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APSIMNGP\Tests\Validation\PlantainForage\"/>
    </mc:Choice>
  </mc:AlternateContent>
  <xr:revisionPtr revIDLastSave="0" documentId="13_ncr:1_{E4F591C1-CB80-4872-ABA5-170E95089764}" xr6:coauthVersionLast="47" xr6:coauthVersionMax="47" xr10:uidLastSave="{00000000-0000-0000-0000-000000000000}"/>
  <bookViews>
    <workbookView xWindow="19090" yWindow="-110" windowWidth="19420" windowHeight="10420" activeTab="1" xr2:uid="{00000000-000D-0000-FFFF-FFFF00000000}"/>
  </bookViews>
  <sheets>
    <sheet name="Notes" sheetId="13" r:id="rId1"/>
    <sheet name="Observed" sheetId="16" r:id="rId2"/>
    <sheet name="ObservedMeans" sheetId="17" r:id="rId3"/>
    <sheet name="Sheet1" sheetId="18" r:id="rId4"/>
  </sheets>
  <definedNames>
    <definedName name="_xlnm._FilterDatabase" localSheetId="1" hidden="1">Observed!$A$1:$AN$1974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8" i="17" l="1"/>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37" i="17"/>
  <c r="J536" i="17"/>
  <c r="V1449" i="16"/>
  <c r="V1450" i="16"/>
  <c r="V1451" i="16"/>
  <c r="V1452" i="16"/>
  <c r="V1453" i="16"/>
  <c r="V1454" i="16"/>
  <c r="V1455" i="16"/>
  <c r="V1456" i="16"/>
  <c r="V473" i="17" s="1"/>
  <c r="V1457" i="16"/>
  <c r="V1458" i="16"/>
  <c r="V1459" i="16"/>
  <c r="V1460" i="16"/>
  <c r="V1461" i="16"/>
  <c r="V1462" i="16"/>
  <c r="V1463" i="16"/>
  <c r="V1464" i="16"/>
  <c r="V481" i="17" s="1"/>
  <c r="V1465" i="16"/>
  <c r="V1466" i="16"/>
  <c r="V1467" i="16"/>
  <c r="V1468" i="16"/>
  <c r="V1469" i="16"/>
  <c r="V1470" i="16"/>
  <c r="V1471" i="16"/>
  <c r="V1472" i="16"/>
  <c r="V489" i="17" s="1"/>
  <c r="V1473" i="16"/>
  <c r="V1474" i="16"/>
  <c r="V1475" i="16"/>
  <c r="V1476" i="16"/>
  <c r="V1477" i="16"/>
  <c r="V1478" i="16"/>
  <c r="V1479" i="16"/>
  <c r="V1480" i="16"/>
  <c r="V497" i="17" s="1"/>
  <c r="V1481" i="16"/>
  <c r="V1482" i="16"/>
  <c r="V1483" i="16"/>
  <c r="V1484" i="16"/>
  <c r="V1485" i="16"/>
  <c r="V1486" i="16"/>
  <c r="V1487" i="16"/>
  <c r="V2" i="16"/>
  <c r="V2" i="17" s="1"/>
  <c r="V3" i="16"/>
  <c r="V4" i="16"/>
  <c r="V5" i="16"/>
  <c r="V6" i="16"/>
  <c r="V7" i="16"/>
  <c r="V8" i="16"/>
  <c r="V9" i="16"/>
  <c r="V10" i="16"/>
  <c r="V5" i="17" s="1"/>
  <c r="V11" i="16"/>
  <c r="V12" i="16"/>
  <c r="V13" i="16"/>
  <c r="V14" i="16"/>
  <c r="V15" i="16"/>
  <c r="V16" i="16"/>
  <c r="V17" i="16"/>
  <c r="V18" i="16"/>
  <c r="V4" i="17" s="1"/>
  <c r="V19" i="16"/>
  <c r="V20" i="16"/>
  <c r="V21" i="16"/>
  <c r="V22" i="16"/>
  <c r="V23" i="16"/>
  <c r="V24" i="16"/>
  <c r="V25" i="16"/>
  <c r="V26" i="16"/>
  <c r="V8" i="17" s="1"/>
  <c r="V27" i="16"/>
  <c r="V28" i="16"/>
  <c r="V29" i="16"/>
  <c r="V30" i="16"/>
  <c r="V31" i="16"/>
  <c r="V32" i="16"/>
  <c r="V33" i="16"/>
  <c r="V34" i="16"/>
  <c r="V11" i="17" s="1"/>
  <c r="V35" i="16"/>
  <c r="V36" i="16"/>
  <c r="V37" i="16"/>
  <c r="V38" i="16"/>
  <c r="V39" i="16"/>
  <c r="V40" i="16"/>
  <c r="V41" i="16"/>
  <c r="V42" i="16"/>
  <c r="V43" i="16"/>
  <c r="V44" i="16"/>
  <c r="V45" i="16"/>
  <c r="V46" i="16"/>
  <c r="V47" i="16"/>
  <c r="V48" i="16"/>
  <c r="V49" i="16"/>
  <c r="V50" i="16"/>
  <c r="V14" i="17" s="1"/>
  <c r="V51" i="16"/>
  <c r="V52" i="16"/>
  <c r="V53" i="16"/>
  <c r="V54" i="16"/>
  <c r="V55" i="16"/>
  <c r="V56" i="16"/>
  <c r="V57" i="16"/>
  <c r="V58" i="16"/>
  <c r="V17" i="17" s="1"/>
  <c r="V59" i="16"/>
  <c r="V60" i="16"/>
  <c r="V61" i="16"/>
  <c r="V62" i="16"/>
  <c r="V63" i="16"/>
  <c r="V64" i="16"/>
  <c r="V65" i="16"/>
  <c r="V66" i="16"/>
  <c r="V16" i="17" s="1"/>
  <c r="V67" i="16"/>
  <c r="V68" i="16"/>
  <c r="V69" i="16"/>
  <c r="V70" i="16"/>
  <c r="V71" i="16"/>
  <c r="V72" i="16"/>
  <c r="V73" i="16"/>
  <c r="V74" i="16"/>
  <c r="V20" i="17" s="1"/>
  <c r="V75" i="16"/>
  <c r="V76" i="16"/>
  <c r="V77" i="16"/>
  <c r="V78" i="16"/>
  <c r="V79" i="16"/>
  <c r="V80" i="16"/>
  <c r="V81" i="16"/>
  <c r="V82" i="16"/>
  <c r="V23" i="17" s="1"/>
  <c r="V83" i="16"/>
  <c r="V84" i="16"/>
  <c r="V85" i="16"/>
  <c r="V86" i="16"/>
  <c r="V87" i="16"/>
  <c r="V88" i="16"/>
  <c r="V89" i="16"/>
  <c r="V90" i="16"/>
  <c r="V22" i="17" s="1"/>
  <c r="V91" i="16"/>
  <c r="V92" i="16"/>
  <c r="V93" i="16"/>
  <c r="V94" i="16"/>
  <c r="V95" i="16"/>
  <c r="V96" i="16"/>
  <c r="V97" i="16"/>
  <c r="V98" i="16"/>
  <c r="V26" i="17" s="1"/>
  <c r="V99" i="16"/>
  <c r="V100" i="16"/>
  <c r="V101" i="16"/>
  <c r="V102" i="16"/>
  <c r="V103" i="16"/>
  <c r="V104" i="16"/>
  <c r="V105" i="16"/>
  <c r="V106" i="16"/>
  <c r="V107" i="16"/>
  <c r="V108" i="16"/>
  <c r="V109" i="16"/>
  <c r="V110" i="16"/>
  <c r="V111" i="16"/>
  <c r="V112" i="16"/>
  <c r="V113" i="16"/>
  <c r="V114" i="16"/>
  <c r="V28" i="17" s="1"/>
  <c r="V115" i="16"/>
  <c r="V116" i="16"/>
  <c r="V117" i="16"/>
  <c r="V118" i="16"/>
  <c r="V119" i="16"/>
  <c r="V120" i="16"/>
  <c r="V121" i="16"/>
  <c r="V122" i="16"/>
  <c r="V38" i="17" s="1"/>
  <c r="V123" i="16"/>
  <c r="V124" i="16"/>
  <c r="V125" i="16"/>
  <c r="V126" i="16"/>
  <c r="V127" i="16"/>
  <c r="V128" i="16"/>
  <c r="V129" i="16"/>
  <c r="V130" i="16"/>
  <c r="V35" i="17" s="1"/>
  <c r="V131" i="16"/>
  <c r="V132" i="16"/>
  <c r="V133" i="16"/>
  <c r="V134" i="16"/>
  <c r="V135" i="16"/>
  <c r="V136" i="16"/>
  <c r="V137" i="16"/>
  <c r="V138" i="16"/>
  <c r="V34" i="17" s="1"/>
  <c r="V139" i="16"/>
  <c r="V140" i="16"/>
  <c r="V141" i="16"/>
  <c r="V142" i="16"/>
  <c r="V143" i="16"/>
  <c r="V144" i="16"/>
  <c r="V145" i="16"/>
  <c r="V146" i="16"/>
  <c r="V39" i="17" s="1"/>
  <c r="V147" i="16"/>
  <c r="V148" i="16"/>
  <c r="V149" i="16"/>
  <c r="V150" i="16"/>
  <c r="V151" i="16"/>
  <c r="V152" i="16"/>
  <c r="V153" i="16"/>
  <c r="V154" i="16"/>
  <c r="V42" i="17" s="1"/>
  <c r="V155" i="16"/>
  <c r="V156" i="16"/>
  <c r="V157" i="16"/>
  <c r="V158" i="16"/>
  <c r="V159" i="16"/>
  <c r="V160" i="16"/>
  <c r="V161" i="16"/>
  <c r="V162" i="16"/>
  <c r="V163" i="16"/>
  <c r="V164" i="16"/>
  <c r="V165" i="16"/>
  <c r="V166" i="16"/>
  <c r="V167" i="16"/>
  <c r="V168" i="16"/>
  <c r="V169" i="16"/>
  <c r="V170" i="16"/>
  <c r="V45" i="17" s="1"/>
  <c r="V171" i="16"/>
  <c r="V172" i="16"/>
  <c r="V173" i="16"/>
  <c r="V174" i="16"/>
  <c r="V175" i="16"/>
  <c r="V176" i="16"/>
  <c r="V177" i="16"/>
  <c r="V178" i="16"/>
  <c r="V48" i="17" s="1"/>
  <c r="V179" i="16"/>
  <c r="V180" i="16"/>
  <c r="V181" i="16"/>
  <c r="V182" i="16"/>
  <c r="V183" i="16"/>
  <c r="V184" i="16"/>
  <c r="V185" i="16"/>
  <c r="V186" i="16"/>
  <c r="V47" i="17" s="1"/>
  <c r="V187" i="16"/>
  <c r="V188" i="16"/>
  <c r="V189" i="16"/>
  <c r="V190" i="16"/>
  <c r="V191" i="16"/>
  <c r="V192" i="16"/>
  <c r="V193" i="16"/>
  <c r="V194" i="16"/>
  <c r="V53" i="17" s="1"/>
  <c r="V195" i="16"/>
  <c r="V196" i="16"/>
  <c r="V197" i="16"/>
  <c r="V198" i="16"/>
  <c r="V199" i="16"/>
  <c r="V200" i="16"/>
  <c r="V201" i="16"/>
  <c r="V202" i="16"/>
  <c r="V54" i="17" s="1"/>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65" i="17" s="1"/>
  <c r="V227" i="16"/>
  <c r="V228" i="16"/>
  <c r="V229" i="16"/>
  <c r="V230" i="16"/>
  <c r="V231" i="16"/>
  <c r="V232" i="16"/>
  <c r="V233" i="16"/>
  <c r="V234" i="16"/>
  <c r="V64" i="17" s="1"/>
  <c r="V235" i="16"/>
  <c r="V236" i="16"/>
  <c r="V237" i="16"/>
  <c r="V238" i="16"/>
  <c r="V239" i="16"/>
  <c r="V240" i="16"/>
  <c r="V241" i="16"/>
  <c r="V242" i="16"/>
  <c r="V243" i="16"/>
  <c r="V244" i="16"/>
  <c r="V245" i="16"/>
  <c r="V246" i="16"/>
  <c r="V247" i="16"/>
  <c r="V248" i="16"/>
  <c r="V249" i="16"/>
  <c r="V250" i="16"/>
  <c r="V71" i="17" s="1"/>
  <c r="V251" i="16"/>
  <c r="V252" i="16"/>
  <c r="V253" i="16"/>
  <c r="V254" i="16"/>
  <c r="V255" i="16"/>
  <c r="V256" i="16"/>
  <c r="V257" i="16"/>
  <c r="V258" i="16"/>
  <c r="V259" i="16"/>
  <c r="V260" i="16"/>
  <c r="V261" i="16"/>
  <c r="V262" i="16"/>
  <c r="V263" i="16"/>
  <c r="V264" i="16"/>
  <c r="V265" i="16"/>
  <c r="V266" i="16"/>
  <c r="V72" i="17" s="1"/>
  <c r="V267" i="16"/>
  <c r="V268" i="16"/>
  <c r="V269" i="16"/>
  <c r="V270" i="16"/>
  <c r="V271" i="16"/>
  <c r="V272" i="16"/>
  <c r="V273" i="16"/>
  <c r="V274" i="16"/>
  <c r="V77" i="17" s="1"/>
  <c r="V275" i="16"/>
  <c r="V276" i="16"/>
  <c r="V277" i="16"/>
  <c r="V278" i="16"/>
  <c r="V279" i="16"/>
  <c r="V280" i="16"/>
  <c r="V281" i="16"/>
  <c r="V282" i="16"/>
  <c r="V76" i="17" s="1"/>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V545" i="16"/>
  <c r="V546" i="16"/>
  <c r="V547" i="16"/>
  <c r="V548" i="16"/>
  <c r="V549" i="16"/>
  <c r="V550" i="16"/>
  <c r="V551" i="16"/>
  <c r="V552" i="16"/>
  <c r="V553" i="16"/>
  <c r="V554" i="16"/>
  <c r="V555" i="16"/>
  <c r="V556" i="16"/>
  <c r="V557" i="16"/>
  <c r="V558" i="16"/>
  <c r="V559" i="16"/>
  <c r="V560" i="16"/>
  <c r="V561" i="16"/>
  <c r="V562" i="16"/>
  <c r="V563" i="16"/>
  <c r="V564" i="16"/>
  <c r="V565" i="16"/>
  <c r="V566" i="16"/>
  <c r="V567" i="16"/>
  <c r="V568" i="16"/>
  <c r="V569" i="16"/>
  <c r="V570" i="16"/>
  <c r="V571" i="16"/>
  <c r="V572" i="16"/>
  <c r="V573" i="16"/>
  <c r="V574" i="16"/>
  <c r="V575" i="16"/>
  <c r="V576" i="16"/>
  <c r="V577" i="16"/>
  <c r="V578" i="16"/>
  <c r="V579" i="16"/>
  <c r="V580" i="16"/>
  <c r="V581" i="16"/>
  <c r="V582" i="16"/>
  <c r="V583" i="16"/>
  <c r="V584" i="16"/>
  <c r="V585" i="16"/>
  <c r="V586" i="16"/>
  <c r="V587" i="16"/>
  <c r="V588" i="16"/>
  <c r="V589" i="16"/>
  <c r="V590" i="16"/>
  <c r="V591" i="16"/>
  <c r="V592" i="16"/>
  <c r="V593" i="16"/>
  <c r="V594" i="16"/>
  <c r="V595" i="16"/>
  <c r="V596" i="16"/>
  <c r="V597" i="16"/>
  <c r="V598" i="16"/>
  <c r="V599" i="16"/>
  <c r="V600" i="16"/>
  <c r="V601" i="16"/>
  <c r="V602" i="16"/>
  <c r="V603" i="16"/>
  <c r="V604" i="16"/>
  <c r="V605" i="16"/>
  <c r="V606" i="16"/>
  <c r="V607" i="16"/>
  <c r="V608" i="16"/>
  <c r="V609" i="16"/>
  <c r="V610" i="16"/>
  <c r="V611" i="16"/>
  <c r="V612" i="16"/>
  <c r="V613" i="16"/>
  <c r="V614" i="16"/>
  <c r="V615" i="16"/>
  <c r="V616" i="16"/>
  <c r="V617" i="16"/>
  <c r="V618" i="16"/>
  <c r="V619" i="16"/>
  <c r="V620" i="16"/>
  <c r="V621" i="16"/>
  <c r="V622" i="16"/>
  <c r="V623" i="16"/>
  <c r="V624" i="16"/>
  <c r="V625" i="16"/>
  <c r="V626" i="16"/>
  <c r="V627" i="16"/>
  <c r="V628" i="16"/>
  <c r="V629" i="16"/>
  <c r="V630" i="16"/>
  <c r="V631" i="16"/>
  <c r="V632" i="16"/>
  <c r="V633" i="16"/>
  <c r="V634" i="16"/>
  <c r="V635" i="16"/>
  <c r="V636" i="16"/>
  <c r="V637" i="16"/>
  <c r="V638" i="16"/>
  <c r="V639" i="16"/>
  <c r="V640" i="16"/>
  <c r="V641" i="16"/>
  <c r="V642" i="16"/>
  <c r="V643" i="16"/>
  <c r="V644" i="16"/>
  <c r="V645" i="16"/>
  <c r="V646" i="16"/>
  <c r="V647" i="16"/>
  <c r="V648" i="16"/>
  <c r="V649" i="16"/>
  <c r="V650" i="16"/>
  <c r="V651" i="16"/>
  <c r="V652" i="16"/>
  <c r="V653" i="16"/>
  <c r="V654" i="16"/>
  <c r="V655" i="16"/>
  <c r="V656" i="16"/>
  <c r="V657" i="16"/>
  <c r="V658" i="16"/>
  <c r="V659" i="16"/>
  <c r="V660" i="16"/>
  <c r="V661" i="16"/>
  <c r="V662" i="16"/>
  <c r="V663" i="16"/>
  <c r="V664" i="16"/>
  <c r="V665" i="16"/>
  <c r="V666" i="16"/>
  <c r="V667" i="16"/>
  <c r="V668" i="16"/>
  <c r="V669" i="16"/>
  <c r="V670" i="16"/>
  <c r="V671" i="16"/>
  <c r="V672" i="16"/>
  <c r="V673" i="16"/>
  <c r="V674" i="16"/>
  <c r="V675" i="16"/>
  <c r="V676" i="16"/>
  <c r="V677" i="16"/>
  <c r="V678" i="16"/>
  <c r="V679" i="16"/>
  <c r="V680" i="16"/>
  <c r="V681" i="16"/>
  <c r="V682" i="16"/>
  <c r="V683" i="16"/>
  <c r="V684" i="16"/>
  <c r="V685" i="16"/>
  <c r="V686" i="16"/>
  <c r="V687" i="16"/>
  <c r="V688" i="16"/>
  <c r="V689" i="16"/>
  <c r="V690" i="16"/>
  <c r="V691" i="16"/>
  <c r="V692" i="16"/>
  <c r="V693" i="16"/>
  <c r="V694" i="16"/>
  <c r="V695" i="16"/>
  <c r="V696" i="16"/>
  <c r="V697" i="16"/>
  <c r="V698" i="16"/>
  <c r="V699" i="16"/>
  <c r="V700" i="16"/>
  <c r="V701" i="16"/>
  <c r="V702" i="16"/>
  <c r="V703" i="16"/>
  <c r="V704" i="16"/>
  <c r="V705" i="16"/>
  <c r="V706" i="16"/>
  <c r="V707" i="16"/>
  <c r="V708" i="16"/>
  <c r="V709" i="16"/>
  <c r="V710" i="16"/>
  <c r="V711" i="16"/>
  <c r="V712" i="16"/>
  <c r="V713" i="16"/>
  <c r="V714" i="16"/>
  <c r="V715" i="16"/>
  <c r="V716" i="16"/>
  <c r="V717" i="16"/>
  <c r="V718" i="16"/>
  <c r="V719" i="16"/>
  <c r="V720" i="16"/>
  <c r="V721" i="16"/>
  <c r="V722" i="16"/>
  <c r="V723" i="16"/>
  <c r="V724" i="16"/>
  <c r="V725" i="16"/>
  <c r="V726" i="16"/>
  <c r="V727" i="16"/>
  <c r="V728" i="16"/>
  <c r="V729" i="16"/>
  <c r="V730" i="16"/>
  <c r="V731" i="16"/>
  <c r="V732" i="16"/>
  <c r="V733" i="16"/>
  <c r="V734" i="16"/>
  <c r="V735" i="16"/>
  <c r="V736" i="16"/>
  <c r="V737" i="16"/>
  <c r="V738" i="16"/>
  <c r="V739" i="16"/>
  <c r="V740" i="16"/>
  <c r="V741" i="16"/>
  <c r="V742" i="16"/>
  <c r="V743" i="16"/>
  <c r="V744" i="16"/>
  <c r="V745" i="16"/>
  <c r="V746" i="16"/>
  <c r="V747" i="16"/>
  <c r="V748" i="16"/>
  <c r="V749" i="16"/>
  <c r="V750" i="16"/>
  <c r="V751" i="16"/>
  <c r="V752" i="16"/>
  <c r="V753" i="16"/>
  <c r="V754" i="16"/>
  <c r="V755" i="16"/>
  <c r="V756" i="16"/>
  <c r="V757" i="16"/>
  <c r="V758" i="16"/>
  <c r="V759" i="16"/>
  <c r="V760" i="16"/>
  <c r="V761" i="16"/>
  <c r="V762" i="16"/>
  <c r="V763" i="16"/>
  <c r="V764" i="16"/>
  <c r="V765" i="16"/>
  <c r="V766" i="16"/>
  <c r="V767" i="16"/>
  <c r="V768" i="16"/>
  <c r="V769" i="16"/>
  <c r="V770" i="16"/>
  <c r="V771" i="16"/>
  <c r="V772" i="16"/>
  <c r="V773" i="16"/>
  <c r="V774" i="16"/>
  <c r="V775" i="16"/>
  <c r="V776" i="16"/>
  <c r="V777" i="16"/>
  <c r="V778" i="16"/>
  <c r="V779" i="16"/>
  <c r="V780" i="16"/>
  <c r="V781" i="16"/>
  <c r="V782" i="16"/>
  <c r="V783" i="16"/>
  <c r="V784" i="16"/>
  <c r="V785" i="16"/>
  <c r="V786" i="16"/>
  <c r="V787" i="16"/>
  <c r="V788" i="16"/>
  <c r="V789" i="16"/>
  <c r="V790" i="16"/>
  <c r="V791" i="16"/>
  <c r="V792" i="16"/>
  <c r="V793" i="16"/>
  <c r="V794" i="16"/>
  <c r="V795" i="16"/>
  <c r="V796" i="16"/>
  <c r="V797" i="16"/>
  <c r="V798" i="16"/>
  <c r="V799" i="16"/>
  <c r="V800" i="16"/>
  <c r="V801" i="16"/>
  <c r="V802" i="16"/>
  <c r="V803" i="16"/>
  <c r="V804" i="16"/>
  <c r="V805" i="16"/>
  <c r="V806" i="16"/>
  <c r="V807" i="16"/>
  <c r="V808" i="16"/>
  <c r="V809" i="16"/>
  <c r="V810" i="16"/>
  <c r="V811" i="16"/>
  <c r="V812" i="16"/>
  <c r="V813" i="16"/>
  <c r="V814" i="16"/>
  <c r="V815" i="16"/>
  <c r="V816" i="16"/>
  <c r="V817" i="16"/>
  <c r="V818" i="16"/>
  <c r="V819" i="16"/>
  <c r="V820" i="16"/>
  <c r="V821" i="16"/>
  <c r="V822" i="16"/>
  <c r="V823" i="16"/>
  <c r="V824" i="16"/>
  <c r="V825" i="16"/>
  <c r="V826" i="16"/>
  <c r="V827" i="16"/>
  <c r="V828" i="16"/>
  <c r="V829" i="16"/>
  <c r="V830" i="16"/>
  <c r="V831" i="16"/>
  <c r="V832" i="16"/>
  <c r="V833" i="16"/>
  <c r="V834" i="16"/>
  <c r="V835" i="16"/>
  <c r="V836" i="16"/>
  <c r="V837" i="16"/>
  <c r="V838" i="16"/>
  <c r="V839" i="16"/>
  <c r="V840" i="16"/>
  <c r="V841" i="16"/>
  <c r="V842" i="16"/>
  <c r="V843" i="16"/>
  <c r="V844" i="16"/>
  <c r="V845" i="16"/>
  <c r="V846" i="16"/>
  <c r="V847" i="16"/>
  <c r="V848" i="16"/>
  <c r="V849" i="16"/>
  <c r="V850" i="16"/>
  <c r="V851" i="16"/>
  <c r="V852" i="16"/>
  <c r="V853" i="16"/>
  <c r="V854" i="16"/>
  <c r="V855" i="16"/>
  <c r="V856" i="16"/>
  <c r="V857" i="16"/>
  <c r="V858" i="16"/>
  <c r="V859" i="16"/>
  <c r="V860" i="16"/>
  <c r="V861" i="16"/>
  <c r="V862" i="16"/>
  <c r="V863" i="16"/>
  <c r="V864" i="16"/>
  <c r="V865" i="16"/>
  <c r="V866" i="16"/>
  <c r="V867" i="16"/>
  <c r="V868" i="16"/>
  <c r="V869" i="16"/>
  <c r="V870" i="16"/>
  <c r="V871" i="16"/>
  <c r="V872" i="16"/>
  <c r="V873" i="16"/>
  <c r="V874" i="16"/>
  <c r="V875" i="16"/>
  <c r="V876" i="16"/>
  <c r="V877" i="16"/>
  <c r="V878" i="16"/>
  <c r="V879" i="16"/>
  <c r="V880" i="16"/>
  <c r="V881" i="16"/>
  <c r="V882" i="16"/>
  <c r="V883" i="16"/>
  <c r="V884" i="16"/>
  <c r="V885" i="16"/>
  <c r="V886" i="16"/>
  <c r="V887" i="16"/>
  <c r="V888" i="16"/>
  <c r="V889" i="16"/>
  <c r="V890" i="16"/>
  <c r="V891" i="16"/>
  <c r="V892" i="16"/>
  <c r="V893" i="16"/>
  <c r="V894" i="16"/>
  <c r="V895" i="16"/>
  <c r="V896" i="16"/>
  <c r="V897" i="16"/>
  <c r="V898" i="16"/>
  <c r="V899" i="16"/>
  <c r="V900" i="16"/>
  <c r="V901" i="16"/>
  <c r="V902" i="16"/>
  <c r="V903" i="16"/>
  <c r="V904" i="16"/>
  <c r="V905" i="16"/>
  <c r="V906" i="16"/>
  <c r="V907" i="16"/>
  <c r="V908" i="16"/>
  <c r="V909" i="16"/>
  <c r="V910" i="16"/>
  <c r="V911" i="16"/>
  <c r="V912" i="16"/>
  <c r="V913" i="16"/>
  <c r="V914" i="16"/>
  <c r="V915" i="16"/>
  <c r="V916" i="16"/>
  <c r="V917" i="16"/>
  <c r="V918" i="16"/>
  <c r="V919" i="16"/>
  <c r="V920" i="16"/>
  <c r="V921" i="16"/>
  <c r="V922" i="16"/>
  <c r="V923" i="16"/>
  <c r="V924" i="16"/>
  <c r="V925" i="16"/>
  <c r="V926" i="16"/>
  <c r="V927" i="16"/>
  <c r="V928" i="16"/>
  <c r="V929" i="16"/>
  <c r="V930" i="16"/>
  <c r="V931" i="16"/>
  <c r="V932" i="16"/>
  <c r="V933" i="16"/>
  <c r="V934" i="16"/>
  <c r="V935" i="16"/>
  <c r="V936" i="16"/>
  <c r="V937" i="16"/>
  <c r="V938" i="16"/>
  <c r="V939" i="16"/>
  <c r="V940" i="16"/>
  <c r="V941" i="16"/>
  <c r="V942" i="16"/>
  <c r="V943" i="16"/>
  <c r="V944" i="16"/>
  <c r="V945" i="16"/>
  <c r="V946" i="16"/>
  <c r="V947" i="16"/>
  <c r="V948" i="16"/>
  <c r="V949" i="16"/>
  <c r="V950" i="16"/>
  <c r="V951" i="16"/>
  <c r="V952" i="16"/>
  <c r="V953" i="16"/>
  <c r="V954" i="16"/>
  <c r="V955" i="16"/>
  <c r="V956" i="16"/>
  <c r="V957" i="16"/>
  <c r="V958" i="16"/>
  <c r="V959" i="16"/>
  <c r="V960" i="16"/>
  <c r="V961" i="16"/>
  <c r="V962" i="16"/>
  <c r="V963" i="16"/>
  <c r="V964" i="16"/>
  <c r="V965" i="16"/>
  <c r="V966" i="16"/>
  <c r="V967" i="16"/>
  <c r="V968" i="16"/>
  <c r="V969" i="16"/>
  <c r="V970" i="16"/>
  <c r="V971" i="16"/>
  <c r="V972" i="16"/>
  <c r="V973" i="16"/>
  <c r="V974" i="16"/>
  <c r="V975" i="16"/>
  <c r="V976" i="16"/>
  <c r="V977" i="16"/>
  <c r="V978" i="16"/>
  <c r="V979" i="16"/>
  <c r="V980" i="16"/>
  <c r="V981" i="16"/>
  <c r="V982" i="16"/>
  <c r="V983" i="16"/>
  <c r="V984" i="16"/>
  <c r="V985" i="16"/>
  <c r="V986" i="16"/>
  <c r="V987" i="16"/>
  <c r="V988" i="16"/>
  <c r="V989" i="16"/>
  <c r="V990" i="16"/>
  <c r="V991" i="16"/>
  <c r="V992" i="16"/>
  <c r="V993" i="16"/>
  <c r="V994" i="16"/>
  <c r="V995" i="16"/>
  <c r="V996" i="16"/>
  <c r="V997" i="16"/>
  <c r="V998" i="16"/>
  <c r="V999" i="16"/>
  <c r="V1000" i="16"/>
  <c r="V1001" i="16"/>
  <c r="V1002" i="16"/>
  <c r="V1003" i="16"/>
  <c r="V1004" i="16"/>
  <c r="V1005" i="16"/>
  <c r="V1006" i="16"/>
  <c r="V1007" i="16"/>
  <c r="V1008" i="16"/>
  <c r="V1009" i="16"/>
  <c r="V1010" i="16"/>
  <c r="V1011" i="16"/>
  <c r="V1012" i="16"/>
  <c r="V1013" i="16"/>
  <c r="V1014" i="16"/>
  <c r="V1015" i="16"/>
  <c r="V1016" i="16"/>
  <c r="V1017" i="16"/>
  <c r="V1018" i="16"/>
  <c r="V1019" i="16"/>
  <c r="V1020" i="16"/>
  <c r="V1021" i="16"/>
  <c r="V1022" i="16"/>
  <c r="V1023" i="16"/>
  <c r="V1024" i="16"/>
  <c r="V1025" i="16"/>
  <c r="V1026" i="16"/>
  <c r="V1027" i="16"/>
  <c r="V1028" i="16"/>
  <c r="V1029" i="16"/>
  <c r="V1030" i="16"/>
  <c r="V1031" i="16"/>
  <c r="V1032" i="16"/>
  <c r="V1033" i="16"/>
  <c r="V1034" i="16"/>
  <c r="V1035" i="16"/>
  <c r="V1036" i="16"/>
  <c r="V1037" i="16"/>
  <c r="V1038" i="16"/>
  <c r="V1039" i="16"/>
  <c r="V1040" i="16"/>
  <c r="V1041" i="16"/>
  <c r="V1042" i="16"/>
  <c r="V1043" i="16"/>
  <c r="V1044" i="16"/>
  <c r="V1045" i="16"/>
  <c r="V1046" i="16"/>
  <c r="V1047" i="16"/>
  <c r="V1048" i="16"/>
  <c r="V1049" i="16"/>
  <c r="V1050" i="16"/>
  <c r="V1051" i="16"/>
  <c r="V1052" i="16"/>
  <c r="V1053" i="16"/>
  <c r="V1054" i="16"/>
  <c r="V1055" i="16"/>
  <c r="V1056" i="16"/>
  <c r="V1057" i="16"/>
  <c r="V1058" i="16"/>
  <c r="V1059" i="16"/>
  <c r="V1060" i="16"/>
  <c r="V1061" i="16"/>
  <c r="V1062" i="16"/>
  <c r="V1063" i="16"/>
  <c r="V1064" i="16"/>
  <c r="V1065" i="16"/>
  <c r="V1066" i="16"/>
  <c r="V1067" i="16"/>
  <c r="V1068" i="16"/>
  <c r="V1069" i="16"/>
  <c r="V1070" i="16"/>
  <c r="V1071" i="16"/>
  <c r="V1072" i="16"/>
  <c r="V1073" i="16"/>
  <c r="V1074" i="16"/>
  <c r="V1075" i="16"/>
  <c r="V1076" i="16"/>
  <c r="V1077" i="16"/>
  <c r="V1078" i="16"/>
  <c r="V1079" i="16"/>
  <c r="V1080" i="16"/>
  <c r="V1081" i="16"/>
  <c r="V1082" i="16"/>
  <c r="V1083" i="16"/>
  <c r="V1084" i="16"/>
  <c r="V1085" i="16"/>
  <c r="V1086" i="16"/>
  <c r="V1087" i="16"/>
  <c r="V1088" i="16"/>
  <c r="V1089" i="16"/>
  <c r="V1090" i="16"/>
  <c r="V1091" i="16"/>
  <c r="V1092" i="16"/>
  <c r="V1093" i="16"/>
  <c r="V1094" i="16"/>
  <c r="V1095" i="16"/>
  <c r="V1096" i="16"/>
  <c r="V1097" i="16"/>
  <c r="V1098" i="16"/>
  <c r="V1099" i="16"/>
  <c r="V1100" i="16"/>
  <c r="V1101" i="16"/>
  <c r="V1102" i="16"/>
  <c r="V1103" i="16"/>
  <c r="V1104" i="16"/>
  <c r="V1105" i="16"/>
  <c r="V1106" i="16"/>
  <c r="V1107" i="16"/>
  <c r="V1108" i="16"/>
  <c r="V1109" i="16"/>
  <c r="V1110" i="16"/>
  <c r="V1111" i="16"/>
  <c r="V1112" i="16"/>
  <c r="V1113" i="16"/>
  <c r="V1114" i="16"/>
  <c r="V1115" i="16"/>
  <c r="V1116" i="16"/>
  <c r="V1117" i="16"/>
  <c r="V1118" i="16"/>
  <c r="V1119" i="16"/>
  <c r="V1120" i="16"/>
  <c r="V1121" i="16"/>
  <c r="V1122" i="16"/>
  <c r="V1123" i="16"/>
  <c r="V1124" i="16"/>
  <c r="V1125" i="16"/>
  <c r="V1126" i="16"/>
  <c r="V1127" i="16"/>
  <c r="V1128" i="16"/>
  <c r="V1129" i="16"/>
  <c r="V1130" i="16"/>
  <c r="V1131" i="16"/>
  <c r="V1132" i="16"/>
  <c r="V1133" i="16"/>
  <c r="V1134" i="16"/>
  <c r="V1135" i="16"/>
  <c r="V1136" i="16"/>
  <c r="V1137" i="16"/>
  <c r="V1138" i="16"/>
  <c r="V1139" i="16"/>
  <c r="V1140" i="16"/>
  <c r="V1141" i="16"/>
  <c r="V1142" i="16"/>
  <c r="V1143" i="16"/>
  <c r="V1144" i="16"/>
  <c r="V1145" i="16"/>
  <c r="V1146" i="16"/>
  <c r="V1147" i="16"/>
  <c r="V1148" i="16"/>
  <c r="V1149" i="16"/>
  <c r="V1150" i="16"/>
  <c r="V1151" i="16"/>
  <c r="V1152" i="16"/>
  <c r="V1153" i="16"/>
  <c r="V1154" i="16"/>
  <c r="V1155" i="16"/>
  <c r="V1156" i="16"/>
  <c r="V1157" i="16"/>
  <c r="V1158" i="16"/>
  <c r="V1159" i="16"/>
  <c r="V1160" i="16"/>
  <c r="V1161" i="16"/>
  <c r="V1162" i="16"/>
  <c r="V1163" i="16"/>
  <c r="V1164" i="16"/>
  <c r="V1165" i="16"/>
  <c r="V1166" i="16"/>
  <c r="V1167" i="16"/>
  <c r="V1168" i="16"/>
  <c r="V1169" i="16"/>
  <c r="V1170" i="16"/>
  <c r="V1171" i="16"/>
  <c r="V1172" i="16"/>
  <c r="V1173" i="16"/>
  <c r="V1174" i="16"/>
  <c r="V1175" i="16"/>
  <c r="V1176" i="16"/>
  <c r="V1177" i="16"/>
  <c r="V1178" i="16"/>
  <c r="V1179" i="16"/>
  <c r="V1180" i="16"/>
  <c r="V1181" i="16"/>
  <c r="V1182" i="16"/>
  <c r="V1183" i="16"/>
  <c r="V1184" i="16"/>
  <c r="V1185" i="16"/>
  <c r="V1186" i="16"/>
  <c r="V1187" i="16"/>
  <c r="V1188" i="16"/>
  <c r="V1189" i="16"/>
  <c r="V1190" i="16"/>
  <c r="V1191" i="16"/>
  <c r="V1192" i="16"/>
  <c r="V1193" i="16"/>
  <c r="V1194" i="16"/>
  <c r="V1195" i="16"/>
  <c r="V1196" i="16"/>
  <c r="V1197" i="16"/>
  <c r="V1198" i="16"/>
  <c r="V1199" i="16"/>
  <c r="V1200" i="16"/>
  <c r="V1201" i="16"/>
  <c r="V1202" i="16"/>
  <c r="V1203" i="16"/>
  <c r="V1204" i="16"/>
  <c r="V1205" i="16"/>
  <c r="V1206" i="16"/>
  <c r="V1207" i="16"/>
  <c r="V1208" i="16"/>
  <c r="V1209" i="16"/>
  <c r="V1210" i="16"/>
  <c r="V1211" i="16"/>
  <c r="V1212" i="16"/>
  <c r="V1213" i="16"/>
  <c r="V1214" i="16"/>
  <c r="V1215" i="16"/>
  <c r="V1216" i="16"/>
  <c r="V1217" i="16"/>
  <c r="V1218" i="16"/>
  <c r="V1219" i="16"/>
  <c r="V1220" i="16"/>
  <c r="V1221" i="16"/>
  <c r="V1222" i="16"/>
  <c r="V1223" i="16"/>
  <c r="V1224" i="16"/>
  <c r="V1225" i="16"/>
  <c r="V1226" i="16"/>
  <c r="V1227" i="16"/>
  <c r="V1228" i="16"/>
  <c r="V1229" i="16"/>
  <c r="V1230" i="16"/>
  <c r="V1231" i="16"/>
  <c r="V1232" i="16"/>
  <c r="V1233" i="16"/>
  <c r="V1234" i="16"/>
  <c r="V1235" i="16"/>
  <c r="V1236" i="16"/>
  <c r="V1237" i="16"/>
  <c r="V1238" i="16"/>
  <c r="V1239" i="16"/>
  <c r="V1240" i="16"/>
  <c r="V1241" i="16"/>
  <c r="V1242" i="16"/>
  <c r="V1243" i="16"/>
  <c r="V1244" i="16"/>
  <c r="V1245" i="16"/>
  <c r="V1246" i="16"/>
  <c r="V1247" i="16"/>
  <c r="V1248" i="16"/>
  <c r="V1249" i="16"/>
  <c r="V1250" i="16"/>
  <c r="V1251" i="16"/>
  <c r="V1252" i="16"/>
  <c r="V1253" i="16"/>
  <c r="V1254" i="16"/>
  <c r="V1255" i="16"/>
  <c r="V1256" i="16"/>
  <c r="V1257" i="16"/>
  <c r="V1258" i="16"/>
  <c r="V1259" i="16"/>
  <c r="V1260" i="16"/>
  <c r="V1261" i="16"/>
  <c r="V1262" i="16"/>
  <c r="V1263" i="16"/>
  <c r="V1264" i="16"/>
  <c r="V1265" i="16"/>
  <c r="V1266" i="16"/>
  <c r="V1267" i="16"/>
  <c r="V1268" i="16"/>
  <c r="V1269" i="16"/>
  <c r="V1270" i="16"/>
  <c r="V1271" i="16"/>
  <c r="V1272" i="16"/>
  <c r="V1273" i="16"/>
  <c r="V1274" i="16"/>
  <c r="V1275" i="16"/>
  <c r="V1276" i="16"/>
  <c r="V1277" i="16"/>
  <c r="V1278" i="16"/>
  <c r="V1279" i="16"/>
  <c r="V1280" i="16"/>
  <c r="V1281" i="16"/>
  <c r="V1282" i="16"/>
  <c r="V1283" i="16"/>
  <c r="V1284" i="16"/>
  <c r="V1285" i="16"/>
  <c r="V1286" i="16"/>
  <c r="V1287" i="16"/>
  <c r="V1288" i="16"/>
  <c r="V1289" i="16"/>
  <c r="V1290" i="16"/>
  <c r="V1291" i="16"/>
  <c r="V1292" i="16"/>
  <c r="V1293" i="16"/>
  <c r="V1294" i="16"/>
  <c r="V1295" i="16"/>
  <c r="V1296" i="16"/>
  <c r="V1297" i="16"/>
  <c r="V1298" i="16"/>
  <c r="V1299" i="16"/>
  <c r="V1300" i="16"/>
  <c r="V1301" i="16"/>
  <c r="V1302" i="16"/>
  <c r="V1303" i="16"/>
  <c r="V1304" i="16"/>
  <c r="V1305" i="16"/>
  <c r="V1306" i="16"/>
  <c r="V1307" i="16"/>
  <c r="V1308" i="16"/>
  <c r="V1309" i="16"/>
  <c r="V1310" i="16"/>
  <c r="V1311" i="16"/>
  <c r="V1312" i="16"/>
  <c r="V1313" i="16"/>
  <c r="V1314" i="16"/>
  <c r="V1315" i="16"/>
  <c r="V1316" i="16"/>
  <c r="V1317" i="16"/>
  <c r="V1318" i="16"/>
  <c r="V1319" i="16"/>
  <c r="V1320" i="16"/>
  <c r="V1321" i="16"/>
  <c r="V1322" i="16"/>
  <c r="V1323" i="16"/>
  <c r="V1324" i="16"/>
  <c r="V1325" i="16"/>
  <c r="V1326" i="16"/>
  <c r="V1327" i="16"/>
  <c r="V1328" i="16"/>
  <c r="V1329" i="16"/>
  <c r="V1330" i="16"/>
  <c r="V1331" i="16"/>
  <c r="V1332" i="16"/>
  <c r="V1333" i="16"/>
  <c r="V1334" i="16"/>
  <c r="V1335" i="16"/>
  <c r="V1336" i="16"/>
  <c r="V1337" i="16"/>
  <c r="V1338" i="16"/>
  <c r="V1339" i="16"/>
  <c r="V1340" i="16"/>
  <c r="V1341" i="16"/>
  <c r="V1342" i="16"/>
  <c r="V1343" i="16"/>
  <c r="V1344" i="16"/>
  <c r="V1345" i="16"/>
  <c r="V1346" i="16"/>
  <c r="V1347" i="16"/>
  <c r="V1348" i="16"/>
  <c r="V1349" i="16"/>
  <c r="V1350" i="16"/>
  <c r="V1351" i="16"/>
  <c r="V1352" i="16"/>
  <c r="V1353" i="16"/>
  <c r="V1354" i="16"/>
  <c r="V1355" i="16"/>
  <c r="V1356" i="16"/>
  <c r="V1357" i="16"/>
  <c r="V1358" i="16"/>
  <c r="V1359" i="16"/>
  <c r="V1360" i="16"/>
  <c r="V1361" i="16"/>
  <c r="V1362" i="16"/>
  <c r="V1363" i="16"/>
  <c r="V1364" i="16"/>
  <c r="V1365" i="16"/>
  <c r="V1366" i="16"/>
  <c r="V1367" i="16"/>
  <c r="V1368" i="16"/>
  <c r="V1369" i="16"/>
  <c r="V1370" i="16"/>
  <c r="V1371" i="16"/>
  <c r="V1372" i="16"/>
  <c r="V1373" i="16"/>
  <c r="V1374" i="16"/>
  <c r="V1375" i="16"/>
  <c r="V1376" i="16"/>
  <c r="V1377" i="16"/>
  <c r="V1378" i="16"/>
  <c r="V1379" i="16"/>
  <c r="V1380" i="16"/>
  <c r="V1381" i="16"/>
  <c r="V1382" i="16"/>
  <c r="V1383" i="16"/>
  <c r="V1384" i="16"/>
  <c r="V1385" i="16"/>
  <c r="V1386" i="16"/>
  <c r="V1387" i="16"/>
  <c r="V1388" i="16"/>
  <c r="V1389" i="16"/>
  <c r="V1390" i="16"/>
  <c r="V1391" i="16"/>
  <c r="V1392" i="16"/>
  <c r="V1393" i="16"/>
  <c r="V1394" i="16"/>
  <c r="V1395" i="16"/>
  <c r="V1396" i="16"/>
  <c r="V1397" i="16"/>
  <c r="V1398" i="16"/>
  <c r="V1399" i="16"/>
  <c r="V1400" i="16"/>
  <c r="V1401" i="16"/>
  <c r="V1402" i="16"/>
  <c r="V1403" i="16"/>
  <c r="V1404" i="16"/>
  <c r="V1405" i="16"/>
  <c r="V1406" i="16"/>
  <c r="V1407" i="16"/>
  <c r="V1408" i="16"/>
  <c r="V1409" i="16"/>
  <c r="V1410" i="16"/>
  <c r="V1411" i="16"/>
  <c r="V1412" i="16"/>
  <c r="V1413" i="16"/>
  <c r="V1414" i="16"/>
  <c r="V1415" i="16"/>
  <c r="V1416" i="16"/>
  <c r="V1417" i="16"/>
  <c r="V1418" i="16"/>
  <c r="V1419" i="16"/>
  <c r="V1420" i="16"/>
  <c r="V1421" i="16"/>
  <c r="V1422" i="16"/>
  <c r="V1423" i="16"/>
  <c r="V1424" i="16"/>
  <c r="V1425" i="16"/>
  <c r="V1426" i="16"/>
  <c r="V1427" i="16"/>
  <c r="V1428" i="16"/>
  <c r="V1429" i="16"/>
  <c r="V1430" i="16"/>
  <c r="V1431" i="16"/>
  <c r="V1432" i="16"/>
  <c r="V1433" i="16"/>
  <c r="V1434" i="16"/>
  <c r="V1435" i="16"/>
  <c r="V1436" i="16"/>
  <c r="V1437" i="16"/>
  <c r="V1438" i="16"/>
  <c r="V1439" i="16"/>
  <c r="V1440" i="16"/>
  <c r="V1441" i="16"/>
  <c r="V1442" i="16"/>
  <c r="V1443" i="16"/>
  <c r="V1444" i="16"/>
  <c r="V1445" i="16"/>
  <c r="V1446" i="16"/>
  <c r="V1447" i="16"/>
  <c r="V1488" i="16"/>
  <c r="V1489" i="16"/>
  <c r="V1490" i="16"/>
  <c r="V1491" i="16"/>
  <c r="V1492" i="16"/>
  <c r="V1493" i="16"/>
  <c r="V1494" i="16"/>
  <c r="V1495" i="16"/>
  <c r="V1496" i="16"/>
  <c r="V1497" i="16"/>
  <c r="V1498" i="16"/>
  <c r="V1499" i="16"/>
  <c r="V1500" i="16"/>
  <c r="V1501" i="16"/>
  <c r="V1502" i="16"/>
  <c r="V1503" i="16"/>
  <c r="V1504" i="16"/>
  <c r="V1505" i="16"/>
  <c r="V1506" i="16"/>
  <c r="V1507" i="16"/>
  <c r="V1508" i="16"/>
  <c r="V1509" i="16"/>
  <c r="V1510" i="16"/>
  <c r="V1511" i="16"/>
  <c r="V1512" i="16"/>
  <c r="V1513" i="16"/>
  <c r="V1514" i="16"/>
  <c r="V1515" i="16"/>
  <c r="V1516" i="16"/>
  <c r="V1517" i="16"/>
  <c r="V1518" i="16"/>
  <c r="V1519" i="16"/>
  <c r="V1448" i="16"/>
  <c r="K470" i="17"/>
  <c r="L470" i="17"/>
  <c r="M470" i="17"/>
  <c r="O470" i="17"/>
  <c r="P470" i="17"/>
  <c r="Q470" i="17"/>
  <c r="R470" i="17"/>
  <c r="S470" i="17"/>
  <c r="T470" i="17"/>
  <c r="U470" i="17"/>
  <c r="V470" i="17"/>
  <c r="W470" i="17"/>
  <c r="X470" i="17"/>
  <c r="Y470" i="17"/>
  <c r="Z470" i="17"/>
  <c r="AA470" i="17"/>
  <c r="AB470" i="17"/>
  <c r="AC470" i="17"/>
  <c r="AE470" i="17"/>
  <c r="AF470" i="17"/>
  <c r="AG470" i="17"/>
  <c r="AH470" i="17"/>
  <c r="AI470" i="17"/>
  <c r="AJ470" i="17"/>
  <c r="AK470" i="17"/>
  <c r="AN470" i="17"/>
  <c r="K471" i="17"/>
  <c r="L471" i="17"/>
  <c r="M471" i="17"/>
  <c r="O471" i="17"/>
  <c r="P471" i="17"/>
  <c r="Q471" i="17"/>
  <c r="R471" i="17"/>
  <c r="S471" i="17"/>
  <c r="T471" i="17"/>
  <c r="U471" i="17"/>
  <c r="V471" i="17"/>
  <c r="W471" i="17"/>
  <c r="X471" i="17"/>
  <c r="Y471" i="17"/>
  <c r="Z471" i="17"/>
  <c r="AA471" i="17"/>
  <c r="AB471" i="17"/>
  <c r="AC471" i="17"/>
  <c r="AE471" i="17"/>
  <c r="AF471" i="17"/>
  <c r="AG471" i="17"/>
  <c r="AH471" i="17"/>
  <c r="AI471" i="17"/>
  <c r="AJ471" i="17"/>
  <c r="AK471" i="17"/>
  <c r="AN471" i="17"/>
  <c r="K472" i="17"/>
  <c r="L472" i="17"/>
  <c r="M472" i="17"/>
  <c r="O472" i="17"/>
  <c r="P472" i="17"/>
  <c r="Q472" i="17"/>
  <c r="R472" i="17"/>
  <c r="S472" i="17"/>
  <c r="T472" i="17"/>
  <c r="U472" i="17"/>
  <c r="V472" i="17"/>
  <c r="W472" i="17"/>
  <c r="X472" i="17"/>
  <c r="Y472" i="17"/>
  <c r="Z472" i="17"/>
  <c r="AA472" i="17"/>
  <c r="AB472" i="17"/>
  <c r="AC472" i="17"/>
  <c r="AE472" i="17"/>
  <c r="AF472" i="17"/>
  <c r="AG472" i="17"/>
  <c r="AH472" i="17"/>
  <c r="AI472" i="17"/>
  <c r="AJ472" i="17"/>
  <c r="AK472" i="17"/>
  <c r="AN472" i="17"/>
  <c r="K473" i="17"/>
  <c r="L473" i="17"/>
  <c r="M473" i="17"/>
  <c r="O473" i="17"/>
  <c r="P473" i="17"/>
  <c r="Q473" i="17"/>
  <c r="R473" i="17"/>
  <c r="S473" i="17"/>
  <c r="T473" i="17"/>
  <c r="U473" i="17"/>
  <c r="W473" i="17"/>
  <c r="X473" i="17"/>
  <c r="Y473" i="17"/>
  <c r="Z473" i="17"/>
  <c r="AA473" i="17"/>
  <c r="AB473" i="17"/>
  <c r="AC473" i="17"/>
  <c r="AE473" i="17"/>
  <c r="AF473" i="17"/>
  <c r="AG473" i="17"/>
  <c r="AH473" i="17"/>
  <c r="AI473" i="17"/>
  <c r="AJ473" i="17"/>
  <c r="AK473" i="17"/>
  <c r="AN473" i="17"/>
  <c r="K474" i="17"/>
  <c r="L474" i="17"/>
  <c r="M474" i="17"/>
  <c r="O474" i="17"/>
  <c r="P474" i="17"/>
  <c r="Q474" i="17"/>
  <c r="R474" i="17"/>
  <c r="S474" i="17"/>
  <c r="T474" i="17"/>
  <c r="U474" i="17"/>
  <c r="V474" i="17"/>
  <c r="W474" i="17"/>
  <c r="X474" i="17"/>
  <c r="Y474" i="17"/>
  <c r="Z474" i="17"/>
  <c r="AA474" i="17"/>
  <c r="AB474" i="17"/>
  <c r="AC474" i="17"/>
  <c r="AE474" i="17"/>
  <c r="AF474" i="17"/>
  <c r="AG474" i="17"/>
  <c r="AH474" i="17"/>
  <c r="AI474" i="17"/>
  <c r="AJ474" i="17"/>
  <c r="AK474" i="17"/>
  <c r="AN474" i="17"/>
  <c r="K475" i="17"/>
  <c r="L475" i="17"/>
  <c r="M475" i="17"/>
  <c r="O475" i="17"/>
  <c r="P475" i="17"/>
  <c r="Q475" i="17"/>
  <c r="R475" i="17"/>
  <c r="S475" i="17"/>
  <c r="T475" i="17"/>
  <c r="U475" i="17"/>
  <c r="V475" i="17"/>
  <c r="W475" i="17"/>
  <c r="X475" i="17"/>
  <c r="Y475" i="17"/>
  <c r="Z475" i="17"/>
  <c r="AA475" i="17"/>
  <c r="AB475" i="17"/>
  <c r="AC475" i="17"/>
  <c r="AE475" i="17"/>
  <c r="AF475" i="17"/>
  <c r="AG475" i="17"/>
  <c r="AH475" i="17"/>
  <c r="AI475" i="17"/>
  <c r="AJ475" i="17"/>
  <c r="AK475" i="17"/>
  <c r="AN475" i="17"/>
  <c r="K476" i="17"/>
  <c r="L476" i="17"/>
  <c r="M476" i="17"/>
  <c r="O476" i="17"/>
  <c r="P476" i="17"/>
  <c r="Q476" i="17"/>
  <c r="R476" i="17"/>
  <c r="S476" i="17"/>
  <c r="T476" i="17"/>
  <c r="U476" i="17"/>
  <c r="V476" i="17"/>
  <c r="W476" i="17"/>
  <c r="X476" i="17"/>
  <c r="Y476" i="17"/>
  <c r="Z476" i="17"/>
  <c r="AA476" i="17"/>
  <c r="AB476" i="17"/>
  <c r="AC476" i="17"/>
  <c r="AE476" i="17"/>
  <c r="AF476" i="17"/>
  <c r="AG476" i="17"/>
  <c r="AH476" i="17"/>
  <c r="AI476" i="17"/>
  <c r="AJ476" i="17"/>
  <c r="AK476" i="17"/>
  <c r="AN476" i="17"/>
  <c r="K477" i="17"/>
  <c r="L477" i="17"/>
  <c r="M477" i="17"/>
  <c r="O477" i="17"/>
  <c r="P477" i="17"/>
  <c r="Q477" i="17"/>
  <c r="R477" i="17"/>
  <c r="S477" i="17"/>
  <c r="T477" i="17"/>
  <c r="U477" i="17"/>
  <c r="V477" i="17"/>
  <c r="W477" i="17"/>
  <c r="X477" i="17"/>
  <c r="Y477" i="17"/>
  <c r="Z477" i="17"/>
  <c r="AA477" i="17"/>
  <c r="AB477" i="17"/>
  <c r="AC477" i="17"/>
  <c r="AE477" i="17"/>
  <c r="AF477" i="17"/>
  <c r="AG477" i="17"/>
  <c r="AH477" i="17"/>
  <c r="AI477" i="17"/>
  <c r="AJ477" i="17"/>
  <c r="AK477" i="17"/>
  <c r="AN477" i="17"/>
  <c r="K478" i="17"/>
  <c r="L478" i="17"/>
  <c r="M478" i="17"/>
  <c r="O478" i="17"/>
  <c r="P478" i="17"/>
  <c r="Q478" i="17"/>
  <c r="R478" i="17"/>
  <c r="S478" i="17"/>
  <c r="T478" i="17"/>
  <c r="U478" i="17"/>
  <c r="V478" i="17"/>
  <c r="W478" i="17"/>
  <c r="X478" i="17"/>
  <c r="Y478" i="17"/>
  <c r="Z478" i="17"/>
  <c r="AA478" i="17"/>
  <c r="AB478" i="17"/>
  <c r="AC478" i="17"/>
  <c r="AE478" i="17"/>
  <c r="AF478" i="17"/>
  <c r="AG478" i="17"/>
  <c r="AH478" i="17"/>
  <c r="AI478" i="17"/>
  <c r="AJ478" i="17"/>
  <c r="AK478" i="17"/>
  <c r="AN478" i="17"/>
  <c r="K479" i="17"/>
  <c r="L479" i="17"/>
  <c r="M479" i="17"/>
  <c r="O479" i="17"/>
  <c r="P479" i="17"/>
  <c r="Q479" i="17"/>
  <c r="R479" i="17"/>
  <c r="S479" i="17"/>
  <c r="T479" i="17"/>
  <c r="U479" i="17"/>
  <c r="V479" i="17"/>
  <c r="W479" i="17"/>
  <c r="X479" i="17"/>
  <c r="Y479" i="17"/>
  <c r="Z479" i="17"/>
  <c r="AA479" i="17"/>
  <c r="AB479" i="17"/>
  <c r="AC479" i="17"/>
  <c r="AE479" i="17"/>
  <c r="AF479" i="17"/>
  <c r="AG479" i="17"/>
  <c r="AH479" i="17"/>
  <c r="AI479" i="17"/>
  <c r="AJ479" i="17"/>
  <c r="AK479" i="17"/>
  <c r="AN479" i="17"/>
  <c r="K480" i="17"/>
  <c r="L480" i="17"/>
  <c r="M480" i="17"/>
  <c r="O480" i="17"/>
  <c r="P480" i="17"/>
  <c r="Q480" i="17"/>
  <c r="R480" i="17"/>
  <c r="S480" i="17"/>
  <c r="T480" i="17"/>
  <c r="U480" i="17"/>
  <c r="V480" i="17"/>
  <c r="W480" i="17"/>
  <c r="X480" i="17"/>
  <c r="Y480" i="17"/>
  <c r="Z480" i="17"/>
  <c r="AA480" i="17"/>
  <c r="AB480" i="17"/>
  <c r="AC480" i="17"/>
  <c r="AE480" i="17"/>
  <c r="AF480" i="17"/>
  <c r="AG480" i="17"/>
  <c r="AH480" i="17"/>
  <c r="AI480" i="17"/>
  <c r="AJ480" i="17"/>
  <c r="AK480" i="17"/>
  <c r="AN480" i="17"/>
  <c r="K481" i="17"/>
  <c r="L481" i="17"/>
  <c r="M481" i="17"/>
  <c r="O481" i="17"/>
  <c r="P481" i="17"/>
  <c r="Q481" i="17"/>
  <c r="R481" i="17"/>
  <c r="S481" i="17"/>
  <c r="T481" i="17"/>
  <c r="U481" i="17"/>
  <c r="W481" i="17"/>
  <c r="X481" i="17"/>
  <c r="Y481" i="17"/>
  <c r="Z481" i="17"/>
  <c r="AA481" i="17"/>
  <c r="AB481" i="17"/>
  <c r="AC481" i="17"/>
  <c r="AE481" i="17"/>
  <c r="AF481" i="17"/>
  <c r="AG481" i="17"/>
  <c r="AH481" i="17"/>
  <c r="AI481" i="17"/>
  <c r="AJ481" i="17"/>
  <c r="AK481" i="17"/>
  <c r="AN481" i="17"/>
  <c r="K482" i="17"/>
  <c r="L482" i="17"/>
  <c r="M482" i="17"/>
  <c r="O482" i="17"/>
  <c r="P482" i="17"/>
  <c r="Q482" i="17"/>
  <c r="R482" i="17"/>
  <c r="S482" i="17"/>
  <c r="T482" i="17"/>
  <c r="U482" i="17"/>
  <c r="V482" i="17"/>
  <c r="W482" i="17"/>
  <c r="X482" i="17"/>
  <c r="Y482" i="17"/>
  <c r="Z482" i="17"/>
  <c r="AA482" i="17"/>
  <c r="AB482" i="17"/>
  <c r="AC482" i="17"/>
  <c r="AE482" i="17"/>
  <c r="AF482" i="17"/>
  <c r="AG482" i="17"/>
  <c r="AH482" i="17"/>
  <c r="AI482" i="17"/>
  <c r="AJ482" i="17"/>
  <c r="AK482" i="17"/>
  <c r="AN482" i="17"/>
  <c r="K483" i="17"/>
  <c r="L483" i="17"/>
  <c r="M483" i="17"/>
  <c r="O483" i="17"/>
  <c r="P483" i="17"/>
  <c r="Q483" i="17"/>
  <c r="R483" i="17"/>
  <c r="S483" i="17"/>
  <c r="T483" i="17"/>
  <c r="U483" i="17"/>
  <c r="V483" i="17"/>
  <c r="W483" i="17"/>
  <c r="X483" i="17"/>
  <c r="Y483" i="17"/>
  <c r="Z483" i="17"/>
  <c r="AA483" i="17"/>
  <c r="AB483" i="17"/>
  <c r="AC483" i="17"/>
  <c r="AE483" i="17"/>
  <c r="AF483" i="17"/>
  <c r="AG483" i="17"/>
  <c r="AH483" i="17"/>
  <c r="AI483" i="17"/>
  <c r="AJ483" i="17"/>
  <c r="AK483" i="17"/>
  <c r="AN483" i="17"/>
  <c r="K484" i="17"/>
  <c r="L484" i="17"/>
  <c r="M484" i="17"/>
  <c r="O484" i="17"/>
  <c r="P484" i="17"/>
  <c r="Q484" i="17"/>
  <c r="R484" i="17"/>
  <c r="S484" i="17"/>
  <c r="T484" i="17"/>
  <c r="U484" i="17"/>
  <c r="V484" i="17"/>
  <c r="W484" i="17"/>
  <c r="X484" i="17"/>
  <c r="Y484" i="17"/>
  <c r="Z484" i="17"/>
  <c r="AA484" i="17"/>
  <c r="AB484" i="17"/>
  <c r="AC484" i="17"/>
  <c r="AE484" i="17"/>
  <c r="AF484" i="17"/>
  <c r="AG484" i="17"/>
  <c r="AH484" i="17"/>
  <c r="AI484" i="17"/>
  <c r="AJ484" i="17"/>
  <c r="AK484" i="17"/>
  <c r="AN484" i="17"/>
  <c r="K485" i="17"/>
  <c r="L485" i="17"/>
  <c r="M485" i="17"/>
  <c r="O485" i="17"/>
  <c r="P485" i="17"/>
  <c r="Q485" i="17"/>
  <c r="R485" i="17"/>
  <c r="S485" i="17"/>
  <c r="T485" i="17"/>
  <c r="U485" i="17"/>
  <c r="V485" i="17"/>
  <c r="W485" i="17"/>
  <c r="X485" i="17"/>
  <c r="Y485" i="17"/>
  <c r="Z485" i="17"/>
  <c r="AA485" i="17"/>
  <c r="AB485" i="17"/>
  <c r="AC485" i="17"/>
  <c r="AE485" i="17"/>
  <c r="AF485" i="17"/>
  <c r="AG485" i="17"/>
  <c r="AH485" i="17"/>
  <c r="AI485" i="17"/>
  <c r="AJ485" i="17"/>
  <c r="AK485" i="17"/>
  <c r="AN485" i="17"/>
  <c r="K486" i="17"/>
  <c r="L486" i="17"/>
  <c r="M486" i="17"/>
  <c r="O486" i="17"/>
  <c r="P486" i="17"/>
  <c r="Q486" i="17"/>
  <c r="R486" i="17"/>
  <c r="S486" i="17"/>
  <c r="T486" i="17"/>
  <c r="U486" i="17"/>
  <c r="V486" i="17"/>
  <c r="W486" i="17"/>
  <c r="X486" i="17"/>
  <c r="Y486" i="17"/>
  <c r="Z486" i="17"/>
  <c r="AA486" i="17"/>
  <c r="AB486" i="17"/>
  <c r="AC486" i="17"/>
  <c r="AE486" i="17"/>
  <c r="AF486" i="17"/>
  <c r="AG486" i="17"/>
  <c r="AH486" i="17"/>
  <c r="AI486" i="17"/>
  <c r="AJ486" i="17"/>
  <c r="AK486" i="17"/>
  <c r="AN486" i="17"/>
  <c r="K487" i="17"/>
  <c r="L487" i="17"/>
  <c r="M487" i="17"/>
  <c r="O487" i="17"/>
  <c r="P487" i="17"/>
  <c r="Q487" i="17"/>
  <c r="R487" i="17"/>
  <c r="S487" i="17"/>
  <c r="T487" i="17"/>
  <c r="U487" i="17"/>
  <c r="V487" i="17"/>
  <c r="W487" i="17"/>
  <c r="X487" i="17"/>
  <c r="Y487" i="17"/>
  <c r="Z487" i="17"/>
  <c r="AA487" i="17"/>
  <c r="AB487" i="17"/>
  <c r="AC487" i="17"/>
  <c r="AE487" i="17"/>
  <c r="AF487" i="17"/>
  <c r="AG487" i="17"/>
  <c r="AH487" i="17"/>
  <c r="AI487" i="17"/>
  <c r="AJ487" i="17"/>
  <c r="AK487" i="17"/>
  <c r="AN487" i="17"/>
  <c r="K488" i="17"/>
  <c r="L488" i="17"/>
  <c r="M488" i="17"/>
  <c r="O488" i="17"/>
  <c r="P488" i="17"/>
  <c r="Q488" i="17"/>
  <c r="R488" i="17"/>
  <c r="S488" i="17"/>
  <c r="T488" i="17"/>
  <c r="U488" i="17"/>
  <c r="V488" i="17"/>
  <c r="W488" i="17"/>
  <c r="X488" i="17"/>
  <c r="Y488" i="17"/>
  <c r="Z488" i="17"/>
  <c r="AA488" i="17"/>
  <c r="AB488" i="17"/>
  <c r="AC488" i="17"/>
  <c r="AE488" i="17"/>
  <c r="AF488" i="17"/>
  <c r="AG488" i="17"/>
  <c r="AH488" i="17"/>
  <c r="AI488" i="17"/>
  <c r="AJ488" i="17"/>
  <c r="AK488" i="17"/>
  <c r="AN488" i="17"/>
  <c r="K489" i="17"/>
  <c r="L489" i="17"/>
  <c r="M489" i="17"/>
  <c r="O489" i="17"/>
  <c r="P489" i="17"/>
  <c r="Q489" i="17"/>
  <c r="R489" i="17"/>
  <c r="S489" i="17"/>
  <c r="T489" i="17"/>
  <c r="U489" i="17"/>
  <c r="W489" i="17"/>
  <c r="X489" i="17"/>
  <c r="Y489" i="17"/>
  <c r="Z489" i="17"/>
  <c r="AA489" i="17"/>
  <c r="AB489" i="17"/>
  <c r="AC489" i="17"/>
  <c r="AE489" i="17"/>
  <c r="AF489" i="17"/>
  <c r="AG489" i="17"/>
  <c r="AH489" i="17"/>
  <c r="AI489" i="17"/>
  <c r="AJ489" i="17"/>
  <c r="AK489" i="17"/>
  <c r="AN489" i="17"/>
  <c r="K490" i="17"/>
  <c r="L490" i="17"/>
  <c r="M490" i="17"/>
  <c r="O490" i="17"/>
  <c r="P490" i="17"/>
  <c r="Q490" i="17"/>
  <c r="R490" i="17"/>
  <c r="S490" i="17"/>
  <c r="T490" i="17"/>
  <c r="U490" i="17"/>
  <c r="V490" i="17"/>
  <c r="W490" i="17"/>
  <c r="X490" i="17"/>
  <c r="Y490" i="17"/>
  <c r="Z490" i="17"/>
  <c r="AA490" i="17"/>
  <c r="AB490" i="17"/>
  <c r="AC490" i="17"/>
  <c r="AE490" i="17"/>
  <c r="AF490" i="17"/>
  <c r="AG490" i="17"/>
  <c r="AH490" i="17"/>
  <c r="AI490" i="17"/>
  <c r="AJ490" i="17"/>
  <c r="AK490" i="17"/>
  <c r="AN490" i="17"/>
  <c r="K491" i="17"/>
  <c r="L491" i="17"/>
  <c r="M491" i="17"/>
  <c r="O491" i="17"/>
  <c r="P491" i="17"/>
  <c r="Q491" i="17"/>
  <c r="R491" i="17"/>
  <c r="S491" i="17"/>
  <c r="T491" i="17"/>
  <c r="U491" i="17"/>
  <c r="V491" i="17"/>
  <c r="W491" i="17"/>
  <c r="X491" i="17"/>
  <c r="Y491" i="17"/>
  <c r="Z491" i="17"/>
  <c r="AA491" i="17"/>
  <c r="AB491" i="17"/>
  <c r="AC491" i="17"/>
  <c r="AE491" i="17"/>
  <c r="AF491" i="17"/>
  <c r="AG491" i="17"/>
  <c r="AH491" i="17"/>
  <c r="AI491" i="17"/>
  <c r="AJ491" i="17"/>
  <c r="AK491" i="17"/>
  <c r="AN491" i="17"/>
  <c r="K492" i="17"/>
  <c r="L492" i="17"/>
  <c r="M492" i="17"/>
  <c r="O492" i="17"/>
  <c r="P492" i="17"/>
  <c r="Q492" i="17"/>
  <c r="R492" i="17"/>
  <c r="S492" i="17"/>
  <c r="T492" i="17"/>
  <c r="U492" i="17"/>
  <c r="V492" i="17"/>
  <c r="W492" i="17"/>
  <c r="X492" i="17"/>
  <c r="Y492" i="17"/>
  <c r="Z492" i="17"/>
  <c r="AA492" i="17"/>
  <c r="AB492" i="17"/>
  <c r="AC492" i="17"/>
  <c r="AE492" i="17"/>
  <c r="AF492" i="17"/>
  <c r="AG492" i="17"/>
  <c r="AH492" i="17"/>
  <c r="AI492" i="17"/>
  <c r="AJ492" i="17"/>
  <c r="AK492" i="17"/>
  <c r="AN492" i="17"/>
  <c r="K493" i="17"/>
  <c r="L493" i="17"/>
  <c r="M493" i="17"/>
  <c r="O493" i="17"/>
  <c r="P493" i="17"/>
  <c r="Q493" i="17"/>
  <c r="R493" i="17"/>
  <c r="S493" i="17"/>
  <c r="T493" i="17"/>
  <c r="U493" i="17"/>
  <c r="V493" i="17"/>
  <c r="W493" i="17"/>
  <c r="X493" i="17"/>
  <c r="Y493" i="17"/>
  <c r="Z493" i="17"/>
  <c r="AA493" i="17"/>
  <c r="AB493" i="17"/>
  <c r="AC493" i="17"/>
  <c r="AE493" i="17"/>
  <c r="AF493" i="17"/>
  <c r="AG493" i="17"/>
  <c r="AH493" i="17"/>
  <c r="AI493" i="17"/>
  <c r="AJ493" i="17"/>
  <c r="AK493" i="17"/>
  <c r="AN493" i="17"/>
  <c r="K494" i="17"/>
  <c r="L494" i="17"/>
  <c r="M494" i="17"/>
  <c r="O494" i="17"/>
  <c r="P494" i="17"/>
  <c r="Q494" i="17"/>
  <c r="R494" i="17"/>
  <c r="S494" i="17"/>
  <c r="T494" i="17"/>
  <c r="U494" i="17"/>
  <c r="V494" i="17"/>
  <c r="W494" i="17"/>
  <c r="X494" i="17"/>
  <c r="Y494" i="17"/>
  <c r="Z494" i="17"/>
  <c r="AA494" i="17"/>
  <c r="AB494" i="17"/>
  <c r="AC494" i="17"/>
  <c r="AE494" i="17"/>
  <c r="AF494" i="17"/>
  <c r="AG494" i="17"/>
  <c r="AH494" i="17"/>
  <c r="AI494" i="17"/>
  <c r="AJ494" i="17"/>
  <c r="AK494" i="17"/>
  <c r="AN494" i="17"/>
  <c r="K495" i="17"/>
  <c r="L495" i="17"/>
  <c r="M495" i="17"/>
  <c r="O495" i="17"/>
  <c r="P495" i="17"/>
  <c r="Q495" i="17"/>
  <c r="R495" i="17"/>
  <c r="S495" i="17"/>
  <c r="T495" i="17"/>
  <c r="U495" i="17"/>
  <c r="V495" i="17"/>
  <c r="W495" i="17"/>
  <c r="X495" i="17"/>
  <c r="Y495" i="17"/>
  <c r="Z495" i="17"/>
  <c r="AA495" i="17"/>
  <c r="AB495" i="17"/>
  <c r="AC495" i="17"/>
  <c r="AE495" i="17"/>
  <c r="AF495" i="17"/>
  <c r="AG495" i="17"/>
  <c r="AH495" i="17"/>
  <c r="AI495" i="17"/>
  <c r="AJ495" i="17"/>
  <c r="AK495" i="17"/>
  <c r="AN495" i="17"/>
  <c r="K496" i="17"/>
  <c r="L496" i="17"/>
  <c r="M496" i="17"/>
  <c r="O496" i="17"/>
  <c r="P496" i="17"/>
  <c r="Q496" i="17"/>
  <c r="R496" i="17"/>
  <c r="S496" i="17"/>
  <c r="T496" i="17"/>
  <c r="U496" i="17"/>
  <c r="V496" i="17"/>
  <c r="W496" i="17"/>
  <c r="X496" i="17"/>
  <c r="Y496" i="17"/>
  <c r="Z496" i="17"/>
  <c r="AA496" i="17"/>
  <c r="AB496" i="17"/>
  <c r="AC496" i="17"/>
  <c r="AE496" i="17"/>
  <c r="AF496" i="17"/>
  <c r="AG496" i="17"/>
  <c r="AH496" i="17"/>
  <c r="AI496" i="17"/>
  <c r="AJ496" i="17"/>
  <c r="AK496" i="17"/>
  <c r="AN496" i="17"/>
  <c r="K497" i="17"/>
  <c r="L497" i="17"/>
  <c r="M497" i="17"/>
  <c r="O497" i="17"/>
  <c r="P497" i="17"/>
  <c r="Q497" i="17"/>
  <c r="R497" i="17"/>
  <c r="S497" i="17"/>
  <c r="T497" i="17"/>
  <c r="U497" i="17"/>
  <c r="W497" i="17"/>
  <c r="X497" i="17"/>
  <c r="Y497" i="17"/>
  <c r="Z497" i="17"/>
  <c r="AA497" i="17"/>
  <c r="AB497" i="17"/>
  <c r="AC497" i="17"/>
  <c r="AE497" i="17"/>
  <c r="AF497" i="17"/>
  <c r="AG497" i="17"/>
  <c r="AH497" i="17"/>
  <c r="AI497" i="17"/>
  <c r="AJ497" i="17"/>
  <c r="AK497" i="17"/>
  <c r="AN497" i="17"/>
  <c r="K498" i="17"/>
  <c r="L498" i="17"/>
  <c r="M498" i="17"/>
  <c r="O498" i="17"/>
  <c r="P498" i="17"/>
  <c r="Q498" i="17"/>
  <c r="R498" i="17"/>
  <c r="S498" i="17"/>
  <c r="T498" i="17"/>
  <c r="U498" i="17"/>
  <c r="V498" i="17"/>
  <c r="W498" i="17"/>
  <c r="X498" i="17"/>
  <c r="Y498" i="17"/>
  <c r="Z498" i="17"/>
  <c r="AA498" i="17"/>
  <c r="AB498" i="17"/>
  <c r="AC498" i="17"/>
  <c r="AE498" i="17"/>
  <c r="AF498" i="17"/>
  <c r="AG498" i="17"/>
  <c r="AH498" i="17"/>
  <c r="AI498" i="17"/>
  <c r="AJ498" i="17"/>
  <c r="AK498" i="17"/>
  <c r="AN498" i="17"/>
  <c r="K499" i="17"/>
  <c r="L499" i="17"/>
  <c r="M499" i="17"/>
  <c r="O499" i="17"/>
  <c r="P499" i="17"/>
  <c r="Q499" i="17"/>
  <c r="R499" i="17"/>
  <c r="S499" i="17"/>
  <c r="T499" i="17"/>
  <c r="U499" i="17"/>
  <c r="V499" i="17"/>
  <c r="W499" i="17"/>
  <c r="X499" i="17"/>
  <c r="Y499" i="17"/>
  <c r="Z499" i="17"/>
  <c r="AA499" i="17"/>
  <c r="AB499" i="17"/>
  <c r="AC499" i="17"/>
  <c r="AE499" i="17"/>
  <c r="AF499" i="17"/>
  <c r="AG499" i="17"/>
  <c r="AH499" i="17"/>
  <c r="AI499" i="17"/>
  <c r="AJ499" i="17"/>
  <c r="AK499" i="17"/>
  <c r="AN499" i="17"/>
  <c r="K500" i="17"/>
  <c r="L500" i="17"/>
  <c r="M500" i="17"/>
  <c r="O500" i="17"/>
  <c r="P500" i="17"/>
  <c r="Q500" i="17"/>
  <c r="R500" i="17"/>
  <c r="S500" i="17"/>
  <c r="T500" i="17"/>
  <c r="U500" i="17"/>
  <c r="V500" i="17"/>
  <c r="W500" i="17"/>
  <c r="X500" i="17"/>
  <c r="Y500" i="17"/>
  <c r="Z500" i="17"/>
  <c r="AA500" i="17"/>
  <c r="AB500" i="17"/>
  <c r="AC500" i="17"/>
  <c r="AE500" i="17"/>
  <c r="AF500" i="17"/>
  <c r="AG500" i="17"/>
  <c r="AH500" i="17"/>
  <c r="AI500" i="17"/>
  <c r="AJ500" i="17"/>
  <c r="AK500" i="17"/>
  <c r="AN500" i="17"/>
  <c r="K501" i="17"/>
  <c r="L501" i="17"/>
  <c r="M501" i="17"/>
  <c r="O501" i="17"/>
  <c r="P501" i="17"/>
  <c r="Q501" i="17"/>
  <c r="R501" i="17"/>
  <c r="S501" i="17"/>
  <c r="T501" i="17"/>
  <c r="U501" i="17"/>
  <c r="V501" i="17"/>
  <c r="W501" i="17"/>
  <c r="X501" i="17"/>
  <c r="Y501" i="17"/>
  <c r="Z501" i="17"/>
  <c r="AA501" i="17"/>
  <c r="AB501" i="17"/>
  <c r="AC501" i="17"/>
  <c r="AE501" i="17"/>
  <c r="AF501" i="17"/>
  <c r="AG501" i="17"/>
  <c r="AH501" i="17"/>
  <c r="AI501" i="17"/>
  <c r="AJ501" i="17"/>
  <c r="AK501" i="17"/>
  <c r="AN501" i="17"/>
  <c r="K502" i="17"/>
  <c r="L502" i="17"/>
  <c r="M502" i="17"/>
  <c r="O502" i="17"/>
  <c r="P502" i="17"/>
  <c r="Q502" i="17"/>
  <c r="R502" i="17"/>
  <c r="S502" i="17"/>
  <c r="T502" i="17"/>
  <c r="U502" i="17"/>
  <c r="V502" i="17"/>
  <c r="W502" i="17"/>
  <c r="X502" i="17"/>
  <c r="Y502" i="17"/>
  <c r="Z502" i="17"/>
  <c r="AA502" i="17"/>
  <c r="AB502" i="17"/>
  <c r="AC502" i="17"/>
  <c r="AE502" i="17"/>
  <c r="AF502" i="17"/>
  <c r="AG502" i="17"/>
  <c r="AH502" i="17"/>
  <c r="AI502" i="17"/>
  <c r="AJ502" i="17"/>
  <c r="AK502" i="17"/>
  <c r="AN502" i="17"/>
  <c r="K503" i="17"/>
  <c r="L503" i="17"/>
  <c r="M503" i="17"/>
  <c r="O503" i="17"/>
  <c r="P503" i="17"/>
  <c r="Q503" i="17"/>
  <c r="R503" i="17"/>
  <c r="S503" i="17"/>
  <c r="T503" i="17"/>
  <c r="U503" i="17"/>
  <c r="V503" i="17"/>
  <c r="W503" i="17"/>
  <c r="X503" i="17"/>
  <c r="Y503" i="17"/>
  <c r="Z503" i="17"/>
  <c r="AA503" i="17"/>
  <c r="AB503" i="17"/>
  <c r="AC503" i="17"/>
  <c r="AE503" i="17"/>
  <c r="AF503" i="17"/>
  <c r="AG503" i="17"/>
  <c r="AH503" i="17"/>
  <c r="AI503" i="17"/>
  <c r="AJ503" i="17"/>
  <c r="AK503" i="17"/>
  <c r="AN503" i="17"/>
  <c r="K504" i="17"/>
  <c r="L504" i="17"/>
  <c r="M504" i="17"/>
  <c r="O504" i="17"/>
  <c r="P504" i="17"/>
  <c r="Q504" i="17"/>
  <c r="R504" i="17"/>
  <c r="S504" i="17"/>
  <c r="T504" i="17"/>
  <c r="U504" i="17"/>
  <c r="V504" i="17"/>
  <c r="W504" i="17"/>
  <c r="X504" i="17"/>
  <c r="Y504" i="17"/>
  <c r="Z504" i="17"/>
  <c r="AA504" i="17"/>
  <c r="AB504" i="17"/>
  <c r="AC504" i="17"/>
  <c r="AE504" i="17"/>
  <c r="AF504" i="17"/>
  <c r="AG504" i="17"/>
  <c r="AH504" i="17"/>
  <c r="AI504" i="17"/>
  <c r="AJ504" i="17"/>
  <c r="AK504" i="17"/>
  <c r="AN504" i="17"/>
  <c r="K2" i="17"/>
  <c r="L2" i="17"/>
  <c r="M2" i="17"/>
  <c r="O2" i="17"/>
  <c r="P2" i="17"/>
  <c r="Q2" i="17"/>
  <c r="R2" i="17"/>
  <c r="S2" i="17"/>
  <c r="T2" i="17"/>
  <c r="U2" i="17"/>
  <c r="W2" i="17"/>
  <c r="X2" i="17"/>
  <c r="Y2" i="17"/>
  <c r="Z2" i="17"/>
  <c r="AA2" i="17"/>
  <c r="AB2" i="17"/>
  <c r="AC2" i="17"/>
  <c r="AE2" i="17"/>
  <c r="AF2" i="17"/>
  <c r="AG2" i="17"/>
  <c r="AH2" i="17"/>
  <c r="AI2" i="17"/>
  <c r="AJ2" i="17"/>
  <c r="AK2" i="17"/>
  <c r="AN2" i="17"/>
  <c r="K3" i="17"/>
  <c r="L3" i="17"/>
  <c r="M3" i="17"/>
  <c r="O3" i="17"/>
  <c r="P3" i="17"/>
  <c r="Q3" i="17"/>
  <c r="R3" i="17"/>
  <c r="S3" i="17"/>
  <c r="T3" i="17"/>
  <c r="U3" i="17"/>
  <c r="V3" i="17"/>
  <c r="W3" i="17"/>
  <c r="X3" i="17"/>
  <c r="Y3" i="17"/>
  <c r="Z3" i="17"/>
  <c r="AA3" i="17"/>
  <c r="AB3" i="17"/>
  <c r="AC3" i="17"/>
  <c r="AE3" i="17"/>
  <c r="AF3" i="17"/>
  <c r="AG3" i="17"/>
  <c r="AH3" i="17"/>
  <c r="AI3" i="17"/>
  <c r="AJ3" i="17"/>
  <c r="AK3" i="17"/>
  <c r="AN3" i="17"/>
  <c r="K4" i="17"/>
  <c r="L4" i="17"/>
  <c r="M4" i="17"/>
  <c r="O4" i="17"/>
  <c r="P4" i="17"/>
  <c r="Q4" i="17"/>
  <c r="R4" i="17"/>
  <c r="S4" i="17"/>
  <c r="T4" i="17"/>
  <c r="U4" i="17"/>
  <c r="W4" i="17"/>
  <c r="X4" i="17"/>
  <c r="Y4" i="17"/>
  <c r="Z4" i="17"/>
  <c r="AA4" i="17"/>
  <c r="AB4" i="17"/>
  <c r="AC4" i="17"/>
  <c r="AE4" i="17"/>
  <c r="AF4" i="17"/>
  <c r="AG4" i="17"/>
  <c r="AH4" i="17"/>
  <c r="AI4" i="17"/>
  <c r="AJ4" i="17"/>
  <c r="AK4" i="17"/>
  <c r="AN4" i="17"/>
  <c r="K5" i="17"/>
  <c r="L5" i="17"/>
  <c r="M5" i="17"/>
  <c r="O5" i="17"/>
  <c r="P5" i="17"/>
  <c r="Q5" i="17"/>
  <c r="R5" i="17"/>
  <c r="S5" i="17"/>
  <c r="T5" i="17"/>
  <c r="U5" i="17"/>
  <c r="W5" i="17"/>
  <c r="X5" i="17"/>
  <c r="Y5" i="17"/>
  <c r="Z5" i="17"/>
  <c r="AA5" i="17"/>
  <c r="AB5" i="17"/>
  <c r="AC5" i="17"/>
  <c r="AE5" i="17"/>
  <c r="AF5" i="17"/>
  <c r="AG5" i="17"/>
  <c r="AH5" i="17"/>
  <c r="AI5" i="17"/>
  <c r="AJ5" i="17"/>
  <c r="AK5" i="17"/>
  <c r="AN5" i="17"/>
  <c r="K6" i="17"/>
  <c r="L6" i="17"/>
  <c r="M6" i="17"/>
  <c r="O6" i="17"/>
  <c r="P6" i="17"/>
  <c r="Q6" i="17"/>
  <c r="R6" i="17"/>
  <c r="S6" i="17"/>
  <c r="T6" i="17"/>
  <c r="U6" i="17"/>
  <c r="V6" i="17"/>
  <c r="W6" i="17"/>
  <c r="X6" i="17"/>
  <c r="Y6" i="17"/>
  <c r="Z6" i="17"/>
  <c r="AA6" i="17"/>
  <c r="AB6" i="17"/>
  <c r="AC6" i="17"/>
  <c r="AF6" i="17"/>
  <c r="AG6" i="17"/>
  <c r="AH6" i="17"/>
  <c r="AI6" i="17"/>
  <c r="AJ6" i="17"/>
  <c r="AK6" i="17"/>
  <c r="AN6" i="17"/>
  <c r="K7" i="17"/>
  <c r="L7" i="17"/>
  <c r="M7" i="17"/>
  <c r="O7" i="17"/>
  <c r="P7" i="17"/>
  <c r="Q7" i="17"/>
  <c r="R7" i="17"/>
  <c r="S7" i="17"/>
  <c r="T7" i="17"/>
  <c r="U7" i="17"/>
  <c r="V7" i="17"/>
  <c r="W7" i="17"/>
  <c r="X7" i="17"/>
  <c r="Y7" i="17"/>
  <c r="Z7" i="17"/>
  <c r="AA7" i="17"/>
  <c r="AB7" i="17"/>
  <c r="AC7" i="17"/>
  <c r="AE7" i="17"/>
  <c r="AF7" i="17"/>
  <c r="AG7" i="17"/>
  <c r="AH7" i="17"/>
  <c r="AI7" i="17"/>
  <c r="AJ7" i="17"/>
  <c r="AK7" i="17"/>
  <c r="AN7" i="17"/>
  <c r="K8" i="17"/>
  <c r="L8" i="17"/>
  <c r="O8" i="17"/>
  <c r="P8" i="17"/>
  <c r="Q8" i="17"/>
  <c r="R8" i="17"/>
  <c r="S8" i="17"/>
  <c r="T8" i="17"/>
  <c r="U8" i="17"/>
  <c r="W8" i="17"/>
  <c r="X8" i="17"/>
  <c r="Y8" i="17"/>
  <c r="Z8" i="17"/>
  <c r="AA8" i="17"/>
  <c r="AB8" i="17"/>
  <c r="AC8" i="17"/>
  <c r="AE8" i="17"/>
  <c r="AF8" i="17"/>
  <c r="AG8" i="17"/>
  <c r="AH8" i="17"/>
  <c r="AI8" i="17"/>
  <c r="AJ8" i="17"/>
  <c r="AK8" i="17"/>
  <c r="AN8" i="17"/>
  <c r="K9" i="17"/>
  <c r="L9" i="17"/>
  <c r="M9" i="17"/>
  <c r="O9" i="17"/>
  <c r="P9" i="17"/>
  <c r="Q9" i="17"/>
  <c r="R9" i="17"/>
  <c r="S9" i="17"/>
  <c r="T9" i="17"/>
  <c r="U9" i="17"/>
  <c r="V9" i="17"/>
  <c r="W9" i="17"/>
  <c r="X9" i="17"/>
  <c r="Y9" i="17"/>
  <c r="Z9" i="17"/>
  <c r="AA9" i="17"/>
  <c r="AB9" i="17"/>
  <c r="AC9" i="17"/>
  <c r="AE9" i="17"/>
  <c r="AF9" i="17"/>
  <c r="AG9" i="17"/>
  <c r="AH9" i="17"/>
  <c r="AI9" i="17"/>
  <c r="AJ9" i="17"/>
  <c r="AK9" i="17"/>
  <c r="AN9" i="17"/>
  <c r="K10" i="17"/>
  <c r="L10" i="17"/>
  <c r="M10" i="17"/>
  <c r="O10" i="17"/>
  <c r="P10" i="17"/>
  <c r="Q10" i="17"/>
  <c r="R10" i="17"/>
  <c r="S10" i="17"/>
  <c r="T10" i="17"/>
  <c r="U10" i="17"/>
  <c r="V10" i="17"/>
  <c r="W10" i="17"/>
  <c r="X10" i="17"/>
  <c r="Y10" i="17"/>
  <c r="Z10" i="17"/>
  <c r="AA10" i="17"/>
  <c r="AB10" i="17"/>
  <c r="AC10" i="17"/>
  <c r="AE10" i="17"/>
  <c r="AF10" i="17"/>
  <c r="AG10" i="17"/>
  <c r="AH10" i="17"/>
  <c r="AI10" i="17"/>
  <c r="AJ10" i="17"/>
  <c r="AK10" i="17"/>
  <c r="AN10" i="17"/>
  <c r="K11" i="17"/>
  <c r="L11" i="17"/>
  <c r="M11" i="17"/>
  <c r="O11" i="17"/>
  <c r="P11" i="17"/>
  <c r="Q11" i="17"/>
  <c r="R11" i="17"/>
  <c r="S11" i="17"/>
  <c r="T11" i="17"/>
  <c r="U11" i="17"/>
  <c r="W11" i="17"/>
  <c r="X11" i="17"/>
  <c r="Y11" i="17"/>
  <c r="Z11" i="17"/>
  <c r="AA11" i="17"/>
  <c r="AB11" i="17"/>
  <c r="AC11" i="17"/>
  <c r="AE11" i="17"/>
  <c r="AF11" i="17"/>
  <c r="AG11" i="17"/>
  <c r="AH11" i="17"/>
  <c r="AI11" i="17"/>
  <c r="AJ11" i="17"/>
  <c r="AK11" i="17"/>
  <c r="AN11" i="17"/>
  <c r="K12" i="17"/>
  <c r="L12" i="17"/>
  <c r="M12" i="17"/>
  <c r="O12" i="17"/>
  <c r="P12" i="17"/>
  <c r="Q12" i="17"/>
  <c r="R12" i="17"/>
  <c r="S12" i="17"/>
  <c r="T12" i="17"/>
  <c r="U12" i="17"/>
  <c r="V12" i="17"/>
  <c r="W12" i="17"/>
  <c r="X12" i="17"/>
  <c r="Y12" i="17"/>
  <c r="Z12" i="17"/>
  <c r="AA12" i="17"/>
  <c r="AB12" i="17"/>
  <c r="AC12" i="17"/>
  <c r="AF12" i="17"/>
  <c r="AG12" i="17"/>
  <c r="AH12" i="17"/>
  <c r="AI12" i="17"/>
  <c r="AJ12" i="17"/>
  <c r="AK12" i="17"/>
  <c r="AN12" i="17"/>
  <c r="K13" i="17"/>
  <c r="L13" i="17"/>
  <c r="M13" i="17"/>
  <c r="O13" i="17"/>
  <c r="P13" i="17"/>
  <c r="Q13" i="17"/>
  <c r="R13" i="17"/>
  <c r="S13" i="17"/>
  <c r="T13" i="17"/>
  <c r="U13" i="17"/>
  <c r="V13" i="17"/>
  <c r="W13" i="17"/>
  <c r="X13" i="17"/>
  <c r="Y13" i="17"/>
  <c r="Z13" i="17"/>
  <c r="AA13" i="17"/>
  <c r="AB13" i="17"/>
  <c r="AC13" i="17"/>
  <c r="AE13" i="17"/>
  <c r="AF13" i="17"/>
  <c r="AG13" i="17"/>
  <c r="AH13" i="17"/>
  <c r="AI13" i="17"/>
  <c r="AJ13" i="17"/>
  <c r="AK13" i="17"/>
  <c r="AN13" i="17"/>
  <c r="K14" i="17"/>
  <c r="L14" i="17"/>
  <c r="M14" i="17"/>
  <c r="O14" i="17"/>
  <c r="P14" i="17"/>
  <c r="Q14" i="17"/>
  <c r="R14" i="17"/>
  <c r="S14" i="17"/>
  <c r="T14" i="17"/>
  <c r="U14" i="17"/>
  <c r="W14" i="17"/>
  <c r="X14" i="17"/>
  <c r="Y14" i="17"/>
  <c r="Z14" i="17"/>
  <c r="AA14" i="17"/>
  <c r="AB14" i="17"/>
  <c r="AC14" i="17"/>
  <c r="AE14" i="17"/>
  <c r="AF14" i="17"/>
  <c r="AG14" i="17"/>
  <c r="AH14" i="17"/>
  <c r="AI14" i="17"/>
  <c r="AJ14" i="17"/>
  <c r="AK14" i="17"/>
  <c r="AN14" i="17"/>
  <c r="K15" i="17"/>
  <c r="L15" i="17"/>
  <c r="M15" i="17"/>
  <c r="O15" i="17"/>
  <c r="P15" i="17"/>
  <c r="Q15" i="17"/>
  <c r="R15" i="17"/>
  <c r="S15" i="17"/>
  <c r="T15" i="17"/>
  <c r="U15" i="17"/>
  <c r="V15" i="17"/>
  <c r="W15" i="17"/>
  <c r="X15" i="17"/>
  <c r="Y15" i="17"/>
  <c r="Z15" i="17"/>
  <c r="AA15" i="17"/>
  <c r="AB15" i="17"/>
  <c r="AC15" i="17"/>
  <c r="AE15" i="17"/>
  <c r="AF15" i="17"/>
  <c r="AG15" i="17"/>
  <c r="AH15" i="17"/>
  <c r="AI15" i="17"/>
  <c r="AJ15" i="17"/>
  <c r="AK15" i="17"/>
  <c r="AN15" i="17"/>
  <c r="K16" i="17"/>
  <c r="L16" i="17"/>
  <c r="M16" i="17"/>
  <c r="O16" i="17"/>
  <c r="P16" i="17"/>
  <c r="Q16" i="17"/>
  <c r="R16" i="17"/>
  <c r="S16" i="17"/>
  <c r="T16" i="17"/>
  <c r="U16" i="17"/>
  <c r="W16" i="17"/>
  <c r="X16" i="17"/>
  <c r="Y16" i="17"/>
  <c r="Z16" i="17"/>
  <c r="AA16" i="17"/>
  <c r="AB16" i="17"/>
  <c r="AC16" i="17"/>
  <c r="AF16" i="17"/>
  <c r="AG16" i="17"/>
  <c r="AH16" i="17"/>
  <c r="AI16" i="17"/>
  <c r="AJ16" i="17"/>
  <c r="AK16" i="17"/>
  <c r="AN16" i="17"/>
  <c r="K17" i="17"/>
  <c r="L17" i="17"/>
  <c r="M17" i="17"/>
  <c r="O17" i="17"/>
  <c r="P17" i="17"/>
  <c r="Q17" i="17"/>
  <c r="R17" i="17"/>
  <c r="S17" i="17"/>
  <c r="T17" i="17"/>
  <c r="U17" i="17"/>
  <c r="W17" i="17"/>
  <c r="X17" i="17"/>
  <c r="Y17" i="17"/>
  <c r="Z17" i="17"/>
  <c r="AA17" i="17"/>
  <c r="AB17" i="17"/>
  <c r="AC17" i="17"/>
  <c r="AE17" i="17"/>
  <c r="AF17" i="17"/>
  <c r="AG17" i="17"/>
  <c r="AH17" i="17"/>
  <c r="AI17" i="17"/>
  <c r="AJ17" i="17"/>
  <c r="AK17" i="17"/>
  <c r="AN17" i="17"/>
  <c r="K18" i="17"/>
  <c r="L18" i="17"/>
  <c r="M18" i="17"/>
  <c r="O18" i="17"/>
  <c r="P18" i="17"/>
  <c r="Q18" i="17"/>
  <c r="R18" i="17"/>
  <c r="S18" i="17"/>
  <c r="T18" i="17"/>
  <c r="U18" i="17"/>
  <c r="V18" i="17"/>
  <c r="W18" i="17"/>
  <c r="X18" i="17"/>
  <c r="Y18" i="17"/>
  <c r="Z18" i="17"/>
  <c r="AA18" i="17"/>
  <c r="AB18" i="17"/>
  <c r="AC18" i="17"/>
  <c r="AF18" i="17"/>
  <c r="AG18" i="17"/>
  <c r="AH18" i="17"/>
  <c r="AI18" i="17"/>
  <c r="AJ18" i="17"/>
  <c r="AK18" i="17"/>
  <c r="AN18" i="17"/>
  <c r="K19" i="17"/>
  <c r="L19" i="17"/>
  <c r="M19" i="17"/>
  <c r="O19" i="17"/>
  <c r="P19" i="17"/>
  <c r="Q19" i="17"/>
  <c r="R19" i="17"/>
  <c r="S19" i="17"/>
  <c r="T19" i="17"/>
  <c r="U19" i="17"/>
  <c r="V19" i="17"/>
  <c r="W19" i="17"/>
  <c r="X19" i="17"/>
  <c r="Y19" i="17"/>
  <c r="Z19" i="17"/>
  <c r="AA19" i="17"/>
  <c r="AB19" i="17"/>
  <c r="AC19" i="17"/>
  <c r="AE19" i="17"/>
  <c r="AF19" i="17"/>
  <c r="AG19" i="17"/>
  <c r="AH19" i="17"/>
  <c r="AI19" i="17"/>
  <c r="AJ19" i="17"/>
  <c r="AK19" i="17"/>
  <c r="AN19" i="17"/>
  <c r="K20" i="17"/>
  <c r="L20" i="17"/>
  <c r="M20" i="17"/>
  <c r="O20" i="17"/>
  <c r="P20" i="17"/>
  <c r="Q20" i="17"/>
  <c r="R20" i="17"/>
  <c r="S20" i="17"/>
  <c r="T20" i="17"/>
  <c r="U20" i="17"/>
  <c r="W20" i="17"/>
  <c r="X20" i="17"/>
  <c r="Y20" i="17"/>
  <c r="Z20" i="17"/>
  <c r="AA20" i="17"/>
  <c r="AB20" i="17"/>
  <c r="AC20" i="17"/>
  <c r="AE20" i="17"/>
  <c r="AF20" i="17"/>
  <c r="AG20" i="17"/>
  <c r="AH20" i="17"/>
  <c r="AI20" i="17"/>
  <c r="AJ20" i="17"/>
  <c r="AK20" i="17"/>
  <c r="AN20" i="17"/>
  <c r="K21" i="17"/>
  <c r="L21" i="17"/>
  <c r="M21" i="17"/>
  <c r="O21" i="17"/>
  <c r="P21" i="17"/>
  <c r="Q21" i="17"/>
  <c r="R21" i="17"/>
  <c r="S21" i="17"/>
  <c r="T21" i="17"/>
  <c r="U21" i="17"/>
  <c r="V21" i="17"/>
  <c r="W21" i="17"/>
  <c r="X21" i="17"/>
  <c r="Y21" i="17"/>
  <c r="Z21" i="17"/>
  <c r="AA21" i="17"/>
  <c r="AB21" i="17"/>
  <c r="AC21" i="17"/>
  <c r="AE21" i="17"/>
  <c r="AF21" i="17"/>
  <c r="AG21" i="17"/>
  <c r="AH21" i="17"/>
  <c r="AI21" i="17"/>
  <c r="AJ21" i="17"/>
  <c r="AK21" i="17"/>
  <c r="AN21" i="17"/>
  <c r="K22" i="17"/>
  <c r="L22" i="17"/>
  <c r="M22" i="17"/>
  <c r="O22" i="17"/>
  <c r="P22" i="17"/>
  <c r="Q22" i="17"/>
  <c r="R22" i="17"/>
  <c r="S22" i="17"/>
  <c r="T22" i="17"/>
  <c r="U22" i="17"/>
  <c r="W22" i="17"/>
  <c r="X22" i="17"/>
  <c r="Y22" i="17"/>
  <c r="Z22" i="17"/>
  <c r="AA22" i="17"/>
  <c r="AB22" i="17"/>
  <c r="AC22" i="17"/>
  <c r="AF22" i="17"/>
  <c r="AG22" i="17"/>
  <c r="AH22" i="17"/>
  <c r="AI22" i="17"/>
  <c r="AJ22" i="17"/>
  <c r="AK22" i="17"/>
  <c r="AN22" i="17"/>
  <c r="K23" i="17"/>
  <c r="L23" i="17"/>
  <c r="M23" i="17"/>
  <c r="O23" i="17"/>
  <c r="P23" i="17"/>
  <c r="Q23" i="17"/>
  <c r="R23" i="17"/>
  <c r="S23" i="17"/>
  <c r="T23" i="17"/>
  <c r="U23" i="17"/>
  <c r="W23" i="17"/>
  <c r="X23" i="17"/>
  <c r="Y23" i="17"/>
  <c r="Z23" i="17"/>
  <c r="AA23" i="17"/>
  <c r="AB23" i="17"/>
  <c r="AC23" i="17"/>
  <c r="AE23" i="17"/>
  <c r="AF23" i="17"/>
  <c r="AG23" i="17"/>
  <c r="AH23" i="17"/>
  <c r="AI23" i="17"/>
  <c r="AJ23" i="17"/>
  <c r="AK23" i="17"/>
  <c r="AN23" i="17"/>
  <c r="K24" i="17"/>
  <c r="L24" i="17"/>
  <c r="M24" i="17"/>
  <c r="O24" i="17"/>
  <c r="P24" i="17"/>
  <c r="Q24" i="17"/>
  <c r="R24" i="17"/>
  <c r="S24" i="17"/>
  <c r="T24" i="17"/>
  <c r="U24" i="17"/>
  <c r="V24" i="17"/>
  <c r="W24" i="17"/>
  <c r="X24" i="17"/>
  <c r="Y24" i="17"/>
  <c r="Z24" i="17"/>
  <c r="AA24" i="17"/>
  <c r="AB24" i="17"/>
  <c r="AC24" i="17"/>
  <c r="AE24" i="17"/>
  <c r="AF24" i="17"/>
  <c r="AG24" i="17"/>
  <c r="AH24" i="17"/>
  <c r="AI24" i="17"/>
  <c r="AJ24" i="17"/>
  <c r="AK24" i="17"/>
  <c r="AN24" i="17"/>
  <c r="K25" i="17"/>
  <c r="L25" i="17"/>
  <c r="M25" i="17"/>
  <c r="O25" i="17"/>
  <c r="P25" i="17"/>
  <c r="Q25" i="17"/>
  <c r="R25" i="17"/>
  <c r="S25" i="17"/>
  <c r="T25" i="17"/>
  <c r="U25" i="17"/>
  <c r="V25" i="17"/>
  <c r="W25" i="17"/>
  <c r="X25" i="17"/>
  <c r="Y25" i="17"/>
  <c r="Z25" i="17"/>
  <c r="AA25" i="17"/>
  <c r="AB25" i="17"/>
  <c r="AC25" i="17"/>
  <c r="AE25" i="17"/>
  <c r="AF25" i="17"/>
  <c r="AG25" i="17"/>
  <c r="AH25" i="17"/>
  <c r="AI25" i="17"/>
  <c r="AJ25" i="17"/>
  <c r="AK25" i="17"/>
  <c r="AN25" i="17"/>
  <c r="K26" i="17"/>
  <c r="L26" i="17"/>
  <c r="M26" i="17"/>
  <c r="O26" i="17"/>
  <c r="P26" i="17"/>
  <c r="Q26" i="17"/>
  <c r="R26" i="17"/>
  <c r="S26" i="17"/>
  <c r="T26" i="17"/>
  <c r="U26" i="17"/>
  <c r="W26" i="17"/>
  <c r="X26" i="17"/>
  <c r="Y26" i="17"/>
  <c r="Z26" i="17"/>
  <c r="AA26" i="17"/>
  <c r="AB26" i="17"/>
  <c r="AC26" i="17"/>
  <c r="AF26" i="17"/>
  <c r="AG26" i="17"/>
  <c r="AH26" i="17"/>
  <c r="AI26" i="17"/>
  <c r="AJ26" i="17"/>
  <c r="AK26" i="17"/>
  <c r="AN26" i="17"/>
  <c r="K27" i="17"/>
  <c r="L27" i="17"/>
  <c r="M27" i="17"/>
  <c r="O27" i="17"/>
  <c r="P27" i="17"/>
  <c r="Q27" i="17"/>
  <c r="R27" i="17"/>
  <c r="S27" i="17"/>
  <c r="T27" i="17"/>
  <c r="U27" i="17"/>
  <c r="V27" i="17"/>
  <c r="W27" i="17"/>
  <c r="X27" i="17"/>
  <c r="Y27" i="17"/>
  <c r="Z27" i="17"/>
  <c r="AA27" i="17"/>
  <c r="AB27" i="17"/>
  <c r="AC27" i="17"/>
  <c r="AE27" i="17"/>
  <c r="AF27" i="17"/>
  <c r="AG27" i="17"/>
  <c r="AH27" i="17"/>
  <c r="AI27" i="17"/>
  <c r="AJ27" i="17"/>
  <c r="AK27" i="17"/>
  <c r="AN27" i="17"/>
  <c r="K28" i="17"/>
  <c r="L28" i="17"/>
  <c r="M28" i="17"/>
  <c r="O28" i="17"/>
  <c r="P28" i="17"/>
  <c r="Q28" i="17"/>
  <c r="R28" i="17"/>
  <c r="S28" i="17"/>
  <c r="T28" i="17"/>
  <c r="U28" i="17"/>
  <c r="W28" i="17"/>
  <c r="X28" i="17"/>
  <c r="Y28" i="17"/>
  <c r="Z28" i="17"/>
  <c r="AA28" i="17"/>
  <c r="AB28" i="17"/>
  <c r="AC28" i="17"/>
  <c r="AF28" i="17"/>
  <c r="AG28" i="17"/>
  <c r="AH28" i="17"/>
  <c r="AI28" i="17"/>
  <c r="AJ28" i="17"/>
  <c r="AK28" i="17"/>
  <c r="AN28" i="17"/>
  <c r="K29" i="17"/>
  <c r="L29" i="17"/>
  <c r="M29" i="17"/>
  <c r="O29" i="17"/>
  <c r="P29" i="17"/>
  <c r="Q29" i="17"/>
  <c r="R29" i="17"/>
  <c r="S29" i="17"/>
  <c r="T29" i="17"/>
  <c r="U29" i="17"/>
  <c r="V29" i="17"/>
  <c r="W29" i="17"/>
  <c r="X29" i="17"/>
  <c r="Y29" i="17"/>
  <c r="Z29" i="17"/>
  <c r="AA29" i="17"/>
  <c r="AB29" i="17"/>
  <c r="AC29" i="17"/>
  <c r="AE29" i="17"/>
  <c r="AF29" i="17"/>
  <c r="AG29" i="17"/>
  <c r="AH29" i="17"/>
  <c r="AI29" i="17"/>
  <c r="AJ29" i="17"/>
  <c r="AK29" i="17"/>
  <c r="AN29" i="17"/>
  <c r="K30" i="17"/>
  <c r="L30" i="17"/>
  <c r="M30" i="17"/>
  <c r="O30" i="17"/>
  <c r="P30" i="17"/>
  <c r="Q30" i="17"/>
  <c r="R30" i="17"/>
  <c r="S30" i="17"/>
  <c r="T30" i="17"/>
  <c r="U30" i="17"/>
  <c r="V30" i="17"/>
  <c r="W30" i="17"/>
  <c r="X30" i="17"/>
  <c r="Y30" i="17"/>
  <c r="Z30" i="17"/>
  <c r="AA30" i="17"/>
  <c r="AB30" i="17"/>
  <c r="AC30" i="17"/>
  <c r="AE30" i="17"/>
  <c r="AF30" i="17"/>
  <c r="AG30" i="17"/>
  <c r="AH30" i="17"/>
  <c r="AI30" i="17"/>
  <c r="AJ30" i="17"/>
  <c r="AK30" i="17"/>
  <c r="AN30" i="17"/>
  <c r="K31" i="17"/>
  <c r="L31" i="17"/>
  <c r="M31" i="17"/>
  <c r="O31" i="17"/>
  <c r="P31" i="17"/>
  <c r="Q31" i="17"/>
  <c r="R31" i="17"/>
  <c r="S31" i="17"/>
  <c r="T31" i="17"/>
  <c r="U31" i="17"/>
  <c r="V31" i="17"/>
  <c r="W31" i="17"/>
  <c r="X31" i="17"/>
  <c r="Y31" i="17"/>
  <c r="Z31" i="17"/>
  <c r="AA31" i="17"/>
  <c r="AB31" i="17"/>
  <c r="AC31" i="17"/>
  <c r="AE31" i="17"/>
  <c r="AF31" i="17"/>
  <c r="AG31" i="17"/>
  <c r="AH31" i="17"/>
  <c r="AI31" i="17"/>
  <c r="AJ31" i="17"/>
  <c r="AK31" i="17"/>
  <c r="AN31" i="17"/>
  <c r="K32" i="17"/>
  <c r="L32" i="17"/>
  <c r="M32" i="17"/>
  <c r="O32" i="17"/>
  <c r="P32" i="17"/>
  <c r="Q32" i="17"/>
  <c r="R32" i="17"/>
  <c r="S32" i="17"/>
  <c r="T32" i="17"/>
  <c r="U32" i="17"/>
  <c r="W32" i="17"/>
  <c r="X32" i="17"/>
  <c r="Y32" i="17"/>
  <c r="Z32" i="17"/>
  <c r="AA32" i="17"/>
  <c r="AB32" i="17"/>
  <c r="AC32" i="17"/>
  <c r="AE32" i="17"/>
  <c r="AF32" i="17"/>
  <c r="AG32" i="17"/>
  <c r="AH32" i="17"/>
  <c r="AI32" i="17"/>
  <c r="AJ32" i="17"/>
  <c r="AK32" i="17"/>
  <c r="AN32" i="17"/>
  <c r="K33" i="17"/>
  <c r="L33" i="17"/>
  <c r="M33" i="17"/>
  <c r="O33" i="17"/>
  <c r="P33" i="17"/>
  <c r="Q33" i="17"/>
  <c r="R33" i="17"/>
  <c r="S33" i="17"/>
  <c r="T33" i="17"/>
  <c r="U33" i="17"/>
  <c r="V33" i="17"/>
  <c r="W33" i="17"/>
  <c r="X33" i="17"/>
  <c r="Y33" i="17"/>
  <c r="Z33" i="17"/>
  <c r="AA33" i="17"/>
  <c r="AB33" i="17"/>
  <c r="AC33" i="17"/>
  <c r="AE33" i="17"/>
  <c r="AF33" i="17"/>
  <c r="AG33" i="17"/>
  <c r="AH33" i="17"/>
  <c r="AI33" i="17"/>
  <c r="AJ33" i="17"/>
  <c r="AK33" i="17"/>
  <c r="AN33" i="17"/>
  <c r="K34" i="17"/>
  <c r="L34" i="17"/>
  <c r="M34" i="17"/>
  <c r="O34" i="17"/>
  <c r="P34" i="17"/>
  <c r="Q34" i="17"/>
  <c r="R34" i="17"/>
  <c r="S34" i="17"/>
  <c r="T34" i="17"/>
  <c r="U34" i="17"/>
  <c r="W34" i="17"/>
  <c r="X34" i="17"/>
  <c r="Y34" i="17"/>
  <c r="Z34" i="17"/>
  <c r="AA34" i="17"/>
  <c r="AB34" i="17"/>
  <c r="AC34" i="17"/>
  <c r="AE34" i="17"/>
  <c r="AF34" i="17"/>
  <c r="AG34" i="17"/>
  <c r="AH34" i="17"/>
  <c r="AI34" i="17"/>
  <c r="AJ34" i="17"/>
  <c r="AK34" i="17"/>
  <c r="AN34" i="17"/>
  <c r="K35" i="17"/>
  <c r="L35" i="17"/>
  <c r="M35" i="17"/>
  <c r="O35" i="17"/>
  <c r="P35" i="17"/>
  <c r="Q35" i="17"/>
  <c r="R35" i="17"/>
  <c r="S35" i="17"/>
  <c r="T35" i="17"/>
  <c r="U35" i="17"/>
  <c r="W35" i="17"/>
  <c r="X35" i="17"/>
  <c r="Y35" i="17"/>
  <c r="Z35" i="17"/>
  <c r="AA35" i="17"/>
  <c r="AB35" i="17"/>
  <c r="AC35" i="17"/>
  <c r="AE35" i="17"/>
  <c r="AF35" i="17"/>
  <c r="AG35" i="17"/>
  <c r="AH35" i="17"/>
  <c r="AI35" i="17"/>
  <c r="AJ35" i="17"/>
  <c r="AK35" i="17"/>
  <c r="AN35" i="17"/>
  <c r="K36" i="17"/>
  <c r="L36" i="17"/>
  <c r="M36" i="17"/>
  <c r="O36" i="17"/>
  <c r="P36" i="17"/>
  <c r="Q36" i="17"/>
  <c r="R36" i="17"/>
  <c r="S36" i="17"/>
  <c r="T36" i="17"/>
  <c r="U36" i="17"/>
  <c r="V36" i="17"/>
  <c r="W36" i="17"/>
  <c r="X36" i="17"/>
  <c r="Y36" i="17"/>
  <c r="Z36" i="17"/>
  <c r="AA36" i="17"/>
  <c r="AB36" i="17"/>
  <c r="AC36" i="17"/>
  <c r="AE36" i="17"/>
  <c r="AF36" i="17"/>
  <c r="AG36" i="17"/>
  <c r="AH36" i="17"/>
  <c r="AI36" i="17"/>
  <c r="AJ36" i="17"/>
  <c r="AK36" i="17"/>
  <c r="AN36" i="17"/>
  <c r="K37" i="17"/>
  <c r="L37" i="17"/>
  <c r="M37" i="17"/>
  <c r="O37" i="17"/>
  <c r="P37" i="17"/>
  <c r="Q37" i="17"/>
  <c r="R37" i="17"/>
  <c r="S37" i="17"/>
  <c r="T37" i="17"/>
  <c r="U37" i="17"/>
  <c r="V37" i="17"/>
  <c r="W37" i="17"/>
  <c r="X37" i="17"/>
  <c r="Y37" i="17"/>
  <c r="Z37" i="17"/>
  <c r="AA37" i="17"/>
  <c r="AB37" i="17"/>
  <c r="AC37" i="17"/>
  <c r="AE37" i="17"/>
  <c r="AF37" i="17"/>
  <c r="AG37" i="17"/>
  <c r="AH37" i="17"/>
  <c r="AI37" i="17"/>
  <c r="AJ37" i="17"/>
  <c r="AK37" i="17"/>
  <c r="AN37" i="17"/>
  <c r="K38" i="17"/>
  <c r="L38" i="17"/>
  <c r="M38" i="17"/>
  <c r="O38" i="17"/>
  <c r="P38" i="17"/>
  <c r="Q38" i="17"/>
  <c r="R38" i="17"/>
  <c r="S38" i="17"/>
  <c r="T38" i="17"/>
  <c r="U38" i="17"/>
  <c r="W38" i="17"/>
  <c r="X38" i="17"/>
  <c r="Y38" i="17"/>
  <c r="Z38" i="17"/>
  <c r="AA38" i="17"/>
  <c r="AB38" i="17"/>
  <c r="AC38" i="17"/>
  <c r="AE38" i="17"/>
  <c r="AF38" i="17"/>
  <c r="AG38" i="17"/>
  <c r="AH38" i="17"/>
  <c r="AI38" i="17"/>
  <c r="AJ38" i="17"/>
  <c r="AK38" i="17"/>
  <c r="AN38" i="17"/>
  <c r="K39" i="17"/>
  <c r="L39" i="17"/>
  <c r="M39" i="17"/>
  <c r="O39" i="17"/>
  <c r="P39" i="17"/>
  <c r="Q39" i="17"/>
  <c r="R39" i="17"/>
  <c r="S39" i="17"/>
  <c r="T39" i="17"/>
  <c r="U39" i="17"/>
  <c r="W39" i="17"/>
  <c r="X39" i="17"/>
  <c r="Y39" i="17"/>
  <c r="Z39" i="17"/>
  <c r="AA39" i="17"/>
  <c r="AB39" i="17"/>
  <c r="AC39" i="17"/>
  <c r="AE39" i="17"/>
  <c r="AF39" i="17"/>
  <c r="AG39" i="17"/>
  <c r="AH39" i="17"/>
  <c r="AI39" i="17"/>
  <c r="AJ39" i="17"/>
  <c r="AK39" i="17"/>
  <c r="AN39" i="17"/>
  <c r="K40" i="17"/>
  <c r="L40" i="17"/>
  <c r="M40" i="17"/>
  <c r="O40" i="17"/>
  <c r="P40" i="17"/>
  <c r="Q40" i="17"/>
  <c r="R40" i="17"/>
  <c r="S40" i="17"/>
  <c r="T40" i="17"/>
  <c r="U40" i="17"/>
  <c r="V40" i="17"/>
  <c r="W40" i="17"/>
  <c r="X40" i="17"/>
  <c r="Y40" i="17"/>
  <c r="Z40" i="17"/>
  <c r="AA40" i="17"/>
  <c r="AB40" i="17"/>
  <c r="AC40" i="17"/>
  <c r="AE40" i="17"/>
  <c r="AF40" i="17"/>
  <c r="AG40" i="17"/>
  <c r="AH40" i="17"/>
  <c r="AI40" i="17"/>
  <c r="AJ40" i="17"/>
  <c r="AK40" i="17"/>
  <c r="AN40" i="17"/>
  <c r="K41" i="17"/>
  <c r="L41" i="17"/>
  <c r="M41" i="17"/>
  <c r="O41" i="17"/>
  <c r="P41" i="17"/>
  <c r="Q41" i="17"/>
  <c r="R41" i="17"/>
  <c r="S41" i="17"/>
  <c r="T41" i="17"/>
  <c r="U41" i="17"/>
  <c r="V41" i="17"/>
  <c r="W41" i="17"/>
  <c r="X41" i="17"/>
  <c r="Y41" i="17"/>
  <c r="Z41" i="17"/>
  <c r="AA41" i="17"/>
  <c r="AB41" i="17"/>
  <c r="AC41" i="17"/>
  <c r="AE41" i="17"/>
  <c r="AF41" i="17"/>
  <c r="AG41" i="17"/>
  <c r="AH41" i="17"/>
  <c r="AI41" i="17"/>
  <c r="AJ41" i="17"/>
  <c r="AK41" i="17"/>
  <c r="AN41" i="17"/>
  <c r="K42" i="17"/>
  <c r="L42" i="17"/>
  <c r="M42" i="17"/>
  <c r="O42" i="17"/>
  <c r="P42" i="17"/>
  <c r="Q42" i="17"/>
  <c r="R42" i="17"/>
  <c r="S42" i="17"/>
  <c r="T42" i="17"/>
  <c r="U42" i="17"/>
  <c r="W42" i="17"/>
  <c r="X42" i="17"/>
  <c r="Y42" i="17"/>
  <c r="Z42" i="17"/>
  <c r="AA42" i="17"/>
  <c r="AB42" i="17"/>
  <c r="AC42" i="17"/>
  <c r="AE42" i="17"/>
  <c r="AF42" i="17"/>
  <c r="AG42" i="17"/>
  <c r="AH42" i="17"/>
  <c r="AI42" i="17"/>
  <c r="AJ42" i="17"/>
  <c r="AK42" i="17"/>
  <c r="AN42" i="17"/>
  <c r="K43" i="17"/>
  <c r="L43" i="17"/>
  <c r="M43" i="17"/>
  <c r="O43" i="17"/>
  <c r="P43" i="17"/>
  <c r="Q43" i="17"/>
  <c r="R43" i="17"/>
  <c r="S43" i="17"/>
  <c r="T43" i="17"/>
  <c r="U43" i="17"/>
  <c r="V43" i="17"/>
  <c r="W43" i="17"/>
  <c r="X43" i="17"/>
  <c r="Y43" i="17"/>
  <c r="Z43" i="17"/>
  <c r="AA43" i="17"/>
  <c r="AB43" i="17"/>
  <c r="AC43" i="17"/>
  <c r="AF43" i="17"/>
  <c r="AG43" i="17"/>
  <c r="AH43" i="17"/>
  <c r="AI43" i="17"/>
  <c r="AJ43" i="17"/>
  <c r="AK43" i="17"/>
  <c r="AN43" i="17"/>
  <c r="K44" i="17"/>
  <c r="L44" i="17"/>
  <c r="M44" i="17"/>
  <c r="O44" i="17"/>
  <c r="P44" i="17"/>
  <c r="Q44" i="17"/>
  <c r="R44" i="17"/>
  <c r="S44" i="17"/>
  <c r="T44" i="17"/>
  <c r="U44" i="17"/>
  <c r="V44" i="17"/>
  <c r="W44" i="17"/>
  <c r="X44" i="17"/>
  <c r="Y44" i="17"/>
  <c r="Z44" i="17"/>
  <c r="AA44" i="17"/>
  <c r="AB44" i="17"/>
  <c r="AC44" i="17"/>
  <c r="AE44" i="17"/>
  <c r="AF44" i="17"/>
  <c r="AG44" i="17"/>
  <c r="AH44" i="17"/>
  <c r="AI44" i="17"/>
  <c r="AJ44" i="17"/>
  <c r="AK44" i="17"/>
  <c r="AN44" i="17"/>
  <c r="K45" i="17"/>
  <c r="L45" i="17"/>
  <c r="M45" i="17"/>
  <c r="O45" i="17"/>
  <c r="P45" i="17"/>
  <c r="Q45" i="17"/>
  <c r="R45" i="17"/>
  <c r="S45" i="17"/>
  <c r="T45" i="17"/>
  <c r="U45" i="17"/>
  <c r="W45" i="17"/>
  <c r="X45" i="17"/>
  <c r="Y45" i="17"/>
  <c r="Z45" i="17"/>
  <c r="AA45" i="17"/>
  <c r="AB45" i="17"/>
  <c r="AC45" i="17"/>
  <c r="AE45" i="17"/>
  <c r="AF45" i="17"/>
  <c r="AG45" i="17"/>
  <c r="AH45" i="17"/>
  <c r="AI45" i="17"/>
  <c r="AJ45" i="17"/>
  <c r="AK45" i="17"/>
  <c r="AN45" i="17"/>
  <c r="K46" i="17"/>
  <c r="L46" i="17"/>
  <c r="M46" i="17"/>
  <c r="O46" i="17"/>
  <c r="P46" i="17"/>
  <c r="Q46" i="17"/>
  <c r="R46" i="17"/>
  <c r="S46" i="17"/>
  <c r="T46" i="17"/>
  <c r="U46" i="17"/>
  <c r="V46" i="17"/>
  <c r="W46" i="17"/>
  <c r="X46" i="17"/>
  <c r="Y46" i="17"/>
  <c r="Z46" i="17"/>
  <c r="AA46" i="17"/>
  <c r="AB46" i="17"/>
  <c r="AC46" i="17"/>
  <c r="AE46" i="17"/>
  <c r="AF46" i="17"/>
  <c r="AG46" i="17"/>
  <c r="AH46" i="17"/>
  <c r="AI46" i="17"/>
  <c r="AJ46" i="17"/>
  <c r="AK46" i="17"/>
  <c r="AN46" i="17"/>
  <c r="K47" i="17"/>
  <c r="L47" i="17"/>
  <c r="M47" i="17"/>
  <c r="O47" i="17"/>
  <c r="P47" i="17"/>
  <c r="Q47" i="17"/>
  <c r="R47" i="17"/>
  <c r="S47" i="17"/>
  <c r="T47" i="17"/>
  <c r="U47" i="17"/>
  <c r="W47" i="17"/>
  <c r="X47" i="17"/>
  <c r="Y47" i="17"/>
  <c r="Z47" i="17"/>
  <c r="AA47" i="17"/>
  <c r="AB47" i="17"/>
  <c r="AC47" i="17"/>
  <c r="AE47" i="17"/>
  <c r="AF47" i="17"/>
  <c r="AG47" i="17"/>
  <c r="AH47" i="17"/>
  <c r="AI47" i="17"/>
  <c r="AJ47" i="17"/>
  <c r="AK47" i="17"/>
  <c r="AN47" i="17"/>
  <c r="K48" i="17"/>
  <c r="L48" i="17"/>
  <c r="M48" i="17"/>
  <c r="O48" i="17"/>
  <c r="P48" i="17"/>
  <c r="Q48" i="17"/>
  <c r="R48" i="17"/>
  <c r="S48" i="17"/>
  <c r="T48" i="17"/>
  <c r="U48" i="17"/>
  <c r="W48" i="17"/>
  <c r="X48" i="17"/>
  <c r="Y48" i="17"/>
  <c r="Z48" i="17"/>
  <c r="AA48" i="17"/>
  <c r="AB48" i="17"/>
  <c r="AC48" i="17"/>
  <c r="AE48" i="17"/>
  <c r="AF48" i="17"/>
  <c r="AG48" i="17"/>
  <c r="AH48" i="17"/>
  <c r="AI48" i="17"/>
  <c r="AJ48" i="17"/>
  <c r="AK48" i="17"/>
  <c r="AN48" i="17"/>
  <c r="K49" i="17"/>
  <c r="L49" i="17"/>
  <c r="M49" i="17"/>
  <c r="O49" i="17"/>
  <c r="P49" i="17"/>
  <c r="Q49" i="17"/>
  <c r="R49" i="17"/>
  <c r="S49" i="17"/>
  <c r="T49" i="17"/>
  <c r="U49" i="17"/>
  <c r="V49" i="17"/>
  <c r="W49" i="17"/>
  <c r="X49" i="17"/>
  <c r="Y49" i="17"/>
  <c r="Z49" i="17"/>
  <c r="AA49" i="17"/>
  <c r="AB49" i="17"/>
  <c r="AC49" i="17"/>
  <c r="AE49" i="17"/>
  <c r="AF49" i="17"/>
  <c r="AG49" i="17"/>
  <c r="AH49" i="17"/>
  <c r="AI49" i="17"/>
  <c r="AJ49" i="17"/>
  <c r="AK49" i="17"/>
  <c r="AN49" i="17"/>
  <c r="K50" i="17"/>
  <c r="L50" i="17"/>
  <c r="M50" i="17"/>
  <c r="O50" i="17"/>
  <c r="P50" i="17"/>
  <c r="Q50" i="17"/>
  <c r="R50" i="17"/>
  <c r="S50" i="17"/>
  <c r="T50" i="17"/>
  <c r="U50" i="17"/>
  <c r="V50" i="17"/>
  <c r="W50" i="17"/>
  <c r="X50" i="17"/>
  <c r="Y50" i="17"/>
  <c r="Z50" i="17"/>
  <c r="AA50" i="17"/>
  <c r="AB50" i="17"/>
  <c r="AC50" i="17"/>
  <c r="AE50" i="17"/>
  <c r="AF50" i="17"/>
  <c r="AG50" i="17"/>
  <c r="AH50" i="17"/>
  <c r="AI50" i="17"/>
  <c r="AJ50" i="17"/>
  <c r="AK50" i="17"/>
  <c r="AN50" i="17"/>
  <c r="K51" i="17"/>
  <c r="L51" i="17"/>
  <c r="M51" i="17"/>
  <c r="O51" i="17"/>
  <c r="P51" i="17"/>
  <c r="Q51" i="17"/>
  <c r="R51" i="17"/>
  <c r="S51" i="17"/>
  <c r="T51" i="17"/>
  <c r="U51" i="17"/>
  <c r="V51" i="17"/>
  <c r="W51" i="17"/>
  <c r="X51" i="17"/>
  <c r="Y51" i="17"/>
  <c r="Z51" i="17"/>
  <c r="AA51" i="17"/>
  <c r="AB51" i="17"/>
  <c r="AC51" i="17"/>
  <c r="AE51" i="17"/>
  <c r="AF51" i="17"/>
  <c r="AG51" i="17"/>
  <c r="AH51" i="17"/>
  <c r="AI51" i="17"/>
  <c r="AJ51" i="17"/>
  <c r="AK51" i="17"/>
  <c r="AN51" i="17"/>
  <c r="K52" i="17"/>
  <c r="L52" i="17"/>
  <c r="M52" i="17"/>
  <c r="O52" i="17"/>
  <c r="P52" i="17"/>
  <c r="Q52" i="17"/>
  <c r="R52" i="17"/>
  <c r="S52" i="17"/>
  <c r="T52" i="17"/>
  <c r="U52" i="17"/>
  <c r="V52" i="17"/>
  <c r="W52" i="17"/>
  <c r="X52" i="17"/>
  <c r="Y52" i="17"/>
  <c r="Z52" i="17"/>
  <c r="AA52" i="17"/>
  <c r="AB52" i="17"/>
  <c r="AC52" i="17"/>
  <c r="AE52" i="17"/>
  <c r="AF52" i="17"/>
  <c r="AG52" i="17"/>
  <c r="AH52" i="17"/>
  <c r="AI52" i="17"/>
  <c r="AJ52" i="17"/>
  <c r="AK52" i="17"/>
  <c r="AN52" i="17"/>
  <c r="K53" i="17"/>
  <c r="L53" i="17"/>
  <c r="M53" i="17"/>
  <c r="O53" i="17"/>
  <c r="P53" i="17"/>
  <c r="Q53" i="17"/>
  <c r="R53" i="17"/>
  <c r="S53" i="17"/>
  <c r="T53" i="17"/>
  <c r="U53" i="17"/>
  <c r="W53" i="17"/>
  <c r="X53" i="17"/>
  <c r="Y53" i="17"/>
  <c r="Z53" i="17"/>
  <c r="AA53" i="17"/>
  <c r="AB53" i="17"/>
  <c r="AC53" i="17"/>
  <c r="AE53" i="17"/>
  <c r="AF53" i="17"/>
  <c r="AG53" i="17"/>
  <c r="AH53" i="17"/>
  <c r="AI53" i="17"/>
  <c r="AJ53" i="17"/>
  <c r="AK53" i="17"/>
  <c r="AN53" i="17"/>
  <c r="K54" i="17"/>
  <c r="L54" i="17"/>
  <c r="M54" i="17"/>
  <c r="O54" i="17"/>
  <c r="P54" i="17"/>
  <c r="Q54" i="17"/>
  <c r="R54" i="17"/>
  <c r="S54" i="17"/>
  <c r="T54" i="17"/>
  <c r="U54" i="17"/>
  <c r="W54" i="17"/>
  <c r="X54" i="17"/>
  <c r="Y54" i="17"/>
  <c r="Z54" i="17"/>
  <c r="AA54" i="17"/>
  <c r="AB54" i="17"/>
  <c r="AC54" i="17"/>
  <c r="AE54" i="17"/>
  <c r="AF54" i="17"/>
  <c r="AG54" i="17"/>
  <c r="AH54" i="17"/>
  <c r="AI54" i="17"/>
  <c r="AJ54" i="17"/>
  <c r="AK54" i="17"/>
  <c r="AN54" i="17"/>
  <c r="K55" i="17"/>
  <c r="L55" i="17"/>
  <c r="M55" i="17"/>
  <c r="O55" i="17"/>
  <c r="P55" i="17"/>
  <c r="Q55" i="17"/>
  <c r="R55" i="17"/>
  <c r="S55" i="17"/>
  <c r="T55" i="17"/>
  <c r="U55" i="17"/>
  <c r="V55" i="17"/>
  <c r="W55" i="17"/>
  <c r="X55" i="17"/>
  <c r="Y55" i="17"/>
  <c r="Z55" i="17"/>
  <c r="AA55" i="17"/>
  <c r="AB55" i="17"/>
  <c r="AC55" i="17"/>
  <c r="AF55" i="17"/>
  <c r="AG55" i="17"/>
  <c r="AH55" i="17"/>
  <c r="AI55" i="17"/>
  <c r="AJ55" i="17"/>
  <c r="AK55" i="17"/>
  <c r="AN55" i="17"/>
  <c r="K56" i="17"/>
  <c r="L56" i="17"/>
  <c r="M56" i="17"/>
  <c r="O56" i="17"/>
  <c r="P56" i="17"/>
  <c r="Q56" i="17"/>
  <c r="R56" i="17"/>
  <c r="S56" i="17"/>
  <c r="T56" i="17"/>
  <c r="U56" i="17"/>
  <c r="V56" i="17"/>
  <c r="W56" i="17"/>
  <c r="X56" i="17"/>
  <c r="Y56" i="17"/>
  <c r="Z56" i="17"/>
  <c r="AA56" i="17"/>
  <c r="AB56" i="17"/>
  <c r="AC56" i="17"/>
  <c r="AE56" i="17"/>
  <c r="AF56" i="17"/>
  <c r="AG56" i="17"/>
  <c r="AH56" i="17"/>
  <c r="AI56" i="17"/>
  <c r="AJ56" i="17"/>
  <c r="AK56" i="17"/>
  <c r="AN56" i="17"/>
  <c r="K57" i="17"/>
  <c r="L57" i="17"/>
  <c r="M57" i="17"/>
  <c r="O57" i="17"/>
  <c r="P57" i="17"/>
  <c r="Q57" i="17"/>
  <c r="R57" i="17"/>
  <c r="S57" i="17"/>
  <c r="T57" i="17"/>
  <c r="U57" i="17"/>
  <c r="V57" i="17"/>
  <c r="W57" i="17"/>
  <c r="X57" i="17"/>
  <c r="Y57" i="17"/>
  <c r="Z57" i="17"/>
  <c r="AA57" i="17"/>
  <c r="AB57" i="17"/>
  <c r="AC57" i="17"/>
  <c r="AE57" i="17"/>
  <c r="AF57" i="17"/>
  <c r="AG57" i="17"/>
  <c r="AH57" i="17"/>
  <c r="AI57" i="17"/>
  <c r="AJ57" i="17"/>
  <c r="AK57" i="17"/>
  <c r="AN57" i="17"/>
  <c r="K58" i="17"/>
  <c r="L58" i="17"/>
  <c r="M58" i="17"/>
  <c r="O58" i="17"/>
  <c r="P58" i="17"/>
  <c r="Q58" i="17"/>
  <c r="R58" i="17"/>
  <c r="S58" i="17"/>
  <c r="T58" i="17"/>
  <c r="U58" i="17"/>
  <c r="V58" i="17"/>
  <c r="W58" i="17"/>
  <c r="X58" i="17"/>
  <c r="Y58" i="17"/>
  <c r="Z58" i="17"/>
  <c r="AA58" i="17"/>
  <c r="AB58" i="17"/>
  <c r="AC58" i="17"/>
  <c r="AE58" i="17"/>
  <c r="AF58" i="17"/>
  <c r="AG58" i="17"/>
  <c r="AH58" i="17"/>
  <c r="AI58" i="17"/>
  <c r="AJ58" i="17"/>
  <c r="AK58" i="17"/>
  <c r="AN58" i="17"/>
  <c r="K59" i="17"/>
  <c r="L59" i="17"/>
  <c r="M59" i="17"/>
  <c r="O59" i="17"/>
  <c r="P59" i="17"/>
  <c r="Q59" i="17"/>
  <c r="R59" i="17"/>
  <c r="S59" i="17"/>
  <c r="T59" i="17"/>
  <c r="U59" i="17"/>
  <c r="V59" i="17"/>
  <c r="W59" i="17"/>
  <c r="X59" i="17"/>
  <c r="Y59" i="17"/>
  <c r="Z59" i="17"/>
  <c r="AA59" i="17"/>
  <c r="AB59" i="17"/>
  <c r="AC59" i="17"/>
  <c r="AE59" i="17"/>
  <c r="AF59" i="17"/>
  <c r="AG59" i="17"/>
  <c r="AH59" i="17"/>
  <c r="AI59" i="17"/>
  <c r="AJ59" i="17"/>
  <c r="AK59" i="17"/>
  <c r="AN59" i="17"/>
  <c r="K60" i="17"/>
  <c r="L60" i="17"/>
  <c r="M60" i="17"/>
  <c r="O60" i="17"/>
  <c r="P60" i="17"/>
  <c r="Q60" i="17"/>
  <c r="R60" i="17"/>
  <c r="S60" i="17"/>
  <c r="T60" i="17"/>
  <c r="U60" i="17"/>
  <c r="V60" i="17"/>
  <c r="W60" i="17"/>
  <c r="X60" i="17"/>
  <c r="Y60" i="17"/>
  <c r="Z60" i="17"/>
  <c r="AA60" i="17"/>
  <c r="AB60" i="17"/>
  <c r="AC60" i="17"/>
  <c r="AE60" i="17"/>
  <c r="AF60" i="17"/>
  <c r="AG60" i="17"/>
  <c r="AH60" i="17"/>
  <c r="AI60" i="17"/>
  <c r="AJ60" i="17"/>
  <c r="AK60" i="17"/>
  <c r="AN60" i="17"/>
  <c r="K61" i="17"/>
  <c r="L61" i="17"/>
  <c r="M61" i="17"/>
  <c r="O61" i="17"/>
  <c r="P61" i="17"/>
  <c r="Q61" i="17"/>
  <c r="R61" i="17"/>
  <c r="S61" i="17"/>
  <c r="T61" i="17"/>
  <c r="U61" i="17"/>
  <c r="W61" i="17"/>
  <c r="X61" i="17"/>
  <c r="Y61" i="17"/>
  <c r="Z61" i="17"/>
  <c r="AA61" i="17"/>
  <c r="AB61" i="17"/>
  <c r="AC61" i="17"/>
  <c r="AE61" i="17"/>
  <c r="AF61" i="17"/>
  <c r="AG61" i="17"/>
  <c r="AH61" i="17"/>
  <c r="AI61" i="17"/>
  <c r="AJ61" i="17"/>
  <c r="AK61" i="17"/>
  <c r="AN61" i="17"/>
  <c r="K62" i="17"/>
  <c r="L62" i="17"/>
  <c r="M62" i="17"/>
  <c r="O62" i="17"/>
  <c r="P62" i="17"/>
  <c r="Q62" i="17"/>
  <c r="R62" i="17"/>
  <c r="S62" i="17"/>
  <c r="T62" i="17"/>
  <c r="U62" i="17"/>
  <c r="V62" i="17"/>
  <c r="W62" i="17"/>
  <c r="X62" i="17"/>
  <c r="Y62" i="17"/>
  <c r="Z62" i="17"/>
  <c r="AA62" i="17"/>
  <c r="AB62" i="17"/>
  <c r="AC62" i="17"/>
  <c r="AE62" i="17"/>
  <c r="AF62" i="17"/>
  <c r="AG62" i="17"/>
  <c r="AH62" i="17"/>
  <c r="AI62" i="17"/>
  <c r="AJ62" i="17"/>
  <c r="AK62" i="17"/>
  <c r="AN62" i="17"/>
  <c r="K63" i="17"/>
  <c r="L63" i="17"/>
  <c r="M63" i="17"/>
  <c r="O63" i="17"/>
  <c r="P63" i="17"/>
  <c r="Q63" i="17"/>
  <c r="R63" i="17"/>
  <c r="S63" i="17"/>
  <c r="T63" i="17"/>
  <c r="U63" i="17"/>
  <c r="V63" i="17"/>
  <c r="W63" i="17"/>
  <c r="X63" i="17"/>
  <c r="Y63" i="17"/>
  <c r="Z63" i="17"/>
  <c r="AA63" i="17"/>
  <c r="AB63" i="17"/>
  <c r="AC63" i="17"/>
  <c r="AE63" i="17"/>
  <c r="AF63" i="17"/>
  <c r="AG63" i="17"/>
  <c r="AH63" i="17"/>
  <c r="AI63" i="17"/>
  <c r="AJ63" i="17"/>
  <c r="AK63" i="17"/>
  <c r="AN63" i="17"/>
  <c r="K64" i="17"/>
  <c r="L64" i="17"/>
  <c r="M64" i="17"/>
  <c r="O64" i="17"/>
  <c r="P64" i="17"/>
  <c r="Q64" i="17"/>
  <c r="R64" i="17"/>
  <c r="S64" i="17"/>
  <c r="T64" i="17"/>
  <c r="U64" i="17"/>
  <c r="W64" i="17"/>
  <c r="X64" i="17"/>
  <c r="Y64" i="17"/>
  <c r="Z64" i="17"/>
  <c r="AA64" i="17"/>
  <c r="AB64" i="17"/>
  <c r="AC64" i="17"/>
  <c r="AE64" i="17"/>
  <c r="AF64" i="17"/>
  <c r="AG64" i="17"/>
  <c r="AH64" i="17"/>
  <c r="AI64" i="17"/>
  <c r="AJ64" i="17"/>
  <c r="AK64" i="17"/>
  <c r="AN64" i="17"/>
  <c r="K65" i="17"/>
  <c r="L65" i="17"/>
  <c r="M65" i="17"/>
  <c r="O65" i="17"/>
  <c r="P65" i="17"/>
  <c r="Q65" i="17"/>
  <c r="R65" i="17"/>
  <c r="S65" i="17"/>
  <c r="T65" i="17"/>
  <c r="U65" i="17"/>
  <c r="W65" i="17"/>
  <c r="X65" i="17"/>
  <c r="Y65" i="17"/>
  <c r="Z65" i="17"/>
  <c r="AA65" i="17"/>
  <c r="AB65" i="17"/>
  <c r="AC65" i="17"/>
  <c r="AE65" i="17"/>
  <c r="AF65" i="17"/>
  <c r="AG65" i="17"/>
  <c r="AH65" i="17"/>
  <c r="AI65" i="17"/>
  <c r="AJ65" i="17"/>
  <c r="AK65" i="17"/>
  <c r="AN65" i="17"/>
  <c r="K66" i="17"/>
  <c r="L66" i="17"/>
  <c r="M66" i="17"/>
  <c r="O66" i="17"/>
  <c r="P66" i="17"/>
  <c r="Q66" i="17"/>
  <c r="R66" i="17"/>
  <c r="S66" i="17"/>
  <c r="T66" i="17"/>
  <c r="U66" i="17"/>
  <c r="V66" i="17"/>
  <c r="W66" i="17"/>
  <c r="X66" i="17"/>
  <c r="Y66" i="17"/>
  <c r="Z66" i="17"/>
  <c r="AA66" i="17"/>
  <c r="AB66" i="17"/>
  <c r="AC66" i="17"/>
  <c r="AE66" i="17"/>
  <c r="AF66" i="17"/>
  <c r="AG66" i="17"/>
  <c r="AH66" i="17"/>
  <c r="AI66" i="17"/>
  <c r="AJ66" i="17"/>
  <c r="AK66" i="17"/>
  <c r="AN66" i="17"/>
  <c r="K67" i="17"/>
  <c r="L67" i="17"/>
  <c r="M67" i="17"/>
  <c r="O67" i="17"/>
  <c r="P67" i="17"/>
  <c r="Q67" i="17"/>
  <c r="R67" i="17"/>
  <c r="S67" i="17"/>
  <c r="T67" i="17"/>
  <c r="U67" i="17"/>
  <c r="V67" i="17"/>
  <c r="W67" i="17"/>
  <c r="X67" i="17"/>
  <c r="Y67" i="17"/>
  <c r="Z67" i="17"/>
  <c r="AA67" i="17"/>
  <c r="AB67" i="17"/>
  <c r="AC67" i="17"/>
  <c r="AE67" i="17"/>
  <c r="AF67" i="17"/>
  <c r="AG67" i="17"/>
  <c r="AH67" i="17"/>
  <c r="AI67" i="17"/>
  <c r="AJ67" i="17"/>
  <c r="AK67" i="17"/>
  <c r="AN67" i="17"/>
  <c r="K68" i="17"/>
  <c r="L68" i="17"/>
  <c r="M68" i="17"/>
  <c r="O68" i="17"/>
  <c r="P68" i="17"/>
  <c r="Q68" i="17"/>
  <c r="R68" i="17"/>
  <c r="S68" i="17"/>
  <c r="T68" i="17"/>
  <c r="U68" i="17"/>
  <c r="V68" i="17"/>
  <c r="W68" i="17"/>
  <c r="X68" i="17"/>
  <c r="Y68" i="17"/>
  <c r="Z68" i="17"/>
  <c r="AA68" i="17"/>
  <c r="AB68" i="17"/>
  <c r="AC68" i="17"/>
  <c r="AE68" i="17"/>
  <c r="AF68" i="17"/>
  <c r="AG68" i="17"/>
  <c r="AH68" i="17"/>
  <c r="AI68" i="17"/>
  <c r="AJ68" i="17"/>
  <c r="AK68" i="17"/>
  <c r="AN68" i="17"/>
  <c r="K69" i="17"/>
  <c r="L69" i="17"/>
  <c r="M69" i="17"/>
  <c r="O69" i="17"/>
  <c r="P69" i="17"/>
  <c r="Q69" i="17"/>
  <c r="R69" i="17"/>
  <c r="S69" i="17"/>
  <c r="T69" i="17"/>
  <c r="U69" i="17"/>
  <c r="V69" i="17"/>
  <c r="W69" i="17"/>
  <c r="X69" i="17"/>
  <c r="Y69" i="17"/>
  <c r="Z69" i="17"/>
  <c r="AA69" i="17"/>
  <c r="AB69" i="17"/>
  <c r="AC69" i="17"/>
  <c r="AE69" i="17"/>
  <c r="AF69" i="17"/>
  <c r="AG69" i="17"/>
  <c r="AH69" i="17"/>
  <c r="AI69" i="17"/>
  <c r="AJ69" i="17"/>
  <c r="AK69" i="17"/>
  <c r="AN69" i="17"/>
  <c r="K70" i="17"/>
  <c r="L70" i="17"/>
  <c r="M70" i="17"/>
  <c r="O70" i="17"/>
  <c r="P70" i="17"/>
  <c r="Q70" i="17"/>
  <c r="R70" i="17"/>
  <c r="S70" i="17"/>
  <c r="T70" i="17"/>
  <c r="U70" i="17"/>
  <c r="V70" i="17"/>
  <c r="W70" i="17"/>
  <c r="X70" i="17"/>
  <c r="Y70" i="17"/>
  <c r="Z70" i="17"/>
  <c r="AA70" i="17"/>
  <c r="AB70" i="17"/>
  <c r="AC70" i="17"/>
  <c r="AE70" i="17"/>
  <c r="AF70" i="17"/>
  <c r="AG70" i="17"/>
  <c r="AH70" i="17"/>
  <c r="AI70" i="17"/>
  <c r="AJ70" i="17"/>
  <c r="AK70" i="17"/>
  <c r="AN70" i="17"/>
  <c r="K71" i="17"/>
  <c r="L71" i="17"/>
  <c r="M71" i="17"/>
  <c r="O71" i="17"/>
  <c r="P71" i="17"/>
  <c r="Q71" i="17"/>
  <c r="R71" i="17"/>
  <c r="S71" i="17"/>
  <c r="T71" i="17"/>
  <c r="U71" i="17"/>
  <c r="W71" i="17"/>
  <c r="X71" i="17"/>
  <c r="Y71" i="17"/>
  <c r="Z71" i="17"/>
  <c r="AA71" i="17"/>
  <c r="AB71" i="17"/>
  <c r="AC71" i="17"/>
  <c r="AE71" i="17"/>
  <c r="AF71" i="17"/>
  <c r="AG71" i="17"/>
  <c r="AH71" i="17"/>
  <c r="AI71" i="17"/>
  <c r="AJ71" i="17"/>
  <c r="AK71" i="17"/>
  <c r="AN71" i="17"/>
  <c r="K72" i="17"/>
  <c r="L72" i="17"/>
  <c r="M72" i="17"/>
  <c r="O72" i="17"/>
  <c r="P72" i="17"/>
  <c r="Q72" i="17"/>
  <c r="R72" i="17"/>
  <c r="S72" i="17"/>
  <c r="T72" i="17"/>
  <c r="U72" i="17"/>
  <c r="W72" i="17"/>
  <c r="X72" i="17"/>
  <c r="Y72" i="17"/>
  <c r="Z72" i="17"/>
  <c r="AA72" i="17"/>
  <c r="AB72" i="17"/>
  <c r="AC72" i="17"/>
  <c r="AE72" i="17"/>
  <c r="AF72" i="17"/>
  <c r="AG72" i="17"/>
  <c r="AH72" i="17"/>
  <c r="AI72" i="17"/>
  <c r="AJ72" i="17"/>
  <c r="AK72" i="17"/>
  <c r="AN72" i="17"/>
  <c r="K73" i="17"/>
  <c r="L73" i="17"/>
  <c r="M73" i="17"/>
  <c r="O73" i="17"/>
  <c r="P73" i="17"/>
  <c r="Q73" i="17"/>
  <c r="R73" i="17"/>
  <c r="S73" i="17"/>
  <c r="T73" i="17"/>
  <c r="U73" i="17"/>
  <c r="V73" i="17"/>
  <c r="W73" i="17"/>
  <c r="X73" i="17"/>
  <c r="Y73" i="17"/>
  <c r="Z73" i="17"/>
  <c r="AA73" i="17"/>
  <c r="AB73" i="17"/>
  <c r="AC73" i="17"/>
  <c r="AE73" i="17"/>
  <c r="AF73" i="17"/>
  <c r="AG73" i="17"/>
  <c r="AH73" i="17"/>
  <c r="AI73" i="17"/>
  <c r="AJ73" i="17"/>
  <c r="AK73" i="17"/>
  <c r="AN73" i="17"/>
  <c r="K74" i="17"/>
  <c r="L74" i="17"/>
  <c r="M74" i="17"/>
  <c r="O74" i="17"/>
  <c r="P74" i="17"/>
  <c r="Q74" i="17"/>
  <c r="R74" i="17"/>
  <c r="S74" i="17"/>
  <c r="T74" i="17"/>
  <c r="U74" i="17"/>
  <c r="V74" i="17"/>
  <c r="W74" i="17"/>
  <c r="X74" i="17"/>
  <c r="Y74" i="17"/>
  <c r="Z74" i="17"/>
  <c r="AA74" i="17"/>
  <c r="AB74" i="17"/>
  <c r="AC74" i="17"/>
  <c r="AE74" i="17"/>
  <c r="AF74" i="17"/>
  <c r="AG74" i="17"/>
  <c r="AH74" i="17"/>
  <c r="AI74" i="17"/>
  <c r="AJ74" i="17"/>
  <c r="AK74" i="17"/>
  <c r="AN74" i="17"/>
  <c r="K75" i="17"/>
  <c r="L75" i="17"/>
  <c r="M75" i="17"/>
  <c r="O75" i="17"/>
  <c r="P75" i="17"/>
  <c r="Q75" i="17"/>
  <c r="R75" i="17"/>
  <c r="S75" i="17"/>
  <c r="T75" i="17"/>
  <c r="U75" i="17"/>
  <c r="V75" i="17"/>
  <c r="W75" i="17"/>
  <c r="X75" i="17"/>
  <c r="Y75" i="17"/>
  <c r="Z75" i="17"/>
  <c r="AA75" i="17"/>
  <c r="AB75" i="17"/>
  <c r="AC75" i="17"/>
  <c r="AE75" i="17"/>
  <c r="AF75" i="17"/>
  <c r="AG75" i="17"/>
  <c r="AH75" i="17"/>
  <c r="AI75" i="17"/>
  <c r="AJ75" i="17"/>
  <c r="AK75" i="17"/>
  <c r="AN75" i="17"/>
  <c r="K76" i="17"/>
  <c r="L76" i="17"/>
  <c r="M76" i="17"/>
  <c r="O76" i="17"/>
  <c r="P76" i="17"/>
  <c r="Q76" i="17"/>
  <c r="R76" i="17"/>
  <c r="S76" i="17"/>
  <c r="T76" i="17"/>
  <c r="U76" i="17"/>
  <c r="W76" i="17"/>
  <c r="X76" i="17"/>
  <c r="Y76" i="17"/>
  <c r="Z76" i="17"/>
  <c r="AA76" i="17"/>
  <c r="AB76" i="17"/>
  <c r="AC76" i="17"/>
  <c r="AE76" i="17"/>
  <c r="AF76" i="17"/>
  <c r="AG76" i="17"/>
  <c r="AH76" i="17"/>
  <c r="AI76" i="17"/>
  <c r="AJ76" i="17"/>
  <c r="AK76" i="17"/>
  <c r="AN76" i="17"/>
  <c r="K77" i="17"/>
  <c r="L77" i="17"/>
  <c r="M77" i="17"/>
  <c r="O77" i="17"/>
  <c r="P77" i="17"/>
  <c r="Q77" i="17"/>
  <c r="R77" i="17"/>
  <c r="S77" i="17"/>
  <c r="T77" i="17"/>
  <c r="U77" i="17"/>
  <c r="W77" i="17"/>
  <c r="X77" i="17"/>
  <c r="Y77" i="17"/>
  <c r="Z77" i="17"/>
  <c r="AA77" i="17"/>
  <c r="AB77" i="17"/>
  <c r="AC77" i="17"/>
  <c r="AE77" i="17"/>
  <c r="AF77" i="17"/>
  <c r="AG77" i="17"/>
  <c r="AH77" i="17"/>
  <c r="AI77" i="17"/>
  <c r="AJ77" i="17"/>
  <c r="AK77" i="17"/>
  <c r="AN77" i="17"/>
  <c r="K78" i="17"/>
  <c r="L78" i="17"/>
  <c r="M78" i="17"/>
  <c r="O78" i="17"/>
  <c r="P78" i="17"/>
  <c r="Q78" i="17"/>
  <c r="R78" i="17"/>
  <c r="S78" i="17"/>
  <c r="T78" i="17"/>
  <c r="U78" i="17"/>
  <c r="V78" i="17"/>
  <c r="W78" i="17"/>
  <c r="X78" i="17"/>
  <c r="Y78" i="17"/>
  <c r="Z78" i="17"/>
  <c r="AA78" i="17"/>
  <c r="AB78" i="17"/>
  <c r="AC78" i="17"/>
  <c r="AE78" i="17"/>
  <c r="AF78" i="17"/>
  <c r="AG78" i="17"/>
  <c r="AH78" i="17"/>
  <c r="AI78" i="17"/>
  <c r="AJ78" i="17"/>
  <c r="AK78" i="17"/>
  <c r="AN78" i="17"/>
  <c r="K79" i="17"/>
  <c r="L79" i="17"/>
  <c r="M79" i="17"/>
  <c r="O79" i="17"/>
  <c r="P79" i="17"/>
  <c r="Q79" i="17"/>
  <c r="R79" i="17"/>
  <c r="S79" i="17"/>
  <c r="T79" i="17"/>
  <c r="U79" i="17"/>
  <c r="V79" i="17"/>
  <c r="W79" i="17"/>
  <c r="X79" i="17"/>
  <c r="Y79" i="17"/>
  <c r="Z79" i="17"/>
  <c r="AA79" i="17"/>
  <c r="AB79" i="17"/>
  <c r="AC79" i="17"/>
  <c r="AE79" i="17"/>
  <c r="AF79" i="17"/>
  <c r="AG79" i="17"/>
  <c r="AH79" i="17"/>
  <c r="AI79" i="17"/>
  <c r="AJ79" i="17"/>
  <c r="AK79" i="17"/>
  <c r="AN79" i="17"/>
  <c r="K80" i="17"/>
  <c r="L80" i="17"/>
  <c r="M80" i="17"/>
  <c r="O80" i="17"/>
  <c r="P80" i="17"/>
  <c r="Q80" i="17"/>
  <c r="R80" i="17"/>
  <c r="S80" i="17"/>
  <c r="T80" i="17"/>
  <c r="U80" i="17"/>
  <c r="V80" i="17"/>
  <c r="W80" i="17"/>
  <c r="X80" i="17"/>
  <c r="Y80" i="17"/>
  <c r="Z80" i="17"/>
  <c r="AA80" i="17"/>
  <c r="AB80" i="17"/>
  <c r="AC80" i="17"/>
  <c r="AE80" i="17"/>
  <c r="AF80" i="17"/>
  <c r="AG80" i="17"/>
  <c r="AH80" i="17"/>
  <c r="AI80" i="17"/>
  <c r="AJ80" i="17"/>
  <c r="AK80" i="17"/>
  <c r="AN80" i="17"/>
  <c r="K81" i="17"/>
  <c r="L81" i="17"/>
  <c r="M81" i="17"/>
  <c r="O81" i="17"/>
  <c r="P81" i="17"/>
  <c r="Q81" i="17"/>
  <c r="R81" i="17"/>
  <c r="S81" i="17"/>
  <c r="T81" i="17"/>
  <c r="U81" i="17"/>
  <c r="V81" i="17"/>
  <c r="W81" i="17"/>
  <c r="X81" i="17"/>
  <c r="Y81" i="17"/>
  <c r="Z81" i="17"/>
  <c r="AA81" i="17"/>
  <c r="AB81" i="17"/>
  <c r="AC81" i="17"/>
  <c r="AE81" i="17"/>
  <c r="AF81" i="17"/>
  <c r="AG81" i="17"/>
  <c r="AH81" i="17"/>
  <c r="AI81" i="17"/>
  <c r="AJ81" i="17"/>
  <c r="AK81" i="17"/>
  <c r="AN81" i="17"/>
  <c r="K82" i="17"/>
  <c r="L82" i="17"/>
  <c r="M82" i="17"/>
  <c r="O82" i="17"/>
  <c r="P82" i="17"/>
  <c r="Q82" i="17"/>
  <c r="R82" i="17"/>
  <c r="S82" i="17"/>
  <c r="T82" i="17"/>
  <c r="U82" i="17"/>
  <c r="V82" i="17"/>
  <c r="W82" i="17"/>
  <c r="X82" i="17"/>
  <c r="Y82" i="17"/>
  <c r="Z82" i="17"/>
  <c r="AA82" i="17"/>
  <c r="AB82" i="17"/>
  <c r="AC82" i="17"/>
  <c r="AE82" i="17"/>
  <c r="AF82" i="17"/>
  <c r="AG82" i="17"/>
  <c r="AH82" i="17"/>
  <c r="AI82" i="17"/>
  <c r="AJ82" i="17"/>
  <c r="AK82" i="17"/>
  <c r="AN82" i="17"/>
  <c r="K83" i="17"/>
  <c r="L83" i="17"/>
  <c r="M83" i="17"/>
  <c r="O83" i="17"/>
  <c r="P83" i="17"/>
  <c r="Q83" i="17"/>
  <c r="R83" i="17"/>
  <c r="S83" i="17"/>
  <c r="T83" i="17"/>
  <c r="U83" i="17"/>
  <c r="V83" i="17"/>
  <c r="W83" i="17"/>
  <c r="X83" i="17"/>
  <c r="Y83" i="17"/>
  <c r="Z83" i="17"/>
  <c r="AA83" i="17"/>
  <c r="AB83" i="17"/>
  <c r="AC83" i="17"/>
  <c r="AE83" i="17"/>
  <c r="AF83" i="17"/>
  <c r="AG83" i="17"/>
  <c r="AH83" i="17"/>
  <c r="AI83" i="17"/>
  <c r="AJ83" i="17"/>
  <c r="AK83" i="17"/>
  <c r="AN83" i="17"/>
  <c r="K84" i="17"/>
  <c r="L84" i="17"/>
  <c r="M84" i="17"/>
  <c r="O84" i="17"/>
  <c r="P84" i="17"/>
  <c r="Q84" i="17"/>
  <c r="R84" i="17"/>
  <c r="S84" i="17"/>
  <c r="T84" i="17"/>
  <c r="U84" i="17"/>
  <c r="V84" i="17"/>
  <c r="W84" i="17"/>
  <c r="X84" i="17"/>
  <c r="Y84" i="17"/>
  <c r="Z84" i="17"/>
  <c r="AA84" i="17"/>
  <c r="AB84" i="17"/>
  <c r="AC84" i="17"/>
  <c r="AE84" i="17"/>
  <c r="AF84" i="17"/>
  <c r="AG84" i="17"/>
  <c r="AH84" i="17"/>
  <c r="AI84" i="17"/>
  <c r="AJ84" i="17"/>
  <c r="AK84" i="17"/>
  <c r="AN84" i="17"/>
  <c r="K85" i="17"/>
  <c r="L85" i="17"/>
  <c r="M85" i="17"/>
  <c r="O85" i="17"/>
  <c r="P85" i="17"/>
  <c r="Q85" i="17"/>
  <c r="R85" i="17"/>
  <c r="S85" i="17"/>
  <c r="T85" i="17"/>
  <c r="U85" i="17"/>
  <c r="V85" i="17"/>
  <c r="W85" i="17"/>
  <c r="X85" i="17"/>
  <c r="Y85" i="17"/>
  <c r="Z85" i="17"/>
  <c r="AA85" i="17"/>
  <c r="AB85" i="17"/>
  <c r="AC85" i="17"/>
  <c r="AE85" i="17"/>
  <c r="AF85" i="17"/>
  <c r="AG85" i="17"/>
  <c r="AH85" i="17"/>
  <c r="AI85" i="17"/>
  <c r="AJ85" i="17"/>
  <c r="AK85" i="17"/>
  <c r="AN85" i="17"/>
  <c r="K86" i="17"/>
  <c r="L86" i="17"/>
  <c r="M86" i="17"/>
  <c r="O86" i="17"/>
  <c r="P86" i="17"/>
  <c r="Q86" i="17"/>
  <c r="R86" i="17"/>
  <c r="S86" i="17"/>
  <c r="T86" i="17"/>
  <c r="U86" i="17"/>
  <c r="V86" i="17"/>
  <c r="W86" i="17"/>
  <c r="X86" i="17"/>
  <c r="Y86" i="17"/>
  <c r="Z86" i="17"/>
  <c r="AA86" i="17"/>
  <c r="AB86" i="17"/>
  <c r="AC86" i="17"/>
  <c r="AE86" i="17"/>
  <c r="AF86" i="17"/>
  <c r="AG86" i="17"/>
  <c r="AH86" i="17"/>
  <c r="AI86" i="17"/>
  <c r="AJ86" i="17"/>
  <c r="AK86" i="17"/>
  <c r="AN86" i="17"/>
  <c r="K87" i="17"/>
  <c r="L87" i="17"/>
  <c r="M87" i="17"/>
  <c r="O87" i="17"/>
  <c r="P87" i="17"/>
  <c r="Q87" i="17"/>
  <c r="R87" i="17"/>
  <c r="S87" i="17"/>
  <c r="T87" i="17"/>
  <c r="U87" i="17"/>
  <c r="V87" i="17"/>
  <c r="W87" i="17"/>
  <c r="X87" i="17"/>
  <c r="Y87" i="17"/>
  <c r="Z87" i="17"/>
  <c r="AA87" i="17"/>
  <c r="AB87" i="17"/>
  <c r="AC87" i="17"/>
  <c r="AE87" i="17"/>
  <c r="AF87" i="17"/>
  <c r="AG87" i="17"/>
  <c r="AH87" i="17"/>
  <c r="AI87" i="17"/>
  <c r="AJ87" i="17"/>
  <c r="AK87" i="17"/>
  <c r="AN87" i="17"/>
  <c r="K88" i="17"/>
  <c r="L88" i="17"/>
  <c r="M88" i="17"/>
  <c r="O88" i="17"/>
  <c r="P88" i="17"/>
  <c r="Q88" i="17"/>
  <c r="R88" i="17"/>
  <c r="S88" i="17"/>
  <c r="T88" i="17"/>
  <c r="U88" i="17"/>
  <c r="V88" i="17"/>
  <c r="W88" i="17"/>
  <c r="X88" i="17"/>
  <c r="Y88" i="17"/>
  <c r="Z88" i="17"/>
  <c r="AA88" i="17"/>
  <c r="AB88" i="17"/>
  <c r="AC88" i="17"/>
  <c r="AE88" i="17"/>
  <c r="AF88" i="17"/>
  <c r="AG88" i="17"/>
  <c r="AH88" i="17"/>
  <c r="AI88" i="17"/>
  <c r="AJ88" i="17"/>
  <c r="AK88" i="17"/>
  <c r="AN88" i="17"/>
  <c r="K89" i="17"/>
  <c r="L89" i="17"/>
  <c r="M89" i="17"/>
  <c r="O89" i="17"/>
  <c r="P89" i="17"/>
  <c r="Q89" i="17"/>
  <c r="R89" i="17"/>
  <c r="S89" i="17"/>
  <c r="T89" i="17"/>
  <c r="U89" i="17"/>
  <c r="V89" i="17"/>
  <c r="W89" i="17"/>
  <c r="X89" i="17"/>
  <c r="Y89" i="17"/>
  <c r="Z89" i="17"/>
  <c r="AA89" i="17"/>
  <c r="AB89" i="17"/>
  <c r="AC89" i="17"/>
  <c r="AE89" i="17"/>
  <c r="AF89" i="17"/>
  <c r="AG89" i="17"/>
  <c r="AH89" i="17"/>
  <c r="AI89" i="17"/>
  <c r="AJ89" i="17"/>
  <c r="AK89" i="17"/>
  <c r="AN89" i="17"/>
  <c r="K90" i="17"/>
  <c r="L90" i="17"/>
  <c r="M90" i="17"/>
  <c r="O90" i="17"/>
  <c r="P90" i="17"/>
  <c r="Q90" i="17"/>
  <c r="R90" i="17"/>
  <c r="S90" i="17"/>
  <c r="T90" i="17"/>
  <c r="U90" i="17"/>
  <c r="V90" i="17"/>
  <c r="W90" i="17"/>
  <c r="X90" i="17"/>
  <c r="Y90" i="17"/>
  <c r="Z90" i="17"/>
  <c r="AA90" i="17"/>
  <c r="AB90" i="17"/>
  <c r="AC90" i="17"/>
  <c r="AE90" i="17"/>
  <c r="AF90" i="17"/>
  <c r="AG90" i="17"/>
  <c r="AH90" i="17"/>
  <c r="AI90" i="17"/>
  <c r="AJ90" i="17"/>
  <c r="AK90" i="17"/>
  <c r="AN90" i="17"/>
  <c r="K91" i="17"/>
  <c r="L91" i="17"/>
  <c r="M91" i="17"/>
  <c r="O91" i="17"/>
  <c r="P91" i="17"/>
  <c r="Q91" i="17"/>
  <c r="R91" i="17"/>
  <c r="S91" i="17"/>
  <c r="T91" i="17"/>
  <c r="U91" i="17"/>
  <c r="V91" i="17"/>
  <c r="W91" i="17"/>
  <c r="X91" i="17"/>
  <c r="Y91" i="17"/>
  <c r="Z91" i="17"/>
  <c r="AA91" i="17"/>
  <c r="AB91" i="17"/>
  <c r="AC91" i="17"/>
  <c r="AE91" i="17"/>
  <c r="AF91" i="17"/>
  <c r="AG91" i="17"/>
  <c r="AH91" i="17"/>
  <c r="AI91" i="17"/>
  <c r="AJ91" i="17"/>
  <c r="AK91" i="17"/>
  <c r="AN91" i="17"/>
  <c r="K92" i="17"/>
  <c r="L92" i="17"/>
  <c r="M92" i="17"/>
  <c r="O92" i="17"/>
  <c r="P92" i="17"/>
  <c r="Q92" i="17"/>
  <c r="R92" i="17"/>
  <c r="S92" i="17"/>
  <c r="T92" i="17"/>
  <c r="U92" i="17"/>
  <c r="V92" i="17"/>
  <c r="W92" i="17"/>
  <c r="X92" i="17"/>
  <c r="Y92" i="17"/>
  <c r="Z92" i="17"/>
  <c r="AA92" i="17"/>
  <c r="AB92" i="17"/>
  <c r="AC92" i="17"/>
  <c r="AE92" i="17"/>
  <c r="AF92" i="17"/>
  <c r="AG92" i="17"/>
  <c r="AH92" i="17"/>
  <c r="AI92" i="17"/>
  <c r="AJ92" i="17"/>
  <c r="AK92" i="17"/>
  <c r="AN92" i="17"/>
  <c r="K93" i="17"/>
  <c r="L93" i="17"/>
  <c r="M93" i="17"/>
  <c r="O93" i="17"/>
  <c r="P93" i="17"/>
  <c r="Q93" i="17"/>
  <c r="R93" i="17"/>
  <c r="S93" i="17"/>
  <c r="T93" i="17"/>
  <c r="U93" i="17"/>
  <c r="V93" i="17"/>
  <c r="W93" i="17"/>
  <c r="X93" i="17"/>
  <c r="Y93" i="17"/>
  <c r="Z93" i="17"/>
  <c r="AA93" i="17"/>
  <c r="AB93" i="17"/>
  <c r="AC93" i="17"/>
  <c r="AE93" i="17"/>
  <c r="AF93" i="17"/>
  <c r="AG93" i="17"/>
  <c r="AH93" i="17"/>
  <c r="AI93" i="17"/>
  <c r="AJ93" i="17"/>
  <c r="AK93" i="17"/>
  <c r="AN93" i="17"/>
  <c r="K94" i="17"/>
  <c r="L94" i="17"/>
  <c r="M94" i="17"/>
  <c r="O94" i="17"/>
  <c r="P94" i="17"/>
  <c r="Q94" i="17"/>
  <c r="R94" i="17"/>
  <c r="S94" i="17"/>
  <c r="T94" i="17"/>
  <c r="U94" i="17"/>
  <c r="V94" i="17"/>
  <c r="W94" i="17"/>
  <c r="X94" i="17"/>
  <c r="Y94" i="17"/>
  <c r="Z94" i="17"/>
  <c r="AA94" i="17"/>
  <c r="AB94" i="17"/>
  <c r="AC94" i="17"/>
  <c r="AE94" i="17"/>
  <c r="AF94" i="17"/>
  <c r="AG94" i="17"/>
  <c r="AH94" i="17"/>
  <c r="AI94" i="17"/>
  <c r="AJ94" i="17"/>
  <c r="AK94" i="17"/>
  <c r="AN94" i="17"/>
  <c r="K95" i="17"/>
  <c r="L95" i="17"/>
  <c r="M95" i="17"/>
  <c r="O95" i="17"/>
  <c r="P95" i="17"/>
  <c r="Q95" i="17"/>
  <c r="R95" i="17"/>
  <c r="S95" i="17"/>
  <c r="T95" i="17"/>
  <c r="U95" i="17"/>
  <c r="V95" i="17"/>
  <c r="W95" i="17"/>
  <c r="X95" i="17"/>
  <c r="Y95" i="17"/>
  <c r="Z95" i="17"/>
  <c r="AA95" i="17"/>
  <c r="AB95" i="17"/>
  <c r="AC95" i="17"/>
  <c r="AE95" i="17"/>
  <c r="AF95" i="17"/>
  <c r="AG95" i="17"/>
  <c r="AH95" i="17"/>
  <c r="AI95" i="17"/>
  <c r="AJ95" i="17"/>
  <c r="AK95" i="17"/>
  <c r="AN95" i="17"/>
  <c r="K96" i="17"/>
  <c r="L96" i="17"/>
  <c r="M96" i="17"/>
  <c r="O96" i="17"/>
  <c r="P96" i="17"/>
  <c r="Q96" i="17"/>
  <c r="R96" i="17"/>
  <c r="S96" i="17"/>
  <c r="T96" i="17"/>
  <c r="U96" i="17"/>
  <c r="V96" i="17"/>
  <c r="W96" i="17"/>
  <c r="X96" i="17"/>
  <c r="Y96" i="17"/>
  <c r="Z96" i="17"/>
  <c r="AA96" i="17"/>
  <c r="AB96" i="17"/>
  <c r="AC96" i="17"/>
  <c r="AE96" i="17"/>
  <c r="AF96" i="17"/>
  <c r="AG96" i="17"/>
  <c r="AH96" i="17"/>
  <c r="AI96" i="17"/>
  <c r="AJ96" i="17"/>
  <c r="AK96" i="17"/>
  <c r="AN96" i="17"/>
  <c r="K97" i="17"/>
  <c r="L97" i="17"/>
  <c r="M97" i="17"/>
  <c r="O97" i="17"/>
  <c r="P97" i="17"/>
  <c r="Q97" i="17"/>
  <c r="R97" i="17"/>
  <c r="S97" i="17"/>
  <c r="T97" i="17"/>
  <c r="U97" i="17"/>
  <c r="V97" i="17"/>
  <c r="W97" i="17"/>
  <c r="X97" i="17"/>
  <c r="Y97" i="17"/>
  <c r="Z97" i="17"/>
  <c r="AA97" i="17"/>
  <c r="AB97" i="17"/>
  <c r="AC97" i="17"/>
  <c r="AE97" i="17"/>
  <c r="AF97" i="17"/>
  <c r="AG97" i="17"/>
  <c r="AH97" i="17"/>
  <c r="AI97" i="17"/>
  <c r="AJ97" i="17"/>
  <c r="AK97" i="17"/>
  <c r="AN97" i="17"/>
  <c r="K98" i="17"/>
  <c r="L98" i="17"/>
  <c r="M98" i="17"/>
  <c r="O98" i="17"/>
  <c r="P98" i="17"/>
  <c r="Q98" i="17"/>
  <c r="R98" i="17"/>
  <c r="S98" i="17"/>
  <c r="T98" i="17"/>
  <c r="U98" i="17"/>
  <c r="V98" i="17"/>
  <c r="W98" i="17"/>
  <c r="X98" i="17"/>
  <c r="Y98" i="17"/>
  <c r="Z98" i="17"/>
  <c r="AA98" i="17"/>
  <c r="AB98" i="17"/>
  <c r="AC98" i="17"/>
  <c r="AE98" i="17"/>
  <c r="AF98" i="17"/>
  <c r="AG98" i="17"/>
  <c r="AH98" i="17"/>
  <c r="AI98" i="17"/>
  <c r="AJ98" i="17"/>
  <c r="AK98" i="17"/>
  <c r="AN98" i="17"/>
  <c r="K99" i="17"/>
  <c r="L99" i="17"/>
  <c r="O99" i="17"/>
  <c r="P99" i="17"/>
  <c r="Q99" i="17"/>
  <c r="R99" i="17"/>
  <c r="S99" i="17"/>
  <c r="T99" i="17"/>
  <c r="U99" i="17"/>
  <c r="V99" i="17"/>
  <c r="W99" i="17"/>
  <c r="X99" i="17"/>
  <c r="Y99" i="17"/>
  <c r="Z99" i="17"/>
  <c r="AA99" i="17"/>
  <c r="AB99" i="17"/>
  <c r="AC99" i="17"/>
  <c r="AF99" i="17"/>
  <c r="AG99" i="17"/>
  <c r="AH99" i="17"/>
  <c r="AI99" i="17"/>
  <c r="AJ99" i="17"/>
  <c r="AK99" i="17"/>
  <c r="AN99" i="17"/>
  <c r="K100" i="17"/>
  <c r="L100" i="17"/>
  <c r="O100" i="17"/>
  <c r="P100" i="17"/>
  <c r="Q100" i="17"/>
  <c r="R100" i="17"/>
  <c r="S100" i="17"/>
  <c r="T100" i="17"/>
  <c r="U100" i="17"/>
  <c r="V100" i="17"/>
  <c r="W100" i="17"/>
  <c r="X100" i="17"/>
  <c r="Y100" i="17"/>
  <c r="Z100" i="17"/>
  <c r="AA100" i="17"/>
  <c r="AB100" i="17"/>
  <c r="AC100" i="17"/>
  <c r="AF100" i="17"/>
  <c r="AG100" i="17"/>
  <c r="AH100" i="17"/>
  <c r="AI100" i="17"/>
  <c r="AJ100" i="17"/>
  <c r="AK100" i="17"/>
  <c r="AN100" i="17"/>
  <c r="K101" i="17"/>
  <c r="L101" i="17"/>
  <c r="O101" i="17"/>
  <c r="P101" i="17"/>
  <c r="Q101" i="17"/>
  <c r="R101" i="17"/>
  <c r="S101" i="17"/>
  <c r="T101" i="17"/>
  <c r="U101" i="17"/>
  <c r="V101" i="17"/>
  <c r="W101" i="17"/>
  <c r="X101" i="17"/>
  <c r="Y101" i="17"/>
  <c r="Z101" i="17"/>
  <c r="AA101" i="17"/>
  <c r="AB101" i="17"/>
  <c r="AC101" i="17"/>
  <c r="AF101" i="17"/>
  <c r="AG101" i="17"/>
  <c r="AH101" i="17"/>
  <c r="AI101" i="17"/>
  <c r="AJ101" i="17"/>
  <c r="AK101" i="17"/>
  <c r="AN101" i="17"/>
  <c r="K102" i="17"/>
  <c r="L102" i="17"/>
  <c r="O102" i="17"/>
  <c r="P102" i="17"/>
  <c r="Q102" i="17"/>
  <c r="R102" i="17"/>
  <c r="S102" i="17"/>
  <c r="T102" i="17"/>
  <c r="U102" i="17"/>
  <c r="V102" i="17"/>
  <c r="W102" i="17"/>
  <c r="X102" i="17"/>
  <c r="Y102" i="17"/>
  <c r="Z102" i="17"/>
  <c r="AA102" i="17"/>
  <c r="AB102" i="17"/>
  <c r="AC102" i="17"/>
  <c r="AF102" i="17"/>
  <c r="AG102" i="17"/>
  <c r="AH102" i="17"/>
  <c r="AI102" i="17"/>
  <c r="AJ102" i="17"/>
  <c r="AK102" i="17"/>
  <c r="AN102" i="17"/>
  <c r="K103" i="17"/>
  <c r="L103" i="17"/>
  <c r="O103" i="17"/>
  <c r="P103" i="17"/>
  <c r="Q103" i="17"/>
  <c r="R103" i="17"/>
  <c r="S103" i="17"/>
  <c r="T103" i="17"/>
  <c r="U103" i="17"/>
  <c r="V103" i="17"/>
  <c r="W103" i="17"/>
  <c r="X103" i="17"/>
  <c r="Y103" i="17"/>
  <c r="Z103" i="17"/>
  <c r="AA103" i="17"/>
  <c r="AB103" i="17"/>
  <c r="AC103" i="17"/>
  <c r="AF103" i="17"/>
  <c r="AG103" i="17"/>
  <c r="AH103" i="17"/>
  <c r="AI103" i="17"/>
  <c r="AJ103" i="17"/>
  <c r="AK103" i="17"/>
  <c r="AN103" i="17"/>
  <c r="K104" i="17"/>
  <c r="L104" i="17"/>
  <c r="O104" i="17"/>
  <c r="P104" i="17"/>
  <c r="Q104" i="17"/>
  <c r="R104" i="17"/>
  <c r="S104" i="17"/>
  <c r="T104" i="17"/>
  <c r="U104" i="17"/>
  <c r="V104" i="17"/>
  <c r="W104" i="17"/>
  <c r="X104" i="17"/>
  <c r="Y104" i="17"/>
  <c r="Z104" i="17"/>
  <c r="AA104" i="17"/>
  <c r="AB104" i="17"/>
  <c r="AC104" i="17"/>
  <c r="AF104" i="17"/>
  <c r="AG104" i="17"/>
  <c r="AH104" i="17"/>
  <c r="AI104" i="17"/>
  <c r="AJ104" i="17"/>
  <c r="AK104" i="17"/>
  <c r="AN104" i="17"/>
  <c r="K105" i="17"/>
  <c r="L105" i="17"/>
  <c r="M105" i="17"/>
  <c r="O105" i="17"/>
  <c r="P105" i="17"/>
  <c r="Q105" i="17"/>
  <c r="R105" i="17"/>
  <c r="S105" i="17"/>
  <c r="T105" i="17"/>
  <c r="U105" i="17"/>
  <c r="V105" i="17"/>
  <c r="W105" i="17"/>
  <c r="X105" i="17"/>
  <c r="Y105" i="17"/>
  <c r="Z105" i="17"/>
  <c r="AA105" i="17"/>
  <c r="AB105" i="17"/>
  <c r="AC105" i="17"/>
  <c r="AE105" i="17"/>
  <c r="AF105" i="17"/>
  <c r="AG105" i="17"/>
  <c r="AH105" i="17"/>
  <c r="AI105" i="17"/>
  <c r="AJ105" i="17"/>
  <c r="AK105" i="17"/>
  <c r="AN105" i="17"/>
  <c r="K106" i="17"/>
  <c r="L106" i="17"/>
  <c r="M106" i="17"/>
  <c r="O106" i="17"/>
  <c r="P106" i="17"/>
  <c r="Q106" i="17"/>
  <c r="R106" i="17"/>
  <c r="S106" i="17"/>
  <c r="T106" i="17"/>
  <c r="U106" i="17"/>
  <c r="V106" i="17"/>
  <c r="W106" i="17"/>
  <c r="X106" i="17"/>
  <c r="Y106" i="17"/>
  <c r="Z106" i="17"/>
  <c r="AA106" i="17"/>
  <c r="AB106" i="17"/>
  <c r="AC106" i="17"/>
  <c r="AE106" i="17"/>
  <c r="AF106" i="17"/>
  <c r="AG106" i="17"/>
  <c r="AH106" i="17"/>
  <c r="AI106" i="17"/>
  <c r="AJ106" i="17"/>
  <c r="AK106" i="17"/>
  <c r="AN106" i="17"/>
  <c r="K107" i="17"/>
  <c r="L107" i="17"/>
  <c r="M107" i="17"/>
  <c r="O107" i="17"/>
  <c r="P107" i="17"/>
  <c r="Q107" i="17"/>
  <c r="R107" i="17"/>
  <c r="S107" i="17"/>
  <c r="T107" i="17"/>
  <c r="U107" i="17"/>
  <c r="V107" i="17"/>
  <c r="W107" i="17"/>
  <c r="X107" i="17"/>
  <c r="Y107" i="17"/>
  <c r="Z107" i="17"/>
  <c r="AA107" i="17"/>
  <c r="AB107" i="17"/>
  <c r="AC107" i="17"/>
  <c r="AE107" i="17"/>
  <c r="AF107" i="17"/>
  <c r="AG107" i="17"/>
  <c r="AH107" i="17"/>
  <c r="AI107" i="17"/>
  <c r="AJ107" i="17"/>
  <c r="AK107" i="17"/>
  <c r="AN107" i="17"/>
  <c r="K108" i="17"/>
  <c r="L108" i="17"/>
  <c r="M108" i="17"/>
  <c r="O108" i="17"/>
  <c r="P108" i="17"/>
  <c r="Q108" i="17"/>
  <c r="R108" i="17"/>
  <c r="S108" i="17"/>
  <c r="T108" i="17"/>
  <c r="U108" i="17"/>
  <c r="V108" i="17"/>
  <c r="W108" i="17"/>
  <c r="X108" i="17"/>
  <c r="Y108" i="17"/>
  <c r="Z108" i="17"/>
  <c r="AA108" i="17"/>
  <c r="AB108" i="17"/>
  <c r="AC108" i="17"/>
  <c r="AE108" i="17"/>
  <c r="AF108" i="17"/>
  <c r="AG108" i="17"/>
  <c r="AH108" i="17"/>
  <c r="AI108" i="17"/>
  <c r="AJ108" i="17"/>
  <c r="AK108" i="17"/>
  <c r="AN108" i="17"/>
  <c r="K109" i="17"/>
  <c r="L109" i="17"/>
  <c r="M109" i="17"/>
  <c r="O109" i="17"/>
  <c r="P109" i="17"/>
  <c r="Q109" i="17"/>
  <c r="R109" i="17"/>
  <c r="S109" i="17"/>
  <c r="T109" i="17"/>
  <c r="U109" i="17"/>
  <c r="V109" i="17"/>
  <c r="W109" i="17"/>
  <c r="X109" i="17"/>
  <c r="Y109" i="17"/>
  <c r="Z109" i="17"/>
  <c r="AA109" i="17"/>
  <c r="AB109" i="17"/>
  <c r="AC109" i="17"/>
  <c r="AE109" i="17"/>
  <c r="AF109" i="17"/>
  <c r="AG109" i="17"/>
  <c r="AH109" i="17"/>
  <c r="AI109" i="17"/>
  <c r="AJ109" i="17"/>
  <c r="AK109" i="17"/>
  <c r="AN109" i="17"/>
  <c r="K110" i="17"/>
  <c r="L110" i="17"/>
  <c r="M110" i="17"/>
  <c r="O110" i="17"/>
  <c r="P110" i="17"/>
  <c r="Q110" i="17"/>
  <c r="R110" i="17"/>
  <c r="S110" i="17"/>
  <c r="T110" i="17"/>
  <c r="U110" i="17"/>
  <c r="V110" i="17"/>
  <c r="W110" i="17"/>
  <c r="X110" i="17"/>
  <c r="Y110" i="17"/>
  <c r="Z110" i="17"/>
  <c r="AA110" i="17"/>
  <c r="AB110" i="17"/>
  <c r="AC110" i="17"/>
  <c r="AE110" i="17"/>
  <c r="AF110" i="17"/>
  <c r="AG110" i="17"/>
  <c r="AH110" i="17"/>
  <c r="AI110" i="17"/>
  <c r="AJ110" i="17"/>
  <c r="AK110" i="17"/>
  <c r="AN110" i="17"/>
  <c r="K111" i="17"/>
  <c r="L111" i="17"/>
  <c r="M111" i="17"/>
  <c r="O111" i="17"/>
  <c r="P111" i="17"/>
  <c r="Q111" i="17"/>
  <c r="R111" i="17"/>
  <c r="S111" i="17"/>
  <c r="T111" i="17"/>
  <c r="U111" i="17"/>
  <c r="V111" i="17"/>
  <c r="W111" i="17"/>
  <c r="X111" i="17"/>
  <c r="Y111" i="17"/>
  <c r="Z111" i="17"/>
  <c r="AA111" i="17"/>
  <c r="AB111" i="17"/>
  <c r="AC111" i="17"/>
  <c r="AE111" i="17"/>
  <c r="AF111" i="17"/>
  <c r="AG111" i="17"/>
  <c r="AH111" i="17"/>
  <c r="AI111" i="17"/>
  <c r="AJ111" i="17"/>
  <c r="AK111" i="17"/>
  <c r="AN111" i="17"/>
  <c r="K112" i="17"/>
  <c r="L112" i="17"/>
  <c r="M112" i="17"/>
  <c r="O112" i="17"/>
  <c r="P112" i="17"/>
  <c r="Q112" i="17"/>
  <c r="R112" i="17"/>
  <c r="S112" i="17"/>
  <c r="T112" i="17"/>
  <c r="U112" i="17"/>
  <c r="V112" i="17"/>
  <c r="W112" i="17"/>
  <c r="X112" i="17"/>
  <c r="Y112" i="17"/>
  <c r="Z112" i="17"/>
  <c r="AA112" i="17"/>
  <c r="AB112" i="17"/>
  <c r="AC112" i="17"/>
  <c r="AE112" i="17"/>
  <c r="AF112" i="17"/>
  <c r="AG112" i="17"/>
  <c r="AH112" i="17"/>
  <c r="AI112" i="17"/>
  <c r="AJ112" i="17"/>
  <c r="AK112" i="17"/>
  <c r="AN112" i="17"/>
  <c r="K113" i="17"/>
  <c r="L113" i="17"/>
  <c r="M113" i="17"/>
  <c r="O113" i="17"/>
  <c r="P113" i="17"/>
  <c r="Q113" i="17"/>
  <c r="R113" i="17"/>
  <c r="S113" i="17"/>
  <c r="T113" i="17"/>
  <c r="U113" i="17"/>
  <c r="V113" i="17"/>
  <c r="W113" i="17"/>
  <c r="X113" i="17"/>
  <c r="Y113" i="17"/>
  <c r="Z113" i="17"/>
  <c r="AA113" i="17"/>
  <c r="AB113" i="17"/>
  <c r="AC113" i="17"/>
  <c r="AE113" i="17"/>
  <c r="AF113" i="17"/>
  <c r="AG113" i="17"/>
  <c r="AH113" i="17"/>
  <c r="AI113" i="17"/>
  <c r="AJ113" i="17"/>
  <c r="AK113" i="17"/>
  <c r="AN113" i="17"/>
  <c r="K114" i="17"/>
  <c r="L114" i="17"/>
  <c r="M114" i="17"/>
  <c r="O114" i="17"/>
  <c r="P114" i="17"/>
  <c r="Q114" i="17"/>
  <c r="R114" i="17"/>
  <c r="S114" i="17"/>
  <c r="T114" i="17"/>
  <c r="U114" i="17"/>
  <c r="V114" i="17"/>
  <c r="W114" i="17"/>
  <c r="X114" i="17"/>
  <c r="Y114" i="17"/>
  <c r="Z114" i="17"/>
  <c r="AA114" i="17"/>
  <c r="AB114" i="17"/>
  <c r="AC114" i="17"/>
  <c r="AE114" i="17"/>
  <c r="AF114" i="17"/>
  <c r="AG114" i="17"/>
  <c r="AH114" i="17"/>
  <c r="AI114" i="17"/>
  <c r="AJ114" i="17"/>
  <c r="AK114" i="17"/>
  <c r="AN114" i="17"/>
  <c r="K115" i="17"/>
  <c r="L115" i="17"/>
  <c r="M115" i="17"/>
  <c r="O115" i="17"/>
  <c r="P115" i="17"/>
  <c r="Q115" i="17"/>
  <c r="R115" i="17"/>
  <c r="S115" i="17"/>
  <c r="T115" i="17"/>
  <c r="U115" i="17"/>
  <c r="V115" i="17"/>
  <c r="W115" i="17"/>
  <c r="X115" i="17"/>
  <c r="Y115" i="17"/>
  <c r="Z115" i="17"/>
  <c r="AA115" i="17"/>
  <c r="AB115" i="17"/>
  <c r="AC115" i="17"/>
  <c r="AE115" i="17"/>
  <c r="AF115" i="17"/>
  <c r="AG115" i="17"/>
  <c r="AH115" i="17"/>
  <c r="AI115" i="17"/>
  <c r="AJ115" i="17"/>
  <c r="AK115" i="17"/>
  <c r="AN115" i="17"/>
  <c r="K116" i="17"/>
  <c r="L116" i="17"/>
  <c r="M116" i="17"/>
  <c r="O116" i="17"/>
  <c r="P116" i="17"/>
  <c r="Q116" i="17"/>
  <c r="R116" i="17"/>
  <c r="S116" i="17"/>
  <c r="T116" i="17"/>
  <c r="U116" i="17"/>
  <c r="V116" i="17"/>
  <c r="W116" i="17"/>
  <c r="X116" i="17"/>
  <c r="Y116" i="17"/>
  <c r="Z116" i="17"/>
  <c r="AA116" i="17"/>
  <c r="AB116" i="17"/>
  <c r="AC116" i="17"/>
  <c r="AE116" i="17"/>
  <c r="AF116" i="17"/>
  <c r="AG116" i="17"/>
  <c r="AH116" i="17"/>
  <c r="AI116" i="17"/>
  <c r="AJ116" i="17"/>
  <c r="AK116" i="17"/>
  <c r="AN116" i="17"/>
  <c r="K117" i="17"/>
  <c r="L117" i="17"/>
  <c r="O117" i="17"/>
  <c r="P117" i="17"/>
  <c r="Q117" i="17"/>
  <c r="R117" i="17"/>
  <c r="S117" i="17"/>
  <c r="T117" i="17"/>
  <c r="U117" i="17"/>
  <c r="V117" i="17"/>
  <c r="W117" i="17"/>
  <c r="X117" i="17"/>
  <c r="Y117" i="17"/>
  <c r="Z117" i="17"/>
  <c r="AA117" i="17"/>
  <c r="AB117" i="17"/>
  <c r="AC117" i="17"/>
  <c r="AE117" i="17"/>
  <c r="AF117" i="17"/>
  <c r="AG117" i="17"/>
  <c r="AH117" i="17"/>
  <c r="AI117" i="17"/>
  <c r="AJ117" i="17"/>
  <c r="AK117" i="17"/>
  <c r="AN117" i="17"/>
  <c r="K118" i="17"/>
  <c r="L118" i="17"/>
  <c r="M118" i="17"/>
  <c r="O118" i="17"/>
  <c r="P118" i="17"/>
  <c r="Q118" i="17"/>
  <c r="R118" i="17"/>
  <c r="S118" i="17"/>
  <c r="T118" i="17"/>
  <c r="U118" i="17"/>
  <c r="V118" i="17"/>
  <c r="W118" i="17"/>
  <c r="X118" i="17"/>
  <c r="Y118" i="17"/>
  <c r="Z118" i="17"/>
  <c r="AA118" i="17"/>
  <c r="AB118" i="17"/>
  <c r="AC118" i="17"/>
  <c r="AE118" i="17"/>
  <c r="AF118" i="17"/>
  <c r="AG118" i="17"/>
  <c r="AH118" i="17"/>
  <c r="AI118" i="17"/>
  <c r="AJ118" i="17"/>
  <c r="AK118" i="17"/>
  <c r="AN118" i="17"/>
  <c r="K119" i="17"/>
  <c r="L119" i="17"/>
  <c r="M119" i="17"/>
  <c r="O119" i="17"/>
  <c r="P119" i="17"/>
  <c r="Q119" i="17"/>
  <c r="R119" i="17"/>
  <c r="S119" i="17"/>
  <c r="T119" i="17"/>
  <c r="U119" i="17"/>
  <c r="V119" i="17"/>
  <c r="W119" i="17"/>
  <c r="X119" i="17"/>
  <c r="Y119" i="17"/>
  <c r="Z119" i="17"/>
  <c r="AA119" i="17"/>
  <c r="AB119" i="17"/>
  <c r="AC119" i="17"/>
  <c r="AE119" i="17"/>
  <c r="AF119" i="17"/>
  <c r="AG119" i="17"/>
  <c r="AH119" i="17"/>
  <c r="AI119" i="17"/>
  <c r="AJ119" i="17"/>
  <c r="AK119" i="17"/>
  <c r="AN119" i="17"/>
  <c r="K120" i="17"/>
  <c r="L120" i="17"/>
  <c r="M120" i="17"/>
  <c r="O120" i="17"/>
  <c r="P120" i="17"/>
  <c r="Q120" i="17"/>
  <c r="R120" i="17"/>
  <c r="S120" i="17"/>
  <c r="T120" i="17"/>
  <c r="U120" i="17"/>
  <c r="V120" i="17"/>
  <c r="W120" i="17"/>
  <c r="X120" i="17"/>
  <c r="Y120" i="17"/>
  <c r="Z120" i="17"/>
  <c r="AA120" i="17"/>
  <c r="AB120" i="17"/>
  <c r="AC120" i="17"/>
  <c r="AE120" i="17"/>
  <c r="AF120" i="17"/>
  <c r="AG120" i="17"/>
  <c r="AH120" i="17"/>
  <c r="AI120" i="17"/>
  <c r="AJ120" i="17"/>
  <c r="AK120" i="17"/>
  <c r="AN120" i="17"/>
  <c r="K121" i="17"/>
  <c r="L121" i="17"/>
  <c r="M121" i="17"/>
  <c r="O121" i="17"/>
  <c r="P121" i="17"/>
  <c r="Q121" i="17"/>
  <c r="R121" i="17"/>
  <c r="S121" i="17"/>
  <c r="T121" i="17"/>
  <c r="U121" i="17"/>
  <c r="V121" i="17"/>
  <c r="W121" i="17"/>
  <c r="X121" i="17"/>
  <c r="Y121" i="17"/>
  <c r="Z121" i="17"/>
  <c r="AA121" i="17"/>
  <c r="AB121" i="17"/>
  <c r="AC121" i="17"/>
  <c r="AE121" i="17"/>
  <c r="AF121" i="17"/>
  <c r="AG121" i="17"/>
  <c r="AH121" i="17"/>
  <c r="AI121" i="17"/>
  <c r="AJ121" i="17"/>
  <c r="AK121" i="17"/>
  <c r="AN121" i="17"/>
  <c r="K122" i="17"/>
  <c r="L122" i="17"/>
  <c r="M122" i="17"/>
  <c r="O122" i="17"/>
  <c r="P122" i="17"/>
  <c r="Q122" i="17"/>
  <c r="R122" i="17"/>
  <c r="S122" i="17"/>
  <c r="T122" i="17"/>
  <c r="U122" i="17"/>
  <c r="V122" i="17"/>
  <c r="W122" i="17"/>
  <c r="X122" i="17"/>
  <c r="Y122" i="17"/>
  <c r="Z122" i="17"/>
  <c r="AA122" i="17"/>
  <c r="AB122" i="17"/>
  <c r="AC122" i="17"/>
  <c r="AE122" i="17"/>
  <c r="AF122" i="17"/>
  <c r="AG122" i="17"/>
  <c r="AH122" i="17"/>
  <c r="AI122" i="17"/>
  <c r="AJ122" i="17"/>
  <c r="AK122" i="17"/>
  <c r="AN122" i="17"/>
  <c r="K123" i="17"/>
  <c r="L123" i="17"/>
  <c r="M123" i="17"/>
  <c r="O123" i="17"/>
  <c r="P123" i="17"/>
  <c r="Q123" i="17"/>
  <c r="R123" i="17"/>
  <c r="S123" i="17"/>
  <c r="T123" i="17"/>
  <c r="U123" i="17"/>
  <c r="V123" i="17"/>
  <c r="W123" i="17"/>
  <c r="X123" i="17"/>
  <c r="Y123" i="17"/>
  <c r="Z123" i="17"/>
  <c r="AA123" i="17"/>
  <c r="AB123" i="17"/>
  <c r="AC123" i="17"/>
  <c r="AF123" i="17"/>
  <c r="AG123" i="17"/>
  <c r="AH123" i="17"/>
  <c r="AI123" i="17"/>
  <c r="AJ123" i="17"/>
  <c r="AK123" i="17"/>
  <c r="AN123" i="17"/>
  <c r="K124" i="17"/>
  <c r="L124" i="17"/>
  <c r="M124" i="17"/>
  <c r="O124" i="17"/>
  <c r="P124" i="17"/>
  <c r="Q124" i="17"/>
  <c r="R124" i="17"/>
  <c r="S124" i="17"/>
  <c r="T124" i="17"/>
  <c r="U124" i="17"/>
  <c r="V124" i="17"/>
  <c r="W124" i="17"/>
  <c r="X124" i="17"/>
  <c r="Y124" i="17"/>
  <c r="Z124" i="17"/>
  <c r="AA124" i="17"/>
  <c r="AB124" i="17"/>
  <c r="AC124" i="17"/>
  <c r="AE124" i="17"/>
  <c r="AF124" i="17"/>
  <c r="AG124" i="17"/>
  <c r="AH124" i="17"/>
  <c r="AI124" i="17"/>
  <c r="AJ124" i="17"/>
  <c r="AK124" i="17"/>
  <c r="AN124" i="17"/>
  <c r="K125" i="17"/>
  <c r="L125" i="17"/>
  <c r="M125" i="17"/>
  <c r="O125" i="17"/>
  <c r="P125" i="17"/>
  <c r="Q125" i="17"/>
  <c r="R125" i="17"/>
  <c r="S125" i="17"/>
  <c r="T125" i="17"/>
  <c r="U125" i="17"/>
  <c r="V125" i="17"/>
  <c r="W125" i="17"/>
  <c r="X125" i="17"/>
  <c r="Y125" i="17"/>
  <c r="Z125" i="17"/>
  <c r="AA125" i="17"/>
  <c r="AB125" i="17"/>
  <c r="AC125" i="17"/>
  <c r="AE125" i="17"/>
  <c r="AF125" i="17"/>
  <c r="AG125" i="17"/>
  <c r="AH125" i="17"/>
  <c r="AI125" i="17"/>
  <c r="AJ125" i="17"/>
  <c r="AK125" i="17"/>
  <c r="AN125" i="17"/>
  <c r="K126" i="17"/>
  <c r="L126" i="17"/>
  <c r="M126" i="17"/>
  <c r="O126" i="17"/>
  <c r="P126" i="17"/>
  <c r="Q126" i="17"/>
  <c r="R126" i="17"/>
  <c r="S126" i="17"/>
  <c r="T126" i="17"/>
  <c r="U126" i="17"/>
  <c r="V126" i="17"/>
  <c r="W126" i="17"/>
  <c r="X126" i="17"/>
  <c r="Y126" i="17"/>
  <c r="Z126" i="17"/>
  <c r="AA126" i="17"/>
  <c r="AB126" i="17"/>
  <c r="AC126" i="17"/>
  <c r="AE126" i="17"/>
  <c r="AF126" i="17"/>
  <c r="AG126" i="17"/>
  <c r="AH126" i="17"/>
  <c r="AI126" i="17"/>
  <c r="AJ126" i="17"/>
  <c r="AK126" i="17"/>
  <c r="AN126" i="17"/>
  <c r="K127" i="17"/>
  <c r="L127" i="17"/>
  <c r="M127" i="17"/>
  <c r="O127" i="17"/>
  <c r="P127" i="17"/>
  <c r="Q127" i="17"/>
  <c r="R127" i="17"/>
  <c r="S127" i="17"/>
  <c r="T127" i="17"/>
  <c r="U127" i="17"/>
  <c r="V127" i="17"/>
  <c r="W127" i="17"/>
  <c r="X127" i="17"/>
  <c r="Y127" i="17"/>
  <c r="Z127" i="17"/>
  <c r="AA127" i="17"/>
  <c r="AB127" i="17"/>
  <c r="AC127" i="17"/>
  <c r="AF127" i="17"/>
  <c r="AG127" i="17"/>
  <c r="AH127" i="17"/>
  <c r="AI127" i="17"/>
  <c r="AJ127" i="17"/>
  <c r="AK127" i="17"/>
  <c r="AN127" i="17"/>
  <c r="K128" i="17"/>
  <c r="L128" i="17"/>
  <c r="M128" i="17"/>
  <c r="O128" i="17"/>
  <c r="P128" i="17"/>
  <c r="Q128" i="17"/>
  <c r="R128" i="17"/>
  <c r="S128" i="17"/>
  <c r="T128" i="17"/>
  <c r="U128" i="17"/>
  <c r="V128" i="17"/>
  <c r="W128" i="17"/>
  <c r="X128" i="17"/>
  <c r="Y128" i="17"/>
  <c r="Z128" i="17"/>
  <c r="AA128" i="17"/>
  <c r="AB128" i="17"/>
  <c r="AC128" i="17"/>
  <c r="AF128" i="17"/>
  <c r="AG128" i="17"/>
  <c r="AH128" i="17"/>
  <c r="AI128" i="17"/>
  <c r="AJ128" i="17"/>
  <c r="AK128" i="17"/>
  <c r="AN128" i="17"/>
  <c r="K129" i="17"/>
  <c r="L129" i="17"/>
  <c r="M129" i="17"/>
  <c r="O129" i="17"/>
  <c r="P129" i="17"/>
  <c r="Q129" i="17"/>
  <c r="R129" i="17"/>
  <c r="S129" i="17"/>
  <c r="T129" i="17"/>
  <c r="U129" i="17"/>
  <c r="V129" i="17"/>
  <c r="W129" i="17"/>
  <c r="X129" i="17"/>
  <c r="Y129" i="17"/>
  <c r="Z129" i="17"/>
  <c r="AA129" i="17"/>
  <c r="AB129" i="17"/>
  <c r="AC129" i="17"/>
  <c r="AE129" i="17"/>
  <c r="AF129" i="17"/>
  <c r="AG129" i="17"/>
  <c r="AH129" i="17"/>
  <c r="AI129" i="17"/>
  <c r="AJ129" i="17"/>
  <c r="AK129" i="17"/>
  <c r="AN129" i="17"/>
  <c r="K130" i="17"/>
  <c r="L130" i="17"/>
  <c r="M130" i="17"/>
  <c r="O130" i="17"/>
  <c r="P130" i="17"/>
  <c r="Q130" i="17"/>
  <c r="R130" i="17"/>
  <c r="S130" i="17"/>
  <c r="T130" i="17"/>
  <c r="U130" i="17"/>
  <c r="V130" i="17"/>
  <c r="W130" i="17"/>
  <c r="X130" i="17"/>
  <c r="Y130" i="17"/>
  <c r="Z130" i="17"/>
  <c r="AA130" i="17"/>
  <c r="AB130" i="17"/>
  <c r="AC130" i="17"/>
  <c r="AE130" i="17"/>
  <c r="AF130" i="17"/>
  <c r="AG130" i="17"/>
  <c r="AH130" i="17"/>
  <c r="AI130" i="17"/>
  <c r="AJ130" i="17"/>
  <c r="AK130" i="17"/>
  <c r="AN130" i="17"/>
  <c r="K131" i="17"/>
  <c r="L131" i="17"/>
  <c r="M131" i="17"/>
  <c r="O131" i="17"/>
  <c r="P131" i="17"/>
  <c r="Q131" i="17"/>
  <c r="R131" i="17"/>
  <c r="S131" i="17"/>
  <c r="T131" i="17"/>
  <c r="U131" i="17"/>
  <c r="V131" i="17"/>
  <c r="W131" i="17"/>
  <c r="X131" i="17"/>
  <c r="Y131" i="17"/>
  <c r="Z131" i="17"/>
  <c r="AA131" i="17"/>
  <c r="AB131" i="17"/>
  <c r="AC131" i="17"/>
  <c r="AE131" i="17"/>
  <c r="AF131" i="17"/>
  <c r="AG131" i="17"/>
  <c r="AH131" i="17"/>
  <c r="AI131" i="17"/>
  <c r="AJ131" i="17"/>
  <c r="AK131" i="17"/>
  <c r="AN131" i="17"/>
  <c r="K132" i="17"/>
  <c r="L132" i="17"/>
  <c r="M132" i="17"/>
  <c r="O132" i="17"/>
  <c r="P132" i="17"/>
  <c r="Q132" i="17"/>
  <c r="R132" i="17"/>
  <c r="S132" i="17"/>
  <c r="T132" i="17"/>
  <c r="U132" i="17"/>
  <c r="V132" i="17"/>
  <c r="W132" i="17"/>
  <c r="X132" i="17"/>
  <c r="Y132" i="17"/>
  <c r="Z132" i="17"/>
  <c r="AA132" i="17"/>
  <c r="AB132" i="17"/>
  <c r="AC132" i="17"/>
  <c r="AE132" i="17"/>
  <c r="AF132" i="17"/>
  <c r="AG132" i="17"/>
  <c r="AH132" i="17"/>
  <c r="AI132" i="17"/>
  <c r="AJ132" i="17"/>
  <c r="AK132" i="17"/>
  <c r="AN132" i="17"/>
  <c r="K133" i="17"/>
  <c r="L133" i="17"/>
  <c r="M133" i="17"/>
  <c r="O133" i="17"/>
  <c r="P133" i="17"/>
  <c r="Q133" i="17"/>
  <c r="R133" i="17"/>
  <c r="S133" i="17"/>
  <c r="T133" i="17"/>
  <c r="U133" i="17"/>
  <c r="V133" i="17"/>
  <c r="W133" i="17"/>
  <c r="X133" i="17"/>
  <c r="Y133" i="17"/>
  <c r="Z133" i="17"/>
  <c r="AA133" i="17"/>
  <c r="AB133" i="17"/>
  <c r="AC133" i="17"/>
  <c r="AF133" i="17"/>
  <c r="AG133" i="17"/>
  <c r="AH133" i="17"/>
  <c r="AI133" i="17"/>
  <c r="AJ133" i="17"/>
  <c r="AK133" i="17"/>
  <c r="AN133" i="17"/>
  <c r="K134" i="17"/>
  <c r="L134" i="17"/>
  <c r="M134" i="17"/>
  <c r="O134" i="17"/>
  <c r="P134" i="17"/>
  <c r="Q134" i="17"/>
  <c r="R134" i="17"/>
  <c r="S134" i="17"/>
  <c r="T134" i="17"/>
  <c r="U134" i="17"/>
  <c r="V134" i="17"/>
  <c r="W134" i="17"/>
  <c r="X134" i="17"/>
  <c r="Y134" i="17"/>
  <c r="Z134" i="17"/>
  <c r="AA134" i="17"/>
  <c r="AB134" i="17"/>
  <c r="AC134" i="17"/>
  <c r="AE134" i="17"/>
  <c r="AF134" i="17"/>
  <c r="AG134" i="17"/>
  <c r="AH134" i="17"/>
  <c r="AI134" i="17"/>
  <c r="AJ134" i="17"/>
  <c r="AK134" i="17"/>
  <c r="AN134" i="17"/>
  <c r="K135" i="17"/>
  <c r="L135" i="17"/>
  <c r="M135" i="17"/>
  <c r="O135" i="17"/>
  <c r="P135" i="17"/>
  <c r="Q135" i="17"/>
  <c r="R135" i="17"/>
  <c r="S135" i="17"/>
  <c r="T135" i="17"/>
  <c r="U135" i="17"/>
  <c r="V135" i="17"/>
  <c r="W135" i="17"/>
  <c r="X135" i="17"/>
  <c r="Y135" i="17"/>
  <c r="Z135" i="17"/>
  <c r="AA135" i="17"/>
  <c r="AB135" i="17"/>
  <c r="AC135" i="17"/>
  <c r="AE135" i="17"/>
  <c r="AF135" i="17"/>
  <c r="AG135" i="17"/>
  <c r="AH135" i="17"/>
  <c r="AI135" i="17"/>
  <c r="AJ135" i="17"/>
  <c r="AK135" i="17"/>
  <c r="AN135" i="17"/>
  <c r="K136" i="17"/>
  <c r="L136" i="17"/>
  <c r="M136" i="17"/>
  <c r="O136" i="17"/>
  <c r="P136" i="17"/>
  <c r="Q136" i="17"/>
  <c r="R136" i="17"/>
  <c r="S136" i="17"/>
  <c r="T136" i="17"/>
  <c r="U136" i="17"/>
  <c r="V136" i="17"/>
  <c r="W136" i="17"/>
  <c r="X136" i="17"/>
  <c r="Y136" i="17"/>
  <c r="Z136" i="17"/>
  <c r="AA136" i="17"/>
  <c r="AB136" i="17"/>
  <c r="AC136" i="17"/>
  <c r="AE136" i="17"/>
  <c r="AF136" i="17"/>
  <c r="AG136" i="17"/>
  <c r="AH136" i="17"/>
  <c r="AI136" i="17"/>
  <c r="AJ136" i="17"/>
  <c r="AK136" i="17"/>
  <c r="AN136" i="17"/>
  <c r="K137" i="17"/>
  <c r="L137" i="17"/>
  <c r="M137" i="17"/>
  <c r="O137" i="17"/>
  <c r="P137" i="17"/>
  <c r="Q137" i="17"/>
  <c r="R137" i="17"/>
  <c r="S137" i="17"/>
  <c r="T137" i="17"/>
  <c r="U137" i="17"/>
  <c r="V137" i="17"/>
  <c r="W137" i="17"/>
  <c r="X137" i="17"/>
  <c r="Y137" i="17"/>
  <c r="Z137" i="17"/>
  <c r="AA137" i="17"/>
  <c r="AB137" i="17"/>
  <c r="AC137" i="17"/>
  <c r="AE137" i="17"/>
  <c r="AF137" i="17"/>
  <c r="AG137" i="17"/>
  <c r="AH137" i="17"/>
  <c r="AI137" i="17"/>
  <c r="AJ137" i="17"/>
  <c r="AK137" i="17"/>
  <c r="AN137" i="17"/>
  <c r="K138" i="17"/>
  <c r="L138" i="17"/>
  <c r="M138" i="17"/>
  <c r="O138" i="17"/>
  <c r="P138" i="17"/>
  <c r="Q138" i="17"/>
  <c r="R138" i="17"/>
  <c r="S138" i="17"/>
  <c r="T138" i="17"/>
  <c r="U138" i="17"/>
  <c r="V138" i="17"/>
  <c r="W138" i="17"/>
  <c r="X138" i="17"/>
  <c r="Y138" i="17"/>
  <c r="Z138" i="17"/>
  <c r="AA138" i="17"/>
  <c r="AB138" i="17"/>
  <c r="AC138" i="17"/>
  <c r="AE138" i="17"/>
  <c r="AF138" i="17"/>
  <c r="AG138" i="17"/>
  <c r="AH138" i="17"/>
  <c r="AI138" i="17"/>
  <c r="AJ138" i="17"/>
  <c r="AK138" i="17"/>
  <c r="AN138" i="17"/>
  <c r="K139" i="17"/>
  <c r="L139" i="17"/>
  <c r="M139" i="17"/>
  <c r="O139" i="17"/>
  <c r="P139" i="17"/>
  <c r="Q139" i="17"/>
  <c r="R139" i="17"/>
  <c r="S139" i="17"/>
  <c r="T139" i="17"/>
  <c r="U139" i="17"/>
  <c r="V139" i="17"/>
  <c r="W139" i="17"/>
  <c r="X139" i="17"/>
  <c r="Y139" i="17"/>
  <c r="Z139" i="17"/>
  <c r="AA139" i="17"/>
  <c r="AB139" i="17"/>
  <c r="AC139" i="17"/>
  <c r="AE139" i="17"/>
  <c r="AF139" i="17"/>
  <c r="AG139" i="17"/>
  <c r="AH139" i="17"/>
  <c r="AI139" i="17"/>
  <c r="AJ139" i="17"/>
  <c r="AK139" i="17"/>
  <c r="AN139" i="17"/>
  <c r="K140" i="17"/>
  <c r="L140" i="17"/>
  <c r="M140" i="17"/>
  <c r="O140" i="17"/>
  <c r="P140" i="17"/>
  <c r="Q140" i="17"/>
  <c r="R140" i="17"/>
  <c r="S140" i="17"/>
  <c r="T140" i="17"/>
  <c r="U140" i="17"/>
  <c r="V140" i="17"/>
  <c r="W140" i="17"/>
  <c r="X140" i="17"/>
  <c r="Y140" i="17"/>
  <c r="Z140" i="17"/>
  <c r="AA140" i="17"/>
  <c r="AB140" i="17"/>
  <c r="AC140" i="17"/>
  <c r="AE140" i="17"/>
  <c r="AF140" i="17"/>
  <c r="AG140" i="17"/>
  <c r="AH140" i="17"/>
  <c r="AI140" i="17"/>
  <c r="AJ140" i="17"/>
  <c r="AK140" i="17"/>
  <c r="AN140" i="17"/>
  <c r="K141" i="17"/>
  <c r="L141" i="17"/>
  <c r="O141" i="17"/>
  <c r="P141" i="17"/>
  <c r="Q141" i="17"/>
  <c r="R141" i="17"/>
  <c r="S141" i="17"/>
  <c r="T141" i="17"/>
  <c r="U141" i="17"/>
  <c r="V141" i="17"/>
  <c r="W141" i="17"/>
  <c r="X141" i="17"/>
  <c r="Y141" i="17"/>
  <c r="Z141" i="17"/>
  <c r="AA141" i="17"/>
  <c r="AB141" i="17"/>
  <c r="AC141" i="17"/>
  <c r="AE141" i="17"/>
  <c r="AF141" i="17"/>
  <c r="AG141" i="17"/>
  <c r="AH141" i="17"/>
  <c r="AI141" i="17"/>
  <c r="AJ141" i="17"/>
  <c r="AK141" i="17"/>
  <c r="AN141" i="17"/>
  <c r="K142" i="17"/>
  <c r="L142" i="17"/>
  <c r="O142" i="17"/>
  <c r="P142" i="17"/>
  <c r="Q142" i="17"/>
  <c r="R142" i="17"/>
  <c r="S142" i="17"/>
  <c r="T142" i="17"/>
  <c r="U142" i="17"/>
  <c r="V142" i="17"/>
  <c r="W142" i="17"/>
  <c r="X142" i="17"/>
  <c r="Y142" i="17"/>
  <c r="Z142" i="17"/>
  <c r="AA142" i="17"/>
  <c r="AB142" i="17"/>
  <c r="AC142" i="17"/>
  <c r="AE142" i="17"/>
  <c r="AF142" i="17"/>
  <c r="AG142" i="17"/>
  <c r="AH142" i="17"/>
  <c r="AI142" i="17"/>
  <c r="AJ142" i="17"/>
  <c r="AK142" i="17"/>
  <c r="AN142" i="17"/>
  <c r="K143" i="17"/>
  <c r="L143" i="17"/>
  <c r="M143" i="17"/>
  <c r="O143" i="17"/>
  <c r="P143" i="17"/>
  <c r="Q143" i="17"/>
  <c r="R143" i="17"/>
  <c r="S143" i="17"/>
  <c r="T143" i="17"/>
  <c r="U143" i="17"/>
  <c r="V143" i="17"/>
  <c r="W143" i="17"/>
  <c r="X143" i="17"/>
  <c r="Y143" i="17"/>
  <c r="Z143" i="17"/>
  <c r="AA143" i="17"/>
  <c r="AB143" i="17"/>
  <c r="AC143" i="17"/>
  <c r="AE143" i="17"/>
  <c r="AF143" i="17"/>
  <c r="AG143" i="17"/>
  <c r="AH143" i="17"/>
  <c r="AI143" i="17"/>
  <c r="AJ143" i="17"/>
  <c r="AK143" i="17"/>
  <c r="AN143" i="17"/>
  <c r="K144" i="17"/>
  <c r="L144" i="17"/>
  <c r="M144" i="17"/>
  <c r="O144" i="17"/>
  <c r="P144" i="17"/>
  <c r="Q144" i="17"/>
  <c r="R144" i="17"/>
  <c r="S144" i="17"/>
  <c r="T144" i="17"/>
  <c r="U144" i="17"/>
  <c r="V144" i="17"/>
  <c r="W144" i="17"/>
  <c r="X144" i="17"/>
  <c r="Y144" i="17"/>
  <c r="Z144" i="17"/>
  <c r="AA144" i="17"/>
  <c r="AB144" i="17"/>
  <c r="AC144" i="17"/>
  <c r="AE144" i="17"/>
  <c r="AF144" i="17"/>
  <c r="AG144" i="17"/>
  <c r="AH144" i="17"/>
  <c r="AI144" i="17"/>
  <c r="AJ144" i="17"/>
  <c r="AK144" i="17"/>
  <c r="AN144" i="17"/>
  <c r="K145" i="17"/>
  <c r="L145" i="17"/>
  <c r="M145" i="17"/>
  <c r="O145" i="17"/>
  <c r="P145" i="17"/>
  <c r="Q145" i="17"/>
  <c r="R145" i="17"/>
  <c r="S145" i="17"/>
  <c r="T145" i="17"/>
  <c r="U145" i="17"/>
  <c r="V145" i="17"/>
  <c r="W145" i="17"/>
  <c r="X145" i="17"/>
  <c r="Y145" i="17"/>
  <c r="Z145" i="17"/>
  <c r="AA145" i="17"/>
  <c r="AB145" i="17"/>
  <c r="AC145" i="17"/>
  <c r="AE145" i="17"/>
  <c r="AF145" i="17"/>
  <c r="AG145" i="17"/>
  <c r="AH145" i="17"/>
  <c r="AI145" i="17"/>
  <c r="AJ145" i="17"/>
  <c r="AK145" i="17"/>
  <c r="AN145" i="17"/>
  <c r="K146" i="17"/>
  <c r="L146" i="17"/>
  <c r="M146" i="17"/>
  <c r="O146" i="17"/>
  <c r="P146" i="17"/>
  <c r="Q146" i="17"/>
  <c r="R146" i="17"/>
  <c r="S146" i="17"/>
  <c r="T146" i="17"/>
  <c r="U146" i="17"/>
  <c r="V146" i="17"/>
  <c r="W146" i="17"/>
  <c r="X146" i="17"/>
  <c r="Y146" i="17"/>
  <c r="Z146" i="17"/>
  <c r="AA146" i="17"/>
  <c r="AB146" i="17"/>
  <c r="AC146" i="17"/>
  <c r="AE146" i="17"/>
  <c r="AF146" i="17"/>
  <c r="AG146" i="17"/>
  <c r="AH146" i="17"/>
  <c r="AI146" i="17"/>
  <c r="AJ146" i="17"/>
  <c r="AK146" i="17"/>
  <c r="AN146" i="17"/>
  <c r="K147" i="17"/>
  <c r="L147" i="17"/>
  <c r="M147" i="17"/>
  <c r="O147" i="17"/>
  <c r="P147" i="17"/>
  <c r="Q147" i="17"/>
  <c r="R147" i="17"/>
  <c r="S147" i="17"/>
  <c r="T147" i="17"/>
  <c r="U147" i="17"/>
  <c r="V147" i="17"/>
  <c r="W147" i="17"/>
  <c r="X147" i="17"/>
  <c r="Y147" i="17"/>
  <c r="Z147" i="17"/>
  <c r="AA147" i="17"/>
  <c r="AB147" i="17"/>
  <c r="AC147" i="17"/>
  <c r="AE147" i="17"/>
  <c r="AF147" i="17"/>
  <c r="AG147" i="17"/>
  <c r="AH147" i="17"/>
  <c r="AI147" i="17"/>
  <c r="AJ147" i="17"/>
  <c r="AK147" i="17"/>
  <c r="AN147" i="17"/>
  <c r="K148" i="17"/>
  <c r="L148" i="17"/>
  <c r="M148" i="17"/>
  <c r="O148" i="17"/>
  <c r="P148" i="17"/>
  <c r="Q148" i="17"/>
  <c r="R148" i="17"/>
  <c r="S148" i="17"/>
  <c r="T148" i="17"/>
  <c r="U148" i="17"/>
  <c r="V148" i="17"/>
  <c r="W148" i="17"/>
  <c r="X148" i="17"/>
  <c r="Y148" i="17"/>
  <c r="Z148" i="17"/>
  <c r="AA148" i="17"/>
  <c r="AB148" i="17"/>
  <c r="AC148" i="17"/>
  <c r="AE148" i="17"/>
  <c r="AF148" i="17"/>
  <c r="AG148" i="17"/>
  <c r="AH148" i="17"/>
  <c r="AI148" i="17"/>
  <c r="AJ148" i="17"/>
  <c r="AK148" i="17"/>
  <c r="AN148" i="17"/>
  <c r="K149" i="17"/>
  <c r="L149" i="17"/>
  <c r="M149" i="17"/>
  <c r="O149" i="17"/>
  <c r="P149" i="17"/>
  <c r="Q149" i="17"/>
  <c r="R149" i="17"/>
  <c r="S149" i="17"/>
  <c r="T149" i="17"/>
  <c r="U149" i="17"/>
  <c r="V149" i="17"/>
  <c r="W149" i="17"/>
  <c r="X149" i="17"/>
  <c r="Y149" i="17"/>
  <c r="Z149" i="17"/>
  <c r="AA149" i="17"/>
  <c r="AB149" i="17"/>
  <c r="AC149" i="17"/>
  <c r="AE149" i="17"/>
  <c r="AF149" i="17"/>
  <c r="AG149" i="17"/>
  <c r="AH149" i="17"/>
  <c r="AI149" i="17"/>
  <c r="AJ149" i="17"/>
  <c r="AK149" i="17"/>
  <c r="AN149" i="17"/>
  <c r="K150" i="17"/>
  <c r="L150" i="17"/>
  <c r="M150" i="17"/>
  <c r="O150" i="17"/>
  <c r="P150" i="17"/>
  <c r="Q150" i="17"/>
  <c r="R150" i="17"/>
  <c r="S150" i="17"/>
  <c r="T150" i="17"/>
  <c r="U150" i="17"/>
  <c r="V150" i="17"/>
  <c r="W150" i="17"/>
  <c r="X150" i="17"/>
  <c r="Y150" i="17"/>
  <c r="Z150" i="17"/>
  <c r="AA150" i="17"/>
  <c r="AB150" i="17"/>
  <c r="AC150" i="17"/>
  <c r="AE150" i="17"/>
  <c r="AF150" i="17"/>
  <c r="AG150" i="17"/>
  <c r="AH150" i="17"/>
  <c r="AI150" i="17"/>
  <c r="AJ150" i="17"/>
  <c r="AK150" i="17"/>
  <c r="AN150" i="17"/>
  <c r="K151" i="17"/>
  <c r="L151" i="17"/>
  <c r="M151" i="17"/>
  <c r="O151" i="17"/>
  <c r="P151" i="17"/>
  <c r="Q151" i="17"/>
  <c r="R151" i="17"/>
  <c r="S151" i="17"/>
  <c r="T151" i="17"/>
  <c r="U151" i="17"/>
  <c r="V151" i="17"/>
  <c r="W151" i="17"/>
  <c r="X151" i="17"/>
  <c r="Y151" i="17"/>
  <c r="Z151" i="17"/>
  <c r="AA151" i="17"/>
  <c r="AB151" i="17"/>
  <c r="AC151" i="17"/>
  <c r="AE151" i="17"/>
  <c r="AF151" i="17"/>
  <c r="AG151" i="17"/>
  <c r="AH151" i="17"/>
  <c r="AI151" i="17"/>
  <c r="AJ151" i="17"/>
  <c r="AK151" i="17"/>
  <c r="AN151" i="17"/>
  <c r="K152" i="17"/>
  <c r="L152" i="17"/>
  <c r="M152" i="17"/>
  <c r="O152" i="17"/>
  <c r="P152" i="17"/>
  <c r="Q152" i="17"/>
  <c r="R152" i="17"/>
  <c r="S152" i="17"/>
  <c r="T152" i="17"/>
  <c r="U152" i="17"/>
  <c r="V152" i="17"/>
  <c r="W152" i="17"/>
  <c r="X152" i="17"/>
  <c r="Y152" i="17"/>
  <c r="Z152" i="17"/>
  <c r="AA152" i="17"/>
  <c r="AB152" i="17"/>
  <c r="AC152" i="17"/>
  <c r="AE152" i="17"/>
  <c r="AF152" i="17"/>
  <c r="AG152" i="17"/>
  <c r="AH152" i="17"/>
  <c r="AI152" i="17"/>
  <c r="AJ152" i="17"/>
  <c r="AK152" i="17"/>
  <c r="AN152" i="17"/>
  <c r="K153" i="17"/>
  <c r="L153" i="17"/>
  <c r="M153" i="17"/>
  <c r="O153" i="17"/>
  <c r="P153" i="17"/>
  <c r="Q153" i="17"/>
  <c r="R153" i="17"/>
  <c r="S153" i="17"/>
  <c r="T153" i="17"/>
  <c r="U153" i="17"/>
  <c r="V153" i="17"/>
  <c r="W153" i="17"/>
  <c r="X153" i="17"/>
  <c r="Y153" i="17"/>
  <c r="Z153" i="17"/>
  <c r="AA153" i="17"/>
  <c r="AB153" i="17"/>
  <c r="AC153" i="17"/>
  <c r="AE153" i="17"/>
  <c r="AF153" i="17"/>
  <c r="AG153" i="17"/>
  <c r="AH153" i="17"/>
  <c r="AI153" i="17"/>
  <c r="AJ153" i="17"/>
  <c r="AK153" i="17"/>
  <c r="AN153" i="17"/>
  <c r="K154" i="17"/>
  <c r="L154" i="17"/>
  <c r="M154" i="17"/>
  <c r="O154" i="17"/>
  <c r="P154" i="17"/>
  <c r="Q154" i="17"/>
  <c r="R154" i="17"/>
  <c r="S154" i="17"/>
  <c r="T154" i="17"/>
  <c r="U154" i="17"/>
  <c r="V154" i="17"/>
  <c r="W154" i="17"/>
  <c r="X154" i="17"/>
  <c r="Y154" i="17"/>
  <c r="Z154" i="17"/>
  <c r="AA154" i="17"/>
  <c r="AB154" i="17"/>
  <c r="AC154" i="17"/>
  <c r="AE154" i="17"/>
  <c r="AF154" i="17"/>
  <c r="AG154" i="17"/>
  <c r="AH154" i="17"/>
  <c r="AI154" i="17"/>
  <c r="AJ154" i="17"/>
  <c r="AK154" i="17"/>
  <c r="AN154" i="17"/>
  <c r="K155" i="17"/>
  <c r="L155" i="17"/>
  <c r="M155" i="17"/>
  <c r="O155" i="17"/>
  <c r="P155" i="17"/>
  <c r="Q155" i="17"/>
  <c r="R155" i="17"/>
  <c r="S155" i="17"/>
  <c r="T155" i="17"/>
  <c r="U155" i="17"/>
  <c r="V155" i="17"/>
  <c r="W155" i="17"/>
  <c r="X155" i="17"/>
  <c r="Y155" i="17"/>
  <c r="Z155" i="17"/>
  <c r="AA155" i="17"/>
  <c r="AB155" i="17"/>
  <c r="AC155" i="17"/>
  <c r="AE155" i="17"/>
  <c r="AF155" i="17"/>
  <c r="AG155" i="17"/>
  <c r="AH155" i="17"/>
  <c r="AI155" i="17"/>
  <c r="AJ155" i="17"/>
  <c r="AK155" i="17"/>
  <c r="AN155" i="17"/>
  <c r="K156" i="17"/>
  <c r="L156" i="17"/>
  <c r="M156" i="17"/>
  <c r="O156" i="17"/>
  <c r="P156" i="17"/>
  <c r="Q156" i="17"/>
  <c r="R156" i="17"/>
  <c r="S156" i="17"/>
  <c r="T156" i="17"/>
  <c r="U156" i="17"/>
  <c r="V156" i="17"/>
  <c r="W156" i="17"/>
  <c r="X156" i="17"/>
  <c r="Y156" i="17"/>
  <c r="Z156" i="17"/>
  <c r="AA156" i="17"/>
  <c r="AB156" i="17"/>
  <c r="AC156" i="17"/>
  <c r="AE156" i="17"/>
  <c r="AF156" i="17"/>
  <c r="AG156" i="17"/>
  <c r="AH156" i="17"/>
  <c r="AI156" i="17"/>
  <c r="AJ156" i="17"/>
  <c r="AK156" i="17"/>
  <c r="AN156" i="17"/>
  <c r="K157" i="17"/>
  <c r="L157" i="17"/>
  <c r="M157" i="17"/>
  <c r="O157" i="17"/>
  <c r="P157" i="17"/>
  <c r="Q157" i="17"/>
  <c r="R157" i="17"/>
  <c r="S157" i="17"/>
  <c r="T157" i="17"/>
  <c r="U157" i="17"/>
  <c r="V157" i="17"/>
  <c r="W157" i="17"/>
  <c r="X157" i="17"/>
  <c r="Y157" i="17"/>
  <c r="Z157" i="17"/>
  <c r="AA157" i="17"/>
  <c r="AB157" i="17"/>
  <c r="AC157" i="17"/>
  <c r="AE157" i="17"/>
  <c r="AF157" i="17"/>
  <c r="AG157" i="17"/>
  <c r="AH157" i="17"/>
  <c r="AI157" i="17"/>
  <c r="AJ157" i="17"/>
  <c r="AK157" i="17"/>
  <c r="AN157" i="17"/>
  <c r="K158" i="17"/>
  <c r="L158" i="17"/>
  <c r="M158" i="17"/>
  <c r="O158" i="17"/>
  <c r="P158" i="17"/>
  <c r="Q158" i="17"/>
  <c r="R158" i="17"/>
  <c r="S158" i="17"/>
  <c r="T158" i="17"/>
  <c r="U158" i="17"/>
  <c r="V158" i="17"/>
  <c r="W158" i="17"/>
  <c r="X158" i="17"/>
  <c r="Y158" i="17"/>
  <c r="Z158" i="17"/>
  <c r="AA158" i="17"/>
  <c r="AB158" i="17"/>
  <c r="AC158" i="17"/>
  <c r="AE158" i="17"/>
  <c r="AF158" i="17"/>
  <c r="AG158" i="17"/>
  <c r="AH158" i="17"/>
  <c r="AI158" i="17"/>
  <c r="AJ158" i="17"/>
  <c r="AK158" i="17"/>
  <c r="AN158" i="17"/>
  <c r="K159" i="17"/>
  <c r="L159" i="17"/>
  <c r="M159" i="17"/>
  <c r="O159" i="17"/>
  <c r="P159" i="17"/>
  <c r="Q159" i="17"/>
  <c r="R159" i="17"/>
  <c r="S159" i="17"/>
  <c r="T159" i="17"/>
  <c r="U159" i="17"/>
  <c r="V159" i="17"/>
  <c r="W159" i="17"/>
  <c r="X159" i="17"/>
  <c r="Y159" i="17"/>
  <c r="Z159" i="17"/>
  <c r="AA159" i="17"/>
  <c r="AB159" i="17"/>
  <c r="AC159" i="17"/>
  <c r="AE159" i="17"/>
  <c r="AF159" i="17"/>
  <c r="AG159" i="17"/>
  <c r="AH159" i="17"/>
  <c r="AI159" i="17"/>
  <c r="AJ159" i="17"/>
  <c r="AK159" i="17"/>
  <c r="AN159" i="17"/>
  <c r="K160" i="17"/>
  <c r="L160" i="17"/>
  <c r="M160" i="17"/>
  <c r="O160" i="17"/>
  <c r="P160" i="17"/>
  <c r="Q160" i="17"/>
  <c r="R160" i="17"/>
  <c r="S160" i="17"/>
  <c r="T160" i="17"/>
  <c r="U160" i="17"/>
  <c r="V160" i="17"/>
  <c r="W160" i="17"/>
  <c r="X160" i="17"/>
  <c r="Y160" i="17"/>
  <c r="Z160" i="17"/>
  <c r="AA160" i="17"/>
  <c r="AB160" i="17"/>
  <c r="AC160" i="17"/>
  <c r="AE160" i="17"/>
  <c r="AF160" i="17"/>
  <c r="AG160" i="17"/>
  <c r="AH160" i="17"/>
  <c r="AI160" i="17"/>
  <c r="AJ160" i="17"/>
  <c r="AK160" i="17"/>
  <c r="AN160" i="17"/>
  <c r="K161" i="17"/>
  <c r="L161" i="17"/>
  <c r="M161" i="17"/>
  <c r="O161" i="17"/>
  <c r="P161" i="17"/>
  <c r="Q161" i="17"/>
  <c r="R161" i="17"/>
  <c r="S161" i="17"/>
  <c r="T161" i="17"/>
  <c r="U161" i="17"/>
  <c r="V161" i="17"/>
  <c r="W161" i="17"/>
  <c r="X161" i="17"/>
  <c r="Y161" i="17"/>
  <c r="Z161" i="17"/>
  <c r="AA161" i="17"/>
  <c r="AB161" i="17"/>
  <c r="AC161" i="17"/>
  <c r="AE161" i="17"/>
  <c r="AF161" i="17"/>
  <c r="AG161" i="17"/>
  <c r="AH161" i="17"/>
  <c r="AI161" i="17"/>
  <c r="AJ161" i="17"/>
  <c r="AK161" i="17"/>
  <c r="AN161" i="17"/>
  <c r="K162" i="17"/>
  <c r="L162" i="17"/>
  <c r="M162" i="17"/>
  <c r="O162" i="17"/>
  <c r="P162" i="17"/>
  <c r="Q162" i="17"/>
  <c r="R162" i="17"/>
  <c r="S162" i="17"/>
  <c r="T162" i="17"/>
  <c r="U162" i="17"/>
  <c r="V162" i="17"/>
  <c r="W162" i="17"/>
  <c r="X162" i="17"/>
  <c r="Y162" i="17"/>
  <c r="Z162" i="17"/>
  <c r="AA162" i="17"/>
  <c r="AB162" i="17"/>
  <c r="AC162" i="17"/>
  <c r="AE162" i="17"/>
  <c r="AF162" i="17"/>
  <c r="AG162" i="17"/>
  <c r="AH162" i="17"/>
  <c r="AI162" i="17"/>
  <c r="AJ162" i="17"/>
  <c r="AK162" i="17"/>
  <c r="AN162" i="17"/>
  <c r="K163" i="17"/>
  <c r="L163" i="17"/>
  <c r="M163" i="17"/>
  <c r="O163" i="17"/>
  <c r="P163" i="17"/>
  <c r="Q163" i="17"/>
  <c r="R163" i="17"/>
  <c r="S163" i="17"/>
  <c r="T163" i="17"/>
  <c r="U163" i="17"/>
  <c r="V163" i="17"/>
  <c r="W163" i="17"/>
  <c r="X163" i="17"/>
  <c r="Y163" i="17"/>
  <c r="Z163" i="17"/>
  <c r="AA163" i="17"/>
  <c r="AB163" i="17"/>
  <c r="AC163" i="17"/>
  <c r="AE163" i="17"/>
  <c r="AF163" i="17"/>
  <c r="AG163" i="17"/>
  <c r="AH163" i="17"/>
  <c r="AI163" i="17"/>
  <c r="AJ163" i="17"/>
  <c r="AK163" i="17"/>
  <c r="AN163" i="17"/>
  <c r="K164" i="17"/>
  <c r="L164" i="17"/>
  <c r="M164" i="17"/>
  <c r="O164" i="17"/>
  <c r="P164" i="17"/>
  <c r="Q164" i="17"/>
  <c r="R164" i="17"/>
  <c r="S164" i="17"/>
  <c r="T164" i="17"/>
  <c r="U164" i="17"/>
  <c r="V164" i="17"/>
  <c r="W164" i="17"/>
  <c r="X164" i="17"/>
  <c r="Y164" i="17"/>
  <c r="Z164" i="17"/>
  <c r="AA164" i="17"/>
  <c r="AB164" i="17"/>
  <c r="AC164" i="17"/>
  <c r="AE164" i="17"/>
  <c r="AF164" i="17"/>
  <c r="AG164" i="17"/>
  <c r="AH164" i="17"/>
  <c r="AI164" i="17"/>
  <c r="AJ164" i="17"/>
  <c r="AK164" i="17"/>
  <c r="AN164" i="17"/>
  <c r="K165" i="17"/>
  <c r="L165" i="17"/>
  <c r="M165" i="17"/>
  <c r="O165" i="17"/>
  <c r="P165" i="17"/>
  <c r="Q165" i="17"/>
  <c r="R165" i="17"/>
  <c r="S165" i="17"/>
  <c r="T165" i="17"/>
  <c r="U165" i="17"/>
  <c r="V165" i="17"/>
  <c r="W165" i="17"/>
  <c r="X165" i="17"/>
  <c r="Y165" i="17"/>
  <c r="Z165" i="17"/>
  <c r="AA165" i="17"/>
  <c r="AB165" i="17"/>
  <c r="AC165" i="17"/>
  <c r="AE165" i="17"/>
  <c r="AF165" i="17"/>
  <c r="AG165" i="17"/>
  <c r="AH165" i="17"/>
  <c r="AI165" i="17"/>
  <c r="AJ165" i="17"/>
  <c r="AK165" i="17"/>
  <c r="AN165" i="17"/>
  <c r="K166" i="17"/>
  <c r="L166" i="17"/>
  <c r="M166" i="17"/>
  <c r="O166" i="17"/>
  <c r="P166" i="17"/>
  <c r="Q166" i="17"/>
  <c r="R166" i="17"/>
  <c r="S166" i="17"/>
  <c r="T166" i="17"/>
  <c r="U166" i="17"/>
  <c r="V166" i="17"/>
  <c r="W166" i="17"/>
  <c r="X166" i="17"/>
  <c r="Y166" i="17"/>
  <c r="Z166" i="17"/>
  <c r="AA166" i="17"/>
  <c r="AB166" i="17"/>
  <c r="AC166" i="17"/>
  <c r="AE166" i="17"/>
  <c r="AF166" i="17"/>
  <c r="AG166" i="17"/>
  <c r="AH166" i="17"/>
  <c r="AI166" i="17"/>
  <c r="AJ166" i="17"/>
  <c r="AK166" i="17"/>
  <c r="AN166" i="17"/>
  <c r="K167" i="17"/>
  <c r="L167" i="17"/>
  <c r="M167" i="17"/>
  <c r="O167" i="17"/>
  <c r="P167" i="17"/>
  <c r="Q167" i="17"/>
  <c r="R167" i="17"/>
  <c r="S167" i="17"/>
  <c r="T167" i="17"/>
  <c r="U167" i="17"/>
  <c r="V167" i="17"/>
  <c r="W167" i="17"/>
  <c r="X167" i="17"/>
  <c r="Y167" i="17"/>
  <c r="Z167" i="17"/>
  <c r="AA167" i="17"/>
  <c r="AB167" i="17"/>
  <c r="AC167" i="17"/>
  <c r="AE167" i="17"/>
  <c r="AF167" i="17"/>
  <c r="AG167" i="17"/>
  <c r="AH167" i="17"/>
  <c r="AI167" i="17"/>
  <c r="AJ167" i="17"/>
  <c r="AK167" i="17"/>
  <c r="AN167" i="17"/>
  <c r="K168" i="17"/>
  <c r="L168" i="17"/>
  <c r="M168" i="17"/>
  <c r="O168" i="17"/>
  <c r="P168" i="17"/>
  <c r="Q168" i="17"/>
  <c r="R168" i="17"/>
  <c r="S168" i="17"/>
  <c r="T168" i="17"/>
  <c r="U168" i="17"/>
  <c r="V168" i="17"/>
  <c r="W168" i="17"/>
  <c r="X168" i="17"/>
  <c r="Y168" i="17"/>
  <c r="Z168" i="17"/>
  <c r="AA168" i="17"/>
  <c r="AB168" i="17"/>
  <c r="AC168" i="17"/>
  <c r="AE168" i="17"/>
  <c r="AF168" i="17"/>
  <c r="AG168" i="17"/>
  <c r="AH168" i="17"/>
  <c r="AI168" i="17"/>
  <c r="AJ168" i="17"/>
  <c r="AK168" i="17"/>
  <c r="AN168" i="17"/>
  <c r="K169" i="17"/>
  <c r="L169" i="17"/>
  <c r="M169" i="17"/>
  <c r="O169" i="17"/>
  <c r="P169" i="17"/>
  <c r="Q169" i="17"/>
  <c r="R169" i="17"/>
  <c r="S169" i="17"/>
  <c r="T169" i="17"/>
  <c r="U169" i="17"/>
  <c r="V169" i="17"/>
  <c r="W169" i="17"/>
  <c r="X169" i="17"/>
  <c r="Y169" i="17"/>
  <c r="Z169" i="17"/>
  <c r="AA169" i="17"/>
  <c r="AB169" i="17"/>
  <c r="AC169" i="17"/>
  <c r="AE169" i="17"/>
  <c r="AF169" i="17"/>
  <c r="AG169" i="17"/>
  <c r="AH169" i="17"/>
  <c r="AI169" i="17"/>
  <c r="AJ169" i="17"/>
  <c r="AK169" i="17"/>
  <c r="AN169" i="17"/>
  <c r="K170" i="17"/>
  <c r="L170" i="17"/>
  <c r="M170" i="17"/>
  <c r="O170" i="17"/>
  <c r="P170" i="17"/>
  <c r="Q170" i="17"/>
  <c r="R170" i="17"/>
  <c r="S170" i="17"/>
  <c r="T170" i="17"/>
  <c r="U170" i="17"/>
  <c r="V170" i="17"/>
  <c r="W170" i="17"/>
  <c r="X170" i="17"/>
  <c r="Y170" i="17"/>
  <c r="Z170" i="17"/>
  <c r="AA170" i="17"/>
  <c r="AB170" i="17"/>
  <c r="AC170" i="17"/>
  <c r="AE170" i="17"/>
  <c r="AF170" i="17"/>
  <c r="AG170" i="17"/>
  <c r="AH170" i="17"/>
  <c r="AI170" i="17"/>
  <c r="AJ170" i="17"/>
  <c r="AK170" i="17"/>
  <c r="AN170" i="17"/>
  <c r="K171" i="17"/>
  <c r="L171" i="17"/>
  <c r="M171" i="17"/>
  <c r="O171" i="17"/>
  <c r="P171" i="17"/>
  <c r="Q171" i="17"/>
  <c r="R171" i="17"/>
  <c r="S171" i="17"/>
  <c r="T171" i="17"/>
  <c r="U171" i="17"/>
  <c r="V171" i="17"/>
  <c r="W171" i="17"/>
  <c r="X171" i="17"/>
  <c r="Y171" i="17"/>
  <c r="Z171" i="17"/>
  <c r="AA171" i="17"/>
  <c r="AB171" i="17"/>
  <c r="AC171" i="17"/>
  <c r="AE171" i="17"/>
  <c r="AF171" i="17"/>
  <c r="AG171" i="17"/>
  <c r="AH171" i="17"/>
  <c r="AI171" i="17"/>
  <c r="AJ171" i="17"/>
  <c r="AK171" i="17"/>
  <c r="AN171" i="17"/>
  <c r="K172" i="17"/>
  <c r="L172" i="17"/>
  <c r="M172" i="17"/>
  <c r="O172" i="17"/>
  <c r="P172" i="17"/>
  <c r="Q172" i="17"/>
  <c r="R172" i="17"/>
  <c r="S172" i="17"/>
  <c r="T172" i="17"/>
  <c r="U172" i="17"/>
  <c r="V172" i="17"/>
  <c r="W172" i="17"/>
  <c r="X172" i="17"/>
  <c r="Y172" i="17"/>
  <c r="Z172" i="17"/>
  <c r="AA172" i="17"/>
  <c r="AB172" i="17"/>
  <c r="AC172" i="17"/>
  <c r="AE172" i="17"/>
  <c r="AF172" i="17"/>
  <c r="AG172" i="17"/>
  <c r="AH172" i="17"/>
  <c r="AI172" i="17"/>
  <c r="AJ172" i="17"/>
  <c r="AK172" i="17"/>
  <c r="AN172" i="17"/>
  <c r="K173" i="17"/>
  <c r="L173" i="17"/>
  <c r="M173" i="17"/>
  <c r="O173" i="17"/>
  <c r="P173" i="17"/>
  <c r="Q173" i="17"/>
  <c r="R173" i="17"/>
  <c r="S173" i="17"/>
  <c r="T173" i="17"/>
  <c r="U173" i="17"/>
  <c r="V173" i="17"/>
  <c r="W173" i="17"/>
  <c r="X173" i="17"/>
  <c r="Y173" i="17"/>
  <c r="Z173" i="17"/>
  <c r="AA173" i="17"/>
  <c r="AB173" i="17"/>
  <c r="AC173" i="17"/>
  <c r="AE173" i="17"/>
  <c r="AF173" i="17"/>
  <c r="AG173" i="17"/>
  <c r="AH173" i="17"/>
  <c r="AI173" i="17"/>
  <c r="AJ173" i="17"/>
  <c r="AK173" i="17"/>
  <c r="AN173" i="17"/>
  <c r="K174" i="17"/>
  <c r="L174" i="17"/>
  <c r="M174" i="17"/>
  <c r="O174" i="17"/>
  <c r="P174" i="17"/>
  <c r="Q174" i="17"/>
  <c r="R174" i="17"/>
  <c r="S174" i="17"/>
  <c r="T174" i="17"/>
  <c r="U174" i="17"/>
  <c r="V174" i="17"/>
  <c r="W174" i="17"/>
  <c r="X174" i="17"/>
  <c r="Y174" i="17"/>
  <c r="Z174" i="17"/>
  <c r="AA174" i="17"/>
  <c r="AB174" i="17"/>
  <c r="AC174" i="17"/>
  <c r="AE174" i="17"/>
  <c r="AF174" i="17"/>
  <c r="AG174" i="17"/>
  <c r="AH174" i="17"/>
  <c r="AI174" i="17"/>
  <c r="AJ174" i="17"/>
  <c r="AK174" i="17"/>
  <c r="AN174" i="17"/>
  <c r="K175" i="17"/>
  <c r="L175" i="17"/>
  <c r="M175" i="17"/>
  <c r="O175" i="17"/>
  <c r="P175" i="17"/>
  <c r="Q175" i="17"/>
  <c r="R175" i="17"/>
  <c r="S175" i="17"/>
  <c r="T175" i="17"/>
  <c r="U175" i="17"/>
  <c r="V175" i="17"/>
  <c r="W175" i="17"/>
  <c r="X175" i="17"/>
  <c r="Y175" i="17"/>
  <c r="Z175" i="17"/>
  <c r="AA175" i="17"/>
  <c r="AB175" i="17"/>
  <c r="AC175" i="17"/>
  <c r="AE175" i="17"/>
  <c r="AF175" i="17"/>
  <c r="AG175" i="17"/>
  <c r="AH175" i="17"/>
  <c r="AI175" i="17"/>
  <c r="AJ175" i="17"/>
  <c r="AK175" i="17"/>
  <c r="AN175" i="17"/>
  <c r="K176" i="17"/>
  <c r="L176" i="17"/>
  <c r="M176" i="17"/>
  <c r="O176" i="17"/>
  <c r="P176" i="17"/>
  <c r="Q176" i="17"/>
  <c r="R176" i="17"/>
  <c r="S176" i="17"/>
  <c r="T176" i="17"/>
  <c r="U176" i="17"/>
  <c r="V176" i="17"/>
  <c r="W176" i="17"/>
  <c r="X176" i="17"/>
  <c r="Y176" i="17"/>
  <c r="Z176" i="17"/>
  <c r="AA176" i="17"/>
  <c r="AB176" i="17"/>
  <c r="AC176" i="17"/>
  <c r="AE176" i="17"/>
  <c r="AF176" i="17"/>
  <c r="AG176" i="17"/>
  <c r="AH176" i="17"/>
  <c r="AI176" i="17"/>
  <c r="AJ176" i="17"/>
  <c r="AK176" i="17"/>
  <c r="AN176" i="17"/>
  <c r="K177" i="17"/>
  <c r="L177" i="17"/>
  <c r="M177" i="17"/>
  <c r="O177" i="17"/>
  <c r="P177" i="17"/>
  <c r="Q177" i="17"/>
  <c r="R177" i="17"/>
  <c r="S177" i="17"/>
  <c r="T177" i="17"/>
  <c r="U177" i="17"/>
  <c r="V177" i="17"/>
  <c r="W177" i="17"/>
  <c r="X177" i="17"/>
  <c r="Y177" i="17"/>
  <c r="Z177" i="17"/>
  <c r="AA177" i="17"/>
  <c r="AB177" i="17"/>
  <c r="AC177" i="17"/>
  <c r="AE177" i="17"/>
  <c r="AF177" i="17"/>
  <c r="AG177" i="17"/>
  <c r="AH177" i="17"/>
  <c r="AI177" i="17"/>
  <c r="AJ177" i="17"/>
  <c r="AK177" i="17"/>
  <c r="AN177" i="17"/>
  <c r="K178" i="17"/>
  <c r="L178" i="17"/>
  <c r="M178" i="17"/>
  <c r="O178" i="17"/>
  <c r="P178" i="17"/>
  <c r="Q178" i="17"/>
  <c r="R178" i="17"/>
  <c r="S178" i="17"/>
  <c r="T178" i="17"/>
  <c r="U178" i="17"/>
  <c r="V178" i="17"/>
  <c r="W178" i="17"/>
  <c r="X178" i="17"/>
  <c r="Y178" i="17"/>
  <c r="Z178" i="17"/>
  <c r="AA178" i="17"/>
  <c r="AB178" i="17"/>
  <c r="AC178" i="17"/>
  <c r="AE178" i="17"/>
  <c r="AF178" i="17"/>
  <c r="AG178" i="17"/>
  <c r="AH178" i="17"/>
  <c r="AI178" i="17"/>
  <c r="AJ178" i="17"/>
  <c r="AK178" i="17"/>
  <c r="AN178" i="17"/>
  <c r="K179" i="17"/>
  <c r="L179" i="17"/>
  <c r="M179" i="17"/>
  <c r="O179" i="17"/>
  <c r="P179" i="17"/>
  <c r="Q179" i="17"/>
  <c r="R179" i="17"/>
  <c r="S179" i="17"/>
  <c r="T179" i="17"/>
  <c r="U179" i="17"/>
  <c r="V179" i="17"/>
  <c r="W179" i="17"/>
  <c r="X179" i="17"/>
  <c r="Y179" i="17"/>
  <c r="Z179" i="17"/>
  <c r="AA179" i="17"/>
  <c r="AB179" i="17"/>
  <c r="AC179" i="17"/>
  <c r="AE179" i="17"/>
  <c r="AF179" i="17"/>
  <c r="AG179" i="17"/>
  <c r="AH179" i="17"/>
  <c r="AI179" i="17"/>
  <c r="AJ179" i="17"/>
  <c r="AK179" i="17"/>
  <c r="AN179" i="17"/>
  <c r="K180" i="17"/>
  <c r="L180" i="17"/>
  <c r="M180" i="17"/>
  <c r="O180" i="17"/>
  <c r="P180" i="17"/>
  <c r="Q180" i="17"/>
  <c r="R180" i="17"/>
  <c r="S180" i="17"/>
  <c r="T180" i="17"/>
  <c r="U180" i="17"/>
  <c r="V180" i="17"/>
  <c r="W180" i="17"/>
  <c r="X180" i="17"/>
  <c r="Y180" i="17"/>
  <c r="Z180" i="17"/>
  <c r="AA180" i="17"/>
  <c r="AB180" i="17"/>
  <c r="AC180" i="17"/>
  <c r="AE180" i="17"/>
  <c r="AF180" i="17"/>
  <c r="AG180" i="17"/>
  <c r="AH180" i="17"/>
  <c r="AI180" i="17"/>
  <c r="AJ180" i="17"/>
  <c r="AK180" i="17"/>
  <c r="AN180" i="17"/>
  <c r="K181" i="17"/>
  <c r="L181" i="17"/>
  <c r="M181" i="17"/>
  <c r="O181" i="17"/>
  <c r="P181" i="17"/>
  <c r="Q181" i="17"/>
  <c r="R181" i="17"/>
  <c r="S181" i="17"/>
  <c r="T181" i="17"/>
  <c r="U181" i="17"/>
  <c r="V181" i="17"/>
  <c r="W181" i="17"/>
  <c r="X181" i="17"/>
  <c r="Y181" i="17"/>
  <c r="Z181" i="17"/>
  <c r="AA181" i="17"/>
  <c r="AB181" i="17"/>
  <c r="AC181" i="17"/>
  <c r="AE181" i="17"/>
  <c r="AF181" i="17"/>
  <c r="AG181" i="17"/>
  <c r="AH181" i="17"/>
  <c r="AI181" i="17"/>
  <c r="AJ181" i="17"/>
  <c r="AK181" i="17"/>
  <c r="AN181" i="17"/>
  <c r="K182" i="17"/>
  <c r="L182" i="17"/>
  <c r="M182" i="17"/>
  <c r="O182" i="17"/>
  <c r="P182" i="17"/>
  <c r="Q182" i="17"/>
  <c r="R182" i="17"/>
  <c r="S182" i="17"/>
  <c r="T182" i="17"/>
  <c r="U182" i="17"/>
  <c r="V182" i="17"/>
  <c r="W182" i="17"/>
  <c r="X182" i="17"/>
  <c r="Y182" i="17"/>
  <c r="Z182" i="17"/>
  <c r="AA182" i="17"/>
  <c r="AB182" i="17"/>
  <c r="AC182" i="17"/>
  <c r="AE182" i="17"/>
  <c r="AF182" i="17"/>
  <c r="AG182" i="17"/>
  <c r="AH182" i="17"/>
  <c r="AI182" i="17"/>
  <c r="AJ182" i="17"/>
  <c r="AK182" i="17"/>
  <c r="AN182" i="17"/>
  <c r="K183" i="17"/>
  <c r="L183" i="17"/>
  <c r="M183" i="17"/>
  <c r="O183" i="17"/>
  <c r="P183" i="17"/>
  <c r="Q183" i="17"/>
  <c r="R183" i="17"/>
  <c r="S183" i="17"/>
  <c r="T183" i="17"/>
  <c r="U183" i="17"/>
  <c r="V183" i="17"/>
  <c r="W183" i="17"/>
  <c r="X183" i="17"/>
  <c r="Y183" i="17"/>
  <c r="Z183" i="17"/>
  <c r="AA183" i="17"/>
  <c r="AB183" i="17"/>
  <c r="AC183" i="17"/>
  <c r="AE183" i="17"/>
  <c r="AF183" i="17"/>
  <c r="AG183" i="17"/>
  <c r="AH183" i="17"/>
  <c r="AI183" i="17"/>
  <c r="AJ183" i="17"/>
  <c r="AK183" i="17"/>
  <c r="AN183" i="17"/>
  <c r="K184" i="17"/>
  <c r="L184" i="17"/>
  <c r="M184" i="17"/>
  <c r="O184" i="17"/>
  <c r="P184" i="17"/>
  <c r="Q184" i="17"/>
  <c r="R184" i="17"/>
  <c r="S184" i="17"/>
  <c r="T184" i="17"/>
  <c r="U184" i="17"/>
  <c r="V184" i="17"/>
  <c r="W184" i="17"/>
  <c r="X184" i="17"/>
  <c r="Y184" i="17"/>
  <c r="Z184" i="17"/>
  <c r="AA184" i="17"/>
  <c r="AB184" i="17"/>
  <c r="AC184" i="17"/>
  <c r="AE184" i="17"/>
  <c r="AF184" i="17"/>
  <c r="AG184" i="17"/>
  <c r="AH184" i="17"/>
  <c r="AI184" i="17"/>
  <c r="AJ184" i="17"/>
  <c r="AK184" i="17"/>
  <c r="AN184" i="17"/>
  <c r="K185" i="17"/>
  <c r="L185" i="17"/>
  <c r="M185" i="17"/>
  <c r="O185" i="17"/>
  <c r="P185" i="17"/>
  <c r="Q185" i="17"/>
  <c r="R185" i="17"/>
  <c r="S185" i="17"/>
  <c r="T185" i="17"/>
  <c r="U185" i="17"/>
  <c r="V185" i="17"/>
  <c r="W185" i="17"/>
  <c r="X185" i="17"/>
  <c r="Y185" i="17"/>
  <c r="Z185" i="17"/>
  <c r="AA185" i="17"/>
  <c r="AB185" i="17"/>
  <c r="AC185" i="17"/>
  <c r="AE185" i="17"/>
  <c r="AF185" i="17"/>
  <c r="AG185" i="17"/>
  <c r="AH185" i="17"/>
  <c r="AI185" i="17"/>
  <c r="AJ185" i="17"/>
  <c r="AK185" i="17"/>
  <c r="AN185" i="17"/>
  <c r="K186" i="17"/>
  <c r="L186" i="17"/>
  <c r="M186" i="17"/>
  <c r="O186" i="17"/>
  <c r="P186" i="17"/>
  <c r="Q186" i="17"/>
  <c r="R186" i="17"/>
  <c r="S186" i="17"/>
  <c r="T186" i="17"/>
  <c r="U186" i="17"/>
  <c r="V186" i="17"/>
  <c r="W186" i="17"/>
  <c r="X186" i="17"/>
  <c r="Y186" i="17"/>
  <c r="Z186" i="17"/>
  <c r="AA186" i="17"/>
  <c r="AB186" i="17"/>
  <c r="AC186" i="17"/>
  <c r="AE186" i="17"/>
  <c r="AF186" i="17"/>
  <c r="AG186" i="17"/>
  <c r="AH186" i="17"/>
  <c r="AI186" i="17"/>
  <c r="AJ186" i="17"/>
  <c r="AK186" i="17"/>
  <c r="AN186" i="17"/>
  <c r="K187" i="17"/>
  <c r="L187" i="17"/>
  <c r="M187" i="17"/>
  <c r="O187" i="17"/>
  <c r="P187" i="17"/>
  <c r="Q187" i="17"/>
  <c r="R187" i="17"/>
  <c r="S187" i="17"/>
  <c r="T187" i="17"/>
  <c r="U187" i="17"/>
  <c r="V187" i="17"/>
  <c r="W187" i="17"/>
  <c r="X187" i="17"/>
  <c r="Y187" i="17"/>
  <c r="Z187" i="17"/>
  <c r="AA187" i="17"/>
  <c r="AB187" i="17"/>
  <c r="AC187" i="17"/>
  <c r="AE187" i="17"/>
  <c r="AF187" i="17"/>
  <c r="AG187" i="17"/>
  <c r="AH187" i="17"/>
  <c r="AI187" i="17"/>
  <c r="AJ187" i="17"/>
  <c r="AK187" i="17"/>
  <c r="AN187" i="17"/>
  <c r="K188" i="17"/>
  <c r="L188" i="17"/>
  <c r="M188" i="17"/>
  <c r="O188" i="17"/>
  <c r="P188" i="17"/>
  <c r="Q188" i="17"/>
  <c r="R188" i="17"/>
  <c r="S188" i="17"/>
  <c r="T188" i="17"/>
  <c r="U188" i="17"/>
  <c r="V188" i="17"/>
  <c r="W188" i="17"/>
  <c r="X188" i="17"/>
  <c r="Y188" i="17"/>
  <c r="Z188" i="17"/>
  <c r="AA188" i="17"/>
  <c r="AB188" i="17"/>
  <c r="AC188" i="17"/>
  <c r="AE188" i="17"/>
  <c r="AF188" i="17"/>
  <c r="AG188" i="17"/>
  <c r="AH188" i="17"/>
  <c r="AI188" i="17"/>
  <c r="AJ188" i="17"/>
  <c r="AK188" i="17"/>
  <c r="AN188" i="17"/>
  <c r="K189" i="17"/>
  <c r="L189" i="17"/>
  <c r="M189" i="17"/>
  <c r="O189" i="17"/>
  <c r="P189" i="17"/>
  <c r="Q189" i="17"/>
  <c r="R189" i="17"/>
  <c r="S189" i="17"/>
  <c r="T189" i="17"/>
  <c r="U189" i="17"/>
  <c r="V189" i="17"/>
  <c r="W189" i="17"/>
  <c r="X189" i="17"/>
  <c r="Y189" i="17"/>
  <c r="Z189" i="17"/>
  <c r="AA189" i="17"/>
  <c r="AB189" i="17"/>
  <c r="AC189" i="17"/>
  <c r="AE189" i="17"/>
  <c r="AF189" i="17"/>
  <c r="AG189" i="17"/>
  <c r="AH189" i="17"/>
  <c r="AI189" i="17"/>
  <c r="AJ189" i="17"/>
  <c r="AK189" i="17"/>
  <c r="AN189" i="17"/>
  <c r="K190" i="17"/>
  <c r="L190" i="17"/>
  <c r="M190" i="17"/>
  <c r="O190" i="17"/>
  <c r="P190" i="17"/>
  <c r="Q190" i="17"/>
  <c r="R190" i="17"/>
  <c r="S190" i="17"/>
  <c r="T190" i="17"/>
  <c r="U190" i="17"/>
  <c r="V190" i="17"/>
  <c r="W190" i="17"/>
  <c r="X190" i="17"/>
  <c r="Y190" i="17"/>
  <c r="Z190" i="17"/>
  <c r="AA190" i="17"/>
  <c r="AB190" i="17"/>
  <c r="AC190" i="17"/>
  <c r="AE190" i="17"/>
  <c r="AF190" i="17"/>
  <c r="AG190" i="17"/>
  <c r="AH190" i="17"/>
  <c r="AI190" i="17"/>
  <c r="AJ190" i="17"/>
  <c r="AK190" i="17"/>
  <c r="AN190" i="17"/>
  <c r="K191" i="17"/>
  <c r="L191" i="17"/>
  <c r="M191" i="17"/>
  <c r="O191" i="17"/>
  <c r="P191" i="17"/>
  <c r="Q191" i="17"/>
  <c r="R191" i="17"/>
  <c r="S191" i="17"/>
  <c r="T191" i="17"/>
  <c r="U191" i="17"/>
  <c r="V191" i="17"/>
  <c r="W191" i="17"/>
  <c r="X191" i="17"/>
  <c r="Y191" i="17"/>
  <c r="Z191" i="17"/>
  <c r="AA191" i="17"/>
  <c r="AB191" i="17"/>
  <c r="AC191" i="17"/>
  <c r="AE191" i="17"/>
  <c r="AF191" i="17"/>
  <c r="AG191" i="17"/>
  <c r="AH191" i="17"/>
  <c r="AI191" i="17"/>
  <c r="AJ191" i="17"/>
  <c r="AK191" i="17"/>
  <c r="AN191" i="17"/>
  <c r="K192" i="17"/>
  <c r="L192" i="17"/>
  <c r="M192" i="17"/>
  <c r="O192" i="17"/>
  <c r="P192" i="17"/>
  <c r="Q192" i="17"/>
  <c r="R192" i="17"/>
  <c r="S192" i="17"/>
  <c r="T192" i="17"/>
  <c r="U192" i="17"/>
  <c r="V192" i="17"/>
  <c r="W192" i="17"/>
  <c r="X192" i="17"/>
  <c r="Y192" i="17"/>
  <c r="Z192" i="17"/>
  <c r="AA192" i="17"/>
  <c r="AB192" i="17"/>
  <c r="AC192" i="17"/>
  <c r="AE192" i="17"/>
  <c r="AF192" i="17"/>
  <c r="AG192" i="17"/>
  <c r="AH192" i="17"/>
  <c r="AI192" i="17"/>
  <c r="AJ192" i="17"/>
  <c r="AK192" i="17"/>
  <c r="AN192" i="17"/>
  <c r="K193" i="17"/>
  <c r="L193" i="17"/>
  <c r="M193" i="17"/>
  <c r="O193" i="17"/>
  <c r="P193" i="17"/>
  <c r="Q193" i="17"/>
  <c r="R193" i="17"/>
  <c r="S193" i="17"/>
  <c r="T193" i="17"/>
  <c r="U193" i="17"/>
  <c r="V193" i="17"/>
  <c r="W193" i="17"/>
  <c r="X193" i="17"/>
  <c r="Y193" i="17"/>
  <c r="Z193" i="17"/>
  <c r="AA193" i="17"/>
  <c r="AB193" i="17"/>
  <c r="AC193" i="17"/>
  <c r="AE193" i="17"/>
  <c r="AF193" i="17"/>
  <c r="AG193" i="17"/>
  <c r="AH193" i="17"/>
  <c r="AI193" i="17"/>
  <c r="AJ193" i="17"/>
  <c r="AK193" i="17"/>
  <c r="AN193" i="17"/>
  <c r="K194" i="17"/>
  <c r="L194" i="17"/>
  <c r="M194" i="17"/>
  <c r="O194" i="17"/>
  <c r="P194" i="17"/>
  <c r="Q194" i="17"/>
  <c r="R194" i="17"/>
  <c r="S194" i="17"/>
  <c r="T194" i="17"/>
  <c r="U194" i="17"/>
  <c r="V194" i="17"/>
  <c r="W194" i="17"/>
  <c r="X194" i="17"/>
  <c r="Y194" i="17"/>
  <c r="Z194" i="17"/>
  <c r="AA194" i="17"/>
  <c r="AB194" i="17"/>
  <c r="AC194" i="17"/>
  <c r="AE194" i="17"/>
  <c r="AF194" i="17"/>
  <c r="AG194" i="17"/>
  <c r="AH194" i="17"/>
  <c r="AI194" i="17"/>
  <c r="AJ194" i="17"/>
  <c r="AK194" i="17"/>
  <c r="AN194" i="17"/>
  <c r="K195" i="17"/>
  <c r="L195" i="17"/>
  <c r="M195" i="17"/>
  <c r="O195" i="17"/>
  <c r="P195" i="17"/>
  <c r="Q195" i="17"/>
  <c r="R195" i="17"/>
  <c r="S195" i="17"/>
  <c r="T195" i="17"/>
  <c r="U195" i="17"/>
  <c r="V195" i="17"/>
  <c r="W195" i="17"/>
  <c r="X195" i="17"/>
  <c r="Y195" i="17"/>
  <c r="Z195" i="17"/>
  <c r="AA195" i="17"/>
  <c r="AB195" i="17"/>
  <c r="AC195" i="17"/>
  <c r="AE195" i="17"/>
  <c r="AF195" i="17"/>
  <c r="AG195" i="17"/>
  <c r="AH195" i="17"/>
  <c r="AI195" i="17"/>
  <c r="AJ195" i="17"/>
  <c r="AK195" i="17"/>
  <c r="AN195" i="17"/>
  <c r="K196" i="17"/>
  <c r="L196" i="17"/>
  <c r="M196" i="17"/>
  <c r="O196" i="17"/>
  <c r="P196" i="17"/>
  <c r="Q196" i="17"/>
  <c r="R196" i="17"/>
  <c r="S196" i="17"/>
  <c r="T196" i="17"/>
  <c r="U196" i="17"/>
  <c r="V196" i="17"/>
  <c r="W196" i="17"/>
  <c r="X196" i="17"/>
  <c r="Y196" i="17"/>
  <c r="Z196" i="17"/>
  <c r="AA196" i="17"/>
  <c r="AB196" i="17"/>
  <c r="AC196" i="17"/>
  <c r="AE196" i="17"/>
  <c r="AF196" i="17"/>
  <c r="AG196" i="17"/>
  <c r="AH196" i="17"/>
  <c r="AI196" i="17"/>
  <c r="AJ196" i="17"/>
  <c r="AK196" i="17"/>
  <c r="AN196" i="17"/>
  <c r="K197" i="17"/>
  <c r="L197" i="17"/>
  <c r="M197" i="17"/>
  <c r="O197" i="17"/>
  <c r="P197" i="17"/>
  <c r="Q197" i="17"/>
  <c r="R197" i="17"/>
  <c r="S197" i="17"/>
  <c r="T197" i="17"/>
  <c r="U197" i="17"/>
  <c r="V197" i="17"/>
  <c r="W197" i="17"/>
  <c r="X197" i="17"/>
  <c r="Y197" i="17"/>
  <c r="Z197" i="17"/>
  <c r="AA197" i="17"/>
  <c r="AB197" i="17"/>
  <c r="AC197" i="17"/>
  <c r="AE197" i="17"/>
  <c r="AF197" i="17"/>
  <c r="AG197" i="17"/>
  <c r="AH197" i="17"/>
  <c r="AI197" i="17"/>
  <c r="AJ197" i="17"/>
  <c r="AK197" i="17"/>
  <c r="AN197" i="17"/>
  <c r="K198" i="17"/>
  <c r="L198" i="17"/>
  <c r="M198" i="17"/>
  <c r="O198" i="17"/>
  <c r="P198" i="17"/>
  <c r="Q198" i="17"/>
  <c r="R198" i="17"/>
  <c r="S198" i="17"/>
  <c r="T198" i="17"/>
  <c r="U198" i="17"/>
  <c r="V198" i="17"/>
  <c r="W198" i="17"/>
  <c r="X198" i="17"/>
  <c r="Y198" i="17"/>
  <c r="Z198" i="17"/>
  <c r="AA198" i="17"/>
  <c r="AB198" i="17"/>
  <c r="AC198" i="17"/>
  <c r="AE198" i="17"/>
  <c r="AF198" i="17"/>
  <c r="AG198" i="17"/>
  <c r="AH198" i="17"/>
  <c r="AI198" i="17"/>
  <c r="AJ198" i="17"/>
  <c r="AK198" i="17"/>
  <c r="AN198" i="17"/>
  <c r="K199" i="17"/>
  <c r="L199" i="17"/>
  <c r="M199" i="17"/>
  <c r="O199" i="17"/>
  <c r="P199" i="17"/>
  <c r="Q199" i="17"/>
  <c r="R199" i="17"/>
  <c r="S199" i="17"/>
  <c r="T199" i="17"/>
  <c r="U199" i="17"/>
  <c r="V199" i="17"/>
  <c r="W199" i="17"/>
  <c r="X199" i="17"/>
  <c r="Y199" i="17"/>
  <c r="Z199" i="17"/>
  <c r="AA199" i="17"/>
  <c r="AB199" i="17"/>
  <c r="AC199" i="17"/>
  <c r="AE199" i="17"/>
  <c r="AF199" i="17"/>
  <c r="AG199" i="17"/>
  <c r="AH199" i="17"/>
  <c r="AI199" i="17"/>
  <c r="AJ199" i="17"/>
  <c r="AK199" i="17"/>
  <c r="AN199" i="17"/>
  <c r="K200" i="17"/>
  <c r="L200" i="17"/>
  <c r="M200" i="17"/>
  <c r="O200" i="17"/>
  <c r="P200" i="17"/>
  <c r="Q200" i="17"/>
  <c r="R200" i="17"/>
  <c r="S200" i="17"/>
  <c r="T200" i="17"/>
  <c r="U200" i="17"/>
  <c r="V200" i="17"/>
  <c r="W200" i="17"/>
  <c r="X200" i="17"/>
  <c r="Y200" i="17"/>
  <c r="Z200" i="17"/>
  <c r="AA200" i="17"/>
  <c r="AB200" i="17"/>
  <c r="AC200" i="17"/>
  <c r="AE200" i="17"/>
  <c r="AF200" i="17"/>
  <c r="AG200" i="17"/>
  <c r="AH200" i="17"/>
  <c r="AI200" i="17"/>
  <c r="AJ200" i="17"/>
  <c r="AK200" i="17"/>
  <c r="AN200" i="17"/>
  <c r="K201" i="17"/>
  <c r="L201" i="17"/>
  <c r="M201" i="17"/>
  <c r="O201" i="17"/>
  <c r="P201" i="17"/>
  <c r="Q201" i="17"/>
  <c r="R201" i="17"/>
  <c r="S201" i="17"/>
  <c r="T201" i="17"/>
  <c r="U201" i="17"/>
  <c r="V201" i="17"/>
  <c r="W201" i="17"/>
  <c r="X201" i="17"/>
  <c r="Y201" i="17"/>
  <c r="Z201" i="17"/>
  <c r="AA201" i="17"/>
  <c r="AB201" i="17"/>
  <c r="AC201" i="17"/>
  <c r="AE201" i="17"/>
  <c r="AF201" i="17"/>
  <c r="AG201" i="17"/>
  <c r="AH201" i="17"/>
  <c r="AI201" i="17"/>
  <c r="AJ201" i="17"/>
  <c r="AK201" i="17"/>
  <c r="AN201" i="17"/>
  <c r="K202" i="17"/>
  <c r="L202" i="17"/>
  <c r="M202" i="17"/>
  <c r="O202" i="17"/>
  <c r="P202" i="17"/>
  <c r="Q202" i="17"/>
  <c r="R202" i="17"/>
  <c r="S202" i="17"/>
  <c r="T202" i="17"/>
  <c r="U202" i="17"/>
  <c r="V202" i="17"/>
  <c r="W202" i="17"/>
  <c r="X202" i="17"/>
  <c r="Y202" i="17"/>
  <c r="Z202" i="17"/>
  <c r="AA202" i="17"/>
  <c r="AB202" i="17"/>
  <c r="AC202" i="17"/>
  <c r="AE202" i="17"/>
  <c r="AF202" i="17"/>
  <c r="AG202" i="17"/>
  <c r="AH202" i="17"/>
  <c r="AI202" i="17"/>
  <c r="AJ202" i="17"/>
  <c r="AK202" i="17"/>
  <c r="AN202" i="17"/>
  <c r="K203" i="17"/>
  <c r="L203" i="17"/>
  <c r="M203" i="17"/>
  <c r="O203" i="17"/>
  <c r="P203" i="17"/>
  <c r="Q203" i="17"/>
  <c r="R203" i="17"/>
  <c r="S203" i="17"/>
  <c r="T203" i="17"/>
  <c r="U203" i="17"/>
  <c r="V203" i="17"/>
  <c r="W203" i="17"/>
  <c r="X203" i="17"/>
  <c r="Y203" i="17"/>
  <c r="Z203" i="17"/>
  <c r="AA203" i="17"/>
  <c r="AB203" i="17"/>
  <c r="AC203" i="17"/>
  <c r="AE203" i="17"/>
  <c r="AF203" i="17"/>
  <c r="AG203" i="17"/>
  <c r="AH203" i="17"/>
  <c r="AI203" i="17"/>
  <c r="AJ203" i="17"/>
  <c r="AK203" i="17"/>
  <c r="AN203" i="17"/>
  <c r="K204" i="17"/>
  <c r="L204" i="17"/>
  <c r="M204" i="17"/>
  <c r="O204" i="17"/>
  <c r="P204" i="17"/>
  <c r="Q204" i="17"/>
  <c r="R204" i="17"/>
  <c r="S204" i="17"/>
  <c r="T204" i="17"/>
  <c r="U204" i="17"/>
  <c r="V204" i="17"/>
  <c r="W204" i="17"/>
  <c r="X204" i="17"/>
  <c r="Y204" i="17"/>
  <c r="Z204" i="17"/>
  <c r="AA204" i="17"/>
  <c r="AB204" i="17"/>
  <c r="AC204" i="17"/>
  <c r="AE204" i="17"/>
  <c r="AF204" i="17"/>
  <c r="AG204" i="17"/>
  <c r="AH204" i="17"/>
  <c r="AI204" i="17"/>
  <c r="AJ204" i="17"/>
  <c r="AK204" i="17"/>
  <c r="AN204" i="17"/>
  <c r="K205" i="17"/>
  <c r="L205" i="17"/>
  <c r="M205" i="17"/>
  <c r="O205" i="17"/>
  <c r="P205" i="17"/>
  <c r="Q205" i="17"/>
  <c r="R205" i="17"/>
  <c r="S205" i="17"/>
  <c r="T205" i="17"/>
  <c r="U205" i="17"/>
  <c r="V205" i="17"/>
  <c r="W205" i="17"/>
  <c r="X205" i="17"/>
  <c r="Y205" i="17"/>
  <c r="Z205" i="17"/>
  <c r="AA205" i="17"/>
  <c r="AB205" i="17"/>
  <c r="AC205" i="17"/>
  <c r="AE205" i="17"/>
  <c r="AF205" i="17"/>
  <c r="AG205" i="17"/>
  <c r="AH205" i="17"/>
  <c r="AI205" i="17"/>
  <c r="AJ205" i="17"/>
  <c r="AK205" i="17"/>
  <c r="AN205" i="17"/>
  <c r="K206" i="17"/>
  <c r="L206" i="17"/>
  <c r="M206" i="17"/>
  <c r="O206" i="17"/>
  <c r="P206" i="17"/>
  <c r="Q206" i="17"/>
  <c r="R206" i="17"/>
  <c r="S206" i="17"/>
  <c r="T206" i="17"/>
  <c r="U206" i="17"/>
  <c r="V206" i="17"/>
  <c r="W206" i="17"/>
  <c r="X206" i="17"/>
  <c r="Y206" i="17"/>
  <c r="Z206" i="17"/>
  <c r="AA206" i="17"/>
  <c r="AB206" i="17"/>
  <c r="AC206" i="17"/>
  <c r="AE206" i="17"/>
  <c r="AF206" i="17"/>
  <c r="AG206" i="17"/>
  <c r="AH206" i="17"/>
  <c r="AI206" i="17"/>
  <c r="AJ206" i="17"/>
  <c r="AK206" i="17"/>
  <c r="AN206" i="17"/>
  <c r="K207" i="17"/>
  <c r="L207" i="17"/>
  <c r="M207" i="17"/>
  <c r="O207" i="17"/>
  <c r="P207" i="17"/>
  <c r="Q207" i="17"/>
  <c r="R207" i="17"/>
  <c r="S207" i="17"/>
  <c r="T207" i="17"/>
  <c r="U207" i="17"/>
  <c r="V207" i="17"/>
  <c r="W207" i="17"/>
  <c r="X207" i="17"/>
  <c r="Y207" i="17"/>
  <c r="Z207" i="17"/>
  <c r="AA207" i="17"/>
  <c r="AB207" i="17"/>
  <c r="AC207" i="17"/>
  <c r="AE207" i="17"/>
  <c r="AF207" i="17"/>
  <c r="AG207" i="17"/>
  <c r="AH207" i="17"/>
  <c r="AI207" i="17"/>
  <c r="AJ207" i="17"/>
  <c r="AK207" i="17"/>
  <c r="AN207" i="17"/>
  <c r="K208" i="17"/>
  <c r="L208" i="17"/>
  <c r="M208" i="17"/>
  <c r="O208" i="17"/>
  <c r="P208" i="17"/>
  <c r="Q208" i="17"/>
  <c r="R208" i="17"/>
  <c r="S208" i="17"/>
  <c r="T208" i="17"/>
  <c r="U208" i="17"/>
  <c r="V208" i="17"/>
  <c r="W208" i="17"/>
  <c r="X208" i="17"/>
  <c r="Y208" i="17"/>
  <c r="Z208" i="17"/>
  <c r="AA208" i="17"/>
  <c r="AB208" i="17"/>
  <c r="AC208" i="17"/>
  <c r="AE208" i="17"/>
  <c r="AF208" i="17"/>
  <c r="AG208" i="17"/>
  <c r="AH208" i="17"/>
  <c r="AI208" i="17"/>
  <c r="AJ208" i="17"/>
  <c r="AK208" i="17"/>
  <c r="AN208" i="17"/>
  <c r="K209" i="17"/>
  <c r="L209" i="17"/>
  <c r="M209" i="17"/>
  <c r="O209" i="17"/>
  <c r="P209" i="17"/>
  <c r="Q209" i="17"/>
  <c r="R209" i="17"/>
  <c r="S209" i="17"/>
  <c r="T209" i="17"/>
  <c r="U209" i="17"/>
  <c r="V209" i="17"/>
  <c r="W209" i="17"/>
  <c r="X209" i="17"/>
  <c r="Y209" i="17"/>
  <c r="Z209" i="17"/>
  <c r="AA209" i="17"/>
  <c r="AB209" i="17"/>
  <c r="AC209" i="17"/>
  <c r="AE209" i="17"/>
  <c r="AF209" i="17"/>
  <c r="AG209" i="17"/>
  <c r="AH209" i="17"/>
  <c r="AI209" i="17"/>
  <c r="AJ209" i="17"/>
  <c r="AK209" i="17"/>
  <c r="AN209" i="17"/>
  <c r="K210" i="17"/>
  <c r="L210" i="17"/>
  <c r="M210" i="17"/>
  <c r="O210" i="17"/>
  <c r="P210" i="17"/>
  <c r="Q210" i="17"/>
  <c r="R210" i="17"/>
  <c r="S210" i="17"/>
  <c r="T210" i="17"/>
  <c r="U210" i="17"/>
  <c r="V210" i="17"/>
  <c r="W210" i="17"/>
  <c r="X210" i="17"/>
  <c r="Y210" i="17"/>
  <c r="Z210" i="17"/>
  <c r="AA210" i="17"/>
  <c r="AB210" i="17"/>
  <c r="AC210" i="17"/>
  <c r="AE210" i="17"/>
  <c r="AF210" i="17"/>
  <c r="AG210" i="17"/>
  <c r="AH210" i="17"/>
  <c r="AI210" i="17"/>
  <c r="AJ210" i="17"/>
  <c r="AK210" i="17"/>
  <c r="AN210" i="17"/>
  <c r="K211" i="17"/>
  <c r="L211" i="17"/>
  <c r="M211" i="17"/>
  <c r="O211" i="17"/>
  <c r="P211" i="17"/>
  <c r="Q211" i="17"/>
  <c r="R211" i="17"/>
  <c r="S211" i="17"/>
  <c r="T211" i="17"/>
  <c r="U211" i="17"/>
  <c r="V211" i="17"/>
  <c r="W211" i="17"/>
  <c r="X211" i="17"/>
  <c r="Y211" i="17"/>
  <c r="Z211" i="17"/>
  <c r="AA211" i="17"/>
  <c r="AB211" i="17"/>
  <c r="AC211" i="17"/>
  <c r="AE211" i="17"/>
  <c r="AF211" i="17"/>
  <c r="AG211" i="17"/>
  <c r="AH211" i="17"/>
  <c r="AI211" i="17"/>
  <c r="AJ211" i="17"/>
  <c r="AK211" i="17"/>
  <c r="AN211" i="17"/>
  <c r="K212" i="17"/>
  <c r="L212" i="17"/>
  <c r="M212" i="17"/>
  <c r="O212" i="17"/>
  <c r="P212" i="17"/>
  <c r="Q212" i="17"/>
  <c r="R212" i="17"/>
  <c r="S212" i="17"/>
  <c r="T212" i="17"/>
  <c r="U212" i="17"/>
  <c r="V212" i="17"/>
  <c r="W212" i="17"/>
  <c r="X212" i="17"/>
  <c r="Y212" i="17"/>
  <c r="Z212" i="17"/>
  <c r="AA212" i="17"/>
  <c r="AB212" i="17"/>
  <c r="AC212" i="17"/>
  <c r="AE212" i="17"/>
  <c r="AF212" i="17"/>
  <c r="AG212" i="17"/>
  <c r="AH212" i="17"/>
  <c r="AI212" i="17"/>
  <c r="AJ212" i="17"/>
  <c r="AK212" i="17"/>
  <c r="AN212" i="17"/>
  <c r="K213" i="17"/>
  <c r="L213" i="17"/>
  <c r="M213" i="17"/>
  <c r="O213" i="17"/>
  <c r="P213" i="17"/>
  <c r="Q213" i="17"/>
  <c r="R213" i="17"/>
  <c r="S213" i="17"/>
  <c r="T213" i="17"/>
  <c r="U213" i="17"/>
  <c r="V213" i="17"/>
  <c r="W213" i="17"/>
  <c r="X213" i="17"/>
  <c r="Y213" i="17"/>
  <c r="Z213" i="17"/>
  <c r="AA213" i="17"/>
  <c r="AB213" i="17"/>
  <c r="AC213" i="17"/>
  <c r="AE213" i="17"/>
  <c r="AF213" i="17"/>
  <c r="AG213" i="17"/>
  <c r="AH213" i="17"/>
  <c r="AI213" i="17"/>
  <c r="AJ213" i="17"/>
  <c r="AK213" i="17"/>
  <c r="AN213" i="17"/>
  <c r="K214" i="17"/>
  <c r="L214" i="17"/>
  <c r="M214" i="17"/>
  <c r="O214" i="17"/>
  <c r="P214" i="17"/>
  <c r="Q214" i="17"/>
  <c r="R214" i="17"/>
  <c r="S214" i="17"/>
  <c r="T214" i="17"/>
  <c r="U214" i="17"/>
  <c r="V214" i="17"/>
  <c r="W214" i="17"/>
  <c r="X214" i="17"/>
  <c r="Y214" i="17"/>
  <c r="Z214" i="17"/>
  <c r="AA214" i="17"/>
  <c r="AB214" i="17"/>
  <c r="AC214" i="17"/>
  <c r="AE214" i="17"/>
  <c r="AF214" i="17"/>
  <c r="AG214" i="17"/>
  <c r="AH214" i="17"/>
  <c r="AI214" i="17"/>
  <c r="AJ214" i="17"/>
  <c r="AK214" i="17"/>
  <c r="AN214" i="17"/>
  <c r="K215" i="17"/>
  <c r="L215" i="17"/>
  <c r="M215" i="17"/>
  <c r="O215" i="17"/>
  <c r="P215" i="17"/>
  <c r="Q215" i="17"/>
  <c r="R215" i="17"/>
  <c r="S215" i="17"/>
  <c r="T215" i="17"/>
  <c r="U215" i="17"/>
  <c r="V215" i="17"/>
  <c r="W215" i="17"/>
  <c r="X215" i="17"/>
  <c r="Y215" i="17"/>
  <c r="Z215" i="17"/>
  <c r="AA215" i="17"/>
  <c r="AB215" i="17"/>
  <c r="AC215" i="17"/>
  <c r="AE215" i="17"/>
  <c r="AF215" i="17"/>
  <c r="AG215" i="17"/>
  <c r="AH215" i="17"/>
  <c r="AI215" i="17"/>
  <c r="AJ215" i="17"/>
  <c r="AK215" i="17"/>
  <c r="AN215" i="17"/>
  <c r="K216" i="17"/>
  <c r="L216" i="17"/>
  <c r="M216" i="17"/>
  <c r="O216" i="17"/>
  <c r="P216" i="17"/>
  <c r="Q216" i="17"/>
  <c r="R216" i="17"/>
  <c r="S216" i="17"/>
  <c r="T216" i="17"/>
  <c r="U216" i="17"/>
  <c r="V216" i="17"/>
  <c r="W216" i="17"/>
  <c r="X216" i="17"/>
  <c r="Y216" i="17"/>
  <c r="Z216" i="17"/>
  <c r="AA216" i="17"/>
  <c r="AB216" i="17"/>
  <c r="AC216" i="17"/>
  <c r="AE216" i="17"/>
  <c r="AF216" i="17"/>
  <c r="AG216" i="17"/>
  <c r="AH216" i="17"/>
  <c r="AI216" i="17"/>
  <c r="AJ216" i="17"/>
  <c r="AK216" i="17"/>
  <c r="AN216" i="17"/>
  <c r="K217" i="17"/>
  <c r="L217" i="17"/>
  <c r="M217" i="17"/>
  <c r="O217" i="17"/>
  <c r="P217" i="17"/>
  <c r="Q217" i="17"/>
  <c r="R217" i="17"/>
  <c r="S217" i="17"/>
  <c r="T217" i="17"/>
  <c r="U217" i="17"/>
  <c r="V217" i="17"/>
  <c r="W217" i="17"/>
  <c r="X217" i="17"/>
  <c r="Y217" i="17"/>
  <c r="Z217" i="17"/>
  <c r="AA217" i="17"/>
  <c r="AB217" i="17"/>
  <c r="AC217" i="17"/>
  <c r="AE217" i="17"/>
  <c r="AF217" i="17"/>
  <c r="AG217" i="17"/>
  <c r="AH217" i="17"/>
  <c r="AI217" i="17"/>
  <c r="AJ217" i="17"/>
  <c r="AK217" i="17"/>
  <c r="AN217" i="17"/>
  <c r="K218" i="17"/>
  <c r="L218" i="17"/>
  <c r="M218" i="17"/>
  <c r="O218" i="17"/>
  <c r="P218" i="17"/>
  <c r="Q218" i="17"/>
  <c r="R218" i="17"/>
  <c r="S218" i="17"/>
  <c r="T218" i="17"/>
  <c r="U218" i="17"/>
  <c r="V218" i="17"/>
  <c r="W218" i="17"/>
  <c r="X218" i="17"/>
  <c r="Y218" i="17"/>
  <c r="Z218" i="17"/>
  <c r="AA218" i="17"/>
  <c r="AB218" i="17"/>
  <c r="AC218" i="17"/>
  <c r="AE218" i="17"/>
  <c r="AF218" i="17"/>
  <c r="AG218" i="17"/>
  <c r="AH218" i="17"/>
  <c r="AI218" i="17"/>
  <c r="AJ218" i="17"/>
  <c r="AK218" i="17"/>
  <c r="AN218" i="17"/>
  <c r="K219" i="17"/>
  <c r="L219" i="17"/>
  <c r="M219" i="17"/>
  <c r="O219" i="17"/>
  <c r="P219" i="17"/>
  <c r="Q219" i="17"/>
  <c r="R219" i="17"/>
  <c r="S219" i="17"/>
  <c r="T219" i="17"/>
  <c r="U219" i="17"/>
  <c r="V219" i="17"/>
  <c r="W219" i="17"/>
  <c r="X219" i="17"/>
  <c r="Y219" i="17"/>
  <c r="Z219" i="17"/>
  <c r="AA219" i="17"/>
  <c r="AB219" i="17"/>
  <c r="AC219" i="17"/>
  <c r="AE219" i="17"/>
  <c r="AF219" i="17"/>
  <c r="AG219" i="17"/>
  <c r="AH219" i="17"/>
  <c r="AI219" i="17"/>
  <c r="AJ219" i="17"/>
  <c r="AK219" i="17"/>
  <c r="AN219" i="17"/>
  <c r="K220" i="17"/>
  <c r="L220" i="17"/>
  <c r="M220" i="17"/>
  <c r="O220" i="17"/>
  <c r="P220" i="17"/>
  <c r="Q220" i="17"/>
  <c r="R220" i="17"/>
  <c r="S220" i="17"/>
  <c r="T220" i="17"/>
  <c r="U220" i="17"/>
  <c r="V220" i="17"/>
  <c r="W220" i="17"/>
  <c r="X220" i="17"/>
  <c r="Y220" i="17"/>
  <c r="Z220" i="17"/>
  <c r="AA220" i="17"/>
  <c r="AB220" i="17"/>
  <c r="AC220" i="17"/>
  <c r="AE220" i="17"/>
  <c r="AF220" i="17"/>
  <c r="AG220" i="17"/>
  <c r="AH220" i="17"/>
  <c r="AI220" i="17"/>
  <c r="AJ220" i="17"/>
  <c r="AK220" i="17"/>
  <c r="AN220" i="17"/>
  <c r="K221" i="17"/>
  <c r="L221" i="17"/>
  <c r="M221" i="17"/>
  <c r="O221" i="17"/>
  <c r="P221" i="17"/>
  <c r="Q221" i="17"/>
  <c r="R221" i="17"/>
  <c r="S221" i="17"/>
  <c r="T221" i="17"/>
  <c r="U221" i="17"/>
  <c r="V221" i="17"/>
  <c r="W221" i="17"/>
  <c r="X221" i="17"/>
  <c r="Y221" i="17"/>
  <c r="Z221" i="17"/>
  <c r="AA221" i="17"/>
  <c r="AB221" i="17"/>
  <c r="AC221" i="17"/>
  <c r="AE221" i="17"/>
  <c r="AF221" i="17"/>
  <c r="AG221" i="17"/>
  <c r="AH221" i="17"/>
  <c r="AI221" i="17"/>
  <c r="AJ221" i="17"/>
  <c r="AK221" i="17"/>
  <c r="AN221" i="17"/>
  <c r="K222" i="17"/>
  <c r="L222" i="17"/>
  <c r="M222" i="17"/>
  <c r="O222" i="17"/>
  <c r="P222" i="17"/>
  <c r="Q222" i="17"/>
  <c r="R222" i="17"/>
  <c r="S222" i="17"/>
  <c r="T222" i="17"/>
  <c r="U222" i="17"/>
  <c r="V222" i="17"/>
  <c r="W222" i="17"/>
  <c r="X222" i="17"/>
  <c r="Y222" i="17"/>
  <c r="Z222" i="17"/>
  <c r="AA222" i="17"/>
  <c r="AB222" i="17"/>
  <c r="AC222" i="17"/>
  <c r="AE222" i="17"/>
  <c r="AF222" i="17"/>
  <c r="AG222" i="17"/>
  <c r="AH222" i="17"/>
  <c r="AI222" i="17"/>
  <c r="AJ222" i="17"/>
  <c r="AK222" i="17"/>
  <c r="AN222" i="17"/>
  <c r="K223" i="17"/>
  <c r="L223" i="17"/>
  <c r="M223" i="17"/>
  <c r="O223" i="17"/>
  <c r="P223" i="17"/>
  <c r="Q223" i="17"/>
  <c r="R223" i="17"/>
  <c r="S223" i="17"/>
  <c r="T223" i="17"/>
  <c r="U223" i="17"/>
  <c r="V223" i="17"/>
  <c r="W223" i="17"/>
  <c r="X223" i="17"/>
  <c r="Y223" i="17"/>
  <c r="Z223" i="17"/>
  <c r="AA223" i="17"/>
  <c r="AB223" i="17"/>
  <c r="AC223" i="17"/>
  <c r="AE223" i="17"/>
  <c r="AF223" i="17"/>
  <c r="AG223" i="17"/>
  <c r="AH223" i="17"/>
  <c r="AI223" i="17"/>
  <c r="AJ223" i="17"/>
  <c r="AK223" i="17"/>
  <c r="AN223" i="17"/>
  <c r="K224" i="17"/>
  <c r="L224" i="17"/>
  <c r="M224" i="17"/>
  <c r="O224" i="17"/>
  <c r="P224" i="17"/>
  <c r="Q224" i="17"/>
  <c r="R224" i="17"/>
  <c r="S224" i="17"/>
  <c r="T224" i="17"/>
  <c r="U224" i="17"/>
  <c r="V224" i="17"/>
  <c r="W224" i="17"/>
  <c r="X224" i="17"/>
  <c r="Y224" i="17"/>
  <c r="Z224" i="17"/>
  <c r="AA224" i="17"/>
  <c r="AB224" i="17"/>
  <c r="AC224" i="17"/>
  <c r="AE224" i="17"/>
  <c r="AF224" i="17"/>
  <c r="AG224" i="17"/>
  <c r="AH224" i="17"/>
  <c r="AI224" i="17"/>
  <c r="AJ224" i="17"/>
  <c r="AK224" i="17"/>
  <c r="AN224" i="17"/>
  <c r="K225" i="17"/>
  <c r="L225" i="17"/>
  <c r="M225" i="17"/>
  <c r="O225" i="17"/>
  <c r="P225" i="17"/>
  <c r="Q225" i="17"/>
  <c r="R225" i="17"/>
  <c r="S225" i="17"/>
  <c r="T225" i="17"/>
  <c r="U225" i="17"/>
  <c r="V225" i="17"/>
  <c r="W225" i="17"/>
  <c r="X225" i="17"/>
  <c r="Y225" i="17"/>
  <c r="Z225" i="17"/>
  <c r="AA225" i="17"/>
  <c r="AB225" i="17"/>
  <c r="AC225" i="17"/>
  <c r="AE225" i="17"/>
  <c r="AF225" i="17"/>
  <c r="AG225" i="17"/>
  <c r="AH225" i="17"/>
  <c r="AI225" i="17"/>
  <c r="AJ225" i="17"/>
  <c r="AK225" i="17"/>
  <c r="AN225" i="17"/>
  <c r="K226" i="17"/>
  <c r="L226" i="17"/>
  <c r="M226" i="17"/>
  <c r="O226" i="17"/>
  <c r="P226" i="17"/>
  <c r="Q226" i="17"/>
  <c r="R226" i="17"/>
  <c r="S226" i="17"/>
  <c r="T226" i="17"/>
  <c r="U226" i="17"/>
  <c r="V226" i="17"/>
  <c r="W226" i="17"/>
  <c r="X226" i="17"/>
  <c r="Y226" i="17"/>
  <c r="Z226" i="17"/>
  <c r="AA226" i="17"/>
  <c r="AB226" i="17"/>
  <c r="AC226" i="17"/>
  <c r="AE226" i="17"/>
  <c r="AF226" i="17"/>
  <c r="AG226" i="17"/>
  <c r="AH226" i="17"/>
  <c r="AI226" i="17"/>
  <c r="AJ226" i="17"/>
  <c r="AK226" i="17"/>
  <c r="AN226" i="17"/>
  <c r="K227" i="17"/>
  <c r="L227" i="17"/>
  <c r="M227" i="17"/>
  <c r="O227" i="17"/>
  <c r="P227" i="17"/>
  <c r="Q227" i="17"/>
  <c r="R227" i="17"/>
  <c r="S227" i="17"/>
  <c r="T227" i="17"/>
  <c r="U227" i="17"/>
  <c r="V227" i="17"/>
  <c r="W227" i="17"/>
  <c r="X227" i="17"/>
  <c r="Y227" i="17"/>
  <c r="Z227" i="17"/>
  <c r="AA227" i="17"/>
  <c r="AB227" i="17"/>
  <c r="AC227" i="17"/>
  <c r="AE227" i="17"/>
  <c r="AF227" i="17"/>
  <c r="AG227" i="17"/>
  <c r="AH227" i="17"/>
  <c r="AI227" i="17"/>
  <c r="AJ227" i="17"/>
  <c r="AK227" i="17"/>
  <c r="AN227" i="17"/>
  <c r="K228" i="17"/>
  <c r="L228" i="17"/>
  <c r="M228" i="17"/>
  <c r="O228" i="17"/>
  <c r="P228" i="17"/>
  <c r="Q228" i="17"/>
  <c r="R228" i="17"/>
  <c r="S228" i="17"/>
  <c r="T228" i="17"/>
  <c r="U228" i="17"/>
  <c r="V228" i="17"/>
  <c r="W228" i="17"/>
  <c r="X228" i="17"/>
  <c r="Y228" i="17"/>
  <c r="Z228" i="17"/>
  <c r="AA228" i="17"/>
  <c r="AB228" i="17"/>
  <c r="AC228" i="17"/>
  <c r="AE228" i="17"/>
  <c r="AF228" i="17"/>
  <c r="AG228" i="17"/>
  <c r="AH228" i="17"/>
  <c r="AI228" i="17"/>
  <c r="AJ228" i="17"/>
  <c r="AK228" i="17"/>
  <c r="AN228" i="17"/>
  <c r="K229" i="17"/>
  <c r="L229" i="17"/>
  <c r="M229" i="17"/>
  <c r="O229" i="17"/>
  <c r="P229" i="17"/>
  <c r="Q229" i="17"/>
  <c r="R229" i="17"/>
  <c r="S229" i="17"/>
  <c r="T229" i="17"/>
  <c r="U229" i="17"/>
  <c r="V229" i="17"/>
  <c r="W229" i="17"/>
  <c r="X229" i="17"/>
  <c r="Y229" i="17"/>
  <c r="Z229" i="17"/>
  <c r="AA229" i="17"/>
  <c r="AB229" i="17"/>
  <c r="AC229" i="17"/>
  <c r="AE229" i="17"/>
  <c r="AF229" i="17"/>
  <c r="AG229" i="17"/>
  <c r="AH229" i="17"/>
  <c r="AI229" i="17"/>
  <c r="AJ229" i="17"/>
  <c r="AK229" i="17"/>
  <c r="AN229" i="17"/>
  <c r="K230" i="17"/>
  <c r="L230" i="17"/>
  <c r="M230" i="17"/>
  <c r="O230" i="17"/>
  <c r="P230" i="17"/>
  <c r="Q230" i="17"/>
  <c r="R230" i="17"/>
  <c r="S230" i="17"/>
  <c r="T230" i="17"/>
  <c r="U230" i="17"/>
  <c r="V230" i="17"/>
  <c r="W230" i="17"/>
  <c r="X230" i="17"/>
  <c r="Y230" i="17"/>
  <c r="Z230" i="17"/>
  <c r="AA230" i="17"/>
  <c r="AB230" i="17"/>
  <c r="AC230" i="17"/>
  <c r="AE230" i="17"/>
  <c r="AF230" i="17"/>
  <c r="AG230" i="17"/>
  <c r="AH230" i="17"/>
  <c r="AI230" i="17"/>
  <c r="AJ230" i="17"/>
  <c r="AK230" i="17"/>
  <c r="AN230" i="17"/>
  <c r="K231" i="17"/>
  <c r="L231" i="17"/>
  <c r="M231" i="17"/>
  <c r="O231" i="17"/>
  <c r="P231" i="17"/>
  <c r="Q231" i="17"/>
  <c r="R231" i="17"/>
  <c r="S231" i="17"/>
  <c r="T231" i="17"/>
  <c r="U231" i="17"/>
  <c r="V231" i="17"/>
  <c r="W231" i="17"/>
  <c r="X231" i="17"/>
  <c r="Y231" i="17"/>
  <c r="Z231" i="17"/>
  <c r="AA231" i="17"/>
  <c r="AB231" i="17"/>
  <c r="AC231" i="17"/>
  <c r="AE231" i="17"/>
  <c r="AF231" i="17"/>
  <c r="AG231" i="17"/>
  <c r="AH231" i="17"/>
  <c r="AI231" i="17"/>
  <c r="AJ231" i="17"/>
  <c r="AK231" i="17"/>
  <c r="AN231" i="17"/>
  <c r="K232" i="17"/>
  <c r="L232" i="17"/>
  <c r="M232" i="17"/>
  <c r="O232" i="17"/>
  <c r="P232" i="17"/>
  <c r="Q232" i="17"/>
  <c r="R232" i="17"/>
  <c r="S232" i="17"/>
  <c r="T232" i="17"/>
  <c r="U232" i="17"/>
  <c r="V232" i="17"/>
  <c r="W232" i="17"/>
  <c r="X232" i="17"/>
  <c r="Y232" i="17"/>
  <c r="Z232" i="17"/>
  <c r="AA232" i="17"/>
  <c r="AB232" i="17"/>
  <c r="AC232" i="17"/>
  <c r="AE232" i="17"/>
  <c r="AF232" i="17"/>
  <c r="AG232" i="17"/>
  <c r="AH232" i="17"/>
  <c r="AI232" i="17"/>
  <c r="AJ232" i="17"/>
  <c r="AK232" i="17"/>
  <c r="AN232" i="17"/>
  <c r="K233" i="17"/>
  <c r="L233" i="17"/>
  <c r="M233" i="17"/>
  <c r="O233" i="17"/>
  <c r="P233" i="17"/>
  <c r="Q233" i="17"/>
  <c r="R233" i="17"/>
  <c r="S233" i="17"/>
  <c r="T233" i="17"/>
  <c r="U233" i="17"/>
  <c r="V233" i="17"/>
  <c r="W233" i="17"/>
  <c r="X233" i="17"/>
  <c r="Y233" i="17"/>
  <c r="Z233" i="17"/>
  <c r="AA233" i="17"/>
  <c r="AB233" i="17"/>
  <c r="AC233" i="17"/>
  <c r="AE233" i="17"/>
  <c r="AF233" i="17"/>
  <c r="AG233" i="17"/>
  <c r="AH233" i="17"/>
  <c r="AI233" i="17"/>
  <c r="AJ233" i="17"/>
  <c r="AK233" i="17"/>
  <c r="AN233" i="17"/>
  <c r="K234" i="17"/>
  <c r="L234" i="17"/>
  <c r="M234" i="17"/>
  <c r="O234" i="17"/>
  <c r="P234" i="17"/>
  <c r="Q234" i="17"/>
  <c r="R234" i="17"/>
  <c r="S234" i="17"/>
  <c r="T234" i="17"/>
  <c r="U234" i="17"/>
  <c r="V234" i="17"/>
  <c r="W234" i="17"/>
  <c r="X234" i="17"/>
  <c r="Y234" i="17"/>
  <c r="Z234" i="17"/>
  <c r="AA234" i="17"/>
  <c r="AB234" i="17"/>
  <c r="AC234" i="17"/>
  <c r="AE234" i="17"/>
  <c r="AF234" i="17"/>
  <c r="AG234" i="17"/>
  <c r="AH234" i="17"/>
  <c r="AI234" i="17"/>
  <c r="AJ234" i="17"/>
  <c r="AK234" i="17"/>
  <c r="AN234" i="17"/>
  <c r="K235" i="17"/>
  <c r="L235" i="17"/>
  <c r="M235" i="17"/>
  <c r="O235" i="17"/>
  <c r="P235" i="17"/>
  <c r="Q235" i="17"/>
  <c r="R235" i="17"/>
  <c r="S235" i="17"/>
  <c r="T235" i="17"/>
  <c r="U235" i="17"/>
  <c r="V235" i="17"/>
  <c r="W235" i="17"/>
  <c r="X235" i="17"/>
  <c r="Y235" i="17"/>
  <c r="Z235" i="17"/>
  <c r="AA235" i="17"/>
  <c r="AB235" i="17"/>
  <c r="AC235" i="17"/>
  <c r="AE235" i="17"/>
  <c r="AF235" i="17"/>
  <c r="AG235" i="17"/>
  <c r="AH235" i="17"/>
  <c r="AI235" i="17"/>
  <c r="AJ235" i="17"/>
  <c r="AK235" i="17"/>
  <c r="AN235" i="17"/>
  <c r="K236" i="17"/>
  <c r="L236" i="17"/>
  <c r="M236" i="17"/>
  <c r="O236" i="17"/>
  <c r="P236" i="17"/>
  <c r="Q236" i="17"/>
  <c r="R236" i="17"/>
  <c r="S236" i="17"/>
  <c r="T236" i="17"/>
  <c r="U236" i="17"/>
  <c r="V236" i="17"/>
  <c r="W236" i="17"/>
  <c r="X236" i="17"/>
  <c r="Y236" i="17"/>
  <c r="Z236" i="17"/>
  <c r="AA236" i="17"/>
  <c r="AB236" i="17"/>
  <c r="AC236" i="17"/>
  <c r="AE236" i="17"/>
  <c r="AF236" i="17"/>
  <c r="AG236" i="17"/>
  <c r="AH236" i="17"/>
  <c r="AI236" i="17"/>
  <c r="AJ236" i="17"/>
  <c r="AK236" i="17"/>
  <c r="AN236" i="17"/>
  <c r="K237" i="17"/>
  <c r="L237" i="17"/>
  <c r="M237" i="17"/>
  <c r="O237" i="17"/>
  <c r="P237" i="17"/>
  <c r="Q237" i="17"/>
  <c r="R237" i="17"/>
  <c r="S237" i="17"/>
  <c r="T237" i="17"/>
  <c r="U237" i="17"/>
  <c r="V237" i="17"/>
  <c r="W237" i="17"/>
  <c r="X237" i="17"/>
  <c r="Y237" i="17"/>
  <c r="Z237" i="17"/>
  <c r="AA237" i="17"/>
  <c r="AB237" i="17"/>
  <c r="AC237" i="17"/>
  <c r="AE237" i="17"/>
  <c r="AF237" i="17"/>
  <c r="AG237" i="17"/>
  <c r="AH237" i="17"/>
  <c r="AI237" i="17"/>
  <c r="AJ237" i="17"/>
  <c r="AK237" i="17"/>
  <c r="AN237" i="17"/>
  <c r="K238" i="17"/>
  <c r="L238" i="17"/>
  <c r="M238" i="17"/>
  <c r="O238" i="17"/>
  <c r="P238" i="17"/>
  <c r="Q238" i="17"/>
  <c r="R238" i="17"/>
  <c r="S238" i="17"/>
  <c r="T238" i="17"/>
  <c r="U238" i="17"/>
  <c r="V238" i="17"/>
  <c r="W238" i="17"/>
  <c r="X238" i="17"/>
  <c r="Y238" i="17"/>
  <c r="Z238" i="17"/>
  <c r="AA238" i="17"/>
  <c r="AB238" i="17"/>
  <c r="AC238" i="17"/>
  <c r="AE238" i="17"/>
  <c r="AF238" i="17"/>
  <c r="AG238" i="17"/>
  <c r="AH238" i="17"/>
  <c r="AI238" i="17"/>
  <c r="AJ238" i="17"/>
  <c r="AK238" i="17"/>
  <c r="AN238" i="17"/>
  <c r="K239" i="17"/>
  <c r="L239" i="17"/>
  <c r="M239" i="17"/>
  <c r="O239" i="17"/>
  <c r="P239" i="17"/>
  <c r="Q239" i="17"/>
  <c r="R239" i="17"/>
  <c r="S239" i="17"/>
  <c r="T239" i="17"/>
  <c r="U239" i="17"/>
  <c r="V239" i="17"/>
  <c r="W239" i="17"/>
  <c r="X239" i="17"/>
  <c r="Y239" i="17"/>
  <c r="Z239" i="17"/>
  <c r="AA239" i="17"/>
  <c r="AB239" i="17"/>
  <c r="AC239" i="17"/>
  <c r="AE239" i="17"/>
  <c r="AF239" i="17"/>
  <c r="AG239" i="17"/>
  <c r="AH239" i="17"/>
  <c r="AI239" i="17"/>
  <c r="AJ239" i="17"/>
  <c r="AK239" i="17"/>
  <c r="AN239" i="17"/>
  <c r="K240" i="17"/>
  <c r="L240" i="17"/>
  <c r="M240" i="17"/>
  <c r="O240" i="17"/>
  <c r="P240" i="17"/>
  <c r="Q240" i="17"/>
  <c r="R240" i="17"/>
  <c r="S240" i="17"/>
  <c r="T240" i="17"/>
  <c r="U240" i="17"/>
  <c r="V240" i="17"/>
  <c r="W240" i="17"/>
  <c r="X240" i="17"/>
  <c r="Y240" i="17"/>
  <c r="Z240" i="17"/>
  <c r="AA240" i="17"/>
  <c r="AB240" i="17"/>
  <c r="AC240" i="17"/>
  <c r="AE240" i="17"/>
  <c r="AF240" i="17"/>
  <c r="AG240" i="17"/>
  <c r="AH240" i="17"/>
  <c r="AI240" i="17"/>
  <c r="AJ240" i="17"/>
  <c r="AK240" i="17"/>
  <c r="AN240" i="17"/>
  <c r="K241" i="17"/>
  <c r="L241" i="17"/>
  <c r="M241" i="17"/>
  <c r="O241" i="17"/>
  <c r="P241" i="17"/>
  <c r="Q241" i="17"/>
  <c r="R241" i="17"/>
  <c r="S241" i="17"/>
  <c r="T241" i="17"/>
  <c r="U241" i="17"/>
  <c r="V241" i="17"/>
  <c r="W241" i="17"/>
  <c r="X241" i="17"/>
  <c r="Y241" i="17"/>
  <c r="Z241" i="17"/>
  <c r="AA241" i="17"/>
  <c r="AB241" i="17"/>
  <c r="AC241" i="17"/>
  <c r="AE241" i="17"/>
  <c r="AF241" i="17"/>
  <c r="AG241" i="17"/>
  <c r="AH241" i="17"/>
  <c r="AI241" i="17"/>
  <c r="AJ241" i="17"/>
  <c r="AK241" i="17"/>
  <c r="AN241" i="17"/>
  <c r="K242" i="17"/>
  <c r="L242" i="17"/>
  <c r="M242" i="17"/>
  <c r="O242" i="17"/>
  <c r="P242" i="17"/>
  <c r="Q242" i="17"/>
  <c r="R242" i="17"/>
  <c r="S242" i="17"/>
  <c r="T242" i="17"/>
  <c r="U242" i="17"/>
  <c r="V242" i="17"/>
  <c r="W242" i="17"/>
  <c r="X242" i="17"/>
  <c r="Y242" i="17"/>
  <c r="Z242" i="17"/>
  <c r="AA242" i="17"/>
  <c r="AB242" i="17"/>
  <c r="AC242" i="17"/>
  <c r="AE242" i="17"/>
  <c r="AF242" i="17"/>
  <c r="AG242" i="17"/>
  <c r="AH242" i="17"/>
  <c r="AI242" i="17"/>
  <c r="AJ242" i="17"/>
  <c r="AK242" i="17"/>
  <c r="AN242" i="17"/>
  <c r="K243" i="17"/>
  <c r="L243" i="17"/>
  <c r="M243" i="17"/>
  <c r="O243" i="17"/>
  <c r="P243" i="17"/>
  <c r="Q243" i="17"/>
  <c r="R243" i="17"/>
  <c r="S243" i="17"/>
  <c r="T243" i="17"/>
  <c r="U243" i="17"/>
  <c r="V243" i="17"/>
  <c r="W243" i="17"/>
  <c r="X243" i="17"/>
  <c r="Y243" i="17"/>
  <c r="Z243" i="17"/>
  <c r="AA243" i="17"/>
  <c r="AB243" i="17"/>
  <c r="AC243" i="17"/>
  <c r="AE243" i="17"/>
  <c r="AF243" i="17"/>
  <c r="AG243" i="17"/>
  <c r="AH243" i="17"/>
  <c r="AI243" i="17"/>
  <c r="AJ243" i="17"/>
  <c r="AK243" i="17"/>
  <c r="AN243" i="17"/>
  <c r="K244" i="17"/>
  <c r="L244" i="17"/>
  <c r="M244" i="17"/>
  <c r="O244" i="17"/>
  <c r="P244" i="17"/>
  <c r="Q244" i="17"/>
  <c r="R244" i="17"/>
  <c r="S244" i="17"/>
  <c r="T244" i="17"/>
  <c r="U244" i="17"/>
  <c r="V244" i="17"/>
  <c r="W244" i="17"/>
  <c r="X244" i="17"/>
  <c r="Y244" i="17"/>
  <c r="Z244" i="17"/>
  <c r="AA244" i="17"/>
  <c r="AB244" i="17"/>
  <c r="AC244" i="17"/>
  <c r="AE244" i="17"/>
  <c r="AF244" i="17"/>
  <c r="AG244" i="17"/>
  <c r="AH244" i="17"/>
  <c r="AI244" i="17"/>
  <c r="AJ244" i="17"/>
  <c r="AK244" i="17"/>
  <c r="AN244" i="17"/>
  <c r="K245" i="17"/>
  <c r="L245" i="17"/>
  <c r="M245" i="17"/>
  <c r="O245" i="17"/>
  <c r="P245" i="17"/>
  <c r="Q245" i="17"/>
  <c r="R245" i="17"/>
  <c r="S245" i="17"/>
  <c r="T245" i="17"/>
  <c r="U245" i="17"/>
  <c r="V245" i="17"/>
  <c r="W245" i="17"/>
  <c r="X245" i="17"/>
  <c r="Y245" i="17"/>
  <c r="Z245" i="17"/>
  <c r="AA245" i="17"/>
  <c r="AB245" i="17"/>
  <c r="AC245" i="17"/>
  <c r="AE245" i="17"/>
  <c r="AF245" i="17"/>
  <c r="AG245" i="17"/>
  <c r="AH245" i="17"/>
  <c r="AI245" i="17"/>
  <c r="AJ245" i="17"/>
  <c r="AK245" i="17"/>
  <c r="AN245" i="17"/>
  <c r="K246" i="17"/>
  <c r="L246" i="17"/>
  <c r="M246" i="17"/>
  <c r="O246" i="17"/>
  <c r="P246" i="17"/>
  <c r="Q246" i="17"/>
  <c r="R246" i="17"/>
  <c r="S246" i="17"/>
  <c r="T246" i="17"/>
  <c r="U246" i="17"/>
  <c r="V246" i="17"/>
  <c r="W246" i="17"/>
  <c r="X246" i="17"/>
  <c r="Y246" i="17"/>
  <c r="Z246" i="17"/>
  <c r="AA246" i="17"/>
  <c r="AB246" i="17"/>
  <c r="AC246" i="17"/>
  <c r="AE246" i="17"/>
  <c r="AF246" i="17"/>
  <c r="AG246" i="17"/>
  <c r="AH246" i="17"/>
  <c r="AI246" i="17"/>
  <c r="AJ246" i="17"/>
  <c r="AK246" i="17"/>
  <c r="AN246" i="17"/>
  <c r="K247" i="17"/>
  <c r="L247" i="17"/>
  <c r="M247" i="17"/>
  <c r="O247" i="17"/>
  <c r="P247" i="17"/>
  <c r="Q247" i="17"/>
  <c r="R247" i="17"/>
  <c r="S247" i="17"/>
  <c r="T247" i="17"/>
  <c r="U247" i="17"/>
  <c r="V247" i="17"/>
  <c r="W247" i="17"/>
  <c r="X247" i="17"/>
  <c r="Y247" i="17"/>
  <c r="Z247" i="17"/>
  <c r="AA247" i="17"/>
  <c r="AB247" i="17"/>
  <c r="AC247" i="17"/>
  <c r="AE247" i="17"/>
  <c r="AF247" i="17"/>
  <c r="AG247" i="17"/>
  <c r="AH247" i="17"/>
  <c r="AI247" i="17"/>
  <c r="AJ247" i="17"/>
  <c r="AK247" i="17"/>
  <c r="AN247" i="17"/>
  <c r="K248" i="17"/>
  <c r="L248" i="17"/>
  <c r="M248" i="17"/>
  <c r="O248" i="17"/>
  <c r="P248" i="17"/>
  <c r="Q248" i="17"/>
  <c r="R248" i="17"/>
  <c r="S248" i="17"/>
  <c r="T248" i="17"/>
  <c r="U248" i="17"/>
  <c r="V248" i="17"/>
  <c r="W248" i="17"/>
  <c r="X248" i="17"/>
  <c r="Y248" i="17"/>
  <c r="Z248" i="17"/>
  <c r="AA248" i="17"/>
  <c r="AB248" i="17"/>
  <c r="AC248" i="17"/>
  <c r="AE248" i="17"/>
  <c r="AF248" i="17"/>
  <c r="AG248" i="17"/>
  <c r="AH248" i="17"/>
  <c r="AI248" i="17"/>
  <c r="AJ248" i="17"/>
  <c r="AK248" i="17"/>
  <c r="AN248" i="17"/>
  <c r="K249" i="17"/>
  <c r="L249" i="17"/>
  <c r="M249" i="17"/>
  <c r="O249" i="17"/>
  <c r="P249" i="17"/>
  <c r="Q249" i="17"/>
  <c r="R249" i="17"/>
  <c r="S249" i="17"/>
  <c r="T249" i="17"/>
  <c r="U249" i="17"/>
  <c r="V249" i="17"/>
  <c r="W249" i="17"/>
  <c r="X249" i="17"/>
  <c r="Y249" i="17"/>
  <c r="Z249" i="17"/>
  <c r="AA249" i="17"/>
  <c r="AB249" i="17"/>
  <c r="AC249" i="17"/>
  <c r="AE249" i="17"/>
  <c r="AF249" i="17"/>
  <c r="AG249" i="17"/>
  <c r="AH249" i="17"/>
  <c r="AI249" i="17"/>
  <c r="AJ249" i="17"/>
  <c r="AK249" i="17"/>
  <c r="AN249" i="17"/>
  <c r="K250" i="17"/>
  <c r="L250" i="17"/>
  <c r="M250" i="17"/>
  <c r="O250" i="17"/>
  <c r="P250" i="17"/>
  <c r="Q250" i="17"/>
  <c r="R250" i="17"/>
  <c r="S250" i="17"/>
  <c r="T250" i="17"/>
  <c r="U250" i="17"/>
  <c r="V250" i="17"/>
  <c r="W250" i="17"/>
  <c r="X250" i="17"/>
  <c r="Y250" i="17"/>
  <c r="Z250" i="17"/>
  <c r="AA250" i="17"/>
  <c r="AB250" i="17"/>
  <c r="AC250" i="17"/>
  <c r="AE250" i="17"/>
  <c r="AF250" i="17"/>
  <c r="AG250" i="17"/>
  <c r="AH250" i="17"/>
  <c r="AI250" i="17"/>
  <c r="AJ250" i="17"/>
  <c r="AK250" i="17"/>
  <c r="AN250" i="17"/>
  <c r="K251" i="17"/>
  <c r="L251" i="17"/>
  <c r="M251" i="17"/>
  <c r="O251" i="17"/>
  <c r="P251" i="17"/>
  <c r="Q251" i="17"/>
  <c r="R251" i="17"/>
  <c r="S251" i="17"/>
  <c r="T251" i="17"/>
  <c r="U251" i="17"/>
  <c r="V251" i="17"/>
  <c r="W251" i="17"/>
  <c r="X251" i="17"/>
  <c r="Y251" i="17"/>
  <c r="Z251" i="17"/>
  <c r="AA251" i="17"/>
  <c r="AB251" i="17"/>
  <c r="AC251" i="17"/>
  <c r="AE251" i="17"/>
  <c r="AF251" i="17"/>
  <c r="AG251" i="17"/>
  <c r="AH251" i="17"/>
  <c r="AI251" i="17"/>
  <c r="AJ251" i="17"/>
  <c r="AK251" i="17"/>
  <c r="AN251" i="17"/>
  <c r="K252" i="17"/>
  <c r="L252" i="17"/>
  <c r="M252" i="17"/>
  <c r="O252" i="17"/>
  <c r="P252" i="17"/>
  <c r="Q252" i="17"/>
  <c r="R252" i="17"/>
  <c r="S252" i="17"/>
  <c r="T252" i="17"/>
  <c r="U252" i="17"/>
  <c r="V252" i="17"/>
  <c r="W252" i="17"/>
  <c r="X252" i="17"/>
  <c r="Y252" i="17"/>
  <c r="Z252" i="17"/>
  <c r="AA252" i="17"/>
  <c r="AB252" i="17"/>
  <c r="AC252" i="17"/>
  <c r="AE252" i="17"/>
  <c r="AF252" i="17"/>
  <c r="AG252" i="17"/>
  <c r="AH252" i="17"/>
  <c r="AI252" i="17"/>
  <c r="AJ252" i="17"/>
  <c r="AK252" i="17"/>
  <c r="AN252" i="17"/>
  <c r="K253" i="17"/>
  <c r="L253" i="17"/>
  <c r="M253" i="17"/>
  <c r="O253" i="17"/>
  <c r="P253" i="17"/>
  <c r="Q253" i="17"/>
  <c r="R253" i="17"/>
  <c r="S253" i="17"/>
  <c r="T253" i="17"/>
  <c r="U253" i="17"/>
  <c r="V253" i="17"/>
  <c r="W253" i="17"/>
  <c r="X253" i="17"/>
  <c r="Y253" i="17"/>
  <c r="Z253" i="17"/>
  <c r="AA253" i="17"/>
  <c r="AB253" i="17"/>
  <c r="AC253" i="17"/>
  <c r="AE253" i="17"/>
  <c r="AF253" i="17"/>
  <c r="AG253" i="17"/>
  <c r="AH253" i="17"/>
  <c r="AI253" i="17"/>
  <c r="AJ253" i="17"/>
  <c r="AK253" i="17"/>
  <c r="AN253" i="17"/>
  <c r="K254" i="17"/>
  <c r="L254" i="17"/>
  <c r="M254" i="17"/>
  <c r="O254" i="17"/>
  <c r="P254" i="17"/>
  <c r="Q254" i="17"/>
  <c r="R254" i="17"/>
  <c r="S254" i="17"/>
  <c r="T254" i="17"/>
  <c r="U254" i="17"/>
  <c r="V254" i="17"/>
  <c r="W254" i="17"/>
  <c r="X254" i="17"/>
  <c r="Y254" i="17"/>
  <c r="Z254" i="17"/>
  <c r="AA254" i="17"/>
  <c r="AB254" i="17"/>
  <c r="AC254" i="17"/>
  <c r="AE254" i="17"/>
  <c r="AF254" i="17"/>
  <c r="AG254" i="17"/>
  <c r="AH254" i="17"/>
  <c r="AI254" i="17"/>
  <c r="AJ254" i="17"/>
  <c r="AK254" i="17"/>
  <c r="AN254" i="17"/>
  <c r="K255" i="17"/>
  <c r="L255" i="17"/>
  <c r="M255" i="17"/>
  <c r="O255" i="17"/>
  <c r="P255" i="17"/>
  <c r="Q255" i="17"/>
  <c r="R255" i="17"/>
  <c r="S255" i="17"/>
  <c r="T255" i="17"/>
  <c r="U255" i="17"/>
  <c r="V255" i="17"/>
  <c r="W255" i="17"/>
  <c r="X255" i="17"/>
  <c r="Y255" i="17"/>
  <c r="Z255" i="17"/>
  <c r="AA255" i="17"/>
  <c r="AB255" i="17"/>
  <c r="AC255" i="17"/>
  <c r="AE255" i="17"/>
  <c r="AF255" i="17"/>
  <c r="AG255" i="17"/>
  <c r="AH255" i="17"/>
  <c r="AI255" i="17"/>
  <c r="AJ255" i="17"/>
  <c r="AK255" i="17"/>
  <c r="AN255" i="17"/>
  <c r="K256" i="17"/>
  <c r="L256" i="17"/>
  <c r="M256" i="17"/>
  <c r="O256" i="17"/>
  <c r="P256" i="17"/>
  <c r="Q256" i="17"/>
  <c r="R256" i="17"/>
  <c r="S256" i="17"/>
  <c r="T256" i="17"/>
  <c r="U256" i="17"/>
  <c r="V256" i="17"/>
  <c r="W256" i="17"/>
  <c r="X256" i="17"/>
  <c r="Y256" i="17"/>
  <c r="Z256" i="17"/>
  <c r="AA256" i="17"/>
  <c r="AB256" i="17"/>
  <c r="AC256" i="17"/>
  <c r="AE256" i="17"/>
  <c r="AF256" i="17"/>
  <c r="AG256" i="17"/>
  <c r="AH256" i="17"/>
  <c r="AI256" i="17"/>
  <c r="AJ256" i="17"/>
  <c r="AK256" i="17"/>
  <c r="AN256" i="17"/>
  <c r="K257" i="17"/>
  <c r="L257" i="17"/>
  <c r="M257" i="17"/>
  <c r="O257" i="17"/>
  <c r="P257" i="17"/>
  <c r="Q257" i="17"/>
  <c r="R257" i="17"/>
  <c r="S257" i="17"/>
  <c r="T257" i="17"/>
  <c r="U257" i="17"/>
  <c r="V257" i="17"/>
  <c r="W257" i="17"/>
  <c r="X257" i="17"/>
  <c r="Y257" i="17"/>
  <c r="Z257" i="17"/>
  <c r="AA257" i="17"/>
  <c r="AB257" i="17"/>
  <c r="AC257" i="17"/>
  <c r="AE257" i="17"/>
  <c r="AF257" i="17"/>
  <c r="AG257" i="17"/>
  <c r="AH257" i="17"/>
  <c r="AI257" i="17"/>
  <c r="AJ257" i="17"/>
  <c r="AK257" i="17"/>
  <c r="AN257" i="17"/>
  <c r="K258" i="17"/>
  <c r="L258" i="17"/>
  <c r="M258" i="17"/>
  <c r="O258" i="17"/>
  <c r="P258" i="17"/>
  <c r="Q258" i="17"/>
  <c r="R258" i="17"/>
  <c r="S258" i="17"/>
  <c r="T258" i="17"/>
  <c r="U258" i="17"/>
  <c r="V258" i="17"/>
  <c r="W258" i="17"/>
  <c r="X258" i="17"/>
  <c r="Y258" i="17"/>
  <c r="Z258" i="17"/>
  <c r="AA258" i="17"/>
  <c r="AB258" i="17"/>
  <c r="AC258" i="17"/>
  <c r="AE258" i="17"/>
  <c r="AF258" i="17"/>
  <c r="AG258" i="17"/>
  <c r="AH258" i="17"/>
  <c r="AI258" i="17"/>
  <c r="AJ258" i="17"/>
  <c r="AK258" i="17"/>
  <c r="AN258" i="17"/>
  <c r="K259" i="17"/>
  <c r="L259" i="17"/>
  <c r="M259" i="17"/>
  <c r="O259" i="17"/>
  <c r="P259" i="17"/>
  <c r="Q259" i="17"/>
  <c r="R259" i="17"/>
  <c r="S259" i="17"/>
  <c r="T259" i="17"/>
  <c r="U259" i="17"/>
  <c r="V259" i="17"/>
  <c r="W259" i="17"/>
  <c r="X259" i="17"/>
  <c r="Y259" i="17"/>
  <c r="Z259" i="17"/>
  <c r="AA259" i="17"/>
  <c r="AB259" i="17"/>
  <c r="AC259" i="17"/>
  <c r="AE259" i="17"/>
  <c r="AF259" i="17"/>
  <c r="AG259" i="17"/>
  <c r="AH259" i="17"/>
  <c r="AI259" i="17"/>
  <c r="AJ259" i="17"/>
  <c r="AK259" i="17"/>
  <c r="AN259" i="17"/>
  <c r="K260" i="17"/>
  <c r="L260" i="17"/>
  <c r="M260" i="17"/>
  <c r="O260" i="17"/>
  <c r="P260" i="17"/>
  <c r="Q260" i="17"/>
  <c r="R260" i="17"/>
  <c r="S260" i="17"/>
  <c r="T260" i="17"/>
  <c r="U260" i="17"/>
  <c r="V260" i="17"/>
  <c r="W260" i="17"/>
  <c r="X260" i="17"/>
  <c r="Y260" i="17"/>
  <c r="Z260" i="17"/>
  <c r="AA260" i="17"/>
  <c r="AB260" i="17"/>
  <c r="AC260" i="17"/>
  <c r="AE260" i="17"/>
  <c r="AF260" i="17"/>
  <c r="AG260" i="17"/>
  <c r="AH260" i="17"/>
  <c r="AI260" i="17"/>
  <c r="AJ260" i="17"/>
  <c r="AK260" i="17"/>
  <c r="AN260" i="17"/>
  <c r="K261" i="17"/>
  <c r="L261" i="17"/>
  <c r="M261" i="17"/>
  <c r="O261" i="17"/>
  <c r="P261" i="17"/>
  <c r="Q261" i="17"/>
  <c r="R261" i="17"/>
  <c r="S261" i="17"/>
  <c r="T261" i="17"/>
  <c r="U261" i="17"/>
  <c r="V261" i="17"/>
  <c r="W261" i="17"/>
  <c r="X261" i="17"/>
  <c r="Y261" i="17"/>
  <c r="Z261" i="17"/>
  <c r="AA261" i="17"/>
  <c r="AB261" i="17"/>
  <c r="AC261" i="17"/>
  <c r="AE261" i="17"/>
  <c r="AF261" i="17"/>
  <c r="AG261" i="17"/>
  <c r="AH261" i="17"/>
  <c r="AI261" i="17"/>
  <c r="AJ261" i="17"/>
  <c r="AK261" i="17"/>
  <c r="AN261" i="17"/>
  <c r="K262" i="17"/>
  <c r="L262" i="17"/>
  <c r="M262" i="17"/>
  <c r="O262" i="17"/>
  <c r="P262" i="17"/>
  <c r="Q262" i="17"/>
  <c r="R262" i="17"/>
  <c r="S262" i="17"/>
  <c r="T262" i="17"/>
  <c r="U262" i="17"/>
  <c r="V262" i="17"/>
  <c r="W262" i="17"/>
  <c r="X262" i="17"/>
  <c r="Y262" i="17"/>
  <c r="Z262" i="17"/>
  <c r="AA262" i="17"/>
  <c r="AB262" i="17"/>
  <c r="AC262" i="17"/>
  <c r="AE262" i="17"/>
  <c r="AF262" i="17"/>
  <c r="AG262" i="17"/>
  <c r="AH262" i="17"/>
  <c r="AI262" i="17"/>
  <c r="AJ262" i="17"/>
  <c r="AK262" i="17"/>
  <c r="AN262" i="17"/>
  <c r="K263" i="17"/>
  <c r="L263" i="17"/>
  <c r="M263" i="17"/>
  <c r="O263" i="17"/>
  <c r="P263" i="17"/>
  <c r="Q263" i="17"/>
  <c r="R263" i="17"/>
  <c r="S263" i="17"/>
  <c r="T263" i="17"/>
  <c r="U263" i="17"/>
  <c r="V263" i="17"/>
  <c r="W263" i="17"/>
  <c r="X263" i="17"/>
  <c r="Y263" i="17"/>
  <c r="Z263" i="17"/>
  <c r="AA263" i="17"/>
  <c r="AB263" i="17"/>
  <c r="AC263" i="17"/>
  <c r="AE263" i="17"/>
  <c r="AF263" i="17"/>
  <c r="AG263" i="17"/>
  <c r="AH263" i="17"/>
  <c r="AI263" i="17"/>
  <c r="AJ263" i="17"/>
  <c r="AK263" i="17"/>
  <c r="AN263" i="17"/>
  <c r="K264" i="17"/>
  <c r="L264" i="17"/>
  <c r="M264" i="17"/>
  <c r="O264" i="17"/>
  <c r="P264" i="17"/>
  <c r="Q264" i="17"/>
  <c r="R264" i="17"/>
  <c r="S264" i="17"/>
  <c r="T264" i="17"/>
  <c r="U264" i="17"/>
  <c r="V264" i="17"/>
  <c r="W264" i="17"/>
  <c r="X264" i="17"/>
  <c r="Y264" i="17"/>
  <c r="Z264" i="17"/>
  <c r="AA264" i="17"/>
  <c r="AB264" i="17"/>
  <c r="AC264" i="17"/>
  <c r="AE264" i="17"/>
  <c r="AF264" i="17"/>
  <c r="AG264" i="17"/>
  <c r="AH264" i="17"/>
  <c r="AI264" i="17"/>
  <c r="AJ264" i="17"/>
  <c r="AK264" i="17"/>
  <c r="AN264" i="17"/>
  <c r="K265" i="17"/>
  <c r="L265" i="17"/>
  <c r="M265" i="17"/>
  <c r="O265" i="17"/>
  <c r="P265" i="17"/>
  <c r="Q265" i="17"/>
  <c r="R265" i="17"/>
  <c r="S265" i="17"/>
  <c r="T265" i="17"/>
  <c r="U265" i="17"/>
  <c r="V265" i="17"/>
  <c r="W265" i="17"/>
  <c r="X265" i="17"/>
  <c r="Y265" i="17"/>
  <c r="Z265" i="17"/>
  <c r="AA265" i="17"/>
  <c r="AB265" i="17"/>
  <c r="AC265" i="17"/>
  <c r="AE265" i="17"/>
  <c r="AF265" i="17"/>
  <c r="AG265" i="17"/>
  <c r="AH265" i="17"/>
  <c r="AI265" i="17"/>
  <c r="AJ265" i="17"/>
  <c r="AK265" i="17"/>
  <c r="AN265" i="17"/>
  <c r="K266" i="17"/>
  <c r="L266" i="17"/>
  <c r="M266" i="17"/>
  <c r="O266" i="17"/>
  <c r="P266" i="17"/>
  <c r="Q266" i="17"/>
  <c r="R266" i="17"/>
  <c r="S266" i="17"/>
  <c r="T266" i="17"/>
  <c r="U266" i="17"/>
  <c r="V266" i="17"/>
  <c r="W266" i="17"/>
  <c r="X266" i="17"/>
  <c r="Y266" i="17"/>
  <c r="Z266" i="17"/>
  <c r="AA266" i="17"/>
  <c r="AB266" i="17"/>
  <c r="AC266" i="17"/>
  <c r="AE266" i="17"/>
  <c r="AF266" i="17"/>
  <c r="AG266" i="17"/>
  <c r="AH266" i="17"/>
  <c r="AI266" i="17"/>
  <c r="AJ266" i="17"/>
  <c r="AK266" i="17"/>
  <c r="AN266" i="17"/>
  <c r="K267" i="17"/>
  <c r="L267" i="17"/>
  <c r="M267" i="17"/>
  <c r="O267" i="17"/>
  <c r="P267" i="17"/>
  <c r="Q267" i="17"/>
  <c r="R267" i="17"/>
  <c r="S267" i="17"/>
  <c r="T267" i="17"/>
  <c r="U267" i="17"/>
  <c r="V267" i="17"/>
  <c r="W267" i="17"/>
  <c r="X267" i="17"/>
  <c r="Y267" i="17"/>
  <c r="Z267" i="17"/>
  <c r="AA267" i="17"/>
  <c r="AB267" i="17"/>
  <c r="AC267" i="17"/>
  <c r="AE267" i="17"/>
  <c r="AF267" i="17"/>
  <c r="AG267" i="17"/>
  <c r="AH267" i="17"/>
  <c r="AI267" i="17"/>
  <c r="AJ267" i="17"/>
  <c r="AK267" i="17"/>
  <c r="AN267" i="17"/>
  <c r="K268" i="17"/>
  <c r="L268" i="17"/>
  <c r="M268" i="17"/>
  <c r="O268" i="17"/>
  <c r="P268" i="17"/>
  <c r="Q268" i="17"/>
  <c r="R268" i="17"/>
  <c r="S268" i="17"/>
  <c r="T268" i="17"/>
  <c r="U268" i="17"/>
  <c r="V268" i="17"/>
  <c r="W268" i="17"/>
  <c r="X268" i="17"/>
  <c r="Y268" i="17"/>
  <c r="Z268" i="17"/>
  <c r="AA268" i="17"/>
  <c r="AB268" i="17"/>
  <c r="AC268" i="17"/>
  <c r="AE268" i="17"/>
  <c r="AF268" i="17"/>
  <c r="AG268" i="17"/>
  <c r="AH268" i="17"/>
  <c r="AI268" i="17"/>
  <c r="AJ268" i="17"/>
  <c r="AK268" i="17"/>
  <c r="AN268" i="17"/>
  <c r="K269" i="17"/>
  <c r="L269" i="17"/>
  <c r="M269" i="17"/>
  <c r="O269" i="17"/>
  <c r="P269" i="17"/>
  <c r="Q269" i="17"/>
  <c r="R269" i="17"/>
  <c r="S269" i="17"/>
  <c r="T269" i="17"/>
  <c r="U269" i="17"/>
  <c r="V269" i="17"/>
  <c r="W269" i="17"/>
  <c r="X269" i="17"/>
  <c r="Y269" i="17"/>
  <c r="Z269" i="17"/>
  <c r="AA269" i="17"/>
  <c r="AB269" i="17"/>
  <c r="AC269" i="17"/>
  <c r="AE269" i="17"/>
  <c r="AF269" i="17"/>
  <c r="AG269" i="17"/>
  <c r="AH269" i="17"/>
  <c r="AI269" i="17"/>
  <c r="AJ269" i="17"/>
  <c r="AK269" i="17"/>
  <c r="AN269" i="17"/>
  <c r="K270" i="17"/>
  <c r="L270" i="17"/>
  <c r="M270" i="17"/>
  <c r="O270" i="17"/>
  <c r="P270" i="17"/>
  <c r="Q270" i="17"/>
  <c r="R270" i="17"/>
  <c r="S270" i="17"/>
  <c r="T270" i="17"/>
  <c r="U270" i="17"/>
  <c r="V270" i="17"/>
  <c r="W270" i="17"/>
  <c r="X270" i="17"/>
  <c r="Y270" i="17"/>
  <c r="Z270" i="17"/>
  <c r="AA270" i="17"/>
  <c r="AB270" i="17"/>
  <c r="AC270" i="17"/>
  <c r="AE270" i="17"/>
  <c r="AF270" i="17"/>
  <c r="AG270" i="17"/>
  <c r="AH270" i="17"/>
  <c r="AI270" i="17"/>
  <c r="AJ270" i="17"/>
  <c r="AK270" i="17"/>
  <c r="AN270" i="17"/>
  <c r="K271" i="17"/>
  <c r="L271" i="17"/>
  <c r="M271" i="17"/>
  <c r="O271" i="17"/>
  <c r="P271" i="17"/>
  <c r="Q271" i="17"/>
  <c r="R271" i="17"/>
  <c r="S271" i="17"/>
  <c r="T271" i="17"/>
  <c r="U271" i="17"/>
  <c r="V271" i="17"/>
  <c r="W271" i="17"/>
  <c r="X271" i="17"/>
  <c r="Y271" i="17"/>
  <c r="Z271" i="17"/>
  <c r="AA271" i="17"/>
  <c r="AB271" i="17"/>
  <c r="AC271" i="17"/>
  <c r="AE271" i="17"/>
  <c r="AF271" i="17"/>
  <c r="AG271" i="17"/>
  <c r="AH271" i="17"/>
  <c r="AI271" i="17"/>
  <c r="AJ271" i="17"/>
  <c r="AK271" i="17"/>
  <c r="AN271" i="17"/>
  <c r="K272" i="17"/>
  <c r="L272" i="17"/>
  <c r="M272" i="17"/>
  <c r="O272" i="17"/>
  <c r="P272" i="17"/>
  <c r="Q272" i="17"/>
  <c r="R272" i="17"/>
  <c r="S272" i="17"/>
  <c r="T272" i="17"/>
  <c r="U272" i="17"/>
  <c r="V272" i="17"/>
  <c r="W272" i="17"/>
  <c r="X272" i="17"/>
  <c r="Y272" i="17"/>
  <c r="Z272" i="17"/>
  <c r="AA272" i="17"/>
  <c r="AB272" i="17"/>
  <c r="AC272" i="17"/>
  <c r="AE272" i="17"/>
  <c r="AF272" i="17"/>
  <c r="AG272" i="17"/>
  <c r="AH272" i="17"/>
  <c r="AI272" i="17"/>
  <c r="AJ272" i="17"/>
  <c r="AK272" i="17"/>
  <c r="AN272" i="17"/>
  <c r="K273" i="17"/>
  <c r="L273" i="17"/>
  <c r="M273" i="17"/>
  <c r="O273" i="17"/>
  <c r="P273" i="17"/>
  <c r="Q273" i="17"/>
  <c r="R273" i="17"/>
  <c r="S273" i="17"/>
  <c r="T273" i="17"/>
  <c r="U273" i="17"/>
  <c r="V273" i="17"/>
  <c r="W273" i="17"/>
  <c r="X273" i="17"/>
  <c r="Y273" i="17"/>
  <c r="Z273" i="17"/>
  <c r="AA273" i="17"/>
  <c r="AB273" i="17"/>
  <c r="AC273" i="17"/>
  <c r="AE273" i="17"/>
  <c r="AF273" i="17"/>
  <c r="AG273" i="17"/>
  <c r="AH273" i="17"/>
  <c r="AI273" i="17"/>
  <c r="AJ273" i="17"/>
  <c r="AK273" i="17"/>
  <c r="AN273" i="17"/>
  <c r="K274" i="17"/>
  <c r="L274" i="17"/>
  <c r="M274" i="17"/>
  <c r="O274" i="17"/>
  <c r="P274" i="17"/>
  <c r="Q274" i="17"/>
  <c r="R274" i="17"/>
  <c r="S274" i="17"/>
  <c r="T274" i="17"/>
  <c r="U274" i="17"/>
  <c r="V274" i="17"/>
  <c r="W274" i="17"/>
  <c r="X274" i="17"/>
  <c r="Y274" i="17"/>
  <c r="Z274" i="17"/>
  <c r="AA274" i="17"/>
  <c r="AB274" i="17"/>
  <c r="AC274" i="17"/>
  <c r="AE274" i="17"/>
  <c r="AF274" i="17"/>
  <c r="AG274" i="17"/>
  <c r="AH274" i="17"/>
  <c r="AI274" i="17"/>
  <c r="AJ274" i="17"/>
  <c r="AK274" i="17"/>
  <c r="AN274" i="17"/>
  <c r="K275" i="17"/>
  <c r="L275" i="17"/>
  <c r="M275" i="17"/>
  <c r="O275" i="17"/>
  <c r="P275" i="17"/>
  <c r="Q275" i="17"/>
  <c r="R275" i="17"/>
  <c r="S275" i="17"/>
  <c r="T275" i="17"/>
  <c r="U275" i="17"/>
  <c r="V275" i="17"/>
  <c r="W275" i="17"/>
  <c r="X275" i="17"/>
  <c r="Y275" i="17"/>
  <c r="Z275" i="17"/>
  <c r="AA275" i="17"/>
  <c r="AB275" i="17"/>
  <c r="AC275" i="17"/>
  <c r="AE275" i="17"/>
  <c r="AF275" i="17"/>
  <c r="AG275" i="17"/>
  <c r="AH275" i="17"/>
  <c r="AI275" i="17"/>
  <c r="AJ275" i="17"/>
  <c r="AK275" i="17"/>
  <c r="AN275" i="17"/>
  <c r="K276" i="17"/>
  <c r="L276" i="17"/>
  <c r="M276" i="17"/>
  <c r="O276" i="17"/>
  <c r="P276" i="17"/>
  <c r="Q276" i="17"/>
  <c r="R276" i="17"/>
  <c r="S276" i="17"/>
  <c r="T276" i="17"/>
  <c r="U276" i="17"/>
  <c r="V276" i="17"/>
  <c r="W276" i="17"/>
  <c r="X276" i="17"/>
  <c r="Y276" i="17"/>
  <c r="Z276" i="17"/>
  <c r="AA276" i="17"/>
  <c r="AB276" i="17"/>
  <c r="AC276" i="17"/>
  <c r="AE276" i="17"/>
  <c r="AF276" i="17"/>
  <c r="AG276" i="17"/>
  <c r="AH276" i="17"/>
  <c r="AI276" i="17"/>
  <c r="AJ276" i="17"/>
  <c r="AK276" i="17"/>
  <c r="AN276" i="17"/>
  <c r="K277" i="17"/>
  <c r="L277" i="17"/>
  <c r="M277" i="17"/>
  <c r="O277" i="17"/>
  <c r="P277" i="17"/>
  <c r="Q277" i="17"/>
  <c r="R277" i="17"/>
  <c r="S277" i="17"/>
  <c r="T277" i="17"/>
  <c r="U277" i="17"/>
  <c r="V277" i="17"/>
  <c r="W277" i="17"/>
  <c r="X277" i="17"/>
  <c r="Y277" i="17"/>
  <c r="Z277" i="17"/>
  <c r="AA277" i="17"/>
  <c r="AB277" i="17"/>
  <c r="AC277" i="17"/>
  <c r="AE277" i="17"/>
  <c r="AF277" i="17"/>
  <c r="AG277" i="17"/>
  <c r="AH277" i="17"/>
  <c r="AI277" i="17"/>
  <c r="AJ277" i="17"/>
  <c r="AK277" i="17"/>
  <c r="AN277" i="17"/>
  <c r="K278" i="17"/>
  <c r="L278" i="17"/>
  <c r="M278" i="17"/>
  <c r="O278" i="17"/>
  <c r="P278" i="17"/>
  <c r="Q278" i="17"/>
  <c r="R278" i="17"/>
  <c r="S278" i="17"/>
  <c r="T278" i="17"/>
  <c r="U278" i="17"/>
  <c r="V278" i="17"/>
  <c r="W278" i="17"/>
  <c r="X278" i="17"/>
  <c r="Y278" i="17"/>
  <c r="Z278" i="17"/>
  <c r="AA278" i="17"/>
  <c r="AB278" i="17"/>
  <c r="AC278" i="17"/>
  <c r="AE278" i="17"/>
  <c r="AF278" i="17"/>
  <c r="AG278" i="17"/>
  <c r="AH278" i="17"/>
  <c r="AI278" i="17"/>
  <c r="AJ278" i="17"/>
  <c r="AK278" i="17"/>
  <c r="AN278" i="17"/>
  <c r="K279" i="17"/>
  <c r="L279" i="17"/>
  <c r="M279" i="17"/>
  <c r="O279" i="17"/>
  <c r="P279" i="17"/>
  <c r="Q279" i="17"/>
  <c r="R279" i="17"/>
  <c r="S279" i="17"/>
  <c r="T279" i="17"/>
  <c r="U279" i="17"/>
  <c r="V279" i="17"/>
  <c r="W279" i="17"/>
  <c r="X279" i="17"/>
  <c r="Y279" i="17"/>
  <c r="Z279" i="17"/>
  <c r="AA279" i="17"/>
  <c r="AB279" i="17"/>
  <c r="AC279" i="17"/>
  <c r="AE279" i="17"/>
  <c r="AF279" i="17"/>
  <c r="AG279" i="17"/>
  <c r="AH279" i="17"/>
  <c r="AI279" i="17"/>
  <c r="AJ279" i="17"/>
  <c r="AK279" i="17"/>
  <c r="AN279" i="17"/>
  <c r="K280" i="17"/>
  <c r="L280" i="17"/>
  <c r="M280" i="17"/>
  <c r="O280" i="17"/>
  <c r="P280" i="17"/>
  <c r="Q280" i="17"/>
  <c r="R280" i="17"/>
  <c r="S280" i="17"/>
  <c r="T280" i="17"/>
  <c r="U280" i="17"/>
  <c r="V280" i="17"/>
  <c r="W280" i="17"/>
  <c r="X280" i="17"/>
  <c r="Y280" i="17"/>
  <c r="Z280" i="17"/>
  <c r="AA280" i="17"/>
  <c r="AB280" i="17"/>
  <c r="AC280" i="17"/>
  <c r="AE280" i="17"/>
  <c r="AF280" i="17"/>
  <c r="AG280" i="17"/>
  <c r="AH280" i="17"/>
  <c r="AI280" i="17"/>
  <c r="AJ280" i="17"/>
  <c r="AK280" i="17"/>
  <c r="AN280" i="17"/>
  <c r="K281" i="17"/>
  <c r="L281" i="17"/>
  <c r="M281" i="17"/>
  <c r="O281" i="17"/>
  <c r="P281" i="17"/>
  <c r="Q281" i="17"/>
  <c r="R281" i="17"/>
  <c r="S281" i="17"/>
  <c r="T281" i="17"/>
  <c r="U281" i="17"/>
  <c r="V281" i="17"/>
  <c r="W281" i="17"/>
  <c r="X281" i="17"/>
  <c r="Y281" i="17"/>
  <c r="Z281" i="17"/>
  <c r="AA281" i="17"/>
  <c r="AB281" i="17"/>
  <c r="AC281" i="17"/>
  <c r="AE281" i="17"/>
  <c r="AF281" i="17"/>
  <c r="AG281" i="17"/>
  <c r="AH281" i="17"/>
  <c r="AI281" i="17"/>
  <c r="AJ281" i="17"/>
  <c r="AK281" i="17"/>
  <c r="AN281" i="17"/>
  <c r="K282" i="17"/>
  <c r="L282" i="17"/>
  <c r="M282" i="17"/>
  <c r="O282" i="17"/>
  <c r="P282" i="17"/>
  <c r="Q282" i="17"/>
  <c r="R282" i="17"/>
  <c r="S282" i="17"/>
  <c r="T282" i="17"/>
  <c r="U282" i="17"/>
  <c r="V282" i="17"/>
  <c r="W282" i="17"/>
  <c r="X282" i="17"/>
  <c r="Y282" i="17"/>
  <c r="Z282" i="17"/>
  <c r="AA282" i="17"/>
  <c r="AB282" i="17"/>
  <c r="AC282" i="17"/>
  <c r="AE282" i="17"/>
  <c r="AF282" i="17"/>
  <c r="AG282" i="17"/>
  <c r="AH282" i="17"/>
  <c r="AI282" i="17"/>
  <c r="AJ282" i="17"/>
  <c r="AK282" i="17"/>
  <c r="AN282" i="17"/>
  <c r="K283" i="17"/>
  <c r="L283" i="17"/>
  <c r="M283" i="17"/>
  <c r="O283" i="17"/>
  <c r="P283" i="17"/>
  <c r="Q283" i="17"/>
  <c r="R283" i="17"/>
  <c r="S283" i="17"/>
  <c r="T283" i="17"/>
  <c r="U283" i="17"/>
  <c r="V283" i="17"/>
  <c r="W283" i="17"/>
  <c r="X283" i="17"/>
  <c r="Y283" i="17"/>
  <c r="Z283" i="17"/>
  <c r="AA283" i="17"/>
  <c r="AB283" i="17"/>
  <c r="AC283" i="17"/>
  <c r="AE283" i="17"/>
  <c r="AF283" i="17"/>
  <c r="AG283" i="17"/>
  <c r="AH283" i="17"/>
  <c r="AI283" i="17"/>
  <c r="AJ283" i="17"/>
  <c r="AK283" i="17"/>
  <c r="AN283" i="17"/>
  <c r="K284" i="17"/>
  <c r="L284" i="17"/>
  <c r="M284" i="17"/>
  <c r="O284" i="17"/>
  <c r="P284" i="17"/>
  <c r="Q284" i="17"/>
  <c r="R284" i="17"/>
  <c r="S284" i="17"/>
  <c r="T284" i="17"/>
  <c r="U284" i="17"/>
  <c r="V284" i="17"/>
  <c r="W284" i="17"/>
  <c r="X284" i="17"/>
  <c r="Y284" i="17"/>
  <c r="Z284" i="17"/>
  <c r="AA284" i="17"/>
  <c r="AB284" i="17"/>
  <c r="AC284" i="17"/>
  <c r="AE284" i="17"/>
  <c r="AF284" i="17"/>
  <c r="AG284" i="17"/>
  <c r="AH284" i="17"/>
  <c r="AI284" i="17"/>
  <c r="AJ284" i="17"/>
  <c r="AK284" i="17"/>
  <c r="AN284" i="17"/>
  <c r="K285" i="17"/>
  <c r="L285" i="17"/>
  <c r="M285" i="17"/>
  <c r="O285" i="17"/>
  <c r="P285" i="17"/>
  <c r="Q285" i="17"/>
  <c r="R285" i="17"/>
  <c r="S285" i="17"/>
  <c r="T285" i="17"/>
  <c r="U285" i="17"/>
  <c r="V285" i="17"/>
  <c r="W285" i="17"/>
  <c r="X285" i="17"/>
  <c r="Y285" i="17"/>
  <c r="Z285" i="17"/>
  <c r="AA285" i="17"/>
  <c r="AB285" i="17"/>
  <c r="AC285" i="17"/>
  <c r="AE285" i="17"/>
  <c r="AF285" i="17"/>
  <c r="AG285" i="17"/>
  <c r="AH285" i="17"/>
  <c r="AI285" i="17"/>
  <c r="AJ285" i="17"/>
  <c r="AK285" i="17"/>
  <c r="AN285" i="17"/>
  <c r="K286" i="17"/>
  <c r="L286" i="17"/>
  <c r="M286" i="17"/>
  <c r="O286" i="17"/>
  <c r="P286" i="17"/>
  <c r="Q286" i="17"/>
  <c r="R286" i="17"/>
  <c r="S286" i="17"/>
  <c r="T286" i="17"/>
  <c r="U286" i="17"/>
  <c r="V286" i="17"/>
  <c r="W286" i="17"/>
  <c r="X286" i="17"/>
  <c r="Y286" i="17"/>
  <c r="Z286" i="17"/>
  <c r="AA286" i="17"/>
  <c r="AB286" i="17"/>
  <c r="AC286" i="17"/>
  <c r="AE286" i="17"/>
  <c r="AF286" i="17"/>
  <c r="AG286" i="17"/>
  <c r="AH286" i="17"/>
  <c r="AI286" i="17"/>
  <c r="AJ286" i="17"/>
  <c r="AK286" i="17"/>
  <c r="AN286" i="17"/>
  <c r="K287" i="17"/>
  <c r="L287" i="17"/>
  <c r="M287" i="17"/>
  <c r="O287" i="17"/>
  <c r="P287" i="17"/>
  <c r="Q287" i="17"/>
  <c r="R287" i="17"/>
  <c r="S287" i="17"/>
  <c r="T287" i="17"/>
  <c r="U287" i="17"/>
  <c r="V287" i="17"/>
  <c r="W287" i="17"/>
  <c r="X287" i="17"/>
  <c r="Y287" i="17"/>
  <c r="Z287" i="17"/>
  <c r="AA287" i="17"/>
  <c r="AB287" i="17"/>
  <c r="AC287" i="17"/>
  <c r="AE287" i="17"/>
  <c r="AF287" i="17"/>
  <c r="AG287" i="17"/>
  <c r="AH287" i="17"/>
  <c r="AI287" i="17"/>
  <c r="AJ287" i="17"/>
  <c r="AK287" i="17"/>
  <c r="AN287" i="17"/>
  <c r="K288" i="17"/>
  <c r="L288" i="17"/>
  <c r="M288" i="17"/>
  <c r="O288" i="17"/>
  <c r="P288" i="17"/>
  <c r="Q288" i="17"/>
  <c r="R288" i="17"/>
  <c r="S288" i="17"/>
  <c r="T288" i="17"/>
  <c r="U288" i="17"/>
  <c r="V288" i="17"/>
  <c r="W288" i="17"/>
  <c r="X288" i="17"/>
  <c r="Y288" i="17"/>
  <c r="Z288" i="17"/>
  <c r="AA288" i="17"/>
  <c r="AB288" i="17"/>
  <c r="AC288" i="17"/>
  <c r="AE288" i="17"/>
  <c r="AF288" i="17"/>
  <c r="AG288" i="17"/>
  <c r="AH288" i="17"/>
  <c r="AI288" i="17"/>
  <c r="AJ288" i="17"/>
  <c r="AK288" i="17"/>
  <c r="AN288" i="17"/>
  <c r="K289" i="17"/>
  <c r="L289" i="17"/>
  <c r="M289" i="17"/>
  <c r="O289" i="17"/>
  <c r="P289" i="17"/>
  <c r="Q289" i="17"/>
  <c r="R289" i="17"/>
  <c r="S289" i="17"/>
  <c r="T289" i="17"/>
  <c r="U289" i="17"/>
  <c r="V289" i="17"/>
  <c r="W289" i="17"/>
  <c r="X289" i="17"/>
  <c r="Y289" i="17"/>
  <c r="Z289" i="17"/>
  <c r="AA289" i="17"/>
  <c r="AB289" i="17"/>
  <c r="AC289" i="17"/>
  <c r="AE289" i="17"/>
  <c r="AF289" i="17"/>
  <c r="AG289" i="17"/>
  <c r="AH289" i="17"/>
  <c r="AI289" i="17"/>
  <c r="AJ289" i="17"/>
  <c r="AK289" i="17"/>
  <c r="AN289" i="17"/>
  <c r="K290" i="17"/>
  <c r="L290" i="17"/>
  <c r="M290" i="17"/>
  <c r="O290" i="17"/>
  <c r="P290" i="17"/>
  <c r="Q290" i="17"/>
  <c r="R290" i="17"/>
  <c r="S290" i="17"/>
  <c r="T290" i="17"/>
  <c r="U290" i="17"/>
  <c r="V290" i="17"/>
  <c r="W290" i="17"/>
  <c r="X290" i="17"/>
  <c r="Y290" i="17"/>
  <c r="Z290" i="17"/>
  <c r="AA290" i="17"/>
  <c r="AB290" i="17"/>
  <c r="AC290" i="17"/>
  <c r="AE290" i="17"/>
  <c r="AF290" i="17"/>
  <c r="AG290" i="17"/>
  <c r="AH290" i="17"/>
  <c r="AI290" i="17"/>
  <c r="AJ290" i="17"/>
  <c r="AK290" i="17"/>
  <c r="AN290" i="17"/>
  <c r="K291" i="17"/>
  <c r="L291" i="17"/>
  <c r="M291" i="17"/>
  <c r="O291" i="17"/>
  <c r="P291" i="17"/>
  <c r="Q291" i="17"/>
  <c r="R291" i="17"/>
  <c r="S291" i="17"/>
  <c r="T291" i="17"/>
  <c r="U291" i="17"/>
  <c r="V291" i="17"/>
  <c r="W291" i="17"/>
  <c r="X291" i="17"/>
  <c r="Y291" i="17"/>
  <c r="Z291" i="17"/>
  <c r="AA291" i="17"/>
  <c r="AB291" i="17"/>
  <c r="AC291" i="17"/>
  <c r="AE291" i="17"/>
  <c r="AF291" i="17"/>
  <c r="AG291" i="17"/>
  <c r="AH291" i="17"/>
  <c r="AI291" i="17"/>
  <c r="AJ291" i="17"/>
  <c r="AK291" i="17"/>
  <c r="AN291" i="17"/>
  <c r="K292" i="17"/>
  <c r="L292" i="17"/>
  <c r="M292" i="17"/>
  <c r="O292" i="17"/>
  <c r="P292" i="17"/>
  <c r="Q292" i="17"/>
  <c r="R292" i="17"/>
  <c r="S292" i="17"/>
  <c r="T292" i="17"/>
  <c r="U292" i="17"/>
  <c r="V292" i="17"/>
  <c r="W292" i="17"/>
  <c r="X292" i="17"/>
  <c r="Y292" i="17"/>
  <c r="Z292" i="17"/>
  <c r="AA292" i="17"/>
  <c r="AB292" i="17"/>
  <c r="AC292" i="17"/>
  <c r="AE292" i="17"/>
  <c r="AF292" i="17"/>
  <c r="AG292" i="17"/>
  <c r="AH292" i="17"/>
  <c r="AI292" i="17"/>
  <c r="AJ292" i="17"/>
  <c r="AK292" i="17"/>
  <c r="AN292" i="17"/>
  <c r="K293" i="17"/>
  <c r="L293" i="17"/>
  <c r="M293" i="17"/>
  <c r="O293" i="17"/>
  <c r="P293" i="17"/>
  <c r="Q293" i="17"/>
  <c r="R293" i="17"/>
  <c r="S293" i="17"/>
  <c r="T293" i="17"/>
  <c r="U293" i="17"/>
  <c r="V293" i="17"/>
  <c r="W293" i="17"/>
  <c r="X293" i="17"/>
  <c r="Y293" i="17"/>
  <c r="Z293" i="17"/>
  <c r="AA293" i="17"/>
  <c r="AB293" i="17"/>
  <c r="AC293" i="17"/>
  <c r="AE293" i="17"/>
  <c r="AF293" i="17"/>
  <c r="AG293" i="17"/>
  <c r="AH293" i="17"/>
  <c r="AI293" i="17"/>
  <c r="AJ293" i="17"/>
  <c r="AK293" i="17"/>
  <c r="AN293" i="17"/>
  <c r="K294" i="17"/>
  <c r="L294" i="17"/>
  <c r="M294" i="17"/>
  <c r="O294" i="17"/>
  <c r="P294" i="17"/>
  <c r="Q294" i="17"/>
  <c r="R294" i="17"/>
  <c r="S294" i="17"/>
  <c r="T294" i="17"/>
  <c r="U294" i="17"/>
  <c r="V294" i="17"/>
  <c r="W294" i="17"/>
  <c r="X294" i="17"/>
  <c r="Y294" i="17"/>
  <c r="Z294" i="17"/>
  <c r="AA294" i="17"/>
  <c r="AB294" i="17"/>
  <c r="AC294" i="17"/>
  <c r="AE294" i="17"/>
  <c r="AF294" i="17"/>
  <c r="AG294" i="17"/>
  <c r="AH294" i="17"/>
  <c r="AI294" i="17"/>
  <c r="AJ294" i="17"/>
  <c r="AK294" i="17"/>
  <c r="AN294" i="17"/>
  <c r="K295" i="17"/>
  <c r="L295" i="17"/>
  <c r="M295" i="17"/>
  <c r="O295" i="17"/>
  <c r="P295" i="17"/>
  <c r="Q295" i="17"/>
  <c r="R295" i="17"/>
  <c r="S295" i="17"/>
  <c r="T295" i="17"/>
  <c r="U295" i="17"/>
  <c r="V295" i="17"/>
  <c r="W295" i="17"/>
  <c r="X295" i="17"/>
  <c r="Y295" i="17"/>
  <c r="Z295" i="17"/>
  <c r="AA295" i="17"/>
  <c r="AB295" i="17"/>
  <c r="AC295" i="17"/>
  <c r="AE295" i="17"/>
  <c r="AF295" i="17"/>
  <c r="AG295" i="17"/>
  <c r="AH295" i="17"/>
  <c r="AI295" i="17"/>
  <c r="AJ295" i="17"/>
  <c r="AK295" i="17"/>
  <c r="AN295" i="17"/>
  <c r="K296" i="17"/>
  <c r="L296" i="17"/>
  <c r="M296" i="17"/>
  <c r="O296" i="17"/>
  <c r="P296" i="17"/>
  <c r="Q296" i="17"/>
  <c r="R296" i="17"/>
  <c r="S296" i="17"/>
  <c r="T296" i="17"/>
  <c r="U296" i="17"/>
  <c r="V296" i="17"/>
  <c r="W296" i="17"/>
  <c r="X296" i="17"/>
  <c r="Y296" i="17"/>
  <c r="Z296" i="17"/>
  <c r="AA296" i="17"/>
  <c r="AB296" i="17"/>
  <c r="AC296" i="17"/>
  <c r="AE296" i="17"/>
  <c r="AF296" i="17"/>
  <c r="AG296" i="17"/>
  <c r="AH296" i="17"/>
  <c r="AI296" i="17"/>
  <c r="AJ296" i="17"/>
  <c r="AK296" i="17"/>
  <c r="AN296" i="17"/>
  <c r="K297" i="17"/>
  <c r="L297" i="17"/>
  <c r="M297" i="17"/>
  <c r="O297" i="17"/>
  <c r="P297" i="17"/>
  <c r="Q297" i="17"/>
  <c r="R297" i="17"/>
  <c r="S297" i="17"/>
  <c r="T297" i="17"/>
  <c r="U297" i="17"/>
  <c r="V297" i="17"/>
  <c r="W297" i="17"/>
  <c r="X297" i="17"/>
  <c r="Y297" i="17"/>
  <c r="Z297" i="17"/>
  <c r="AA297" i="17"/>
  <c r="AB297" i="17"/>
  <c r="AC297" i="17"/>
  <c r="AE297" i="17"/>
  <c r="AF297" i="17"/>
  <c r="AG297" i="17"/>
  <c r="AH297" i="17"/>
  <c r="AI297" i="17"/>
  <c r="AJ297" i="17"/>
  <c r="AK297" i="17"/>
  <c r="AN297" i="17"/>
  <c r="K298" i="17"/>
  <c r="L298" i="17"/>
  <c r="M298" i="17"/>
  <c r="O298" i="17"/>
  <c r="P298" i="17"/>
  <c r="Q298" i="17"/>
  <c r="R298" i="17"/>
  <c r="S298" i="17"/>
  <c r="T298" i="17"/>
  <c r="U298" i="17"/>
  <c r="V298" i="17"/>
  <c r="W298" i="17"/>
  <c r="X298" i="17"/>
  <c r="Y298" i="17"/>
  <c r="Z298" i="17"/>
  <c r="AA298" i="17"/>
  <c r="AB298" i="17"/>
  <c r="AC298" i="17"/>
  <c r="AE298" i="17"/>
  <c r="AF298" i="17"/>
  <c r="AG298" i="17"/>
  <c r="AH298" i="17"/>
  <c r="AI298" i="17"/>
  <c r="AJ298" i="17"/>
  <c r="AK298" i="17"/>
  <c r="AN298" i="17"/>
  <c r="K299" i="17"/>
  <c r="L299" i="17"/>
  <c r="M299" i="17"/>
  <c r="O299" i="17"/>
  <c r="P299" i="17"/>
  <c r="Q299" i="17"/>
  <c r="R299" i="17"/>
  <c r="S299" i="17"/>
  <c r="T299" i="17"/>
  <c r="U299" i="17"/>
  <c r="V299" i="17"/>
  <c r="W299" i="17"/>
  <c r="X299" i="17"/>
  <c r="Y299" i="17"/>
  <c r="Z299" i="17"/>
  <c r="AA299" i="17"/>
  <c r="AB299" i="17"/>
  <c r="AC299" i="17"/>
  <c r="AE299" i="17"/>
  <c r="AF299" i="17"/>
  <c r="AG299" i="17"/>
  <c r="AH299" i="17"/>
  <c r="AI299" i="17"/>
  <c r="AJ299" i="17"/>
  <c r="AK299" i="17"/>
  <c r="AN299" i="17"/>
  <c r="K300" i="17"/>
  <c r="L300" i="17"/>
  <c r="M300" i="17"/>
  <c r="O300" i="17"/>
  <c r="P300" i="17"/>
  <c r="Q300" i="17"/>
  <c r="R300" i="17"/>
  <c r="S300" i="17"/>
  <c r="T300" i="17"/>
  <c r="U300" i="17"/>
  <c r="V300" i="17"/>
  <c r="W300" i="17"/>
  <c r="X300" i="17"/>
  <c r="Y300" i="17"/>
  <c r="Z300" i="17"/>
  <c r="AA300" i="17"/>
  <c r="AB300" i="17"/>
  <c r="AC300" i="17"/>
  <c r="AE300" i="17"/>
  <c r="AF300" i="17"/>
  <c r="AG300" i="17"/>
  <c r="AH300" i="17"/>
  <c r="AI300" i="17"/>
  <c r="AJ300" i="17"/>
  <c r="AK300" i="17"/>
  <c r="AN300" i="17"/>
  <c r="K301" i="17"/>
  <c r="L301" i="17"/>
  <c r="M301" i="17"/>
  <c r="O301" i="17"/>
  <c r="P301" i="17"/>
  <c r="Q301" i="17"/>
  <c r="R301" i="17"/>
  <c r="S301" i="17"/>
  <c r="T301" i="17"/>
  <c r="U301" i="17"/>
  <c r="V301" i="17"/>
  <c r="W301" i="17"/>
  <c r="X301" i="17"/>
  <c r="Y301" i="17"/>
  <c r="Z301" i="17"/>
  <c r="AA301" i="17"/>
  <c r="AB301" i="17"/>
  <c r="AC301" i="17"/>
  <c r="AE301" i="17"/>
  <c r="AF301" i="17"/>
  <c r="AG301" i="17"/>
  <c r="AH301" i="17"/>
  <c r="AI301" i="17"/>
  <c r="AJ301" i="17"/>
  <c r="AK301" i="17"/>
  <c r="AN301" i="17"/>
  <c r="K302" i="17"/>
  <c r="L302" i="17"/>
  <c r="M302" i="17"/>
  <c r="O302" i="17"/>
  <c r="P302" i="17"/>
  <c r="Q302" i="17"/>
  <c r="R302" i="17"/>
  <c r="S302" i="17"/>
  <c r="T302" i="17"/>
  <c r="U302" i="17"/>
  <c r="V302" i="17"/>
  <c r="W302" i="17"/>
  <c r="X302" i="17"/>
  <c r="Y302" i="17"/>
  <c r="Z302" i="17"/>
  <c r="AA302" i="17"/>
  <c r="AB302" i="17"/>
  <c r="AC302" i="17"/>
  <c r="AE302" i="17"/>
  <c r="AF302" i="17"/>
  <c r="AG302" i="17"/>
  <c r="AH302" i="17"/>
  <c r="AI302" i="17"/>
  <c r="AJ302" i="17"/>
  <c r="AK302" i="17"/>
  <c r="AN302" i="17"/>
  <c r="K303" i="17"/>
  <c r="L303" i="17"/>
  <c r="M303" i="17"/>
  <c r="O303" i="17"/>
  <c r="P303" i="17"/>
  <c r="Q303" i="17"/>
  <c r="R303" i="17"/>
  <c r="S303" i="17"/>
  <c r="T303" i="17"/>
  <c r="U303" i="17"/>
  <c r="V303" i="17"/>
  <c r="W303" i="17"/>
  <c r="X303" i="17"/>
  <c r="Y303" i="17"/>
  <c r="Z303" i="17"/>
  <c r="AA303" i="17"/>
  <c r="AB303" i="17"/>
  <c r="AC303" i="17"/>
  <c r="AE303" i="17"/>
  <c r="AF303" i="17"/>
  <c r="AG303" i="17"/>
  <c r="AH303" i="17"/>
  <c r="AI303" i="17"/>
  <c r="AJ303" i="17"/>
  <c r="AK303" i="17"/>
  <c r="AN303" i="17"/>
  <c r="K304" i="17"/>
  <c r="L304" i="17"/>
  <c r="M304" i="17"/>
  <c r="O304" i="17"/>
  <c r="P304" i="17"/>
  <c r="Q304" i="17"/>
  <c r="R304" i="17"/>
  <c r="S304" i="17"/>
  <c r="T304" i="17"/>
  <c r="U304" i="17"/>
  <c r="V304" i="17"/>
  <c r="W304" i="17"/>
  <c r="X304" i="17"/>
  <c r="Y304" i="17"/>
  <c r="Z304" i="17"/>
  <c r="AA304" i="17"/>
  <c r="AB304" i="17"/>
  <c r="AC304" i="17"/>
  <c r="AE304" i="17"/>
  <c r="AF304" i="17"/>
  <c r="AG304" i="17"/>
  <c r="AH304" i="17"/>
  <c r="AI304" i="17"/>
  <c r="AJ304" i="17"/>
  <c r="AK304" i="17"/>
  <c r="AN304" i="17"/>
  <c r="K305" i="17"/>
  <c r="L305" i="17"/>
  <c r="M305" i="17"/>
  <c r="O305" i="17"/>
  <c r="P305" i="17"/>
  <c r="Q305" i="17"/>
  <c r="R305" i="17"/>
  <c r="S305" i="17"/>
  <c r="T305" i="17"/>
  <c r="U305" i="17"/>
  <c r="V305" i="17"/>
  <c r="W305" i="17"/>
  <c r="X305" i="17"/>
  <c r="Y305" i="17"/>
  <c r="Z305" i="17"/>
  <c r="AA305" i="17"/>
  <c r="AB305" i="17"/>
  <c r="AC305" i="17"/>
  <c r="AE305" i="17"/>
  <c r="AF305" i="17"/>
  <c r="AG305" i="17"/>
  <c r="AH305" i="17"/>
  <c r="AI305" i="17"/>
  <c r="AJ305" i="17"/>
  <c r="AK305" i="17"/>
  <c r="AN305" i="17"/>
  <c r="K306" i="17"/>
  <c r="L306" i="17"/>
  <c r="M306" i="17"/>
  <c r="O306" i="17"/>
  <c r="P306" i="17"/>
  <c r="Q306" i="17"/>
  <c r="R306" i="17"/>
  <c r="S306" i="17"/>
  <c r="T306" i="17"/>
  <c r="U306" i="17"/>
  <c r="V306" i="17"/>
  <c r="W306" i="17"/>
  <c r="X306" i="17"/>
  <c r="Y306" i="17"/>
  <c r="Z306" i="17"/>
  <c r="AA306" i="17"/>
  <c r="AB306" i="17"/>
  <c r="AC306" i="17"/>
  <c r="AE306" i="17"/>
  <c r="AF306" i="17"/>
  <c r="AG306" i="17"/>
  <c r="AH306" i="17"/>
  <c r="AI306" i="17"/>
  <c r="AJ306" i="17"/>
  <c r="AK306" i="17"/>
  <c r="AN306" i="17"/>
  <c r="K307" i="17"/>
  <c r="L307" i="17"/>
  <c r="M307" i="17"/>
  <c r="O307" i="17"/>
  <c r="P307" i="17"/>
  <c r="Q307" i="17"/>
  <c r="R307" i="17"/>
  <c r="S307" i="17"/>
  <c r="T307" i="17"/>
  <c r="U307" i="17"/>
  <c r="V307" i="17"/>
  <c r="W307" i="17"/>
  <c r="X307" i="17"/>
  <c r="Y307" i="17"/>
  <c r="Z307" i="17"/>
  <c r="AA307" i="17"/>
  <c r="AB307" i="17"/>
  <c r="AC307" i="17"/>
  <c r="AE307" i="17"/>
  <c r="AF307" i="17"/>
  <c r="AG307" i="17"/>
  <c r="AH307" i="17"/>
  <c r="AI307" i="17"/>
  <c r="AJ307" i="17"/>
  <c r="AK307" i="17"/>
  <c r="AN307" i="17"/>
  <c r="K308" i="17"/>
  <c r="L308" i="17"/>
  <c r="M308" i="17"/>
  <c r="O308" i="17"/>
  <c r="P308" i="17"/>
  <c r="Q308" i="17"/>
  <c r="R308" i="17"/>
  <c r="S308" i="17"/>
  <c r="T308" i="17"/>
  <c r="U308" i="17"/>
  <c r="V308" i="17"/>
  <c r="W308" i="17"/>
  <c r="X308" i="17"/>
  <c r="Y308" i="17"/>
  <c r="Z308" i="17"/>
  <c r="AA308" i="17"/>
  <c r="AB308" i="17"/>
  <c r="AC308" i="17"/>
  <c r="AE308" i="17"/>
  <c r="AF308" i="17"/>
  <c r="AG308" i="17"/>
  <c r="AH308" i="17"/>
  <c r="AI308" i="17"/>
  <c r="AJ308" i="17"/>
  <c r="AK308" i="17"/>
  <c r="AN308" i="17"/>
  <c r="K309" i="17"/>
  <c r="L309" i="17"/>
  <c r="M309" i="17"/>
  <c r="O309" i="17"/>
  <c r="P309" i="17"/>
  <c r="Q309" i="17"/>
  <c r="R309" i="17"/>
  <c r="S309" i="17"/>
  <c r="T309" i="17"/>
  <c r="U309" i="17"/>
  <c r="V309" i="17"/>
  <c r="W309" i="17"/>
  <c r="X309" i="17"/>
  <c r="Y309" i="17"/>
  <c r="Z309" i="17"/>
  <c r="AA309" i="17"/>
  <c r="AB309" i="17"/>
  <c r="AC309" i="17"/>
  <c r="AE309" i="17"/>
  <c r="AF309" i="17"/>
  <c r="AG309" i="17"/>
  <c r="AH309" i="17"/>
  <c r="AI309" i="17"/>
  <c r="AJ309" i="17"/>
  <c r="AK309" i="17"/>
  <c r="AN309" i="17"/>
  <c r="K310" i="17"/>
  <c r="L310" i="17"/>
  <c r="M310" i="17"/>
  <c r="O310" i="17"/>
  <c r="P310" i="17"/>
  <c r="Q310" i="17"/>
  <c r="R310" i="17"/>
  <c r="S310" i="17"/>
  <c r="T310" i="17"/>
  <c r="U310" i="17"/>
  <c r="V310" i="17"/>
  <c r="W310" i="17"/>
  <c r="X310" i="17"/>
  <c r="Y310" i="17"/>
  <c r="Z310" i="17"/>
  <c r="AA310" i="17"/>
  <c r="AB310" i="17"/>
  <c r="AC310" i="17"/>
  <c r="AE310" i="17"/>
  <c r="AF310" i="17"/>
  <c r="AG310" i="17"/>
  <c r="AH310" i="17"/>
  <c r="AI310" i="17"/>
  <c r="AJ310" i="17"/>
  <c r="AK310" i="17"/>
  <c r="AN310" i="17"/>
  <c r="K311" i="17"/>
  <c r="L311" i="17"/>
  <c r="M311" i="17"/>
  <c r="O311" i="17"/>
  <c r="P311" i="17"/>
  <c r="Q311" i="17"/>
  <c r="R311" i="17"/>
  <c r="S311" i="17"/>
  <c r="T311" i="17"/>
  <c r="U311" i="17"/>
  <c r="V311" i="17"/>
  <c r="W311" i="17"/>
  <c r="X311" i="17"/>
  <c r="Y311" i="17"/>
  <c r="Z311" i="17"/>
  <c r="AA311" i="17"/>
  <c r="AB311" i="17"/>
  <c r="AC311" i="17"/>
  <c r="AE311" i="17"/>
  <c r="AF311" i="17"/>
  <c r="AG311" i="17"/>
  <c r="AH311" i="17"/>
  <c r="AI311" i="17"/>
  <c r="AJ311" i="17"/>
  <c r="AK311" i="17"/>
  <c r="AN311" i="17"/>
  <c r="K312" i="17"/>
  <c r="L312" i="17"/>
  <c r="M312" i="17"/>
  <c r="O312" i="17"/>
  <c r="P312" i="17"/>
  <c r="Q312" i="17"/>
  <c r="R312" i="17"/>
  <c r="S312" i="17"/>
  <c r="T312" i="17"/>
  <c r="U312" i="17"/>
  <c r="V312" i="17"/>
  <c r="W312" i="17"/>
  <c r="X312" i="17"/>
  <c r="Y312" i="17"/>
  <c r="Z312" i="17"/>
  <c r="AA312" i="17"/>
  <c r="AB312" i="17"/>
  <c r="AC312" i="17"/>
  <c r="AE312" i="17"/>
  <c r="AF312" i="17"/>
  <c r="AG312" i="17"/>
  <c r="AH312" i="17"/>
  <c r="AI312" i="17"/>
  <c r="AJ312" i="17"/>
  <c r="AK312" i="17"/>
  <c r="AN312" i="17"/>
  <c r="K313" i="17"/>
  <c r="L313" i="17"/>
  <c r="M313" i="17"/>
  <c r="O313" i="17"/>
  <c r="P313" i="17"/>
  <c r="Q313" i="17"/>
  <c r="R313" i="17"/>
  <c r="S313" i="17"/>
  <c r="T313" i="17"/>
  <c r="U313" i="17"/>
  <c r="V313" i="17"/>
  <c r="W313" i="17"/>
  <c r="X313" i="17"/>
  <c r="Y313" i="17"/>
  <c r="Z313" i="17"/>
  <c r="AA313" i="17"/>
  <c r="AB313" i="17"/>
  <c r="AC313" i="17"/>
  <c r="AE313" i="17"/>
  <c r="AF313" i="17"/>
  <c r="AG313" i="17"/>
  <c r="AH313" i="17"/>
  <c r="AI313" i="17"/>
  <c r="AJ313" i="17"/>
  <c r="AK313" i="17"/>
  <c r="AN313" i="17"/>
  <c r="K314" i="17"/>
  <c r="L314" i="17"/>
  <c r="M314" i="17"/>
  <c r="O314" i="17"/>
  <c r="P314" i="17"/>
  <c r="Q314" i="17"/>
  <c r="R314" i="17"/>
  <c r="S314" i="17"/>
  <c r="T314" i="17"/>
  <c r="U314" i="17"/>
  <c r="V314" i="17"/>
  <c r="W314" i="17"/>
  <c r="X314" i="17"/>
  <c r="Y314" i="17"/>
  <c r="Z314" i="17"/>
  <c r="AA314" i="17"/>
  <c r="AB314" i="17"/>
  <c r="AC314" i="17"/>
  <c r="AE314" i="17"/>
  <c r="AF314" i="17"/>
  <c r="AG314" i="17"/>
  <c r="AH314" i="17"/>
  <c r="AI314" i="17"/>
  <c r="AJ314" i="17"/>
  <c r="AK314" i="17"/>
  <c r="AN314" i="17"/>
  <c r="K315" i="17"/>
  <c r="L315" i="17"/>
  <c r="M315" i="17"/>
  <c r="O315" i="17"/>
  <c r="P315" i="17"/>
  <c r="Q315" i="17"/>
  <c r="R315" i="17"/>
  <c r="S315" i="17"/>
  <c r="T315" i="17"/>
  <c r="U315" i="17"/>
  <c r="V315" i="17"/>
  <c r="W315" i="17"/>
  <c r="X315" i="17"/>
  <c r="Y315" i="17"/>
  <c r="Z315" i="17"/>
  <c r="AA315" i="17"/>
  <c r="AB315" i="17"/>
  <c r="AC315" i="17"/>
  <c r="AE315" i="17"/>
  <c r="AF315" i="17"/>
  <c r="AG315" i="17"/>
  <c r="AH315" i="17"/>
  <c r="AI315" i="17"/>
  <c r="AJ315" i="17"/>
  <c r="AK315" i="17"/>
  <c r="AN315" i="17"/>
  <c r="K316" i="17"/>
  <c r="L316" i="17"/>
  <c r="M316" i="17"/>
  <c r="O316" i="17"/>
  <c r="P316" i="17"/>
  <c r="Q316" i="17"/>
  <c r="R316" i="17"/>
  <c r="S316" i="17"/>
  <c r="T316" i="17"/>
  <c r="U316" i="17"/>
  <c r="V316" i="17"/>
  <c r="W316" i="17"/>
  <c r="X316" i="17"/>
  <c r="Y316" i="17"/>
  <c r="Z316" i="17"/>
  <c r="AA316" i="17"/>
  <c r="AB316" i="17"/>
  <c r="AC316" i="17"/>
  <c r="AE316" i="17"/>
  <c r="AF316" i="17"/>
  <c r="AG316" i="17"/>
  <c r="AH316" i="17"/>
  <c r="AI316" i="17"/>
  <c r="AJ316" i="17"/>
  <c r="AK316" i="17"/>
  <c r="AN316" i="17"/>
  <c r="K317" i="17"/>
  <c r="L317" i="17"/>
  <c r="M317" i="17"/>
  <c r="O317" i="17"/>
  <c r="P317" i="17"/>
  <c r="Q317" i="17"/>
  <c r="R317" i="17"/>
  <c r="S317" i="17"/>
  <c r="T317" i="17"/>
  <c r="U317" i="17"/>
  <c r="V317" i="17"/>
  <c r="W317" i="17"/>
  <c r="X317" i="17"/>
  <c r="Y317" i="17"/>
  <c r="Z317" i="17"/>
  <c r="AA317" i="17"/>
  <c r="AB317" i="17"/>
  <c r="AC317" i="17"/>
  <c r="AE317" i="17"/>
  <c r="AF317" i="17"/>
  <c r="AG317" i="17"/>
  <c r="AH317" i="17"/>
  <c r="AI317" i="17"/>
  <c r="AJ317" i="17"/>
  <c r="AK317" i="17"/>
  <c r="AN317" i="17"/>
  <c r="K318" i="17"/>
  <c r="L318" i="17"/>
  <c r="M318" i="17"/>
  <c r="O318" i="17"/>
  <c r="P318" i="17"/>
  <c r="Q318" i="17"/>
  <c r="R318" i="17"/>
  <c r="S318" i="17"/>
  <c r="T318" i="17"/>
  <c r="U318" i="17"/>
  <c r="V318" i="17"/>
  <c r="W318" i="17"/>
  <c r="X318" i="17"/>
  <c r="Y318" i="17"/>
  <c r="Z318" i="17"/>
  <c r="AA318" i="17"/>
  <c r="AB318" i="17"/>
  <c r="AC318" i="17"/>
  <c r="AE318" i="17"/>
  <c r="AF318" i="17"/>
  <c r="AG318" i="17"/>
  <c r="AH318" i="17"/>
  <c r="AI318" i="17"/>
  <c r="AJ318" i="17"/>
  <c r="AK318" i="17"/>
  <c r="AN318" i="17"/>
  <c r="K319" i="17"/>
  <c r="L319" i="17"/>
  <c r="M319" i="17"/>
  <c r="O319" i="17"/>
  <c r="P319" i="17"/>
  <c r="Q319" i="17"/>
  <c r="R319" i="17"/>
  <c r="S319" i="17"/>
  <c r="T319" i="17"/>
  <c r="U319" i="17"/>
  <c r="V319" i="17"/>
  <c r="W319" i="17"/>
  <c r="X319" i="17"/>
  <c r="Y319" i="17"/>
  <c r="Z319" i="17"/>
  <c r="AA319" i="17"/>
  <c r="AB319" i="17"/>
  <c r="AC319" i="17"/>
  <c r="AE319" i="17"/>
  <c r="AF319" i="17"/>
  <c r="AG319" i="17"/>
  <c r="AH319" i="17"/>
  <c r="AI319" i="17"/>
  <c r="AJ319" i="17"/>
  <c r="AK319" i="17"/>
  <c r="AN319" i="17"/>
  <c r="K320" i="17"/>
  <c r="L320" i="17"/>
  <c r="M320" i="17"/>
  <c r="O320" i="17"/>
  <c r="P320" i="17"/>
  <c r="Q320" i="17"/>
  <c r="R320" i="17"/>
  <c r="S320" i="17"/>
  <c r="T320" i="17"/>
  <c r="U320" i="17"/>
  <c r="V320" i="17"/>
  <c r="W320" i="17"/>
  <c r="X320" i="17"/>
  <c r="Y320" i="17"/>
  <c r="Z320" i="17"/>
  <c r="AA320" i="17"/>
  <c r="AB320" i="17"/>
  <c r="AC320" i="17"/>
  <c r="AE320" i="17"/>
  <c r="AF320" i="17"/>
  <c r="AG320" i="17"/>
  <c r="AH320" i="17"/>
  <c r="AI320" i="17"/>
  <c r="AJ320" i="17"/>
  <c r="AK320" i="17"/>
  <c r="AN320" i="17"/>
  <c r="K321" i="17"/>
  <c r="L321" i="17"/>
  <c r="M321" i="17"/>
  <c r="O321" i="17"/>
  <c r="P321" i="17"/>
  <c r="Q321" i="17"/>
  <c r="R321" i="17"/>
  <c r="S321" i="17"/>
  <c r="T321" i="17"/>
  <c r="U321" i="17"/>
  <c r="V321" i="17"/>
  <c r="W321" i="17"/>
  <c r="X321" i="17"/>
  <c r="Y321" i="17"/>
  <c r="Z321" i="17"/>
  <c r="AA321" i="17"/>
  <c r="AB321" i="17"/>
  <c r="AC321" i="17"/>
  <c r="AE321" i="17"/>
  <c r="AF321" i="17"/>
  <c r="AG321" i="17"/>
  <c r="AH321" i="17"/>
  <c r="AI321" i="17"/>
  <c r="AJ321" i="17"/>
  <c r="AK321" i="17"/>
  <c r="AN321" i="17"/>
  <c r="K322" i="17"/>
  <c r="L322" i="17"/>
  <c r="M322" i="17"/>
  <c r="O322" i="17"/>
  <c r="P322" i="17"/>
  <c r="Q322" i="17"/>
  <c r="R322" i="17"/>
  <c r="S322" i="17"/>
  <c r="T322" i="17"/>
  <c r="U322" i="17"/>
  <c r="V322" i="17"/>
  <c r="W322" i="17"/>
  <c r="X322" i="17"/>
  <c r="Y322" i="17"/>
  <c r="Z322" i="17"/>
  <c r="AA322" i="17"/>
  <c r="AB322" i="17"/>
  <c r="AC322" i="17"/>
  <c r="AE322" i="17"/>
  <c r="AF322" i="17"/>
  <c r="AG322" i="17"/>
  <c r="AH322" i="17"/>
  <c r="AI322" i="17"/>
  <c r="AJ322" i="17"/>
  <c r="AK322" i="17"/>
  <c r="AN322" i="17"/>
  <c r="K323" i="17"/>
  <c r="L323" i="17"/>
  <c r="M323" i="17"/>
  <c r="O323" i="17"/>
  <c r="P323" i="17"/>
  <c r="Q323" i="17"/>
  <c r="R323" i="17"/>
  <c r="S323" i="17"/>
  <c r="T323" i="17"/>
  <c r="U323" i="17"/>
  <c r="V323" i="17"/>
  <c r="W323" i="17"/>
  <c r="X323" i="17"/>
  <c r="Y323" i="17"/>
  <c r="Z323" i="17"/>
  <c r="AA323" i="17"/>
  <c r="AB323" i="17"/>
  <c r="AC323" i="17"/>
  <c r="AE323" i="17"/>
  <c r="AF323" i="17"/>
  <c r="AG323" i="17"/>
  <c r="AH323" i="17"/>
  <c r="AI323" i="17"/>
  <c r="AJ323" i="17"/>
  <c r="AK323" i="17"/>
  <c r="AN323" i="17"/>
  <c r="K324" i="17"/>
  <c r="L324" i="17"/>
  <c r="M324" i="17"/>
  <c r="O324" i="17"/>
  <c r="P324" i="17"/>
  <c r="Q324" i="17"/>
  <c r="R324" i="17"/>
  <c r="S324" i="17"/>
  <c r="T324" i="17"/>
  <c r="U324" i="17"/>
  <c r="V324" i="17"/>
  <c r="W324" i="17"/>
  <c r="X324" i="17"/>
  <c r="Y324" i="17"/>
  <c r="Z324" i="17"/>
  <c r="AA324" i="17"/>
  <c r="AB324" i="17"/>
  <c r="AC324" i="17"/>
  <c r="AE324" i="17"/>
  <c r="AF324" i="17"/>
  <c r="AG324" i="17"/>
  <c r="AH324" i="17"/>
  <c r="AI324" i="17"/>
  <c r="AJ324" i="17"/>
  <c r="AK324" i="17"/>
  <c r="AN324" i="17"/>
  <c r="K325" i="17"/>
  <c r="L325" i="17"/>
  <c r="M325" i="17"/>
  <c r="O325" i="17"/>
  <c r="P325" i="17"/>
  <c r="Q325" i="17"/>
  <c r="R325" i="17"/>
  <c r="S325" i="17"/>
  <c r="T325" i="17"/>
  <c r="U325" i="17"/>
  <c r="V325" i="17"/>
  <c r="W325" i="17"/>
  <c r="X325" i="17"/>
  <c r="Y325" i="17"/>
  <c r="Z325" i="17"/>
  <c r="AA325" i="17"/>
  <c r="AB325" i="17"/>
  <c r="AC325" i="17"/>
  <c r="AE325" i="17"/>
  <c r="AF325" i="17"/>
  <c r="AG325" i="17"/>
  <c r="AH325" i="17"/>
  <c r="AI325" i="17"/>
  <c r="AJ325" i="17"/>
  <c r="AK325" i="17"/>
  <c r="AN325" i="17"/>
  <c r="K326" i="17"/>
  <c r="L326" i="17"/>
  <c r="M326" i="17"/>
  <c r="O326" i="17"/>
  <c r="P326" i="17"/>
  <c r="Q326" i="17"/>
  <c r="R326" i="17"/>
  <c r="S326" i="17"/>
  <c r="T326" i="17"/>
  <c r="U326" i="17"/>
  <c r="V326" i="17"/>
  <c r="W326" i="17"/>
  <c r="X326" i="17"/>
  <c r="Y326" i="17"/>
  <c r="Z326" i="17"/>
  <c r="AA326" i="17"/>
  <c r="AB326" i="17"/>
  <c r="AC326" i="17"/>
  <c r="AE326" i="17"/>
  <c r="AF326" i="17"/>
  <c r="AG326" i="17"/>
  <c r="AH326" i="17"/>
  <c r="AI326" i="17"/>
  <c r="AJ326" i="17"/>
  <c r="AK326" i="17"/>
  <c r="AN326" i="17"/>
  <c r="K327" i="17"/>
  <c r="L327" i="17"/>
  <c r="M327" i="17"/>
  <c r="O327" i="17"/>
  <c r="P327" i="17"/>
  <c r="Q327" i="17"/>
  <c r="R327" i="17"/>
  <c r="S327" i="17"/>
  <c r="T327" i="17"/>
  <c r="U327" i="17"/>
  <c r="V327" i="17"/>
  <c r="W327" i="17"/>
  <c r="X327" i="17"/>
  <c r="Y327" i="17"/>
  <c r="Z327" i="17"/>
  <c r="AA327" i="17"/>
  <c r="AB327" i="17"/>
  <c r="AC327" i="17"/>
  <c r="AE327" i="17"/>
  <c r="AF327" i="17"/>
  <c r="AG327" i="17"/>
  <c r="AH327" i="17"/>
  <c r="AI327" i="17"/>
  <c r="AJ327" i="17"/>
  <c r="AK327" i="17"/>
  <c r="AN327" i="17"/>
  <c r="K328" i="17"/>
  <c r="L328" i="17"/>
  <c r="M328" i="17"/>
  <c r="O328" i="17"/>
  <c r="P328" i="17"/>
  <c r="Q328" i="17"/>
  <c r="R328" i="17"/>
  <c r="S328" i="17"/>
  <c r="T328" i="17"/>
  <c r="U328" i="17"/>
  <c r="V328" i="17"/>
  <c r="W328" i="17"/>
  <c r="X328" i="17"/>
  <c r="Y328" i="17"/>
  <c r="Z328" i="17"/>
  <c r="AA328" i="17"/>
  <c r="AB328" i="17"/>
  <c r="AC328" i="17"/>
  <c r="AE328" i="17"/>
  <c r="AF328" i="17"/>
  <c r="AG328" i="17"/>
  <c r="AH328" i="17"/>
  <c r="AI328" i="17"/>
  <c r="AJ328" i="17"/>
  <c r="AK328" i="17"/>
  <c r="AN328" i="17"/>
  <c r="K329" i="17"/>
  <c r="L329" i="17"/>
  <c r="M329" i="17"/>
  <c r="O329" i="17"/>
  <c r="P329" i="17"/>
  <c r="Q329" i="17"/>
  <c r="R329" i="17"/>
  <c r="S329" i="17"/>
  <c r="T329" i="17"/>
  <c r="U329" i="17"/>
  <c r="V329" i="17"/>
  <c r="W329" i="17"/>
  <c r="X329" i="17"/>
  <c r="Y329" i="17"/>
  <c r="Z329" i="17"/>
  <c r="AA329" i="17"/>
  <c r="AB329" i="17"/>
  <c r="AC329" i="17"/>
  <c r="AE329" i="17"/>
  <c r="AF329" i="17"/>
  <c r="AG329" i="17"/>
  <c r="AH329" i="17"/>
  <c r="AI329" i="17"/>
  <c r="AJ329" i="17"/>
  <c r="AK329" i="17"/>
  <c r="AN329" i="17"/>
  <c r="K330" i="17"/>
  <c r="L330" i="17"/>
  <c r="M330" i="17"/>
  <c r="O330" i="17"/>
  <c r="P330" i="17"/>
  <c r="Q330" i="17"/>
  <c r="R330" i="17"/>
  <c r="S330" i="17"/>
  <c r="T330" i="17"/>
  <c r="U330" i="17"/>
  <c r="V330" i="17"/>
  <c r="W330" i="17"/>
  <c r="X330" i="17"/>
  <c r="Y330" i="17"/>
  <c r="Z330" i="17"/>
  <c r="AA330" i="17"/>
  <c r="AB330" i="17"/>
  <c r="AC330" i="17"/>
  <c r="AE330" i="17"/>
  <c r="AF330" i="17"/>
  <c r="AG330" i="17"/>
  <c r="AH330" i="17"/>
  <c r="AI330" i="17"/>
  <c r="AJ330" i="17"/>
  <c r="AK330" i="17"/>
  <c r="AN330" i="17"/>
  <c r="K331" i="17"/>
  <c r="L331" i="17"/>
  <c r="M331" i="17"/>
  <c r="O331" i="17"/>
  <c r="P331" i="17"/>
  <c r="Q331" i="17"/>
  <c r="R331" i="17"/>
  <c r="S331" i="17"/>
  <c r="T331" i="17"/>
  <c r="U331" i="17"/>
  <c r="V331" i="17"/>
  <c r="W331" i="17"/>
  <c r="X331" i="17"/>
  <c r="Y331" i="17"/>
  <c r="Z331" i="17"/>
  <c r="AA331" i="17"/>
  <c r="AB331" i="17"/>
  <c r="AC331" i="17"/>
  <c r="AE331" i="17"/>
  <c r="AF331" i="17"/>
  <c r="AG331" i="17"/>
  <c r="AH331" i="17"/>
  <c r="AI331" i="17"/>
  <c r="AJ331" i="17"/>
  <c r="AK331" i="17"/>
  <c r="AN331" i="17"/>
  <c r="K332" i="17"/>
  <c r="L332" i="17"/>
  <c r="M332" i="17"/>
  <c r="O332" i="17"/>
  <c r="P332" i="17"/>
  <c r="Q332" i="17"/>
  <c r="R332" i="17"/>
  <c r="S332" i="17"/>
  <c r="T332" i="17"/>
  <c r="U332" i="17"/>
  <c r="V332" i="17"/>
  <c r="W332" i="17"/>
  <c r="X332" i="17"/>
  <c r="Y332" i="17"/>
  <c r="Z332" i="17"/>
  <c r="AA332" i="17"/>
  <c r="AB332" i="17"/>
  <c r="AC332" i="17"/>
  <c r="AE332" i="17"/>
  <c r="AF332" i="17"/>
  <c r="AG332" i="17"/>
  <c r="AH332" i="17"/>
  <c r="AI332" i="17"/>
  <c r="AJ332" i="17"/>
  <c r="AK332" i="17"/>
  <c r="AN332" i="17"/>
  <c r="K333" i="17"/>
  <c r="L333" i="17"/>
  <c r="M333" i="17"/>
  <c r="O333" i="17"/>
  <c r="P333" i="17"/>
  <c r="Q333" i="17"/>
  <c r="R333" i="17"/>
  <c r="S333" i="17"/>
  <c r="T333" i="17"/>
  <c r="U333" i="17"/>
  <c r="V333" i="17"/>
  <c r="W333" i="17"/>
  <c r="X333" i="17"/>
  <c r="Y333" i="17"/>
  <c r="Z333" i="17"/>
  <c r="AA333" i="17"/>
  <c r="AB333" i="17"/>
  <c r="AC333" i="17"/>
  <c r="AE333" i="17"/>
  <c r="AF333" i="17"/>
  <c r="AG333" i="17"/>
  <c r="AH333" i="17"/>
  <c r="AI333" i="17"/>
  <c r="AJ333" i="17"/>
  <c r="AK333" i="17"/>
  <c r="AN333" i="17"/>
  <c r="K334" i="17"/>
  <c r="L334" i="17"/>
  <c r="M334" i="17"/>
  <c r="O334" i="17"/>
  <c r="P334" i="17"/>
  <c r="Q334" i="17"/>
  <c r="R334" i="17"/>
  <c r="S334" i="17"/>
  <c r="T334" i="17"/>
  <c r="U334" i="17"/>
  <c r="V334" i="17"/>
  <c r="W334" i="17"/>
  <c r="X334" i="17"/>
  <c r="Y334" i="17"/>
  <c r="Z334" i="17"/>
  <c r="AA334" i="17"/>
  <c r="AB334" i="17"/>
  <c r="AC334" i="17"/>
  <c r="AE334" i="17"/>
  <c r="AF334" i="17"/>
  <c r="AG334" i="17"/>
  <c r="AH334" i="17"/>
  <c r="AI334" i="17"/>
  <c r="AJ334" i="17"/>
  <c r="AK334" i="17"/>
  <c r="AN334" i="17"/>
  <c r="K335" i="17"/>
  <c r="L335" i="17"/>
  <c r="M335" i="17"/>
  <c r="O335" i="17"/>
  <c r="P335" i="17"/>
  <c r="Q335" i="17"/>
  <c r="R335" i="17"/>
  <c r="S335" i="17"/>
  <c r="T335" i="17"/>
  <c r="U335" i="17"/>
  <c r="V335" i="17"/>
  <c r="W335" i="17"/>
  <c r="X335" i="17"/>
  <c r="Y335" i="17"/>
  <c r="Z335" i="17"/>
  <c r="AA335" i="17"/>
  <c r="AB335" i="17"/>
  <c r="AC335" i="17"/>
  <c r="AE335" i="17"/>
  <c r="AF335" i="17"/>
  <c r="AG335" i="17"/>
  <c r="AH335" i="17"/>
  <c r="AI335" i="17"/>
  <c r="AJ335" i="17"/>
  <c r="AK335" i="17"/>
  <c r="AN335" i="17"/>
  <c r="K336" i="17"/>
  <c r="L336" i="17"/>
  <c r="M336" i="17"/>
  <c r="O336" i="17"/>
  <c r="P336" i="17"/>
  <c r="Q336" i="17"/>
  <c r="R336" i="17"/>
  <c r="S336" i="17"/>
  <c r="T336" i="17"/>
  <c r="U336" i="17"/>
  <c r="V336" i="17"/>
  <c r="W336" i="17"/>
  <c r="X336" i="17"/>
  <c r="Y336" i="17"/>
  <c r="Z336" i="17"/>
  <c r="AA336" i="17"/>
  <c r="AB336" i="17"/>
  <c r="AC336" i="17"/>
  <c r="AE336" i="17"/>
  <c r="AF336" i="17"/>
  <c r="AG336" i="17"/>
  <c r="AH336" i="17"/>
  <c r="AI336" i="17"/>
  <c r="AJ336" i="17"/>
  <c r="AK336" i="17"/>
  <c r="AN336" i="17"/>
  <c r="K337" i="17"/>
  <c r="L337" i="17"/>
  <c r="M337" i="17"/>
  <c r="O337" i="17"/>
  <c r="P337" i="17"/>
  <c r="Q337" i="17"/>
  <c r="R337" i="17"/>
  <c r="S337" i="17"/>
  <c r="T337" i="17"/>
  <c r="U337" i="17"/>
  <c r="V337" i="17"/>
  <c r="W337" i="17"/>
  <c r="X337" i="17"/>
  <c r="Y337" i="17"/>
  <c r="Z337" i="17"/>
  <c r="AA337" i="17"/>
  <c r="AB337" i="17"/>
  <c r="AC337" i="17"/>
  <c r="AE337" i="17"/>
  <c r="AF337" i="17"/>
  <c r="AG337" i="17"/>
  <c r="AH337" i="17"/>
  <c r="AI337" i="17"/>
  <c r="AJ337" i="17"/>
  <c r="AK337" i="17"/>
  <c r="AN337" i="17"/>
  <c r="K338" i="17"/>
  <c r="L338" i="17"/>
  <c r="M338" i="17"/>
  <c r="O338" i="17"/>
  <c r="P338" i="17"/>
  <c r="Q338" i="17"/>
  <c r="R338" i="17"/>
  <c r="S338" i="17"/>
  <c r="T338" i="17"/>
  <c r="U338" i="17"/>
  <c r="V338" i="17"/>
  <c r="W338" i="17"/>
  <c r="X338" i="17"/>
  <c r="Y338" i="17"/>
  <c r="Z338" i="17"/>
  <c r="AA338" i="17"/>
  <c r="AB338" i="17"/>
  <c r="AC338" i="17"/>
  <c r="AE338" i="17"/>
  <c r="AF338" i="17"/>
  <c r="AG338" i="17"/>
  <c r="AH338" i="17"/>
  <c r="AI338" i="17"/>
  <c r="AJ338" i="17"/>
  <c r="AK338" i="17"/>
  <c r="AN338" i="17"/>
  <c r="K339" i="17"/>
  <c r="L339" i="17"/>
  <c r="M339" i="17"/>
  <c r="O339" i="17"/>
  <c r="P339" i="17"/>
  <c r="Q339" i="17"/>
  <c r="R339" i="17"/>
  <c r="S339" i="17"/>
  <c r="T339" i="17"/>
  <c r="U339" i="17"/>
  <c r="V339" i="17"/>
  <c r="W339" i="17"/>
  <c r="X339" i="17"/>
  <c r="Y339" i="17"/>
  <c r="Z339" i="17"/>
  <c r="AA339" i="17"/>
  <c r="AB339" i="17"/>
  <c r="AC339" i="17"/>
  <c r="AE339" i="17"/>
  <c r="AF339" i="17"/>
  <c r="AG339" i="17"/>
  <c r="AH339" i="17"/>
  <c r="AI339" i="17"/>
  <c r="AJ339" i="17"/>
  <c r="AK339" i="17"/>
  <c r="AN339" i="17"/>
  <c r="K340" i="17"/>
  <c r="L340" i="17"/>
  <c r="M340" i="17"/>
  <c r="O340" i="17"/>
  <c r="P340" i="17"/>
  <c r="Q340" i="17"/>
  <c r="R340" i="17"/>
  <c r="S340" i="17"/>
  <c r="T340" i="17"/>
  <c r="U340" i="17"/>
  <c r="V340" i="17"/>
  <c r="W340" i="17"/>
  <c r="X340" i="17"/>
  <c r="Y340" i="17"/>
  <c r="Z340" i="17"/>
  <c r="AA340" i="17"/>
  <c r="AB340" i="17"/>
  <c r="AC340" i="17"/>
  <c r="AE340" i="17"/>
  <c r="AF340" i="17"/>
  <c r="AG340" i="17"/>
  <c r="AH340" i="17"/>
  <c r="AI340" i="17"/>
  <c r="AJ340" i="17"/>
  <c r="AK340" i="17"/>
  <c r="AN340" i="17"/>
  <c r="K341" i="17"/>
  <c r="L341" i="17"/>
  <c r="M341" i="17"/>
  <c r="O341" i="17"/>
  <c r="P341" i="17"/>
  <c r="Q341" i="17"/>
  <c r="R341" i="17"/>
  <c r="S341" i="17"/>
  <c r="T341" i="17"/>
  <c r="U341" i="17"/>
  <c r="V341" i="17"/>
  <c r="W341" i="17"/>
  <c r="X341" i="17"/>
  <c r="Y341" i="17"/>
  <c r="Z341" i="17"/>
  <c r="AA341" i="17"/>
  <c r="AB341" i="17"/>
  <c r="AC341" i="17"/>
  <c r="AE341" i="17"/>
  <c r="AF341" i="17"/>
  <c r="AG341" i="17"/>
  <c r="AH341" i="17"/>
  <c r="AI341" i="17"/>
  <c r="AJ341" i="17"/>
  <c r="AK341" i="17"/>
  <c r="AN341" i="17"/>
  <c r="K342" i="17"/>
  <c r="L342" i="17"/>
  <c r="M342" i="17"/>
  <c r="O342" i="17"/>
  <c r="P342" i="17"/>
  <c r="Q342" i="17"/>
  <c r="R342" i="17"/>
  <c r="S342" i="17"/>
  <c r="T342" i="17"/>
  <c r="U342" i="17"/>
  <c r="V342" i="17"/>
  <c r="W342" i="17"/>
  <c r="X342" i="17"/>
  <c r="Y342" i="17"/>
  <c r="Z342" i="17"/>
  <c r="AA342" i="17"/>
  <c r="AB342" i="17"/>
  <c r="AC342" i="17"/>
  <c r="AE342" i="17"/>
  <c r="AF342" i="17"/>
  <c r="AG342" i="17"/>
  <c r="AH342" i="17"/>
  <c r="AI342" i="17"/>
  <c r="AJ342" i="17"/>
  <c r="AK342" i="17"/>
  <c r="AN342" i="17"/>
  <c r="K343" i="17"/>
  <c r="L343" i="17"/>
  <c r="M343" i="17"/>
  <c r="O343" i="17"/>
  <c r="P343" i="17"/>
  <c r="Q343" i="17"/>
  <c r="R343" i="17"/>
  <c r="S343" i="17"/>
  <c r="T343" i="17"/>
  <c r="U343" i="17"/>
  <c r="V343" i="17"/>
  <c r="W343" i="17"/>
  <c r="X343" i="17"/>
  <c r="Y343" i="17"/>
  <c r="Z343" i="17"/>
  <c r="AA343" i="17"/>
  <c r="AB343" i="17"/>
  <c r="AC343" i="17"/>
  <c r="AE343" i="17"/>
  <c r="AF343" i="17"/>
  <c r="AG343" i="17"/>
  <c r="AH343" i="17"/>
  <c r="AI343" i="17"/>
  <c r="AJ343" i="17"/>
  <c r="AK343" i="17"/>
  <c r="AN343" i="17"/>
  <c r="K344" i="17"/>
  <c r="L344" i="17"/>
  <c r="M344" i="17"/>
  <c r="O344" i="17"/>
  <c r="P344" i="17"/>
  <c r="Q344" i="17"/>
  <c r="R344" i="17"/>
  <c r="S344" i="17"/>
  <c r="T344" i="17"/>
  <c r="U344" i="17"/>
  <c r="V344" i="17"/>
  <c r="W344" i="17"/>
  <c r="X344" i="17"/>
  <c r="Y344" i="17"/>
  <c r="Z344" i="17"/>
  <c r="AA344" i="17"/>
  <c r="AB344" i="17"/>
  <c r="AC344" i="17"/>
  <c r="AE344" i="17"/>
  <c r="AF344" i="17"/>
  <c r="AG344" i="17"/>
  <c r="AH344" i="17"/>
  <c r="AI344" i="17"/>
  <c r="AJ344" i="17"/>
  <c r="AK344" i="17"/>
  <c r="AN344" i="17"/>
  <c r="K345" i="17"/>
  <c r="L345" i="17"/>
  <c r="M345" i="17"/>
  <c r="O345" i="17"/>
  <c r="P345" i="17"/>
  <c r="Q345" i="17"/>
  <c r="R345" i="17"/>
  <c r="S345" i="17"/>
  <c r="T345" i="17"/>
  <c r="U345" i="17"/>
  <c r="V345" i="17"/>
  <c r="W345" i="17"/>
  <c r="X345" i="17"/>
  <c r="Y345" i="17"/>
  <c r="Z345" i="17"/>
  <c r="AA345" i="17"/>
  <c r="AB345" i="17"/>
  <c r="AC345" i="17"/>
  <c r="AE345" i="17"/>
  <c r="AF345" i="17"/>
  <c r="AG345" i="17"/>
  <c r="AH345" i="17"/>
  <c r="AI345" i="17"/>
  <c r="AJ345" i="17"/>
  <c r="AK345" i="17"/>
  <c r="AN345" i="17"/>
  <c r="K346" i="17"/>
  <c r="L346" i="17"/>
  <c r="M346" i="17"/>
  <c r="O346" i="17"/>
  <c r="P346" i="17"/>
  <c r="Q346" i="17"/>
  <c r="R346" i="17"/>
  <c r="S346" i="17"/>
  <c r="T346" i="17"/>
  <c r="U346" i="17"/>
  <c r="V346" i="17"/>
  <c r="W346" i="17"/>
  <c r="X346" i="17"/>
  <c r="Y346" i="17"/>
  <c r="Z346" i="17"/>
  <c r="AA346" i="17"/>
  <c r="AB346" i="17"/>
  <c r="AC346" i="17"/>
  <c r="AE346" i="17"/>
  <c r="AF346" i="17"/>
  <c r="AG346" i="17"/>
  <c r="AH346" i="17"/>
  <c r="AI346" i="17"/>
  <c r="AJ346" i="17"/>
  <c r="AK346" i="17"/>
  <c r="AN346" i="17"/>
  <c r="K347" i="17"/>
  <c r="L347" i="17"/>
  <c r="M347" i="17"/>
  <c r="O347" i="17"/>
  <c r="P347" i="17"/>
  <c r="Q347" i="17"/>
  <c r="R347" i="17"/>
  <c r="S347" i="17"/>
  <c r="T347" i="17"/>
  <c r="U347" i="17"/>
  <c r="V347" i="17"/>
  <c r="W347" i="17"/>
  <c r="X347" i="17"/>
  <c r="Y347" i="17"/>
  <c r="Z347" i="17"/>
  <c r="AA347" i="17"/>
  <c r="AB347" i="17"/>
  <c r="AC347" i="17"/>
  <c r="AE347" i="17"/>
  <c r="AF347" i="17"/>
  <c r="AG347" i="17"/>
  <c r="AH347" i="17"/>
  <c r="AI347" i="17"/>
  <c r="AJ347" i="17"/>
  <c r="AK347" i="17"/>
  <c r="AN347" i="17"/>
  <c r="K348" i="17"/>
  <c r="L348" i="17"/>
  <c r="M348" i="17"/>
  <c r="O348" i="17"/>
  <c r="P348" i="17"/>
  <c r="Q348" i="17"/>
  <c r="R348" i="17"/>
  <c r="S348" i="17"/>
  <c r="T348" i="17"/>
  <c r="U348" i="17"/>
  <c r="V348" i="17"/>
  <c r="W348" i="17"/>
  <c r="X348" i="17"/>
  <c r="Y348" i="17"/>
  <c r="Z348" i="17"/>
  <c r="AA348" i="17"/>
  <c r="AB348" i="17"/>
  <c r="AC348" i="17"/>
  <c r="AE348" i="17"/>
  <c r="AF348" i="17"/>
  <c r="AG348" i="17"/>
  <c r="AH348" i="17"/>
  <c r="AI348" i="17"/>
  <c r="AJ348" i="17"/>
  <c r="AK348" i="17"/>
  <c r="AN348" i="17"/>
  <c r="K349" i="17"/>
  <c r="L349" i="17"/>
  <c r="M349" i="17"/>
  <c r="O349" i="17"/>
  <c r="P349" i="17"/>
  <c r="Q349" i="17"/>
  <c r="R349" i="17"/>
  <c r="S349" i="17"/>
  <c r="T349" i="17"/>
  <c r="U349" i="17"/>
  <c r="V349" i="17"/>
  <c r="W349" i="17"/>
  <c r="X349" i="17"/>
  <c r="Y349" i="17"/>
  <c r="Z349" i="17"/>
  <c r="AA349" i="17"/>
  <c r="AB349" i="17"/>
  <c r="AC349" i="17"/>
  <c r="AE349" i="17"/>
  <c r="AF349" i="17"/>
  <c r="AG349" i="17"/>
  <c r="AH349" i="17"/>
  <c r="AI349" i="17"/>
  <c r="AJ349" i="17"/>
  <c r="AK349" i="17"/>
  <c r="AN349" i="17"/>
  <c r="K350" i="17"/>
  <c r="L350" i="17"/>
  <c r="M350" i="17"/>
  <c r="O350" i="17"/>
  <c r="P350" i="17"/>
  <c r="Q350" i="17"/>
  <c r="R350" i="17"/>
  <c r="S350" i="17"/>
  <c r="T350" i="17"/>
  <c r="U350" i="17"/>
  <c r="V350" i="17"/>
  <c r="W350" i="17"/>
  <c r="X350" i="17"/>
  <c r="Y350" i="17"/>
  <c r="Z350" i="17"/>
  <c r="AA350" i="17"/>
  <c r="AB350" i="17"/>
  <c r="AC350" i="17"/>
  <c r="AE350" i="17"/>
  <c r="AF350" i="17"/>
  <c r="AG350" i="17"/>
  <c r="AH350" i="17"/>
  <c r="AI350" i="17"/>
  <c r="AJ350" i="17"/>
  <c r="AK350" i="17"/>
  <c r="AN350" i="17"/>
  <c r="K351" i="17"/>
  <c r="L351" i="17"/>
  <c r="M351" i="17"/>
  <c r="O351" i="17"/>
  <c r="P351" i="17"/>
  <c r="Q351" i="17"/>
  <c r="R351" i="17"/>
  <c r="S351" i="17"/>
  <c r="T351" i="17"/>
  <c r="U351" i="17"/>
  <c r="V351" i="17"/>
  <c r="W351" i="17"/>
  <c r="X351" i="17"/>
  <c r="Y351" i="17"/>
  <c r="Z351" i="17"/>
  <c r="AA351" i="17"/>
  <c r="AB351" i="17"/>
  <c r="AC351" i="17"/>
  <c r="AE351" i="17"/>
  <c r="AF351" i="17"/>
  <c r="AG351" i="17"/>
  <c r="AH351" i="17"/>
  <c r="AI351" i="17"/>
  <c r="AJ351" i="17"/>
  <c r="AK351" i="17"/>
  <c r="AN351" i="17"/>
  <c r="K352" i="17"/>
  <c r="L352" i="17"/>
  <c r="M352" i="17"/>
  <c r="O352" i="17"/>
  <c r="P352" i="17"/>
  <c r="Q352" i="17"/>
  <c r="R352" i="17"/>
  <c r="S352" i="17"/>
  <c r="T352" i="17"/>
  <c r="U352" i="17"/>
  <c r="V352" i="17"/>
  <c r="W352" i="17"/>
  <c r="X352" i="17"/>
  <c r="Y352" i="17"/>
  <c r="Z352" i="17"/>
  <c r="AA352" i="17"/>
  <c r="AB352" i="17"/>
  <c r="AC352" i="17"/>
  <c r="AE352" i="17"/>
  <c r="AF352" i="17"/>
  <c r="AG352" i="17"/>
  <c r="AH352" i="17"/>
  <c r="AI352" i="17"/>
  <c r="AJ352" i="17"/>
  <c r="AK352" i="17"/>
  <c r="AN352" i="17"/>
  <c r="K353" i="17"/>
  <c r="L353" i="17"/>
  <c r="M353" i="17"/>
  <c r="O353" i="17"/>
  <c r="P353" i="17"/>
  <c r="Q353" i="17"/>
  <c r="R353" i="17"/>
  <c r="S353" i="17"/>
  <c r="T353" i="17"/>
  <c r="U353" i="17"/>
  <c r="V353" i="17"/>
  <c r="W353" i="17"/>
  <c r="X353" i="17"/>
  <c r="Y353" i="17"/>
  <c r="Z353" i="17"/>
  <c r="AA353" i="17"/>
  <c r="AB353" i="17"/>
  <c r="AC353" i="17"/>
  <c r="AE353" i="17"/>
  <c r="AF353" i="17"/>
  <c r="AG353" i="17"/>
  <c r="AH353" i="17"/>
  <c r="AI353" i="17"/>
  <c r="AJ353" i="17"/>
  <c r="AK353" i="17"/>
  <c r="AN353" i="17"/>
  <c r="K354" i="17"/>
  <c r="L354" i="17"/>
  <c r="M354" i="17"/>
  <c r="O354" i="17"/>
  <c r="P354" i="17"/>
  <c r="Q354" i="17"/>
  <c r="R354" i="17"/>
  <c r="S354" i="17"/>
  <c r="T354" i="17"/>
  <c r="U354" i="17"/>
  <c r="V354" i="17"/>
  <c r="W354" i="17"/>
  <c r="X354" i="17"/>
  <c r="Y354" i="17"/>
  <c r="Z354" i="17"/>
  <c r="AA354" i="17"/>
  <c r="AB354" i="17"/>
  <c r="AC354" i="17"/>
  <c r="AE354" i="17"/>
  <c r="AF354" i="17"/>
  <c r="AG354" i="17"/>
  <c r="AH354" i="17"/>
  <c r="AI354" i="17"/>
  <c r="AJ354" i="17"/>
  <c r="AK354" i="17"/>
  <c r="AN354" i="17"/>
  <c r="K355" i="17"/>
  <c r="L355" i="17"/>
  <c r="M355" i="17"/>
  <c r="O355" i="17"/>
  <c r="P355" i="17"/>
  <c r="Q355" i="17"/>
  <c r="R355" i="17"/>
  <c r="S355" i="17"/>
  <c r="T355" i="17"/>
  <c r="U355" i="17"/>
  <c r="V355" i="17"/>
  <c r="W355" i="17"/>
  <c r="X355" i="17"/>
  <c r="Y355" i="17"/>
  <c r="Z355" i="17"/>
  <c r="AA355" i="17"/>
  <c r="AB355" i="17"/>
  <c r="AC355" i="17"/>
  <c r="AE355" i="17"/>
  <c r="AF355" i="17"/>
  <c r="AG355" i="17"/>
  <c r="AH355" i="17"/>
  <c r="AI355" i="17"/>
  <c r="AJ355" i="17"/>
  <c r="AK355" i="17"/>
  <c r="AN355" i="17"/>
  <c r="K356" i="17"/>
  <c r="L356" i="17"/>
  <c r="M356" i="17"/>
  <c r="O356" i="17"/>
  <c r="P356" i="17"/>
  <c r="Q356" i="17"/>
  <c r="R356" i="17"/>
  <c r="S356" i="17"/>
  <c r="T356" i="17"/>
  <c r="U356" i="17"/>
  <c r="V356" i="17"/>
  <c r="W356" i="17"/>
  <c r="X356" i="17"/>
  <c r="Y356" i="17"/>
  <c r="Z356" i="17"/>
  <c r="AA356" i="17"/>
  <c r="AB356" i="17"/>
  <c r="AC356" i="17"/>
  <c r="AE356" i="17"/>
  <c r="AF356" i="17"/>
  <c r="AG356" i="17"/>
  <c r="AH356" i="17"/>
  <c r="AI356" i="17"/>
  <c r="AJ356" i="17"/>
  <c r="AK356" i="17"/>
  <c r="AN356" i="17"/>
  <c r="K357" i="17"/>
  <c r="L357" i="17"/>
  <c r="M357" i="17"/>
  <c r="O357" i="17"/>
  <c r="P357" i="17"/>
  <c r="Q357" i="17"/>
  <c r="R357" i="17"/>
  <c r="S357" i="17"/>
  <c r="T357" i="17"/>
  <c r="U357" i="17"/>
  <c r="V357" i="17"/>
  <c r="W357" i="17"/>
  <c r="X357" i="17"/>
  <c r="Y357" i="17"/>
  <c r="Z357" i="17"/>
  <c r="AA357" i="17"/>
  <c r="AB357" i="17"/>
  <c r="AC357" i="17"/>
  <c r="AE357" i="17"/>
  <c r="AF357" i="17"/>
  <c r="AG357" i="17"/>
  <c r="AH357" i="17"/>
  <c r="AI357" i="17"/>
  <c r="AJ357" i="17"/>
  <c r="AK357" i="17"/>
  <c r="AN357" i="17"/>
  <c r="K358" i="17"/>
  <c r="L358" i="17"/>
  <c r="M358" i="17"/>
  <c r="O358" i="17"/>
  <c r="P358" i="17"/>
  <c r="Q358" i="17"/>
  <c r="R358" i="17"/>
  <c r="S358" i="17"/>
  <c r="T358" i="17"/>
  <c r="U358" i="17"/>
  <c r="V358" i="17"/>
  <c r="W358" i="17"/>
  <c r="X358" i="17"/>
  <c r="Y358" i="17"/>
  <c r="Z358" i="17"/>
  <c r="AA358" i="17"/>
  <c r="AB358" i="17"/>
  <c r="AC358" i="17"/>
  <c r="AE358" i="17"/>
  <c r="AF358" i="17"/>
  <c r="AG358" i="17"/>
  <c r="AH358" i="17"/>
  <c r="AI358" i="17"/>
  <c r="AJ358" i="17"/>
  <c r="AK358" i="17"/>
  <c r="AN358" i="17"/>
  <c r="K359" i="17"/>
  <c r="L359" i="17"/>
  <c r="M359" i="17"/>
  <c r="O359" i="17"/>
  <c r="P359" i="17"/>
  <c r="Q359" i="17"/>
  <c r="R359" i="17"/>
  <c r="S359" i="17"/>
  <c r="T359" i="17"/>
  <c r="U359" i="17"/>
  <c r="V359" i="17"/>
  <c r="W359" i="17"/>
  <c r="X359" i="17"/>
  <c r="Y359" i="17"/>
  <c r="Z359" i="17"/>
  <c r="AA359" i="17"/>
  <c r="AB359" i="17"/>
  <c r="AC359" i="17"/>
  <c r="AE359" i="17"/>
  <c r="AF359" i="17"/>
  <c r="AG359" i="17"/>
  <c r="AH359" i="17"/>
  <c r="AI359" i="17"/>
  <c r="AJ359" i="17"/>
  <c r="AK359" i="17"/>
  <c r="AN359" i="17"/>
  <c r="K360" i="17"/>
  <c r="L360" i="17"/>
  <c r="M360" i="17"/>
  <c r="O360" i="17"/>
  <c r="P360" i="17"/>
  <c r="Q360" i="17"/>
  <c r="R360" i="17"/>
  <c r="S360" i="17"/>
  <c r="T360" i="17"/>
  <c r="U360" i="17"/>
  <c r="V360" i="17"/>
  <c r="W360" i="17"/>
  <c r="X360" i="17"/>
  <c r="Y360" i="17"/>
  <c r="Z360" i="17"/>
  <c r="AA360" i="17"/>
  <c r="AB360" i="17"/>
  <c r="AC360" i="17"/>
  <c r="AE360" i="17"/>
  <c r="AF360" i="17"/>
  <c r="AG360" i="17"/>
  <c r="AH360" i="17"/>
  <c r="AI360" i="17"/>
  <c r="AJ360" i="17"/>
  <c r="AK360" i="17"/>
  <c r="AN360" i="17"/>
  <c r="K361" i="17"/>
  <c r="L361" i="17"/>
  <c r="M361" i="17"/>
  <c r="O361" i="17"/>
  <c r="P361" i="17"/>
  <c r="Q361" i="17"/>
  <c r="R361" i="17"/>
  <c r="S361" i="17"/>
  <c r="T361" i="17"/>
  <c r="U361" i="17"/>
  <c r="V361" i="17"/>
  <c r="W361" i="17"/>
  <c r="X361" i="17"/>
  <c r="Y361" i="17"/>
  <c r="Z361" i="17"/>
  <c r="AA361" i="17"/>
  <c r="AB361" i="17"/>
  <c r="AC361" i="17"/>
  <c r="AE361" i="17"/>
  <c r="AF361" i="17"/>
  <c r="AG361" i="17"/>
  <c r="AH361" i="17"/>
  <c r="AI361" i="17"/>
  <c r="AJ361" i="17"/>
  <c r="AK361" i="17"/>
  <c r="AN361" i="17"/>
  <c r="K362" i="17"/>
  <c r="L362" i="17"/>
  <c r="M362" i="17"/>
  <c r="O362" i="17"/>
  <c r="P362" i="17"/>
  <c r="Q362" i="17"/>
  <c r="R362" i="17"/>
  <c r="S362" i="17"/>
  <c r="T362" i="17"/>
  <c r="U362" i="17"/>
  <c r="V362" i="17"/>
  <c r="W362" i="17"/>
  <c r="X362" i="17"/>
  <c r="Y362" i="17"/>
  <c r="Z362" i="17"/>
  <c r="AA362" i="17"/>
  <c r="AB362" i="17"/>
  <c r="AC362" i="17"/>
  <c r="AE362" i="17"/>
  <c r="AF362" i="17"/>
  <c r="AG362" i="17"/>
  <c r="AH362" i="17"/>
  <c r="AI362" i="17"/>
  <c r="AJ362" i="17"/>
  <c r="AK362" i="17"/>
  <c r="AN362" i="17"/>
  <c r="K363" i="17"/>
  <c r="L363" i="17"/>
  <c r="M363" i="17"/>
  <c r="O363" i="17"/>
  <c r="P363" i="17"/>
  <c r="Q363" i="17"/>
  <c r="R363" i="17"/>
  <c r="S363" i="17"/>
  <c r="T363" i="17"/>
  <c r="U363" i="17"/>
  <c r="V363" i="17"/>
  <c r="W363" i="17"/>
  <c r="X363" i="17"/>
  <c r="Y363" i="17"/>
  <c r="Z363" i="17"/>
  <c r="AA363" i="17"/>
  <c r="AB363" i="17"/>
  <c r="AC363" i="17"/>
  <c r="AE363" i="17"/>
  <c r="AF363" i="17"/>
  <c r="AG363" i="17"/>
  <c r="AH363" i="17"/>
  <c r="AI363" i="17"/>
  <c r="AJ363" i="17"/>
  <c r="AK363" i="17"/>
  <c r="AN363" i="17"/>
  <c r="K364" i="17"/>
  <c r="L364" i="17"/>
  <c r="M364" i="17"/>
  <c r="O364" i="17"/>
  <c r="P364" i="17"/>
  <c r="Q364" i="17"/>
  <c r="R364" i="17"/>
  <c r="S364" i="17"/>
  <c r="T364" i="17"/>
  <c r="U364" i="17"/>
  <c r="V364" i="17"/>
  <c r="W364" i="17"/>
  <c r="X364" i="17"/>
  <c r="Y364" i="17"/>
  <c r="Z364" i="17"/>
  <c r="AA364" i="17"/>
  <c r="AB364" i="17"/>
  <c r="AC364" i="17"/>
  <c r="AE364" i="17"/>
  <c r="AF364" i="17"/>
  <c r="AG364" i="17"/>
  <c r="AH364" i="17"/>
  <c r="AI364" i="17"/>
  <c r="AJ364" i="17"/>
  <c r="AK364" i="17"/>
  <c r="AN364" i="17"/>
  <c r="K365" i="17"/>
  <c r="L365" i="17"/>
  <c r="M365" i="17"/>
  <c r="O365" i="17"/>
  <c r="P365" i="17"/>
  <c r="Q365" i="17"/>
  <c r="R365" i="17"/>
  <c r="S365" i="17"/>
  <c r="T365" i="17"/>
  <c r="U365" i="17"/>
  <c r="V365" i="17"/>
  <c r="W365" i="17"/>
  <c r="X365" i="17"/>
  <c r="Y365" i="17"/>
  <c r="Z365" i="17"/>
  <c r="AA365" i="17"/>
  <c r="AB365" i="17"/>
  <c r="AC365" i="17"/>
  <c r="AE365" i="17"/>
  <c r="AF365" i="17"/>
  <c r="AG365" i="17"/>
  <c r="AH365" i="17"/>
  <c r="AI365" i="17"/>
  <c r="AJ365" i="17"/>
  <c r="AK365" i="17"/>
  <c r="AN365" i="17"/>
  <c r="K366" i="17"/>
  <c r="L366" i="17"/>
  <c r="M366" i="17"/>
  <c r="O366" i="17"/>
  <c r="P366" i="17"/>
  <c r="Q366" i="17"/>
  <c r="R366" i="17"/>
  <c r="S366" i="17"/>
  <c r="T366" i="17"/>
  <c r="U366" i="17"/>
  <c r="V366" i="17"/>
  <c r="W366" i="17"/>
  <c r="X366" i="17"/>
  <c r="Y366" i="17"/>
  <c r="Z366" i="17"/>
  <c r="AA366" i="17"/>
  <c r="AB366" i="17"/>
  <c r="AC366" i="17"/>
  <c r="AE366" i="17"/>
  <c r="AF366" i="17"/>
  <c r="AG366" i="17"/>
  <c r="AH366" i="17"/>
  <c r="AI366" i="17"/>
  <c r="AJ366" i="17"/>
  <c r="AK366" i="17"/>
  <c r="AN366" i="17"/>
  <c r="K367" i="17"/>
  <c r="L367" i="17"/>
  <c r="M367" i="17"/>
  <c r="O367" i="17"/>
  <c r="P367" i="17"/>
  <c r="Q367" i="17"/>
  <c r="R367" i="17"/>
  <c r="S367" i="17"/>
  <c r="T367" i="17"/>
  <c r="U367" i="17"/>
  <c r="V367" i="17"/>
  <c r="W367" i="17"/>
  <c r="X367" i="17"/>
  <c r="Y367" i="17"/>
  <c r="Z367" i="17"/>
  <c r="AA367" i="17"/>
  <c r="AB367" i="17"/>
  <c r="AC367" i="17"/>
  <c r="AE367" i="17"/>
  <c r="AF367" i="17"/>
  <c r="AG367" i="17"/>
  <c r="AH367" i="17"/>
  <c r="AI367" i="17"/>
  <c r="AJ367" i="17"/>
  <c r="AK367" i="17"/>
  <c r="AN367" i="17"/>
  <c r="K368" i="17"/>
  <c r="L368" i="17"/>
  <c r="M368" i="17"/>
  <c r="O368" i="17"/>
  <c r="P368" i="17"/>
  <c r="Q368" i="17"/>
  <c r="R368" i="17"/>
  <c r="S368" i="17"/>
  <c r="T368" i="17"/>
  <c r="U368" i="17"/>
  <c r="V368" i="17"/>
  <c r="W368" i="17"/>
  <c r="X368" i="17"/>
  <c r="Y368" i="17"/>
  <c r="Z368" i="17"/>
  <c r="AA368" i="17"/>
  <c r="AB368" i="17"/>
  <c r="AC368" i="17"/>
  <c r="AE368" i="17"/>
  <c r="AF368" i="17"/>
  <c r="AG368" i="17"/>
  <c r="AH368" i="17"/>
  <c r="AI368" i="17"/>
  <c r="AJ368" i="17"/>
  <c r="AK368" i="17"/>
  <c r="AN368" i="17"/>
  <c r="K369" i="17"/>
  <c r="L369" i="17"/>
  <c r="M369" i="17"/>
  <c r="O369" i="17"/>
  <c r="P369" i="17"/>
  <c r="Q369" i="17"/>
  <c r="R369" i="17"/>
  <c r="S369" i="17"/>
  <c r="T369" i="17"/>
  <c r="U369" i="17"/>
  <c r="V369" i="17"/>
  <c r="W369" i="17"/>
  <c r="X369" i="17"/>
  <c r="Y369" i="17"/>
  <c r="Z369" i="17"/>
  <c r="AA369" i="17"/>
  <c r="AB369" i="17"/>
  <c r="AC369" i="17"/>
  <c r="AE369" i="17"/>
  <c r="AF369" i="17"/>
  <c r="AG369" i="17"/>
  <c r="AH369" i="17"/>
  <c r="AI369" i="17"/>
  <c r="AJ369" i="17"/>
  <c r="AK369" i="17"/>
  <c r="AN369" i="17"/>
  <c r="K370" i="17"/>
  <c r="L370" i="17"/>
  <c r="M370" i="17"/>
  <c r="O370" i="17"/>
  <c r="P370" i="17"/>
  <c r="Q370" i="17"/>
  <c r="R370" i="17"/>
  <c r="S370" i="17"/>
  <c r="T370" i="17"/>
  <c r="U370" i="17"/>
  <c r="V370" i="17"/>
  <c r="W370" i="17"/>
  <c r="X370" i="17"/>
  <c r="Y370" i="17"/>
  <c r="Z370" i="17"/>
  <c r="AA370" i="17"/>
  <c r="AB370" i="17"/>
  <c r="AC370" i="17"/>
  <c r="AE370" i="17"/>
  <c r="AF370" i="17"/>
  <c r="AG370" i="17"/>
  <c r="AH370" i="17"/>
  <c r="AI370" i="17"/>
  <c r="AJ370" i="17"/>
  <c r="AK370" i="17"/>
  <c r="AN370" i="17"/>
  <c r="K371" i="17"/>
  <c r="L371" i="17"/>
  <c r="M371" i="17"/>
  <c r="O371" i="17"/>
  <c r="P371" i="17"/>
  <c r="Q371" i="17"/>
  <c r="R371" i="17"/>
  <c r="S371" i="17"/>
  <c r="T371" i="17"/>
  <c r="U371" i="17"/>
  <c r="V371" i="17"/>
  <c r="W371" i="17"/>
  <c r="X371" i="17"/>
  <c r="Y371" i="17"/>
  <c r="Z371" i="17"/>
  <c r="AA371" i="17"/>
  <c r="AB371" i="17"/>
  <c r="AC371" i="17"/>
  <c r="AE371" i="17"/>
  <c r="AF371" i="17"/>
  <c r="AG371" i="17"/>
  <c r="AH371" i="17"/>
  <c r="AI371" i="17"/>
  <c r="AJ371" i="17"/>
  <c r="AK371" i="17"/>
  <c r="AN371" i="17"/>
  <c r="K372" i="17"/>
  <c r="L372" i="17"/>
  <c r="M372" i="17"/>
  <c r="O372" i="17"/>
  <c r="P372" i="17"/>
  <c r="Q372" i="17"/>
  <c r="R372" i="17"/>
  <c r="S372" i="17"/>
  <c r="T372" i="17"/>
  <c r="U372" i="17"/>
  <c r="V372" i="17"/>
  <c r="W372" i="17"/>
  <c r="X372" i="17"/>
  <c r="Y372" i="17"/>
  <c r="Z372" i="17"/>
  <c r="AA372" i="17"/>
  <c r="AB372" i="17"/>
  <c r="AC372" i="17"/>
  <c r="AE372" i="17"/>
  <c r="AF372" i="17"/>
  <c r="AG372" i="17"/>
  <c r="AH372" i="17"/>
  <c r="AI372" i="17"/>
  <c r="AJ372" i="17"/>
  <c r="AK372" i="17"/>
  <c r="AN372" i="17"/>
  <c r="K373" i="17"/>
  <c r="L373" i="17"/>
  <c r="M373" i="17"/>
  <c r="O373" i="17"/>
  <c r="P373" i="17"/>
  <c r="Q373" i="17"/>
  <c r="R373" i="17"/>
  <c r="S373" i="17"/>
  <c r="T373" i="17"/>
  <c r="U373" i="17"/>
  <c r="V373" i="17"/>
  <c r="W373" i="17"/>
  <c r="X373" i="17"/>
  <c r="Y373" i="17"/>
  <c r="Z373" i="17"/>
  <c r="AA373" i="17"/>
  <c r="AB373" i="17"/>
  <c r="AC373" i="17"/>
  <c r="AE373" i="17"/>
  <c r="AF373" i="17"/>
  <c r="AG373" i="17"/>
  <c r="AH373" i="17"/>
  <c r="AI373" i="17"/>
  <c r="AJ373" i="17"/>
  <c r="AK373" i="17"/>
  <c r="AN373" i="17"/>
  <c r="K374" i="17"/>
  <c r="L374" i="17"/>
  <c r="M374" i="17"/>
  <c r="O374" i="17"/>
  <c r="P374" i="17"/>
  <c r="Q374" i="17"/>
  <c r="R374" i="17"/>
  <c r="S374" i="17"/>
  <c r="T374" i="17"/>
  <c r="U374" i="17"/>
  <c r="V374" i="17"/>
  <c r="W374" i="17"/>
  <c r="X374" i="17"/>
  <c r="Y374" i="17"/>
  <c r="Z374" i="17"/>
  <c r="AA374" i="17"/>
  <c r="AB374" i="17"/>
  <c r="AC374" i="17"/>
  <c r="AE374" i="17"/>
  <c r="AF374" i="17"/>
  <c r="AG374" i="17"/>
  <c r="AH374" i="17"/>
  <c r="AI374" i="17"/>
  <c r="AJ374" i="17"/>
  <c r="AK374" i="17"/>
  <c r="AN374" i="17"/>
  <c r="K375" i="17"/>
  <c r="L375" i="17"/>
  <c r="M375" i="17"/>
  <c r="O375" i="17"/>
  <c r="P375" i="17"/>
  <c r="Q375" i="17"/>
  <c r="R375" i="17"/>
  <c r="S375" i="17"/>
  <c r="T375" i="17"/>
  <c r="U375" i="17"/>
  <c r="V375" i="17"/>
  <c r="W375" i="17"/>
  <c r="X375" i="17"/>
  <c r="Y375" i="17"/>
  <c r="Z375" i="17"/>
  <c r="AA375" i="17"/>
  <c r="AB375" i="17"/>
  <c r="AC375" i="17"/>
  <c r="AE375" i="17"/>
  <c r="AF375" i="17"/>
  <c r="AG375" i="17"/>
  <c r="AH375" i="17"/>
  <c r="AI375" i="17"/>
  <c r="AJ375" i="17"/>
  <c r="AK375" i="17"/>
  <c r="AN375" i="17"/>
  <c r="K376" i="17"/>
  <c r="L376" i="17"/>
  <c r="M376" i="17"/>
  <c r="O376" i="17"/>
  <c r="P376" i="17"/>
  <c r="Q376" i="17"/>
  <c r="R376" i="17"/>
  <c r="S376" i="17"/>
  <c r="T376" i="17"/>
  <c r="U376" i="17"/>
  <c r="V376" i="17"/>
  <c r="W376" i="17"/>
  <c r="X376" i="17"/>
  <c r="Y376" i="17"/>
  <c r="Z376" i="17"/>
  <c r="AA376" i="17"/>
  <c r="AB376" i="17"/>
  <c r="AC376" i="17"/>
  <c r="AE376" i="17"/>
  <c r="AF376" i="17"/>
  <c r="AG376" i="17"/>
  <c r="AH376" i="17"/>
  <c r="AI376" i="17"/>
  <c r="AJ376" i="17"/>
  <c r="AK376" i="17"/>
  <c r="AN376" i="17"/>
  <c r="K377" i="17"/>
  <c r="L377" i="17"/>
  <c r="M377" i="17"/>
  <c r="O377" i="17"/>
  <c r="P377" i="17"/>
  <c r="Q377" i="17"/>
  <c r="R377" i="17"/>
  <c r="S377" i="17"/>
  <c r="T377" i="17"/>
  <c r="U377" i="17"/>
  <c r="V377" i="17"/>
  <c r="W377" i="17"/>
  <c r="X377" i="17"/>
  <c r="Y377" i="17"/>
  <c r="Z377" i="17"/>
  <c r="AA377" i="17"/>
  <c r="AB377" i="17"/>
  <c r="AC377" i="17"/>
  <c r="AE377" i="17"/>
  <c r="AF377" i="17"/>
  <c r="AG377" i="17"/>
  <c r="AH377" i="17"/>
  <c r="AI377" i="17"/>
  <c r="AJ377" i="17"/>
  <c r="AK377" i="17"/>
  <c r="AN377" i="17"/>
  <c r="K378" i="17"/>
  <c r="L378" i="17"/>
  <c r="M378" i="17"/>
  <c r="O378" i="17"/>
  <c r="P378" i="17"/>
  <c r="Q378" i="17"/>
  <c r="R378" i="17"/>
  <c r="S378" i="17"/>
  <c r="T378" i="17"/>
  <c r="U378" i="17"/>
  <c r="V378" i="17"/>
  <c r="W378" i="17"/>
  <c r="X378" i="17"/>
  <c r="Y378" i="17"/>
  <c r="Z378" i="17"/>
  <c r="AA378" i="17"/>
  <c r="AB378" i="17"/>
  <c r="AC378" i="17"/>
  <c r="AE378" i="17"/>
  <c r="AF378" i="17"/>
  <c r="AG378" i="17"/>
  <c r="AH378" i="17"/>
  <c r="AI378" i="17"/>
  <c r="AJ378" i="17"/>
  <c r="AK378" i="17"/>
  <c r="AN378" i="17"/>
  <c r="K379" i="17"/>
  <c r="L379" i="17"/>
  <c r="M379" i="17"/>
  <c r="O379" i="17"/>
  <c r="P379" i="17"/>
  <c r="Q379" i="17"/>
  <c r="R379" i="17"/>
  <c r="S379" i="17"/>
  <c r="T379" i="17"/>
  <c r="U379" i="17"/>
  <c r="V379" i="17"/>
  <c r="W379" i="17"/>
  <c r="X379" i="17"/>
  <c r="Y379" i="17"/>
  <c r="Z379" i="17"/>
  <c r="AA379" i="17"/>
  <c r="AB379" i="17"/>
  <c r="AC379" i="17"/>
  <c r="AE379" i="17"/>
  <c r="AF379" i="17"/>
  <c r="AG379" i="17"/>
  <c r="AH379" i="17"/>
  <c r="AI379" i="17"/>
  <c r="AJ379" i="17"/>
  <c r="AK379" i="17"/>
  <c r="AN379" i="17"/>
  <c r="K380" i="17"/>
  <c r="L380" i="17"/>
  <c r="M380" i="17"/>
  <c r="O380" i="17"/>
  <c r="P380" i="17"/>
  <c r="Q380" i="17"/>
  <c r="R380" i="17"/>
  <c r="S380" i="17"/>
  <c r="T380" i="17"/>
  <c r="U380" i="17"/>
  <c r="V380" i="17"/>
  <c r="W380" i="17"/>
  <c r="X380" i="17"/>
  <c r="Y380" i="17"/>
  <c r="Z380" i="17"/>
  <c r="AA380" i="17"/>
  <c r="AB380" i="17"/>
  <c r="AC380" i="17"/>
  <c r="AE380" i="17"/>
  <c r="AF380" i="17"/>
  <c r="AG380" i="17"/>
  <c r="AH380" i="17"/>
  <c r="AI380" i="17"/>
  <c r="AJ380" i="17"/>
  <c r="AK380" i="17"/>
  <c r="AN380" i="17"/>
  <c r="K381" i="17"/>
  <c r="L381" i="17"/>
  <c r="M381" i="17"/>
  <c r="O381" i="17"/>
  <c r="P381" i="17"/>
  <c r="Q381" i="17"/>
  <c r="R381" i="17"/>
  <c r="S381" i="17"/>
  <c r="T381" i="17"/>
  <c r="U381" i="17"/>
  <c r="V381" i="17"/>
  <c r="W381" i="17"/>
  <c r="X381" i="17"/>
  <c r="Y381" i="17"/>
  <c r="Z381" i="17"/>
  <c r="AA381" i="17"/>
  <c r="AB381" i="17"/>
  <c r="AC381" i="17"/>
  <c r="AE381" i="17"/>
  <c r="AF381" i="17"/>
  <c r="AG381" i="17"/>
  <c r="AH381" i="17"/>
  <c r="AI381" i="17"/>
  <c r="AJ381" i="17"/>
  <c r="AK381" i="17"/>
  <c r="AN381" i="17"/>
  <c r="K382" i="17"/>
  <c r="L382" i="17"/>
  <c r="M382" i="17"/>
  <c r="O382" i="17"/>
  <c r="P382" i="17"/>
  <c r="Q382" i="17"/>
  <c r="R382" i="17"/>
  <c r="S382" i="17"/>
  <c r="T382" i="17"/>
  <c r="U382" i="17"/>
  <c r="V382" i="17"/>
  <c r="W382" i="17"/>
  <c r="X382" i="17"/>
  <c r="Y382" i="17"/>
  <c r="Z382" i="17"/>
  <c r="AA382" i="17"/>
  <c r="AB382" i="17"/>
  <c r="AC382" i="17"/>
  <c r="AE382" i="17"/>
  <c r="AF382" i="17"/>
  <c r="AG382" i="17"/>
  <c r="AH382" i="17"/>
  <c r="AI382" i="17"/>
  <c r="AJ382" i="17"/>
  <c r="AK382" i="17"/>
  <c r="AN382" i="17"/>
  <c r="K383" i="17"/>
  <c r="L383" i="17"/>
  <c r="M383" i="17"/>
  <c r="O383" i="17"/>
  <c r="P383" i="17"/>
  <c r="Q383" i="17"/>
  <c r="R383" i="17"/>
  <c r="S383" i="17"/>
  <c r="T383" i="17"/>
  <c r="U383" i="17"/>
  <c r="V383" i="17"/>
  <c r="W383" i="17"/>
  <c r="X383" i="17"/>
  <c r="Y383" i="17"/>
  <c r="Z383" i="17"/>
  <c r="AA383" i="17"/>
  <c r="AB383" i="17"/>
  <c r="AC383" i="17"/>
  <c r="AE383" i="17"/>
  <c r="AF383" i="17"/>
  <c r="AG383" i="17"/>
  <c r="AH383" i="17"/>
  <c r="AI383" i="17"/>
  <c r="AJ383" i="17"/>
  <c r="AK383" i="17"/>
  <c r="AN383" i="17"/>
  <c r="K384" i="17"/>
  <c r="L384" i="17"/>
  <c r="M384" i="17"/>
  <c r="O384" i="17"/>
  <c r="P384" i="17"/>
  <c r="Q384" i="17"/>
  <c r="R384" i="17"/>
  <c r="S384" i="17"/>
  <c r="T384" i="17"/>
  <c r="U384" i="17"/>
  <c r="V384" i="17"/>
  <c r="W384" i="17"/>
  <c r="X384" i="17"/>
  <c r="Y384" i="17"/>
  <c r="Z384" i="17"/>
  <c r="AA384" i="17"/>
  <c r="AB384" i="17"/>
  <c r="AC384" i="17"/>
  <c r="AE384" i="17"/>
  <c r="AF384" i="17"/>
  <c r="AG384" i="17"/>
  <c r="AH384" i="17"/>
  <c r="AI384" i="17"/>
  <c r="AJ384" i="17"/>
  <c r="AK384" i="17"/>
  <c r="AN384" i="17"/>
  <c r="K385" i="17"/>
  <c r="L385" i="17"/>
  <c r="M385" i="17"/>
  <c r="O385" i="17"/>
  <c r="P385" i="17"/>
  <c r="Q385" i="17"/>
  <c r="R385" i="17"/>
  <c r="S385" i="17"/>
  <c r="T385" i="17"/>
  <c r="U385" i="17"/>
  <c r="V385" i="17"/>
  <c r="W385" i="17"/>
  <c r="X385" i="17"/>
  <c r="Y385" i="17"/>
  <c r="Z385" i="17"/>
  <c r="AA385" i="17"/>
  <c r="AB385" i="17"/>
  <c r="AC385" i="17"/>
  <c r="AE385" i="17"/>
  <c r="AF385" i="17"/>
  <c r="AG385" i="17"/>
  <c r="AH385" i="17"/>
  <c r="AI385" i="17"/>
  <c r="AJ385" i="17"/>
  <c r="AK385" i="17"/>
  <c r="AN385" i="17"/>
  <c r="K386" i="17"/>
  <c r="L386" i="17"/>
  <c r="M386" i="17"/>
  <c r="O386" i="17"/>
  <c r="P386" i="17"/>
  <c r="Q386" i="17"/>
  <c r="R386" i="17"/>
  <c r="S386" i="17"/>
  <c r="T386" i="17"/>
  <c r="U386" i="17"/>
  <c r="V386" i="17"/>
  <c r="W386" i="17"/>
  <c r="X386" i="17"/>
  <c r="Y386" i="17"/>
  <c r="Z386" i="17"/>
  <c r="AA386" i="17"/>
  <c r="AB386" i="17"/>
  <c r="AC386" i="17"/>
  <c r="AE386" i="17"/>
  <c r="AF386" i="17"/>
  <c r="AG386" i="17"/>
  <c r="AH386" i="17"/>
  <c r="AI386" i="17"/>
  <c r="AJ386" i="17"/>
  <c r="AK386" i="17"/>
  <c r="AN386" i="17"/>
  <c r="K387" i="17"/>
  <c r="L387" i="17"/>
  <c r="M387" i="17"/>
  <c r="O387" i="17"/>
  <c r="P387" i="17"/>
  <c r="Q387" i="17"/>
  <c r="R387" i="17"/>
  <c r="S387" i="17"/>
  <c r="T387" i="17"/>
  <c r="U387" i="17"/>
  <c r="V387" i="17"/>
  <c r="W387" i="17"/>
  <c r="X387" i="17"/>
  <c r="Y387" i="17"/>
  <c r="Z387" i="17"/>
  <c r="AA387" i="17"/>
  <c r="AB387" i="17"/>
  <c r="AC387" i="17"/>
  <c r="AE387" i="17"/>
  <c r="AF387" i="17"/>
  <c r="AG387" i="17"/>
  <c r="AH387" i="17"/>
  <c r="AI387" i="17"/>
  <c r="AJ387" i="17"/>
  <c r="AK387" i="17"/>
  <c r="AN387" i="17"/>
  <c r="K388" i="17"/>
  <c r="L388" i="17"/>
  <c r="M388" i="17"/>
  <c r="O388" i="17"/>
  <c r="P388" i="17"/>
  <c r="Q388" i="17"/>
  <c r="R388" i="17"/>
  <c r="S388" i="17"/>
  <c r="T388" i="17"/>
  <c r="U388" i="17"/>
  <c r="V388" i="17"/>
  <c r="W388" i="17"/>
  <c r="X388" i="17"/>
  <c r="Y388" i="17"/>
  <c r="Z388" i="17"/>
  <c r="AA388" i="17"/>
  <c r="AB388" i="17"/>
  <c r="AC388" i="17"/>
  <c r="AE388" i="17"/>
  <c r="AF388" i="17"/>
  <c r="AG388" i="17"/>
  <c r="AH388" i="17"/>
  <c r="AI388" i="17"/>
  <c r="AJ388" i="17"/>
  <c r="AK388" i="17"/>
  <c r="AN388" i="17"/>
  <c r="K389" i="17"/>
  <c r="L389" i="17"/>
  <c r="M389" i="17"/>
  <c r="O389" i="17"/>
  <c r="P389" i="17"/>
  <c r="Q389" i="17"/>
  <c r="R389" i="17"/>
  <c r="S389" i="17"/>
  <c r="T389" i="17"/>
  <c r="U389" i="17"/>
  <c r="V389" i="17"/>
  <c r="W389" i="17"/>
  <c r="X389" i="17"/>
  <c r="Y389" i="17"/>
  <c r="Z389" i="17"/>
  <c r="AA389" i="17"/>
  <c r="AB389" i="17"/>
  <c r="AC389" i="17"/>
  <c r="AE389" i="17"/>
  <c r="AF389" i="17"/>
  <c r="AG389" i="17"/>
  <c r="AH389" i="17"/>
  <c r="AI389" i="17"/>
  <c r="AJ389" i="17"/>
  <c r="AK389" i="17"/>
  <c r="AN389" i="17"/>
  <c r="K390" i="17"/>
  <c r="L390" i="17"/>
  <c r="M390" i="17"/>
  <c r="O390" i="17"/>
  <c r="P390" i="17"/>
  <c r="Q390" i="17"/>
  <c r="R390" i="17"/>
  <c r="S390" i="17"/>
  <c r="T390" i="17"/>
  <c r="U390" i="17"/>
  <c r="V390" i="17"/>
  <c r="W390" i="17"/>
  <c r="X390" i="17"/>
  <c r="Y390" i="17"/>
  <c r="Z390" i="17"/>
  <c r="AA390" i="17"/>
  <c r="AB390" i="17"/>
  <c r="AC390" i="17"/>
  <c r="AE390" i="17"/>
  <c r="AF390" i="17"/>
  <c r="AG390" i="17"/>
  <c r="AH390" i="17"/>
  <c r="AI390" i="17"/>
  <c r="AJ390" i="17"/>
  <c r="AK390" i="17"/>
  <c r="AN390" i="17"/>
  <c r="K391" i="17"/>
  <c r="L391" i="17"/>
  <c r="M391" i="17"/>
  <c r="O391" i="17"/>
  <c r="P391" i="17"/>
  <c r="Q391" i="17"/>
  <c r="R391" i="17"/>
  <c r="S391" i="17"/>
  <c r="T391" i="17"/>
  <c r="U391" i="17"/>
  <c r="V391" i="17"/>
  <c r="W391" i="17"/>
  <c r="X391" i="17"/>
  <c r="Y391" i="17"/>
  <c r="Z391" i="17"/>
  <c r="AA391" i="17"/>
  <c r="AB391" i="17"/>
  <c r="AC391" i="17"/>
  <c r="AE391" i="17"/>
  <c r="AF391" i="17"/>
  <c r="AG391" i="17"/>
  <c r="AH391" i="17"/>
  <c r="AI391" i="17"/>
  <c r="AJ391" i="17"/>
  <c r="AK391" i="17"/>
  <c r="AN391" i="17"/>
  <c r="K392" i="17"/>
  <c r="L392" i="17"/>
  <c r="M392" i="17"/>
  <c r="O392" i="17"/>
  <c r="P392" i="17"/>
  <c r="Q392" i="17"/>
  <c r="R392" i="17"/>
  <c r="S392" i="17"/>
  <c r="T392" i="17"/>
  <c r="U392" i="17"/>
  <c r="V392" i="17"/>
  <c r="W392" i="17"/>
  <c r="X392" i="17"/>
  <c r="Y392" i="17"/>
  <c r="Z392" i="17"/>
  <c r="AA392" i="17"/>
  <c r="AB392" i="17"/>
  <c r="AC392" i="17"/>
  <c r="AE392" i="17"/>
  <c r="AF392" i="17"/>
  <c r="AG392" i="17"/>
  <c r="AH392" i="17"/>
  <c r="AI392" i="17"/>
  <c r="AJ392" i="17"/>
  <c r="AK392" i="17"/>
  <c r="AN392" i="17"/>
  <c r="K393" i="17"/>
  <c r="L393" i="17"/>
  <c r="M393" i="17"/>
  <c r="O393" i="17"/>
  <c r="P393" i="17"/>
  <c r="Q393" i="17"/>
  <c r="R393" i="17"/>
  <c r="S393" i="17"/>
  <c r="T393" i="17"/>
  <c r="U393" i="17"/>
  <c r="V393" i="17"/>
  <c r="W393" i="17"/>
  <c r="X393" i="17"/>
  <c r="Y393" i="17"/>
  <c r="Z393" i="17"/>
  <c r="AA393" i="17"/>
  <c r="AB393" i="17"/>
  <c r="AC393" i="17"/>
  <c r="AE393" i="17"/>
  <c r="AF393" i="17"/>
  <c r="AG393" i="17"/>
  <c r="AH393" i="17"/>
  <c r="AI393" i="17"/>
  <c r="AJ393" i="17"/>
  <c r="AK393" i="17"/>
  <c r="AN393" i="17"/>
  <c r="K394" i="17"/>
  <c r="L394" i="17"/>
  <c r="M394" i="17"/>
  <c r="O394" i="17"/>
  <c r="P394" i="17"/>
  <c r="Q394" i="17"/>
  <c r="R394" i="17"/>
  <c r="S394" i="17"/>
  <c r="T394" i="17"/>
  <c r="U394" i="17"/>
  <c r="V394" i="17"/>
  <c r="W394" i="17"/>
  <c r="X394" i="17"/>
  <c r="Y394" i="17"/>
  <c r="Z394" i="17"/>
  <c r="AA394" i="17"/>
  <c r="AB394" i="17"/>
  <c r="AC394" i="17"/>
  <c r="AE394" i="17"/>
  <c r="AF394" i="17"/>
  <c r="AG394" i="17"/>
  <c r="AH394" i="17"/>
  <c r="AI394" i="17"/>
  <c r="AJ394" i="17"/>
  <c r="AK394" i="17"/>
  <c r="AN394" i="17"/>
  <c r="K395" i="17"/>
  <c r="L395" i="17"/>
  <c r="M395" i="17"/>
  <c r="O395" i="17"/>
  <c r="P395" i="17"/>
  <c r="Q395" i="17"/>
  <c r="R395" i="17"/>
  <c r="S395" i="17"/>
  <c r="T395" i="17"/>
  <c r="U395" i="17"/>
  <c r="V395" i="17"/>
  <c r="W395" i="17"/>
  <c r="X395" i="17"/>
  <c r="Y395" i="17"/>
  <c r="Z395" i="17"/>
  <c r="AA395" i="17"/>
  <c r="AB395" i="17"/>
  <c r="AC395" i="17"/>
  <c r="AE395" i="17"/>
  <c r="AF395" i="17"/>
  <c r="AG395" i="17"/>
  <c r="AH395" i="17"/>
  <c r="AI395" i="17"/>
  <c r="AJ395" i="17"/>
  <c r="AK395" i="17"/>
  <c r="AN395" i="17"/>
  <c r="K396" i="17"/>
  <c r="L396" i="17"/>
  <c r="M396" i="17"/>
  <c r="O396" i="17"/>
  <c r="P396" i="17"/>
  <c r="Q396" i="17"/>
  <c r="R396" i="17"/>
  <c r="S396" i="17"/>
  <c r="T396" i="17"/>
  <c r="U396" i="17"/>
  <c r="V396" i="17"/>
  <c r="W396" i="17"/>
  <c r="X396" i="17"/>
  <c r="Y396" i="17"/>
  <c r="Z396" i="17"/>
  <c r="AA396" i="17"/>
  <c r="AB396" i="17"/>
  <c r="AC396" i="17"/>
  <c r="AE396" i="17"/>
  <c r="AF396" i="17"/>
  <c r="AG396" i="17"/>
  <c r="AH396" i="17"/>
  <c r="AI396" i="17"/>
  <c r="AJ396" i="17"/>
  <c r="AK396" i="17"/>
  <c r="AN396" i="17"/>
  <c r="K397" i="17"/>
  <c r="L397" i="17"/>
  <c r="M397" i="17"/>
  <c r="O397" i="17"/>
  <c r="P397" i="17"/>
  <c r="Q397" i="17"/>
  <c r="R397" i="17"/>
  <c r="S397" i="17"/>
  <c r="T397" i="17"/>
  <c r="U397" i="17"/>
  <c r="V397" i="17"/>
  <c r="W397" i="17"/>
  <c r="X397" i="17"/>
  <c r="Y397" i="17"/>
  <c r="Z397" i="17"/>
  <c r="AA397" i="17"/>
  <c r="AB397" i="17"/>
  <c r="AC397" i="17"/>
  <c r="AE397" i="17"/>
  <c r="AF397" i="17"/>
  <c r="AG397" i="17"/>
  <c r="AH397" i="17"/>
  <c r="AI397" i="17"/>
  <c r="AJ397" i="17"/>
  <c r="AK397" i="17"/>
  <c r="AN397" i="17"/>
  <c r="K398" i="17"/>
  <c r="L398" i="17"/>
  <c r="M398" i="17"/>
  <c r="O398" i="17"/>
  <c r="P398" i="17"/>
  <c r="Q398" i="17"/>
  <c r="R398" i="17"/>
  <c r="S398" i="17"/>
  <c r="T398" i="17"/>
  <c r="U398" i="17"/>
  <c r="V398" i="17"/>
  <c r="W398" i="17"/>
  <c r="X398" i="17"/>
  <c r="Y398" i="17"/>
  <c r="Z398" i="17"/>
  <c r="AA398" i="17"/>
  <c r="AB398" i="17"/>
  <c r="AC398" i="17"/>
  <c r="AE398" i="17"/>
  <c r="AF398" i="17"/>
  <c r="AG398" i="17"/>
  <c r="AH398" i="17"/>
  <c r="AI398" i="17"/>
  <c r="AJ398" i="17"/>
  <c r="AK398" i="17"/>
  <c r="AN398" i="17"/>
  <c r="K399" i="17"/>
  <c r="L399" i="17"/>
  <c r="M399" i="17"/>
  <c r="O399" i="17"/>
  <c r="P399" i="17"/>
  <c r="Q399" i="17"/>
  <c r="R399" i="17"/>
  <c r="S399" i="17"/>
  <c r="T399" i="17"/>
  <c r="U399" i="17"/>
  <c r="V399" i="17"/>
  <c r="W399" i="17"/>
  <c r="X399" i="17"/>
  <c r="Y399" i="17"/>
  <c r="Z399" i="17"/>
  <c r="AA399" i="17"/>
  <c r="AB399" i="17"/>
  <c r="AC399" i="17"/>
  <c r="AE399" i="17"/>
  <c r="AF399" i="17"/>
  <c r="AG399" i="17"/>
  <c r="AH399" i="17"/>
  <c r="AI399" i="17"/>
  <c r="AJ399" i="17"/>
  <c r="AK399" i="17"/>
  <c r="AN399" i="17"/>
  <c r="K400" i="17"/>
  <c r="L400" i="17"/>
  <c r="M400" i="17"/>
  <c r="O400" i="17"/>
  <c r="P400" i="17"/>
  <c r="Q400" i="17"/>
  <c r="R400" i="17"/>
  <c r="S400" i="17"/>
  <c r="T400" i="17"/>
  <c r="U400" i="17"/>
  <c r="V400" i="17"/>
  <c r="W400" i="17"/>
  <c r="X400" i="17"/>
  <c r="Y400" i="17"/>
  <c r="Z400" i="17"/>
  <c r="AA400" i="17"/>
  <c r="AB400" i="17"/>
  <c r="AC400" i="17"/>
  <c r="AE400" i="17"/>
  <c r="AF400" i="17"/>
  <c r="AG400" i="17"/>
  <c r="AH400" i="17"/>
  <c r="AI400" i="17"/>
  <c r="AJ400" i="17"/>
  <c r="AK400" i="17"/>
  <c r="AN400" i="17"/>
  <c r="K401" i="17"/>
  <c r="L401" i="17"/>
  <c r="M401" i="17"/>
  <c r="O401" i="17"/>
  <c r="P401" i="17"/>
  <c r="Q401" i="17"/>
  <c r="R401" i="17"/>
  <c r="S401" i="17"/>
  <c r="T401" i="17"/>
  <c r="U401" i="17"/>
  <c r="V401" i="17"/>
  <c r="W401" i="17"/>
  <c r="X401" i="17"/>
  <c r="Y401" i="17"/>
  <c r="Z401" i="17"/>
  <c r="AA401" i="17"/>
  <c r="AB401" i="17"/>
  <c r="AC401" i="17"/>
  <c r="AE401" i="17"/>
  <c r="AF401" i="17"/>
  <c r="AG401" i="17"/>
  <c r="AH401" i="17"/>
  <c r="AI401" i="17"/>
  <c r="AJ401" i="17"/>
  <c r="AK401" i="17"/>
  <c r="AN401" i="17"/>
  <c r="K402" i="17"/>
  <c r="L402" i="17"/>
  <c r="M402" i="17"/>
  <c r="O402" i="17"/>
  <c r="P402" i="17"/>
  <c r="Q402" i="17"/>
  <c r="R402" i="17"/>
  <c r="S402" i="17"/>
  <c r="T402" i="17"/>
  <c r="U402" i="17"/>
  <c r="V402" i="17"/>
  <c r="W402" i="17"/>
  <c r="X402" i="17"/>
  <c r="Y402" i="17"/>
  <c r="Z402" i="17"/>
  <c r="AA402" i="17"/>
  <c r="AB402" i="17"/>
  <c r="AC402" i="17"/>
  <c r="AE402" i="17"/>
  <c r="AF402" i="17"/>
  <c r="AG402" i="17"/>
  <c r="AH402" i="17"/>
  <c r="AI402" i="17"/>
  <c r="AJ402" i="17"/>
  <c r="AK402" i="17"/>
  <c r="AN402" i="17"/>
  <c r="K403" i="17"/>
  <c r="L403" i="17"/>
  <c r="M403" i="17"/>
  <c r="O403" i="17"/>
  <c r="P403" i="17"/>
  <c r="Q403" i="17"/>
  <c r="R403" i="17"/>
  <c r="S403" i="17"/>
  <c r="T403" i="17"/>
  <c r="U403" i="17"/>
  <c r="V403" i="17"/>
  <c r="W403" i="17"/>
  <c r="X403" i="17"/>
  <c r="Y403" i="17"/>
  <c r="Z403" i="17"/>
  <c r="AA403" i="17"/>
  <c r="AB403" i="17"/>
  <c r="AC403" i="17"/>
  <c r="AE403" i="17"/>
  <c r="AF403" i="17"/>
  <c r="AG403" i="17"/>
  <c r="AH403" i="17"/>
  <c r="AI403" i="17"/>
  <c r="AJ403" i="17"/>
  <c r="AK403" i="17"/>
  <c r="AN403" i="17"/>
  <c r="K404" i="17"/>
  <c r="L404" i="17"/>
  <c r="M404" i="17"/>
  <c r="O404" i="17"/>
  <c r="P404" i="17"/>
  <c r="Q404" i="17"/>
  <c r="R404" i="17"/>
  <c r="S404" i="17"/>
  <c r="T404" i="17"/>
  <c r="U404" i="17"/>
  <c r="V404" i="17"/>
  <c r="W404" i="17"/>
  <c r="X404" i="17"/>
  <c r="Y404" i="17"/>
  <c r="Z404" i="17"/>
  <c r="AA404" i="17"/>
  <c r="AB404" i="17"/>
  <c r="AC404" i="17"/>
  <c r="AE404" i="17"/>
  <c r="AF404" i="17"/>
  <c r="AG404" i="17"/>
  <c r="AH404" i="17"/>
  <c r="AI404" i="17"/>
  <c r="AJ404" i="17"/>
  <c r="AK404" i="17"/>
  <c r="AN404" i="17"/>
  <c r="K405" i="17"/>
  <c r="L405" i="17"/>
  <c r="M405" i="17"/>
  <c r="O405" i="17"/>
  <c r="P405" i="17"/>
  <c r="Q405" i="17"/>
  <c r="R405" i="17"/>
  <c r="S405" i="17"/>
  <c r="T405" i="17"/>
  <c r="U405" i="17"/>
  <c r="V405" i="17"/>
  <c r="W405" i="17"/>
  <c r="X405" i="17"/>
  <c r="Y405" i="17"/>
  <c r="Z405" i="17"/>
  <c r="AA405" i="17"/>
  <c r="AB405" i="17"/>
  <c r="AC405" i="17"/>
  <c r="AE405" i="17"/>
  <c r="AF405" i="17"/>
  <c r="AG405" i="17"/>
  <c r="AH405" i="17"/>
  <c r="AI405" i="17"/>
  <c r="AJ405" i="17"/>
  <c r="AK405" i="17"/>
  <c r="AN405" i="17"/>
  <c r="K406" i="17"/>
  <c r="L406" i="17"/>
  <c r="M406" i="17"/>
  <c r="O406" i="17"/>
  <c r="P406" i="17"/>
  <c r="Q406" i="17"/>
  <c r="R406" i="17"/>
  <c r="S406" i="17"/>
  <c r="T406" i="17"/>
  <c r="U406" i="17"/>
  <c r="V406" i="17"/>
  <c r="W406" i="17"/>
  <c r="X406" i="17"/>
  <c r="Y406" i="17"/>
  <c r="Z406" i="17"/>
  <c r="AA406" i="17"/>
  <c r="AB406" i="17"/>
  <c r="AC406" i="17"/>
  <c r="AE406" i="17"/>
  <c r="AF406" i="17"/>
  <c r="AG406" i="17"/>
  <c r="AH406" i="17"/>
  <c r="AI406" i="17"/>
  <c r="AJ406" i="17"/>
  <c r="AK406" i="17"/>
  <c r="AN406" i="17"/>
  <c r="K407" i="17"/>
  <c r="L407" i="17"/>
  <c r="M407" i="17"/>
  <c r="O407" i="17"/>
  <c r="P407" i="17"/>
  <c r="Q407" i="17"/>
  <c r="R407" i="17"/>
  <c r="S407" i="17"/>
  <c r="T407" i="17"/>
  <c r="U407" i="17"/>
  <c r="V407" i="17"/>
  <c r="W407" i="17"/>
  <c r="X407" i="17"/>
  <c r="Y407" i="17"/>
  <c r="Z407" i="17"/>
  <c r="AA407" i="17"/>
  <c r="AB407" i="17"/>
  <c r="AC407" i="17"/>
  <c r="AE407" i="17"/>
  <c r="AF407" i="17"/>
  <c r="AG407" i="17"/>
  <c r="AH407" i="17"/>
  <c r="AI407" i="17"/>
  <c r="AJ407" i="17"/>
  <c r="AK407" i="17"/>
  <c r="AN407" i="17"/>
  <c r="K408" i="17"/>
  <c r="L408" i="17"/>
  <c r="M408" i="17"/>
  <c r="O408" i="17"/>
  <c r="P408" i="17"/>
  <c r="Q408" i="17"/>
  <c r="R408" i="17"/>
  <c r="S408" i="17"/>
  <c r="T408" i="17"/>
  <c r="U408" i="17"/>
  <c r="V408" i="17"/>
  <c r="W408" i="17"/>
  <c r="X408" i="17"/>
  <c r="Y408" i="17"/>
  <c r="Z408" i="17"/>
  <c r="AA408" i="17"/>
  <c r="AB408" i="17"/>
  <c r="AC408" i="17"/>
  <c r="AE408" i="17"/>
  <c r="AF408" i="17"/>
  <c r="AG408" i="17"/>
  <c r="AH408" i="17"/>
  <c r="AI408" i="17"/>
  <c r="AJ408" i="17"/>
  <c r="AK408" i="17"/>
  <c r="AN408" i="17"/>
  <c r="K409" i="17"/>
  <c r="L409" i="17"/>
  <c r="M409" i="17"/>
  <c r="O409" i="17"/>
  <c r="P409" i="17"/>
  <c r="Q409" i="17"/>
  <c r="R409" i="17"/>
  <c r="S409" i="17"/>
  <c r="T409" i="17"/>
  <c r="U409" i="17"/>
  <c r="V409" i="17"/>
  <c r="W409" i="17"/>
  <c r="X409" i="17"/>
  <c r="Y409" i="17"/>
  <c r="Z409" i="17"/>
  <c r="AA409" i="17"/>
  <c r="AB409" i="17"/>
  <c r="AC409" i="17"/>
  <c r="AE409" i="17"/>
  <c r="AF409" i="17"/>
  <c r="AG409" i="17"/>
  <c r="AH409" i="17"/>
  <c r="AI409" i="17"/>
  <c r="AJ409" i="17"/>
  <c r="AK409" i="17"/>
  <c r="AN409" i="17"/>
  <c r="K410" i="17"/>
  <c r="L410" i="17"/>
  <c r="M410" i="17"/>
  <c r="O410" i="17"/>
  <c r="P410" i="17"/>
  <c r="Q410" i="17"/>
  <c r="R410" i="17"/>
  <c r="S410" i="17"/>
  <c r="T410" i="17"/>
  <c r="U410" i="17"/>
  <c r="V410" i="17"/>
  <c r="W410" i="17"/>
  <c r="X410" i="17"/>
  <c r="Y410" i="17"/>
  <c r="Z410" i="17"/>
  <c r="AA410" i="17"/>
  <c r="AB410" i="17"/>
  <c r="AC410" i="17"/>
  <c r="AE410" i="17"/>
  <c r="AF410" i="17"/>
  <c r="AG410" i="17"/>
  <c r="AH410" i="17"/>
  <c r="AI410" i="17"/>
  <c r="AJ410" i="17"/>
  <c r="AK410" i="17"/>
  <c r="AN410" i="17"/>
  <c r="K411" i="17"/>
  <c r="L411" i="17"/>
  <c r="M411" i="17"/>
  <c r="O411" i="17"/>
  <c r="P411" i="17"/>
  <c r="Q411" i="17"/>
  <c r="R411" i="17"/>
  <c r="S411" i="17"/>
  <c r="T411" i="17"/>
  <c r="U411" i="17"/>
  <c r="V411" i="17"/>
  <c r="W411" i="17"/>
  <c r="X411" i="17"/>
  <c r="Y411" i="17"/>
  <c r="Z411" i="17"/>
  <c r="AA411" i="17"/>
  <c r="AB411" i="17"/>
  <c r="AC411" i="17"/>
  <c r="AE411" i="17"/>
  <c r="AF411" i="17"/>
  <c r="AG411" i="17"/>
  <c r="AH411" i="17"/>
  <c r="AI411" i="17"/>
  <c r="AJ411" i="17"/>
  <c r="AK411" i="17"/>
  <c r="AN411" i="17"/>
  <c r="K412" i="17"/>
  <c r="L412" i="17"/>
  <c r="M412" i="17"/>
  <c r="O412" i="17"/>
  <c r="P412" i="17"/>
  <c r="Q412" i="17"/>
  <c r="R412" i="17"/>
  <c r="S412" i="17"/>
  <c r="T412" i="17"/>
  <c r="U412" i="17"/>
  <c r="V412" i="17"/>
  <c r="W412" i="17"/>
  <c r="X412" i="17"/>
  <c r="Y412" i="17"/>
  <c r="Z412" i="17"/>
  <c r="AA412" i="17"/>
  <c r="AB412" i="17"/>
  <c r="AC412" i="17"/>
  <c r="AE412" i="17"/>
  <c r="AF412" i="17"/>
  <c r="AG412" i="17"/>
  <c r="AH412" i="17"/>
  <c r="AI412" i="17"/>
  <c r="AJ412" i="17"/>
  <c r="AK412" i="17"/>
  <c r="AN412" i="17"/>
  <c r="K413" i="17"/>
  <c r="L413" i="17"/>
  <c r="M413" i="17"/>
  <c r="O413" i="17"/>
  <c r="P413" i="17"/>
  <c r="Q413" i="17"/>
  <c r="R413" i="17"/>
  <c r="S413" i="17"/>
  <c r="T413" i="17"/>
  <c r="U413" i="17"/>
  <c r="V413" i="17"/>
  <c r="W413" i="17"/>
  <c r="X413" i="17"/>
  <c r="Y413" i="17"/>
  <c r="Z413" i="17"/>
  <c r="AA413" i="17"/>
  <c r="AB413" i="17"/>
  <c r="AC413" i="17"/>
  <c r="AE413" i="17"/>
  <c r="AF413" i="17"/>
  <c r="AG413" i="17"/>
  <c r="AH413" i="17"/>
  <c r="AI413" i="17"/>
  <c r="AJ413" i="17"/>
  <c r="AK413" i="17"/>
  <c r="AN413" i="17"/>
  <c r="K414" i="17"/>
  <c r="L414" i="17"/>
  <c r="M414" i="17"/>
  <c r="O414" i="17"/>
  <c r="P414" i="17"/>
  <c r="Q414" i="17"/>
  <c r="R414" i="17"/>
  <c r="S414" i="17"/>
  <c r="T414" i="17"/>
  <c r="U414" i="17"/>
  <c r="V414" i="17"/>
  <c r="W414" i="17"/>
  <c r="X414" i="17"/>
  <c r="Y414" i="17"/>
  <c r="Z414" i="17"/>
  <c r="AA414" i="17"/>
  <c r="AB414" i="17"/>
  <c r="AC414" i="17"/>
  <c r="AE414" i="17"/>
  <c r="AF414" i="17"/>
  <c r="AG414" i="17"/>
  <c r="AH414" i="17"/>
  <c r="AI414" i="17"/>
  <c r="AJ414" i="17"/>
  <c r="AK414" i="17"/>
  <c r="AN414" i="17"/>
  <c r="K415" i="17"/>
  <c r="L415" i="17"/>
  <c r="M415" i="17"/>
  <c r="O415" i="17"/>
  <c r="P415" i="17"/>
  <c r="Q415" i="17"/>
  <c r="R415" i="17"/>
  <c r="S415" i="17"/>
  <c r="T415" i="17"/>
  <c r="U415" i="17"/>
  <c r="V415" i="17"/>
  <c r="W415" i="17"/>
  <c r="X415" i="17"/>
  <c r="Y415" i="17"/>
  <c r="Z415" i="17"/>
  <c r="AA415" i="17"/>
  <c r="AB415" i="17"/>
  <c r="AC415" i="17"/>
  <c r="AE415" i="17"/>
  <c r="AF415" i="17"/>
  <c r="AG415" i="17"/>
  <c r="AH415" i="17"/>
  <c r="AI415" i="17"/>
  <c r="AJ415" i="17"/>
  <c r="AK415" i="17"/>
  <c r="AN415" i="17"/>
  <c r="K416" i="17"/>
  <c r="L416" i="17"/>
  <c r="M416" i="17"/>
  <c r="O416" i="17"/>
  <c r="P416" i="17"/>
  <c r="Q416" i="17"/>
  <c r="R416" i="17"/>
  <c r="S416" i="17"/>
  <c r="T416" i="17"/>
  <c r="U416" i="17"/>
  <c r="V416" i="17"/>
  <c r="W416" i="17"/>
  <c r="X416" i="17"/>
  <c r="Y416" i="17"/>
  <c r="Z416" i="17"/>
  <c r="AA416" i="17"/>
  <c r="AB416" i="17"/>
  <c r="AC416" i="17"/>
  <c r="AE416" i="17"/>
  <c r="AF416" i="17"/>
  <c r="AG416" i="17"/>
  <c r="AH416" i="17"/>
  <c r="AI416" i="17"/>
  <c r="AJ416" i="17"/>
  <c r="AK416" i="17"/>
  <c r="AN416" i="17"/>
  <c r="K417" i="17"/>
  <c r="L417" i="17"/>
  <c r="M417" i="17"/>
  <c r="O417" i="17"/>
  <c r="P417" i="17"/>
  <c r="Q417" i="17"/>
  <c r="R417" i="17"/>
  <c r="S417" i="17"/>
  <c r="T417" i="17"/>
  <c r="U417" i="17"/>
  <c r="V417" i="17"/>
  <c r="W417" i="17"/>
  <c r="X417" i="17"/>
  <c r="Y417" i="17"/>
  <c r="Z417" i="17"/>
  <c r="AA417" i="17"/>
  <c r="AB417" i="17"/>
  <c r="AC417" i="17"/>
  <c r="AE417" i="17"/>
  <c r="AF417" i="17"/>
  <c r="AG417" i="17"/>
  <c r="AH417" i="17"/>
  <c r="AI417" i="17"/>
  <c r="AJ417" i="17"/>
  <c r="AK417" i="17"/>
  <c r="AN417" i="17"/>
  <c r="K418" i="17"/>
  <c r="L418" i="17"/>
  <c r="M418" i="17"/>
  <c r="O418" i="17"/>
  <c r="P418" i="17"/>
  <c r="Q418" i="17"/>
  <c r="R418" i="17"/>
  <c r="S418" i="17"/>
  <c r="T418" i="17"/>
  <c r="U418" i="17"/>
  <c r="V418" i="17"/>
  <c r="W418" i="17"/>
  <c r="X418" i="17"/>
  <c r="Y418" i="17"/>
  <c r="Z418" i="17"/>
  <c r="AA418" i="17"/>
  <c r="AB418" i="17"/>
  <c r="AC418" i="17"/>
  <c r="AE418" i="17"/>
  <c r="AF418" i="17"/>
  <c r="AG418" i="17"/>
  <c r="AH418" i="17"/>
  <c r="AI418" i="17"/>
  <c r="AJ418" i="17"/>
  <c r="AK418" i="17"/>
  <c r="AN418" i="17"/>
  <c r="K419" i="17"/>
  <c r="L419" i="17"/>
  <c r="M419" i="17"/>
  <c r="O419" i="17"/>
  <c r="P419" i="17"/>
  <c r="Q419" i="17"/>
  <c r="R419" i="17"/>
  <c r="S419" i="17"/>
  <c r="T419" i="17"/>
  <c r="U419" i="17"/>
  <c r="V419" i="17"/>
  <c r="W419" i="17"/>
  <c r="X419" i="17"/>
  <c r="Y419" i="17"/>
  <c r="Z419" i="17"/>
  <c r="AA419" i="17"/>
  <c r="AB419" i="17"/>
  <c r="AC419" i="17"/>
  <c r="AE419" i="17"/>
  <c r="AF419" i="17"/>
  <c r="AG419" i="17"/>
  <c r="AH419" i="17"/>
  <c r="AI419" i="17"/>
  <c r="AJ419" i="17"/>
  <c r="AK419" i="17"/>
  <c r="AN419" i="17"/>
  <c r="K420" i="17"/>
  <c r="L420" i="17"/>
  <c r="M420" i="17"/>
  <c r="O420" i="17"/>
  <c r="P420" i="17"/>
  <c r="Q420" i="17"/>
  <c r="R420" i="17"/>
  <c r="S420" i="17"/>
  <c r="T420" i="17"/>
  <c r="U420" i="17"/>
  <c r="V420" i="17"/>
  <c r="W420" i="17"/>
  <c r="X420" i="17"/>
  <c r="Y420" i="17"/>
  <c r="Z420" i="17"/>
  <c r="AA420" i="17"/>
  <c r="AB420" i="17"/>
  <c r="AC420" i="17"/>
  <c r="AE420" i="17"/>
  <c r="AF420" i="17"/>
  <c r="AG420" i="17"/>
  <c r="AH420" i="17"/>
  <c r="AI420" i="17"/>
  <c r="AJ420" i="17"/>
  <c r="AK420" i="17"/>
  <c r="AN420" i="17"/>
  <c r="K421" i="17"/>
  <c r="L421" i="17"/>
  <c r="M421" i="17"/>
  <c r="O421" i="17"/>
  <c r="P421" i="17"/>
  <c r="Q421" i="17"/>
  <c r="R421" i="17"/>
  <c r="S421" i="17"/>
  <c r="T421" i="17"/>
  <c r="U421" i="17"/>
  <c r="V421" i="17"/>
  <c r="W421" i="17"/>
  <c r="X421" i="17"/>
  <c r="Y421" i="17"/>
  <c r="Z421" i="17"/>
  <c r="AA421" i="17"/>
  <c r="AB421" i="17"/>
  <c r="AC421" i="17"/>
  <c r="AE421" i="17"/>
  <c r="AF421" i="17"/>
  <c r="AG421" i="17"/>
  <c r="AH421" i="17"/>
  <c r="AI421" i="17"/>
  <c r="AJ421" i="17"/>
  <c r="AK421" i="17"/>
  <c r="AN421" i="17"/>
  <c r="K422" i="17"/>
  <c r="L422" i="17"/>
  <c r="M422" i="17"/>
  <c r="O422" i="17"/>
  <c r="P422" i="17"/>
  <c r="Q422" i="17"/>
  <c r="R422" i="17"/>
  <c r="S422" i="17"/>
  <c r="T422" i="17"/>
  <c r="U422" i="17"/>
  <c r="V422" i="17"/>
  <c r="W422" i="17"/>
  <c r="X422" i="17"/>
  <c r="Y422" i="17"/>
  <c r="Z422" i="17"/>
  <c r="AA422" i="17"/>
  <c r="AB422" i="17"/>
  <c r="AC422" i="17"/>
  <c r="AE422" i="17"/>
  <c r="AF422" i="17"/>
  <c r="AG422" i="17"/>
  <c r="AH422" i="17"/>
  <c r="AI422" i="17"/>
  <c r="AJ422" i="17"/>
  <c r="AK422" i="17"/>
  <c r="AN422" i="17"/>
  <c r="K423" i="17"/>
  <c r="L423" i="17"/>
  <c r="M423" i="17"/>
  <c r="O423" i="17"/>
  <c r="P423" i="17"/>
  <c r="Q423" i="17"/>
  <c r="R423" i="17"/>
  <c r="S423" i="17"/>
  <c r="T423" i="17"/>
  <c r="U423" i="17"/>
  <c r="V423" i="17"/>
  <c r="W423" i="17"/>
  <c r="X423" i="17"/>
  <c r="Y423" i="17"/>
  <c r="Z423" i="17"/>
  <c r="AA423" i="17"/>
  <c r="AB423" i="17"/>
  <c r="AC423" i="17"/>
  <c r="AE423" i="17"/>
  <c r="AF423" i="17"/>
  <c r="AG423" i="17"/>
  <c r="AH423" i="17"/>
  <c r="AI423" i="17"/>
  <c r="AJ423" i="17"/>
  <c r="AK423" i="17"/>
  <c r="AN423" i="17"/>
  <c r="K424" i="17"/>
  <c r="L424" i="17"/>
  <c r="M424" i="17"/>
  <c r="O424" i="17"/>
  <c r="P424" i="17"/>
  <c r="Q424" i="17"/>
  <c r="R424" i="17"/>
  <c r="S424" i="17"/>
  <c r="T424" i="17"/>
  <c r="U424" i="17"/>
  <c r="V424" i="17"/>
  <c r="W424" i="17"/>
  <c r="X424" i="17"/>
  <c r="Y424" i="17"/>
  <c r="Z424" i="17"/>
  <c r="AA424" i="17"/>
  <c r="AB424" i="17"/>
  <c r="AC424" i="17"/>
  <c r="AE424" i="17"/>
  <c r="AF424" i="17"/>
  <c r="AG424" i="17"/>
  <c r="AH424" i="17"/>
  <c r="AI424" i="17"/>
  <c r="AJ424" i="17"/>
  <c r="AK424" i="17"/>
  <c r="AN424" i="17"/>
  <c r="K425" i="17"/>
  <c r="L425" i="17"/>
  <c r="M425" i="17"/>
  <c r="O425" i="17"/>
  <c r="P425" i="17"/>
  <c r="Q425" i="17"/>
  <c r="R425" i="17"/>
  <c r="S425" i="17"/>
  <c r="T425" i="17"/>
  <c r="U425" i="17"/>
  <c r="V425" i="17"/>
  <c r="W425" i="17"/>
  <c r="X425" i="17"/>
  <c r="Y425" i="17"/>
  <c r="Z425" i="17"/>
  <c r="AA425" i="17"/>
  <c r="AB425" i="17"/>
  <c r="AC425" i="17"/>
  <c r="AE425" i="17"/>
  <c r="AF425" i="17"/>
  <c r="AG425" i="17"/>
  <c r="AH425" i="17"/>
  <c r="AI425" i="17"/>
  <c r="AJ425" i="17"/>
  <c r="AK425" i="17"/>
  <c r="AN425" i="17"/>
  <c r="K426" i="17"/>
  <c r="L426" i="17"/>
  <c r="M426" i="17"/>
  <c r="O426" i="17"/>
  <c r="P426" i="17"/>
  <c r="Q426" i="17"/>
  <c r="R426" i="17"/>
  <c r="S426" i="17"/>
  <c r="T426" i="17"/>
  <c r="U426" i="17"/>
  <c r="V426" i="17"/>
  <c r="W426" i="17"/>
  <c r="X426" i="17"/>
  <c r="Y426" i="17"/>
  <c r="Z426" i="17"/>
  <c r="AA426" i="17"/>
  <c r="AB426" i="17"/>
  <c r="AC426" i="17"/>
  <c r="AE426" i="17"/>
  <c r="AF426" i="17"/>
  <c r="AG426" i="17"/>
  <c r="AH426" i="17"/>
  <c r="AI426" i="17"/>
  <c r="AJ426" i="17"/>
  <c r="AK426" i="17"/>
  <c r="AN426" i="17"/>
  <c r="K427" i="17"/>
  <c r="L427" i="17"/>
  <c r="M427" i="17"/>
  <c r="O427" i="17"/>
  <c r="P427" i="17"/>
  <c r="Q427" i="17"/>
  <c r="R427" i="17"/>
  <c r="S427" i="17"/>
  <c r="T427" i="17"/>
  <c r="U427" i="17"/>
  <c r="V427" i="17"/>
  <c r="W427" i="17"/>
  <c r="X427" i="17"/>
  <c r="Y427" i="17"/>
  <c r="Z427" i="17"/>
  <c r="AA427" i="17"/>
  <c r="AB427" i="17"/>
  <c r="AC427" i="17"/>
  <c r="AE427" i="17"/>
  <c r="AF427" i="17"/>
  <c r="AG427" i="17"/>
  <c r="AH427" i="17"/>
  <c r="AI427" i="17"/>
  <c r="AJ427" i="17"/>
  <c r="AK427" i="17"/>
  <c r="AN427" i="17"/>
  <c r="K428" i="17"/>
  <c r="L428" i="17"/>
  <c r="M428" i="17"/>
  <c r="O428" i="17"/>
  <c r="P428" i="17"/>
  <c r="Q428" i="17"/>
  <c r="R428" i="17"/>
  <c r="S428" i="17"/>
  <c r="T428" i="17"/>
  <c r="U428" i="17"/>
  <c r="V428" i="17"/>
  <c r="W428" i="17"/>
  <c r="X428" i="17"/>
  <c r="Y428" i="17"/>
  <c r="Z428" i="17"/>
  <c r="AA428" i="17"/>
  <c r="AB428" i="17"/>
  <c r="AC428" i="17"/>
  <c r="AE428" i="17"/>
  <c r="AF428" i="17"/>
  <c r="AG428" i="17"/>
  <c r="AH428" i="17"/>
  <c r="AI428" i="17"/>
  <c r="AJ428" i="17"/>
  <c r="AK428" i="17"/>
  <c r="AN428" i="17"/>
  <c r="K429" i="17"/>
  <c r="L429" i="17"/>
  <c r="M429" i="17"/>
  <c r="O429" i="17"/>
  <c r="P429" i="17"/>
  <c r="Q429" i="17"/>
  <c r="R429" i="17"/>
  <c r="S429" i="17"/>
  <c r="T429" i="17"/>
  <c r="U429" i="17"/>
  <c r="V429" i="17"/>
  <c r="W429" i="17"/>
  <c r="X429" i="17"/>
  <c r="Y429" i="17"/>
  <c r="Z429" i="17"/>
  <c r="AA429" i="17"/>
  <c r="AB429" i="17"/>
  <c r="AC429" i="17"/>
  <c r="AE429" i="17"/>
  <c r="AF429" i="17"/>
  <c r="AG429" i="17"/>
  <c r="AH429" i="17"/>
  <c r="AI429" i="17"/>
  <c r="AJ429" i="17"/>
  <c r="AK429" i="17"/>
  <c r="AN429" i="17"/>
  <c r="K430" i="17"/>
  <c r="L430" i="17"/>
  <c r="M430" i="17"/>
  <c r="O430" i="17"/>
  <c r="P430" i="17"/>
  <c r="Q430" i="17"/>
  <c r="R430" i="17"/>
  <c r="S430" i="17"/>
  <c r="T430" i="17"/>
  <c r="U430" i="17"/>
  <c r="V430" i="17"/>
  <c r="W430" i="17"/>
  <c r="X430" i="17"/>
  <c r="Y430" i="17"/>
  <c r="Z430" i="17"/>
  <c r="AA430" i="17"/>
  <c r="AB430" i="17"/>
  <c r="AC430" i="17"/>
  <c r="AE430" i="17"/>
  <c r="AF430" i="17"/>
  <c r="AG430" i="17"/>
  <c r="AH430" i="17"/>
  <c r="AI430" i="17"/>
  <c r="AJ430" i="17"/>
  <c r="AK430" i="17"/>
  <c r="AN430" i="17"/>
  <c r="K431" i="17"/>
  <c r="L431" i="17"/>
  <c r="M431" i="17"/>
  <c r="O431" i="17"/>
  <c r="P431" i="17"/>
  <c r="Q431" i="17"/>
  <c r="R431" i="17"/>
  <c r="S431" i="17"/>
  <c r="T431" i="17"/>
  <c r="U431" i="17"/>
  <c r="V431" i="17"/>
  <c r="W431" i="17"/>
  <c r="X431" i="17"/>
  <c r="Y431" i="17"/>
  <c r="Z431" i="17"/>
  <c r="AA431" i="17"/>
  <c r="AB431" i="17"/>
  <c r="AC431" i="17"/>
  <c r="AE431" i="17"/>
  <c r="AF431" i="17"/>
  <c r="AG431" i="17"/>
  <c r="AH431" i="17"/>
  <c r="AI431" i="17"/>
  <c r="AJ431" i="17"/>
  <c r="AK431" i="17"/>
  <c r="AN431" i="17"/>
  <c r="K432" i="17"/>
  <c r="L432" i="17"/>
  <c r="M432" i="17"/>
  <c r="O432" i="17"/>
  <c r="P432" i="17"/>
  <c r="Q432" i="17"/>
  <c r="R432" i="17"/>
  <c r="S432" i="17"/>
  <c r="T432" i="17"/>
  <c r="U432" i="17"/>
  <c r="V432" i="17"/>
  <c r="W432" i="17"/>
  <c r="X432" i="17"/>
  <c r="Y432" i="17"/>
  <c r="Z432" i="17"/>
  <c r="AA432" i="17"/>
  <c r="AB432" i="17"/>
  <c r="AC432" i="17"/>
  <c r="AE432" i="17"/>
  <c r="AF432" i="17"/>
  <c r="AG432" i="17"/>
  <c r="AH432" i="17"/>
  <c r="AI432" i="17"/>
  <c r="AJ432" i="17"/>
  <c r="AK432" i="17"/>
  <c r="AN432" i="17"/>
  <c r="K433" i="17"/>
  <c r="L433" i="17"/>
  <c r="M433" i="17"/>
  <c r="O433" i="17"/>
  <c r="P433" i="17"/>
  <c r="Q433" i="17"/>
  <c r="R433" i="17"/>
  <c r="S433" i="17"/>
  <c r="T433" i="17"/>
  <c r="U433" i="17"/>
  <c r="V433" i="17"/>
  <c r="W433" i="17"/>
  <c r="X433" i="17"/>
  <c r="Y433" i="17"/>
  <c r="Z433" i="17"/>
  <c r="AA433" i="17"/>
  <c r="AB433" i="17"/>
  <c r="AC433" i="17"/>
  <c r="AE433" i="17"/>
  <c r="AF433" i="17"/>
  <c r="AG433" i="17"/>
  <c r="AH433" i="17"/>
  <c r="AI433" i="17"/>
  <c r="AJ433" i="17"/>
  <c r="AK433" i="17"/>
  <c r="AN433" i="17"/>
  <c r="K434" i="17"/>
  <c r="L434" i="17"/>
  <c r="M434" i="17"/>
  <c r="O434" i="17"/>
  <c r="P434" i="17"/>
  <c r="Q434" i="17"/>
  <c r="R434" i="17"/>
  <c r="S434" i="17"/>
  <c r="T434" i="17"/>
  <c r="U434" i="17"/>
  <c r="V434" i="17"/>
  <c r="W434" i="17"/>
  <c r="X434" i="17"/>
  <c r="Y434" i="17"/>
  <c r="Z434" i="17"/>
  <c r="AA434" i="17"/>
  <c r="AB434" i="17"/>
  <c r="AC434" i="17"/>
  <c r="AE434" i="17"/>
  <c r="AF434" i="17"/>
  <c r="AG434" i="17"/>
  <c r="AH434" i="17"/>
  <c r="AI434" i="17"/>
  <c r="AJ434" i="17"/>
  <c r="AK434" i="17"/>
  <c r="AN434" i="17"/>
  <c r="K435" i="17"/>
  <c r="L435" i="17"/>
  <c r="M435" i="17"/>
  <c r="O435" i="17"/>
  <c r="P435" i="17"/>
  <c r="Q435" i="17"/>
  <c r="R435" i="17"/>
  <c r="S435" i="17"/>
  <c r="T435" i="17"/>
  <c r="U435" i="17"/>
  <c r="V435" i="17"/>
  <c r="W435" i="17"/>
  <c r="X435" i="17"/>
  <c r="Y435" i="17"/>
  <c r="Z435" i="17"/>
  <c r="AA435" i="17"/>
  <c r="AB435" i="17"/>
  <c r="AC435" i="17"/>
  <c r="AE435" i="17"/>
  <c r="AF435" i="17"/>
  <c r="AG435" i="17"/>
  <c r="AH435" i="17"/>
  <c r="AI435" i="17"/>
  <c r="AJ435" i="17"/>
  <c r="AK435" i="17"/>
  <c r="AN435" i="17"/>
  <c r="K436" i="17"/>
  <c r="L436" i="17"/>
  <c r="M436" i="17"/>
  <c r="O436" i="17"/>
  <c r="P436" i="17"/>
  <c r="Q436" i="17"/>
  <c r="R436" i="17"/>
  <c r="S436" i="17"/>
  <c r="T436" i="17"/>
  <c r="U436" i="17"/>
  <c r="V436" i="17"/>
  <c r="W436" i="17"/>
  <c r="X436" i="17"/>
  <c r="Y436" i="17"/>
  <c r="Z436" i="17"/>
  <c r="AA436" i="17"/>
  <c r="AB436" i="17"/>
  <c r="AC436" i="17"/>
  <c r="AE436" i="17"/>
  <c r="AF436" i="17"/>
  <c r="AG436" i="17"/>
  <c r="AH436" i="17"/>
  <c r="AI436" i="17"/>
  <c r="AJ436" i="17"/>
  <c r="AK436" i="17"/>
  <c r="AN436" i="17"/>
  <c r="K437" i="17"/>
  <c r="L437" i="17"/>
  <c r="M437" i="17"/>
  <c r="O437" i="17"/>
  <c r="P437" i="17"/>
  <c r="Q437" i="17"/>
  <c r="R437" i="17"/>
  <c r="S437" i="17"/>
  <c r="T437" i="17"/>
  <c r="U437" i="17"/>
  <c r="V437" i="17"/>
  <c r="W437" i="17"/>
  <c r="X437" i="17"/>
  <c r="Y437" i="17"/>
  <c r="Z437" i="17"/>
  <c r="AA437" i="17"/>
  <c r="AB437" i="17"/>
  <c r="AC437" i="17"/>
  <c r="AE437" i="17"/>
  <c r="AF437" i="17"/>
  <c r="AG437" i="17"/>
  <c r="AH437" i="17"/>
  <c r="AI437" i="17"/>
  <c r="AJ437" i="17"/>
  <c r="AK437" i="17"/>
  <c r="AN437" i="17"/>
  <c r="K438" i="17"/>
  <c r="L438" i="17"/>
  <c r="M438" i="17"/>
  <c r="O438" i="17"/>
  <c r="P438" i="17"/>
  <c r="Q438" i="17"/>
  <c r="R438" i="17"/>
  <c r="S438" i="17"/>
  <c r="T438" i="17"/>
  <c r="U438" i="17"/>
  <c r="V438" i="17"/>
  <c r="W438" i="17"/>
  <c r="X438" i="17"/>
  <c r="Y438" i="17"/>
  <c r="Z438" i="17"/>
  <c r="AA438" i="17"/>
  <c r="AB438" i="17"/>
  <c r="AC438" i="17"/>
  <c r="AE438" i="17"/>
  <c r="AF438" i="17"/>
  <c r="AG438" i="17"/>
  <c r="AH438" i="17"/>
  <c r="AI438" i="17"/>
  <c r="AJ438" i="17"/>
  <c r="AK438" i="17"/>
  <c r="AN438" i="17"/>
  <c r="K439" i="17"/>
  <c r="L439" i="17"/>
  <c r="M439" i="17"/>
  <c r="O439" i="17"/>
  <c r="P439" i="17"/>
  <c r="Q439" i="17"/>
  <c r="R439" i="17"/>
  <c r="S439" i="17"/>
  <c r="T439" i="17"/>
  <c r="U439" i="17"/>
  <c r="V439" i="17"/>
  <c r="W439" i="17"/>
  <c r="X439" i="17"/>
  <c r="Y439" i="17"/>
  <c r="Z439" i="17"/>
  <c r="AA439" i="17"/>
  <c r="AB439" i="17"/>
  <c r="AC439" i="17"/>
  <c r="AE439" i="17"/>
  <c r="AF439" i="17"/>
  <c r="AG439" i="17"/>
  <c r="AH439" i="17"/>
  <c r="AI439" i="17"/>
  <c r="AJ439" i="17"/>
  <c r="AK439" i="17"/>
  <c r="AN439" i="17"/>
  <c r="K440" i="17"/>
  <c r="L440" i="17"/>
  <c r="M440" i="17"/>
  <c r="O440" i="17"/>
  <c r="P440" i="17"/>
  <c r="Q440" i="17"/>
  <c r="R440" i="17"/>
  <c r="S440" i="17"/>
  <c r="T440" i="17"/>
  <c r="U440" i="17"/>
  <c r="V440" i="17"/>
  <c r="W440" i="17"/>
  <c r="X440" i="17"/>
  <c r="Y440" i="17"/>
  <c r="Z440" i="17"/>
  <c r="AA440" i="17"/>
  <c r="AB440" i="17"/>
  <c r="AC440" i="17"/>
  <c r="AE440" i="17"/>
  <c r="AF440" i="17"/>
  <c r="AG440" i="17"/>
  <c r="AH440" i="17"/>
  <c r="AI440" i="17"/>
  <c r="AJ440" i="17"/>
  <c r="AK440" i="17"/>
  <c r="AN440" i="17"/>
  <c r="K441" i="17"/>
  <c r="L441" i="17"/>
  <c r="M441" i="17"/>
  <c r="O441" i="17"/>
  <c r="P441" i="17"/>
  <c r="Q441" i="17"/>
  <c r="R441" i="17"/>
  <c r="S441" i="17"/>
  <c r="T441" i="17"/>
  <c r="U441" i="17"/>
  <c r="V441" i="17"/>
  <c r="W441" i="17"/>
  <c r="X441" i="17"/>
  <c r="Y441" i="17"/>
  <c r="Z441" i="17"/>
  <c r="AA441" i="17"/>
  <c r="AB441" i="17"/>
  <c r="AC441" i="17"/>
  <c r="AE441" i="17"/>
  <c r="AF441" i="17"/>
  <c r="AG441" i="17"/>
  <c r="AH441" i="17"/>
  <c r="AI441" i="17"/>
  <c r="AJ441" i="17"/>
  <c r="AK441" i="17"/>
  <c r="AN441" i="17"/>
  <c r="K442" i="17"/>
  <c r="L442" i="17"/>
  <c r="M442" i="17"/>
  <c r="O442" i="17"/>
  <c r="P442" i="17"/>
  <c r="Q442" i="17"/>
  <c r="R442" i="17"/>
  <c r="S442" i="17"/>
  <c r="T442" i="17"/>
  <c r="U442" i="17"/>
  <c r="V442" i="17"/>
  <c r="W442" i="17"/>
  <c r="X442" i="17"/>
  <c r="Y442" i="17"/>
  <c r="Z442" i="17"/>
  <c r="AA442" i="17"/>
  <c r="AB442" i="17"/>
  <c r="AC442" i="17"/>
  <c r="AE442" i="17"/>
  <c r="AF442" i="17"/>
  <c r="AG442" i="17"/>
  <c r="AH442" i="17"/>
  <c r="AI442" i="17"/>
  <c r="AJ442" i="17"/>
  <c r="AK442" i="17"/>
  <c r="AN442" i="17"/>
  <c r="K443" i="17"/>
  <c r="L443" i="17"/>
  <c r="M443" i="17"/>
  <c r="O443" i="17"/>
  <c r="P443" i="17"/>
  <c r="Q443" i="17"/>
  <c r="R443" i="17"/>
  <c r="S443" i="17"/>
  <c r="T443" i="17"/>
  <c r="U443" i="17"/>
  <c r="V443" i="17"/>
  <c r="W443" i="17"/>
  <c r="X443" i="17"/>
  <c r="Y443" i="17"/>
  <c r="Z443" i="17"/>
  <c r="AA443" i="17"/>
  <c r="AB443" i="17"/>
  <c r="AC443" i="17"/>
  <c r="AE443" i="17"/>
  <c r="AF443" i="17"/>
  <c r="AG443" i="17"/>
  <c r="AH443" i="17"/>
  <c r="AI443" i="17"/>
  <c r="AJ443" i="17"/>
  <c r="AK443" i="17"/>
  <c r="AN443" i="17"/>
  <c r="K444" i="17"/>
  <c r="L444" i="17"/>
  <c r="M444" i="17"/>
  <c r="O444" i="17"/>
  <c r="P444" i="17"/>
  <c r="Q444" i="17"/>
  <c r="R444" i="17"/>
  <c r="S444" i="17"/>
  <c r="T444" i="17"/>
  <c r="U444" i="17"/>
  <c r="V444" i="17"/>
  <c r="W444" i="17"/>
  <c r="X444" i="17"/>
  <c r="Y444" i="17"/>
  <c r="Z444" i="17"/>
  <c r="AA444" i="17"/>
  <c r="AB444" i="17"/>
  <c r="AC444" i="17"/>
  <c r="AE444" i="17"/>
  <c r="AF444" i="17"/>
  <c r="AG444" i="17"/>
  <c r="AH444" i="17"/>
  <c r="AI444" i="17"/>
  <c r="AJ444" i="17"/>
  <c r="AK444" i="17"/>
  <c r="AN444" i="17"/>
  <c r="K445" i="17"/>
  <c r="L445" i="17"/>
  <c r="M445" i="17"/>
  <c r="O445" i="17"/>
  <c r="P445" i="17"/>
  <c r="Q445" i="17"/>
  <c r="R445" i="17"/>
  <c r="S445" i="17"/>
  <c r="T445" i="17"/>
  <c r="U445" i="17"/>
  <c r="V445" i="17"/>
  <c r="W445" i="17"/>
  <c r="X445" i="17"/>
  <c r="Y445" i="17"/>
  <c r="Z445" i="17"/>
  <c r="AA445" i="17"/>
  <c r="AB445" i="17"/>
  <c r="AC445" i="17"/>
  <c r="AE445" i="17"/>
  <c r="AF445" i="17"/>
  <c r="AG445" i="17"/>
  <c r="AH445" i="17"/>
  <c r="AI445" i="17"/>
  <c r="AJ445" i="17"/>
  <c r="AK445" i="17"/>
  <c r="AN445" i="17"/>
  <c r="K446" i="17"/>
  <c r="L446" i="17"/>
  <c r="M446" i="17"/>
  <c r="O446" i="17"/>
  <c r="P446" i="17"/>
  <c r="Q446" i="17"/>
  <c r="R446" i="17"/>
  <c r="S446" i="17"/>
  <c r="T446" i="17"/>
  <c r="U446" i="17"/>
  <c r="V446" i="17"/>
  <c r="W446" i="17"/>
  <c r="X446" i="17"/>
  <c r="Y446" i="17"/>
  <c r="Z446" i="17"/>
  <c r="AA446" i="17"/>
  <c r="AB446" i="17"/>
  <c r="AC446" i="17"/>
  <c r="AE446" i="17"/>
  <c r="AF446" i="17"/>
  <c r="AG446" i="17"/>
  <c r="AH446" i="17"/>
  <c r="AI446" i="17"/>
  <c r="AJ446" i="17"/>
  <c r="AK446" i="17"/>
  <c r="AN446" i="17"/>
  <c r="K447" i="17"/>
  <c r="L447" i="17"/>
  <c r="M447" i="17"/>
  <c r="O447" i="17"/>
  <c r="P447" i="17"/>
  <c r="Q447" i="17"/>
  <c r="R447" i="17"/>
  <c r="S447" i="17"/>
  <c r="T447" i="17"/>
  <c r="U447" i="17"/>
  <c r="V447" i="17"/>
  <c r="W447" i="17"/>
  <c r="X447" i="17"/>
  <c r="Y447" i="17"/>
  <c r="Z447" i="17"/>
  <c r="AA447" i="17"/>
  <c r="AB447" i="17"/>
  <c r="AC447" i="17"/>
  <c r="AE447" i="17"/>
  <c r="AF447" i="17"/>
  <c r="AG447" i="17"/>
  <c r="AH447" i="17"/>
  <c r="AI447" i="17"/>
  <c r="AJ447" i="17"/>
  <c r="AK447" i="17"/>
  <c r="AN447" i="17"/>
  <c r="K448" i="17"/>
  <c r="L448" i="17"/>
  <c r="M448" i="17"/>
  <c r="O448" i="17"/>
  <c r="P448" i="17"/>
  <c r="Q448" i="17"/>
  <c r="R448" i="17"/>
  <c r="S448" i="17"/>
  <c r="T448" i="17"/>
  <c r="U448" i="17"/>
  <c r="V448" i="17"/>
  <c r="W448" i="17"/>
  <c r="X448" i="17"/>
  <c r="Y448" i="17"/>
  <c r="Z448" i="17"/>
  <c r="AA448" i="17"/>
  <c r="AB448" i="17"/>
  <c r="AC448" i="17"/>
  <c r="AE448" i="17"/>
  <c r="AF448" i="17"/>
  <c r="AG448" i="17"/>
  <c r="AH448" i="17"/>
  <c r="AI448" i="17"/>
  <c r="AJ448" i="17"/>
  <c r="AK448" i="17"/>
  <c r="AN448" i="17"/>
  <c r="K449" i="17"/>
  <c r="L449" i="17"/>
  <c r="M449" i="17"/>
  <c r="O449" i="17"/>
  <c r="P449" i="17"/>
  <c r="Q449" i="17"/>
  <c r="R449" i="17"/>
  <c r="S449" i="17"/>
  <c r="T449" i="17"/>
  <c r="U449" i="17"/>
  <c r="V449" i="17"/>
  <c r="W449" i="17"/>
  <c r="X449" i="17"/>
  <c r="Y449" i="17"/>
  <c r="Z449" i="17"/>
  <c r="AA449" i="17"/>
  <c r="AB449" i="17"/>
  <c r="AC449" i="17"/>
  <c r="AE449" i="17"/>
  <c r="AF449" i="17"/>
  <c r="AG449" i="17"/>
  <c r="AH449" i="17"/>
  <c r="AI449" i="17"/>
  <c r="AJ449" i="17"/>
  <c r="AK449" i="17"/>
  <c r="AN449" i="17"/>
  <c r="K450" i="17"/>
  <c r="L450" i="17"/>
  <c r="M450" i="17"/>
  <c r="O450" i="17"/>
  <c r="P450" i="17"/>
  <c r="Q450" i="17"/>
  <c r="R450" i="17"/>
  <c r="S450" i="17"/>
  <c r="T450" i="17"/>
  <c r="U450" i="17"/>
  <c r="V450" i="17"/>
  <c r="W450" i="17"/>
  <c r="X450" i="17"/>
  <c r="Y450" i="17"/>
  <c r="Z450" i="17"/>
  <c r="AA450" i="17"/>
  <c r="AB450" i="17"/>
  <c r="AC450" i="17"/>
  <c r="AE450" i="17"/>
  <c r="AF450" i="17"/>
  <c r="AG450" i="17"/>
  <c r="AH450" i="17"/>
  <c r="AI450" i="17"/>
  <c r="AJ450" i="17"/>
  <c r="AK450" i="17"/>
  <c r="AN450" i="17"/>
  <c r="K451" i="17"/>
  <c r="L451" i="17"/>
  <c r="M451" i="17"/>
  <c r="O451" i="17"/>
  <c r="P451" i="17"/>
  <c r="Q451" i="17"/>
  <c r="R451" i="17"/>
  <c r="S451" i="17"/>
  <c r="T451" i="17"/>
  <c r="U451" i="17"/>
  <c r="V451" i="17"/>
  <c r="W451" i="17"/>
  <c r="X451" i="17"/>
  <c r="Y451" i="17"/>
  <c r="Z451" i="17"/>
  <c r="AA451" i="17"/>
  <c r="AB451" i="17"/>
  <c r="AC451" i="17"/>
  <c r="AE451" i="17"/>
  <c r="AF451" i="17"/>
  <c r="AG451" i="17"/>
  <c r="AH451" i="17"/>
  <c r="AI451" i="17"/>
  <c r="AJ451" i="17"/>
  <c r="AK451" i="17"/>
  <c r="AN451" i="17"/>
  <c r="K452" i="17"/>
  <c r="L452" i="17"/>
  <c r="M452" i="17"/>
  <c r="O452" i="17"/>
  <c r="P452" i="17"/>
  <c r="Q452" i="17"/>
  <c r="R452" i="17"/>
  <c r="S452" i="17"/>
  <c r="T452" i="17"/>
  <c r="U452" i="17"/>
  <c r="V452" i="17"/>
  <c r="W452" i="17"/>
  <c r="X452" i="17"/>
  <c r="Y452" i="17"/>
  <c r="Z452" i="17"/>
  <c r="AA452" i="17"/>
  <c r="AB452" i="17"/>
  <c r="AC452" i="17"/>
  <c r="AE452" i="17"/>
  <c r="AF452" i="17"/>
  <c r="AG452" i="17"/>
  <c r="AH452" i="17"/>
  <c r="AI452" i="17"/>
  <c r="AJ452" i="17"/>
  <c r="AK452" i="17"/>
  <c r="AN452" i="17"/>
  <c r="K453" i="17"/>
  <c r="L453" i="17"/>
  <c r="M453" i="17"/>
  <c r="O453" i="17"/>
  <c r="P453" i="17"/>
  <c r="Q453" i="17"/>
  <c r="R453" i="17"/>
  <c r="S453" i="17"/>
  <c r="T453" i="17"/>
  <c r="U453" i="17"/>
  <c r="V453" i="17"/>
  <c r="W453" i="17"/>
  <c r="X453" i="17"/>
  <c r="Y453" i="17"/>
  <c r="Z453" i="17"/>
  <c r="AA453" i="17"/>
  <c r="AB453" i="17"/>
  <c r="AC453" i="17"/>
  <c r="AE453" i="17"/>
  <c r="AF453" i="17"/>
  <c r="AG453" i="17"/>
  <c r="AH453" i="17"/>
  <c r="AI453" i="17"/>
  <c r="AJ453" i="17"/>
  <c r="AK453" i="17"/>
  <c r="AN453" i="17"/>
  <c r="K454" i="17"/>
  <c r="L454" i="17"/>
  <c r="M454" i="17"/>
  <c r="O454" i="17"/>
  <c r="P454" i="17"/>
  <c r="Q454" i="17"/>
  <c r="R454" i="17"/>
  <c r="S454" i="17"/>
  <c r="T454" i="17"/>
  <c r="U454" i="17"/>
  <c r="V454" i="17"/>
  <c r="W454" i="17"/>
  <c r="X454" i="17"/>
  <c r="Y454" i="17"/>
  <c r="Z454" i="17"/>
  <c r="AA454" i="17"/>
  <c r="AB454" i="17"/>
  <c r="AC454" i="17"/>
  <c r="AE454" i="17"/>
  <c r="AF454" i="17"/>
  <c r="AG454" i="17"/>
  <c r="AH454" i="17"/>
  <c r="AI454" i="17"/>
  <c r="AJ454" i="17"/>
  <c r="AK454" i="17"/>
  <c r="AN454" i="17"/>
  <c r="K455" i="17"/>
  <c r="L455" i="17"/>
  <c r="M455" i="17"/>
  <c r="O455" i="17"/>
  <c r="P455" i="17"/>
  <c r="Q455" i="17"/>
  <c r="R455" i="17"/>
  <c r="S455" i="17"/>
  <c r="T455" i="17"/>
  <c r="U455" i="17"/>
  <c r="V455" i="17"/>
  <c r="W455" i="17"/>
  <c r="X455" i="17"/>
  <c r="Y455" i="17"/>
  <c r="Z455" i="17"/>
  <c r="AA455" i="17"/>
  <c r="AB455" i="17"/>
  <c r="AC455" i="17"/>
  <c r="AE455" i="17"/>
  <c r="AF455" i="17"/>
  <c r="AG455" i="17"/>
  <c r="AH455" i="17"/>
  <c r="AI455" i="17"/>
  <c r="AJ455" i="17"/>
  <c r="AK455" i="17"/>
  <c r="AN455" i="17"/>
  <c r="K456" i="17"/>
  <c r="L456" i="17"/>
  <c r="M456" i="17"/>
  <c r="O456" i="17"/>
  <c r="P456" i="17"/>
  <c r="Q456" i="17"/>
  <c r="R456" i="17"/>
  <c r="S456" i="17"/>
  <c r="T456" i="17"/>
  <c r="U456" i="17"/>
  <c r="V456" i="17"/>
  <c r="W456" i="17"/>
  <c r="X456" i="17"/>
  <c r="Y456" i="17"/>
  <c r="Z456" i="17"/>
  <c r="AA456" i="17"/>
  <c r="AB456" i="17"/>
  <c r="AC456" i="17"/>
  <c r="AE456" i="17"/>
  <c r="AF456" i="17"/>
  <c r="AG456" i="17"/>
  <c r="AH456" i="17"/>
  <c r="AI456" i="17"/>
  <c r="AJ456" i="17"/>
  <c r="AK456" i="17"/>
  <c r="AN456" i="17"/>
  <c r="K457" i="17"/>
  <c r="L457" i="17"/>
  <c r="M457" i="17"/>
  <c r="O457" i="17"/>
  <c r="P457" i="17"/>
  <c r="Q457" i="17"/>
  <c r="R457" i="17"/>
  <c r="S457" i="17"/>
  <c r="T457" i="17"/>
  <c r="U457" i="17"/>
  <c r="V457" i="17"/>
  <c r="W457" i="17"/>
  <c r="X457" i="17"/>
  <c r="Y457" i="17"/>
  <c r="Z457" i="17"/>
  <c r="AA457" i="17"/>
  <c r="AB457" i="17"/>
  <c r="AC457" i="17"/>
  <c r="AE457" i="17"/>
  <c r="AF457" i="17"/>
  <c r="AG457" i="17"/>
  <c r="AH457" i="17"/>
  <c r="AI457" i="17"/>
  <c r="AJ457" i="17"/>
  <c r="AK457" i="17"/>
  <c r="AN457" i="17"/>
  <c r="K458" i="17"/>
  <c r="L458" i="17"/>
  <c r="M458" i="17"/>
  <c r="O458" i="17"/>
  <c r="P458" i="17"/>
  <c r="Q458" i="17"/>
  <c r="R458" i="17"/>
  <c r="S458" i="17"/>
  <c r="T458" i="17"/>
  <c r="U458" i="17"/>
  <c r="V458" i="17"/>
  <c r="W458" i="17"/>
  <c r="X458" i="17"/>
  <c r="Y458" i="17"/>
  <c r="Z458" i="17"/>
  <c r="AA458" i="17"/>
  <c r="AB458" i="17"/>
  <c r="AC458" i="17"/>
  <c r="AE458" i="17"/>
  <c r="AF458" i="17"/>
  <c r="AG458" i="17"/>
  <c r="AH458" i="17"/>
  <c r="AI458" i="17"/>
  <c r="AJ458" i="17"/>
  <c r="AK458" i="17"/>
  <c r="AN458" i="17"/>
  <c r="K459" i="17"/>
  <c r="L459" i="17"/>
  <c r="M459" i="17"/>
  <c r="O459" i="17"/>
  <c r="P459" i="17"/>
  <c r="Q459" i="17"/>
  <c r="R459" i="17"/>
  <c r="S459" i="17"/>
  <c r="T459" i="17"/>
  <c r="U459" i="17"/>
  <c r="V459" i="17"/>
  <c r="W459" i="17"/>
  <c r="X459" i="17"/>
  <c r="Y459" i="17"/>
  <c r="Z459" i="17"/>
  <c r="AA459" i="17"/>
  <c r="AB459" i="17"/>
  <c r="AC459" i="17"/>
  <c r="AE459" i="17"/>
  <c r="AF459" i="17"/>
  <c r="AG459" i="17"/>
  <c r="AH459" i="17"/>
  <c r="AI459" i="17"/>
  <c r="AJ459" i="17"/>
  <c r="AK459" i="17"/>
  <c r="AN459" i="17"/>
  <c r="K460" i="17"/>
  <c r="L460" i="17"/>
  <c r="M460" i="17"/>
  <c r="O460" i="17"/>
  <c r="P460" i="17"/>
  <c r="Q460" i="17"/>
  <c r="R460" i="17"/>
  <c r="S460" i="17"/>
  <c r="T460" i="17"/>
  <c r="U460" i="17"/>
  <c r="V460" i="17"/>
  <c r="W460" i="17"/>
  <c r="X460" i="17"/>
  <c r="Y460" i="17"/>
  <c r="Z460" i="17"/>
  <c r="AA460" i="17"/>
  <c r="AB460" i="17"/>
  <c r="AC460" i="17"/>
  <c r="AE460" i="17"/>
  <c r="AF460" i="17"/>
  <c r="AG460" i="17"/>
  <c r="AH460" i="17"/>
  <c r="AI460" i="17"/>
  <c r="AJ460" i="17"/>
  <c r="AK460" i="17"/>
  <c r="AN460" i="17"/>
  <c r="K461" i="17"/>
  <c r="L461" i="17"/>
  <c r="M461" i="17"/>
  <c r="O461" i="17"/>
  <c r="P461" i="17"/>
  <c r="Q461" i="17"/>
  <c r="R461" i="17"/>
  <c r="S461" i="17"/>
  <c r="T461" i="17"/>
  <c r="U461" i="17"/>
  <c r="V461" i="17"/>
  <c r="W461" i="17"/>
  <c r="X461" i="17"/>
  <c r="Y461" i="17"/>
  <c r="Z461" i="17"/>
  <c r="AA461" i="17"/>
  <c r="AB461" i="17"/>
  <c r="AC461" i="17"/>
  <c r="AE461" i="17"/>
  <c r="AF461" i="17"/>
  <c r="AG461" i="17"/>
  <c r="AH461" i="17"/>
  <c r="AI461" i="17"/>
  <c r="AJ461" i="17"/>
  <c r="AK461" i="17"/>
  <c r="AN461" i="17"/>
  <c r="K462" i="17"/>
  <c r="L462" i="17"/>
  <c r="M462" i="17"/>
  <c r="O462" i="17"/>
  <c r="P462" i="17"/>
  <c r="Q462" i="17"/>
  <c r="R462" i="17"/>
  <c r="S462" i="17"/>
  <c r="T462" i="17"/>
  <c r="U462" i="17"/>
  <c r="V462" i="17"/>
  <c r="W462" i="17"/>
  <c r="X462" i="17"/>
  <c r="Y462" i="17"/>
  <c r="Z462" i="17"/>
  <c r="AA462" i="17"/>
  <c r="AB462" i="17"/>
  <c r="AC462" i="17"/>
  <c r="AE462" i="17"/>
  <c r="AF462" i="17"/>
  <c r="AG462" i="17"/>
  <c r="AH462" i="17"/>
  <c r="AI462" i="17"/>
  <c r="AJ462" i="17"/>
  <c r="AK462" i="17"/>
  <c r="AN462" i="17"/>
  <c r="K463" i="17"/>
  <c r="L463" i="17"/>
  <c r="M463" i="17"/>
  <c r="O463" i="17"/>
  <c r="P463" i="17"/>
  <c r="Q463" i="17"/>
  <c r="R463" i="17"/>
  <c r="S463" i="17"/>
  <c r="T463" i="17"/>
  <c r="U463" i="17"/>
  <c r="V463" i="17"/>
  <c r="W463" i="17"/>
  <c r="X463" i="17"/>
  <c r="Y463" i="17"/>
  <c r="Z463" i="17"/>
  <c r="AA463" i="17"/>
  <c r="AB463" i="17"/>
  <c r="AC463" i="17"/>
  <c r="AE463" i="17"/>
  <c r="AF463" i="17"/>
  <c r="AG463" i="17"/>
  <c r="AH463" i="17"/>
  <c r="AI463" i="17"/>
  <c r="AJ463" i="17"/>
  <c r="AK463" i="17"/>
  <c r="AN463" i="17"/>
  <c r="K464" i="17"/>
  <c r="L464" i="17"/>
  <c r="M464" i="17"/>
  <c r="O464" i="17"/>
  <c r="P464" i="17"/>
  <c r="Q464" i="17"/>
  <c r="R464" i="17"/>
  <c r="S464" i="17"/>
  <c r="T464" i="17"/>
  <c r="U464" i="17"/>
  <c r="V464" i="17"/>
  <c r="W464" i="17"/>
  <c r="X464" i="17"/>
  <c r="Y464" i="17"/>
  <c r="Z464" i="17"/>
  <c r="AA464" i="17"/>
  <c r="AB464" i="17"/>
  <c r="AC464" i="17"/>
  <c r="AE464" i="17"/>
  <c r="AF464" i="17"/>
  <c r="AG464" i="17"/>
  <c r="AH464" i="17"/>
  <c r="AI464" i="17"/>
  <c r="AJ464" i="17"/>
  <c r="AK464" i="17"/>
  <c r="AN464" i="17"/>
  <c r="K505" i="17"/>
  <c r="L505" i="17"/>
  <c r="M505" i="17"/>
  <c r="O505" i="17"/>
  <c r="P505" i="17"/>
  <c r="Q505" i="17"/>
  <c r="R505" i="17"/>
  <c r="S505" i="17"/>
  <c r="T505" i="17"/>
  <c r="U505" i="17"/>
  <c r="V505" i="17"/>
  <c r="W505" i="17"/>
  <c r="X505" i="17"/>
  <c r="Y505" i="17"/>
  <c r="Z505" i="17"/>
  <c r="AA505" i="17"/>
  <c r="AB505" i="17"/>
  <c r="AC505" i="17"/>
  <c r="AE505" i="17"/>
  <c r="AF505" i="17"/>
  <c r="AG505" i="17"/>
  <c r="AH505" i="17"/>
  <c r="AI505" i="17"/>
  <c r="AJ505" i="17"/>
  <c r="AK505" i="17"/>
  <c r="AN505" i="17"/>
  <c r="K506" i="17"/>
  <c r="L506" i="17"/>
  <c r="M506" i="17"/>
  <c r="O506" i="17"/>
  <c r="P506" i="17"/>
  <c r="Q506" i="17"/>
  <c r="R506" i="17"/>
  <c r="S506" i="17"/>
  <c r="T506" i="17"/>
  <c r="U506" i="17"/>
  <c r="V506" i="17"/>
  <c r="W506" i="17"/>
  <c r="X506" i="17"/>
  <c r="Y506" i="17"/>
  <c r="Z506" i="17"/>
  <c r="AA506" i="17"/>
  <c r="AB506" i="17"/>
  <c r="AC506" i="17"/>
  <c r="AE506" i="17"/>
  <c r="AF506" i="17"/>
  <c r="AG506" i="17"/>
  <c r="AH506" i="17"/>
  <c r="AI506" i="17"/>
  <c r="AJ506" i="17"/>
  <c r="AK506" i="17"/>
  <c r="AN506" i="17"/>
  <c r="K507" i="17"/>
  <c r="L507" i="17"/>
  <c r="M507" i="17"/>
  <c r="O507" i="17"/>
  <c r="P507" i="17"/>
  <c r="Q507" i="17"/>
  <c r="R507" i="17"/>
  <c r="S507" i="17"/>
  <c r="T507" i="17"/>
  <c r="U507" i="17"/>
  <c r="V507" i="17"/>
  <c r="W507" i="17"/>
  <c r="X507" i="17"/>
  <c r="Y507" i="17"/>
  <c r="Z507" i="17"/>
  <c r="AA507" i="17"/>
  <c r="AB507" i="17"/>
  <c r="AC507" i="17"/>
  <c r="AE507" i="17"/>
  <c r="AF507" i="17"/>
  <c r="AG507" i="17"/>
  <c r="AH507" i="17"/>
  <c r="AI507" i="17"/>
  <c r="AJ507" i="17"/>
  <c r="AK507" i="17"/>
  <c r="AN507" i="17"/>
  <c r="K508" i="17"/>
  <c r="L508" i="17"/>
  <c r="M508" i="17"/>
  <c r="O508" i="17"/>
  <c r="P508" i="17"/>
  <c r="Q508" i="17"/>
  <c r="R508" i="17"/>
  <c r="S508" i="17"/>
  <c r="T508" i="17"/>
  <c r="U508" i="17"/>
  <c r="V508" i="17"/>
  <c r="W508" i="17"/>
  <c r="X508" i="17"/>
  <c r="Y508" i="17"/>
  <c r="Z508" i="17"/>
  <c r="AA508" i="17"/>
  <c r="AB508" i="17"/>
  <c r="AC508" i="17"/>
  <c r="AE508" i="17"/>
  <c r="AF508" i="17"/>
  <c r="AG508" i="17"/>
  <c r="AH508" i="17"/>
  <c r="AI508" i="17"/>
  <c r="AJ508" i="17"/>
  <c r="AK508" i="17"/>
  <c r="AN508" i="17"/>
  <c r="K509" i="17"/>
  <c r="L509" i="17"/>
  <c r="M509" i="17"/>
  <c r="O509" i="17"/>
  <c r="P509" i="17"/>
  <c r="Q509" i="17"/>
  <c r="R509" i="17"/>
  <c r="S509" i="17"/>
  <c r="T509" i="17"/>
  <c r="U509" i="17"/>
  <c r="V509" i="17"/>
  <c r="W509" i="17"/>
  <c r="X509" i="17"/>
  <c r="Y509" i="17"/>
  <c r="Z509" i="17"/>
  <c r="AA509" i="17"/>
  <c r="AB509" i="17"/>
  <c r="AC509" i="17"/>
  <c r="AE509" i="17"/>
  <c r="AF509" i="17"/>
  <c r="AG509" i="17"/>
  <c r="AH509" i="17"/>
  <c r="AI509" i="17"/>
  <c r="AJ509" i="17"/>
  <c r="AK509" i="17"/>
  <c r="AN509" i="17"/>
  <c r="K510" i="17"/>
  <c r="L510" i="17"/>
  <c r="M510" i="17"/>
  <c r="O510" i="17"/>
  <c r="P510" i="17"/>
  <c r="Q510" i="17"/>
  <c r="R510" i="17"/>
  <c r="S510" i="17"/>
  <c r="T510" i="17"/>
  <c r="U510" i="17"/>
  <c r="V510" i="17"/>
  <c r="W510" i="17"/>
  <c r="X510" i="17"/>
  <c r="Y510" i="17"/>
  <c r="Z510" i="17"/>
  <c r="AA510" i="17"/>
  <c r="AB510" i="17"/>
  <c r="AC510" i="17"/>
  <c r="AE510" i="17"/>
  <c r="AF510" i="17"/>
  <c r="AG510" i="17"/>
  <c r="AH510" i="17"/>
  <c r="AI510" i="17"/>
  <c r="AJ510" i="17"/>
  <c r="AK510" i="17"/>
  <c r="AN510" i="17"/>
  <c r="K511" i="17"/>
  <c r="L511" i="17"/>
  <c r="M511" i="17"/>
  <c r="O511" i="17"/>
  <c r="P511" i="17"/>
  <c r="Q511" i="17"/>
  <c r="R511" i="17"/>
  <c r="S511" i="17"/>
  <c r="T511" i="17"/>
  <c r="U511" i="17"/>
  <c r="V511" i="17"/>
  <c r="W511" i="17"/>
  <c r="X511" i="17"/>
  <c r="Y511" i="17"/>
  <c r="Z511" i="17"/>
  <c r="AA511" i="17"/>
  <c r="AB511" i="17"/>
  <c r="AC511" i="17"/>
  <c r="AE511" i="17"/>
  <c r="AF511" i="17"/>
  <c r="AG511" i="17"/>
  <c r="AH511" i="17"/>
  <c r="AI511" i="17"/>
  <c r="AJ511" i="17"/>
  <c r="AK511" i="17"/>
  <c r="AN511" i="17"/>
  <c r="K512" i="17"/>
  <c r="L512" i="17"/>
  <c r="M512" i="17"/>
  <c r="O512" i="17"/>
  <c r="P512" i="17"/>
  <c r="Q512" i="17"/>
  <c r="R512" i="17"/>
  <c r="S512" i="17"/>
  <c r="T512" i="17"/>
  <c r="U512" i="17"/>
  <c r="V512" i="17"/>
  <c r="W512" i="17"/>
  <c r="X512" i="17"/>
  <c r="Y512" i="17"/>
  <c r="Z512" i="17"/>
  <c r="AA512" i="17"/>
  <c r="AB512" i="17"/>
  <c r="AC512" i="17"/>
  <c r="AE512" i="17"/>
  <c r="AF512" i="17"/>
  <c r="AG512" i="17"/>
  <c r="AH512" i="17"/>
  <c r="AI512" i="17"/>
  <c r="AJ512" i="17"/>
  <c r="AK512" i="17"/>
  <c r="AN512" i="17"/>
  <c r="K513" i="17"/>
  <c r="L513" i="17"/>
  <c r="M513" i="17"/>
  <c r="O513" i="17"/>
  <c r="P513" i="17"/>
  <c r="Q513" i="17"/>
  <c r="R513" i="17"/>
  <c r="S513" i="17"/>
  <c r="T513" i="17"/>
  <c r="U513" i="17"/>
  <c r="V513" i="17"/>
  <c r="W513" i="17"/>
  <c r="X513" i="17"/>
  <c r="Y513" i="17"/>
  <c r="Z513" i="17"/>
  <c r="AA513" i="17"/>
  <c r="AB513" i="17"/>
  <c r="AC513" i="17"/>
  <c r="AE513" i="17"/>
  <c r="AF513" i="17"/>
  <c r="AG513" i="17"/>
  <c r="AH513" i="17"/>
  <c r="AI513" i="17"/>
  <c r="AJ513" i="17"/>
  <c r="AK513" i="17"/>
  <c r="AN513" i="17"/>
  <c r="K514" i="17"/>
  <c r="L514" i="17"/>
  <c r="M514" i="17"/>
  <c r="O514" i="17"/>
  <c r="P514" i="17"/>
  <c r="Q514" i="17"/>
  <c r="R514" i="17"/>
  <c r="S514" i="17"/>
  <c r="T514" i="17"/>
  <c r="U514" i="17"/>
  <c r="V514" i="17"/>
  <c r="W514" i="17"/>
  <c r="X514" i="17"/>
  <c r="Y514" i="17"/>
  <c r="Z514" i="17"/>
  <c r="AA514" i="17"/>
  <c r="AB514" i="17"/>
  <c r="AC514" i="17"/>
  <c r="AE514" i="17"/>
  <c r="AF514" i="17"/>
  <c r="AG514" i="17"/>
  <c r="AH514" i="17"/>
  <c r="AI514" i="17"/>
  <c r="AJ514" i="17"/>
  <c r="AK514" i="17"/>
  <c r="AN514" i="17"/>
  <c r="K515" i="17"/>
  <c r="L515" i="17"/>
  <c r="M515" i="17"/>
  <c r="O515" i="17"/>
  <c r="P515" i="17"/>
  <c r="Q515" i="17"/>
  <c r="R515" i="17"/>
  <c r="S515" i="17"/>
  <c r="T515" i="17"/>
  <c r="U515" i="17"/>
  <c r="V515" i="17"/>
  <c r="W515" i="17"/>
  <c r="X515" i="17"/>
  <c r="Y515" i="17"/>
  <c r="Z515" i="17"/>
  <c r="AA515" i="17"/>
  <c r="AB515" i="17"/>
  <c r="AC515" i="17"/>
  <c r="AE515" i="17"/>
  <c r="AF515" i="17"/>
  <c r="AG515" i="17"/>
  <c r="AH515" i="17"/>
  <c r="AI515" i="17"/>
  <c r="AJ515" i="17"/>
  <c r="AK515" i="17"/>
  <c r="AN515" i="17"/>
  <c r="K516" i="17"/>
  <c r="L516" i="17"/>
  <c r="M516" i="17"/>
  <c r="O516" i="17"/>
  <c r="P516" i="17"/>
  <c r="Q516" i="17"/>
  <c r="R516" i="17"/>
  <c r="S516" i="17"/>
  <c r="T516" i="17"/>
  <c r="U516" i="17"/>
  <c r="V516" i="17"/>
  <c r="W516" i="17"/>
  <c r="X516" i="17"/>
  <c r="Y516" i="17"/>
  <c r="Z516" i="17"/>
  <c r="AA516" i="17"/>
  <c r="AB516" i="17"/>
  <c r="AC516" i="17"/>
  <c r="AE516" i="17"/>
  <c r="AF516" i="17"/>
  <c r="AG516" i="17"/>
  <c r="AH516" i="17"/>
  <c r="AI516" i="17"/>
  <c r="AJ516" i="17"/>
  <c r="AK516" i="17"/>
  <c r="AN516" i="17"/>
  <c r="K517" i="17"/>
  <c r="L517" i="17"/>
  <c r="M517" i="17"/>
  <c r="O517" i="17"/>
  <c r="P517" i="17"/>
  <c r="Q517" i="17"/>
  <c r="R517" i="17"/>
  <c r="S517" i="17"/>
  <c r="T517" i="17"/>
  <c r="U517" i="17"/>
  <c r="V517" i="17"/>
  <c r="W517" i="17"/>
  <c r="X517" i="17"/>
  <c r="Y517" i="17"/>
  <c r="Z517" i="17"/>
  <c r="AA517" i="17"/>
  <c r="AB517" i="17"/>
  <c r="AC517" i="17"/>
  <c r="AE517" i="17"/>
  <c r="AF517" i="17"/>
  <c r="AG517" i="17"/>
  <c r="AH517" i="17"/>
  <c r="AI517" i="17"/>
  <c r="AJ517" i="17"/>
  <c r="AK517" i="17"/>
  <c r="AN517" i="17"/>
  <c r="K518" i="17"/>
  <c r="L518" i="17"/>
  <c r="M518" i="17"/>
  <c r="O518" i="17"/>
  <c r="P518" i="17"/>
  <c r="Q518" i="17"/>
  <c r="R518" i="17"/>
  <c r="S518" i="17"/>
  <c r="T518" i="17"/>
  <c r="U518" i="17"/>
  <c r="V518" i="17"/>
  <c r="W518" i="17"/>
  <c r="X518" i="17"/>
  <c r="Y518" i="17"/>
  <c r="Z518" i="17"/>
  <c r="AA518" i="17"/>
  <c r="AB518" i="17"/>
  <c r="AC518" i="17"/>
  <c r="AE518" i="17"/>
  <c r="AF518" i="17"/>
  <c r="AG518" i="17"/>
  <c r="AH518" i="17"/>
  <c r="AI518" i="17"/>
  <c r="AJ518" i="17"/>
  <c r="AK518" i="17"/>
  <c r="AN518" i="17"/>
  <c r="K519" i="17"/>
  <c r="L519" i="17"/>
  <c r="M519" i="17"/>
  <c r="O519" i="17"/>
  <c r="P519" i="17"/>
  <c r="Q519" i="17"/>
  <c r="R519" i="17"/>
  <c r="S519" i="17"/>
  <c r="T519" i="17"/>
  <c r="U519" i="17"/>
  <c r="V519" i="17"/>
  <c r="W519" i="17"/>
  <c r="X519" i="17"/>
  <c r="Y519" i="17"/>
  <c r="Z519" i="17"/>
  <c r="AA519" i="17"/>
  <c r="AB519" i="17"/>
  <c r="AC519" i="17"/>
  <c r="AE519" i="17"/>
  <c r="AF519" i="17"/>
  <c r="AG519" i="17"/>
  <c r="AH519" i="17"/>
  <c r="AI519" i="17"/>
  <c r="AJ519" i="17"/>
  <c r="AK519" i="17"/>
  <c r="AN519" i="17"/>
  <c r="K520" i="17"/>
  <c r="L520" i="17"/>
  <c r="M520" i="17"/>
  <c r="O520" i="17"/>
  <c r="P520" i="17"/>
  <c r="Q520" i="17"/>
  <c r="R520" i="17"/>
  <c r="S520" i="17"/>
  <c r="T520" i="17"/>
  <c r="U520" i="17"/>
  <c r="V520" i="17"/>
  <c r="W520" i="17"/>
  <c r="X520" i="17"/>
  <c r="Y520" i="17"/>
  <c r="Z520" i="17"/>
  <c r="AA520" i="17"/>
  <c r="AB520" i="17"/>
  <c r="AC520" i="17"/>
  <c r="AE520" i="17"/>
  <c r="AF520" i="17"/>
  <c r="AG520" i="17"/>
  <c r="AH520" i="17"/>
  <c r="AI520" i="17"/>
  <c r="AJ520" i="17"/>
  <c r="AK520" i="17"/>
  <c r="AN520" i="17"/>
  <c r="K521" i="17"/>
  <c r="L521" i="17"/>
  <c r="M521" i="17"/>
  <c r="O521" i="17"/>
  <c r="P521" i="17"/>
  <c r="Q521" i="17"/>
  <c r="R521" i="17"/>
  <c r="S521" i="17"/>
  <c r="T521" i="17"/>
  <c r="U521" i="17"/>
  <c r="V521" i="17"/>
  <c r="W521" i="17"/>
  <c r="X521" i="17"/>
  <c r="Y521" i="17"/>
  <c r="Z521" i="17"/>
  <c r="AA521" i="17"/>
  <c r="AB521" i="17"/>
  <c r="AC521" i="17"/>
  <c r="AE521" i="17"/>
  <c r="AF521" i="17"/>
  <c r="AG521" i="17"/>
  <c r="AH521" i="17"/>
  <c r="AI521" i="17"/>
  <c r="AJ521" i="17"/>
  <c r="AK521" i="17"/>
  <c r="AN521" i="17"/>
  <c r="K522" i="17"/>
  <c r="L522" i="17"/>
  <c r="M522" i="17"/>
  <c r="O522" i="17"/>
  <c r="P522" i="17"/>
  <c r="Q522" i="17"/>
  <c r="R522" i="17"/>
  <c r="S522" i="17"/>
  <c r="T522" i="17"/>
  <c r="U522" i="17"/>
  <c r="V522" i="17"/>
  <c r="W522" i="17"/>
  <c r="X522" i="17"/>
  <c r="Y522" i="17"/>
  <c r="Z522" i="17"/>
  <c r="AA522" i="17"/>
  <c r="AB522" i="17"/>
  <c r="AC522" i="17"/>
  <c r="AE522" i="17"/>
  <c r="AF522" i="17"/>
  <c r="AG522" i="17"/>
  <c r="AH522" i="17"/>
  <c r="AI522" i="17"/>
  <c r="AJ522" i="17"/>
  <c r="AK522" i="17"/>
  <c r="AN522" i="17"/>
  <c r="K523" i="17"/>
  <c r="L523" i="17"/>
  <c r="M523" i="17"/>
  <c r="O523" i="17"/>
  <c r="P523" i="17"/>
  <c r="Q523" i="17"/>
  <c r="R523" i="17"/>
  <c r="S523" i="17"/>
  <c r="T523" i="17"/>
  <c r="U523" i="17"/>
  <c r="V523" i="17"/>
  <c r="W523" i="17"/>
  <c r="X523" i="17"/>
  <c r="Y523" i="17"/>
  <c r="Z523" i="17"/>
  <c r="AA523" i="17"/>
  <c r="AB523" i="17"/>
  <c r="AC523" i="17"/>
  <c r="AE523" i="17"/>
  <c r="AF523" i="17"/>
  <c r="AG523" i="17"/>
  <c r="AH523" i="17"/>
  <c r="AI523" i="17"/>
  <c r="AJ523" i="17"/>
  <c r="AK523" i="17"/>
  <c r="AN523" i="17"/>
  <c r="K524" i="17"/>
  <c r="L524" i="17"/>
  <c r="M524" i="17"/>
  <c r="O524" i="17"/>
  <c r="P524" i="17"/>
  <c r="Q524" i="17"/>
  <c r="R524" i="17"/>
  <c r="S524" i="17"/>
  <c r="T524" i="17"/>
  <c r="U524" i="17"/>
  <c r="V524" i="17"/>
  <c r="W524" i="17"/>
  <c r="X524" i="17"/>
  <c r="Y524" i="17"/>
  <c r="Z524" i="17"/>
  <c r="AA524" i="17"/>
  <c r="AB524" i="17"/>
  <c r="AC524" i="17"/>
  <c r="AE524" i="17"/>
  <c r="AF524" i="17"/>
  <c r="AG524" i="17"/>
  <c r="AH524" i="17"/>
  <c r="AI524" i="17"/>
  <c r="AJ524" i="17"/>
  <c r="AK524" i="17"/>
  <c r="AN524" i="17"/>
  <c r="K525" i="17"/>
  <c r="L525" i="17"/>
  <c r="M525" i="17"/>
  <c r="O525" i="17"/>
  <c r="P525" i="17"/>
  <c r="Q525" i="17"/>
  <c r="R525" i="17"/>
  <c r="S525" i="17"/>
  <c r="T525" i="17"/>
  <c r="U525" i="17"/>
  <c r="V525" i="17"/>
  <c r="W525" i="17"/>
  <c r="X525" i="17"/>
  <c r="Y525" i="17"/>
  <c r="Z525" i="17"/>
  <c r="AA525" i="17"/>
  <c r="AB525" i="17"/>
  <c r="AC525" i="17"/>
  <c r="AE525" i="17"/>
  <c r="AF525" i="17"/>
  <c r="AG525" i="17"/>
  <c r="AH525" i="17"/>
  <c r="AI525" i="17"/>
  <c r="AJ525" i="17"/>
  <c r="AK525" i="17"/>
  <c r="AN525" i="17"/>
  <c r="K526" i="17"/>
  <c r="L526" i="17"/>
  <c r="M526" i="17"/>
  <c r="O526" i="17"/>
  <c r="P526" i="17"/>
  <c r="Q526" i="17"/>
  <c r="R526" i="17"/>
  <c r="S526" i="17"/>
  <c r="T526" i="17"/>
  <c r="U526" i="17"/>
  <c r="V526" i="17"/>
  <c r="W526" i="17"/>
  <c r="X526" i="17"/>
  <c r="Y526" i="17"/>
  <c r="Z526" i="17"/>
  <c r="AA526" i="17"/>
  <c r="AB526" i="17"/>
  <c r="AC526" i="17"/>
  <c r="AE526" i="17"/>
  <c r="AF526" i="17"/>
  <c r="AG526" i="17"/>
  <c r="AH526" i="17"/>
  <c r="AI526" i="17"/>
  <c r="AJ526" i="17"/>
  <c r="AK526" i="17"/>
  <c r="AN526" i="17"/>
  <c r="K527" i="17"/>
  <c r="L527" i="17"/>
  <c r="M527" i="17"/>
  <c r="O527" i="17"/>
  <c r="P527" i="17"/>
  <c r="Q527" i="17"/>
  <c r="R527" i="17"/>
  <c r="S527" i="17"/>
  <c r="T527" i="17"/>
  <c r="U527" i="17"/>
  <c r="V527" i="17"/>
  <c r="W527" i="17"/>
  <c r="X527" i="17"/>
  <c r="Y527" i="17"/>
  <c r="Z527" i="17"/>
  <c r="AA527" i="17"/>
  <c r="AB527" i="17"/>
  <c r="AC527" i="17"/>
  <c r="AE527" i="17"/>
  <c r="AF527" i="17"/>
  <c r="AG527" i="17"/>
  <c r="AH527" i="17"/>
  <c r="AI527" i="17"/>
  <c r="AJ527" i="17"/>
  <c r="AK527" i="17"/>
  <c r="AN527" i="17"/>
  <c r="K528" i="17"/>
  <c r="L528" i="17"/>
  <c r="M528" i="17"/>
  <c r="O528" i="17"/>
  <c r="P528" i="17"/>
  <c r="Q528" i="17"/>
  <c r="R528" i="17"/>
  <c r="S528" i="17"/>
  <c r="T528" i="17"/>
  <c r="U528" i="17"/>
  <c r="V528" i="17"/>
  <c r="W528" i="17"/>
  <c r="X528" i="17"/>
  <c r="Y528" i="17"/>
  <c r="Z528" i="17"/>
  <c r="AA528" i="17"/>
  <c r="AB528" i="17"/>
  <c r="AC528" i="17"/>
  <c r="AE528" i="17"/>
  <c r="AF528" i="17"/>
  <c r="AG528" i="17"/>
  <c r="AH528" i="17"/>
  <c r="AI528" i="17"/>
  <c r="AJ528" i="17"/>
  <c r="AK528" i="17"/>
  <c r="AN528" i="17"/>
  <c r="K529" i="17"/>
  <c r="L529" i="17"/>
  <c r="M529" i="17"/>
  <c r="O529" i="17"/>
  <c r="P529" i="17"/>
  <c r="Q529" i="17"/>
  <c r="R529" i="17"/>
  <c r="S529" i="17"/>
  <c r="T529" i="17"/>
  <c r="U529" i="17"/>
  <c r="V529" i="17"/>
  <c r="W529" i="17"/>
  <c r="X529" i="17"/>
  <c r="Y529" i="17"/>
  <c r="Z529" i="17"/>
  <c r="AA529" i="17"/>
  <c r="AB529" i="17"/>
  <c r="AC529" i="17"/>
  <c r="AE529" i="17"/>
  <c r="AF529" i="17"/>
  <c r="AG529" i="17"/>
  <c r="AH529" i="17"/>
  <c r="AI529" i="17"/>
  <c r="AJ529" i="17"/>
  <c r="AK529" i="17"/>
  <c r="AN529" i="17"/>
  <c r="K530" i="17"/>
  <c r="L530" i="17"/>
  <c r="M530" i="17"/>
  <c r="O530" i="17"/>
  <c r="P530" i="17"/>
  <c r="Q530" i="17"/>
  <c r="R530" i="17"/>
  <c r="S530" i="17"/>
  <c r="T530" i="17"/>
  <c r="U530" i="17"/>
  <c r="V530" i="17"/>
  <c r="W530" i="17"/>
  <c r="X530" i="17"/>
  <c r="Y530" i="17"/>
  <c r="Z530" i="17"/>
  <c r="AA530" i="17"/>
  <c r="AB530" i="17"/>
  <c r="AC530" i="17"/>
  <c r="AE530" i="17"/>
  <c r="AF530" i="17"/>
  <c r="AG530" i="17"/>
  <c r="AH530" i="17"/>
  <c r="AI530" i="17"/>
  <c r="AJ530" i="17"/>
  <c r="AK530" i="17"/>
  <c r="AN530" i="17"/>
  <c r="K531" i="17"/>
  <c r="L531" i="17"/>
  <c r="M531" i="17"/>
  <c r="O531" i="17"/>
  <c r="P531" i="17"/>
  <c r="Q531" i="17"/>
  <c r="R531" i="17"/>
  <c r="S531" i="17"/>
  <c r="T531" i="17"/>
  <c r="U531" i="17"/>
  <c r="V531" i="17"/>
  <c r="W531" i="17"/>
  <c r="X531" i="17"/>
  <c r="Y531" i="17"/>
  <c r="Z531" i="17"/>
  <c r="AA531" i="17"/>
  <c r="AB531" i="17"/>
  <c r="AC531" i="17"/>
  <c r="AE531" i="17"/>
  <c r="AF531" i="17"/>
  <c r="AG531" i="17"/>
  <c r="AH531" i="17"/>
  <c r="AI531" i="17"/>
  <c r="AJ531" i="17"/>
  <c r="AK531" i="17"/>
  <c r="AN531" i="17"/>
  <c r="K532" i="17"/>
  <c r="L532" i="17"/>
  <c r="M532" i="17"/>
  <c r="O532" i="17"/>
  <c r="P532" i="17"/>
  <c r="Q532" i="17"/>
  <c r="R532" i="17"/>
  <c r="S532" i="17"/>
  <c r="T532" i="17"/>
  <c r="U532" i="17"/>
  <c r="V532" i="17"/>
  <c r="W532" i="17"/>
  <c r="X532" i="17"/>
  <c r="Y532" i="17"/>
  <c r="Z532" i="17"/>
  <c r="AA532" i="17"/>
  <c r="AB532" i="17"/>
  <c r="AC532" i="17"/>
  <c r="AE532" i="17"/>
  <c r="AF532" i="17"/>
  <c r="AG532" i="17"/>
  <c r="AH532" i="17"/>
  <c r="AI532" i="17"/>
  <c r="AJ532" i="17"/>
  <c r="AK532" i="17"/>
  <c r="AN532" i="17"/>
  <c r="K533" i="17"/>
  <c r="L533" i="17"/>
  <c r="M533" i="17"/>
  <c r="O533" i="17"/>
  <c r="P533" i="17"/>
  <c r="Q533" i="17"/>
  <c r="R533" i="17"/>
  <c r="S533" i="17"/>
  <c r="T533" i="17"/>
  <c r="U533" i="17"/>
  <c r="V533" i="17"/>
  <c r="W533" i="17"/>
  <c r="X533" i="17"/>
  <c r="Y533" i="17"/>
  <c r="Z533" i="17"/>
  <c r="AA533" i="17"/>
  <c r="AB533" i="17"/>
  <c r="AC533" i="17"/>
  <c r="AE533" i="17"/>
  <c r="AF533" i="17"/>
  <c r="AG533" i="17"/>
  <c r="AH533" i="17"/>
  <c r="AI533" i="17"/>
  <c r="AJ533" i="17"/>
  <c r="AK533" i="17"/>
  <c r="AN533" i="17"/>
  <c r="K534" i="17"/>
  <c r="L534" i="17"/>
  <c r="M534" i="17"/>
  <c r="O534" i="17"/>
  <c r="P534" i="17"/>
  <c r="Q534" i="17"/>
  <c r="R534" i="17"/>
  <c r="S534" i="17"/>
  <c r="T534" i="17"/>
  <c r="U534" i="17"/>
  <c r="V534" i="17"/>
  <c r="W534" i="17"/>
  <c r="X534" i="17"/>
  <c r="Y534" i="17"/>
  <c r="Z534" i="17"/>
  <c r="AA534" i="17"/>
  <c r="AB534" i="17"/>
  <c r="AC534" i="17"/>
  <c r="AE534" i="17"/>
  <c r="AF534" i="17"/>
  <c r="AG534" i="17"/>
  <c r="AH534" i="17"/>
  <c r="AI534" i="17"/>
  <c r="AJ534" i="17"/>
  <c r="AK534" i="17"/>
  <c r="AN534" i="17"/>
  <c r="K535" i="17"/>
  <c r="L535" i="17"/>
  <c r="M535" i="17"/>
  <c r="O535" i="17"/>
  <c r="P535" i="17"/>
  <c r="Q535" i="17"/>
  <c r="R535" i="17"/>
  <c r="S535" i="17"/>
  <c r="T535" i="17"/>
  <c r="U535" i="17"/>
  <c r="V535" i="17"/>
  <c r="W535" i="17"/>
  <c r="X535" i="17"/>
  <c r="Y535" i="17"/>
  <c r="Z535" i="17"/>
  <c r="AA535" i="17"/>
  <c r="AB535" i="17"/>
  <c r="AC535" i="17"/>
  <c r="AE535" i="17"/>
  <c r="AF535" i="17"/>
  <c r="AG535" i="17"/>
  <c r="AH535" i="17"/>
  <c r="AI535" i="17"/>
  <c r="AJ535" i="17"/>
  <c r="AK535" i="17"/>
  <c r="AN535" i="17"/>
  <c r="K536" i="17"/>
  <c r="L536" i="17"/>
  <c r="M536" i="17"/>
  <c r="O536" i="17"/>
  <c r="P536" i="17"/>
  <c r="Q536" i="17"/>
  <c r="R536" i="17"/>
  <c r="S536" i="17"/>
  <c r="T536" i="17"/>
  <c r="U536" i="17"/>
  <c r="V536" i="17"/>
  <c r="W536" i="17"/>
  <c r="X536" i="17"/>
  <c r="Y536" i="17"/>
  <c r="Z536" i="17"/>
  <c r="AA536" i="17"/>
  <c r="AB536" i="17"/>
  <c r="AC536" i="17"/>
  <c r="AE536" i="17"/>
  <c r="AF536" i="17"/>
  <c r="AG536" i="17"/>
  <c r="AH536" i="17"/>
  <c r="AI536" i="17"/>
  <c r="AJ536" i="17"/>
  <c r="AK536" i="17"/>
  <c r="AN536" i="17"/>
  <c r="AN469" i="17"/>
  <c r="AK469" i="17"/>
  <c r="AJ469" i="17"/>
  <c r="AI469" i="17"/>
  <c r="AH469" i="17"/>
  <c r="AG469" i="17"/>
  <c r="AF469" i="17"/>
  <c r="AE469" i="17"/>
  <c r="AC469" i="17"/>
  <c r="AB469" i="17"/>
  <c r="AA469" i="17"/>
  <c r="Z469" i="17"/>
  <c r="Y469" i="17"/>
  <c r="X469" i="17"/>
  <c r="W469" i="17"/>
  <c r="V469" i="17"/>
  <c r="U469" i="17"/>
  <c r="T469" i="17"/>
  <c r="S469" i="17"/>
  <c r="R469" i="17"/>
  <c r="Q469" i="17"/>
  <c r="P469" i="17"/>
  <c r="O469" i="17"/>
  <c r="M469" i="17"/>
  <c r="L469" i="17"/>
  <c r="K469" i="17"/>
  <c r="AN468" i="17"/>
  <c r="AK468" i="17"/>
  <c r="AJ468" i="17"/>
  <c r="AI468" i="17"/>
  <c r="AH468" i="17"/>
  <c r="AG468" i="17"/>
  <c r="AF468" i="17"/>
  <c r="AE468" i="17"/>
  <c r="AC468" i="17"/>
  <c r="AB468" i="17"/>
  <c r="AA468" i="17"/>
  <c r="Z468" i="17"/>
  <c r="Y468" i="17"/>
  <c r="X468" i="17"/>
  <c r="W468" i="17"/>
  <c r="V468" i="17"/>
  <c r="U468" i="17"/>
  <c r="T468" i="17"/>
  <c r="S468" i="17"/>
  <c r="R468" i="17"/>
  <c r="Q468" i="17"/>
  <c r="P468" i="17"/>
  <c r="O468" i="17"/>
  <c r="M468" i="17"/>
  <c r="L468" i="17"/>
  <c r="K468" i="17"/>
  <c r="AN467" i="17"/>
  <c r="AK467" i="17"/>
  <c r="AJ467" i="17"/>
  <c r="AI467" i="17"/>
  <c r="AH467" i="17"/>
  <c r="AG467" i="17"/>
  <c r="AF467" i="17"/>
  <c r="AE467" i="17"/>
  <c r="AC467" i="17"/>
  <c r="AB467" i="17"/>
  <c r="AA467" i="17"/>
  <c r="Z467" i="17"/>
  <c r="Y467" i="17"/>
  <c r="X467" i="17"/>
  <c r="W467" i="17"/>
  <c r="V467" i="17"/>
  <c r="U467" i="17"/>
  <c r="T467" i="17"/>
  <c r="S467" i="17"/>
  <c r="R467" i="17"/>
  <c r="Q467" i="17"/>
  <c r="P467" i="17"/>
  <c r="O467" i="17"/>
  <c r="M467" i="17"/>
  <c r="L467" i="17"/>
  <c r="K467" i="17"/>
  <c r="AN466" i="17"/>
  <c r="AK466" i="17"/>
  <c r="AJ466" i="17"/>
  <c r="AI466" i="17"/>
  <c r="AH466" i="17"/>
  <c r="AG466" i="17"/>
  <c r="AF466" i="17"/>
  <c r="AE466" i="17"/>
  <c r="AC466" i="17"/>
  <c r="AB466" i="17"/>
  <c r="AA466" i="17"/>
  <c r="Z466" i="17"/>
  <c r="Y466" i="17"/>
  <c r="X466" i="17"/>
  <c r="W466" i="17"/>
  <c r="V466" i="17"/>
  <c r="U466" i="17"/>
  <c r="T466" i="17"/>
  <c r="S466" i="17"/>
  <c r="R466" i="17"/>
  <c r="Q466" i="17"/>
  <c r="P466" i="17"/>
  <c r="O466" i="17"/>
  <c r="M466" i="17"/>
  <c r="L466" i="17"/>
  <c r="K466" i="17"/>
  <c r="AN465" i="17"/>
  <c r="AK465" i="17"/>
  <c r="AJ465" i="17"/>
  <c r="AI465" i="17"/>
  <c r="AH465" i="17"/>
  <c r="AG465" i="17"/>
  <c r="AF465" i="17"/>
  <c r="AE465" i="17"/>
  <c r="AC465" i="17"/>
  <c r="AB465" i="17"/>
  <c r="AA465" i="17"/>
  <c r="Z465" i="17"/>
  <c r="Y465" i="17"/>
  <c r="X465" i="17"/>
  <c r="W465" i="17"/>
  <c r="V465" i="17"/>
  <c r="U465" i="17"/>
  <c r="T465" i="17"/>
  <c r="S465" i="17"/>
  <c r="R465" i="17"/>
  <c r="Q465" i="17"/>
  <c r="P465" i="17"/>
  <c r="O465" i="17"/>
  <c r="M465" i="17"/>
  <c r="L465" i="17"/>
  <c r="K465" i="17"/>
  <c r="AD1519" i="16"/>
  <c r="AD1518" i="16"/>
  <c r="AD1517" i="16"/>
  <c r="AD1516" i="16"/>
  <c r="AD533" i="17" s="1"/>
  <c r="AD1515" i="16"/>
  <c r="AD532" i="17" s="1"/>
  <c r="AD1514" i="16"/>
  <c r="AD531" i="17" s="1"/>
  <c r="AD1513" i="16"/>
  <c r="AD530" i="17" s="1"/>
  <c r="AD1512" i="16"/>
  <c r="AD1511" i="16"/>
  <c r="AD528" i="17" s="1"/>
  <c r="AD1510" i="16"/>
  <c r="AD527" i="17" s="1"/>
  <c r="AD1509" i="16"/>
  <c r="AD526" i="17" s="1"/>
  <c r="AD1508" i="16"/>
  <c r="AD525" i="17" s="1"/>
  <c r="AD1507" i="16"/>
  <c r="AD524" i="17" s="1"/>
  <c r="AD1506" i="16"/>
  <c r="AD523" i="17" s="1"/>
  <c r="AD1505" i="16"/>
  <c r="AD522" i="17" s="1"/>
  <c r="AD1504" i="16"/>
  <c r="AD521" i="17" s="1"/>
  <c r="AD1503" i="16"/>
  <c r="AD520" i="17" s="1"/>
  <c r="AD1502" i="16"/>
  <c r="AD519" i="17" s="1"/>
  <c r="AD1501" i="16"/>
  <c r="AD518" i="17" s="1"/>
  <c r="AD1500" i="16"/>
  <c r="AD517" i="17" s="1"/>
  <c r="AD1499" i="16"/>
  <c r="AD516" i="17" s="1"/>
  <c r="AD1498" i="16"/>
  <c r="AD515" i="17" s="1"/>
  <c r="AD1497" i="16"/>
  <c r="AD514" i="17" s="1"/>
  <c r="AD1496" i="16"/>
  <c r="AD513" i="17" s="1"/>
  <c r="AD1495" i="16"/>
  <c r="AD512" i="17" s="1"/>
  <c r="AD1494" i="16"/>
  <c r="AD511" i="17" s="1"/>
  <c r="AD1493" i="16"/>
  <c r="AD1492" i="16"/>
  <c r="AD509" i="17" s="1"/>
  <c r="AD1491" i="16"/>
  <c r="AD508" i="17" s="1"/>
  <c r="AD1490" i="16"/>
  <c r="AD507" i="17" s="1"/>
  <c r="AD1489" i="16"/>
  <c r="AD506" i="17" s="1"/>
  <c r="AD1488" i="16"/>
  <c r="AD505" i="17" s="1"/>
  <c r="AD1447" i="16"/>
  <c r="AL1447" i="16" s="1"/>
  <c r="AM1447" i="16" s="1"/>
  <c r="AD1446" i="16"/>
  <c r="AL1446" i="16" s="1"/>
  <c r="AM1446" i="16" s="1"/>
  <c r="AD1445" i="16"/>
  <c r="AL1445" i="16" s="1"/>
  <c r="AM1445" i="16" s="1"/>
  <c r="AD1444" i="16"/>
  <c r="AL1444" i="16" s="1"/>
  <c r="AM1444" i="16" s="1"/>
  <c r="AD1443" i="16"/>
  <c r="AL1443" i="16" s="1"/>
  <c r="AM1443" i="16" s="1"/>
  <c r="AD1442" i="16"/>
  <c r="AL1442" i="16" s="1"/>
  <c r="AM1442" i="16" s="1"/>
  <c r="AD1441" i="16"/>
  <c r="AL1441" i="16" s="1"/>
  <c r="AM1441" i="16" s="1"/>
  <c r="AD1440" i="16"/>
  <c r="AL1440" i="16" s="1"/>
  <c r="AM1440" i="16" s="1"/>
  <c r="AD1439" i="16"/>
  <c r="AL1439" i="16" s="1"/>
  <c r="AM1439" i="16" s="1"/>
  <c r="AD1438" i="16"/>
  <c r="AL1438" i="16" s="1"/>
  <c r="AM1438" i="16" s="1"/>
  <c r="AD1437" i="16"/>
  <c r="AL1437" i="16" s="1"/>
  <c r="AM1437" i="16" s="1"/>
  <c r="AD1436" i="16"/>
  <c r="AL1436" i="16" s="1"/>
  <c r="AM1436" i="16" s="1"/>
  <c r="AD1435" i="16"/>
  <c r="AD1434" i="16"/>
  <c r="AD1433" i="16"/>
  <c r="AD1432" i="16"/>
  <c r="AL1432" i="16" s="1"/>
  <c r="AD1431" i="16"/>
  <c r="AD1430" i="16"/>
  <c r="AD459" i="17" s="1"/>
  <c r="AD1429" i="16"/>
  <c r="AL1429" i="16" s="1"/>
  <c r="AM1429" i="16" s="1"/>
  <c r="AD1428" i="16"/>
  <c r="AL1428" i="16" s="1"/>
  <c r="AM1428" i="16" s="1"/>
  <c r="AD1427" i="16"/>
  <c r="AL1427" i="16" s="1"/>
  <c r="AM1427" i="16" s="1"/>
  <c r="AD1426" i="16"/>
  <c r="AL1426" i="16" s="1"/>
  <c r="AM1426" i="16" s="1"/>
  <c r="AD1425" i="16"/>
  <c r="AL1425" i="16" s="1"/>
  <c r="AM1425" i="16" s="1"/>
  <c r="AD1424" i="16"/>
  <c r="AL1424" i="16" s="1"/>
  <c r="AM1424" i="16" s="1"/>
  <c r="AD1423" i="16"/>
  <c r="AL1423" i="16" s="1"/>
  <c r="AM1423" i="16" s="1"/>
  <c r="AD1422" i="16"/>
  <c r="AL1422" i="16" s="1"/>
  <c r="AM1422" i="16" s="1"/>
  <c r="AD1421" i="16"/>
  <c r="AL1421" i="16" s="1"/>
  <c r="AM1421" i="16" s="1"/>
  <c r="AD1420" i="16"/>
  <c r="AL1420" i="16" s="1"/>
  <c r="AM1420" i="16" s="1"/>
  <c r="AD1419" i="16"/>
  <c r="AL1419" i="16" s="1"/>
  <c r="AM1419" i="16" s="1"/>
  <c r="AD1418" i="16"/>
  <c r="AL1418" i="16" s="1"/>
  <c r="AM1418" i="16" s="1"/>
  <c r="AD1417" i="16"/>
  <c r="AL1417" i="16" s="1"/>
  <c r="AD1416" i="16"/>
  <c r="AL1416" i="16" s="1"/>
  <c r="AD1415" i="16"/>
  <c r="AD1414" i="16"/>
  <c r="AD1413" i="16"/>
  <c r="AD1412" i="16"/>
  <c r="AD453" i="17" s="1"/>
  <c r="AD1411" i="16"/>
  <c r="AL1411" i="16" s="1"/>
  <c r="AM1411" i="16" s="1"/>
  <c r="AD1410" i="16"/>
  <c r="AL1410" i="16" s="1"/>
  <c r="AM1410" i="16" s="1"/>
  <c r="AD1409" i="16"/>
  <c r="AL1409" i="16" s="1"/>
  <c r="AM1409" i="16" s="1"/>
  <c r="AD1408" i="16"/>
  <c r="AL1408" i="16" s="1"/>
  <c r="AM1408" i="16" s="1"/>
  <c r="AD1407" i="16"/>
  <c r="AL1407" i="16" s="1"/>
  <c r="AM1407" i="16" s="1"/>
  <c r="AD1406" i="16"/>
  <c r="AL1406" i="16" s="1"/>
  <c r="AM1406" i="16" s="1"/>
  <c r="AD1405" i="16"/>
  <c r="AL1405" i="16" s="1"/>
  <c r="AM1405" i="16" s="1"/>
  <c r="AD1404" i="16"/>
  <c r="AL1404" i="16" s="1"/>
  <c r="AM1404" i="16" s="1"/>
  <c r="AD1403" i="16"/>
  <c r="AL1403" i="16" s="1"/>
  <c r="AM1403" i="16" s="1"/>
  <c r="AD1402" i="16"/>
  <c r="AL1402" i="16" s="1"/>
  <c r="AM1402" i="16" s="1"/>
  <c r="AD1401" i="16"/>
  <c r="AL1401" i="16" s="1"/>
  <c r="AM1401" i="16" s="1"/>
  <c r="AD1400" i="16"/>
  <c r="AL1400" i="16" s="1"/>
  <c r="AM1400" i="16" s="1"/>
  <c r="AD1399" i="16"/>
  <c r="AD1398" i="16"/>
  <c r="AD1397" i="16"/>
  <c r="AD1396" i="16"/>
  <c r="AD1395" i="16"/>
  <c r="AD1394" i="16"/>
  <c r="AD447" i="17" s="1"/>
  <c r="AD1393" i="16"/>
  <c r="AL1393" i="16" s="1"/>
  <c r="AM1393" i="16" s="1"/>
  <c r="AD1392" i="16"/>
  <c r="AL1392" i="16" s="1"/>
  <c r="AM1392" i="16" s="1"/>
  <c r="AD1391" i="16"/>
  <c r="AL1391" i="16" s="1"/>
  <c r="AM1391" i="16" s="1"/>
  <c r="AD1390" i="16"/>
  <c r="AL1390" i="16" s="1"/>
  <c r="AM1390" i="16" s="1"/>
  <c r="AD1389" i="16"/>
  <c r="AL1389" i="16" s="1"/>
  <c r="AM1389" i="16" s="1"/>
  <c r="AD1388" i="16"/>
  <c r="AL1388" i="16" s="1"/>
  <c r="AM1388" i="16" s="1"/>
  <c r="AD1387" i="16"/>
  <c r="AL1387" i="16" s="1"/>
  <c r="AM1387" i="16" s="1"/>
  <c r="AD1386" i="16"/>
  <c r="AL1386" i="16" s="1"/>
  <c r="AM1386" i="16" s="1"/>
  <c r="AD1385" i="16"/>
  <c r="AL1385" i="16" s="1"/>
  <c r="AM1385" i="16" s="1"/>
  <c r="AD1384" i="16"/>
  <c r="AL1384" i="16" s="1"/>
  <c r="AM1384" i="16" s="1"/>
  <c r="AD1383" i="16"/>
  <c r="AL1383" i="16" s="1"/>
  <c r="AM1383" i="16" s="1"/>
  <c r="AD1382" i="16"/>
  <c r="AL1382" i="16" s="1"/>
  <c r="AM1382" i="16" s="1"/>
  <c r="AD1381" i="16"/>
  <c r="AD1380" i="16"/>
  <c r="AD1379" i="16"/>
  <c r="AD1378" i="16"/>
  <c r="AL1378" i="16" s="1"/>
  <c r="AD1377" i="16"/>
  <c r="AL1377" i="16" s="1"/>
  <c r="AD1376" i="16"/>
  <c r="AD441" i="17" s="1"/>
  <c r="AD1375" i="16"/>
  <c r="AL1375" i="16" s="1"/>
  <c r="AM1375" i="16" s="1"/>
  <c r="AD1374" i="16"/>
  <c r="AL1374" i="16" s="1"/>
  <c r="AM1374" i="16" s="1"/>
  <c r="AD1373" i="16"/>
  <c r="AL1373" i="16" s="1"/>
  <c r="AM1373" i="16" s="1"/>
  <c r="AD1372" i="16"/>
  <c r="AL1372" i="16" s="1"/>
  <c r="AM1372" i="16" s="1"/>
  <c r="AD1371" i="16"/>
  <c r="AL1371" i="16" s="1"/>
  <c r="AM1371" i="16" s="1"/>
  <c r="AD1370" i="16"/>
  <c r="AL1370" i="16" s="1"/>
  <c r="AM1370" i="16" s="1"/>
  <c r="AD1369" i="16"/>
  <c r="AL1369" i="16" s="1"/>
  <c r="AM1369" i="16" s="1"/>
  <c r="AD1368" i="16"/>
  <c r="AL1368" i="16" s="1"/>
  <c r="AM1368" i="16" s="1"/>
  <c r="AD1367" i="16"/>
  <c r="AL1367" i="16" s="1"/>
  <c r="AM1367" i="16" s="1"/>
  <c r="AD1366" i="16"/>
  <c r="AL1366" i="16" s="1"/>
  <c r="AM1366" i="16" s="1"/>
  <c r="AD1365" i="16"/>
  <c r="AL1365" i="16" s="1"/>
  <c r="AM1365" i="16" s="1"/>
  <c r="AD1364" i="16"/>
  <c r="AL1364" i="16" s="1"/>
  <c r="AM1364" i="16" s="1"/>
  <c r="AD1363" i="16"/>
  <c r="AD1362" i="16"/>
  <c r="AL1362" i="16" s="1"/>
  <c r="AD1361" i="16"/>
  <c r="AD1360" i="16"/>
  <c r="AL1360" i="16" s="1"/>
  <c r="AD1359" i="16"/>
  <c r="AD1358" i="16"/>
  <c r="AD435" i="17" s="1"/>
  <c r="AD1357" i="16"/>
  <c r="AL1357" i="16" s="1"/>
  <c r="AM1357" i="16" s="1"/>
  <c r="AD1356" i="16"/>
  <c r="AL1356" i="16" s="1"/>
  <c r="AM1356" i="16" s="1"/>
  <c r="AD1355" i="16"/>
  <c r="AL1355" i="16" s="1"/>
  <c r="AM1355" i="16" s="1"/>
  <c r="AD1354" i="16"/>
  <c r="AL1354" i="16" s="1"/>
  <c r="AM1354" i="16" s="1"/>
  <c r="AD1353" i="16"/>
  <c r="AL1353" i="16" s="1"/>
  <c r="AM1353" i="16" s="1"/>
  <c r="AD1352" i="16"/>
  <c r="AL1352" i="16" s="1"/>
  <c r="AM1352" i="16" s="1"/>
  <c r="AD1351" i="16"/>
  <c r="AL1351" i="16" s="1"/>
  <c r="AM1351" i="16" s="1"/>
  <c r="AD1350" i="16"/>
  <c r="AL1350" i="16" s="1"/>
  <c r="AM1350" i="16" s="1"/>
  <c r="AD1349" i="16"/>
  <c r="AL1349" i="16" s="1"/>
  <c r="AM1349" i="16" s="1"/>
  <c r="AD1348" i="16"/>
  <c r="AL1348" i="16" s="1"/>
  <c r="AM1348" i="16" s="1"/>
  <c r="AD1347" i="16"/>
  <c r="AL1347" i="16" s="1"/>
  <c r="AM1347" i="16" s="1"/>
  <c r="AD1346" i="16"/>
  <c r="AL1346" i="16" s="1"/>
  <c r="AM1346" i="16" s="1"/>
  <c r="AD1345" i="16"/>
  <c r="AL1345" i="16" s="1"/>
  <c r="AD1344" i="16"/>
  <c r="AD1343" i="16"/>
  <c r="AD1342" i="16"/>
  <c r="AD1341" i="16"/>
  <c r="AD1340" i="16"/>
  <c r="AD1339" i="16"/>
  <c r="AL1339" i="16" s="1"/>
  <c r="AM1339" i="16" s="1"/>
  <c r="AD1338" i="16"/>
  <c r="AL1338" i="16" s="1"/>
  <c r="AM1338" i="16" s="1"/>
  <c r="AD1337" i="16"/>
  <c r="AL1337" i="16" s="1"/>
  <c r="AM1337" i="16" s="1"/>
  <c r="AD1336" i="16"/>
  <c r="AL1336" i="16" s="1"/>
  <c r="AM1336" i="16" s="1"/>
  <c r="AD1335" i="16"/>
  <c r="AL1335" i="16" s="1"/>
  <c r="AM1335" i="16" s="1"/>
  <c r="AD1334" i="16"/>
  <c r="AL1334" i="16" s="1"/>
  <c r="AM1334" i="16" s="1"/>
  <c r="AD1333" i="16"/>
  <c r="AL1333" i="16" s="1"/>
  <c r="AM1333" i="16" s="1"/>
  <c r="AD1332" i="16"/>
  <c r="AL1332" i="16" s="1"/>
  <c r="AM1332" i="16" s="1"/>
  <c r="AD1331" i="16"/>
  <c r="AL1331" i="16" s="1"/>
  <c r="AM1331" i="16" s="1"/>
  <c r="AD1330" i="16"/>
  <c r="AL1330" i="16" s="1"/>
  <c r="AM1330" i="16" s="1"/>
  <c r="AD1329" i="16"/>
  <c r="AL1329" i="16" s="1"/>
  <c r="AM1329" i="16" s="1"/>
  <c r="AD1328" i="16"/>
  <c r="AL1328" i="16" s="1"/>
  <c r="AM1328" i="16" s="1"/>
  <c r="AD1327" i="16"/>
  <c r="AD1326" i="16"/>
  <c r="AD1325" i="16"/>
  <c r="AD1324" i="16"/>
  <c r="AD1323" i="16"/>
  <c r="AD1322" i="16"/>
  <c r="AD1321" i="16"/>
  <c r="AL1321" i="16" s="1"/>
  <c r="AM1321" i="16" s="1"/>
  <c r="AD1320" i="16"/>
  <c r="AL1320" i="16" s="1"/>
  <c r="AM1320" i="16" s="1"/>
  <c r="AD1319" i="16"/>
  <c r="AL1319" i="16" s="1"/>
  <c r="AM1319" i="16" s="1"/>
  <c r="AD1318" i="16"/>
  <c r="AL1318" i="16" s="1"/>
  <c r="AM1318" i="16" s="1"/>
  <c r="AD1317" i="16"/>
  <c r="AL1317" i="16" s="1"/>
  <c r="AM1317" i="16" s="1"/>
  <c r="AD1316" i="16"/>
  <c r="AL1316" i="16" s="1"/>
  <c r="AM1316" i="16" s="1"/>
  <c r="AD1315" i="16"/>
  <c r="AL1315" i="16" s="1"/>
  <c r="AM1315" i="16" s="1"/>
  <c r="AD1314" i="16"/>
  <c r="AL1314" i="16" s="1"/>
  <c r="AM1314" i="16" s="1"/>
  <c r="AD1313" i="16"/>
  <c r="AL1313" i="16" s="1"/>
  <c r="AM1313" i="16" s="1"/>
  <c r="AD1312" i="16"/>
  <c r="AL1312" i="16" s="1"/>
  <c r="AM1312" i="16" s="1"/>
  <c r="AD1311" i="16"/>
  <c r="AL1311" i="16" s="1"/>
  <c r="AM1311" i="16" s="1"/>
  <c r="AD1310" i="16"/>
  <c r="AL1310" i="16" s="1"/>
  <c r="AM1310" i="16" s="1"/>
  <c r="AD1309" i="16"/>
  <c r="AD1308" i="16"/>
  <c r="AD1307" i="16"/>
  <c r="AD1306" i="16"/>
  <c r="AL1306" i="16" s="1"/>
  <c r="AD1305" i="16"/>
  <c r="AD1304" i="16"/>
  <c r="AD1303" i="16"/>
  <c r="AL1303" i="16" s="1"/>
  <c r="AM1303" i="16" s="1"/>
  <c r="AD1302" i="16"/>
  <c r="AL1302" i="16" s="1"/>
  <c r="AM1302" i="16" s="1"/>
  <c r="AD1301" i="16"/>
  <c r="AL1301" i="16" s="1"/>
  <c r="AM1301" i="16" s="1"/>
  <c r="AD1300" i="16"/>
  <c r="AL1300" i="16" s="1"/>
  <c r="AM1300" i="16" s="1"/>
  <c r="AD1299" i="16"/>
  <c r="AL1299" i="16" s="1"/>
  <c r="AM1299" i="16" s="1"/>
  <c r="AD1298" i="16"/>
  <c r="AL1298" i="16" s="1"/>
  <c r="AM1298" i="16" s="1"/>
  <c r="AD1297" i="16"/>
  <c r="AL1297" i="16" s="1"/>
  <c r="AM1297" i="16" s="1"/>
  <c r="AD1296" i="16"/>
  <c r="AL1296" i="16" s="1"/>
  <c r="AM1296" i="16" s="1"/>
  <c r="AD1295" i="16"/>
  <c r="AL1295" i="16" s="1"/>
  <c r="AM1295" i="16" s="1"/>
  <c r="AD1294" i="16"/>
  <c r="AL1294" i="16" s="1"/>
  <c r="AM1294" i="16" s="1"/>
  <c r="AD1293" i="16"/>
  <c r="AL1293" i="16" s="1"/>
  <c r="AM1293" i="16" s="1"/>
  <c r="AD1292" i="16"/>
  <c r="AL1292" i="16" s="1"/>
  <c r="AM1292" i="16" s="1"/>
  <c r="AD1291" i="16"/>
  <c r="AD1290" i="16"/>
  <c r="AD1289" i="16"/>
  <c r="AD1288" i="16"/>
  <c r="AD1287" i="16"/>
  <c r="AD1286" i="16"/>
  <c r="AD411" i="17" s="1"/>
  <c r="AD1285" i="16"/>
  <c r="AL1285" i="16" s="1"/>
  <c r="AM1285" i="16" s="1"/>
  <c r="AD1284" i="16"/>
  <c r="AL1284" i="16" s="1"/>
  <c r="AM1284" i="16" s="1"/>
  <c r="AD1283" i="16"/>
  <c r="AL1283" i="16" s="1"/>
  <c r="AM1283" i="16" s="1"/>
  <c r="AD1282" i="16"/>
  <c r="AL1282" i="16" s="1"/>
  <c r="AM1282" i="16" s="1"/>
  <c r="AD1281" i="16"/>
  <c r="AL1281" i="16" s="1"/>
  <c r="AM1281" i="16" s="1"/>
  <c r="AD1280" i="16"/>
  <c r="AL1280" i="16" s="1"/>
  <c r="AM1280" i="16" s="1"/>
  <c r="AD1279" i="16"/>
  <c r="AL1279" i="16" s="1"/>
  <c r="AM1279" i="16" s="1"/>
  <c r="AD1278" i="16"/>
  <c r="AL1278" i="16" s="1"/>
  <c r="AM1278" i="16" s="1"/>
  <c r="AD1277" i="16"/>
  <c r="AL1277" i="16" s="1"/>
  <c r="AM1277" i="16" s="1"/>
  <c r="AD1276" i="16"/>
  <c r="AL1276" i="16" s="1"/>
  <c r="AM1276" i="16" s="1"/>
  <c r="AD1275" i="16"/>
  <c r="AL1275" i="16" s="1"/>
  <c r="AM1275" i="16" s="1"/>
  <c r="AD1274" i="16"/>
  <c r="AL1274" i="16" s="1"/>
  <c r="AM1274" i="16" s="1"/>
  <c r="AD1273" i="16"/>
  <c r="AD1272" i="16"/>
  <c r="AD1271" i="16"/>
  <c r="AL1271" i="16" s="1"/>
  <c r="AD1270" i="16"/>
  <c r="AD1269" i="16"/>
  <c r="AD1268" i="16"/>
  <c r="AD405" i="17" s="1"/>
  <c r="AD1267" i="16"/>
  <c r="AL1267" i="16" s="1"/>
  <c r="AM1267" i="16" s="1"/>
  <c r="AD1266" i="16"/>
  <c r="AL1266" i="16" s="1"/>
  <c r="AM1266" i="16" s="1"/>
  <c r="AD1265" i="16"/>
  <c r="AL1265" i="16" s="1"/>
  <c r="AM1265" i="16" s="1"/>
  <c r="AD1264" i="16"/>
  <c r="AL1264" i="16" s="1"/>
  <c r="AM1264" i="16" s="1"/>
  <c r="AD1263" i="16"/>
  <c r="AL1263" i="16" s="1"/>
  <c r="AM1263" i="16" s="1"/>
  <c r="AD1262" i="16"/>
  <c r="AL1262" i="16" s="1"/>
  <c r="AM1262" i="16" s="1"/>
  <c r="AD1261" i="16"/>
  <c r="AL1261" i="16" s="1"/>
  <c r="AM1261" i="16" s="1"/>
  <c r="AD1260" i="16"/>
  <c r="AL1260" i="16" s="1"/>
  <c r="AM1260" i="16" s="1"/>
  <c r="AD794" i="16"/>
  <c r="AD795" i="16"/>
  <c r="AD796" i="16"/>
  <c r="AD797" i="16"/>
  <c r="AD798" i="16"/>
  <c r="AD799" i="16"/>
  <c r="AD800" i="16"/>
  <c r="AL800" i="16" s="1"/>
  <c r="AM800" i="16" s="1"/>
  <c r="AD801" i="16"/>
  <c r="AL801" i="16" s="1"/>
  <c r="AM801" i="16" s="1"/>
  <c r="AD802" i="16"/>
  <c r="AL802" i="16" s="1"/>
  <c r="AM802" i="16" s="1"/>
  <c r="AD803" i="16"/>
  <c r="AL803" i="16" s="1"/>
  <c r="AM803" i="16" s="1"/>
  <c r="AD804" i="16"/>
  <c r="AL804" i="16" s="1"/>
  <c r="AM804" i="16" s="1"/>
  <c r="AD805" i="16"/>
  <c r="AL805" i="16" s="1"/>
  <c r="AM805" i="16" s="1"/>
  <c r="AD806" i="16"/>
  <c r="AD807" i="16"/>
  <c r="AD808" i="16"/>
  <c r="AD809" i="16"/>
  <c r="AD810" i="16"/>
  <c r="AD811" i="16"/>
  <c r="AD812" i="16"/>
  <c r="AL812" i="16" s="1"/>
  <c r="AD813" i="16"/>
  <c r="AL813" i="16" s="1"/>
  <c r="AD814" i="16"/>
  <c r="AL814" i="16" s="1"/>
  <c r="AD815" i="16"/>
  <c r="AL815" i="16" s="1"/>
  <c r="AD816" i="16"/>
  <c r="AL816" i="16" s="1"/>
  <c r="AD817" i="16"/>
  <c r="AL817" i="16" s="1"/>
  <c r="AD818" i="16"/>
  <c r="AL818" i="16" s="1"/>
  <c r="AD819" i="16"/>
  <c r="AD820" i="16"/>
  <c r="AD821" i="16"/>
  <c r="AD822" i="16"/>
  <c r="AD823" i="16"/>
  <c r="AD824" i="16"/>
  <c r="AL824" i="16" s="1"/>
  <c r="AM824" i="16" s="1"/>
  <c r="AD825" i="16"/>
  <c r="AL825" i="16" s="1"/>
  <c r="AM825" i="16" s="1"/>
  <c r="AD826" i="16"/>
  <c r="AL826" i="16" s="1"/>
  <c r="AM826" i="16" s="1"/>
  <c r="AD827" i="16"/>
  <c r="AL827" i="16" s="1"/>
  <c r="AM827" i="16" s="1"/>
  <c r="AD828" i="16"/>
  <c r="AL828" i="16" s="1"/>
  <c r="AM828" i="16" s="1"/>
  <c r="AD829" i="16"/>
  <c r="AL829" i="16" s="1"/>
  <c r="AM829" i="16" s="1"/>
  <c r="AD830" i="16"/>
  <c r="AD831" i="16"/>
  <c r="AD832" i="16"/>
  <c r="AD833" i="16"/>
  <c r="AD834" i="16"/>
  <c r="AD835" i="16"/>
  <c r="AD836" i="16"/>
  <c r="AL836" i="16" s="1"/>
  <c r="AM836" i="16" s="1"/>
  <c r="AD837" i="16"/>
  <c r="AL837" i="16" s="1"/>
  <c r="AD838" i="16"/>
  <c r="AL838" i="16" s="1"/>
  <c r="AM838" i="16" s="1"/>
  <c r="AD839" i="16"/>
  <c r="AL839" i="16" s="1"/>
  <c r="AM839" i="16" s="1"/>
  <c r="AD840" i="16"/>
  <c r="AL840" i="16" s="1"/>
  <c r="AM840" i="16" s="1"/>
  <c r="AD841" i="16"/>
  <c r="AL841" i="16" s="1"/>
  <c r="AD842" i="16"/>
  <c r="AD843" i="16"/>
  <c r="AD844" i="16"/>
  <c r="AD845" i="16"/>
  <c r="AD846" i="16"/>
  <c r="AD847" i="16"/>
  <c r="AD848" i="16"/>
  <c r="AL848" i="16" s="1"/>
  <c r="AM848" i="16" s="1"/>
  <c r="AD849" i="16"/>
  <c r="AL849" i="16" s="1"/>
  <c r="AM849" i="16" s="1"/>
  <c r="AD850" i="16"/>
  <c r="AL850" i="16" s="1"/>
  <c r="AM850" i="16" s="1"/>
  <c r="AD851" i="16"/>
  <c r="AL851" i="16" s="1"/>
  <c r="AM851" i="16" s="1"/>
  <c r="AD852" i="16"/>
  <c r="AL852" i="16" s="1"/>
  <c r="AM852" i="16" s="1"/>
  <c r="AD853" i="16"/>
  <c r="AL853" i="16" s="1"/>
  <c r="AM853" i="16" s="1"/>
  <c r="AD854" i="16"/>
  <c r="AD855" i="16"/>
  <c r="AD856" i="16"/>
  <c r="AD857" i="16"/>
  <c r="AD858" i="16"/>
  <c r="AD859" i="16"/>
  <c r="AD860" i="16"/>
  <c r="AL860" i="16" s="1"/>
  <c r="AM860" i="16" s="1"/>
  <c r="AD861" i="16"/>
  <c r="AL861" i="16" s="1"/>
  <c r="AM861" i="16" s="1"/>
  <c r="AD862" i="16"/>
  <c r="AL862" i="16" s="1"/>
  <c r="AM862" i="16" s="1"/>
  <c r="AD863" i="16"/>
  <c r="AL863" i="16" s="1"/>
  <c r="AM863" i="16" s="1"/>
  <c r="AD864" i="16"/>
  <c r="AL864" i="16" s="1"/>
  <c r="AM864" i="16" s="1"/>
  <c r="AD865" i="16"/>
  <c r="AL865" i="16" s="1"/>
  <c r="AM865" i="16" s="1"/>
  <c r="AD866" i="16"/>
  <c r="AL866" i="16" s="1"/>
  <c r="AM866" i="16" s="1"/>
  <c r="AD867" i="16"/>
  <c r="AL867" i="16" s="1"/>
  <c r="AM867" i="16" s="1"/>
  <c r="AD868" i="16"/>
  <c r="AL868" i="16" s="1"/>
  <c r="AM868" i="16" s="1"/>
  <c r="AD869" i="16"/>
  <c r="AL869" i="16" s="1"/>
  <c r="AM869" i="16" s="1"/>
  <c r="AD870" i="16"/>
  <c r="AL870" i="16" s="1"/>
  <c r="AM870" i="16" s="1"/>
  <c r="AD871" i="16"/>
  <c r="AL871" i="16" s="1"/>
  <c r="AM871" i="16" s="1"/>
  <c r="AD872" i="16"/>
  <c r="AD873" i="16"/>
  <c r="AD874" i="16"/>
  <c r="AD875" i="16"/>
  <c r="AD876" i="16"/>
  <c r="AD877" i="16"/>
  <c r="AD878" i="16"/>
  <c r="AL878" i="16" s="1"/>
  <c r="AD879" i="16"/>
  <c r="AL879" i="16" s="1"/>
  <c r="AD880" i="16"/>
  <c r="AL880" i="16" s="1"/>
  <c r="AD881" i="16"/>
  <c r="AL881" i="16" s="1"/>
  <c r="AD882" i="16"/>
  <c r="AL882" i="16" s="1"/>
  <c r="AD883" i="16"/>
  <c r="AL883" i="16" s="1"/>
  <c r="AD884" i="16"/>
  <c r="AL884" i="16" s="1"/>
  <c r="AD885" i="16"/>
  <c r="AL885" i="16" s="1"/>
  <c r="AD886" i="16"/>
  <c r="AL886" i="16" s="1"/>
  <c r="AD887" i="16"/>
  <c r="AL887" i="16" s="1"/>
  <c r="AD888" i="16"/>
  <c r="AL888" i="16" s="1"/>
  <c r="AD889" i="16"/>
  <c r="AL889" i="16" s="1"/>
  <c r="AD890" i="16"/>
  <c r="AD891" i="16"/>
  <c r="AD892" i="16"/>
  <c r="AD893" i="16"/>
  <c r="AD894" i="16"/>
  <c r="AD895" i="16"/>
  <c r="AD896" i="16"/>
  <c r="AL896" i="16" s="1"/>
  <c r="AM896" i="16" s="1"/>
  <c r="AD897" i="16"/>
  <c r="AL897" i="16" s="1"/>
  <c r="AM897" i="16" s="1"/>
  <c r="AD898" i="16"/>
  <c r="AL898" i="16" s="1"/>
  <c r="AM898" i="16" s="1"/>
  <c r="AD899" i="16"/>
  <c r="AL899" i="16" s="1"/>
  <c r="AM899" i="16" s="1"/>
  <c r="AD900" i="16"/>
  <c r="AL900" i="16" s="1"/>
  <c r="AM900" i="16" s="1"/>
  <c r="AD901" i="16"/>
  <c r="AL901" i="16" s="1"/>
  <c r="AM901" i="16" s="1"/>
  <c r="AD902" i="16"/>
  <c r="AL902" i="16" s="1"/>
  <c r="AM902" i="16" s="1"/>
  <c r="AD903" i="16"/>
  <c r="AL903" i="16" s="1"/>
  <c r="AM903" i="16" s="1"/>
  <c r="AD904" i="16"/>
  <c r="AL904" i="16" s="1"/>
  <c r="AM904" i="16" s="1"/>
  <c r="AD905" i="16"/>
  <c r="AL905" i="16" s="1"/>
  <c r="AM905" i="16" s="1"/>
  <c r="AD906" i="16"/>
  <c r="AL906" i="16" s="1"/>
  <c r="AM906" i="16" s="1"/>
  <c r="AD907" i="16"/>
  <c r="AL907" i="16" s="1"/>
  <c r="AM907" i="16" s="1"/>
  <c r="AD908" i="16"/>
  <c r="AD909" i="16"/>
  <c r="AD910" i="16"/>
  <c r="AD911" i="16"/>
  <c r="AD912" i="16"/>
  <c r="AD913" i="16"/>
  <c r="AD914" i="16"/>
  <c r="AL914" i="16" s="1"/>
  <c r="AM914" i="16" s="1"/>
  <c r="AD915" i="16"/>
  <c r="AL915" i="16" s="1"/>
  <c r="AM915" i="16" s="1"/>
  <c r="AD916" i="16"/>
  <c r="AL916" i="16" s="1"/>
  <c r="AM916" i="16" s="1"/>
  <c r="AD917" i="16"/>
  <c r="AL917" i="16" s="1"/>
  <c r="AM917" i="16" s="1"/>
  <c r="AD918" i="16"/>
  <c r="AL918" i="16" s="1"/>
  <c r="AM918" i="16" s="1"/>
  <c r="AD919" i="16"/>
  <c r="AL919" i="16" s="1"/>
  <c r="AM919" i="16" s="1"/>
  <c r="AD920" i="16"/>
  <c r="AL920" i="16" s="1"/>
  <c r="AM920" i="16" s="1"/>
  <c r="AD921" i="16"/>
  <c r="AL921" i="16" s="1"/>
  <c r="AM921" i="16" s="1"/>
  <c r="AD922" i="16"/>
  <c r="AL922" i="16" s="1"/>
  <c r="AM922" i="16" s="1"/>
  <c r="AD923" i="16"/>
  <c r="AL923" i="16" s="1"/>
  <c r="AM923" i="16" s="1"/>
  <c r="AD924" i="16"/>
  <c r="AL924" i="16" s="1"/>
  <c r="AM924" i="16" s="1"/>
  <c r="AD925" i="16"/>
  <c r="AL925" i="16" s="1"/>
  <c r="AM925" i="16" s="1"/>
  <c r="AD926" i="16"/>
  <c r="AD927" i="16"/>
  <c r="AD928" i="16"/>
  <c r="AD929" i="16"/>
  <c r="AD930" i="16"/>
  <c r="AD931" i="16"/>
  <c r="AD932" i="16"/>
  <c r="AL932" i="16" s="1"/>
  <c r="AM932" i="16" s="1"/>
  <c r="AD933" i="16"/>
  <c r="AL933" i="16" s="1"/>
  <c r="AM933" i="16" s="1"/>
  <c r="AD934" i="16"/>
  <c r="AL934" i="16" s="1"/>
  <c r="AM934" i="16" s="1"/>
  <c r="AD935" i="16"/>
  <c r="AL935" i="16" s="1"/>
  <c r="AM935" i="16" s="1"/>
  <c r="AD936" i="16"/>
  <c r="AL936" i="16" s="1"/>
  <c r="AM936" i="16" s="1"/>
  <c r="AD937" i="16"/>
  <c r="AL937" i="16" s="1"/>
  <c r="AM937" i="16" s="1"/>
  <c r="AD938" i="16"/>
  <c r="AL938" i="16" s="1"/>
  <c r="AM938" i="16" s="1"/>
  <c r="AD939" i="16"/>
  <c r="AL939" i="16" s="1"/>
  <c r="AM939" i="16" s="1"/>
  <c r="AD940" i="16"/>
  <c r="AL940" i="16" s="1"/>
  <c r="AM940" i="16" s="1"/>
  <c r="AD941" i="16"/>
  <c r="AL941" i="16" s="1"/>
  <c r="AM941" i="16" s="1"/>
  <c r="AD942" i="16"/>
  <c r="AL942" i="16" s="1"/>
  <c r="AM942" i="16" s="1"/>
  <c r="AD943" i="16"/>
  <c r="AL943" i="16" s="1"/>
  <c r="AM943" i="16" s="1"/>
  <c r="AD944" i="16"/>
  <c r="AD945" i="16"/>
  <c r="AD946" i="16"/>
  <c r="AD947" i="16"/>
  <c r="AD948" i="16"/>
  <c r="AD949" i="16"/>
  <c r="AD950" i="16"/>
  <c r="AL950" i="16" s="1"/>
  <c r="AM950" i="16" s="1"/>
  <c r="AD951" i="16"/>
  <c r="AL951" i="16" s="1"/>
  <c r="AM951" i="16" s="1"/>
  <c r="AD952" i="16"/>
  <c r="AL952" i="16" s="1"/>
  <c r="AM952" i="16" s="1"/>
  <c r="AD953" i="16"/>
  <c r="AL953" i="16" s="1"/>
  <c r="AM953" i="16" s="1"/>
  <c r="AD954" i="16"/>
  <c r="AL954" i="16" s="1"/>
  <c r="AM954" i="16" s="1"/>
  <c r="AD955" i="16"/>
  <c r="AL955" i="16" s="1"/>
  <c r="AM955" i="16" s="1"/>
  <c r="AD956" i="16"/>
  <c r="AL956" i="16" s="1"/>
  <c r="AM956" i="16" s="1"/>
  <c r="AD957" i="16"/>
  <c r="AL957" i="16" s="1"/>
  <c r="AM957" i="16" s="1"/>
  <c r="AD958" i="16"/>
  <c r="AL958" i="16" s="1"/>
  <c r="AM958" i="16" s="1"/>
  <c r="AD959" i="16"/>
  <c r="AL959" i="16" s="1"/>
  <c r="AM959" i="16" s="1"/>
  <c r="AD960" i="16"/>
  <c r="AL960" i="16" s="1"/>
  <c r="AM960" i="16" s="1"/>
  <c r="AD961" i="16"/>
  <c r="AL961" i="16" s="1"/>
  <c r="AM961" i="16" s="1"/>
  <c r="AD962" i="16"/>
  <c r="AD963" i="16"/>
  <c r="AD964" i="16"/>
  <c r="AD965" i="16"/>
  <c r="AD966" i="16"/>
  <c r="AD967" i="16"/>
  <c r="AD968" i="16"/>
  <c r="AL968" i="16" s="1"/>
  <c r="AM968" i="16" s="1"/>
  <c r="AD969" i="16"/>
  <c r="AL969" i="16" s="1"/>
  <c r="AM969" i="16" s="1"/>
  <c r="AD970" i="16"/>
  <c r="AL970" i="16" s="1"/>
  <c r="AM970" i="16" s="1"/>
  <c r="AD971" i="16"/>
  <c r="AL971" i="16" s="1"/>
  <c r="AM971" i="16" s="1"/>
  <c r="AD972" i="16"/>
  <c r="AL972" i="16" s="1"/>
  <c r="AM972" i="16" s="1"/>
  <c r="AD973" i="16"/>
  <c r="AL973" i="16" s="1"/>
  <c r="AM973" i="16" s="1"/>
  <c r="AD974" i="16"/>
  <c r="AL974" i="16" s="1"/>
  <c r="AM974" i="16" s="1"/>
  <c r="AD975" i="16"/>
  <c r="AL975" i="16" s="1"/>
  <c r="AM975" i="16" s="1"/>
  <c r="AD976" i="16"/>
  <c r="AL976" i="16" s="1"/>
  <c r="AM976" i="16" s="1"/>
  <c r="AD977" i="16"/>
  <c r="AL977" i="16" s="1"/>
  <c r="AM977" i="16" s="1"/>
  <c r="AD978" i="16"/>
  <c r="AL978" i="16" s="1"/>
  <c r="AM978" i="16" s="1"/>
  <c r="AD979" i="16"/>
  <c r="AL979" i="16" s="1"/>
  <c r="AM979" i="16" s="1"/>
  <c r="AD980" i="16"/>
  <c r="AL980" i="16" s="1"/>
  <c r="AD981" i="16"/>
  <c r="AD982" i="16"/>
  <c r="AD983" i="16"/>
  <c r="AD984" i="16"/>
  <c r="AD985" i="16"/>
  <c r="AD986" i="16"/>
  <c r="AL986" i="16" s="1"/>
  <c r="AM986" i="16" s="1"/>
  <c r="AD987" i="16"/>
  <c r="AL987" i="16" s="1"/>
  <c r="AM987" i="16" s="1"/>
  <c r="AD988" i="16"/>
  <c r="AL988" i="16" s="1"/>
  <c r="AM988" i="16" s="1"/>
  <c r="AD989" i="16"/>
  <c r="AL989" i="16" s="1"/>
  <c r="AM989" i="16" s="1"/>
  <c r="AD990" i="16"/>
  <c r="AL990" i="16" s="1"/>
  <c r="AM990" i="16" s="1"/>
  <c r="AD991" i="16"/>
  <c r="AL991" i="16" s="1"/>
  <c r="AM991" i="16" s="1"/>
  <c r="AD992" i="16"/>
  <c r="AL992" i="16" s="1"/>
  <c r="AM992" i="16" s="1"/>
  <c r="AD993" i="16"/>
  <c r="AL993" i="16" s="1"/>
  <c r="AM993" i="16" s="1"/>
  <c r="AD994" i="16"/>
  <c r="AL994" i="16" s="1"/>
  <c r="AM994" i="16" s="1"/>
  <c r="AD995" i="16"/>
  <c r="AL995" i="16" s="1"/>
  <c r="AM995" i="16" s="1"/>
  <c r="AD996" i="16"/>
  <c r="AL996" i="16" s="1"/>
  <c r="AM996" i="16" s="1"/>
  <c r="AD997" i="16"/>
  <c r="AL997" i="16" s="1"/>
  <c r="AM997" i="16" s="1"/>
  <c r="AD998" i="16"/>
  <c r="AD999" i="16"/>
  <c r="AD1000" i="16"/>
  <c r="AD1001" i="16"/>
  <c r="AD1002" i="16"/>
  <c r="AD1003" i="16"/>
  <c r="AD1004" i="16"/>
  <c r="AL1004" i="16" s="1"/>
  <c r="AM1004" i="16" s="1"/>
  <c r="AD1005" i="16"/>
  <c r="AL1005" i="16" s="1"/>
  <c r="AM1005" i="16" s="1"/>
  <c r="AD1006" i="16"/>
  <c r="AL1006" i="16" s="1"/>
  <c r="AM1006" i="16" s="1"/>
  <c r="AD1007" i="16"/>
  <c r="AL1007" i="16" s="1"/>
  <c r="AM1007" i="16" s="1"/>
  <c r="AD1008" i="16"/>
  <c r="AL1008" i="16" s="1"/>
  <c r="AM1008" i="16" s="1"/>
  <c r="AD1009" i="16"/>
  <c r="AL1009" i="16" s="1"/>
  <c r="AM1009" i="16" s="1"/>
  <c r="AD1010" i="16"/>
  <c r="AL1010" i="16" s="1"/>
  <c r="AM1010" i="16" s="1"/>
  <c r="AD1011" i="16"/>
  <c r="AL1011" i="16" s="1"/>
  <c r="AM1011" i="16" s="1"/>
  <c r="AD1012" i="16"/>
  <c r="AL1012" i="16" s="1"/>
  <c r="AM1012" i="16" s="1"/>
  <c r="AD1013" i="16"/>
  <c r="AL1013" i="16" s="1"/>
  <c r="AM1013" i="16" s="1"/>
  <c r="AD1014" i="16"/>
  <c r="AL1014" i="16" s="1"/>
  <c r="AM1014" i="16" s="1"/>
  <c r="AD1015" i="16"/>
  <c r="AL1015" i="16" s="1"/>
  <c r="AM1015" i="16" s="1"/>
  <c r="AD1016" i="16"/>
  <c r="AD1017" i="16"/>
  <c r="AD1018" i="16"/>
  <c r="AD1019" i="16"/>
  <c r="AD1020" i="16"/>
  <c r="AL1020" i="16" s="1"/>
  <c r="AD1021" i="16"/>
  <c r="AD1022" i="16"/>
  <c r="AL1022" i="16" s="1"/>
  <c r="AM1022" i="16" s="1"/>
  <c r="AD1023" i="16"/>
  <c r="AL1023" i="16" s="1"/>
  <c r="AM1023" i="16" s="1"/>
  <c r="AD1024" i="16"/>
  <c r="AL1024" i="16" s="1"/>
  <c r="AM1024" i="16" s="1"/>
  <c r="AD1025" i="16"/>
  <c r="AL1025" i="16" s="1"/>
  <c r="AM1025" i="16" s="1"/>
  <c r="AD1026" i="16"/>
  <c r="AL1026" i="16" s="1"/>
  <c r="AM1026" i="16" s="1"/>
  <c r="AD1027" i="16"/>
  <c r="AL1027" i="16" s="1"/>
  <c r="AM1027" i="16" s="1"/>
  <c r="AD1028" i="16"/>
  <c r="AL1028" i="16" s="1"/>
  <c r="AM1028" i="16" s="1"/>
  <c r="AD1029" i="16"/>
  <c r="AL1029" i="16" s="1"/>
  <c r="AM1029" i="16" s="1"/>
  <c r="AD1030" i="16"/>
  <c r="AL1030" i="16" s="1"/>
  <c r="AM1030" i="16" s="1"/>
  <c r="AD1031" i="16"/>
  <c r="AL1031" i="16" s="1"/>
  <c r="AM1031" i="16" s="1"/>
  <c r="AD1032" i="16"/>
  <c r="AL1032" i="16" s="1"/>
  <c r="AM1032" i="16" s="1"/>
  <c r="AD1033" i="16"/>
  <c r="AL1033" i="16" s="1"/>
  <c r="AM1033" i="16" s="1"/>
  <c r="AD1034" i="16"/>
  <c r="AD1035" i="16"/>
  <c r="AD1036" i="16"/>
  <c r="AD1037" i="16"/>
  <c r="AD1038" i="16"/>
  <c r="AD1039" i="16"/>
  <c r="AD1040" i="16"/>
  <c r="AL1040" i="16" s="1"/>
  <c r="AM1040" i="16" s="1"/>
  <c r="AD1041" i="16"/>
  <c r="AL1041" i="16" s="1"/>
  <c r="AM1041" i="16" s="1"/>
  <c r="AD1042" i="16"/>
  <c r="AL1042" i="16" s="1"/>
  <c r="AM1042" i="16" s="1"/>
  <c r="AD1043" i="16"/>
  <c r="AL1043" i="16" s="1"/>
  <c r="AM1043" i="16" s="1"/>
  <c r="AD1044" i="16"/>
  <c r="AL1044" i="16" s="1"/>
  <c r="AM1044" i="16" s="1"/>
  <c r="AD1045" i="16"/>
  <c r="AL1045" i="16" s="1"/>
  <c r="AM1045" i="16" s="1"/>
  <c r="AD1046" i="16"/>
  <c r="AL1046" i="16" s="1"/>
  <c r="AM1046" i="16" s="1"/>
  <c r="AD1047" i="16"/>
  <c r="AL1047" i="16" s="1"/>
  <c r="AM1047" i="16" s="1"/>
  <c r="AD1048" i="16"/>
  <c r="AL1048" i="16" s="1"/>
  <c r="AM1048" i="16" s="1"/>
  <c r="AD1049" i="16"/>
  <c r="AL1049" i="16" s="1"/>
  <c r="AM1049" i="16" s="1"/>
  <c r="AD1050" i="16"/>
  <c r="AL1050" i="16" s="1"/>
  <c r="AM1050" i="16" s="1"/>
  <c r="AD1051" i="16"/>
  <c r="AL1051" i="16" s="1"/>
  <c r="AM1051" i="16" s="1"/>
  <c r="AD1052" i="16"/>
  <c r="AD1053" i="16"/>
  <c r="AD1054" i="16"/>
  <c r="AD1055" i="16"/>
  <c r="AD1056" i="16"/>
  <c r="AD1057" i="16"/>
  <c r="AD1058" i="16"/>
  <c r="AL1058" i="16" s="1"/>
  <c r="AM1058" i="16" s="1"/>
  <c r="AD1059" i="16"/>
  <c r="AL1059" i="16" s="1"/>
  <c r="AM1059" i="16" s="1"/>
  <c r="AD1060" i="16"/>
  <c r="AL1060" i="16" s="1"/>
  <c r="AM1060" i="16" s="1"/>
  <c r="AD1061" i="16"/>
  <c r="AL1061" i="16" s="1"/>
  <c r="AM1061" i="16" s="1"/>
  <c r="AD1062" i="16"/>
  <c r="AL1062" i="16" s="1"/>
  <c r="AM1062" i="16" s="1"/>
  <c r="AD1063" i="16"/>
  <c r="AL1063" i="16" s="1"/>
  <c r="AM1063" i="16" s="1"/>
  <c r="AD1064" i="16"/>
  <c r="AL1064" i="16" s="1"/>
  <c r="AM1064" i="16" s="1"/>
  <c r="AD1065" i="16"/>
  <c r="AL1065" i="16" s="1"/>
  <c r="AM1065" i="16" s="1"/>
  <c r="AD1066" i="16"/>
  <c r="AL1066" i="16" s="1"/>
  <c r="AM1066" i="16" s="1"/>
  <c r="AD1067" i="16"/>
  <c r="AL1067" i="16" s="1"/>
  <c r="AM1067" i="16" s="1"/>
  <c r="AD1068" i="16"/>
  <c r="AL1068" i="16" s="1"/>
  <c r="AM1068" i="16" s="1"/>
  <c r="AD1069" i="16"/>
  <c r="AL1069" i="16" s="1"/>
  <c r="AM1069" i="16" s="1"/>
  <c r="AD1070" i="16"/>
  <c r="AD1071" i="16"/>
  <c r="AD1072" i="16"/>
  <c r="AD1073" i="16"/>
  <c r="AD1074" i="16"/>
  <c r="AD1075" i="16"/>
  <c r="AD1076" i="16"/>
  <c r="AL1076" i="16" s="1"/>
  <c r="AM1076" i="16" s="1"/>
  <c r="AD1077" i="16"/>
  <c r="AL1077" i="16" s="1"/>
  <c r="AM1077" i="16" s="1"/>
  <c r="AD1078" i="16"/>
  <c r="AL1078" i="16" s="1"/>
  <c r="AM1078" i="16" s="1"/>
  <c r="AD1079" i="16"/>
  <c r="AL1079" i="16" s="1"/>
  <c r="AM1079" i="16" s="1"/>
  <c r="AD1080" i="16"/>
  <c r="AL1080" i="16" s="1"/>
  <c r="AM1080" i="16" s="1"/>
  <c r="AD1081" i="16"/>
  <c r="AL1081" i="16" s="1"/>
  <c r="AM1081" i="16" s="1"/>
  <c r="AD1082" i="16"/>
  <c r="AL1082" i="16" s="1"/>
  <c r="AM1082" i="16" s="1"/>
  <c r="AD1083" i="16"/>
  <c r="AL1083" i="16" s="1"/>
  <c r="AM1083" i="16" s="1"/>
  <c r="AD1084" i="16"/>
  <c r="AL1084" i="16" s="1"/>
  <c r="AM1084" i="16" s="1"/>
  <c r="AD1085" i="16"/>
  <c r="AL1085" i="16" s="1"/>
  <c r="AM1085" i="16" s="1"/>
  <c r="AD1086" i="16"/>
  <c r="AL1086" i="16" s="1"/>
  <c r="AM1086" i="16" s="1"/>
  <c r="AD1087" i="16"/>
  <c r="AL1087" i="16" s="1"/>
  <c r="AM1087" i="16" s="1"/>
  <c r="AD1088" i="16"/>
  <c r="AD1089" i="16"/>
  <c r="AD1090" i="16"/>
  <c r="AD1091" i="16"/>
  <c r="AD1092" i="16"/>
  <c r="AL1092" i="16" s="1"/>
  <c r="AD1093" i="16"/>
  <c r="AD1094" i="16"/>
  <c r="AL1094" i="16" s="1"/>
  <c r="AM1094" i="16" s="1"/>
  <c r="AD1095" i="16"/>
  <c r="AL1095" i="16" s="1"/>
  <c r="AM1095" i="16" s="1"/>
  <c r="AD1096" i="16"/>
  <c r="AL1096" i="16" s="1"/>
  <c r="AM1096" i="16" s="1"/>
  <c r="AD1097" i="16"/>
  <c r="AL1097" i="16" s="1"/>
  <c r="AM1097" i="16" s="1"/>
  <c r="AD1098" i="16"/>
  <c r="AL1098" i="16" s="1"/>
  <c r="AM1098" i="16" s="1"/>
  <c r="AD1099" i="16"/>
  <c r="AL1099" i="16" s="1"/>
  <c r="AM1099" i="16" s="1"/>
  <c r="AD1100" i="16"/>
  <c r="AL1100" i="16" s="1"/>
  <c r="AM1100" i="16" s="1"/>
  <c r="AD1101" i="16"/>
  <c r="AL1101" i="16" s="1"/>
  <c r="AM1101" i="16" s="1"/>
  <c r="AD1102" i="16"/>
  <c r="AL1102" i="16" s="1"/>
  <c r="AM1102" i="16" s="1"/>
  <c r="AD1103" i="16"/>
  <c r="AL1103" i="16" s="1"/>
  <c r="AM1103" i="16" s="1"/>
  <c r="AD1104" i="16"/>
  <c r="AL1104" i="16" s="1"/>
  <c r="AM1104" i="16" s="1"/>
  <c r="AD1105" i="16"/>
  <c r="AL1105" i="16" s="1"/>
  <c r="AM1105" i="16" s="1"/>
  <c r="AD1106" i="16"/>
  <c r="AD1107" i="16"/>
  <c r="AD1108" i="16"/>
  <c r="AD1109" i="16"/>
  <c r="AD1110" i="16"/>
  <c r="AD1111" i="16"/>
  <c r="AD1112" i="16"/>
  <c r="AL1112" i="16" s="1"/>
  <c r="AM1112" i="16" s="1"/>
  <c r="AD1113" i="16"/>
  <c r="AL1113" i="16" s="1"/>
  <c r="AM1113" i="16" s="1"/>
  <c r="AD1114" i="16"/>
  <c r="AL1114" i="16" s="1"/>
  <c r="AM1114" i="16" s="1"/>
  <c r="AD1115" i="16"/>
  <c r="AL1115" i="16" s="1"/>
  <c r="AM1115" i="16" s="1"/>
  <c r="AD1116" i="16"/>
  <c r="AL1116" i="16" s="1"/>
  <c r="AM1116" i="16" s="1"/>
  <c r="AD1117" i="16"/>
  <c r="AL1117" i="16" s="1"/>
  <c r="AM1117" i="16" s="1"/>
  <c r="AD1118" i="16"/>
  <c r="AL1118" i="16" s="1"/>
  <c r="AM1118" i="16" s="1"/>
  <c r="AD1119" i="16"/>
  <c r="AL1119" i="16" s="1"/>
  <c r="AM1119" i="16" s="1"/>
  <c r="AD1120" i="16"/>
  <c r="AL1120" i="16" s="1"/>
  <c r="AM1120" i="16" s="1"/>
  <c r="AD1121" i="16"/>
  <c r="AL1121" i="16" s="1"/>
  <c r="AM1121" i="16" s="1"/>
  <c r="AD1122" i="16"/>
  <c r="AL1122" i="16" s="1"/>
  <c r="AM1122" i="16" s="1"/>
  <c r="AD1123" i="16"/>
  <c r="AL1123" i="16" s="1"/>
  <c r="AM1123" i="16" s="1"/>
  <c r="AD1124" i="16"/>
  <c r="AD1125" i="16"/>
  <c r="AD1126" i="16"/>
  <c r="AD1127" i="16"/>
  <c r="AD1128" i="16"/>
  <c r="AD1129" i="16"/>
  <c r="AD1130" i="16"/>
  <c r="AL1130" i="16" s="1"/>
  <c r="AM1130" i="16" s="1"/>
  <c r="AD1131" i="16"/>
  <c r="AL1131" i="16" s="1"/>
  <c r="AM1131" i="16" s="1"/>
  <c r="AD1132" i="16"/>
  <c r="AL1132" i="16" s="1"/>
  <c r="AM1132" i="16" s="1"/>
  <c r="AD1133" i="16"/>
  <c r="AL1133" i="16" s="1"/>
  <c r="AM1133" i="16" s="1"/>
  <c r="AD1134" i="16"/>
  <c r="AL1134" i="16" s="1"/>
  <c r="AM1134" i="16" s="1"/>
  <c r="AD1135" i="16"/>
  <c r="AL1135" i="16" s="1"/>
  <c r="AM1135" i="16" s="1"/>
  <c r="AD1136" i="16"/>
  <c r="AL1136" i="16" s="1"/>
  <c r="AM1136" i="16" s="1"/>
  <c r="AD1137" i="16"/>
  <c r="AL1137" i="16" s="1"/>
  <c r="AM1137" i="16" s="1"/>
  <c r="AD1138" i="16"/>
  <c r="AL1138" i="16" s="1"/>
  <c r="AM1138" i="16" s="1"/>
  <c r="AD1139" i="16"/>
  <c r="AL1139" i="16" s="1"/>
  <c r="AM1139" i="16" s="1"/>
  <c r="AD1140" i="16"/>
  <c r="AL1140" i="16" s="1"/>
  <c r="AM1140" i="16" s="1"/>
  <c r="AD1141" i="16"/>
  <c r="AL1141" i="16" s="1"/>
  <c r="AM1141" i="16" s="1"/>
  <c r="AD1142" i="16"/>
  <c r="AD1143" i="16"/>
  <c r="AD1144" i="16"/>
  <c r="AD1145" i="16"/>
  <c r="AD1146" i="16"/>
  <c r="AD1147" i="16"/>
  <c r="AD1148" i="16"/>
  <c r="AL1148" i="16" s="1"/>
  <c r="AM1148" i="16" s="1"/>
  <c r="AD1149" i="16"/>
  <c r="AL1149" i="16" s="1"/>
  <c r="AM1149" i="16" s="1"/>
  <c r="AD1150" i="16"/>
  <c r="AL1150" i="16" s="1"/>
  <c r="AM1150" i="16" s="1"/>
  <c r="AD1151" i="16"/>
  <c r="AL1151" i="16" s="1"/>
  <c r="AM1151" i="16" s="1"/>
  <c r="AD1152" i="16"/>
  <c r="AL1152" i="16" s="1"/>
  <c r="AM1152" i="16" s="1"/>
  <c r="AD1153" i="16"/>
  <c r="AL1153" i="16" s="1"/>
  <c r="AM1153" i="16" s="1"/>
  <c r="AD1154" i="16"/>
  <c r="AL1154" i="16" s="1"/>
  <c r="AM1154" i="16" s="1"/>
  <c r="AD1155" i="16"/>
  <c r="AL1155" i="16" s="1"/>
  <c r="AM1155" i="16" s="1"/>
  <c r="AD1156" i="16"/>
  <c r="AL1156" i="16" s="1"/>
  <c r="AM1156" i="16" s="1"/>
  <c r="AD1157" i="16"/>
  <c r="AL1157" i="16" s="1"/>
  <c r="AM1157" i="16" s="1"/>
  <c r="AD1158" i="16"/>
  <c r="AL1158" i="16" s="1"/>
  <c r="AM1158" i="16" s="1"/>
  <c r="AD1159" i="16"/>
  <c r="AL1159" i="16" s="1"/>
  <c r="AM1159" i="16" s="1"/>
  <c r="AD1160" i="16"/>
  <c r="AD1161" i="16"/>
  <c r="AD1162" i="16"/>
  <c r="AD1163" i="16"/>
  <c r="AD1164" i="16"/>
  <c r="AD1165" i="16"/>
  <c r="AD1166" i="16"/>
  <c r="AL1166" i="16" s="1"/>
  <c r="AM1166" i="16" s="1"/>
  <c r="AD1167" i="16"/>
  <c r="AL1167" i="16" s="1"/>
  <c r="AM1167" i="16" s="1"/>
  <c r="AD1168" i="16"/>
  <c r="AL1168" i="16" s="1"/>
  <c r="AM1168" i="16" s="1"/>
  <c r="AD1169" i="16"/>
  <c r="AL1169" i="16" s="1"/>
  <c r="AM1169" i="16" s="1"/>
  <c r="AD1170" i="16"/>
  <c r="AL1170" i="16" s="1"/>
  <c r="AM1170" i="16" s="1"/>
  <c r="AD1171" i="16"/>
  <c r="AL1171" i="16" s="1"/>
  <c r="AM1171" i="16" s="1"/>
  <c r="AD1172" i="16"/>
  <c r="AL1172" i="16" s="1"/>
  <c r="AM1172" i="16" s="1"/>
  <c r="AD1173" i="16"/>
  <c r="AL1173" i="16" s="1"/>
  <c r="AM1173" i="16" s="1"/>
  <c r="AD1174" i="16"/>
  <c r="AL1174" i="16" s="1"/>
  <c r="AM1174" i="16" s="1"/>
  <c r="AD1175" i="16"/>
  <c r="AL1175" i="16" s="1"/>
  <c r="AM1175" i="16" s="1"/>
  <c r="AD1176" i="16"/>
  <c r="AL1176" i="16" s="1"/>
  <c r="AM1176" i="16" s="1"/>
  <c r="AD1177" i="16"/>
  <c r="AL1177" i="16" s="1"/>
  <c r="AM1177" i="16" s="1"/>
  <c r="AD1178" i="16"/>
  <c r="AD1179" i="16"/>
  <c r="AD1180" i="16"/>
  <c r="AD1181" i="16"/>
  <c r="AD1182" i="16"/>
  <c r="AD1183" i="16"/>
  <c r="AD1184" i="16"/>
  <c r="AL1184" i="16" s="1"/>
  <c r="AM1184" i="16" s="1"/>
  <c r="AD1185" i="16"/>
  <c r="AL1185" i="16" s="1"/>
  <c r="AM1185" i="16" s="1"/>
  <c r="AD1186" i="16"/>
  <c r="AL1186" i="16" s="1"/>
  <c r="AM1186" i="16" s="1"/>
  <c r="AD1187" i="16"/>
  <c r="AL1187" i="16" s="1"/>
  <c r="AM1187" i="16" s="1"/>
  <c r="AD1188" i="16"/>
  <c r="AL1188" i="16" s="1"/>
  <c r="AM1188" i="16" s="1"/>
  <c r="AD1189" i="16"/>
  <c r="AL1189" i="16" s="1"/>
  <c r="AM1189" i="16" s="1"/>
  <c r="AD1190" i="16"/>
  <c r="AL1190" i="16" s="1"/>
  <c r="AM1190" i="16" s="1"/>
  <c r="AD1191" i="16"/>
  <c r="AL1191" i="16" s="1"/>
  <c r="AM1191" i="16" s="1"/>
  <c r="AD1192" i="16"/>
  <c r="AL1192" i="16" s="1"/>
  <c r="AM1192" i="16" s="1"/>
  <c r="AD1193" i="16"/>
  <c r="AL1193" i="16" s="1"/>
  <c r="AM1193" i="16" s="1"/>
  <c r="AD1194" i="16"/>
  <c r="AL1194" i="16" s="1"/>
  <c r="AM1194" i="16" s="1"/>
  <c r="AD1195" i="16"/>
  <c r="AL1195" i="16" s="1"/>
  <c r="AM1195" i="16" s="1"/>
  <c r="AD1196" i="16"/>
  <c r="AD1197" i="16"/>
  <c r="AD1198" i="16"/>
  <c r="AL1198" i="16" s="1"/>
  <c r="AD1199" i="16"/>
  <c r="AD1200" i="16"/>
  <c r="AD1201" i="16"/>
  <c r="AL1201" i="16" s="1"/>
  <c r="AD1202" i="16"/>
  <c r="AL1202" i="16" s="1"/>
  <c r="AM1202" i="16" s="1"/>
  <c r="AD1203" i="16"/>
  <c r="AL1203" i="16" s="1"/>
  <c r="AM1203" i="16" s="1"/>
  <c r="AD1204" i="16"/>
  <c r="AL1204" i="16" s="1"/>
  <c r="AM1204" i="16" s="1"/>
  <c r="AD1205" i="16"/>
  <c r="AL1205" i="16" s="1"/>
  <c r="AM1205" i="16" s="1"/>
  <c r="AD1206" i="16"/>
  <c r="AL1206" i="16" s="1"/>
  <c r="AM1206" i="16" s="1"/>
  <c r="AD1207" i="16"/>
  <c r="AL1207" i="16" s="1"/>
  <c r="AM1207" i="16" s="1"/>
  <c r="AD1208" i="16"/>
  <c r="AL1208" i="16" s="1"/>
  <c r="AM1208" i="16" s="1"/>
  <c r="AD1209" i="16"/>
  <c r="AL1209" i="16" s="1"/>
  <c r="AM1209" i="16" s="1"/>
  <c r="AD1210" i="16"/>
  <c r="AL1210" i="16" s="1"/>
  <c r="AM1210" i="16" s="1"/>
  <c r="AD1211" i="16"/>
  <c r="AL1211" i="16" s="1"/>
  <c r="AM1211" i="16" s="1"/>
  <c r="AD1212" i="16"/>
  <c r="AL1212" i="16" s="1"/>
  <c r="AM1212" i="16" s="1"/>
  <c r="AD1213" i="16"/>
  <c r="AL1213" i="16" s="1"/>
  <c r="AM1213" i="16" s="1"/>
  <c r="AD1214" i="16"/>
  <c r="AD1215" i="16"/>
  <c r="AD1216" i="16"/>
  <c r="AD1217" i="16"/>
  <c r="AD1218" i="16"/>
  <c r="AD1219" i="16"/>
  <c r="AD1220" i="16"/>
  <c r="AL1220" i="16" s="1"/>
  <c r="AM1220" i="16" s="1"/>
  <c r="AD1221" i="16"/>
  <c r="AL1221" i="16" s="1"/>
  <c r="AM1221" i="16" s="1"/>
  <c r="AD1222" i="16"/>
  <c r="AL1222" i="16" s="1"/>
  <c r="AM1222" i="16" s="1"/>
  <c r="AD1223" i="16"/>
  <c r="AL1223" i="16" s="1"/>
  <c r="AM1223" i="16" s="1"/>
  <c r="AD1224" i="16"/>
  <c r="AL1224" i="16" s="1"/>
  <c r="AM1224" i="16" s="1"/>
  <c r="AD1225" i="16"/>
  <c r="AL1225" i="16" s="1"/>
  <c r="AM1225" i="16" s="1"/>
  <c r="AD1226" i="16"/>
  <c r="AL1226" i="16" s="1"/>
  <c r="AM1226" i="16" s="1"/>
  <c r="AD1227" i="16"/>
  <c r="AL1227" i="16" s="1"/>
  <c r="AM1227" i="16" s="1"/>
  <c r="AD1228" i="16"/>
  <c r="AL1228" i="16" s="1"/>
  <c r="AM1228" i="16" s="1"/>
  <c r="AD1229" i="16"/>
  <c r="AL1229" i="16" s="1"/>
  <c r="AM1229" i="16" s="1"/>
  <c r="AD1230" i="16"/>
  <c r="AL1230" i="16" s="1"/>
  <c r="AM1230" i="16" s="1"/>
  <c r="AD1231" i="16"/>
  <c r="AL1231" i="16" s="1"/>
  <c r="AM1231" i="16" s="1"/>
  <c r="AD1232" i="16"/>
  <c r="AD1233" i="16"/>
  <c r="AD1234" i="16"/>
  <c r="AD1235" i="16"/>
  <c r="AD1236" i="16"/>
  <c r="AD1237" i="16"/>
  <c r="AD1238" i="16"/>
  <c r="AL1238" i="16" s="1"/>
  <c r="AM1238" i="16" s="1"/>
  <c r="AD1239" i="16"/>
  <c r="AL1239" i="16" s="1"/>
  <c r="AM1239" i="16" s="1"/>
  <c r="AD1240" i="16"/>
  <c r="AL1240" i="16" s="1"/>
  <c r="AM1240" i="16" s="1"/>
  <c r="AD1241" i="16"/>
  <c r="AL1241" i="16" s="1"/>
  <c r="AM1241" i="16" s="1"/>
  <c r="AD1242" i="16"/>
  <c r="AL1242" i="16" s="1"/>
  <c r="AM1242" i="16" s="1"/>
  <c r="AD1243" i="16"/>
  <c r="AL1243" i="16" s="1"/>
  <c r="AM1243" i="16" s="1"/>
  <c r="AD1244" i="16"/>
  <c r="AL1244" i="16" s="1"/>
  <c r="AM1244" i="16" s="1"/>
  <c r="AD1245" i="16"/>
  <c r="AL1245" i="16" s="1"/>
  <c r="AM1245" i="16" s="1"/>
  <c r="AD1246" i="16"/>
  <c r="AL1246" i="16" s="1"/>
  <c r="AM1246" i="16" s="1"/>
  <c r="AD1247" i="16"/>
  <c r="AL1247" i="16" s="1"/>
  <c r="AM1247" i="16" s="1"/>
  <c r="AD1248" i="16"/>
  <c r="AL1248" i="16" s="1"/>
  <c r="AM1248" i="16" s="1"/>
  <c r="AD1249" i="16"/>
  <c r="AL1249" i="16" s="1"/>
  <c r="AM1249" i="16" s="1"/>
  <c r="AD1250" i="16"/>
  <c r="AD1251" i="16"/>
  <c r="AD1252" i="16"/>
  <c r="AD1253" i="16"/>
  <c r="AD1254" i="16"/>
  <c r="AD1255" i="16"/>
  <c r="AD1256" i="16"/>
  <c r="AL1256" i="16" s="1"/>
  <c r="AM1256" i="16" s="1"/>
  <c r="AD1257" i="16"/>
  <c r="AL1257" i="16" s="1"/>
  <c r="AM1257" i="16" s="1"/>
  <c r="AD1258" i="16"/>
  <c r="AL1258" i="16" s="1"/>
  <c r="AM1258" i="16" s="1"/>
  <c r="AD1259" i="16"/>
  <c r="AL1259" i="16" s="1"/>
  <c r="AM1259" i="16" s="1"/>
  <c r="AD746" i="16"/>
  <c r="AL746" i="16" s="1"/>
  <c r="AD747" i="16"/>
  <c r="AL747" i="16" s="1"/>
  <c r="AD748" i="16"/>
  <c r="AL748" i="16" s="1"/>
  <c r="AD749" i="16"/>
  <c r="AL749" i="16" s="1"/>
  <c r="AD750" i="16"/>
  <c r="AL750" i="16" s="1"/>
  <c r="AD751" i="16"/>
  <c r="AL751" i="16" s="1"/>
  <c r="AD752" i="16"/>
  <c r="AL752" i="16" s="1"/>
  <c r="AD753" i="16"/>
  <c r="AL753" i="16" s="1"/>
  <c r="AD754" i="16"/>
  <c r="AL754" i="16" s="1"/>
  <c r="AD755" i="16"/>
  <c r="AL755" i="16" s="1"/>
  <c r="AD756" i="16"/>
  <c r="AL756" i="16" s="1"/>
  <c r="AD757" i="16"/>
  <c r="AL757" i="16" s="1"/>
  <c r="AD758" i="16"/>
  <c r="AD759" i="16"/>
  <c r="AD760" i="16"/>
  <c r="AD761" i="16"/>
  <c r="AD762" i="16"/>
  <c r="AD763" i="16"/>
  <c r="AD764" i="16"/>
  <c r="AL764" i="16" s="1"/>
  <c r="AM764" i="16" s="1"/>
  <c r="AD765" i="16"/>
  <c r="AL765" i="16" s="1"/>
  <c r="AM765" i="16" s="1"/>
  <c r="AD766" i="16"/>
  <c r="AL766" i="16" s="1"/>
  <c r="AM766" i="16" s="1"/>
  <c r="AD767" i="16"/>
  <c r="AL767" i="16" s="1"/>
  <c r="AM767" i="16" s="1"/>
  <c r="AD768" i="16"/>
  <c r="AL768" i="16" s="1"/>
  <c r="AM768" i="16" s="1"/>
  <c r="AD769" i="16"/>
  <c r="AL769" i="16" s="1"/>
  <c r="AM769" i="16" s="1"/>
  <c r="AD770" i="16"/>
  <c r="AD771" i="16"/>
  <c r="AD772" i="16"/>
  <c r="AD773" i="16"/>
  <c r="AD774" i="16"/>
  <c r="AD775" i="16"/>
  <c r="AD776" i="16"/>
  <c r="AL776" i="16" s="1"/>
  <c r="AM776" i="16" s="1"/>
  <c r="AD777" i="16"/>
  <c r="AL777" i="16" s="1"/>
  <c r="AM777" i="16" s="1"/>
  <c r="AD778" i="16"/>
  <c r="AL778" i="16" s="1"/>
  <c r="AM778" i="16" s="1"/>
  <c r="AD779" i="16"/>
  <c r="AL779" i="16" s="1"/>
  <c r="AM779" i="16" s="1"/>
  <c r="AD780" i="16"/>
  <c r="AL780" i="16" s="1"/>
  <c r="AM780" i="16" s="1"/>
  <c r="AD781" i="16"/>
  <c r="AL781" i="16" s="1"/>
  <c r="AM781" i="16" s="1"/>
  <c r="AD782" i="16"/>
  <c r="AD783" i="16"/>
  <c r="AD784" i="16"/>
  <c r="AD785" i="16"/>
  <c r="AD786" i="16"/>
  <c r="AD787" i="16"/>
  <c r="AD788" i="16"/>
  <c r="AL788" i="16" s="1"/>
  <c r="AM788" i="16" s="1"/>
  <c r="AD789" i="16"/>
  <c r="AL789" i="16" s="1"/>
  <c r="AM789" i="16" s="1"/>
  <c r="AD790" i="16"/>
  <c r="AL790" i="16" s="1"/>
  <c r="AM790" i="16" s="1"/>
  <c r="AD791" i="16"/>
  <c r="AL791" i="16" s="1"/>
  <c r="AM791" i="16" s="1"/>
  <c r="AD792" i="16"/>
  <c r="AL792" i="16" s="1"/>
  <c r="AM792" i="16" s="1"/>
  <c r="AD793" i="16"/>
  <c r="AL793" i="16" s="1"/>
  <c r="AM793" i="16" s="1"/>
  <c r="AD722" i="16"/>
  <c r="AD723" i="16"/>
  <c r="AD724" i="16"/>
  <c r="AD725" i="16"/>
  <c r="AD726" i="16"/>
  <c r="AD727" i="16"/>
  <c r="AD728" i="16"/>
  <c r="AL728" i="16" s="1"/>
  <c r="AM728" i="16" s="1"/>
  <c r="AD729" i="16"/>
  <c r="AL729" i="16" s="1"/>
  <c r="AM729" i="16" s="1"/>
  <c r="AD730" i="16"/>
  <c r="AL730" i="16" s="1"/>
  <c r="AM730" i="16" s="1"/>
  <c r="AD731" i="16"/>
  <c r="AL731" i="16" s="1"/>
  <c r="AM731" i="16" s="1"/>
  <c r="AD732" i="16"/>
  <c r="AL732" i="16" s="1"/>
  <c r="AM732" i="16" s="1"/>
  <c r="AD733" i="16"/>
  <c r="AL733" i="16" s="1"/>
  <c r="AM733" i="16" s="1"/>
  <c r="AD734" i="16"/>
  <c r="AL734" i="16" s="1"/>
  <c r="AM734" i="16" s="1"/>
  <c r="AD735" i="16"/>
  <c r="AL735" i="16" s="1"/>
  <c r="AM735" i="16" s="1"/>
  <c r="AD736" i="16"/>
  <c r="AL736" i="16" s="1"/>
  <c r="AM736" i="16" s="1"/>
  <c r="AD737" i="16"/>
  <c r="AL737" i="16" s="1"/>
  <c r="AM737" i="16" s="1"/>
  <c r="AD738" i="16"/>
  <c r="AL738" i="16" s="1"/>
  <c r="AM738" i="16" s="1"/>
  <c r="AD739" i="16"/>
  <c r="AL739" i="16" s="1"/>
  <c r="AM739" i="16" s="1"/>
  <c r="AD740" i="16"/>
  <c r="AD741" i="16"/>
  <c r="AD742" i="16"/>
  <c r="AD743" i="16"/>
  <c r="AD744" i="16"/>
  <c r="AD745" i="16"/>
  <c r="AD658" i="16"/>
  <c r="AL658" i="16" s="1"/>
  <c r="AD659" i="16"/>
  <c r="AL659" i="16" s="1"/>
  <c r="AD660" i="16"/>
  <c r="AL660" i="16" s="1"/>
  <c r="AD661" i="16"/>
  <c r="AL661" i="16" s="1"/>
  <c r="AD662" i="16"/>
  <c r="AL662" i="16" s="1"/>
  <c r="AD663" i="16"/>
  <c r="AL663" i="16" s="1"/>
  <c r="AD664" i="16"/>
  <c r="AL664" i="16" s="1"/>
  <c r="AD665" i="16"/>
  <c r="AL665" i="16" s="1"/>
  <c r="AD666" i="16"/>
  <c r="AL666" i="16" s="1"/>
  <c r="AD667" i="16"/>
  <c r="AL667" i="16" s="1"/>
  <c r="AD668" i="16"/>
  <c r="AD669" i="16"/>
  <c r="AD670" i="16"/>
  <c r="AD671" i="16"/>
  <c r="AD672" i="16"/>
  <c r="AD673" i="16"/>
  <c r="AD674" i="16"/>
  <c r="AL674" i="16" s="1"/>
  <c r="AM674" i="16" s="1"/>
  <c r="AD675" i="16"/>
  <c r="AL675" i="16" s="1"/>
  <c r="AM675" i="16" s="1"/>
  <c r="AD676" i="16"/>
  <c r="AL676" i="16" s="1"/>
  <c r="AM676" i="16" s="1"/>
  <c r="AD677" i="16"/>
  <c r="AL677" i="16" s="1"/>
  <c r="AM677" i="16" s="1"/>
  <c r="AD678" i="16"/>
  <c r="AL678" i="16" s="1"/>
  <c r="AM678" i="16" s="1"/>
  <c r="AD679" i="16"/>
  <c r="AL679" i="16" s="1"/>
  <c r="AM679" i="16" s="1"/>
  <c r="AD680" i="16"/>
  <c r="AL680" i="16" s="1"/>
  <c r="AM680" i="16" s="1"/>
  <c r="AD681" i="16"/>
  <c r="AL681" i="16" s="1"/>
  <c r="AM681" i="16" s="1"/>
  <c r="AD682" i="16"/>
  <c r="AL682" i="16" s="1"/>
  <c r="AM682" i="16" s="1"/>
  <c r="AD683" i="16"/>
  <c r="AL683" i="16" s="1"/>
  <c r="AM683" i="16" s="1"/>
  <c r="AD684" i="16"/>
  <c r="AL684" i="16" s="1"/>
  <c r="AM684" i="16" s="1"/>
  <c r="AD685" i="16"/>
  <c r="AL685" i="16" s="1"/>
  <c r="AM685" i="16" s="1"/>
  <c r="AD686" i="16"/>
  <c r="AD687" i="16"/>
  <c r="AD688" i="16"/>
  <c r="AD689" i="16"/>
  <c r="AD690" i="16"/>
  <c r="AD691" i="16"/>
  <c r="AD692" i="16"/>
  <c r="AL692" i="16" s="1"/>
  <c r="AM692" i="16" s="1"/>
  <c r="AD693" i="16"/>
  <c r="AL693" i="16" s="1"/>
  <c r="AM693" i="16" s="1"/>
  <c r="AD694" i="16"/>
  <c r="AL694" i="16" s="1"/>
  <c r="AM694" i="16" s="1"/>
  <c r="AD695" i="16"/>
  <c r="AL695" i="16" s="1"/>
  <c r="AM695" i="16" s="1"/>
  <c r="AD696" i="16"/>
  <c r="AL696" i="16" s="1"/>
  <c r="AM696" i="16" s="1"/>
  <c r="AD697" i="16"/>
  <c r="AL697" i="16" s="1"/>
  <c r="AM697" i="16" s="1"/>
  <c r="AD698" i="16"/>
  <c r="AL698" i="16" s="1"/>
  <c r="AM698" i="16" s="1"/>
  <c r="AD699" i="16"/>
  <c r="AL699" i="16" s="1"/>
  <c r="AM699" i="16" s="1"/>
  <c r="AD700" i="16"/>
  <c r="AL700" i="16" s="1"/>
  <c r="AM700" i="16" s="1"/>
  <c r="AD701" i="16"/>
  <c r="AL701" i="16" s="1"/>
  <c r="AM701" i="16" s="1"/>
  <c r="AD702" i="16"/>
  <c r="AL702" i="16" s="1"/>
  <c r="AM702" i="16" s="1"/>
  <c r="AD703" i="16"/>
  <c r="AL703" i="16" s="1"/>
  <c r="AM703" i="16" s="1"/>
  <c r="AD704" i="16"/>
  <c r="AD705" i="16"/>
  <c r="AD706" i="16"/>
  <c r="AD707" i="16"/>
  <c r="AD708" i="16"/>
  <c r="AD709" i="16"/>
  <c r="AD710" i="16"/>
  <c r="AL710" i="16" s="1"/>
  <c r="AM710" i="16" s="1"/>
  <c r="AD711" i="16"/>
  <c r="AL711" i="16" s="1"/>
  <c r="AM711" i="16" s="1"/>
  <c r="AD712" i="16"/>
  <c r="AL712" i="16" s="1"/>
  <c r="AM712" i="16" s="1"/>
  <c r="AD713" i="16"/>
  <c r="AL713" i="16" s="1"/>
  <c r="AM713" i="16" s="1"/>
  <c r="AD714" i="16"/>
  <c r="AL714" i="16" s="1"/>
  <c r="AM714" i="16" s="1"/>
  <c r="AD715" i="16"/>
  <c r="AL715" i="16" s="1"/>
  <c r="AM715" i="16" s="1"/>
  <c r="AD716" i="16"/>
  <c r="AL716" i="16" s="1"/>
  <c r="AM716" i="16" s="1"/>
  <c r="AD717" i="16"/>
  <c r="AL717" i="16" s="1"/>
  <c r="AM717" i="16" s="1"/>
  <c r="AD718" i="16"/>
  <c r="AL718" i="16" s="1"/>
  <c r="AM718" i="16" s="1"/>
  <c r="AD719" i="16"/>
  <c r="AL719" i="16" s="1"/>
  <c r="AM719" i="16" s="1"/>
  <c r="AD720" i="16"/>
  <c r="AL720" i="16" s="1"/>
  <c r="AM720" i="16" s="1"/>
  <c r="AD721" i="16"/>
  <c r="AL721" i="16" s="1"/>
  <c r="AM721" i="16" s="1"/>
  <c r="AD632" i="16"/>
  <c r="AD633" i="16"/>
  <c r="AD634" i="16"/>
  <c r="AD635" i="16"/>
  <c r="AD636" i="16"/>
  <c r="AD637" i="16"/>
  <c r="AD638" i="16"/>
  <c r="AL638" i="16" s="1"/>
  <c r="AM638" i="16" s="1"/>
  <c r="AD639" i="16"/>
  <c r="AL639" i="16" s="1"/>
  <c r="AM639" i="16" s="1"/>
  <c r="AD640" i="16"/>
  <c r="AL640" i="16" s="1"/>
  <c r="AM640" i="16" s="1"/>
  <c r="AD641" i="16"/>
  <c r="AL641" i="16" s="1"/>
  <c r="AM641" i="16" s="1"/>
  <c r="AD642" i="16"/>
  <c r="AL642" i="16" s="1"/>
  <c r="AM642" i="16" s="1"/>
  <c r="AD643" i="16"/>
  <c r="AL643" i="16" s="1"/>
  <c r="AM643" i="16" s="1"/>
  <c r="AD644" i="16"/>
  <c r="AL644" i="16" s="1"/>
  <c r="AM644" i="16" s="1"/>
  <c r="AD645" i="16"/>
  <c r="AL645" i="16" s="1"/>
  <c r="AM645" i="16" s="1"/>
  <c r="AD646" i="16"/>
  <c r="AL646" i="16" s="1"/>
  <c r="AM646" i="16" s="1"/>
  <c r="AD647" i="16"/>
  <c r="AL647" i="16" s="1"/>
  <c r="AM647" i="16" s="1"/>
  <c r="AD648" i="16"/>
  <c r="AL648" i="16" s="1"/>
  <c r="AM648" i="16" s="1"/>
  <c r="AD649" i="16"/>
  <c r="AL649" i="16" s="1"/>
  <c r="AM649" i="16" s="1"/>
  <c r="AD650" i="16"/>
  <c r="AD651" i="16"/>
  <c r="AD652" i="16"/>
  <c r="AD653" i="16"/>
  <c r="AD654" i="16"/>
  <c r="AD655" i="16"/>
  <c r="AD656" i="16"/>
  <c r="AL656" i="16" s="1"/>
  <c r="AD657" i="16"/>
  <c r="AL657" i="16" s="1"/>
  <c r="AD545" i="16"/>
  <c r="AD546" i="16"/>
  <c r="AD547" i="16"/>
  <c r="AD548" i="16"/>
  <c r="AL548" i="16" s="1"/>
  <c r="AM548" i="16" s="1"/>
  <c r="AD549" i="16"/>
  <c r="AL549" i="16" s="1"/>
  <c r="AM549" i="16" s="1"/>
  <c r="AD550" i="16"/>
  <c r="AL550" i="16" s="1"/>
  <c r="AM550" i="16" s="1"/>
  <c r="AD551" i="16"/>
  <c r="AL551" i="16" s="1"/>
  <c r="AM551" i="16" s="1"/>
  <c r="AD552" i="16"/>
  <c r="AL552" i="16" s="1"/>
  <c r="AM552" i="16" s="1"/>
  <c r="AD553" i="16"/>
  <c r="AL553" i="16" s="1"/>
  <c r="AM553" i="16" s="1"/>
  <c r="AD554" i="16"/>
  <c r="AL554" i="16" s="1"/>
  <c r="AM554" i="16" s="1"/>
  <c r="AD555" i="16"/>
  <c r="AL555" i="16" s="1"/>
  <c r="AM555" i="16" s="1"/>
  <c r="AD556" i="16"/>
  <c r="AL556" i="16" s="1"/>
  <c r="AM556" i="16" s="1"/>
  <c r="AD557" i="16"/>
  <c r="AL557" i="16" s="1"/>
  <c r="AM557" i="16" s="1"/>
  <c r="AD558" i="16"/>
  <c r="AL558" i="16" s="1"/>
  <c r="AM558" i="16" s="1"/>
  <c r="AD559" i="16"/>
  <c r="AL559" i="16" s="1"/>
  <c r="AD560" i="16"/>
  <c r="AD561" i="16"/>
  <c r="AD562" i="16"/>
  <c r="AD563" i="16"/>
  <c r="AD564" i="16"/>
  <c r="AD565" i="16"/>
  <c r="AD566" i="16"/>
  <c r="AL566" i="16" s="1"/>
  <c r="AD567" i="16"/>
  <c r="AL567" i="16" s="1"/>
  <c r="AD568" i="16"/>
  <c r="AL568" i="16" s="1"/>
  <c r="AD569" i="16"/>
  <c r="AL569" i="16" s="1"/>
  <c r="AD570" i="16"/>
  <c r="AL570" i="16" s="1"/>
  <c r="AD571" i="16"/>
  <c r="AL571" i="16" s="1"/>
  <c r="AD572" i="16"/>
  <c r="AL572" i="16" s="1"/>
  <c r="AD573" i="16"/>
  <c r="AL573" i="16" s="1"/>
  <c r="AD574" i="16"/>
  <c r="AL574" i="16" s="1"/>
  <c r="AD575" i="16"/>
  <c r="AL575" i="16" s="1"/>
  <c r="AD576" i="16"/>
  <c r="AL576" i="16" s="1"/>
  <c r="AD577" i="16"/>
  <c r="AL577" i="16" s="1"/>
  <c r="AD578" i="16"/>
  <c r="AD579" i="16"/>
  <c r="AD580" i="16"/>
  <c r="AD581" i="16"/>
  <c r="AD582" i="16"/>
  <c r="AD583" i="16"/>
  <c r="AD584" i="16"/>
  <c r="AL584" i="16" s="1"/>
  <c r="AM584" i="16" s="1"/>
  <c r="AD585" i="16"/>
  <c r="AL585" i="16" s="1"/>
  <c r="AM585" i="16" s="1"/>
  <c r="AD586" i="16"/>
  <c r="AL586" i="16" s="1"/>
  <c r="AM586" i="16" s="1"/>
  <c r="AD587" i="16"/>
  <c r="AL587" i="16" s="1"/>
  <c r="AM587" i="16" s="1"/>
  <c r="AD588" i="16"/>
  <c r="AL588" i="16" s="1"/>
  <c r="AM588" i="16" s="1"/>
  <c r="AD589" i="16"/>
  <c r="AL589" i="16" s="1"/>
  <c r="AM589" i="16" s="1"/>
  <c r="AD590" i="16"/>
  <c r="AL590" i="16" s="1"/>
  <c r="AM590" i="16" s="1"/>
  <c r="AD591" i="16"/>
  <c r="AL591" i="16" s="1"/>
  <c r="AM591" i="16" s="1"/>
  <c r="AD592" i="16"/>
  <c r="AL592" i="16" s="1"/>
  <c r="AM592" i="16" s="1"/>
  <c r="AD593" i="16"/>
  <c r="AL593" i="16" s="1"/>
  <c r="AD594" i="16"/>
  <c r="AL594" i="16" s="1"/>
  <c r="AM594" i="16" s="1"/>
  <c r="AD595" i="16"/>
  <c r="AL595" i="16" s="1"/>
  <c r="AM595" i="16" s="1"/>
  <c r="AD596" i="16"/>
  <c r="AD597" i="16"/>
  <c r="AD598" i="16"/>
  <c r="AD599" i="16"/>
  <c r="AD600" i="16"/>
  <c r="AD601" i="16"/>
  <c r="AD602" i="16"/>
  <c r="AL602" i="16" s="1"/>
  <c r="AM602" i="16" s="1"/>
  <c r="AD603" i="16"/>
  <c r="AL603" i="16" s="1"/>
  <c r="AM603" i="16" s="1"/>
  <c r="AD604" i="16"/>
  <c r="AL604" i="16" s="1"/>
  <c r="AM604" i="16" s="1"/>
  <c r="AD605" i="16"/>
  <c r="AL605" i="16" s="1"/>
  <c r="AM605" i="16" s="1"/>
  <c r="AD606" i="16"/>
  <c r="AL606" i="16" s="1"/>
  <c r="AM606" i="16" s="1"/>
  <c r="AD607" i="16"/>
  <c r="AL607" i="16" s="1"/>
  <c r="AM607" i="16" s="1"/>
  <c r="AD608" i="16"/>
  <c r="AL608" i="16" s="1"/>
  <c r="AM608" i="16" s="1"/>
  <c r="AD609" i="16"/>
  <c r="AL609" i="16" s="1"/>
  <c r="AM609" i="16" s="1"/>
  <c r="AD610" i="16"/>
  <c r="AL610" i="16" s="1"/>
  <c r="AM610" i="16" s="1"/>
  <c r="AD611" i="16"/>
  <c r="AL611" i="16" s="1"/>
  <c r="AM611" i="16" s="1"/>
  <c r="AD612" i="16"/>
  <c r="AL612" i="16" s="1"/>
  <c r="AM612" i="16" s="1"/>
  <c r="AD613" i="16"/>
  <c r="AL613" i="16" s="1"/>
  <c r="AM613" i="16" s="1"/>
  <c r="AD614" i="16"/>
  <c r="AD615" i="16"/>
  <c r="AD616" i="16"/>
  <c r="AD617" i="16"/>
  <c r="AD618" i="16"/>
  <c r="AD619" i="16"/>
  <c r="AD620" i="16"/>
  <c r="AL620" i="16" s="1"/>
  <c r="AM620" i="16" s="1"/>
  <c r="AD621" i="16"/>
  <c r="AL621" i="16" s="1"/>
  <c r="AM621" i="16" s="1"/>
  <c r="AD622" i="16"/>
  <c r="AL622" i="16" s="1"/>
  <c r="AM622" i="16" s="1"/>
  <c r="AD623" i="16"/>
  <c r="AL623" i="16" s="1"/>
  <c r="AM623" i="16" s="1"/>
  <c r="AD624" i="16"/>
  <c r="AL624" i="16" s="1"/>
  <c r="AM624" i="16" s="1"/>
  <c r="AD625" i="16"/>
  <c r="AL625" i="16" s="1"/>
  <c r="AM625" i="16" s="1"/>
  <c r="AD626" i="16"/>
  <c r="AL626" i="16" s="1"/>
  <c r="AM626" i="16" s="1"/>
  <c r="AD627" i="16"/>
  <c r="AL627" i="16" s="1"/>
  <c r="AM627" i="16" s="1"/>
  <c r="AD628" i="16"/>
  <c r="AL628" i="16" s="1"/>
  <c r="AM628" i="16" s="1"/>
  <c r="AD629" i="16"/>
  <c r="AL629" i="16" s="1"/>
  <c r="AM629" i="16" s="1"/>
  <c r="AD630" i="16"/>
  <c r="AL630" i="16" s="1"/>
  <c r="AM630" i="16" s="1"/>
  <c r="AD631" i="16"/>
  <c r="AL631" i="16" s="1"/>
  <c r="AM631" i="16" s="1"/>
  <c r="AD518" i="16"/>
  <c r="AD519" i="16"/>
  <c r="AD520" i="16"/>
  <c r="AD521" i="16"/>
  <c r="AD522" i="16"/>
  <c r="AD523" i="16"/>
  <c r="AD524" i="16"/>
  <c r="AL524" i="16" s="1"/>
  <c r="AM524" i="16" s="1"/>
  <c r="AD525" i="16"/>
  <c r="AL525" i="16" s="1"/>
  <c r="AM525" i="16" s="1"/>
  <c r="AD526" i="16"/>
  <c r="AL526" i="16" s="1"/>
  <c r="AM526" i="16" s="1"/>
  <c r="AD527" i="16"/>
  <c r="AL527" i="16" s="1"/>
  <c r="AM527" i="16" s="1"/>
  <c r="AD528" i="16"/>
  <c r="AD529" i="16"/>
  <c r="AD530" i="16"/>
  <c r="AL530" i="16" s="1"/>
  <c r="AM530" i="16" s="1"/>
  <c r="AD531" i="16"/>
  <c r="AL531" i="16" s="1"/>
  <c r="AM531" i="16" s="1"/>
  <c r="AD532" i="16"/>
  <c r="AL532" i="16" s="1"/>
  <c r="AM532" i="16" s="1"/>
  <c r="AD533" i="16"/>
  <c r="AL533" i="16" s="1"/>
  <c r="AM533" i="16" s="1"/>
  <c r="AD534" i="16"/>
  <c r="AL534" i="16" s="1"/>
  <c r="AM534" i="16" s="1"/>
  <c r="AD535" i="16"/>
  <c r="AL535" i="16" s="1"/>
  <c r="AM535" i="16" s="1"/>
  <c r="AD536" i="16"/>
  <c r="AL536" i="16" s="1"/>
  <c r="AM536" i="16" s="1"/>
  <c r="AD537" i="16"/>
  <c r="AL537" i="16" s="1"/>
  <c r="AM537" i="16" s="1"/>
  <c r="AD538" i="16"/>
  <c r="AL538" i="16" s="1"/>
  <c r="AM538" i="16" s="1"/>
  <c r="AD539" i="16"/>
  <c r="AL539" i="16" s="1"/>
  <c r="AM539" i="16" s="1"/>
  <c r="AD540" i="16"/>
  <c r="AL540" i="16" s="1"/>
  <c r="AM540" i="16" s="1"/>
  <c r="AD541" i="16"/>
  <c r="AL541" i="16" s="1"/>
  <c r="AM541" i="16" s="1"/>
  <c r="AD542" i="16"/>
  <c r="AD543" i="16"/>
  <c r="AD544" i="16"/>
  <c r="AE483" i="16"/>
  <c r="AD485" i="16"/>
  <c r="AL485" i="16" s="1"/>
  <c r="AM485" i="16" s="1"/>
  <c r="AD486" i="16"/>
  <c r="AL486" i="16" s="1"/>
  <c r="AM486" i="16" s="1"/>
  <c r="AD487" i="16"/>
  <c r="AL487" i="16" s="1"/>
  <c r="AM487" i="16" s="1"/>
  <c r="AD488" i="16"/>
  <c r="AL488" i="16" s="1"/>
  <c r="AM488" i="16" s="1"/>
  <c r="AD489" i="16"/>
  <c r="AL489" i="16" s="1"/>
  <c r="AM489" i="16" s="1"/>
  <c r="AD490" i="16"/>
  <c r="AL490" i="16" s="1"/>
  <c r="AM490" i="16" s="1"/>
  <c r="AD491" i="16"/>
  <c r="AL491" i="16" s="1"/>
  <c r="AM491" i="16" s="1"/>
  <c r="AD492" i="16"/>
  <c r="AL492" i="16" s="1"/>
  <c r="AM492" i="16" s="1"/>
  <c r="AD493" i="16"/>
  <c r="AL493" i="16" s="1"/>
  <c r="AM493" i="16" s="1"/>
  <c r="AD494" i="16"/>
  <c r="AD495" i="16"/>
  <c r="AD496" i="16"/>
  <c r="AD497" i="16"/>
  <c r="AD498" i="16"/>
  <c r="AD499" i="16"/>
  <c r="AD500" i="16"/>
  <c r="AL500" i="16" s="1"/>
  <c r="AD501" i="16"/>
  <c r="AL501" i="16" s="1"/>
  <c r="AD502" i="16"/>
  <c r="AL502" i="16" s="1"/>
  <c r="AD503" i="16"/>
  <c r="AL503" i="16" s="1"/>
  <c r="AD504" i="16"/>
  <c r="AL504" i="16" s="1"/>
  <c r="AD505" i="16"/>
  <c r="AL505" i="16" s="1"/>
  <c r="AD506" i="16"/>
  <c r="AL506" i="16" s="1"/>
  <c r="AD507" i="16"/>
  <c r="AL507" i="16" s="1"/>
  <c r="AD508" i="16"/>
  <c r="AL508" i="16" s="1"/>
  <c r="AD509" i="16"/>
  <c r="AL509" i="16" s="1"/>
  <c r="AD510" i="16"/>
  <c r="AL510" i="16" s="1"/>
  <c r="AD511" i="16"/>
  <c r="AL511" i="16" s="1"/>
  <c r="AD512" i="16"/>
  <c r="AL512" i="16" s="1"/>
  <c r="AD513" i="16"/>
  <c r="AL513" i="16" s="1"/>
  <c r="AD514" i="16"/>
  <c r="AL514" i="16" s="1"/>
  <c r="AD515" i="16"/>
  <c r="AL515" i="16" s="1"/>
  <c r="AD516" i="16"/>
  <c r="AL516" i="16" s="1"/>
  <c r="AD517" i="16"/>
  <c r="AL517" i="16" s="1"/>
  <c r="AD484" i="16"/>
  <c r="AL484" i="16" s="1"/>
  <c r="AM484" i="16" s="1"/>
  <c r="AE457" i="16"/>
  <c r="AE456" i="16"/>
  <c r="AE127" i="17" s="1"/>
  <c r="AE452" i="16"/>
  <c r="AD461" i="16"/>
  <c r="AL461" i="16" s="1"/>
  <c r="AD462" i="16"/>
  <c r="AL462" i="16" s="1"/>
  <c r="AD463" i="16"/>
  <c r="AL463" i="16" s="1"/>
  <c r="AD464" i="16"/>
  <c r="AL464" i="16" s="1"/>
  <c r="AD465" i="16"/>
  <c r="AL465" i="16" s="1"/>
  <c r="AD466" i="16"/>
  <c r="AL466" i="16" s="1"/>
  <c r="AD467" i="16"/>
  <c r="AL467" i="16" s="1"/>
  <c r="AD468" i="16"/>
  <c r="AL468" i="16" s="1"/>
  <c r="AD469" i="16"/>
  <c r="AL469" i="16" s="1"/>
  <c r="AD470" i="16"/>
  <c r="AL470" i="16" s="1"/>
  <c r="AD471" i="16"/>
  <c r="AL471" i="16" s="1"/>
  <c r="AD472" i="16"/>
  <c r="AL472" i="16" s="1"/>
  <c r="AD473" i="16"/>
  <c r="AL473" i="16" s="1"/>
  <c r="AD474" i="16"/>
  <c r="AL474" i="16" s="1"/>
  <c r="AD475" i="16"/>
  <c r="AL475" i="16" s="1"/>
  <c r="AD476" i="16"/>
  <c r="AD477" i="16"/>
  <c r="AD478" i="16"/>
  <c r="AD479" i="16"/>
  <c r="AD480" i="16"/>
  <c r="AD481" i="16"/>
  <c r="AD482" i="16"/>
  <c r="AL482" i="16" s="1"/>
  <c r="AM482" i="16" s="1"/>
  <c r="AD450" i="16"/>
  <c r="AL450" i="16" s="1"/>
  <c r="AD451" i="16"/>
  <c r="AL451" i="16" s="1"/>
  <c r="AD453" i="16"/>
  <c r="AD454" i="16"/>
  <c r="AD455" i="16"/>
  <c r="AD458" i="16"/>
  <c r="AL458" i="16" s="1"/>
  <c r="AD459" i="16"/>
  <c r="AL459" i="16" s="1"/>
  <c r="AD460" i="16"/>
  <c r="AL460" i="16" s="1"/>
  <c r="AE367" i="16"/>
  <c r="AE99" i="17" s="1"/>
  <c r="AE366" i="16"/>
  <c r="AE100" i="17" s="1"/>
  <c r="AE365" i="16"/>
  <c r="AE104" i="17" s="1"/>
  <c r="AE364" i="16"/>
  <c r="AE363" i="16"/>
  <c r="AE103" i="17" s="1"/>
  <c r="AE362" i="16"/>
  <c r="AE101" i="17" s="1"/>
  <c r="AD372" i="16"/>
  <c r="AL372" i="16" s="1"/>
  <c r="AD373" i="16"/>
  <c r="AL373" i="16" s="1"/>
  <c r="AD374" i="16"/>
  <c r="AL374" i="16" s="1"/>
  <c r="AD375" i="16"/>
  <c r="AL375" i="16" s="1"/>
  <c r="AD376" i="16"/>
  <c r="AL376" i="16" s="1"/>
  <c r="AD377" i="16"/>
  <c r="AL377" i="16" s="1"/>
  <c r="AD378" i="16"/>
  <c r="AL378" i="16" s="1"/>
  <c r="AD379" i="16"/>
  <c r="AL379" i="16" s="1"/>
  <c r="AD380" i="16"/>
  <c r="AD381" i="16"/>
  <c r="AD382" i="16"/>
  <c r="AD383" i="16"/>
  <c r="AD384" i="16"/>
  <c r="AD385" i="16"/>
  <c r="AD386" i="16"/>
  <c r="AL386" i="16" s="1"/>
  <c r="AD387" i="16"/>
  <c r="AL387" i="16" s="1"/>
  <c r="AD388" i="16"/>
  <c r="AL388" i="16" s="1"/>
  <c r="AD389" i="16"/>
  <c r="AL389" i="16" s="1"/>
  <c r="AD390" i="16"/>
  <c r="AL390" i="16" s="1"/>
  <c r="AD391" i="16"/>
  <c r="AL391" i="16" s="1"/>
  <c r="AD392" i="16"/>
  <c r="AL392" i="16" s="1"/>
  <c r="AD393" i="16"/>
  <c r="AL393" i="16" s="1"/>
  <c r="AD394" i="16"/>
  <c r="AL394" i="16" s="1"/>
  <c r="AD395" i="16"/>
  <c r="AL395" i="16" s="1"/>
  <c r="AD396" i="16"/>
  <c r="AL396" i="16" s="1"/>
  <c r="AD397" i="16"/>
  <c r="AL397" i="16" s="1"/>
  <c r="AD398" i="16"/>
  <c r="AL398" i="16" s="1"/>
  <c r="AD399" i="16"/>
  <c r="AL399" i="16" s="1"/>
  <c r="AD400" i="16"/>
  <c r="AL400" i="16" s="1"/>
  <c r="AD401" i="16"/>
  <c r="AL401" i="16" s="1"/>
  <c r="AD402" i="16"/>
  <c r="AL402" i="16" s="1"/>
  <c r="AD403" i="16"/>
  <c r="AL403" i="16" s="1"/>
  <c r="AD404" i="16"/>
  <c r="AD405" i="16"/>
  <c r="AD406" i="16"/>
  <c r="AD407" i="16"/>
  <c r="AD408" i="16"/>
  <c r="AD409" i="16"/>
  <c r="AD410" i="16"/>
  <c r="AL410" i="16" s="1"/>
  <c r="AD411" i="16"/>
  <c r="AL411" i="16" s="1"/>
  <c r="AD412" i="16"/>
  <c r="AL412" i="16" s="1"/>
  <c r="AD413" i="16"/>
  <c r="AL413" i="16" s="1"/>
  <c r="AD414" i="16"/>
  <c r="AL414" i="16" s="1"/>
  <c r="AD415" i="16"/>
  <c r="AL415" i="16" s="1"/>
  <c r="AD416" i="16"/>
  <c r="AL416" i="16" s="1"/>
  <c r="AD417" i="16"/>
  <c r="AL417" i="16" s="1"/>
  <c r="AD418" i="16"/>
  <c r="AL418" i="16" s="1"/>
  <c r="AD419" i="16"/>
  <c r="AL419" i="16" s="1"/>
  <c r="AD420" i="16"/>
  <c r="AL420" i="16" s="1"/>
  <c r="AD421" i="16"/>
  <c r="AL421" i="16" s="1"/>
  <c r="AD422" i="16"/>
  <c r="AL422" i="16" s="1"/>
  <c r="AD423" i="16"/>
  <c r="AL423" i="16" s="1"/>
  <c r="AD424" i="16"/>
  <c r="AL424" i="16" s="1"/>
  <c r="AD425" i="16"/>
  <c r="AL425" i="16" s="1"/>
  <c r="AD426" i="16"/>
  <c r="AL426" i="16" s="1"/>
  <c r="AD427" i="16"/>
  <c r="AL427" i="16" s="1"/>
  <c r="AD428" i="16"/>
  <c r="AD429" i="16"/>
  <c r="AD430" i="16"/>
  <c r="AD431" i="16"/>
  <c r="AD432" i="16"/>
  <c r="AD433" i="16"/>
  <c r="AD434" i="16"/>
  <c r="AL434" i="16" s="1"/>
  <c r="AD435" i="16"/>
  <c r="AL435" i="16" s="1"/>
  <c r="AD436" i="16"/>
  <c r="AL436" i="16" s="1"/>
  <c r="AD437" i="16"/>
  <c r="AL437" i="16" s="1"/>
  <c r="AD438" i="16"/>
  <c r="AL438" i="16" s="1"/>
  <c r="AD439" i="16"/>
  <c r="AD440" i="16"/>
  <c r="AL440" i="16" s="1"/>
  <c r="AD441" i="16"/>
  <c r="AL441" i="16" s="1"/>
  <c r="AD442" i="16"/>
  <c r="AL442" i="16" s="1"/>
  <c r="AD443" i="16"/>
  <c r="AL443" i="16" s="1"/>
  <c r="AD444" i="16"/>
  <c r="AL444" i="16" s="1"/>
  <c r="AD445" i="16"/>
  <c r="AL445" i="16" s="1"/>
  <c r="AD446" i="16"/>
  <c r="AL446" i="16" s="1"/>
  <c r="AD447" i="16"/>
  <c r="AL447" i="16" s="1"/>
  <c r="AD448" i="16"/>
  <c r="AL448" i="16" s="1"/>
  <c r="AD449" i="16"/>
  <c r="AL449" i="16" s="1"/>
  <c r="AD368" i="16"/>
  <c r="AL368" i="16" s="1"/>
  <c r="AD369" i="16"/>
  <c r="AL369" i="16" s="1"/>
  <c r="AD370" i="16"/>
  <c r="AL370" i="16" s="1"/>
  <c r="AD371" i="16"/>
  <c r="AL371" i="16" s="1"/>
  <c r="AE195" i="16"/>
  <c r="AD197" i="16"/>
  <c r="AL197" i="16" s="1"/>
  <c r="AM197" i="16" s="1"/>
  <c r="AD198" i="16"/>
  <c r="AL198" i="16" s="1"/>
  <c r="AM198" i="16" s="1"/>
  <c r="AD199" i="16"/>
  <c r="AL199" i="16" s="1"/>
  <c r="AM199" i="16" s="1"/>
  <c r="AD200" i="16"/>
  <c r="AL200" i="16" s="1"/>
  <c r="AM200" i="16" s="1"/>
  <c r="AD201" i="16"/>
  <c r="AL201" i="16" s="1"/>
  <c r="AM201" i="16" s="1"/>
  <c r="AD202" i="16"/>
  <c r="AL202" i="16" s="1"/>
  <c r="AM202" i="16" s="1"/>
  <c r="AD203" i="16"/>
  <c r="AL203" i="16" s="1"/>
  <c r="AM203" i="16" s="1"/>
  <c r="AD204" i="16"/>
  <c r="AL204" i="16" s="1"/>
  <c r="AM204" i="16" s="1"/>
  <c r="AD205" i="16"/>
  <c r="AL205" i="16" s="1"/>
  <c r="AM205" i="16" s="1"/>
  <c r="AD206" i="16"/>
  <c r="AD207" i="16"/>
  <c r="AD208" i="16"/>
  <c r="AD209" i="16"/>
  <c r="AL209" i="16" s="1"/>
  <c r="AD210" i="16"/>
  <c r="AD211" i="16"/>
  <c r="AD212" i="16"/>
  <c r="AL212" i="16" s="1"/>
  <c r="AM212" i="16" s="1"/>
  <c r="AD213" i="16"/>
  <c r="AL213" i="16" s="1"/>
  <c r="AM213" i="16" s="1"/>
  <c r="AD214" i="16"/>
  <c r="AL214" i="16" s="1"/>
  <c r="AM214" i="16" s="1"/>
  <c r="AD215" i="16"/>
  <c r="AL215" i="16" s="1"/>
  <c r="AM215" i="16" s="1"/>
  <c r="AD216" i="16"/>
  <c r="AL216" i="16" s="1"/>
  <c r="AM216" i="16" s="1"/>
  <c r="AD217" i="16"/>
  <c r="AL217" i="16" s="1"/>
  <c r="AM217" i="16" s="1"/>
  <c r="AD218" i="16"/>
  <c r="AL218" i="16" s="1"/>
  <c r="AM218" i="16" s="1"/>
  <c r="AD219" i="16"/>
  <c r="AL219" i="16" s="1"/>
  <c r="AM219" i="16" s="1"/>
  <c r="AD220" i="16"/>
  <c r="AL220" i="16" s="1"/>
  <c r="AM220" i="16" s="1"/>
  <c r="AD221" i="16"/>
  <c r="AL221" i="16" s="1"/>
  <c r="AM221" i="16" s="1"/>
  <c r="AD222" i="16"/>
  <c r="AL222" i="16" s="1"/>
  <c r="AM222" i="16" s="1"/>
  <c r="AD223" i="16"/>
  <c r="AL223" i="16" s="1"/>
  <c r="AM223" i="16" s="1"/>
  <c r="AD224" i="16"/>
  <c r="AD225" i="16"/>
  <c r="AL225" i="16" s="1"/>
  <c r="AD226" i="16"/>
  <c r="AD227" i="16"/>
  <c r="AD228" i="16"/>
  <c r="AD229" i="16"/>
  <c r="AD230" i="16"/>
  <c r="AL230" i="16" s="1"/>
  <c r="AD231" i="16"/>
  <c r="AL231" i="16" s="1"/>
  <c r="AD232" i="16"/>
  <c r="AL232" i="16" s="1"/>
  <c r="AD233" i="16"/>
  <c r="AL233" i="16" s="1"/>
  <c r="AD234" i="16"/>
  <c r="AL234" i="16" s="1"/>
  <c r="AD235" i="16"/>
  <c r="AL235" i="16" s="1"/>
  <c r="AD236" i="16"/>
  <c r="AL236" i="16" s="1"/>
  <c r="AD237" i="16"/>
  <c r="AL237" i="16" s="1"/>
  <c r="AD238" i="16"/>
  <c r="AL238" i="16" s="1"/>
  <c r="AD239" i="16"/>
  <c r="AL239" i="16" s="1"/>
  <c r="AD240" i="16"/>
  <c r="AL240" i="16" s="1"/>
  <c r="AD241" i="16"/>
  <c r="AL241" i="16" s="1"/>
  <c r="AD242" i="16"/>
  <c r="AL242" i="16" s="1"/>
  <c r="AD243" i="16"/>
  <c r="AL243" i="16" s="1"/>
  <c r="AD244" i="16"/>
  <c r="AL244" i="16" s="1"/>
  <c r="AD245" i="16"/>
  <c r="AL245" i="16" s="1"/>
  <c r="AD246" i="16"/>
  <c r="AL246" i="16" s="1"/>
  <c r="AD247" i="16"/>
  <c r="AL247" i="16" s="1"/>
  <c r="AD248" i="16"/>
  <c r="AD249" i="16"/>
  <c r="AD250" i="16"/>
  <c r="AD251" i="16"/>
  <c r="AD252" i="16"/>
  <c r="AD253" i="16"/>
  <c r="AD254" i="16"/>
  <c r="AL254" i="16" s="1"/>
  <c r="AD255" i="16"/>
  <c r="AL255" i="16" s="1"/>
  <c r="AD256" i="16"/>
  <c r="AL256" i="16" s="1"/>
  <c r="AD257" i="16"/>
  <c r="AL257" i="16" s="1"/>
  <c r="AD258" i="16"/>
  <c r="AL258" i="16" s="1"/>
  <c r="AD259" i="16"/>
  <c r="AL259" i="16" s="1"/>
  <c r="AD260" i="16"/>
  <c r="AL260" i="16" s="1"/>
  <c r="AD261" i="16"/>
  <c r="AL261" i="16" s="1"/>
  <c r="AD262" i="16"/>
  <c r="AL262" i="16" s="1"/>
  <c r="AD263" i="16"/>
  <c r="AL263" i="16" s="1"/>
  <c r="AD264" i="16"/>
  <c r="AL264" i="16" s="1"/>
  <c r="AD265" i="16"/>
  <c r="AL265" i="16" s="1"/>
  <c r="AD266" i="16"/>
  <c r="AL266" i="16" s="1"/>
  <c r="AD267" i="16"/>
  <c r="AL267" i="16" s="1"/>
  <c r="AD268" i="16"/>
  <c r="AL268" i="16" s="1"/>
  <c r="AD269" i="16"/>
  <c r="AL269" i="16" s="1"/>
  <c r="AD270" i="16"/>
  <c r="AL270" i="16" s="1"/>
  <c r="AD271" i="16"/>
  <c r="AL271" i="16" s="1"/>
  <c r="AD272" i="16"/>
  <c r="AD273" i="16"/>
  <c r="AD274" i="16"/>
  <c r="AD275" i="16"/>
  <c r="AD276" i="16"/>
  <c r="AD277" i="16"/>
  <c r="AD278" i="16"/>
  <c r="AL278" i="16" s="1"/>
  <c r="AM278" i="16" s="1"/>
  <c r="AD279" i="16"/>
  <c r="AL279" i="16" s="1"/>
  <c r="AM279" i="16" s="1"/>
  <c r="AD280" i="16"/>
  <c r="AL280" i="16" s="1"/>
  <c r="AM280" i="16" s="1"/>
  <c r="AD281" i="16"/>
  <c r="AL281" i="16" s="1"/>
  <c r="AM281" i="16" s="1"/>
  <c r="AD282" i="16"/>
  <c r="AL282" i="16" s="1"/>
  <c r="AM282" i="16" s="1"/>
  <c r="AD283" i="16"/>
  <c r="AL283" i="16" s="1"/>
  <c r="AM283" i="16" s="1"/>
  <c r="AD284" i="16"/>
  <c r="AL284" i="16" s="1"/>
  <c r="AM284" i="16" s="1"/>
  <c r="AD285" i="16"/>
  <c r="AL285" i="16" s="1"/>
  <c r="AM285" i="16" s="1"/>
  <c r="AD286" i="16"/>
  <c r="AL286" i="16" s="1"/>
  <c r="AM286" i="16" s="1"/>
  <c r="AD287" i="16"/>
  <c r="AL287" i="16" s="1"/>
  <c r="AM287" i="16" s="1"/>
  <c r="AD288" i="16"/>
  <c r="AL288" i="16" s="1"/>
  <c r="AM288" i="16" s="1"/>
  <c r="AD289" i="16"/>
  <c r="AL289" i="16" s="1"/>
  <c r="AM289" i="16" s="1"/>
  <c r="AD290" i="16"/>
  <c r="AL290" i="16" s="1"/>
  <c r="AM290" i="16" s="1"/>
  <c r="AD291" i="16"/>
  <c r="AL291" i="16" s="1"/>
  <c r="AM291" i="16" s="1"/>
  <c r="AD292" i="16"/>
  <c r="AL292" i="16" s="1"/>
  <c r="AM292" i="16" s="1"/>
  <c r="AD293" i="16"/>
  <c r="AL293" i="16" s="1"/>
  <c r="AM293" i="16" s="1"/>
  <c r="AD294" i="16"/>
  <c r="AL294" i="16" s="1"/>
  <c r="AM294" i="16" s="1"/>
  <c r="AD295" i="16"/>
  <c r="AL295" i="16" s="1"/>
  <c r="AM295" i="16" s="1"/>
  <c r="AD296" i="16"/>
  <c r="AD297" i="16"/>
  <c r="AD298" i="16"/>
  <c r="AD299" i="16"/>
  <c r="AD300" i="16"/>
  <c r="AD301" i="16"/>
  <c r="AD302" i="16"/>
  <c r="AL302" i="16" s="1"/>
  <c r="AM302" i="16" s="1"/>
  <c r="AD303" i="16"/>
  <c r="AL303" i="16" s="1"/>
  <c r="AM303" i="16" s="1"/>
  <c r="AD304" i="16"/>
  <c r="AL304" i="16" s="1"/>
  <c r="AM304" i="16" s="1"/>
  <c r="AD305" i="16"/>
  <c r="AL305" i="16" s="1"/>
  <c r="AM305" i="16" s="1"/>
  <c r="AD306" i="16"/>
  <c r="AL306" i="16" s="1"/>
  <c r="AM306" i="16" s="1"/>
  <c r="AD307" i="16"/>
  <c r="AL307" i="16" s="1"/>
  <c r="AM307" i="16" s="1"/>
  <c r="AD308" i="16"/>
  <c r="AL308" i="16" s="1"/>
  <c r="AM308" i="16" s="1"/>
  <c r="AD309" i="16"/>
  <c r="AL309" i="16" s="1"/>
  <c r="AM309" i="16" s="1"/>
  <c r="AD310" i="16"/>
  <c r="AL310" i="16" s="1"/>
  <c r="AM310" i="16" s="1"/>
  <c r="AD311" i="16"/>
  <c r="AL311" i="16" s="1"/>
  <c r="AM311" i="16" s="1"/>
  <c r="AD312" i="16"/>
  <c r="AL312" i="16" s="1"/>
  <c r="AM312" i="16" s="1"/>
  <c r="AD313" i="16"/>
  <c r="AL313" i="16" s="1"/>
  <c r="AM313" i="16" s="1"/>
  <c r="AD314" i="16"/>
  <c r="AL314" i="16" s="1"/>
  <c r="AM314" i="16" s="1"/>
  <c r="AD315" i="16"/>
  <c r="AL315" i="16" s="1"/>
  <c r="AM315" i="16" s="1"/>
  <c r="AD316" i="16"/>
  <c r="AL316" i="16" s="1"/>
  <c r="AM316" i="16" s="1"/>
  <c r="AD317" i="16"/>
  <c r="AL317" i="16" s="1"/>
  <c r="AM317" i="16" s="1"/>
  <c r="AD318" i="16"/>
  <c r="AL318" i="16" s="1"/>
  <c r="AM318" i="16" s="1"/>
  <c r="AD319" i="16"/>
  <c r="AL319" i="16" s="1"/>
  <c r="AM319" i="16" s="1"/>
  <c r="AD320" i="16"/>
  <c r="AD321" i="16"/>
  <c r="AD322" i="16"/>
  <c r="AD323" i="16"/>
  <c r="AD324" i="16"/>
  <c r="AD325" i="16"/>
  <c r="AD326" i="16"/>
  <c r="AL326" i="16" s="1"/>
  <c r="AM326" i="16" s="1"/>
  <c r="AD327" i="16"/>
  <c r="AL327" i="16" s="1"/>
  <c r="AM327" i="16" s="1"/>
  <c r="AD328" i="16"/>
  <c r="AL328" i="16" s="1"/>
  <c r="AM328" i="16" s="1"/>
  <c r="AD329" i="16"/>
  <c r="AL329" i="16" s="1"/>
  <c r="AM329" i="16" s="1"/>
  <c r="AD330" i="16"/>
  <c r="AL330" i="16" s="1"/>
  <c r="AM330" i="16" s="1"/>
  <c r="AD331" i="16"/>
  <c r="AL331" i="16" s="1"/>
  <c r="AM331" i="16" s="1"/>
  <c r="AD332" i="16"/>
  <c r="AL332" i="16" s="1"/>
  <c r="AM332" i="16" s="1"/>
  <c r="AD333" i="16"/>
  <c r="AL333" i="16" s="1"/>
  <c r="AM333" i="16" s="1"/>
  <c r="AD334" i="16"/>
  <c r="AL334" i="16" s="1"/>
  <c r="AM334" i="16" s="1"/>
  <c r="AD335" i="16"/>
  <c r="AL335" i="16" s="1"/>
  <c r="AM335" i="16" s="1"/>
  <c r="AD336" i="16"/>
  <c r="AL336" i="16" s="1"/>
  <c r="AM336" i="16" s="1"/>
  <c r="AD337" i="16"/>
  <c r="AL337" i="16" s="1"/>
  <c r="AM337" i="16" s="1"/>
  <c r="AD338" i="16"/>
  <c r="AD339" i="16"/>
  <c r="AD340" i="16"/>
  <c r="AD341" i="16"/>
  <c r="AD342" i="16"/>
  <c r="AD343" i="16"/>
  <c r="AD344" i="16"/>
  <c r="AL344" i="16" s="1"/>
  <c r="AM344" i="16" s="1"/>
  <c r="AD345" i="16"/>
  <c r="AL345" i="16" s="1"/>
  <c r="AM345" i="16" s="1"/>
  <c r="AD346" i="16"/>
  <c r="AL346" i="16" s="1"/>
  <c r="AM346" i="16" s="1"/>
  <c r="AD347" i="16"/>
  <c r="AL347" i="16" s="1"/>
  <c r="AD348" i="16"/>
  <c r="AL348" i="16" s="1"/>
  <c r="AM348" i="16" s="1"/>
  <c r="AD349" i="16"/>
  <c r="AL349" i="16" s="1"/>
  <c r="AM349" i="16" s="1"/>
  <c r="AD350" i="16"/>
  <c r="AL350" i="16" s="1"/>
  <c r="AM350" i="16" s="1"/>
  <c r="AD351" i="16"/>
  <c r="AL351" i="16" s="1"/>
  <c r="AM351" i="16" s="1"/>
  <c r="AD352" i="16"/>
  <c r="AL352" i="16" s="1"/>
  <c r="AM352" i="16" s="1"/>
  <c r="AD353" i="16"/>
  <c r="AL353" i="16" s="1"/>
  <c r="AM353" i="16" s="1"/>
  <c r="AD354" i="16"/>
  <c r="AL354" i="16" s="1"/>
  <c r="AM354" i="16" s="1"/>
  <c r="AD355" i="16"/>
  <c r="AL355" i="16" s="1"/>
  <c r="AM355" i="16" s="1"/>
  <c r="AD356" i="16"/>
  <c r="AD357" i="16"/>
  <c r="AD358" i="16"/>
  <c r="AD359" i="16"/>
  <c r="AD360" i="16"/>
  <c r="AD361" i="16"/>
  <c r="AD196" i="16"/>
  <c r="AL196" i="16" s="1"/>
  <c r="AM196" i="16" s="1"/>
  <c r="AE150" i="16"/>
  <c r="AE43" i="17" s="1"/>
  <c r="AD152" i="16"/>
  <c r="AL152" i="16" s="1"/>
  <c r="AD153" i="16"/>
  <c r="AL153" i="16" s="1"/>
  <c r="AD154" i="16"/>
  <c r="AL154" i="16" s="1"/>
  <c r="AD155" i="16"/>
  <c r="AL155" i="16" s="1"/>
  <c r="AD156" i="16"/>
  <c r="AL156" i="16" s="1"/>
  <c r="AD157" i="16"/>
  <c r="AL157" i="16" s="1"/>
  <c r="AD158" i="16"/>
  <c r="AL158" i="16" s="1"/>
  <c r="AD159" i="16"/>
  <c r="AL159" i="16" s="1"/>
  <c r="AD160" i="16"/>
  <c r="AL160" i="16" s="1"/>
  <c r="AD161" i="16"/>
  <c r="AL161" i="16" s="1"/>
  <c r="AD162" i="16"/>
  <c r="AL162" i="16" s="1"/>
  <c r="AD163" i="16"/>
  <c r="AL163" i="16" s="1"/>
  <c r="AD164" i="16"/>
  <c r="AL164" i="16" s="1"/>
  <c r="AD165" i="16"/>
  <c r="AL165" i="16" s="1"/>
  <c r="AD166" i="16"/>
  <c r="AL166" i="16" s="1"/>
  <c r="AD167" i="16"/>
  <c r="AL167" i="16" s="1"/>
  <c r="AD168" i="16"/>
  <c r="AL168" i="16" s="1"/>
  <c r="AD169" i="16"/>
  <c r="AL169" i="16" s="1"/>
  <c r="AD170" i="16"/>
  <c r="AD171" i="16"/>
  <c r="AD172" i="16"/>
  <c r="AD173" i="16"/>
  <c r="AD174" i="16"/>
  <c r="AD175" i="16"/>
  <c r="AD176" i="16"/>
  <c r="AL176" i="16" s="1"/>
  <c r="AM176" i="16" s="1"/>
  <c r="AD177" i="16"/>
  <c r="AL177" i="16" s="1"/>
  <c r="AM177" i="16" s="1"/>
  <c r="AD178" i="16"/>
  <c r="AL178" i="16" s="1"/>
  <c r="AM178" i="16" s="1"/>
  <c r="AD179" i="16"/>
  <c r="AL179" i="16" s="1"/>
  <c r="AM179" i="16" s="1"/>
  <c r="AD180" i="16"/>
  <c r="AL180" i="16" s="1"/>
  <c r="AM180" i="16" s="1"/>
  <c r="AD181" i="16"/>
  <c r="AL181" i="16" s="1"/>
  <c r="AM181" i="16" s="1"/>
  <c r="AD182" i="16"/>
  <c r="AL182" i="16" s="1"/>
  <c r="AM182" i="16" s="1"/>
  <c r="AD183" i="16"/>
  <c r="AL183" i="16" s="1"/>
  <c r="AM183" i="16" s="1"/>
  <c r="AD184" i="16"/>
  <c r="AL184" i="16" s="1"/>
  <c r="AM184" i="16" s="1"/>
  <c r="AD185" i="16"/>
  <c r="AL185" i="16" s="1"/>
  <c r="AM185" i="16" s="1"/>
  <c r="AD186" i="16"/>
  <c r="AL186" i="16" s="1"/>
  <c r="AM186" i="16" s="1"/>
  <c r="AD187" i="16"/>
  <c r="AL187" i="16" s="1"/>
  <c r="AM187" i="16" s="1"/>
  <c r="AD188" i="16"/>
  <c r="AD189" i="16"/>
  <c r="AD190" i="16"/>
  <c r="AD191" i="16"/>
  <c r="AD192" i="16"/>
  <c r="AD193" i="16"/>
  <c r="AD194" i="16"/>
  <c r="AL194" i="16" s="1"/>
  <c r="AM194" i="16" s="1"/>
  <c r="AD151" i="16"/>
  <c r="AE111" i="16"/>
  <c r="AE26" i="17" s="1"/>
  <c r="AE100" i="16"/>
  <c r="AE90" i="16"/>
  <c r="AD119" i="16"/>
  <c r="AL119" i="16" s="1"/>
  <c r="AD120" i="16"/>
  <c r="AL120" i="16" s="1"/>
  <c r="AD121" i="16"/>
  <c r="AL121" i="16" s="1"/>
  <c r="AD122" i="16"/>
  <c r="AD123" i="16"/>
  <c r="AD124" i="16"/>
  <c r="AD125" i="16"/>
  <c r="AD126" i="16"/>
  <c r="AD127" i="16"/>
  <c r="AD128" i="16"/>
  <c r="AL128" i="16" s="1"/>
  <c r="AD129" i="16"/>
  <c r="AL129" i="16" s="1"/>
  <c r="AD130" i="16"/>
  <c r="AL130" i="16" s="1"/>
  <c r="AD131" i="16"/>
  <c r="AL131" i="16" s="1"/>
  <c r="AD132" i="16"/>
  <c r="AL132" i="16" s="1"/>
  <c r="AD133" i="16"/>
  <c r="AL133" i="16" s="1"/>
  <c r="AD134" i="16"/>
  <c r="AL134" i="16" s="1"/>
  <c r="AD135" i="16"/>
  <c r="AL135" i="16" s="1"/>
  <c r="AD136" i="16"/>
  <c r="AL136" i="16" s="1"/>
  <c r="AD137" i="16"/>
  <c r="AL137" i="16" s="1"/>
  <c r="AD138" i="16"/>
  <c r="AL138" i="16" s="1"/>
  <c r="AD139" i="16"/>
  <c r="AL139" i="16" s="1"/>
  <c r="AD140" i="16"/>
  <c r="AL140" i="16" s="1"/>
  <c r="AD141" i="16"/>
  <c r="AL141" i="16" s="1"/>
  <c r="AD142" i="16"/>
  <c r="AL142" i="16" s="1"/>
  <c r="AD143" i="16"/>
  <c r="AL143" i="16" s="1"/>
  <c r="AD144" i="16"/>
  <c r="AL144" i="16" s="1"/>
  <c r="AD145" i="16"/>
  <c r="AL145" i="16" s="1"/>
  <c r="AD146" i="16"/>
  <c r="AD147" i="16"/>
  <c r="AD148" i="16"/>
  <c r="AD149" i="16"/>
  <c r="AD102" i="16"/>
  <c r="AD103" i="16"/>
  <c r="AD104" i="16"/>
  <c r="AL104" i="16" s="1"/>
  <c r="AD105" i="16"/>
  <c r="AL105" i="16" s="1"/>
  <c r="AD106" i="16"/>
  <c r="AL106" i="16" s="1"/>
  <c r="AD107" i="16"/>
  <c r="AL107" i="16" s="1"/>
  <c r="AD108" i="16"/>
  <c r="AL108" i="16" s="1"/>
  <c r="AD109" i="16"/>
  <c r="AL109" i="16" s="1"/>
  <c r="AD110" i="16"/>
  <c r="AL110" i="16" s="1"/>
  <c r="AD112" i="16"/>
  <c r="AL112" i="16" s="1"/>
  <c r="AD113" i="16"/>
  <c r="AL113" i="16" s="1"/>
  <c r="AD114" i="16"/>
  <c r="AL114" i="16" s="1"/>
  <c r="AD115" i="16"/>
  <c r="AL115" i="16" s="1"/>
  <c r="AD116" i="16"/>
  <c r="AL116" i="16" s="1"/>
  <c r="AD117" i="16"/>
  <c r="AL117" i="16" s="1"/>
  <c r="AD118" i="16"/>
  <c r="AL118" i="16" s="1"/>
  <c r="AD89" i="16"/>
  <c r="AL89" i="16" s="1"/>
  <c r="AD91" i="16"/>
  <c r="AL91" i="16" s="1"/>
  <c r="AD92" i="16"/>
  <c r="AL92" i="16" s="1"/>
  <c r="AD93" i="16"/>
  <c r="AL93" i="16" s="1"/>
  <c r="AD94" i="16"/>
  <c r="AL94" i="16" s="1"/>
  <c r="AD95" i="16"/>
  <c r="AL95" i="16" s="1"/>
  <c r="AD96" i="16"/>
  <c r="AL96" i="16" s="1"/>
  <c r="AD97" i="16"/>
  <c r="AL97" i="16" s="1"/>
  <c r="AD98" i="16"/>
  <c r="AD99" i="16"/>
  <c r="AD101" i="16"/>
  <c r="AE57" i="16"/>
  <c r="AD57" i="16" s="1"/>
  <c r="AL57" i="16" s="1"/>
  <c r="AE54" i="16"/>
  <c r="AE56" i="16"/>
  <c r="AD56" i="16" s="1"/>
  <c r="AL56" i="16" s="1"/>
  <c r="AE52" i="16"/>
  <c r="AE45" i="16"/>
  <c r="AE12" i="17" s="1"/>
  <c r="AD59" i="16"/>
  <c r="AL59" i="16" s="1"/>
  <c r="AD60" i="16"/>
  <c r="AL60" i="16" s="1"/>
  <c r="AD61" i="16"/>
  <c r="AL61" i="16" s="1"/>
  <c r="AD62" i="16"/>
  <c r="AL62" i="16" s="1"/>
  <c r="AD63" i="16"/>
  <c r="AL63" i="16" s="1"/>
  <c r="AD64" i="16"/>
  <c r="AL64" i="16" s="1"/>
  <c r="AD65" i="16"/>
  <c r="AL65" i="16" s="1"/>
  <c r="AD66" i="16"/>
  <c r="AL66" i="16" s="1"/>
  <c r="AD67" i="16"/>
  <c r="AL67" i="16" s="1"/>
  <c r="AD68" i="16"/>
  <c r="AL68" i="16" s="1"/>
  <c r="AD69" i="16"/>
  <c r="AL69" i="16" s="1"/>
  <c r="AD70" i="16"/>
  <c r="AL70" i="16" s="1"/>
  <c r="AD71" i="16"/>
  <c r="AL71" i="16" s="1"/>
  <c r="AD72" i="16"/>
  <c r="AL72" i="16" s="1"/>
  <c r="AD73" i="16"/>
  <c r="AL73" i="16" s="1"/>
  <c r="AD74" i="16"/>
  <c r="AD75" i="16"/>
  <c r="AD76" i="16"/>
  <c r="AD77" i="16"/>
  <c r="AD78" i="16"/>
  <c r="AD79" i="16"/>
  <c r="AD80" i="16"/>
  <c r="AL80" i="16" s="1"/>
  <c r="AD81" i="16"/>
  <c r="AL81" i="16" s="1"/>
  <c r="AD82" i="16"/>
  <c r="AL82" i="16" s="1"/>
  <c r="AD83" i="16"/>
  <c r="AL83" i="16" s="1"/>
  <c r="AD84" i="16"/>
  <c r="AL84" i="16" s="1"/>
  <c r="AD85" i="16"/>
  <c r="AL85" i="16" s="1"/>
  <c r="AD86" i="16"/>
  <c r="AL86" i="16" s="1"/>
  <c r="AD87" i="16"/>
  <c r="AL87" i="16" s="1"/>
  <c r="AD88" i="16"/>
  <c r="AL88" i="16" s="1"/>
  <c r="AD46" i="16"/>
  <c r="AL46" i="16" s="1"/>
  <c r="AD47" i="16"/>
  <c r="AL47" i="16" s="1"/>
  <c r="AD48" i="16"/>
  <c r="AL48" i="16" s="1"/>
  <c r="AD49" i="16"/>
  <c r="AD50" i="16"/>
  <c r="AD51" i="16"/>
  <c r="AD53" i="16"/>
  <c r="AD55" i="16"/>
  <c r="AD58" i="16"/>
  <c r="AL58" i="16" s="1"/>
  <c r="AD8" i="16"/>
  <c r="AL8" i="16" s="1"/>
  <c r="AM8" i="16" s="1"/>
  <c r="AD10" i="16"/>
  <c r="AL10" i="16" s="1"/>
  <c r="AM10" i="16" s="1"/>
  <c r="AD11" i="16"/>
  <c r="AL11" i="16" s="1"/>
  <c r="AM11" i="16" s="1"/>
  <c r="AD12" i="16"/>
  <c r="AL12" i="16" s="1"/>
  <c r="AM12" i="16" s="1"/>
  <c r="AD13" i="16"/>
  <c r="AL13" i="16" s="1"/>
  <c r="AM13" i="16" s="1"/>
  <c r="AD14" i="16"/>
  <c r="AL14" i="16" s="1"/>
  <c r="AM14" i="16" s="1"/>
  <c r="AD15" i="16"/>
  <c r="AL15" i="16" s="1"/>
  <c r="AM15" i="16" s="1"/>
  <c r="AD16" i="16"/>
  <c r="AL16" i="16" s="1"/>
  <c r="AM16" i="16" s="1"/>
  <c r="AD17" i="16"/>
  <c r="AL17" i="16" s="1"/>
  <c r="AM17" i="16" s="1"/>
  <c r="AD18" i="16"/>
  <c r="AL18" i="16" s="1"/>
  <c r="AM18" i="16" s="1"/>
  <c r="AD19" i="16"/>
  <c r="AL19" i="16" s="1"/>
  <c r="AM19" i="16" s="1"/>
  <c r="AD20" i="16"/>
  <c r="AL20" i="16" s="1"/>
  <c r="AM20" i="16" s="1"/>
  <c r="AD21" i="16"/>
  <c r="AL21" i="16" s="1"/>
  <c r="AM21" i="16" s="1"/>
  <c r="AD22" i="16"/>
  <c r="AL22" i="16" s="1"/>
  <c r="AM22" i="16" s="1"/>
  <c r="AD23" i="16"/>
  <c r="AL23" i="16" s="1"/>
  <c r="AM23" i="16" s="1"/>
  <c r="AD24" i="16"/>
  <c r="AL24" i="16" s="1"/>
  <c r="AM24" i="16" s="1"/>
  <c r="AD25" i="16"/>
  <c r="AL25" i="16" s="1"/>
  <c r="AM25" i="16" s="1"/>
  <c r="AD26" i="16"/>
  <c r="AD27" i="16"/>
  <c r="AD28" i="16"/>
  <c r="AD29" i="16"/>
  <c r="AD30" i="16"/>
  <c r="AD31" i="16"/>
  <c r="AD32" i="16"/>
  <c r="AL32" i="16" s="1"/>
  <c r="AD33" i="16"/>
  <c r="AL33" i="16" s="1"/>
  <c r="AD34" i="16"/>
  <c r="AL34" i="16" s="1"/>
  <c r="AM34" i="16" s="1"/>
  <c r="AD35" i="16"/>
  <c r="AL35" i="16" s="1"/>
  <c r="AM35" i="16" s="1"/>
  <c r="AD36" i="16"/>
  <c r="AL36" i="16" s="1"/>
  <c r="AM36" i="16" s="1"/>
  <c r="AD37" i="16"/>
  <c r="AL37" i="16" s="1"/>
  <c r="AM37" i="16" s="1"/>
  <c r="AD38" i="16"/>
  <c r="AL38" i="16" s="1"/>
  <c r="AM38" i="16" s="1"/>
  <c r="AD39" i="16"/>
  <c r="AL39" i="16" s="1"/>
  <c r="AM39" i="16" s="1"/>
  <c r="AD40" i="16"/>
  <c r="AL40" i="16" s="1"/>
  <c r="AM40" i="16" s="1"/>
  <c r="AD41" i="16"/>
  <c r="AL41" i="16" s="1"/>
  <c r="AM41" i="16" s="1"/>
  <c r="AD42" i="16"/>
  <c r="AL42" i="16" s="1"/>
  <c r="AM42" i="16" s="1"/>
  <c r="AD43" i="16"/>
  <c r="AL43" i="16" s="1"/>
  <c r="AM43" i="16" s="1"/>
  <c r="AD44" i="16"/>
  <c r="AL44" i="16" s="1"/>
  <c r="AM44" i="16" s="1"/>
  <c r="AE9" i="16"/>
  <c r="AE6" i="17" s="1"/>
  <c r="AD2" i="16"/>
  <c r="AD3" i="16"/>
  <c r="AD4" i="16"/>
  <c r="AD5" i="16"/>
  <c r="AD6" i="16"/>
  <c r="AD7" i="16"/>
  <c r="AD1451" i="16"/>
  <c r="AD1452" i="16"/>
  <c r="AD1453" i="16"/>
  <c r="AD1454" i="16"/>
  <c r="AD1455" i="16"/>
  <c r="AD1456" i="16"/>
  <c r="AD1457" i="16"/>
  <c r="AD1458" i="16"/>
  <c r="AD1459" i="16"/>
  <c r="AD1460" i="16"/>
  <c r="AD1461" i="16"/>
  <c r="AD1462" i="16"/>
  <c r="AD1463" i="16"/>
  <c r="AD1464" i="16"/>
  <c r="AD1465" i="16"/>
  <c r="AD1466" i="16"/>
  <c r="AD1467" i="16"/>
  <c r="AD1468" i="16"/>
  <c r="AD1469" i="16"/>
  <c r="AD1470" i="16"/>
  <c r="AD1471" i="16"/>
  <c r="AD1472" i="16"/>
  <c r="AD1473" i="16"/>
  <c r="AD1474" i="16"/>
  <c r="AD1475" i="16"/>
  <c r="AD1476" i="16"/>
  <c r="AD1477" i="16"/>
  <c r="AD1478" i="16"/>
  <c r="AD1479" i="16"/>
  <c r="AD1480" i="16"/>
  <c r="AD1481" i="16"/>
  <c r="AD1482" i="16"/>
  <c r="AD1483" i="16"/>
  <c r="AD1484" i="16"/>
  <c r="AD1485" i="16"/>
  <c r="AD1486" i="16"/>
  <c r="AD1487" i="16"/>
  <c r="AD1450" i="16"/>
  <c r="AD1449" i="16"/>
  <c r="AD1448" i="16"/>
  <c r="N1376" i="16"/>
  <c r="N1377" i="16"/>
  <c r="N1378" i="16"/>
  <c r="N1379" i="16"/>
  <c r="N1380" i="16"/>
  <c r="N1381" i="16"/>
  <c r="N1382" i="16"/>
  <c r="N1383" i="16"/>
  <c r="N1384" i="16"/>
  <c r="N1385" i="16"/>
  <c r="N1386" i="16"/>
  <c r="N1387" i="16"/>
  <c r="N1388" i="16"/>
  <c r="N1389" i="16"/>
  <c r="N1390" i="16"/>
  <c r="N1391" i="16"/>
  <c r="N1392" i="16"/>
  <c r="N1393" i="16"/>
  <c r="N1394" i="16"/>
  <c r="N1395" i="16"/>
  <c r="N1396" i="16"/>
  <c r="N1397" i="16"/>
  <c r="N1398" i="16"/>
  <c r="N1399" i="16"/>
  <c r="N1400" i="16"/>
  <c r="N1401" i="16"/>
  <c r="N1402" i="16"/>
  <c r="N1403" i="16"/>
  <c r="N1404" i="16"/>
  <c r="N1405" i="16"/>
  <c r="N1406" i="16"/>
  <c r="N1407" i="16"/>
  <c r="N1408" i="16"/>
  <c r="N1409" i="16"/>
  <c r="N1410" i="16"/>
  <c r="N1411" i="16"/>
  <c r="N1412" i="16"/>
  <c r="N1413" i="16"/>
  <c r="N1414" i="16"/>
  <c r="N1415" i="16"/>
  <c r="N1416" i="16"/>
  <c r="N1417" i="16"/>
  <c r="N1418" i="16"/>
  <c r="N1419" i="16"/>
  <c r="N1420" i="16"/>
  <c r="N1421" i="16"/>
  <c r="N1422" i="16"/>
  <c r="N1423" i="16"/>
  <c r="N1424" i="16"/>
  <c r="N1425" i="16"/>
  <c r="N1426" i="16"/>
  <c r="N1427" i="16"/>
  <c r="N1428" i="16"/>
  <c r="N1429" i="16"/>
  <c r="N1430" i="16"/>
  <c r="N1431" i="16"/>
  <c r="N1432" i="16"/>
  <c r="N1433" i="16"/>
  <c r="N1434" i="16"/>
  <c r="N1435" i="16"/>
  <c r="N1436" i="16"/>
  <c r="N1437" i="16"/>
  <c r="N1438" i="16"/>
  <c r="N1439" i="16"/>
  <c r="N1440" i="16"/>
  <c r="N1441" i="16"/>
  <c r="N1442" i="16"/>
  <c r="N1443" i="16"/>
  <c r="N1444" i="16"/>
  <c r="N1445" i="16"/>
  <c r="N1446" i="16"/>
  <c r="N1447" i="16"/>
  <c r="N1488" i="16"/>
  <c r="N505" i="17" s="1"/>
  <c r="N1489" i="16"/>
  <c r="N506" i="17" s="1"/>
  <c r="N1490" i="16"/>
  <c r="N507" i="17" s="1"/>
  <c r="N1491" i="16"/>
  <c r="N508" i="17" s="1"/>
  <c r="N1492" i="16"/>
  <c r="N509" i="17" s="1"/>
  <c r="N1493" i="16"/>
  <c r="N510" i="17" s="1"/>
  <c r="N1494" i="16"/>
  <c r="N511" i="17" s="1"/>
  <c r="N1495" i="16"/>
  <c r="N512" i="17" s="1"/>
  <c r="N1496" i="16"/>
  <c r="N513" i="17" s="1"/>
  <c r="N1497" i="16"/>
  <c r="N514" i="17" s="1"/>
  <c r="N1498" i="16"/>
  <c r="N515" i="17" s="1"/>
  <c r="N1499" i="16"/>
  <c r="N516" i="17" s="1"/>
  <c r="N1500" i="16"/>
  <c r="N517" i="17" s="1"/>
  <c r="N1501" i="16"/>
  <c r="N518" i="17" s="1"/>
  <c r="N1502" i="16"/>
  <c r="N519" i="17" s="1"/>
  <c r="N1503" i="16"/>
  <c r="N520" i="17" s="1"/>
  <c r="N1504" i="16"/>
  <c r="N521" i="17" s="1"/>
  <c r="N1505" i="16"/>
  <c r="N522" i="17" s="1"/>
  <c r="N1506" i="16"/>
  <c r="N523" i="17" s="1"/>
  <c r="N1507" i="16"/>
  <c r="N524" i="17" s="1"/>
  <c r="N1508" i="16"/>
  <c r="N525" i="17" s="1"/>
  <c r="N1509" i="16"/>
  <c r="N526" i="17" s="1"/>
  <c r="N1510" i="16"/>
  <c r="N527" i="17" s="1"/>
  <c r="N1511" i="16"/>
  <c r="N528" i="17" s="1"/>
  <c r="N1512" i="16"/>
  <c r="N529" i="17" s="1"/>
  <c r="N1513" i="16"/>
  <c r="N530" i="17" s="1"/>
  <c r="N1514" i="16"/>
  <c r="N531" i="17" s="1"/>
  <c r="N1515" i="16"/>
  <c r="N532" i="17" s="1"/>
  <c r="N1516" i="16"/>
  <c r="N533" i="17" s="1"/>
  <c r="N1517" i="16"/>
  <c r="N1518" i="16"/>
  <c r="N535" i="17" s="1"/>
  <c r="N1519" i="16"/>
  <c r="N536" i="17" s="1"/>
  <c r="N1290" i="16"/>
  <c r="N1291" i="16"/>
  <c r="N1292" i="16"/>
  <c r="N1293" i="16"/>
  <c r="N1294" i="16"/>
  <c r="N1295" i="16"/>
  <c r="N1296" i="16"/>
  <c r="N1297" i="16"/>
  <c r="N1298" i="16"/>
  <c r="N1299" i="16"/>
  <c r="N1300" i="16"/>
  <c r="N1301" i="16"/>
  <c r="N1302" i="16"/>
  <c r="N1303" i="16"/>
  <c r="N1304" i="16"/>
  <c r="N1305" i="16"/>
  <c r="N1306" i="16"/>
  <c r="N1307" i="16"/>
  <c r="N1308" i="16"/>
  <c r="N1309" i="16"/>
  <c r="N1310" i="16"/>
  <c r="N1311" i="16"/>
  <c r="N1312" i="16"/>
  <c r="N1313" i="16"/>
  <c r="N1314" i="16"/>
  <c r="N1315" i="16"/>
  <c r="N1316" i="16"/>
  <c r="N1317" i="16"/>
  <c r="N1318" i="16"/>
  <c r="N1319" i="16"/>
  <c r="N1320" i="16"/>
  <c r="N1321" i="16"/>
  <c r="N1322" i="16"/>
  <c r="N1323" i="16"/>
  <c r="N1324" i="16"/>
  <c r="N1325" i="16"/>
  <c r="N1326" i="16"/>
  <c r="N1327" i="16"/>
  <c r="N1328" i="16"/>
  <c r="N1329" i="16"/>
  <c r="N1330" i="16"/>
  <c r="N1331" i="16"/>
  <c r="N1332" i="16"/>
  <c r="N1333" i="16"/>
  <c r="N1334" i="16"/>
  <c r="N1335" i="16"/>
  <c r="N1336" i="16"/>
  <c r="N1337" i="16"/>
  <c r="N1338" i="16"/>
  <c r="N1339" i="16"/>
  <c r="N1340" i="16"/>
  <c r="N1341" i="16"/>
  <c r="N1342" i="16"/>
  <c r="N1343" i="16"/>
  <c r="N1344" i="16"/>
  <c r="N1345" i="16"/>
  <c r="N1346" i="16"/>
  <c r="N1347" i="16"/>
  <c r="N1348" i="16"/>
  <c r="N1349" i="16"/>
  <c r="N1350" i="16"/>
  <c r="N1351" i="16"/>
  <c r="N1352" i="16"/>
  <c r="N1353" i="16"/>
  <c r="N1354" i="16"/>
  <c r="N1355" i="16"/>
  <c r="N1356" i="16"/>
  <c r="N1357" i="16"/>
  <c r="N1358" i="16"/>
  <c r="N1359" i="16"/>
  <c r="N1360" i="16"/>
  <c r="N1361" i="16"/>
  <c r="N1362" i="16"/>
  <c r="N1363" i="16"/>
  <c r="N1364" i="16"/>
  <c r="N1365" i="16"/>
  <c r="N1366" i="16"/>
  <c r="N1367" i="16"/>
  <c r="N1368" i="16"/>
  <c r="N1369" i="16"/>
  <c r="N1370" i="16"/>
  <c r="N1371" i="16"/>
  <c r="N1372" i="16"/>
  <c r="N1373" i="16"/>
  <c r="N1374" i="16"/>
  <c r="N1375" i="16"/>
  <c r="N1162" i="16"/>
  <c r="N1163" i="16"/>
  <c r="N1164" i="16"/>
  <c r="N1165" i="16"/>
  <c r="N1166" i="16"/>
  <c r="N1167" i="16"/>
  <c r="N1168" i="16"/>
  <c r="N1169" i="16"/>
  <c r="N1170" i="16"/>
  <c r="N1171" i="16"/>
  <c r="N1172" i="16"/>
  <c r="N1173" i="16"/>
  <c r="N1174" i="16"/>
  <c r="N1175" i="16"/>
  <c r="N1176" i="16"/>
  <c r="N1177" i="16"/>
  <c r="N1178" i="16"/>
  <c r="N1179" i="16"/>
  <c r="N1180" i="16"/>
  <c r="N1181" i="16"/>
  <c r="N1182" i="16"/>
  <c r="N1183" i="16"/>
  <c r="N1184" i="16"/>
  <c r="N1185" i="16"/>
  <c r="N1186" i="16"/>
  <c r="N1187" i="16"/>
  <c r="N1188" i="16"/>
  <c r="N1189" i="16"/>
  <c r="N1190" i="16"/>
  <c r="N1191" i="16"/>
  <c r="N1192" i="16"/>
  <c r="N1193" i="16"/>
  <c r="N1194" i="16"/>
  <c r="N1195" i="16"/>
  <c r="N1196" i="16"/>
  <c r="N1197" i="16"/>
  <c r="N1198" i="16"/>
  <c r="N1199" i="16"/>
  <c r="N1200" i="16"/>
  <c r="N1201" i="16"/>
  <c r="N1202" i="16"/>
  <c r="N1203" i="16"/>
  <c r="N1204" i="16"/>
  <c r="N1205" i="16"/>
  <c r="N1206" i="16"/>
  <c r="N1207" i="16"/>
  <c r="N1208" i="16"/>
  <c r="N1209" i="16"/>
  <c r="N1210" i="16"/>
  <c r="N1211" i="16"/>
  <c r="N1212" i="16"/>
  <c r="N1213" i="16"/>
  <c r="N1214" i="16"/>
  <c r="N1215" i="16"/>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1238" i="16"/>
  <c r="N1239" i="16"/>
  <c r="N1240" i="16"/>
  <c r="N1241" i="16"/>
  <c r="N1242" i="16"/>
  <c r="N1243" i="16"/>
  <c r="N1244" i="16"/>
  <c r="N1245" i="16"/>
  <c r="N1246" i="16"/>
  <c r="N1247" i="16"/>
  <c r="N1248" i="16"/>
  <c r="N1249" i="16"/>
  <c r="N1250" i="16"/>
  <c r="N1251" i="16"/>
  <c r="N1252" i="16"/>
  <c r="N1253" i="16"/>
  <c r="N1254" i="16"/>
  <c r="N1255" i="16"/>
  <c r="N1256" i="16"/>
  <c r="N1257" i="16"/>
  <c r="N1258" i="16"/>
  <c r="N1259" i="16"/>
  <c r="N1260" i="16"/>
  <c r="N1261" i="16"/>
  <c r="N1262" i="16"/>
  <c r="N1263" i="16"/>
  <c r="N1264" i="16"/>
  <c r="N1265" i="16"/>
  <c r="N1266" i="16"/>
  <c r="N1267" i="16"/>
  <c r="N1268" i="16"/>
  <c r="N1269" i="16"/>
  <c r="N1270" i="16"/>
  <c r="N1271" i="16"/>
  <c r="N1272" i="16"/>
  <c r="N1273" i="16"/>
  <c r="N1274" i="16"/>
  <c r="N1275" i="16"/>
  <c r="N1276" i="16"/>
  <c r="N1277" i="16"/>
  <c r="N1278" i="16"/>
  <c r="N1279" i="16"/>
  <c r="N1280" i="16"/>
  <c r="N1281" i="16"/>
  <c r="N1282" i="16"/>
  <c r="N1283" i="16"/>
  <c r="N1284" i="16"/>
  <c r="N1285" i="16"/>
  <c r="N1286" i="16"/>
  <c r="N1287" i="16"/>
  <c r="N1288" i="16"/>
  <c r="N1289" i="16"/>
  <c r="N1068" i="16"/>
  <c r="N1069" i="16"/>
  <c r="N1070" i="16"/>
  <c r="N1071" i="16"/>
  <c r="N1072" i="16"/>
  <c r="N1073" i="16"/>
  <c r="N1074" i="16"/>
  <c r="N1075" i="16"/>
  <c r="N1076" i="16"/>
  <c r="N1077" i="16"/>
  <c r="N1078" i="16"/>
  <c r="N1079" i="16"/>
  <c r="N1080" i="16"/>
  <c r="N1081" i="16"/>
  <c r="N1082" i="16"/>
  <c r="N1083" i="16"/>
  <c r="N1084" i="16"/>
  <c r="N1085" i="16"/>
  <c r="N1086" i="16"/>
  <c r="N1087" i="16"/>
  <c r="N1088" i="16"/>
  <c r="N1089" i="16"/>
  <c r="N1090" i="16"/>
  <c r="N1091" i="16"/>
  <c r="N1092" i="16"/>
  <c r="N1093" i="16"/>
  <c r="N1094" i="16"/>
  <c r="N1095" i="16"/>
  <c r="N1096" i="16"/>
  <c r="N1097" i="16"/>
  <c r="N1098" i="16"/>
  <c r="N1099" i="16"/>
  <c r="N1100" i="16"/>
  <c r="N1101" i="16"/>
  <c r="N1102" i="16"/>
  <c r="N1103" i="16"/>
  <c r="N1104" i="16"/>
  <c r="N1105" i="16"/>
  <c r="N1106" i="16"/>
  <c r="N1107" i="16"/>
  <c r="N1108" i="16"/>
  <c r="N1109" i="16"/>
  <c r="N1110" i="16"/>
  <c r="N1111" i="16"/>
  <c r="N1112" i="16"/>
  <c r="N1113" i="16"/>
  <c r="N1114" i="16"/>
  <c r="N1115" i="16"/>
  <c r="N1116" i="16"/>
  <c r="N1117" i="16"/>
  <c r="N1118" i="16"/>
  <c r="N1119" i="16"/>
  <c r="N1120" i="16"/>
  <c r="N1121" i="16"/>
  <c r="N1122" i="16"/>
  <c r="N1123" i="16"/>
  <c r="N1124" i="16"/>
  <c r="N1125" i="16"/>
  <c r="N1126" i="16"/>
  <c r="N1127" i="16"/>
  <c r="N1128" i="16"/>
  <c r="N1129" i="16"/>
  <c r="N1130" i="16"/>
  <c r="N1131" i="16"/>
  <c r="N1132" i="16"/>
  <c r="N1133" i="16"/>
  <c r="N1134" i="16"/>
  <c r="N1135" i="16"/>
  <c r="N1136" i="16"/>
  <c r="N1137" i="16"/>
  <c r="N1138" i="16"/>
  <c r="N1139" i="16"/>
  <c r="N1140" i="16"/>
  <c r="N1141" i="16"/>
  <c r="N1142" i="16"/>
  <c r="N1143" i="16"/>
  <c r="N1144" i="16"/>
  <c r="N1145" i="16"/>
  <c r="N1146" i="16"/>
  <c r="N1147" i="16"/>
  <c r="N1148" i="16"/>
  <c r="N1149" i="16"/>
  <c r="N1150" i="16"/>
  <c r="N1151" i="16"/>
  <c r="N1152" i="16"/>
  <c r="N1153" i="16"/>
  <c r="N1154" i="16"/>
  <c r="N1155" i="16"/>
  <c r="N1156" i="16"/>
  <c r="N1157" i="16"/>
  <c r="N1158" i="16"/>
  <c r="N1159" i="16"/>
  <c r="N1160" i="16"/>
  <c r="N1161" i="16"/>
  <c r="N1034" i="16"/>
  <c r="N1035" i="16"/>
  <c r="N1036" i="16"/>
  <c r="N1037" i="16"/>
  <c r="N1038" i="16"/>
  <c r="N1039" i="16"/>
  <c r="N1040" i="16"/>
  <c r="N1041" i="16"/>
  <c r="N1042" i="16"/>
  <c r="N1043" i="16"/>
  <c r="N1044" i="16"/>
  <c r="N1045" i="16"/>
  <c r="N1046" i="16"/>
  <c r="N1047" i="16"/>
  <c r="N1048" i="16"/>
  <c r="N1049" i="16"/>
  <c r="N1050" i="16"/>
  <c r="N1051" i="16"/>
  <c r="N1052" i="16"/>
  <c r="N1053" i="16"/>
  <c r="N1054" i="16"/>
  <c r="N1055" i="16"/>
  <c r="N1056" i="16"/>
  <c r="N1057" i="16"/>
  <c r="N1058" i="16"/>
  <c r="N1059" i="16"/>
  <c r="N1060" i="16"/>
  <c r="N1061" i="16"/>
  <c r="N1062" i="16"/>
  <c r="N1063" i="16"/>
  <c r="N1064" i="16"/>
  <c r="N1065" i="16"/>
  <c r="N1066" i="16"/>
  <c r="N1067" i="16"/>
  <c r="N981" i="16"/>
  <c r="N982" i="16"/>
  <c r="N983" i="16"/>
  <c r="N984" i="16"/>
  <c r="N985" i="16"/>
  <c r="N986" i="16"/>
  <c r="N987" i="16"/>
  <c r="N988" i="16"/>
  <c r="N989" i="16"/>
  <c r="N990" i="16"/>
  <c r="N991" i="16"/>
  <c r="N992" i="16"/>
  <c r="N993" i="16"/>
  <c r="N994" i="16"/>
  <c r="N995" i="16"/>
  <c r="N996" i="16"/>
  <c r="N997" i="16"/>
  <c r="N998" i="16"/>
  <c r="N999" i="16"/>
  <c r="N1000" i="16"/>
  <c r="N1001" i="16"/>
  <c r="N1002" i="16"/>
  <c r="N1003" i="16"/>
  <c r="N1004" i="16"/>
  <c r="N1005" i="16"/>
  <c r="N1006" i="16"/>
  <c r="N1007" i="16"/>
  <c r="N1008" i="16"/>
  <c r="N1009" i="16"/>
  <c r="N1010" i="16"/>
  <c r="N1011" i="16"/>
  <c r="N1012" i="16"/>
  <c r="N1013" i="16"/>
  <c r="N1014" i="16"/>
  <c r="N1015" i="16"/>
  <c r="N1016" i="16"/>
  <c r="N1017" i="16"/>
  <c r="N1018" i="16"/>
  <c r="N1019" i="16"/>
  <c r="N1020" i="16"/>
  <c r="N1021" i="16"/>
  <c r="N1022" i="16"/>
  <c r="N1023" i="16"/>
  <c r="N1024" i="16"/>
  <c r="N1025" i="16"/>
  <c r="N1026" i="16"/>
  <c r="N1027" i="16"/>
  <c r="N1028" i="16"/>
  <c r="N1029" i="16"/>
  <c r="N1030" i="16"/>
  <c r="N1031" i="16"/>
  <c r="N1032" i="16"/>
  <c r="N1033"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05" i="16"/>
  <c r="N906" i="16"/>
  <c r="N907" i="16"/>
  <c r="N908" i="16"/>
  <c r="N909" i="16"/>
  <c r="N910" i="16"/>
  <c r="N911" i="16"/>
  <c r="N912" i="16"/>
  <c r="N913" i="16"/>
  <c r="N914" i="16"/>
  <c r="N915" i="16"/>
  <c r="N916" i="16"/>
  <c r="N917"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945" i="16"/>
  <c r="N946" i="16"/>
  <c r="N947" i="16"/>
  <c r="N948" i="16"/>
  <c r="N949" i="16"/>
  <c r="N950" i="16"/>
  <c r="N951" i="16"/>
  <c r="N952" i="16"/>
  <c r="N953" i="16"/>
  <c r="N954" i="16"/>
  <c r="N955" i="16"/>
  <c r="N956"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829" i="16"/>
  <c r="N830" i="16"/>
  <c r="N831" i="16"/>
  <c r="N832" i="16"/>
  <c r="N833" i="16"/>
  <c r="N834" i="16"/>
  <c r="N835" i="16"/>
  <c r="N836" i="16"/>
  <c r="N837" i="16"/>
  <c r="N838" i="16"/>
  <c r="N839" i="16"/>
  <c r="N840" i="16"/>
  <c r="N841" i="16"/>
  <c r="N842" i="16"/>
  <c r="N843" i="16"/>
  <c r="N844" i="16"/>
  <c r="N845" i="16"/>
  <c r="N846" i="16"/>
  <c r="N265" i="17" s="1"/>
  <c r="N847" i="16"/>
  <c r="N848" i="16"/>
  <c r="N849" i="16"/>
  <c r="N850" i="16"/>
  <c r="N851" i="16"/>
  <c r="N852" i="16"/>
  <c r="N853" i="16"/>
  <c r="N854" i="16"/>
  <c r="N855" i="16"/>
  <c r="N856" i="16"/>
  <c r="N857" i="16"/>
  <c r="N858" i="16"/>
  <c r="N859" i="16"/>
  <c r="N860" i="16"/>
  <c r="N861" i="16"/>
  <c r="N862" i="16"/>
  <c r="N863" i="16"/>
  <c r="N864" i="16"/>
  <c r="N865" i="16"/>
  <c r="N866" i="16"/>
  <c r="N867" i="16"/>
  <c r="N868" i="16"/>
  <c r="N869" i="16"/>
  <c r="N870" i="16"/>
  <c r="N871" i="16"/>
  <c r="N872" i="16"/>
  <c r="N873" i="16"/>
  <c r="N874" i="16"/>
  <c r="N875" i="16"/>
  <c r="N876" i="16"/>
  <c r="N877" i="16"/>
  <c r="N796" i="16"/>
  <c r="N797" i="16"/>
  <c r="N798" i="16"/>
  <c r="N799" i="16"/>
  <c r="N800" i="16"/>
  <c r="N801" i="16"/>
  <c r="N802" i="16"/>
  <c r="N803" i="16"/>
  <c r="N804" i="16"/>
  <c r="N805" i="16"/>
  <c r="N806" i="16"/>
  <c r="N807" i="16"/>
  <c r="N808" i="16"/>
  <c r="N809" i="16"/>
  <c r="N810" i="16"/>
  <c r="N811" i="16"/>
  <c r="N812" i="16"/>
  <c r="N813" i="16"/>
  <c r="N814" i="16"/>
  <c r="N815" i="16"/>
  <c r="N816" i="16"/>
  <c r="N817" i="16"/>
  <c r="N818" i="16"/>
  <c r="N819" i="16"/>
  <c r="N250" i="17" s="1"/>
  <c r="N820" i="16"/>
  <c r="N821" i="16"/>
  <c r="N822" i="16"/>
  <c r="N823" i="16"/>
  <c r="N824" i="16"/>
  <c r="N825" i="16"/>
  <c r="N826" i="16"/>
  <c r="N827" i="16"/>
  <c r="N828" i="16"/>
  <c r="N758" i="16"/>
  <c r="N759" i="16"/>
  <c r="N760" i="16"/>
  <c r="N761" i="16"/>
  <c r="N762"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23" i="16"/>
  <c r="N724" i="16"/>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689" i="16"/>
  <c r="N690" i="16"/>
  <c r="N691" i="16"/>
  <c r="N692" i="16"/>
  <c r="N693" i="16"/>
  <c r="N694" i="16"/>
  <c r="N695" i="16"/>
  <c r="N696" i="16"/>
  <c r="N697" i="16"/>
  <c r="N698"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659" i="16"/>
  <c r="N660" i="16"/>
  <c r="N661" i="16"/>
  <c r="N662" i="16"/>
  <c r="N663" i="16"/>
  <c r="N664" i="16"/>
  <c r="N665" i="16"/>
  <c r="N666" i="16"/>
  <c r="N667" i="16"/>
  <c r="N668" i="16"/>
  <c r="N669" i="16"/>
  <c r="N670" i="16"/>
  <c r="N671" i="16"/>
  <c r="N672" i="16"/>
  <c r="N673" i="16"/>
  <c r="N674" i="16"/>
  <c r="N675" i="16"/>
  <c r="N676" i="16"/>
  <c r="N677" i="16"/>
  <c r="N678" i="16"/>
  <c r="N679" i="16"/>
  <c r="N680" i="16"/>
  <c r="N681" i="16"/>
  <c r="N682" i="16"/>
  <c r="N683" i="16"/>
  <c r="N684" i="16"/>
  <c r="N685" i="16"/>
  <c r="N686" i="16"/>
  <c r="N195" i="17" s="1"/>
  <c r="N687" i="16"/>
  <c r="N688" i="16"/>
  <c r="N625" i="16"/>
  <c r="N626" i="16"/>
  <c r="N627" i="16"/>
  <c r="N628" i="16"/>
  <c r="N629" i="16"/>
  <c r="N630" i="16"/>
  <c r="N631" i="16"/>
  <c r="N632" i="16"/>
  <c r="N633"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552" i="16"/>
  <c r="N553" i="16"/>
  <c r="N554" i="16"/>
  <c r="N555" i="16"/>
  <c r="N556" i="16"/>
  <c r="N557" i="16"/>
  <c r="N558" i="16"/>
  <c r="N559" i="16"/>
  <c r="N560" i="16"/>
  <c r="N561" i="16"/>
  <c r="N562" i="16"/>
  <c r="N563" i="16"/>
  <c r="N564" i="16"/>
  <c r="N565" i="16"/>
  <c r="N566" i="16"/>
  <c r="N567" i="16"/>
  <c r="N568" i="16"/>
  <c r="N569" i="16"/>
  <c r="N570" i="16"/>
  <c r="N571" i="16"/>
  <c r="N572" i="16"/>
  <c r="N573" i="16"/>
  <c r="N574" i="16"/>
  <c r="N575" i="16"/>
  <c r="N576" i="16"/>
  <c r="N577" i="16"/>
  <c r="N578" i="16"/>
  <c r="N579" i="16"/>
  <c r="N580" i="16"/>
  <c r="N581" i="16"/>
  <c r="N582" i="16"/>
  <c r="N583" i="16"/>
  <c r="N584" i="16"/>
  <c r="N585" i="16"/>
  <c r="N586" i="16"/>
  <c r="N587" i="16"/>
  <c r="N588" i="16"/>
  <c r="N589" i="16"/>
  <c r="N590" i="16"/>
  <c r="N591" i="16"/>
  <c r="N592" i="16"/>
  <c r="N593" i="16"/>
  <c r="N531" i="16"/>
  <c r="N532" i="16"/>
  <c r="N533" i="16"/>
  <c r="N534" i="16"/>
  <c r="N535" i="16"/>
  <c r="N536" i="16"/>
  <c r="N537" i="16"/>
  <c r="N538" i="16"/>
  <c r="N539" i="16"/>
  <c r="N540" i="16"/>
  <c r="N541" i="16"/>
  <c r="N542" i="16"/>
  <c r="N543" i="16"/>
  <c r="N544" i="16"/>
  <c r="N545" i="16"/>
  <c r="N546" i="16"/>
  <c r="N547" i="16"/>
  <c r="N548" i="16"/>
  <c r="N549" i="16"/>
  <c r="N550" i="16"/>
  <c r="N551" i="16"/>
  <c r="N530" i="16"/>
  <c r="M529" i="16"/>
  <c r="M141" i="17" s="1"/>
  <c r="M528" i="16"/>
  <c r="M142" i="17" s="1"/>
  <c r="N495" i="16"/>
  <c r="N496" i="16"/>
  <c r="N497" i="16"/>
  <c r="N498" i="16"/>
  <c r="N499" i="16"/>
  <c r="N506" i="16"/>
  <c r="N507" i="16"/>
  <c r="N508" i="16"/>
  <c r="N509" i="16"/>
  <c r="N510" i="16"/>
  <c r="N511" i="16"/>
  <c r="N512" i="16"/>
  <c r="N513" i="16"/>
  <c r="N514" i="16"/>
  <c r="N515" i="16"/>
  <c r="N516" i="16"/>
  <c r="N517" i="16"/>
  <c r="N518" i="16"/>
  <c r="N519" i="16"/>
  <c r="N520" i="16"/>
  <c r="N521" i="16"/>
  <c r="N522" i="16"/>
  <c r="N523" i="16"/>
  <c r="N440" i="16"/>
  <c r="N441" i="16"/>
  <c r="N442" i="16"/>
  <c r="N443" i="16"/>
  <c r="N444" i="16"/>
  <c r="N445" i="16"/>
  <c r="N446" i="16"/>
  <c r="N447" i="16"/>
  <c r="N448" i="16"/>
  <c r="N449" i="16"/>
  <c r="N450" i="16"/>
  <c r="N451" i="16"/>
  <c r="N452" i="16"/>
  <c r="N453" i="16"/>
  <c r="N454" i="16"/>
  <c r="N455" i="16"/>
  <c r="N456" i="16"/>
  <c r="N457" i="16"/>
  <c r="N464" i="16"/>
  <c r="N465" i="16"/>
  <c r="N466" i="16"/>
  <c r="N467" i="16"/>
  <c r="N468" i="16"/>
  <c r="N469" i="16"/>
  <c r="N470" i="16"/>
  <c r="N471" i="16"/>
  <c r="N472" i="16"/>
  <c r="N473" i="16"/>
  <c r="N474" i="16"/>
  <c r="N475" i="16"/>
  <c r="N476" i="16"/>
  <c r="N477" i="16"/>
  <c r="N478" i="16"/>
  <c r="N479" i="16"/>
  <c r="N480" i="16"/>
  <c r="N481" i="16"/>
  <c r="N482" i="16"/>
  <c r="N483" i="16"/>
  <c r="N484" i="16"/>
  <c r="N485" i="16"/>
  <c r="N486" i="16"/>
  <c r="N487" i="16"/>
  <c r="N488" i="16"/>
  <c r="N489" i="16"/>
  <c r="N490" i="16"/>
  <c r="N491" i="16"/>
  <c r="N492" i="16"/>
  <c r="N493" i="16"/>
  <c r="N494" i="16"/>
  <c r="M439" i="16"/>
  <c r="N429" i="16"/>
  <c r="N430" i="16"/>
  <c r="N431" i="16"/>
  <c r="N432" i="16"/>
  <c r="N433" i="16"/>
  <c r="N397" i="16"/>
  <c r="N398" i="16"/>
  <c r="N399" i="16"/>
  <c r="N400" i="16"/>
  <c r="N401" i="16"/>
  <c r="N402" i="16"/>
  <c r="N403" i="16"/>
  <c r="N404" i="16"/>
  <c r="N405" i="16"/>
  <c r="N406" i="16"/>
  <c r="N407" i="16"/>
  <c r="N408" i="16"/>
  <c r="N409" i="16"/>
  <c r="N416" i="16"/>
  <c r="N417" i="16"/>
  <c r="N418" i="16"/>
  <c r="N419" i="16"/>
  <c r="N420" i="16"/>
  <c r="N421" i="16"/>
  <c r="N422" i="16"/>
  <c r="N423" i="16"/>
  <c r="N424" i="16"/>
  <c r="N425" i="16"/>
  <c r="N426" i="16"/>
  <c r="N427" i="16"/>
  <c r="N428" i="16"/>
  <c r="N372" i="16"/>
  <c r="N373" i="16"/>
  <c r="N374" i="16"/>
  <c r="N375" i="16"/>
  <c r="N376" i="16"/>
  <c r="N377" i="16"/>
  <c r="N378" i="16"/>
  <c r="N379" i="16"/>
  <c r="N380" i="16"/>
  <c r="N381" i="16"/>
  <c r="N382" i="16"/>
  <c r="N383" i="16"/>
  <c r="N384" i="16"/>
  <c r="N385" i="16"/>
  <c r="N392" i="16"/>
  <c r="N393" i="16"/>
  <c r="N394" i="16"/>
  <c r="N395" i="16"/>
  <c r="N396" i="16"/>
  <c r="N368" i="16"/>
  <c r="N369" i="16"/>
  <c r="N370" i="16"/>
  <c r="N371" i="16"/>
  <c r="M367" i="16"/>
  <c r="M99" i="17" s="1"/>
  <c r="M366" i="16"/>
  <c r="M100" i="17" s="1"/>
  <c r="M365" i="16"/>
  <c r="N503" i="16" s="1"/>
  <c r="M364" i="16"/>
  <c r="M102" i="17" s="1"/>
  <c r="M363" i="16"/>
  <c r="M362" i="16"/>
  <c r="M101" i="17" s="1"/>
  <c r="N359" i="16"/>
  <c r="N360" i="16"/>
  <c r="N361" i="16"/>
  <c r="N358" i="16"/>
  <c r="N357" i="16"/>
  <c r="N356" i="16"/>
  <c r="N355" i="16"/>
  <c r="N354" i="16"/>
  <c r="N353" i="16"/>
  <c r="N352" i="16"/>
  <c r="N351" i="16"/>
  <c r="N350" i="16"/>
  <c r="N349" i="16"/>
  <c r="N348" i="16"/>
  <c r="N347" i="16"/>
  <c r="N346" i="16"/>
  <c r="N345" i="16"/>
  <c r="N344" i="16"/>
  <c r="N343" i="16"/>
  <c r="N342" i="16"/>
  <c r="N341" i="16"/>
  <c r="N340" i="16"/>
  <c r="N339" i="16"/>
  <c r="N338" i="16"/>
  <c r="N337" i="16"/>
  <c r="N336" i="16"/>
  <c r="N335" i="16"/>
  <c r="N334" i="16"/>
  <c r="N333" i="16"/>
  <c r="N3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260" i="16"/>
  <c r="N261" i="16"/>
  <c r="N262" i="16"/>
  <c r="N263" i="16"/>
  <c r="N264" i="16"/>
  <c r="N265" i="16"/>
  <c r="N266" i="16"/>
  <c r="N267" i="16"/>
  <c r="N268" i="16"/>
  <c r="N269" i="16"/>
  <c r="N270"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226" i="16"/>
  <c r="N227" i="16"/>
  <c r="N228" i="16"/>
  <c r="N229" i="16"/>
  <c r="N230" i="16"/>
  <c r="N231" i="16"/>
  <c r="N232" i="16"/>
  <c r="N233" i="16"/>
  <c r="N234" i="16"/>
  <c r="N235" i="16"/>
  <c r="N236" i="16"/>
  <c r="N237" i="16"/>
  <c r="N238" i="16"/>
  <c r="N239" i="16"/>
  <c r="N240" i="16"/>
  <c r="N241" i="16"/>
  <c r="N242" i="16"/>
  <c r="N243" i="16"/>
  <c r="N244" i="16"/>
  <c r="N245" i="16"/>
  <c r="N246" i="16"/>
  <c r="N248" i="16"/>
  <c r="N249" i="16"/>
  <c r="N250" i="16"/>
  <c r="N251" i="16"/>
  <c r="N252" i="16"/>
  <c r="N253" i="16"/>
  <c r="N254" i="16"/>
  <c r="N255" i="16"/>
  <c r="N256" i="16"/>
  <c r="N257" i="16"/>
  <c r="N258" i="16"/>
  <c r="N259" i="16"/>
  <c r="N209" i="16"/>
  <c r="N210" i="16"/>
  <c r="N211" i="16"/>
  <c r="N212" i="16"/>
  <c r="N213" i="16"/>
  <c r="N214" i="16"/>
  <c r="N215" i="16"/>
  <c r="N216" i="16"/>
  <c r="N217" i="16"/>
  <c r="N218" i="16"/>
  <c r="N219" i="16"/>
  <c r="N220" i="16"/>
  <c r="N221" i="16"/>
  <c r="N222" i="16"/>
  <c r="N223" i="16"/>
  <c r="N224" i="16"/>
  <c r="N225"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157" i="16"/>
  <c r="N158" i="16"/>
  <c r="N159" i="16"/>
  <c r="N160" i="16"/>
  <c r="N161" i="16"/>
  <c r="N162" i="16"/>
  <c r="N163" i="16"/>
  <c r="N164" i="16"/>
  <c r="N165" i="16"/>
  <c r="N166" i="16"/>
  <c r="N167" i="16"/>
  <c r="N168" i="16"/>
  <c r="N170" i="16"/>
  <c r="N171" i="16"/>
  <c r="N172" i="16"/>
  <c r="N173" i="16"/>
  <c r="N174" i="16"/>
  <c r="N175" i="16"/>
  <c r="N176" i="16"/>
  <c r="N123" i="16"/>
  <c r="N124" i="16"/>
  <c r="N125" i="16"/>
  <c r="N126" i="16"/>
  <c r="N127" i="16"/>
  <c r="N128" i="16"/>
  <c r="N129" i="16"/>
  <c r="N130" i="16"/>
  <c r="N131" i="16"/>
  <c r="N132" i="16"/>
  <c r="N133" i="16"/>
  <c r="N134" i="16"/>
  <c r="N135" i="16"/>
  <c r="N136" i="16"/>
  <c r="N137" i="16"/>
  <c r="N138" i="16"/>
  <c r="N139" i="16"/>
  <c r="N140" i="16"/>
  <c r="N141" i="16"/>
  <c r="N142" i="16"/>
  <c r="N143" i="16"/>
  <c r="N144" i="16"/>
  <c r="N146" i="16"/>
  <c r="N147" i="16"/>
  <c r="N148" i="16"/>
  <c r="N149" i="16"/>
  <c r="N150" i="16"/>
  <c r="N151" i="16"/>
  <c r="N152" i="16"/>
  <c r="N153" i="16"/>
  <c r="N154" i="16"/>
  <c r="N155" i="16"/>
  <c r="N156" i="16"/>
  <c r="N95" i="16"/>
  <c r="N96"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2" i="16"/>
  <c r="N64" i="16"/>
  <c r="N65" i="16"/>
  <c r="N66" i="16"/>
  <c r="N67" i="16"/>
  <c r="N68" i="16"/>
  <c r="N69" i="16"/>
  <c r="N70" i="16"/>
  <c r="N71" i="16"/>
  <c r="N72" i="16"/>
  <c r="N74" i="16"/>
  <c r="N75" i="16"/>
  <c r="N76" i="16"/>
  <c r="N77" i="16"/>
  <c r="N78" i="16"/>
  <c r="N79" i="16"/>
  <c r="N80" i="16"/>
  <c r="N81" i="16"/>
  <c r="N82" i="16"/>
  <c r="N83" i="16"/>
  <c r="N84" i="16"/>
  <c r="N85" i="16"/>
  <c r="N86" i="16"/>
  <c r="N87" i="16"/>
  <c r="N88" i="16"/>
  <c r="N89" i="16"/>
  <c r="N90" i="16"/>
  <c r="N91" i="16"/>
  <c r="N92" i="16"/>
  <c r="N93" i="16"/>
  <c r="N94" i="16"/>
  <c r="N51" i="16"/>
  <c r="N52" i="16"/>
  <c r="N53" i="16"/>
  <c r="N54" i="16"/>
  <c r="N55" i="16"/>
  <c r="N56" i="16"/>
  <c r="N57" i="16"/>
  <c r="N58" i="16"/>
  <c r="N59" i="16"/>
  <c r="N60" i="16"/>
  <c r="N61" i="16"/>
  <c r="N62" i="16"/>
  <c r="N63" i="16"/>
  <c r="M49" i="16"/>
  <c r="N271" i="16" s="1"/>
  <c r="N50" i="16"/>
  <c r="N28" i="16"/>
  <c r="N29" i="16"/>
  <c r="N30" i="16"/>
  <c r="N31" i="16"/>
  <c r="N32" i="16"/>
  <c r="N33" i="16"/>
  <c r="N34" i="16"/>
  <c r="N35" i="16"/>
  <c r="N36" i="16"/>
  <c r="N37" i="16"/>
  <c r="N38" i="16"/>
  <c r="N39" i="16"/>
  <c r="N40" i="16"/>
  <c r="N41" i="16"/>
  <c r="N42" i="16"/>
  <c r="N43" i="16"/>
  <c r="N44" i="16"/>
  <c r="N45" i="16"/>
  <c r="N46" i="16"/>
  <c r="N47" i="16"/>
  <c r="N48" i="16"/>
  <c r="N8" i="16"/>
  <c r="N9" i="16"/>
  <c r="N10" i="16"/>
  <c r="N11" i="16"/>
  <c r="N12" i="16"/>
  <c r="N13" i="16"/>
  <c r="N14" i="16"/>
  <c r="N15" i="16"/>
  <c r="N16" i="16"/>
  <c r="N17" i="16"/>
  <c r="N18" i="16"/>
  <c r="N19" i="16"/>
  <c r="N20" i="16"/>
  <c r="N21" i="16"/>
  <c r="N22" i="16"/>
  <c r="N23" i="16"/>
  <c r="N24" i="16"/>
  <c r="N25" i="16"/>
  <c r="N26" i="16"/>
  <c r="N27" i="16"/>
  <c r="N1473" i="16"/>
  <c r="N490" i="17" s="1"/>
  <c r="N1474" i="16"/>
  <c r="N491" i="17" s="1"/>
  <c r="N1475" i="16"/>
  <c r="N492" i="17" s="1"/>
  <c r="N1476" i="16"/>
  <c r="N493" i="17" s="1"/>
  <c r="N1477" i="16"/>
  <c r="N494" i="17" s="1"/>
  <c r="N1478" i="16"/>
  <c r="N495" i="17" s="1"/>
  <c r="N1479" i="16"/>
  <c r="N496" i="17" s="1"/>
  <c r="N1480" i="16"/>
  <c r="N497" i="17" s="1"/>
  <c r="N1481" i="16"/>
  <c r="N498" i="17" s="1"/>
  <c r="N1482" i="16"/>
  <c r="N499" i="17" s="1"/>
  <c r="N1483" i="16"/>
  <c r="N500" i="17" s="1"/>
  <c r="N1484" i="16"/>
  <c r="N501" i="17" s="1"/>
  <c r="N1485" i="16"/>
  <c r="N502" i="17" s="1"/>
  <c r="N1486" i="16"/>
  <c r="N503" i="17" s="1"/>
  <c r="N1487" i="16"/>
  <c r="N504" i="17" s="1"/>
  <c r="N2" i="16"/>
  <c r="N3" i="16"/>
  <c r="N4" i="16"/>
  <c r="N5" i="16"/>
  <c r="N6" i="16"/>
  <c r="N7" i="16"/>
  <c r="N1451" i="16"/>
  <c r="N468" i="17" s="1"/>
  <c r="N1452" i="16"/>
  <c r="N469" i="17" s="1"/>
  <c r="N1453" i="16"/>
  <c r="N470" i="17" s="1"/>
  <c r="N1454" i="16"/>
  <c r="N471" i="17" s="1"/>
  <c r="N1455" i="16"/>
  <c r="N472" i="17" s="1"/>
  <c r="N1456" i="16"/>
  <c r="N473" i="17" s="1"/>
  <c r="N1457" i="16"/>
  <c r="N474" i="17" s="1"/>
  <c r="N1458" i="16"/>
  <c r="N475" i="17" s="1"/>
  <c r="N1459" i="16"/>
  <c r="N476" i="17" s="1"/>
  <c r="N1460" i="16"/>
  <c r="N477" i="17" s="1"/>
  <c r="N1461" i="16"/>
  <c r="N478" i="17" s="1"/>
  <c r="N1462" i="16"/>
  <c r="N479" i="17" s="1"/>
  <c r="N1463" i="16"/>
  <c r="N480" i="17" s="1"/>
  <c r="N1464" i="16"/>
  <c r="N481" i="17" s="1"/>
  <c r="N1465" i="16"/>
  <c r="N482" i="17" s="1"/>
  <c r="N1466" i="16"/>
  <c r="N483" i="17" s="1"/>
  <c r="N1467" i="16"/>
  <c r="N484" i="17" s="1"/>
  <c r="N1468" i="16"/>
  <c r="N485" i="17" s="1"/>
  <c r="N1469" i="16"/>
  <c r="N486" i="17" s="1"/>
  <c r="N1470" i="16"/>
  <c r="N487" i="17" s="1"/>
  <c r="N1471" i="16"/>
  <c r="N488" i="17" s="1"/>
  <c r="N1472" i="16"/>
  <c r="N489" i="17" s="1"/>
  <c r="N1450" i="16"/>
  <c r="N467" i="17" s="1"/>
  <c r="N1449" i="16"/>
  <c r="N466" i="17" s="1"/>
  <c r="N1448" i="16"/>
  <c r="N465" i="17" s="1"/>
  <c r="J1519" i="16"/>
  <c r="J1518" i="16"/>
  <c r="J535" i="17" s="1"/>
  <c r="J1517" i="16"/>
  <c r="J534" i="17" s="1"/>
  <c r="J1516" i="16"/>
  <c r="J533" i="17" s="1"/>
  <c r="J1515" i="16"/>
  <c r="J532" i="17" s="1"/>
  <c r="J1514" i="16"/>
  <c r="J531" i="17" s="1"/>
  <c r="J1513" i="16"/>
  <c r="J530" i="17" s="1"/>
  <c r="J1512" i="16"/>
  <c r="J529" i="17" s="1"/>
  <c r="J1511" i="16"/>
  <c r="J528" i="17" s="1"/>
  <c r="J1510" i="16"/>
  <c r="J527" i="17" s="1"/>
  <c r="J1509" i="16"/>
  <c r="J526" i="17" s="1"/>
  <c r="J1508" i="16"/>
  <c r="J525" i="17" s="1"/>
  <c r="J1507" i="16"/>
  <c r="J524" i="17" s="1"/>
  <c r="J1506" i="16"/>
  <c r="J523" i="17" s="1"/>
  <c r="J1505" i="16"/>
  <c r="J522" i="17" s="1"/>
  <c r="J1504" i="16"/>
  <c r="J521" i="17" s="1"/>
  <c r="J1503" i="16"/>
  <c r="J520" i="17" s="1"/>
  <c r="J1502" i="16"/>
  <c r="J519" i="17" s="1"/>
  <c r="J1501" i="16"/>
  <c r="J518" i="17" s="1"/>
  <c r="J1500" i="16"/>
  <c r="J517" i="17" s="1"/>
  <c r="J1499" i="16"/>
  <c r="J516" i="17" s="1"/>
  <c r="J1498" i="16"/>
  <c r="J515" i="17" s="1"/>
  <c r="J1497" i="16"/>
  <c r="J514" i="17" s="1"/>
  <c r="J1496" i="16"/>
  <c r="J513" i="17" s="1"/>
  <c r="J1495" i="16"/>
  <c r="J512" i="17" s="1"/>
  <c r="J1494" i="16"/>
  <c r="J511" i="17" s="1"/>
  <c r="J1493" i="16"/>
  <c r="J510" i="17" s="1"/>
  <c r="J1492" i="16"/>
  <c r="J509" i="17" s="1"/>
  <c r="J1491" i="16"/>
  <c r="J508" i="17" s="1"/>
  <c r="J1490" i="16"/>
  <c r="J507" i="17" s="1"/>
  <c r="J1489" i="16"/>
  <c r="J506" i="17" s="1"/>
  <c r="J1488" i="16"/>
  <c r="J505" i="17" s="1"/>
  <c r="J1447" i="16"/>
  <c r="J1446" i="16"/>
  <c r="J1445" i="16"/>
  <c r="J1444" i="16"/>
  <c r="J1443" i="16"/>
  <c r="J1442" i="16"/>
  <c r="J1441" i="16"/>
  <c r="J1440" i="16"/>
  <c r="J1439" i="16"/>
  <c r="J1438" i="16"/>
  <c r="J1437" i="16"/>
  <c r="J1436" i="16"/>
  <c r="J1435" i="16"/>
  <c r="J1434" i="16"/>
  <c r="J1433" i="16"/>
  <c r="J1432" i="16"/>
  <c r="J1431" i="16"/>
  <c r="J1430" i="16"/>
  <c r="J459" i="17" s="1"/>
  <c r="J1429" i="16"/>
  <c r="J1428" i="16"/>
  <c r="J1427" i="16"/>
  <c r="J1426" i="16"/>
  <c r="J1425" i="16"/>
  <c r="J1424" i="16"/>
  <c r="J1423" i="16"/>
  <c r="J1422" i="16"/>
  <c r="J1421" i="16"/>
  <c r="J1420" i="16"/>
  <c r="J1419" i="16"/>
  <c r="J1418" i="16"/>
  <c r="J1417" i="16"/>
  <c r="J1416" i="16"/>
  <c r="J1415" i="16"/>
  <c r="J1414" i="16"/>
  <c r="J1413" i="16"/>
  <c r="J1412" i="16"/>
  <c r="J453" i="17" s="1"/>
  <c r="J1411" i="16"/>
  <c r="J1410" i="16"/>
  <c r="J1409" i="16"/>
  <c r="J1408" i="16"/>
  <c r="J1407" i="16"/>
  <c r="J1406" i="16"/>
  <c r="J1405" i="16"/>
  <c r="J1404" i="16"/>
  <c r="J1403" i="16"/>
  <c r="J1402" i="16"/>
  <c r="J1401" i="16"/>
  <c r="J1400" i="16"/>
  <c r="J1399" i="16"/>
  <c r="J1398" i="16"/>
  <c r="J1397" i="16"/>
  <c r="J1396" i="16"/>
  <c r="J1395" i="16"/>
  <c r="J1394" i="16"/>
  <c r="J447" i="17" s="1"/>
  <c r="J1393" i="16"/>
  <c r="J1392" i="16"/>
  <c r="J1391" i="16"/>
  <c r="J1390" i="16"/>
  <c r="J1389" i="16"/>
  <c r="J1388" i="16"/>
  <c r="J1387" i="16"/>
  <c r="J1386" i="16"/>
  <c r="J1385" i="16"/>
  <c r="J1384" i="16"/>
  <c r="J1383" i="16"/>
  <c r="J1382" i="16"/>
  <c r="J1381" i="16"/>
  <c r="J1380" i="16"/>
  <c r="J1379" i="16"/>
  <c r="J1378" i="16"/>
  <c r="J1377" i="16"/>
  <c r="J1376" i="16"/>
  <c r="J441" i="17" s="1"/>
  <c r="J1375" i="16"/>
  <c r="J1374" i="16"/>
  <c r="J1373" i="16"/>
  <c r="J1372" i="16"/>
  <c r="J1371" i="16"/>
  <c r="J1370" i="16"/>
  <c r="J1369" i="16"/>
  <c r="J1368" i="16"/>
  <c r="J1367" i="16"/>
  <c r="J1366" i="16"/>
  <c r="J1365" i="16"/>
  <c r="J1364" i="16"/>
  <c r="J1363" i="16"/>
  <c r="J1362" i="16"/>
  <c r="J1361" i="16"/>
  <c r="J1360" i="16"/>
  <c r="J1359" i="16"/>
  <c r="J1358" i="16"/>
  <c r="J435" i="17" s="1"/>
  <c r="J1357" i="16"/>
  <c r="J1356" i="16"/>
  <c r="J1355" i="16"/>
  <c r="J1354" i="16"/>
  <c r="J1353" i="16"/>
  <c r="J1352" i="16"/>
  <c r="J1351" i="16"/>
  <c r="J1350" i="16"/>
  <c r="J1349" i="16"/>
  <c r="J1348" i="16"/>
  <c r="J1347" i="16"/>
  <c r="J1346" i="16"/>
  <c r="J1345" i="16"/>
  <c r="J1344" i="16"/>
  <c r="J1343" i="16"/>
  <c r="J1342" i="16"/>
  <c r="J1341" i="16"/>
  <c r="J1340" i="16"/>
  <c r="J429" i="17" s="1"/>
  <c r="J1339" i="16"/>
  <c r="J1338" i="16"/>
  <c r="J1337" i="16"/>
  <c r="J1336" i="16"/>
  <c r="J1335" i="16"/>
  <c r="J1334" i="16"/>
  <c r="J1333" i="16"/>
  <c r="J1332" i="16"/>
  <c r="J1331" i="16"/>
  <c r="J1330" i="16"/>
  <c r="J1329" i="16"/>
  <c r="J1328" i="16"/>
  <c r="J1327" i="16"/>
  <c r="J1326" i="16"/>
  <c r="J1325" i="16"/>
  <c r="J1324" i="16"/>
  <c r="J1323" i="16"/>
  <c r="J1322" i="16"/>
  <c r="J423" i="17" s="1"/>
  <c r="J1321" i="16"/>
  <c r="J1320" i="16"/>
  <c r="J1319" i="16"/>
  <c r="J1318" i="16"/>
  <c r="J1317" i="16"/>
  <c r="J1316" i="16"/>
  <c r="J1315" i="16"/>
  <c r="J1314" i="16"/>
  <c r="J1313" i="16"/>
  <c r="J1312" i="16"/>
  <c r="J1311" i="16"/>
  <c r="J1310" i="16"/>
  <c r="J1309" i="16"/>
  <c r="J1308" i="16"/>
  <c r="J1307" i="16"/>
  <c r="J1306" i="16"/>
  <c r="J1305" i="16"/>
  <c r="J1304" i="16"/>
  <c r="J417" i="17" s="1"/>
  <c r="J1303" i="16"/>
  <c r="J1302" i="16"/>
  <c r="J1301" i="16"/>
  <c r="J1300" i="16"/>
  <c r="J1299" i="16"/>
  <c r="J1298" i="16"/>
  <c r="J1297" i="16"/>
  <c r="J1296" i="16"/>
  <c r="J1295" i="16"/>
  <c r="J1294" i="16"/>
  <c r="J1293" i="16"/>
  <c r="J1292" i="16"/>
  <c r="J1291" i="16"/>
  <c r="J1290" i="16"/>
  <c r="J1289" i="16"/>
  <c r="J1288" i="16"/>
  <c r="J1287" i="16"/>
  <c r="J1286" i="16"/>
  <c r="J411" i="17" s="1"/>
  <c r="J1285" i="16"/>
  <c r="J1284" i="16"/>
  <c r="J1283" i="16"/>
  <c r="J1282" i="16"/>
  <c r="J1281" i="16"/>
  <c r="J1280" i="16"/>
  <c r="J1279" i="16"/>
  <c r="J1278" i="16"/>
  <c r="J1277" i="16"/>
  <c r="J1276" i="16"/>
  <c r="J1275" i="16"/>
  <c r="J1274" i="16"/>
  <c r="J1273" i="16"/>
  <c r="J1272" i="16"/>
  <c r="J1271" i="16"/>
  <c r="J1270" i="16"/>
  <c r="J1269" i="16"/>
  <c r="J1268" i="16"/>
  <c r="J405" i="17" s="1"/>
  <c r="J1267" i="16"/>
  <c r="J1266" i="16"/>
  <c r="J1265" i="16"/>
  <c r="J1264" i="16"/>
  <c r="J1263" i="16"/>
  <c r="J1262" i="16"/>
  <c r="J1261" i="16"/>
  <c r="J1260" i="16"/>
  <c r="J1259" i="16"/>
  <c r="J1258" i="16"/>
  <c r="J1257" i="16"/>
  <c r="J1256" i="16"/>
  <c r="J1255" i="16"/>
  <c r="J1254" i="16"/>
  <c r="J1253" i="16"/>
  <c r="J1252" i="16"/>
  <c r="J1251" i="16"/>
  <c r="J1250" i="16"/>
  <c r="J399" i="17" s="1"/>
  <c r="J1249" i="16"/>
  <c r="J1248" i="16"/>
  <c r="J1247" i="16"/>
  <c r="J1246" i="16"/>
  <c r="J1245" i="16"/>
  <c r="J1244" i="16"/>
  <c r="J1243" i="16"/>
  <c r="J1242" i="16"/>
  <c r="J1241" i="16"/>
  <c r="J1240" i="16"/>
  <c r="J1239" i="16"/>
  <c r="J1238" i="16"/>
  <c r="J1237" i="16"/>
  <c r="J1236" i="16"/>
  <c r="J1235" i="16"/>
  <c r="J1234" i="16"/>
  <c r="J1233" i="16"/>
  <c r="J1232" i="16"/>
  <c r="J393" i="17" s="1"/>
  <c r="J1231" i="16"/>
  <c r="J1230" i="16"/>
  <c r="J1229" i="16"/>
  <c r="J1228" i="16"/>
  <c r="J1227" i="16"/>
  <c r="J1226" i="16"/>
  <c r="J1225" i="16"/>
  <c r="J1224" i="16"/>
  <c r="J1223" i="16"/>
  <c r="J1222" i="16"/>
  <c r="J1221" i="16"/>
  <c r="J1220" i="16"/>
  <c r="J1219" i="16"/>
  <c r="J1218" i="16"/>
  <c r="J1217" i="16"/>
  <c r="J1216" i="16"/>
  <c r="J1215" i="16"/>
  <c r="J1214" i="16"/>
  <c r="J387" i="17" s="1"/>
  <c r="J1213" i="16"/>
  <c r="J1212" i="16"/>
  <c r="J1211" i="16"/>
  <c r="J1210" i="16"/>
  <c r="J1209" i="16"/>
  <c r="J1208" i="16"/>
  <c r="J1207" i="16"/>
  <c r="J1206" i="16"/>
  <c r="J1205" i="16"/>
  <c r="J1204" i="16"/>
  <c r="J1203" i="16"/>
  <c r="J1202" i="16"/>
  <c r="J1201" i="16"/>
  <c r="J1200" i="16"/>
  <c r="J1199" i="16"/>
  <c r="J1198" i="16"/>
  <c r="J1197" i="16"/>
  <c r="J1196" i="16"/>
  <c r="J381" i="17" s="1"/>
  <c r="J1195" i="16"/>
  <c r="J1194" i="16"/>
  <c r="J1193" i="16"/>
  <c r="J1192" i="16"/>
  <c r="J1191" i="16"/>
  <c r="J1190" i="16"/>
  <c r="J1189" i="16"/>
  <c r="J1188" i="16"/>
  <c r="J1187" i="16"/>
  <c r="J1186" i="16"/>
  <c r="J1185" i="16"/>
  <c r="J1184" i="16"/>
  <c r="J1183" i="16"/>
  <c r="J1182" i="16"/>
  <c r="J1181" i="16"/>
  <c r="J1180" i="16"/>
  <c r="J1179" i="16"/>
  <c r="J1178" i="16"/>
  <c r="J375" i="17" s="1"/>
  <c r="J1177" i="16"/>
  <c r="J1176" i="16"/>
  <c r="J1175" i="16"/>
  <c r="J1174" i="16"/>
  <c r="J1173" i="16"/>
  <c r="J1172" i="16"/>
  <c r="J1171" i="16"/>
  <c r="J1170" i="16"/>
  <c r="J1169" i="16"/>
  <c r="J1168" i="16"/>
  <c r="J1167" i="16"/>
  <c r="J1166" i="16"/>
  <c r="J1165" i="16"/>
  <c r="J1164" i="16"/>
  <c r="J1163" i="16"/>
  <c r="J1162" i="16"/>
  <c r="J1161" i="16"/>
  <c r="J1160" i="16"/>
  <c r="J369" i="17" s="1"/>
  <c r="J1159" i="16"/>
  <c r="J1158" i="16"/>
  <c r="J1157" i="16"/>
  <c r="J1156" i="16"/>
  <c r="J1155" i="16"/>
  <c r="J1154" i="16"/>
  <c r="J1153" i="16"/>
  <c r="J1152" i="16"/>
  <c r="J1151" i="16"/>
  <c r="J1150" i="16"/>
  <c r="J1149" i="16"/>
  <c r="J1148" i="16"/>
  <c r="J1147" i="16"/>
  <c r="J1146" i="16"/>
  <c r="J1145" i="16"/>
  <c r="J1144" i="16"/>
  <c r="J1143" i="16"/>
  <c r="J1142" i="16"/>
  <c r="J363" i="17" s="1"/>
  <c r="J1141" i="16"/>
  <c r="J1140" i="16"/>
  <c r="J1139" i="16"/>
  <c r="J1138" i="16"/>
  <c r="J1137" i="16"/>
  <c r="J1136" i="16"/>
  <c r="J1135" i="16"/>
  <c r="J1134" i="16"/>
  <c r="J1133" i="16"/>
  <c r="J1132" i="16"/>
  <c r="J1131" i="16"/>
  <c r="J1130" i="16"/>
  <c r="J1129" i="16"/>
  <c r="J1128" i="16"/>
  <c r="J1127" i="16"/>
  <c r="J1126" i="16"/>
  <c r="J1125" i="16"/>
  <c r="J1124" i="16"/>
  <c r="J357" i="17" s="1"/>
  <c r="J1123" i="16"/>
  <c r="J1122" i="16"/>
  <c r="J1121" i="16"/>
  <c r="J1120" i="16"/>
  <c r="J1119" i="16"/>
  <c r="J1118" i="16"/>
  <c r="J1117" i="16"/>
  <c r="J1116" i="16"/>
  <c r="J1115" i="16"/>
  <c r="J1114" i="16"/>
  <c r="J1113" i="16"/>
  <c r="J1112" i="16"/>
  <c r="J1111" i="16"/>
  <c r="J1110" i="16"/>
  <c r="J1109" i="16"/>
  <c r="J1108" i="16"/>
  <c r="J1107" i="16"/>
  <c r="J1106" i="16"/>
  <c r="J351" i="17" s="1"/>
  <c r="J1105" i="16"/>
  <c r="J1104" i="16"/>
  <c r="J1103" i="16"/>
  <c r="J1102" i="16"/>
  <c r="J1101" i="16"/>
  <c r="J1100" i="16"/>
  <c r="J1099" i="16"/>
  <c r="J1098" i="16"/>
  <c r="J1097" i="16"/>
  <c r="J1096" i="16"/>
  <c r="J1095" i="16"/>
  <c r="J1094" i="16"/>
  <c r="J1093" i="16"/>
  <c r="J1092" i="16"/>
  <c r="J1091" i="16"/>
  <c r="J1090" i="16"/>
  <c r="J1089" i="16"/>
  <c r="J1088" i="16"/>
  <c r="J345" i="17" s="1"/>
  <c r="J1087" i="16"/>
  <c r="J1086" i="16"/>
  <c r="J1085" i="16"/>
  <c r="J1084" i="16"/>
  <c r="J1083" i="16"/>
  <c r="J1082" i="16"/>
  <c r="J1081" i="16"/>
  <c r="J1080" i="16"/>
  <c r="J1079" i="16"/>
  <c r="J1078" i="16"/>
  <c r="J1077" i="16"/>
  <c r="J1076" i="16"/>
  <c r="J1075" i="16"/>
  <c r="J1074" i="16"/>
  <c r="J1073" i="16"/>
  <c r="J1072" i="16"/>
  <c r="J1071" i="16"/>
  <c r="J1070" i="16"/>
  <c r="J339" i="17" s="1"/>
  <c r="J1069" i="16"/>
  <c r="J1068" i="16"/>
  <c r="J1067" i="16"/>
  <c r="J1066" i="16"/>
  <c r="J1065" i="16"/>
  <c r="J1064" i="16"/>
  <c r="J1063" i="16"/>
  <c r="J1062" i="16"/>
  <c r="J1061" i="16"/>
  <c r="J1060" i="16"/>
  <c r="J1059" i="16"/>
  <c r="J1058" i="16"/>
  <c r="J1057" i="16"/>
  <c r="J1056" i="16"/>
  <c r="J1055" i="16"/>
  <c r="J1054" i="16"/>
  <c r="J1053" i="16"/>
  <c r="J1052" i="16"/>
  <c r="J333" i="17" s="1"/>
  <c r="J1051" i="16"/>
  <c r="J1050" i="16"/>
  <c r="J1049" i="16"/>
  <c r="J1048" i="16"/>
  <c r="J1047" i="16"/>
  <c r="J1046" i="16"/>
  <c r="J1045" i="16"/>
  <c r="J1044" i="16"/>
  <c r="J1043" i="16"/>
  <c r="J1042" i="16"/>
  <c r="J1041" i="16"/>
  <c r="J1040" i="16"/>
  <c r="J1039" i="16"/>
  <c r="J1038" i="16"/>
  <c r="J1037" i="16"/>
  <c r="J1036" i="16"/>
  <c r="J1035" i="16"/>
  <c r="J1034" i="16"/>
  <c r="J327" i="17" s="1"/>
  <c r="J1033" i="16"/>
  <c r="J1032" i="16"/>
  <c r="J1031" i="16"/>
  <c r="J1030" i="16"/>
  <c r="J1029" i="16"/>
  <c r="J1028" i="16"/>
  <c r="J1027" i="16"/>
  <c r="J1026" i="16"/>
  <c r="J1025" i="16"/>
  <c r="J1024" i="16"/>
  <c r="J1023" i="16"/>
  <c r="J1022" i="16"/>
  <c r="J1021" i="16"/>
  <c r="J1020" i="16"/>
  <c r="J1019" i="16"/>
  <c r="J1018" i="16"/>
  <c r="J1017" i="16"/>
  <c r="J1016" i="16"/>
  <c r="J321" i="17" s="1"/>
  <c r="J1015" i="16"/>
  <c r="J1014" i="16"/>
  <c r="J1013" i="16"/>
  <c r="J1012" i="16"/>
  <c r="J1011" i="16"/>
  <c r="J1010" i="16"/>
  <c r="J1009" i="16"/>
  <c r="J1008" i="16"/>
  <c r="J1007" i="16"/>
  <c r="J1006" i="16"/>
  <c r="J1005" i="16"/>
  <c r="J1004" i="16"/>
  <c r="J1003" i="16"/>
  <c r="J1002" i="16"/>
  <c r="J1001" i="16"/>
  <c r="J1000" i="16"/>
  <c r="J999" i="16"/>
  <c r="J998" i="16"/>
  <c r="J315" i="17" s="1"/>
  <c r="J997" i="16"/>
  <c r="J996" i="16"/>
  <c r="J995" i="16"/>
  <c r="J994" i="16"/>
  <c r="J993" i="16"/>
  <c r="J992" i="16"/>
  <c r="J991" i="16"/>
  <c r="J990" i="16"/>
  <c r="J989" i="16"/>
  <c r="J988" i="16"/>
  <c r="J987" i="16"/>
  <c r="J986" i="16"/>
  <c r="J985" i="16"/>
  <c r="J984" i="16"/>
  <c r="J983" i="16"/>
  <c r="J982" i="16"/>
  <c r="J981" i="16"/>
  <c r="J980" i="16"/>
  <c r="J309" i="17" s="1"/>
  <c r="J979" i="16"/>
  <c r="J978" i="16"/>
  <c r="J977" i="16"/>
  <c r="J976" i="16"/>
  <c r="J975" i="16"/>
  <c r="J974" i="16"/>
  <c r="J973" i="16"/>
  <c r="J972" i="16"/>
  <c r="J971" i="16"/>
  <c r="J970" i="16"/>
  <c r="J969" i="16"/>
  <c r="J968" i="16"/>
  <c r="J967" i="16"/>
  <c r="J966" i="16"/>
  <c r="J965" i="16"/>
  <c r="J964" i="16"/>
  <c r="J963" i="16"/>
  <c r="J962" i="16"/>
  <c r="J303" i="17" s="1"/>
  <c r="J961" i="16"/>
  <c r="J960" i="16"/>
  <c r="J959" i="16"/>
  <c r="J958" i="16"/>
  <c r="J957" i="16"/>
  <c r="J956" i="16"/>
  <c r="J955" i="16"/>
  <c r="J954" i="16"/>
  <c r="J953" i="16"/>
  <c r="J952" i="16"/>
  <c r="J951" i="16"/>
  <c r="J950" i="16"/>
  <c r="J949" i="16"/>
  <c r="J948" i="16"/>
  <c r="J947" i="16"/>
  <c r="J946" i="16"/>
  <c r="J945" i="16"/>
  <c r="J944" i="16"/>
  <c r="J297" i="17" s="1"/>
  <c r="J943" i="16"/>
  <c r="J942" i="16"/>
  <c r="J941" i="16"/>
  <c r="J940" i="16"/>
  <c r="J939" i="16"/>
  <c r="J938" i="16"/>
  <c r="J937" i="16"/>
  <c r="J936" i="16"/>
  <c r="J935" i="16"/>
  <c r="J934" i="16"/>
  <c r="J933" i="16"/>
  <c r="J932" i="16"/>
  <c r="J931" i="16"/>
  <c r="J930" i="16"/>
  <c r="J929" i="16"/>
  <c r="J928" i="16"/>
  <c r="J927" i="16"/>
  <c r="J926" i="16"/>
  <c r="J291" i="17" s="1"/>
  <c r="J925" i="16"/>
  <c r="J924" i="16"/>
  <c r="J923" i="16"/>
  <c r="J922" i="16"/>
  <c r="J921" i="16"/>
  <c r="J920" i="16"/>
  <c r="J919" i="16"/>
  <c r="J918" i="16"/>
  <c r="J917" i="16"/>
  <c r="J916" i="16"/>
  <c r="J915" i="16"/>
  <c r="J914" i="16"/>
  <c r="J913" i="16"/>
  <c r="J912" i="16"/>
  <c r="J911" i="16"/>
  <c r="J910" i="16"/>
  <c r="J909" i="16"/>
  <c r="J908" i="16"/>
  <c r="J285" i="17" s="1"/>
  <c r="J907" i="16"/>
  <c r="J906" i="16"/>
  <c r="J905" i="16"/>
  <c r="J904" i="16"/>
  <c r="J903" i="16"/>
  <c r="J902" i="16"/>
  <c r="J901" i="16"/>
  <c r="J900" i="16"/>
  <c r="J899" i="16"/>
  <c r="J898" i="16"/>
  <c r="J897" i="16"/>
  <c r="J896" i="16"/>
  <c r="J895" i="16"/>
  <c r="J894" i="16"/>
  <c r="J893" i="16"/>
  <c r="J892" i="16"/>
  <c r="J891" i="16"/>
  <c r="J890" i="16"/>
  <c r="J279" i="17" s="1"/>
  <c r="J889" i="16"/>
  <c r="J888" i="16"/>
  <c r="J887" i="16"/>
  <c r="J886" i="16"/>
  <c r="J885" i="16"/>
  <c r="J884" i="16"/>
  <c r="J883" i="16"/>
  <c r="J882" i="16"/>
  <c r="J881" i="16"/>
  <c r="J880" i="16"/>
  <c r="J879" i="16"/>
  <c r="J878" i="16"/>
  <c r="J877" i="16"/>
  <c r="J876" i="16"/>
  <c r="J875" i="16"/>
  <c r="J874" i="16"/>
  <c r="J873" i="16"/>
  <c r="J872" i="16"/>
  <c r="J273" i="17" s="1"/>
  <c r="J871" i="16"/>
  <c r="J870" i="16"/>
  <c r="J869" i="16"/>
  <c r="J868" i="16"/>
  <c r="J867" i="16"/>
  <c r="J866" i="16"/>
  <c r="J865" i="16"/>
  <c r="J864" i="16"/>
  <c r="J863" i="16"/>
  <c r="J862" i="16"/>
  <c r="J861" i="16"/>
  <c r="J860" i="16"/>
  <c r="J859" i="16"/>
  <c r="J858" i="16"/>
  <c r="J857" i="16"/>
  <c r="J856" i="16"/>
  <c r="J855" i="16"/>
  <c r="J854" i="16"/>
  <c r="J267" i="17" s="1"/>
  <c r="J853" i="16"/>
  <c r="J852" i="16"/>
  <c r="J851" i="16"/>
  <c r="J850" i="16"/>
  <c r="J849" i="16"/>
  <c r="J848" i="16"/>
  <c r="J847" i="16"/>
  <c r="J846" i="16"/>
  <c r="J845" i="16"/>
  <c r="J844" i="16"/>
  <c r="J843" i="16"/>
  <c r="J842" i="16"/>
  <c r="J261" i="17" s="1"/>
  <c r="J841" i="16"/>
  <c r="J840" i="16"/>
  <c r="J839" i="16"/>
  <c r="J838" i="16"/>
  <c r="J837" i="16"/>
  <c r="J836" i="16"/>
  <c r="J835" i="16"/>
  <c r="J834" i="16"/>
  <c r="J833" i="16"/>
  <c r="J832" i="16"/>
  <c r="J831" i="16"/>
  <c r="J830" i="16"/>
  <c r="J255" i="17" s="1"/>
  <c r="J829" i="16"/>
  <c r="J828" i="16"/>
  <c r="J827" i="16"/>
  <c r="J826" i="16"/>
  <c r="J825" i="16"/>
  <c r="J824" i="16"/>
  <c r="J823" i="16"/>
  <c r="J822" i="16"/>
  <c r="J821" i="16"/>
  <c r="J820" i="16"/>
  <c r="J819" i="16"/>
  <c r="J818" i="16"/>
  <c r="J249" i="17" s="1"/>
  <c r="J817" i="16"/>
  <c r="J816" i="16"/>
  <c r="J815" i="16"/>
  <c r="J814" i="16"/>
  <c r="J813" i="16"/>
  <c r="J812" i="16"/>
  <c r="J811" i="16"/>
  <c r="J810" i="16"/>
  <c r="J809" i="16"/>
  <c r="J808" i="16"/>
  <c r="J807" i="16"/>
  <c r="J806" i="16"/>
  <c r="J243" i="17" s="1"/>
  <c r="J805" i="16"/>
  <c r="J804" i="16"/>
  <c r="J803" i="16"/>
  <c r="J802" i="16"/>
  <c r="J801" i="16"/>
  <c r="J800" i="16"/>
  <c r="J799" i="16"/>
  <c r="J798" i="16"/>
  <c r="J797" i="16"/>
  <c r="J796" i="16"/>
  <c r="J795" i="16"/>
  <c r="J794" i="16"/>
  <c r="J237" i="17" s="1"/>
  <c r="J793" i="16"/>
  <c r="J792" i="16"/>
  <c r="J791" i="16"/>
  <c r="J790" i="16"/>
  <c r="J789" i="16"/>
  <c r="J788" i="16"/>
  <c r="J787" i="16"/>
  <c r="J786" i="16"/>
  <c r="J785" i="16"/>
  <c r="J784" i="16"/>
  <c r="J783" i="16"/>
  <c r="J782" i="16"/>
  <c r="J231" i="17" s="1"/>
  <c r="J781" i="16"/>
  <c r="J780" i="16"/>
  <c r="J779" i="16"/>
  <c r="J778" i="16"/>
  <c r="J777" i="16"/>
  <c r="J776" i="16"/>
  <c r="J775" i="16"/>
  <c r="J774" i="16"/>
  <c r="J773" i="16"/>
  <c r="J772" i="16"/>
  <c r="J771" i="16"/>
  <c r="J770" i="16"/>
  <c r="J225" i="17" s="1"/>
  <c r="J769" i="16"/>
  <c r="J768" i="16"/>
  <c r="J767" i="16"/>
  <c r="J766" i="16"/>
  <c r="J765" i="16"/>
  <c r="J764" i="16"/>
  <c r="J763" i="16"/>
  <c r="J762" i="16"/>
  <c r="J761" i="16"/>
  <c r="J760" i="16"/>
  <c r="J759" i="16"/>
  <c r="J758" i="16"/>
  <c r="J219" i="17" s="1"/>
  <c r="J757" i="16"/>
  <c r="J756" i="16"/>
  <c r="J755" i="16"/>
  <c r="J754" i="16"/>
  <c r="J753" i="16"/>
  <c r="J752" i="16"/>
  <c r="J751" i="16"/>
  <c r="J750" i="16"/>
  <c r="J749" i="16"/>
  <c r="J748" i="16"/>
  <c r="J747" i="16"/>
  <c r="J746" i="16"/>
  <c r="J745" i="16"/>
  <c r="J744" i="16"/>
  <c r="J743" i="16"/>
  <c r="J742" i="16"/>
  <c r="J741" i="16"/>
  <c r="J740" i="16"/>
  <c r="J213" i="17" s="1"/>
  <c r="J739" i="16"/>
  <c r="J738" i="16"/>
  <c r="J737" i="16"/>
  <c r="J736" i="16"/>
  <c r="J735" i="16"/>
  <c r="J734" i="16"/>
  <c r="J733" i="16"/>
  <c r="J732" i="16"/>
  <c r="J731" i="16"/>
  <c r="J730" i="16"/>
  <c r="J729" i="16"/>
  <c r="J728" i="16"/>
  <c r="J727" i="16"/>
  <c r="J726" i="16"/>
  <c r="J725" i="16"/>
  <c r="J724" i="16"/>
  <c r="J723" i="16"/>
  <c r="J722" i="16"/>
  <c r="J207" i="17" s="1"/>
  <c r="J721" i="16"/>
  <c r="J720" i="16"/>
  <c r="J719" i="16"/>
  <c r="J718" i="16"/>
  <c r="J717" i="16"/>
  <c r="J716" i="16"/>
  <c r="J715" i="16"/>
  <c r="J714" i="16"/>
  <c r="J713" i="16"/>
  <c r="J712" i="16"/>
  <c r="J711" i="16"/>
  <c r="J710" i="16"/>
  <c r="J709" i="16"/>
  <c r="J708" i="16"/>
  <c r="J707" i="16"/>
  <c r="J706" i="16"/>
  <c r="J705" i="16"/>
  <c r="J704" i="16"/>
  <c r="J201" i="17" s="1"/>
  <c r="J703" i="16"/>
  <c r="J702" i="16"/>
  <c r="J701" i="16"/>
  <c r="J700" i="16"/>
  <c r="J699" i="16"/>
  <c r="J698" i="16"/>
  <c r="J697" i="16"/>
  <c r="J696" i="16"/>
  <c r="J695" i="16"/>
  <c r="J694" i="16"/>
  <c r="J693" i="16"/>
  <c r="J692" i="16"/>
  <c r="J691" i="16"/>
  <c r="J690" i="16"/>
  <c r="J689" i="16"/>
  <c r="J688" i="16"/>
  <c r="J687" i="16"/>
  <c r="J686" i="16"/>
  <c r="J195" i="17" s="1"/>
  <c r="J685" i="16"/>
  <c r="J684" i="16"/>
  <c r="J683" i="16"/>
  <c r="J682" i="16"/>
  <c r="J681" i="16"/>
  <c r="J680" i="16"/>
  <c r="J679" i="16"/>
  <c r="J678" i="16"/>
  <c r="J677" i="16"/>
  <c r="J676" i="16"/>
  <c r="J675" i="16"/>
  <c r="J674" i="16"/>
  <c r="J673" i="16"/>
  <c r="J672" i="16"/>
  <c r="J671" i="16"/>
  <c r="J670" i="16"/>
  <c r="J669" i="16"/>
  <c r="J668" i="16"/>
  <c r="J189" i="17" s="1"/>
  <c r="J667" i="16"/>
  <c r="J666" i="16"/>
  <c r="J665" i="16"/>
  <c r="J664" i="16"/>
  <c r="J663" i="16"/>
  <c r="J662" i="16"/>
  <c r="J661" i="16"/>
  <c r="J660" i="16"/>
  <c r="J659" i="16"/>
  <c r="J658" i="16"/>
  <c r="J657" i="16"/>
  <c r="J656" i="16"/>
  <c r="J655" i="16"/>
  <c r="J654" i="16"/>
  <c r="J653" i="16"/>
  <c r="J652" i="16"/>
  <c r="J651" i="16"/>
  <c r="J650" i="16"/>
  <c r="J183" i="17" s="1"/>
  <c r="J649" i="16"/>
  <c r="J648" i="16"/>
  <c r="J647" i="16"/>
  <c r="J646" i="16"/>
  <c r="J645" i="16"/>
  <c r="J644" i="16"/>
  <c r="J643" i="16"/>
  <c r="J642" i="16"/>
  <c r="J641" i="16"/>
  <c r="J640" i="16"/>
  <c r="J639" i="16"/>
  <c r="J638" i="16"/>
  <c r="J637" i="16"/>
  <c r="J636" i="16"/>
  <c r="J635" i="16"/>
  <c r="J634" i="16"/>
  <c r="J633" i="16"/>
  <c r="J632" i="16"/>
  <c r="J177" i="17" s="1"/>
  <c r="J631" i="16"/>
  <c r="J630" i="16"/>
  <c r="J629" i="16"/>
  <c r="J628" i="16"/>
  <c r="J627" i="16"/>
  <c r="J626" i="16"/>
  <c r="J625" i="16"/>
  <c r="J624" i="16"/>
  <c r="J623" i="16"/>
  <c r="J622" i="16"/>
  <c r="J621" i="16"/>
  <c r="J620" i="16"/>
  <c r="J619" i="16"/>
  <c r="J618" i="16"/>
  <c r="J617" i="16"/>
  <c r="J616" i="16"/>
  <c r="J615" i="16"/>
  <c r="J614" i="16"/>
  <c r="J171" i="17" s="1"/>
  <c r="J613" i="16"/>
  <c r="J612" i="16"/>
  <c r="J611" i="16"/>
  <c r="J610" i="16"/>
  <c r="J609" i="16"/>
  <c r="J608" i="16"/>
  <c r="J607" i="16"/>
  <c r="J606" i="16"/>
  <c r="J605" i="16"/>
  <c r="J604" i="16"/>
  <c r="J603" i="16"/>
  <c r="J602" i="16"/>
  <c r="J601" i="16"/>
  <c r="J600" i="16"/>
  <c r="J599" i="16"/>
  <c r="J598" i="16"/>
  <c r="J597" i="16"/>
  <c r="J596" i="16"/>
  <c r="J165" i="17" s="1"/>
  <c r="J595" i="16"/>
  <c r="J594" i="16"/>
  <c r="J593" i="16"/>
  <c r="J592" i="16"/>
  <c r="J591" i="16"/>
  <c r="J590" i="16"/>
  <c r="J589" i="16"/>
  <c r="J588" i="16"/>
  <c r="J587" i="16"/>
  <c r="J586" i="16"/>
  <c r="J585" i="16"/>
  <c r="J584" i="16"/>
  <c r="J583" i="16"/>
  <c r="J582" i="16"/>
  <c r="J581" i="16"/>
  <c r="J580" i="16"/>
  <c r="J579" i="16"/>
  <c r="J578" i="16"/>
  <c r="J159" i="17" s="1"/>
  <c r="J577" i="16"/>
  <c r="J576" i="16"/>
  <c r="J575" i="16"/>
  <c r="J574" i="16"/>
  <c r="J573" i="16"/>
  <c r="J572" i="16"/>
  <c r="J571" i="16"/>
  <c r="J570" i="16"/>
  <c r="J569" i="16"/>
  <c r="J568" i="16"/>
  <c r="J567" i="16"/>
  <c r="J566" i="16"/>
  <c r="J565" i="16"/>
  <c r="J564" i="16"/>
  <c r="J563" i="16"/>
  <c r="J562" i="16"/>
  <c r="J561" i="16"/>
  <c r="J560" i="16"/>
  <c r="J153" i="17" s="1"/>
  <c r="J559" i="16"/>
  <c r="J558" i="16"/>
  <c r="J557" i="16"/>
  <c r="J556" i="16"/>
  <c r="J555" i="16"/>
  <c r="J554" i="16"/>
  <c r="J553" i="16"/>
  <c r="J552" i="16"/>
  <c r="J551" i="16"/>
  <c r="J550" i="16"/>
  <c r="J549" i="16"/>
  <c r="J548" i="16"/>
  <c r="J547" i="16"/>
  <c r="J546" i="16"/>
  <c r="J545" i="16"/>
  <c r="J544" i="16"/>
  <c r="J543" i="16"/>
  <c r="J542" i="16"/>
  <c r="J147" i="17" s="1"/>
  <c r="J541" i="16"/>
  <c r="J540" i="16"/>
  <c r="J539" i="16"/>
  <c r="J538" i="16"/>
  <c r="J537" i="16"/>
  <c r="J536" i="16"/>
  <c r="J535" i="16"/>
  <c r="J534" i="16"/>
  <c r="J533" i="16"/>
  <c r="J532" i="16"/>
  <c r="J531" i="16"/>
  <c r="J530" i="16"/>
  <c r="J529" i="16"/>
  <c r="J528" i="16"/>
  <c r="J527" i="16"/>
  <c r="J526" i="16"/>
  <c r="J525" i="16"/>
  <c r="J524" i="16"/>
  <c r="J523" i="16"/>
  <c r="J522" i="16"/>
  <c r="J521" i="16"/>
  <c r="J520" i="16"/>
  <c r="J519" i="16"/>
  <c r="J518" i="16"/>
  <c r="J517" i="16"/>
  <c r="J516" i="16"/>
  <c r="J515" i="16"/>
  <c r="J514" i="16"/>
  <c r="J513" i="16"/>
  <c r="J512" i="16"/>
  <c r="J511" i="16"/>
  <c r="J510" i="16"/>
  <c r="J509" i="16"/>
  <c r="J508" i="16"/>
  <c r="J507" i="16"/>
  <c r="J506" i="16"/>
  <c r="J505" i="16"/>
  <c r="J504" i="16"/>
  <c r="J503" i="16"/>
  <c r="J502" i="16"/>
  <c r="J501" i="16"/>
  <c r="J500" i="16"/>
  <c r="J499" i="16"/>
  <c r="J498" i="16"/>
  <c r="J497" i="16"/>
  <c r="J496" i="16"/>
  <c r="J495" i="16"/>
  <c r="J494" i="16"/>
  <c r="J493" i="16"/>
  <c r="J492" i="16"/>
  <c r="J491" i="16"/>
  <c r="J490" i="16"/>
  <c r="J489" i="16"/>
  <c r="J488" i="16"/>
  <c r="J487" i="16"/>
  <c r="J486" i="16"/>
  <c r="J485" i="16"/>
  <c r="J484" i="16"/>
  <c r="J483" i="16"/>
  <c r="J482" i="16"/>
  <c r="J481" i="16"/>
  <c r="J480" i="16"/>
  <c r="J479" i="16"/>
  <c r="J478" i="16"/>
  <c r="J477" i="16"/>
  <c r="J476" i="16"/>
  <c r="J475" i="16"/>
  <c r="J474" i="16"/>
  <c r="J473" i="16"/>
  <c r="J472" i="16"/>
  <c r="J471" i="16"/>
  <c r="J470" i="16"/>
  <c r="J469" i="16"/>
  <c r="J468" i="16"/>
  <c r="J467" i="16"/>
  <c r="J466" i="16"/>
  <c r="J465" i="16"/>
  <c r="J464" i="16"/>
  <c r="J463" i="16"/>
  <c r="J462" i="16"/>
  <c r="J461" i="16"/>
  <c r="J460" i="16"/>
  <c r="J459" i="16"/>
  <c r="J458" i="16"/>
  <c r="J457" i="16"/>
  <c r="J456" i="16"/>
  <c r="J455" i="16"/>
  <c r="J454" i="16"/>
  <c r="J453" i="16"/>
  <c r="J452" i="16"/>
  <c r="J451" i="16"/>
  <c r="J450" i="16"/>
  <c r="J449" i="16"/>
  <c r="J448" i="16"/>
  <c r="J447" i="16"/>
  <c r="J446" i="16"/>
  <c r="J445" i="16"/>
  <c r="J444" i="16"/>
  <c r="J443" i="16"/>
  <c r="J442" i="16"/>
  <c r="J441" i="16"/>
  <c r="J440" i="16"/>
  <c r="J439" i="16"/>
  <c r="J438" i="16"/>
  <c r="J437" i="16"/>
  <c r="J436" i="16"/>
  <c r="J435" i="16"/>
  <c r="J434" i="16"/>
  <c r="J433" i="16"/>
  <c r="J432" i="16"/>
  <c r="J431" i="16"/>
  <c r="J430" i="16"/>
  <c r="J429" i="16"/>
  <c r="J428" i="16"/>
  <c r="J427" i="16"/>
  <c r="J426" i="16"/>
  <c r="J425"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5" i="16"/>
  <c r="J94"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1487" i="16"/>
  <c r="J504" i="17" s="1"/>
  <c r="J1486" i="16"/>
  <c r="J503" i="17" s="1"/>
  <c r="J1485" i="16"/>
  <c r="J502" i="17" s="1"/>
  <c r="J1484" i="16"/>
  <c r="J501" i="17" s="1"/>
  <c r="J1483" i="16"/>
  <c r="J500" i="17" s="1"/>
  <c r="J1482" i="16"/>
  <c r="J499" i="17" s="1"/>
  <c r="J1481" i="16"/>
  <c r="J498" i="17" s="1"/>
  <c r="J1480" i="16"/>
  <c r="J497" i="17" s="1"/>
  <c r="J1479" i="16"/>
  <c r="J496" i="17" s="1"/>
  <c r="J1478" i="16"/>
  <c r="J495" i="17" s="1"/>
  <c r="J1477" i="16"/>
  <c r="J494" i="17" s="1"/>
  <c r="J1476" i="16"/>
  <c r="J493" i="17" s="1"/>
  <c r="J1475" i="16"/>
  <c r="J492" i="17" s="1"/>
  <c r="J1474" i="16"/>
  <c r="J491" i="17" s="1"/>
  <c r="J1473" i="16"/>
  <c r="J490" i="17" s="1"/>
  <c r="J1472" i="16"/>
  <c r="J489" i="17" s="1"/>
  <c r="J1471" i="16"/>
  <c r="J488" i="17" s="1"/>
  <c r="J1470" i="16"/>
  <c r="J487" i="17" s="1"/>
  <c r="J1469" i="16"/>
  <c r="J486" i="17" s="1"/>
  <c r="J1468" i="16"/>
  <c r="J485" i="17" s="1"/>
  <c r="J1467" i="16"/>
  <c r="J484" i="17" s="1"/>
  <c r="J1466" i="16"/>
  <c r="J483" i="17" s="1"/>
  <c r="J1465" i="16"/>
  <c r="J482" i="17" s="1"/>
  <c r="J1464" i="16"/>
  <c r="J481" i="17" s="1"/>
  <c r="J1463" i="16"/>
  <c r="J480" i="17" s="1"/>
  <c r="J1462" i="16"/>
  <c r="J479" i="17" s="1"/>
  <c r="J1461" i="16"/>
  <c r="J478" i="17" s="1"/>
  <c r="J1460" i="16"/>
  <c r="J477" i="17" s="1"/>
  <c r="J1459" i="16"/>
  <c r="J476" i="17" s="1"/>
  <c r="J1458" i="16"/>
  <c r="J475" i="17" s="1"/>
  <c r="J1457" i="16"/>
  <c r="J474" i="17" s="1"/>
  <c r="J1456" i="16"/>
  <c r="J473" i="17" s="1"/>
  <c r="J1455" i="16"/>
  <c r="J472" i="17" s="1"/>
  <c r="J1454" i="16"/>
  <c r="J471" i="17" s="1"/>
  <c r="J1453" i="16"/>
  <c r="J470" i="17" s="1"/>
  <c r="J1452" i="16"/>
  <c r="J469" i="17" s="1"/>
  <c r="J1451" i="16"/>
  <c r="J468" i="17" s="1"/>
  <c r="J1450" i="16"/>
  <c r="J467" i="17" s="1"/>
  <c r="J1449" i="16"/>
  <c r="J466" i="17" s="1"/>
  <c r="J1448" i="16"/>
  <c r="J465" i="17" s="1"/>
  <c r="N410" i="16" l="1"/>
  <c r="J166" i="17"/>
  <c r="J190" i="17"/>
  <c r="J214" i="17"/>
  <c r="J286" i="17"/>
  <c r="J310" i="17"/>
  <c r="J334" i="17"/>
  <c r="J358" i="17"/>
  <c r="J382" i="17"/>
  <c r="J406" i="17"/>
  <c r="J430" i="17"/>
  <c r="J454" i="17"/>
  <c r="N134" i="17"/>
  <c r="N309" i="17"/>
  <c r="AD452" i="17"/>
  <c r="N362" i="16"/>
  <c r="AM398" i="16"/>
  <c r="V61" i="17"/>
  <c r="AN950" i="16"/>
  <c r="N263" i="17"/>
  <c r="N317" i="17"/>
  <c r="AL1499" i="16"/>
  <c r="AM374" i="16"/>
  <c r="AM575" i="16"/>
  <c r="AM884" i="16"/>
  <c r="AN884" i="16" s="1"/>
  <c r="N145" i="16"/>
  <c r="N50" i="17"/>
  <c r="N234" i="17"/>
  <c r="N222" i="17"/>
  <c r="N245" i="17"/>
  <c r="N302" i="17"/>
  <c r="AM84" i="16"/>
  <c r="AM68" i="16"/>
  <c r="AN68" i="16" s="1"/>
  <c r="AM60" i="16"/>
  <c r="N164" i="17"/>
  <c r="N230" i="17"/>
  <c r="N253" i="17"/>
  <c r="N241" i="17"/>
  <c r="N414" i="17"/>
  <c r="AM66" i="16"/>
  <c r="AD425" i="17"/>
  <c r="AD449" i="17"/>
  <c r="J74" i="17"/>
  <c r="J206" i="17"/>
  <c r="J240" i="17"/>
  <c r="N25" i="17"/>
  <c r="J86" i="17"/>
  <c r="J162" i="17"/>
  <c r="J186" i="17"/>
  <c r="J264" i="17"/>
  <c r="J282" i="17"/>
  <c r="J330" i="17"/>
  <c r="J354" i="17"/>
  <c r="J402" i="17"/>
  <c r="J426" i="17"/>
  <c r="J450" i="17"/>
  <c r="N3" i="17"/>
  <c r="N97" i="17"/>
  <c r="N166" i="17"/>
  <c r="N187" i="17"/>
  <c r="N208" i="17"/>
  <c r="N278" i="17"/>
  <c r="N289" i="17"/>
  <c r="N322" i="17"/>
  <c r="N369" i="17"/>
  <c r="N361" i="17"/>
  <c r="N411" i="17"/>
  <c r="N403" i="17"/>
  <c r="N379" i="17"/>
  <c r="N421" i="17"/>
  <c r="N463" i="17"/>
  <c r="N443" i="17"/>
  <c r="AN692" i="16"/>
  <c r="V32" i="17"/>
  <c r="J80" i="17"/>
  <c r="J158" i="17"/>
  <c r="J182" i="17"/>
  <c r="J210" i="17"/>
  <c r="J252" i="17"/>
  <c r="N238" i="17"/>
  <c r="N247" i="17"/>
  <c r="AM576" i="16"/>
  <c r="AM568" i="16"/>
  <c r="AM885" i="16"/>
  <c r="AL1506" i="16"/>
  <c r="J68" i="17"/>
  <c r="J92" i="17"/>
  <c r="J228" i="17"/>
  <c r="J278" i="17"/>
  <c r="J306" i="17"/>
  <c r="J378" i="17"/>
  <c r="N325" i="17"/>
  <c r="N328" i="17"/>
  <c r="N352" i="17"/>
  <c r="N454" i="17"/>
  <c r="AM889" i="16"/>
  <c r="J245" i="17"/>
  <c r="J257" i="17"/>
  <c r="AD462" i="17"/>
  <c r="N28" i="17"/>
  <c r="N62" i="17"/>
  <c r="J65" i="17"/>
  <c r="J71" i="17"/>
  <c r="J77" i="17"/>
  <c r="J83" i="17"/>
  <c r="J89" i="17"/>
  <c r="J155" i="17"/>
  <c r="J179" i="17"/>
  <c r="J203" i="17"/>
  <c r="J275" i="17"/>
  <c r="J299" i="17"/>
  <c r="J323" i="17"/>
  <c r="J347" i="17"/>
  <c r="J371" i="17"/>
  <c r="J395" i="17"/>
  <c r="J419" i="17"/>
  <c r="J443" i="17"/>
  <c r="J62" i="17"/>
  <c r="J140" i="17"/>
  <c r="AD445" i="17"/>
  <c r="J146" i="17"/>
  <c r="J51" i="17"/>
  <c r="J91" i="17"/>
  <c r="J129" i="17"/>
  <c r="J157" i="17"/>
  <c r="J181" i="17"/>
  <c r="J205" i="17"/>
  <c r="J277" i="17"/>
  <c r="J301" i="17"/>
  <c r="J325" i="17"/>
  <c r="J349" i="17"/>
  <c r="J373" i="17"/>
  <c r="J397" i="17"/>
  <c r="J421" i="17"/>
  <c r="J445" i="17"/>
  <c r="J302" i="17"/>
  <c r="J326" i="17"/>
  <c r="J350" i="17"/>
  <c r="J374" i="17"/>
  <c r="J398" i="17"/>
  <c r="J422" i="17"/>
  <c r="J446" i="17"/>
  <c r="N11" i="17"/>
  <c r="M103" i="17"/>
  <c r="N363" i="16"/>
  <c r="N103" i="17" s="1"/>
  <c r="N435" i="16"/>
  <c r="N52" i="17"/>
  <c r="N101" i="17"/>
  <c r="N131" i="17"/>
  <c r="AM161" i="16"/>
  <c r="AM569" i="16"/>
  <c r="AN788" i="16"/>
  <c r="AN1222" i="16"/>
  <c r="AN990" i="16"/>
  <c r="AD432" i="17"/>
  <c r="AN1351" i="16"/>
  <c r="AN1367" i="16"/>
  <c r="AN1375" i="16"/>
  <c r="AN1383" i="16"/>
  <c r="AN1391" i="16"/>
  <c r="AD460" i="17"/>
  <c r="AN1439" i="16"/>
  <c r="N169" i="16"/>
  <c r="N39" i="17" s="1"/>
  <c r="N70" i="17"/>
  <c r="N83" i="17"/>
  <c r="N77" i="17"/>
  <c r="N89" i="17"/>
  <c r="N275" i="17"/>
  <c r="AM878" i="16"/>
  <c r="AN878" i="16" s="1"/>
  <c r="AN1303" i="16"/>
  <c r="AN1335" i="16"/>
  <c r="J222" i="17"/>
  <c r="J234" i="17"/>
  <c r="J246" i="17"/>
  <c r="J258" i="17"/>
  <c r="N7" i="17"/>
  <c r="N51" i="17"/>
  <c r="N82" i="17"/>
  <c r="N88" i="17"/>
  <c r="N98" i="17"/>
  <c r="N434" i="16"/>
  <c r="AM83" i="16"/>
  <c r="AM67" i="16"/>
  <c r="AN67" i="16" s="1"/>
  <c r="AM59" i="16"/>
  <c r="AN59" i="16" s="1"/>
  <c r="AM112" i="16"/>
  <c r="AM168" i="16"/>
  <c r="AM152" i="16"/>
  <c r="AM657" i="16"/>
  <c r="AD433" i="17"/>
  <c r="AL1268" i="16"/>
  <c r="J14" i="17"/>
  <c r="J39" i="17"/>
  <c r="J61" i="17"/>
  <c r="J145" i="17"/>
  <c r="J175" i="17"/>
  <c r="J199" i="17"/>
  <c r="N75" i="17"/>
  <c r="AM89" i="16"/>
  <c r="AD442" i="17"/>
  <c r="J8" i="17"/>
  <c r="J26" i="17"/>
  <c r="J93" i="17"/>
  <c r="J151" i="17"/>
  <c r="J3" i="17"/>
  <c r="J9" i="17"/>
  <c r="J15" i="17"/>
  <c r="J21" i="17"/>
  <c r="J27" i="17"/>
  <c r="J33" i="17"/>
  <c r="J40" i="17"/>
  <c r="J46" i="17"/>
  <c r="J66" i="17"/>
  <c r="J72" i="17"/>
  <c r="J78" i="17"/>
  <c r="J84" i="17"/>
  <c r="J90" i="17"/>
  <c r="J94" i="17"/>
  <c r="J152" i="17"/>
  <c r="J156" i="17"/>
  <c r="J160" i="17"/>
  <c r="J176" i="17"/>
  <c r="J180" i="17"/>
  <c r="J184" i="17"/>
  <c r="J200" i="17"/>
  <c r="J204" i="17"/>
  <c r="J208" i="17"/>
  <c r="J224" i="17"/>
  <c r="J226" i="17"/>
  <c r="J236" i="17"/>
  <c r="J238" i="17"/>
  <c r="J248" i="17"/>
  <c r="J250" i="17"/>
  <c r="J260" i="17"/>
  <c r="J262" i="17"/>
  <c r="J272" i="17"/>
  <c r="J276" i="17"/>
  <c r="J280" i="17"/>
  <c r="J296" i="17"/>
  <c r="J300" i="17"/>
  <c r="J304" i="17"/>
  <c r="J320" i="17"/>
  <c r="J324" i="17"/>
  <c r="J328" i="17"/>
  <c r="J344" i="17"/>
  <c r="J348" i="17"/>
  <c r="J352" i="17"/>
  <c r="J368" i="17"/>
  <c r="J372" i="17"/>
  <c r="J376" i="17"/>
  <c r="J392" i="17"/>
  <c r="J396" i="17"/>
  <c r="J400" i="17"/>
  <c r="J416" i="17"/>
  <c r="J420" i="17"/>
  <c r="J424" i="17"/>
  <c r="J440" i="17"/>
  <c r="J444" i="17"/>
  <c r="J448" i="17"/>
  <c r="J464" i="17"/>
  <c r="N5" i="17"/>
  <c r="N17" i="17"/>
  <c r="N73" i="16"/>
  <c r="N49" i="17"/>
  <c r="N148" i="17"/>
  <c r="N172" i="17"/>
  <c r="N268" i="17"/>
  <c r="N266" i="17"/>
  <c r="N256" i="17"/>
  <c r="N280" i="17"/>
  <c r="N295" i="17"/>
  <c r="N307" i="17"/>
  <c r="N320" i="17"/>
  <c r="N367" i="17"/>
  <c r="N343" i="17"/>
  <c r="N409" i="17"/>
  <c r="N445" i="17"/>
  <c r="AM32" i="16"/>
  <c r="AM58" i="16"/>
  <c r="AM65" i="16"/>
  <c r="AE16" i="17"/>
  <c r="AD111" i="16"/>
  <c r="AL111" i="16" s="1"/>
  <c r="J2" i="17"/>
  <c r="J20" i="17"/>
  <c r="J45" i="17"/>
  <c r="J139" i="17"/>
  <c r="N366" i="16"/>
  <c r="N162" i="17"/>
  <c r="N158" i="17"/>
  <c r="N167" i="17"/>
  <c r="N188" i="17"/>
  <c r="N196" i="17"/>
  <c r="N192" i="17"/>
  <c r="N209" i="17"/>
  <c r="N228" i="17"/>
  <c r="N251" i="17"/>
  <c r="N239" i="17"/>
  <c r="N298" i="17"/>
  <c r="N294" i="17"/>
  <c r="N290" i="17"/>
  <c r="N306" i="17"/>
  <c r="N323" i="17"/>
  <c r="N319" i="17"/>
  <c r="N338" i="17"/>
  <c r="N370" i="17"/>
  <c r="N366" i="17"/>
  <c r="N362" i="17"/>
  <c r="N346" i="17"/>
  <c r="N342" i="17"/>
  <c r="N412" i="17"/>
  <c r="N408" i="17"/>
  <c r="N404" i="17"/>
  <c r="N388" i="17"/>
  <c r="N384" i="17"/>
  <c r="N380" i="17"/>
  <c r="N430" i="17"/>
  <c r="N426" i="17"/>
  <c r="N422" i="17"/>
  <c r="N464" i="17"/>
  <c r="N448" i="17"/>
  <c r="N444" i="17"/>
  <c r="AM882" i="16"/>
  <c r="AD464" i="17"/>
  <c r="N95" i="17"/>
  <c r="N332" i="17"/>
  <c r="N356" i="17"/>
  <c r="N398" i="17"/>
  <c r="N374" i="17"/>
  <c r="N440" i="17"/>
  <c r="N416" i="17"/>
  <c r="AD365" i="16"/>
  <c r="AM571" i="16"/>
  <c r="AM888" i="16"/>
  <c r="AD430" i="17"/>
  <c r="AD446" i="17"/>
  <c r="AD450" i="17"/>
  <c r="AD454" i="17"/>
  <c r="N386" i="16"/>
  <c r="N182" i="17"/>
  <c r="N206" i="17"/>
  <c r="N236" i="17"/>
  <c r="N224" i="17"/>
  <c r="N277" i="17"/>
  <c r="J230" i="17"/>
  <c r="J242" i="17"/>
  <c r="N84" i="17"/>
  <c r="N90" i="17"/>
  <c r="N96" i="17"/>
  <c r="N100" i="17"/>
  <c r="AD364" i="17"/>
  <c r="AD340" i="17"/>
  <c r="AD288" i="17"/>
  <c r="AD268" i="17"/>
  <c r="J16" i="17"/>
  <c r="J23" i="17"/>
  <c r="J52" i="17"/>
  <c r="N69" i="17"/>
  <c r="J32" i="17"/>
  <c r="J38" i="17"/>
  <c r="N13" i="17"/>
  <c r="J22" i="17"/>
  <c r="J28" i="17"/>
  <c r="J34" i="17"/>
  <c r="J41" i="17"/>
  <c r="J47" i="17"/>
  <c r="J67" i="17"/>
  <c r="J73" i="17"/>
  <c r="J79" i="17"/>
  <c r="J85" i="17"/>
  <c r="J95" i="17"/>
  <c r="J99" i="17"/>
  <c r="J105" i="17"/>
  <c r="J35" i="17"/>
  <c r="J106" i="17"/>
  <c r="J118" i="17"/>
  <c r="J130" i="17"/>
  <c r="N147" i="17"/>
  <c r="J4" i="17"/>
  <c r="J5" i="17"/>
  <c r="J29" i="17"/>
  <c r="J96" i="17"/>
  <c r="J100" i="17"/>
  <c r="J112" i="17"/>
  <c r="J124" i="17"/>
  <c r="N133" i="17"/>
  <c r="J10" i="17"/>
  <c r="J17" i="17"/>
  <c r="J48" i="17"/>
  <c r="M104" i="17"/>
  <c r="N437" i="16"/>
  <c r="N413" i="16"/>
  <c r="N365" i="16"/>
  <c r="N104" i="17" s="1"/>
  <c r="N527" i="16"/>
  <c r="AN527" i="16" s="1"/>
  <c r="N389" i="16"/>
  <c r="N110" i="17" s="1"/>
  <c r="N461" i="16"/>
  <c r="M117" i="17"/>
  <c r="N439" i="16"/>
  <c r="J11" i="17"/>
  <c r="J42" i="17"/>
  <c r="N171" i="17"/>
  <c r="N213" i="17"/>
  <c r="N267" i="17"/>
  <c r="N255" i="17"/>
  <c r="N279" i="17"/>
  <c r="AD503" i="17"/>
  <c r="AL1486" i="16"/>
  <c r="AD495" i="17"/>
  <c r="AL1478" i="16"/>
  <c r="AD487" i="17"/>
  <c r="AL1470" i="16"/>
  <c r="AD479" i="17"/>
  <c r="AL1462" i="16"/>
  <c r="AD471" i="17"/>
  <c r="AL1454" i="16"/>
  <c r="AD3" i="17"/>
  <c r="AL3" i="16"/>
  <c r="AN39" i="16"/>
  <c r="AD13" i="17"/>
  <c r="AL31" i="16"/>
  <c r="AN23" i="16"/>
  <c r="AN15" i="16"/>
  <c r="AN58" i="16"/>
  <c r="AM47" i="16"/>
  <c r="AN47" i="16" s="1"/>
  <c r="AN83" i="16"/>
  <c r="AD21" i="17"/>
  <c r="AL75" i="16"/>
  <c r="AD27" i="17"/>
  <c r="AL99" i="16"/>
  <c r="AM91" i="16"/>
  <c r="AN91" i="16" s="1"/>
  <c r="AN112" i="16"/>
  <c r="AD31" i="17"/>
  <c r="AL103" i="16"/>
  <c r="AM143" i="16"/>
  <c r="AN143" i="16" s="1"/>
  <c r="AM135" i="16"/>
  <c r="AN135" i="16" s="1"/>
  <c r="AD37" i="17"/>
  <c r="AL127" i="16"/>
  <c r="AM119" i="16"/>
  <c r="AN119" i="16" s="1"/>
  <c r="AD56" i="17"/>
  <c r="AL193" i="16"/>
  <c r="AN185" i="16"/>
  <c r="AN177" i="16"/>
  <c r="AN161" i="16"/>
  <c r="AL357" i="16"/>
  <c r="AN349" i="16"/>
  <c r="AD96" i="17"/>
  <c r="AL341" i="16"/>
  <c r="AN333" i="16"/>
  <c r="AD92" i="17"/>
  <c r="AL325" i="16"/>
  <c r="AN317" i="16"/>
  <c r="AN309" i="16"/>
  <c r="AD86" i="17"/>
  <c r="AL301" i="16"/>
  <c r="AN293" i="16"/>
  <c r="AN285" i="16"/>
  <c r="AN221" i="16"/>
  <c r="AN213" i="16"/>
  <c r="AN205" i="16"/>
  <c r="AN197" i="16"/>
  <c r="AM1198" i="16"/>
  <c r="AL383" i="17"/>
  <c r="AL408" i="17"/>
  <c r="AM1271" i="16"/>
  <c r="J111" i="17"/>
  <c r="J117" i="17"/>
  <c r="J123" i="17"/>
  <c r="J161" i="17"/>
  <c r="J185" i="17"/>
  <c r="J209" i="17"/>
  <c r="J227" i="17"/>
  <c r="J239" i="17"/>
  <c r="J251" i="17"/>
  <c r="J263" i="17"/>
  <c r="J281" i="17"/>
  <c r="J305" i="17"/>
  <c r="J329" i="17"/>
  <c r="J353" i="17"/>
  <c r="J377" i="17"/>
  <c r="J401" i="17"/>
  <c r="J425" i="17"/>
  <c r="J449" i="17"/>
  <c r="N4" i="17"/>
  <c r="N12" i="17"/>
  <c r="N16" i="17"/>
  <c r="N27" i="17"/>
  <c r="N247" i="16"/>
  <c r="N76" i="17"/>
  <c r="N116" i="17"/>
  <c r="N132" i="17"/>
  <c r="N463" i="16"/>
  <c r="N526" i="16"/>
  <c r="N502" i="16"/>
  <c r="N161" i="17"/>
  <c r="N157" i="17"/>
  <c r="N191" i="17"/>
  <c r="N227" i="17"/>
  <c r="N248" i="17"/>
  <c r="N264" i="17"/>
  <c r="N297" i="17"/>
  <c r="N293" i="17"/>
  <c r="N305" i="17"/>
  <c r="N318" i="17"/>
  <c r="N314" i="17"/>
  <c r="N337" i="17"/>
  <c r="N365" i="17"/>
  <c r="N345" i="17"/>
  <c r="N341" i="17"/>
  <c r="N407" i="17"/>
  <c r="N387" i="17"/>
  <c r="N383" i="17"/>
  <c r="N429" i="17"/>
  <c r="N425" i="17"/>
  <c r="N447" i="17"/>
  <c r="AD502" i="17"/>
  <c r="AL1485" i="16"/>
  <c r="AD494" i="17"/>
  <c r="AL1477" i="16"/>
  <c r="AD486" i="17"/>
  <c r="AL1469" i="16"/>
  <c r="AD478" i="17"/>
  <c r="AL1461" i="16"/>
  <c r="AD470" i="17"/>
  <c r="AL1453" i="16"/>
  <c r="AD2" i="17"/>
  <c r="AL2" i="16"/>
  <c r="AN38" i="16"/>
  <c r="AL30" i="16"/>
  <c r="AN22" i="16"/>
  <c r="AN14" i="16"/>
  <c r="AD19" i="17"/>
  <c r="AL55" i="16"/>
  <c r="AM46" i="16"/>
  <c r="AN46" i="16" s="1"/>
  <c r="AM82" i="16"/>
  <c r="AN82" i="16" s="1"/>
  <c r="AD20" i="17"/>
  <c r="AL74" i="16"/>
  <c r="AN66" i="16"/>
  <c r="AD26" i="17"/>
  <c r="AL98" i="16"/>
  <c r="AN89" i="16"/>
  <c r="AM110" i="16"/>
  <c r="AN110" i="16" s="1"/>
  <c r="AD30" i="17"/>
  <c r="AL102" i="16"/>
  <c r="AM142" i="16"/>
  <c r="AN142" i="16" s="1"/>
  <c r="AM134" i="16"/>
  <c r="AN134" i="16" s="1"/>
  <c r="AD36" i="17"/>
  <c r="AL126" i="16"/>
  <c r="AD90" i="16"/>
  <c r="AL90" i="16" s="1"/>
  <c r="AM90" i="16" s="1"/>
  <c r="AN90" i="16" s="1"/>
  <c r="AE22" i="17"/>
  <c r="AL192" i="16"/>
  <c r="AN184" i="16"/>
  <c r="AN176" i="16"/>
  <c r="AN168" i="16"/>
  <c r="AM160" i="16"/>
  <c r="AN160" i="16" s="1"/>
  <c r="AN152" i="16"/>
  <c r="AL356" i="16"/>
  <c r="AN348" i="16"/>
  <c r="AD95" i="17"/>
  <c r="AL340" i="16"/>
  <c r="AN332" i="16"/>
  <c r="AD91" i="17"/>
  <c r="AL324" i="16"/>
  <c r="AN316" i="16"/>
  <c r="AN308" i="16"/>
  <c r="AD85" i="17"/>
  <c r="AL300" i="16"/>
  <c r="AN292" i="16"/>
  <c r="AN284" i="16"/>
  <c r="AD79" i="17"/>
  <c r="AL276" i="16"/>
  <c r="AM268" i="16"/>
  <c r="AN268" i="16" s="1"/>
  <c r="AM260" i="16"/>
  <c r="AN260" i="16" s="1"/>
  <c r="AD73" i="17"/>
  <c r="AL252" i="16"/>
  <c r="AM244" i="16"/>
  <c r="AN244" i="16" s="1"/>
  <c r="AM236" i="16"/>
  <c r="AN236" i="16" s="1"/>
  <c r="AD67" i="17"/>
  <c r="AL228" i="16"/>
  <c r="AN220" i="16"/>
  <c r="AN212" i="16"/>
  <c r="AN204" i="16"/>
  <c r="AD195" i="16"/>
  <c r="AL195" i="16" s="1"/>
  <c r="AM195" i="16" s="1"/>
  <c r="AN195" i="16" s="1"/>
  <c r="AE55" i="17"/>
  <c r="AL439" i="16"/>
  <c r="AD120" i="17"/>
  <c r="AL431" i="16"/>
  <c r="AL120" i="17" s="1"/>
  <c r="AD114" i="17"/>
  <c r="AL407" i="16"/>
  <c r="AD108" i="17"/>
  <c r="AL383" i="16"/>
  <c r="AL108" i="17" s="1"/>
  <c r="AD129" i="17"/>
  <c r="AL476" i="16"/>
  <c r="AD452" i="16"/>
  <c r="AE123" i="17"/>
  <c r="AM513" i="16"/>
  <c r="AN513" i="16" s="1"/>
  <c r="AD138" i="17"/>
  <c r="AL497" i="16"/>
  <c r="AN489" i="16"/>
  <c r="AD147" i="17"/>
  <c r="AL542" i="16"/>
  <c r="AN534" i="16"/>
  <c r="AN526" i="16"/>
  <c r="AD141" i="17"/>
  <c r="AL518" i="16"/>
  <c r="AN624" i="16"/>
  <c r="AD173" i="17"/>
  <c r="AL616" i="16"/>
  <c r="AN608" i="16"/>
  <c r="AD169" i="17"/>
  <c r="AL600" i="16"/>
  <c r="AN592" i="16"/>
  <c r="AN584" i="16"/>
  <c r="AN576" i="16"/>
  <c r="AN568" i="16"/>
  <c r="AD153" i="17"/>
  <c r="AL560" i="16"/>
  <c r="AN552" i="16"/>
  <c r="AN657" i="16"/>
  <c r="AN649" i="16"/>
  <c r="AN641" i="16"/>
  <c r="AD178" i="17"/>
  <c r="AL633" i="16"/>
  <c r="AN715" i="16"/>
  <c r="AD204" i="17"/>
  <c r="AL707" i="16"/>
  <c r="AN699" i="16"/>
  <c r="AD200" i="17"/>
  <c r="AL691" i="16"/>
  <c r="AN683" i="16"/>
  <c r="AN675" i="16"/>
  <c r="AN739" i="16"/>
  <c r="AN731" i="16"/>
  <c r="AD208" i="17"/>
  <c r="AL723" i="16"/>
  <c r="AD236" i="17"/>
  <c r="AL787" i="16"/>
  <c r="AN779" i="16"/>
  <c r="AD226" i="17"/>
  <c r="AL771" i="16"/>
  <c r="AD224" i="17"/>
  <c r="AL763" i="16"/>
  <c r="AD402" i="17"/>
  <c r="AL1253" i="16"/>
  <c r="AN1245" i="16"/>
  <c r="AD398" i="17"/>
  <c r="AL1237" i="16"/>
  <c r="AN1229" i="16"/>
  <c r="AN1221" i="16"/>
  <c r="AN1213" i="16"/>
  <c r="AN1205" i="16"/>
  <c r="AD382" i="17"/>
  <c r="AL1197" i="16"/>
  <c r="AN1189" i="16"/>
  <c r="AD378" i="17"/>
  <c r="AL1181" i="16"/>
  <c r="AN1173" i="16"/>
  <c r="AD374" i="17"/>
  <c r="AL1165" i="16"/>
  <c r="AN1157" i="16"/>
  <c r="AN1149" i="16"/>
  <c r="AN1141" i="16"/>
  <c r="AN1133" i="16"/>
  <c r="AD358" i="17"/>
  <c r="AL1125" i="16"/>
  <c r="AN1117" i="16"/>
  <c r="AD354" i="17"/>
  <c r="AL1109" i="16"/>
  <c r="AN1101" i="16"/>
  <c r="AD350" i="17"/>
  <c r="AL1093" i="16"/>
  <c r="AN1085" i="16"/>
  <c r="AN1077" i="16"/>
  <c r="AN1069" i="16"/>
  <c r="AN1061" i="16"/>
  <c r="AD334" i="17"/>
  <c r="AL1053" i="16"/>
  <c r="AN1045" i="16"/>
  <c r="AD330" i="17"/>
  <c r="AL1037" i="16"/>
  <c r="AN1029" i="16"/>
  <c r="AD326" i="17"/>
  <c r="AL1021" i="16"/>
  <c r="AN1013" i="16"/>
  <c r="AN1005" i="16"/>
  <c r="AN997" i="16"/>
  <c r="AN989" i="16"/>
  <c r="AD310" i="17"/>
  <c r="AL981" i="16"/>
  <c r="AN973" i="16"/>
  <c r="AD306" i="17"/>
  <c r="AL965" i="16"/>
  <c r="AN957" i="16"/>
  <c r="AD302" i="17"/>
  <c r="AL949" i="16"/>
  <c r="AN941" i="16"/>
  <c r="AN933" i="16"/>
  <c r="AN925" i="16"/>
  <c r="AN917" i="16"/>
  <c r="AD286" i="17"/>
  <c r="AL909" i="16"/>
  <c r="AN901" i="16"/>
  <c r="AD282" i="17"/>
  <c r="AL893" i="16"/>
  <c r="AN885" i="16"/>
  <c r="AD278" i="17"/>
  <c r="AL877" i="16"/>
  <c r="AN869" i="16"/>
  <c r="AN861" i="16"/>
  <c r="AN853" i="16"/>
  <c r="AD264" i="17"/>
  <c r="AL845" i="16"/>
  <c r="AL264" i="17" s="1"/>
  <c r="AN829" i="16"/>
  <c r="AD252" i="17"/>
  <c r="AL821" i="16"/>
  <c r="AN1280" i="16"/>
  <c r="AN1296" i="16"/>
  <c r="AN1328" i="16"/>
  <c r="AN1352" i="16"/>
  <c r="AM1360" i="16"/>
  <c r="AN1360" i="16" s="1"/>
  <c r="AL437" i="17"/>
  <c r="AN1368" i="16"/>
  <c r="AN1400" i="16"/>
  <c r="AM1416" i="16"/>
  <c r="AM457" i="17" s="1"/>
  <c r="AL457" i="17"/>
  <c r="AN1424" i="16"/>
  <c r="AM1432" i="16"/>
  <c r="AN1432" i="16" s="1"/>
  <c r="AL461" i="17"/>
  <c r="AN1440" i="16"/>
  <c r="N15" i="17"/>
  <c r="N38" i="17"/>
  <c r="N32" i="17"/>
  <c r="N81" i="17"/>
  <c r="N391" i="16"/>
  <c r="N105" i="17" s="1"/>
  <c r="N122" i="17"/>
  <c r="N462" i="16"/>
  <c r="N525" i="16"/>
  <c r="N501" i="16"/>
  <c r="N139" i="17" s="1"/>
  <c r="N160" i="17"/>
  <c r="N156" i="17"/>
  <c r="N165" i="17"/>
  <c r="N186" i="17"/>
  <c r="N190" i="17"/>
  <c r="N226" i="17"/>
  <c r="N249" i="17"/>
  <c r="N292" i="17"/>
  <c r="N288" i="17"/>
  <c r="N304" i="17"/>
  <c r="N321" i="17"/>
  <c r="N313" i="17"/>
  <c r="N336" i="17"/>
  <c r="N364" i="17"/>
  <c r="N360" i="17"/>
  <c r="N340" i="17"/>
  <c r="N406" i="17"/>
  <c r="N402" i="17"/>
  <c r="N382" i="17"/>
  <c r="N378" i="17"/>
  <c r="N424" i="17"/>
  <c r="N420" i="17"/>
  <c r="N462" i="17"/>
  <c r="N458" i="17"/>
  <c r="N442" i="17"/>
  <c r="AD501" i="17"/>
  <c r="AL1484" i="16"/>
  <c r="AD493" i="17"/>
  <c r="AL1476" i="16"/>
  <c r="AD485" i="17"/>
  <c r="AL1468" i="16"/>
  <c r="AD477" i="17"/>
  <c r="AL1460" i="16"/>
  <c r="AD469" i="17"/>
  <c r="AL1452" i="16"/>
  <c r="AN37" i="16"/>
  <c r="AD11" i="17"/>
  <c r="AL29" i="16"/>
  <c r="AN21" i="16"/>
  <c r="AN13" i="16"/>
  <c r="AD17" i="17"/>
  <c r="AL53" i="16"/>
  <c r="AD45" i="16"/>
  <c r="AL45" i="16" s="1"/>
  <c r="AM45" i="16" s="1"/>
  <c r="AN45" i="16" s="1"/>
  <c r="AN65" i="16"/>
  <c r="AM118" i="16"/>
  <c r="AN118" i="16" s="1"/>
  <c r="AM109" i="16"/>
  <c r="AN109" i="16" s="1"/>
  <c r="AD42" i="17"/>
  <c r="AL149" i="16"/>
  <c r="AM133" i="16"/>
  <c r="AN133" i="16" s="1"/>
  <c r="AD35" i="17"/>
  <c r="AL125" i="16"/>
  <c r="AM111" i="16"/>
  <c r="AN111" i="16" s="1"/>
  <c r="AD54" i="17"/>
  <c r="AL191" i="16"/>
  <c r="AN183" i="16"/>
  <c r="AD50" i="17"/>
  <c r="AL175" i="16"/>
  <c r="AM167" i="16"/>
  <c r="AN167" i="16" s="1"/>
  <c r="AM159" i="16"/>
  <c r="AN159" i="16" s="1"/>
  <c r="AN355" i="16"/>
  <c r="AD94" i="17"/>
  <c r="AL339" i="16"/>
  <c r="AN331" i="16"/>
  <c r="AD90" i="17"/>
  <c r="AL323" i="16"/>
  <c r="AN315" i="16"/>
  <c r="AN307" i="16"/>
  <c r="AD84" i="17"/>
  <c r="AL299" i="16"/>
  <c r="AN291" i="16"/>
  <c r="AN283" i="16"/>
  <c r="AD78" i="17"/>
  <c r="AL275" i="16"/>
  <c r="AM267" i="16"/>
  <c r="AN267" i="16" s="1"/>
  <c r="AM259" i="16"/>
  <c r="AN259" i="16" s="1"/>
  <c r="AD72" i="17"/>
  <c r="AL251" i="16"/>
  <c r="AM235" i="16"/>
  <c r="AN235" i="16" s="1"/>
  <c r="AD66" i="17"/>
  <c r="AL227" i="16"/>
  <c r="AN219" i="16"/>
  <c r="AD62" i="17"/>
  <c r="AL211" i="16"/>
  <c r="AN203" i="16"/>
  <c r="AD119" i="17"/>
  <c r="AL430" i="16"/>
  <c r="AD113" i="17"/>
  <c r="AL406" i="16"/>
  <c r="AN398" i="16"/>
  <c r="AD107" i="17"/>
  <c r="AL382" i="16"/>
  <c r="AN374" i="16"/>
  <c r="AM475" i="16"/>
  <c r="AN475" i="16" s="1"/>
  <c r="AN623" i="16"/>
  <c r="AN607" i="16"/>
  <c r="AN575" i="16"/>
  <c r="AM656" i="16"/>
  <c r="AN656" i="16" s="1"/>
  <c r="AN640" i="16"/>
  <c r="AN1228" i="16"/>
  <c r="AN1204" i="16"/>
  <c r="AM1092" i="16"/>
  <c r="AL349" i="17"/>
  <c r="AL325" i="17"/>
  <c r="AM1020" i="16"/>
  <c r="AL309" i="17"/>
  <c r="AM980" i="16"/>
  <c r="AM309" i="17" s="1"/>
  <c r="AN868" i="16"/>
  <c r="AN1265" i="16"/>
  <c r="AN1321" i="16"/>
  <c r="AM1345" i="16"/>
  <c r="AL434" i="17"/>
  <c r="AN1385" i="16"/>
  <c r="AN1393" i="16"/>
  <c r="AN1401" i="16"/>
  <c r="AN1409" i="16"/>
  <c r="AL458" i="17"/>
  <c r="AM1417" i="16"/>
  <c r="AM458" i="17" s="1"/>
  <c r="AN1425" i="16"/>
  <c r="AN1441" i="16"/>
  <c r="AN1369" i="16"/>
  <c r="J6" i="17"/>
  <c r="J12" i="17"/>
  <c r="J18" i="17"/>
  <c r="J24" i="17"/>
  <c r="J30" i="17"/>
  <c r="J36" i="17"/>
  <c r="J43" i="17"/>
  <c r="J49" i="17"/>
  <c r="J53" i="17"/>
  <c r="J57" i="17"/>
  <c r="J97" i="17"/>
  <c r="J101" i="17"/>
  <c r="J107" i="17"/>
  <c r="J113" i="17"/>
  <c r="J119" i="17"/>
  <c r="J125" i="17"/>
  <c r="J131" i="17"/>
  <c r="J135" i="17"/>
  <c r="J141" i="17"/>
  <c r="J163" i="17"/>
  <c r="J167" i="17"/>
  <c r="J187" i="17"/>
  <c r="J191" i="17"/>
  <c r="J211" i="17"/>
  <c r="J215" i="17"/>
  <c r="J229" i="17"/>
  <c r="J241" i="17"/>
  <c r="J253" i="17"/>
  <c r="J265" i="17"/>
  <c r="J283" i="17"/>
  <c r="J287" i="17"/>
  <c r="J307" i="17"/>
  <c r="J311" i="17"/>
  <c r="J331" i="17"/>
  <c r="J335" i="17"/>
  <c r="J355" i="17"/>
  <c r="J359" i="17"/>
  <c r="J379" i="17"/>
  <c r="J383" i="17"/>
  <c r="J403" i="17"/>
  <c r="J407" i="17"/>
  <c r="J427" i="17"/>
  <c r="J431" i="17"/>
  <c r="J451" i="17"/>
  <c r="J455" i="17"/>
  <c r="N2" i="17"/>
  <c r="N9" i="17"/>
  <c r="N10" i="17"/>
  <c r="N24" i="17"/>
  <c r="N121" i="16"/>
  <c r="N26" i="17" s="1"/>
  <c r="N97" i="16"/>
  <c r="N44" i="17"/>
  <c r="N37" i="17"/>
  <c r="N48" i="17"/>
  <c r="N56" i="17"/>
  <c r="N61" i="17"/>
  <c r="N74" i="17"/>
  <c r="N68" i="17"/>
  <c r="N87" i="17"/>
  <c r="N390" i="16"/>
  <c r="N107" i="17"/>
  <c r="N415" i="16"/>
  <c r="N121" i="17"/>
  <c r="N130" i="17"/>
  <c r="N124" i="17"/>
  <c r="N524" i="16"/>
  <c r="N500" i="16"/>
  <c r="N528" i="16"/>
  <c r="N142" i="17" s="1"/>
  <c r="N152" i="17"/>
  <c r="N159" i="17"/>
  <c r="N155" i="17"/>
  <c r="N176" i="17"/>
  <c r="N185" i="17"/>
  <c r="N181" i="17"/>
  <c r="N189" i="17"/>
  <c r="N205" i="17"/>
  <c r="N218" i="17"/>
  <c r="N237" i="17"/>
  <c r="N235" i="17"/>
  <c r="N225" i="17"/>
  <c r="N223" i="17"/>
  <c r="N246" i="17"/>
  <c r="N276" i="17"/>
  <c r="N272" i="17"/>
  <c r="N262" i="17"/>
  <c r="N260" i="17"/>
  <c r="N284" i="17"/>
  <c r="N291" i="17"/>
  <c r="N287" i="17"/>
  <c r="N303" i="17"/>
  <c r="N316" i="17"/>
  <c r="N312" i="17"/>
  <c r="N335" i="17"/>
  <c r="N331" i="17"/>
  <c r="N363" i="17"/>
  <c r="N359" i="17"/>
  <c r="N355" i="17"/>
  <c r="N339" i="17"/>
  <c r="N405" i="17"/>
  <c r="N401" i="17"/>
  <c r="N397" i="17"/>
  <c r="N381" i="17"/>
  <c r="N377" i="17"/>
  <c r="N373" i="17"/>
  <c r="N439" i="17"/>
  <c r="N423" i="17"/>
  <c r="N419" i="17"/>
  <c r="N415" i="17"/>
  <c r="N461" i="17"/>
  <c r="N457" i="17"/>
  <c r="N441" i="17"/>
  <c r="AD500" i="17"/>
  <c r="AL1483" i="16"/>
  <c r="AD492" i="17"/>
  <c r="AL1475" i="16"/>
  <c r="AD484" i="17"/>
  <c r="AL1467" i="16"/>
  <c r="AD476" i="17"/>
  <c r="AL1459" i="16"/>
  <c r="AD468" i="17"/>
  <c r="AL1451" i="16"/>
  <c r="AN44" i="16"/>
  <c r="AN36" i="16"/>
  <c r="AD10" i="17"/>
  <c r="AL28" i="16"/>
  <c r="AN20" i="16"/>
  <c r="AN12" i="16"/>
  <c r="AD52" i="16"/>
  <c r="AM88" i="16"/>
  <c r="AN88" i="16" s="1"/>
  <c r="AM80" i="16"/>
  <c r="AN80" i="16" s="1"/>
  <c r="AM72" i="16"/>
  <c r="AN72" i="16" s="1"/>
  <c r="AM64" i="16"/>
  <c r="AN64" i="16" s="1"/>
  <c r="AM56" i="16"/>
  <c r="AN56" i="16" s="1"/>
  <c r="AM96" i="16"/>
  <c r="AN96" i="16" s="1"/>
  <c r="AM117" i="16"/>
  <c r="AN117" i="16" s="1"/>
  <c r="AM108" i="16"/>
  <c r="AN108" i="16" s="1"/>
  <c r="AD41" i="17"/>
  <c r="AL148" i="16"/>
  <c r="AM140" i="16"/>
  <c r="AN140" i="16" s="1"/>
  <c r="AM132" i="16"/>
  <c r="AN132" i="16" s="1"/>
  <c r="AD34" i="17"/>
  <c r="AL124" i="16"/>
  <c r="AD100" i="16"/>
  <c r="AE28" i="17"/>
  <c r="AD53" i="17"/>
  <c r="AL190" i="16"/>
  <c r="AN182" i="16"/>
  <c r="AD49" i="17"/>
  <c r="AL174" i="16"/>
  <c r="AM166" i="16"/>
  <c r="AN166" i="16" s="1"/>
  <c r="AM158" i="16"/>
  <c r="AN158" i="16" s="1"/>
  <c r="AN196" i="16"/>
  <c r="AN354" i="16"/>
  <c r="AN346" i="16"/>
  <c r="AD93" i="17"/>
  <c r="AL338" i="16"/>
  <c r="AN330" i="16"/>
  <c r="AD89" i="17"/>
  <c r="AL322" i="16"/>
  <c r="AN314" i="16"/>
  <c r="AN306" i="16"/>
  <c r="AD83" i="17"/>
  <c r="AL298" i="16"/>
  <c r="AN290" i="16"/>
  <c r="AN282" i="16"/>
  <c r="AD77" i="17"/>
  <c r="AL274" i="16"/>
  <c r="AM266" i="16"/>
  <c r="AN266" i="16" s="1"/>
  <c r="AM258" i="16"/>
  <c r="AN258" i="16" s="1"/>
  <c r="AD71" i="17"/>
  <c r="AL250" i="16"/>
  <c r="AM242" i="16"/>
  <c r="AN242" i="16" s="1"/>
  <c r="AM234" i="16"/>
  <c r="AN234" i="16" s="1"/>
  <c r="AD65" i="17"/>
  <c r="AL226" i="16"/>
  <c r="AN218" i="16"/>
  <c r="AD61" i="17"/>
  <c r="AL210" i="16"/>
  <c r="AN202" i="16"/>
  <c r="AD118" i="17"/>
  <c r="AL429" i="16"/>
  <c r="AL118" i="17" s="1"/>
  <c r="AD112" i="17"/>
  <c r="AL405" i="16"/>
  <c r="AL112" i="17" s="1"/>
  <c r="AD106" i="17"/>
  <c r="AL381" i="16"/>
  <c r="AN524" i="16"/>
  <c r="AN1259" i="16"/>
  <c r="AN1243" i="16"/>
  <c r="AN1195" i="16"/>
  <c r="AN1155" i="16"/>
  <c r="AN1115" i="16"/>
  <c r="AN1059" i="16"/>
  <c r="AN923" i="16"/>
  <c r="AN1274" i="16"/>
  <c r="AM1306" i="16"/>
  <c r="AL419" i="17"/>
  <c r="AN1354" i="16"/>
  <c r="AN1370" i="16"/>
  <c r="AM1378" i="16"/>
  <c r="AL443" i="17"/>
  <c r="AN1386" i="16"/>
  <c r="AN1402" i="16"/>
  <c r="AN1410" i="16"/>
  <c r="AN1418" i="16"/>
  <c r="AN1426" i="16"/>
  <c r="AN1442" i="16"/>
  <c r="J13" i="17"/>
  <c r="J19" i="17"/>
  <c r="J25" i="17"/>
  <c r="J31" i="17"/>
  <c r="J37" i="17"/>
  <c r="J44" i="17"/>
  <c r="J50" i="17"/>
  <c r="J54" i="17"/>
  <c r="J58" i="17"/>
  <c r="J98" i="17"/>
  <c r="J102" i="17"/>
  <c r="J108" i="17"/>
  <c r="J114" i="17"/>
  <c r="J120" i="17"/>
  <c r="J126" i="17"/>
  <c r="J132" i="17"/>
  <c r="J136" i="17"/>
  <c r="J142" i="17"/>
  <c r="J148" i="17"/>
  <c r="J164" i="17"/>
  <c r="J168" i="17"/>
  <c r="J172" i="17"/>
  <c r="J188" i="17"/>
  <c r="J192" i="17"/>
  <c r="J196" i="17"/>
  <c r="J212" i="17"/>
  <c r="J216" i="17"/>
  <c r="J220" i="17"/>
  <c r="J232" i="17"/>
  <c r="J244" i="17"/>
  <c r="J254" i="17"/>
  <c r="J256" i="17"/>
  <c r="J266" i="17"/>
  <c r="J268" i="17"/>
  <c r="J284" i="17"/>
  <c r="J288" i="17"/>
  <c r="J292" i="17"/>
  <c r="J308" i="17"/>
  <c r="J312" i="17"/>
  <c r="J316" i="17"/>
  <c r="J332" i="17"/>
  <c r="J336" i="17"/>
  <c r="J340" i="17"/>
  <c r="J356" i="17"/>
  <c r="J360" i="17"/>
  <c r="J364" i="17"/>
  <c r="J380" i="17"/>
  <c r="J384" i="17"/>
  <c r="J388" i="17"/>
  <c r="J404" i="17"/>
  <c r="J408" i="17"/>
  <c r="J412" i="17"/>
  <c r="J428" i="17"/>
  <c r="J432" i="17"/>
  <c r="J436" i="17"/>
  <c r="J452" i="17"/>
  <c r="J456" i="17"/>
  <c r="J460" i="17"/>
  <c r="N14" i="17"/>
  <c r="N23" i="17"/>
  <c r="N43" i="17"/>
  <c r="N36" i="17"/>
  <c r="N47" i="17"/>
  <c r="N59" i="17"/>
  <c r="N55" i="17"/>
  <c r="N64" i="17"/>
  <c r="N60" i="17"/>
  <c r="N73" i="17"/>
  <c r="N67" i="17"/>
  <c r="N106" i="17"/>
  <c r="N414" i="16"/>
  <c r="N112" i="17" s="1"/>
  <c r="N113" i="17"/>
  <c r="N129" i="17"/>
  <c r="N460" i="16"/>
  <c r="N126" i="17" s="1"/>
  <c r="N123" i="17"/>
  <c r="N140" i="17"/>
  <c r="N151" i="17"/>
  <c r="N154" i="17"/>
  <c r="N175" i="17"/>
  <c r="N184" i="17"/>
  <c r="N180" i="17"/>
  <c r="N204" i="17"/>
  <c r="N200" i="17"/>
  <c r="N217" i="17"/>
  <c r="N271" i="17"/>
  <c r="N261" i="17"/>
  <c r="N259" i="17"/>
  <c r="N283" i="17"/>
  <c r="N286" i="17"/>
  <c r="N315" i="17"/>
  <c r="N311" i="17"/>
  <c r="N334" i="17"/>
  <c r="N330" i="17"/>
  <c r="N358" i="17"/>
  <c r="N354" i="17"/>
  <c r="N350" i="17"/>
  <c r="N400" i="17"/>
  <c r="N396" i="17"/>
  <c r="N392" i="17"/>
  <c r="N376" i="17"/>
  <c r="N372" i="17"/>
  <c r="N438" i="17"/>
  <c r="N434" i="17"/>
  <c r="N418" i="17"/>
  <c r="N460" i="17"/>
  <c r="N456" i="17"/>
  <c r="N452" i="17"/>
  <c r="AD465" i="17"/>
  <c r="AL1448" i="16"/>
  <c r="AD499" i="17"/>
  <c r="AL1482" i="16"/>
  <c r="AD491" i="17"/>
  <c r="AL1474" i="16"/>
  <c r="AD483" i="17"/>
  <c r="AL1466" i="16"/>
  <c r="AD475" i="17"/>
  <c r="AL1458" i="16"/>
  <c r="AD7" i="17"/>
  <c r="AL7" i="16"/>
  <c r="AN43" i="16"/>
  <c r="AN35" i="16"/>
  <c r="AD9" i="17"/>
  <c r="AL27" i="16"/>
  <c r="AN19" i="16"/>
  <c r="AN11" i="16"/>
  <c r="AD15" i="17"/>
  <c r="AL51" i="16"/>
  <c r="AM87" i="16"/>
  <c r="AN87" i="16" s="1"/>
  <c r="AD25" i="17"/>
  <c r="AL79" i="16"/>
  <c r="AM71" i="16"/>
  <c r="AN71" i="16" s="1"/>
  <c r="AM63" i="16"/>
  <c r="AN63" i="16" s="1"/>
  <c r="AM95" i="16"/>
  <c r="AN95" i="16" s="1"/>
  <c r="AM116" i="16"/>
  <c r="AN116" i="16" s="1"/>
  <c r="AM107" i="16"/>
  <c r="AN107" i="16" s="1"/>
  <c r="AD40" i="17"/>
  <c r="AL147" i="16"/>
  <c r="AM139" i="16"/>
  <c r="AN139" i="16" s="1"/>
  <c r="AM131" i="16"/>
  <c r="AN131" i="16" s="1"/>
  <c r="AD33" i="17"/>
  <c r="AL123" i="16"/>
  <c r="AD52" i="17"/>
  <c r="AL189" i="16"/>
  <c r="AN181" i="16"/>
  <c r="AD48" i="17"/>
  <c r="AL173" i="16"/>
  <c r="AM165" i="16"/>
  <c r="AN165" i="16" s="1"/>
  <c r="AM157" i="16"/>
  <c r="AN157" i="16" s="1"/>
  <c r="AD104" i="17"/>
  <c r="AL361" i="16"/>
  <c r="AN353" i="16"/>
  <c r="AN345" i="16"/>
  <c r="AN337" i="16"/>
  <c r="AN329" i="16"/>
  <c r="AD88" i="17"/>
  <c r="AL321" i="16"/>
  <c r="AN313" i="16"/>
  <c r="AN305" i="16"/>
  <c r="AM265" i="16"/>
  <c r="AN265" i="16" s="1"/>
  <c r="AL64" i="17"/>
  <c r="AN217" i="16"/>
  <c r="AM209" i="16"/>
  <c r="AM60" i="17" s="1"/>
  <c r="AL60" i="17"/>
  <c r="AN201" i="16"/>
  <c r="AN1210" i="16"/>
  <c r="AN1130" i="16"/>
  <c r="AN1050" i="16"/>
  <c r="AN970" i="16"/>
  <c r="AN882" i="16"/>
  <c r="AN802" i="16"/>
  <c r="AN1283" i="16"/>
  <c r="AN1299" i="16"/>
  <c r="AN1315" i="16"/>
  <c r="AN1331" i="16"/>
  <c r="AN1339" i="16"/>
  <c r="AN1347" i="16"/>
  <c r="AN1355" i="16"/>
  <c r="AN1371" i="16"/>
  <c r="AN1403" i="16"/>
  <c r="AN1411" i="16"/>
  <c r="AN1419" i="16"/>
  <c r="AN1427" i="16"/>
  <c r="AN1443" i="16"/>
  <c r="J7" i="17"/>
  <c r="J55" i="17"/>
  <c r="J59" i="17"/>
  <c r="J63" i="17"/>
  <c r="J69" i="17"/>
  <c r="J75" i="17"/>
  <c r="J81" i="17"/>
  <c r="J87" i="17"/>
  <c r="J103" i="17"/>
  <c r="J109" i="17"/>
  <c r="J115" i="17"/>
  <c r="J121" i="17"/>
  <c r="J127" i="17"/>
  <c r="J133" i="17"/>
  <c r="J137" i="17"/>
  <c r="J143" i="17"/>
  <c r="J149" i="17"/>
  <c r="J169" i="17"/>
  <c r="J173" i="17"/>
  <c r="J193" i="17"/>
  <c r="J197" i="17"/>
  <c r="J217" i="17"/>
  <c r="J221" i="17"/>
  <c r="J233" i="17"/>
  <c r="J269" i="17"/>
  <c r="J289" i="17"/>
  <c r="J293" i="17"/>
  <c r="J313" i="17"/>
  <c r="J317" i="17"/>
  <c r="J337" i="17"/>
  <c r="J341" i="17"/>
  <c r="J361" i="17"/>
  <c r="J365" i="17"/>
  <c r="J385" i="17"/>
  <c r="J389" i="17"/>
  <c r="J409" i="17"/>
  <c r="J413" i="17"/>
  <c r="J433" i="17"/>
  <c r="J437" i="17"/>
  <c r="J457" i="17"/>
  <c r="J461" i="17"/>
  <c r="N49" i="16"/>
  <c r="N8" i="17" s="1"/>
  <c r="M8" i="17"/>
  <c r="N22" i="17"/>
  <c r="N31" i="17"/>
  <c r="N42" i="17"/>
  <c r="N35" i="17"/>
  <c r="N46" i="17"/>
  <c r="N58" i="17"/>
  <c r="N54" i="17"/>
  <c r="N63" i="17"/>
  <c r="N72" i="17"/>
  <c r="N66" i="17"/>
  <c r="N80" i="17"/>
  <c r="N93" i="17"/>
  <c r="N388" i="16"/>
  <c r="N108" i="17" s="1"/>
  <c r="N119" i="17"/>
  <c r="N459" i="16"/>
  <c r="N127" i="17" s="1"/>
  <c r="N145" i="17"/>
  <c r="N150" i="17"/>
  <c r="N153" i="17"/>
  <c r="N174" i="17"/>
  <c r="N170" i="17"/>
  <c r="N183" i="17"/>
  <c r="N179" i="17"/>
  <c r="N207" i="17"/>
  <c r="N203" i="17"/>
  <c r="N199" i="17"/>
  <c r="N216" i="17"/>
  <c r="N212" i="17"/>
  <c r="N233" i="17"/>
  <c r="N221" i="17"/>
  <c r="N254" i="17"/>
  <c r="N244" i="17"/>
  <c r="N242" i="17"/>
  <c r="N274" i="17"/>
  <c r="N270" i="17"/>
  <c r="N258" i="17"/>
  <c r="N282" i="17"/>
  <c r="N301" i="17"/>
  <c r="N285" i="17"/>
  <c r="N326" i="17"/>
  <c r="N310" i="17"/>
  <c r="N333" i="17"/>
  <c r="N329" i="17"/>
  <c r="N357" i="17"/>
  <c r="N353" i="17"/>
  <c r="N349" i="17"/>
  <c r="N399" i="17"/>
  <c r="N395" i="17"/>
  <c r="N391" i="17"/>
  <c r="N375" i="17"/>
  <c r="N371" i="17"/>
  <c r="N437" i="17"/>
  <c r="N433" i="17"/>
  <c r="N417" i="17"/>
  <c r="N459" i="17"/>
  <c r="N455" i="17"/>
  <c r="N451" i="17"/>
  <c r="AD466" i="17"/>
  <c r="AL1449" i="16"/>
  <c r="AD498" i="17"/>
  <c r="AL1481" i="16"/>
  <c r="AD490" i="17"/>
  <c r="AL1473" i="16"/>
  <c r="AD482" i="17"/>
  <c r="AL1465" i="16"/>
  <c r="AD474" i="17"/>
  <c r="AL1457" i="16"/>
  <c r="AL6" i="16"/>
  <c r="AN42" i="16"/>
  <c r="AN34" i="16"/>
  <c r="AD8" i="17"/>
  <c r="AL26" i="16"/>
  <c r="AN18" i="16"/>
  <c r="AN10" i="16"/>
  <c r="AD14" i="17"/>
  <c r="AL50" i="16"/>
  <c r="AM86" i="16"/>
  <c r="AN86" i="16" s="1"/>
  <c r="AD24" i="17"/>
  <c r="AL78" i="16"/>
  <c r="AM70" i="16"/>
  <c r="AN70" i="16" s="1"/>
  <c r="AM62" i="16"/>
  <c r="AN62" i="16" s="1"/>
  <c r="AD54" i="16"/>
  <c r="AE18" i="17"/>
  <c r="AM94" i="16"/>
  <c r="AN94" i="16" s="1"/>
  <c r="AM115" i="16"/>
  <c r="AN115" i="16" s="1"/>
  <c r="AM106" i="16"/>
  <c r="AN106" i="16" s="1"/>
  <c r="AD39" i="17"/>
  <c r="AL146" i="16"/>
  <c r="AM138" i="16"/>
  <c r="AN138" i="16" s="1"/>
  <c r="AM130" i="16"/>
  <c r="AN130" i="16" s="1"/>
  <c r="AD38" i="17"/>
  <c r="AD32" i="17"/>
  <c r="AL122" i="16"/>
  <c r="AD44" i="17"/>
  <c r="AL151" i="16"/>
  <c r="AD51" i="17"/>
  <c r="AL188" i="16"/>
  <c r="AN180" i="16"/>
  <c r="AD47" i="17"/>
  <c r="AL172" i="16"/>
  <c r="AM164" i="16"/>
  <c r="AN164" i="16" s="1"/>
  <c r="AM156" i="16"/>
  <c r="AN156" i="16" s="1"/>
  <c r="AL360" i="16"/>
  <c r="AN352" i="16"/>
  <c r="AN344" i="16"/>
  <c r="AN336" i="16"/>
  <c r="AN328" i="16"/>
  <c r="AD87" i="17"/>
  <c r="AL320" i="16"/>
  <c r="AN312" i="16"/>
  <c r="AN304" i="16"/>
  <c r="AD81" i="17"/>
  <c r="AL296" i="16"/>
  <c r="AN288" i="16"/>
  <c r="AN280" i="16"/>
  <c r="AN216" i="16"/>
  <c r="AN200" i="16"/>
  <c r="AN1249" i="16"/>
  <c r="AN1241" i="16"/>
  <c r="AN1225" i="16"/>
  <c r="AL386" i="17"/>
  <c r="AM1201" i="16"/>
  <c r="AN1185" i="16"/>
  <c r="AN1137" i="16"/>
  <c r="AN1081" i="16"/>
  <c r="AN1009" i="16"/>
  <c r="AM883" i="16"/>
  <c r="AN883" i="16" s="1"/>
  <c r="AM841" i="16"/>
  <c r="AN841" i="16" s="1"/>
  <c r="AN1332" i="16"/>
  <c r="AN1356" i="16"/>
  <c r="AN1364" i="16"/>
  <c r="AN1372" i="16"/>
  <c r="AN1388" i="16"/>
  <c r="AN1404" i="16"/>
  <c r="AN1420" i="16"/>
  <c r="AN1436" i="16"/>
  <c r="J56" i="17"/>
  <c r="J60" i="17"/>
  <c r="J64" i="17"/>
  <c r="J70" i="17"/>
  <c r="J76" i="17"/>
  <c r="J82" i="17"/>
  <c r="J88" i="17"/>
  <c r="J104" i="17"/>
  <c r="J110" i="17"/>
  <c r="J116" i="17"/>
  <c r="J122" i="17"/>
  <c r="J128" i="17"/>
  <c r="J134" i="17"/>
  <c r="J138" i="17"/>
  <c r="J144" i="17"/>
  <c r="J150" i="17"/>
  <c r="J154" i="17"/>
  <c r="J170" i="17"/>
  <c r="J174" i="17"/>
  <c r="J178" i="17"/>
  <c r="J194" i="17"/>
  <c r="J198" i="17"/>
  <c r="J202" i="17"/>
  <c r="J218" i="17"/>
  <c r="J270" i="17"/>
  <c r="J274" i="17"/>
  <c r="J290" i="17"/>
  <c r="J294" i="17"/>
  <c r="J298" i="17"/>
  <c r="J314" i="17"/>
  <c r="J318" i="17"/>
  <c r="J322" i="17"/>
  <c r="J338" i="17"/>
  <c r="J342" i="17"/>
  <c r="J346" i="17"/>
  <c r="J362" i="17"/>
  <c r="J366" i="17"/>
  <c r="J370" i="17"/>
  <c r="J386" i="17"/>
  <c r="J390" i="17"/>
  <c r="J394" i="17"/>
  <c r="J410" i="17"/>
  <c r="J414" i="17"/>
  <c r="J418" i="17"/>
  <c r="J434" i="17"/>
  <c r="J438" i="17"/>
  <c r="J442" i="17"/>
  <c r="J458" i="17"/>
  <c r="J462" i="17"/>
  <c r="N19" i="17"/>
  <c r="N21" i="17"/>
  <c r="N30" i="17"/>
  <c r="N41" i="17"/>
  <c r="N34" i="17"/>
  <c r="N45" i="17"/>
  <c r="N57" i="17"/>
  <c r="N53" i="17"/>
  <c r="N71" i="17"/>
  <c r="N65" i="17"/>
  <c r="N79" i="17"/>
  <c r="N92" i="17"/>
  <c r="N86" i="17"/>
  <c r="N94" i="17"/>
  <c r="N364" i="16"/>
  <c r="N102" i="17" s="1"/>
  <c r="N387" i="16"/>
  <c r="N109" i="17" s="1"/>
  <c r="N117" i="17"/>
  <c r="N412" i="16"/>
  <c r="N114" i="17" s="1"/>
  <c r="N111" i="17"/>
  <c r="N458" i="16"/>
  <c r="N125" i="17" s="1"/>
  <c r="N144" i="17"/>
  <c r="N505" i="16"/>
  <c r="N135" i="17" s="1"/>
  <c r="N138" i="17"/>
  <c r="N529" i="16"/>
  <c r="N141" i="17" s="1"/>
  <c r="N149" i="17"/>
  <c r="N173" i="17"/>
  <c r="N169" i="17"/>
  <c r="N178" i="17"/>
  <c r="N194" i="17"/>
  <c r="N202" i="17"/>
  <c r="N198" i="17"/>
  <c r="N215" i="17"/>
  <c r="N211" i="17"/>
  <c r="N232" i="17"/>
  <c r="N220" i="17"/>
  <c r="N243" i="17"/>
  <c r="N273" i="17"/>
  <c r="N269" i="17"/>
  <c r="N257" i="17"/>
  <c r="N281" i="17"/>
  <c r="N300" i="17"/>
  <c r="N296" i="17"/>
  <c r="N308" i="17"/>
  <c r="N368" i="17"/>
  <c r="N348" i="17"/>
  <c r="N344" i="17"/>
  <c r="N410" i="17"/>
  <c r="N394" i="17"/>
  <c r="N390" i="17"/>
  <c r="N386" i="17"/>
  <c r="N436" i="17"/>
  <c r="N432" i="17"/>
  <c r="N428" i="17"/>
  <c r="N534" i="17"/>
  <c r="N450" i="17"/>
  <c r="N446" i="17"/>
  <c r="AD467" i="17"/>
  <c r="AL1450" i="16"/>
  <c r="AD497" i="17"/>
  <c r="AL1480" i="16"/>
  <c r="AD489" i="17"/>
  <c r="AL1472" i="16"/>
  <c r="AD481" i="17"/>
  <c r="AL1464" i="16"/>
  <c r="AD473" i="17"/>
  <c r="AL1456" i="16"/>
  <c r="AD5" i="17"/>
  <c r="AL5" i="16"/>
  <c r="AN41" i="16"/>
  <c r="AN25" i="16"/>
  <c r="AN17" i="16"/>
  <c r="AD9" i="16"/>
  <c r="AL9" i="16" s="1"/>
  <c r="AM9" i="16" s="1"/>
  <c r="AN9" i="16" s="1"/>
  <c r="AL49" i="16"/>
  <c r="AM49" i="16" s="1"/>
  <c r="AN49" i="16" s="1"/>
  <c r="AM85" i="16"/>
  <c r="AN85" i="16" s="1"/>
  <c r="AD23" i="17"/>
  <c r="AL77" i="16"/>
  <c r="AM69" i="16"/>
  <c r="AN69" i="16" s="1"/>
  <c r="AM61" i="16"/>
  <c r="AN61" i="16" s="1"/>
  <c r="AM93" i="16"/>
  <c r="AN93" i="16" s="1"/>
  <c r="AM114" i="16"/>
  <c r="AN114" i="16" s="1"/>
  <c r="AM137" i="16"/>
  <c r="AN137" i="16" s="1"/>
  <c r="AD150" i="16"/>
  <c r="AN187" i="16"/>
  <c r="AN179" i="16"/>
  <c r="AD46" i="17"/>
  <c r="AL171" i="16"/>
  <c r="AM163" i="16"/>
  <c r="AN163" i="16" s="1"/>
  <c r="AM155" i="16"/>
  <c r="AN155" i="16" s="1"/>
  <c r="AL359" i="16"/>
  <c r="AN351" i="16"/>
  <c r="AD98" i="17"/>
  <c r="AL343" i="16"/>
  <c r="AN335" i="16"/>
  <c r="AN327" i="16"/>
  <c r="AN319" i="16"/>
  <c r="AN311" i="16"/>
  <c r="AN303" i="16"/>
  <c r="AN295" i="16"/>
  <c r="AN287" i="16"/>
  <c r="AN279" i="16"/>
  <c r="AM263" i="16"/>
  <c r="AN263" i="16" s="1"/>
  <c r="AM239" i="16"/>
  <c r="AN239" i="16" s="1"/>
  <c r="AN223" i="16"/>
  <c r="AN215" i="16"/>
  <c r="AD58" i="17"/>
  <c r="AL207" i="16"/>
  <c r="AN199" i="16"/>
  <c r="AL365" i="16"/>
  <c r="AM437" i="16" s="1"/>
  <c r="AN437" i="16" s="1"/>
  <c r="AN1104" i="16"/>
  <c r="AN1040" i="16"/>
  <c r="AN960" i="16"/>
  <c r="AN936" i="16"/>
  <c r="AN896" i="16"/>
  <c r="AN1277" i="16"/>
  <c r="AN1317" i="16"/>
  <c r="AN1349" i="16"/>
  <c r="AN1357" i="16"/>
  <c r="AN1365" i="16"/>
  <c r="AN1373" i="16"/>
  <c r="AN1389" i="16"/>
  <c r="AN1405" i="16"/>
  <c r="AN1429" i="16"/>
  <c r="AN1437" i="16"/>
  <c r="AN1445" i="16"/>
  <c r="AN1337" i="16"/>
  <c r="J223" i="17"/>
  <c r="J235" i="17"/>
  <c r="J247" i="17"/>
  <c r="J259" i="17"/>
  <c r="J271" i="17"/>
  <c r="J295" i="17"/>
  <c r="J319" i="17"/>
  <c r="J343" i="17"/>
  <c r="J367" i="17"/>
  <c r="J391" i="17"/>
  <c r="J415" i="17"/>
  <c r="J439" i="17"/>
  <c r="J463" i="17"/>
  <c r="N6" i="17"/>
  <c r="N18" i="17"/>
  <c r="N20" i="17"/>
  <c r="N29" i="17"/>
  <c r="N40" i="17"/>
  <c r="N33" i="17"/>
  <c r="N78" i="17"/>
  <c r="N91" i="17"/>
  <c r="N85" i="17"/>
  <c r="N99" i="17"/>
  <c r="N367" i="16"/>
  <c r="N411" i="16"/>
  <c r="N115" i="17" s="1"/>
  <c r="N436" i="16"/>
  <c r="N120" i="17" s="1"/>
  <c r="N438" i="16"/>
  <c r="N118" i="17" s="1"/>
  <c r="N128" i="17"/>
  <c r="N143" i="17"/>
  <c r="N504" i="16"/>
  <c r="N136" i="17" s="1"/>
  <c r="N137" i="17"/>
  <c r="N163" i="17"/>
  <c r="N168" i="17"/>
  <c r="N177" i="17"/>
  <c r="N197" i="17"/>
  <c r="N193" i="17"/>
  <c r="N201" i="17"/>
  <c r="N214" i="17"/>
  <c r="N210" i="17"/>
  <c r="N231" i="17"/>
  <c r="N229" i="17"/>
  <c r="N219" i="17"/>
  <c r="N252" i="17"/>
  <c r="N240" i="17"/>
  <c r="N299" i="17"/>
  <c r="N324" i="17"/>
  <c r="N327" i="17"/>
  <c r="N351" i="17"/>
  <c r="N347" i="17"/>
  <c r="N413" i="17"/>
  <c r="N393" i="17"/>
  <c r="N389" i="17"/>
  <c r="N385" i="17"/>
  <c r="N435" i="17"/>
  <c r="N431" i="17"/>
  <c r="N427" i="17"/>
  <c r="N453" i="17"/>
  <c r="N449" i="17"/>
  <c r="AD504" i="17"/>
  <c r="AL1487" i="16"/>
  <c r="AD496" i="17"/>
  <c r="AL1479" i="16"/>
  <c r="AD488" i="17"/>
  <c r="AL1471" i="16"/>
  <c r="AD480" i="17"/>
  <c r="AL1463" i="16"/>
  <c r="AD472" i="17"/>
  <c r="AL1455" i="16"/>
  <c r="AD4" i="17"/>
  <c r="AL4" i="16"/>
  <c r="AN40" i="16"/>
  <c r="AN32" i="16"/>
  <c r="AN24" i="16"/>
  <c r="AN16" i="16"/>
  <c r="AN8" i="16"/>
  <c r="AM48" i="16"/>
  <c r="AN48" i="16" s="1"/>
  <c r="AN84" i="16"/>
  <c r="AD22" i="17"/>
  <c r="AL76" i="16"/>
  <c r="AN60" i="16"/>
  <c r="AD29" i="17"/>
  <c r="AL101" i="16"/>
  <c r="AM92" i="16"/>
  <c r="AN92" i="16" s="1"/>
  <c r="AM113" i="16"/>
  <c r="AN113" i="16" s="1"/>
  <c r="AM104" i="16"/>
  <c r="AN104" i="16" s="1"/>
  <c r="AM144" i="16"/>
  <c r="AN144" i="16" s="1"/>
  <c r="AM136" i="16"/>
  <c r="AN136" i="16" s="1"/>
  <c r="AM128" i="16"/>
  <c r="AN128" i="16" s="1"/>
  <c r="AM120" i="16"/>
  <c r="AN120" i="16" s="1"/>
  <c r="AN194" i="16"/>
  <c r="AN186" i="16"/>
  <c r="AN178" i="16"/>
  <c r="AD45" i="17"/>
  <c r="AL170" i="16"/>
  <c r="AM162" i="16"/>
  <c r="AN162" i="16" s="1"/>
  <c r="AM154" i="16"/>
  <c r="AN154" i="16" s="1"/>
  <c r="AL358" i="16"/>
  <c r="AN350" i="16"/>
  <c r="AD97" i="17"/>
  <c r="AL342" i="16"/>
  <c r="AN334" i="16"/>
  <c r="AN326" i="16"/>
  <c r="AN318" i="16"/>
  <c r="AN310" i="16"/>
  <c r="AN302" i="16"/>
  <c r="AN294" i="16"/>
  <c r="AN286" i="16"/>
  <c r="AN278" i="16"/>
  <c r="AM270" i="16"/>
  <c r="AN270" i="16" s="1"/>
  <c r="AM262" i="16"/>
  <c r="AN262" i="16" s="1"/>
  <c r="AM254" i="16"/>
  <c r="AN254" i="16" s="1"/>
  <c r="AM246" i="16"/>
  <c r="AN246" i="16" s="1"/>
  <c r="AM238" i="16"/>
  <c r="AN238" i="16" s="1"/>
  <c r="AM230" i="16"/>
  <c r="AN230" i="16" s="1"/>
  <c r="AN222" i="16"/>
  <c r="AN214" i="16"/>
  <c r="AD57" i="17"/>
  <c r="AL206" i="16"/>
  <c r="AN198" i="16"/>
  <c r="AM449" i="16"/>
  <c r="AN449" i="16" s="1"/>
  <c r="AM441" i="16"/>
  <c r="AN441" i="16" s="1"/>
  <c r="AD122" i="17"/>
  <c r="AL433" i="16"/>
  <c r="AM425" i="16"/>
  <c r="AN425" i="16" s="1"/>
  <c r="AM417" i="16"/>
  <c r="AN417" i="16" s="1"/>
  <c r="AD116" i="17"/>
  <c r="AL409" i="16"/>
  <c r="AM401" i="16"/>
  <c r="AN401" i="16" s="1"/>
  <c r="AN554" i="16"/>
  <c r="AN1247" i="16"/>
  <c r="AN1231" i="16"/>
  <c r="AN1207" i="16"/>
  <c r="AN1191" i="16"/>
  <c r="AN1167" i="16"/>
  <c r="AN1262" i="16"/>
  <c r="AN1310" i="16"/>
  <c r="AN1350" i="16"/>
  <c r="AN1366" i="16"/>
  <c r="AN1382" i="16"/>
  <c r="AN1390" i="16"/>
  <c r="AN1406" i="16"/>
  <c r="AN1422" i="16"/>
  <c r="AN1446" i="16"/>
  <c r="AD75" i="17"/>
  <c r="AL272" i="16"/>
  <c r="AM264" i="16"/>
  <c r="AN264" i="16" s="1"/>
  <c r="AM256" i="16"/>
  <c r="AN256" i="16" s="1"/>
  <c r="AD69" i="17"/>
  <c r="AL248" i="16"/>
  <c r="AM240" i="16"/>
  <c r="AN240" i="16" s="1"/>
  <c r="AM232" i="16"/>
  <c r="AN232" i="16" s="1"/>
  <c r="AD63" i="17"/>
  <c r="AD59" i="17"/>
  <c r="AM368" i="16"/>
  <c r="AN368" i="16" s="1"/>
  <c r="AM443" i="16"/>
  <c r="AN443" i="16" s="1"/>
  <c r="AM419" i="16"/>
  <c r="AN419" i="16" s="1"/>
  <c r="AM395" i="16"/>
  <c r="AN395" i="16" s="1"/>
  <c r="AD362" i="16"/>
  <c r="AL362" i="16" s="1"/>
  <c r="AD134" i="17"/>
  <c r="AL481" i="16"/>
  <c r="AM473" i="16"/>
  <c r="AN473" i="16" s="1"/>
  <c r="AM465" i="16"/>
  <c r="AN465" i="16" s="1"/>
  <c r="AN484" i="16"/>
  <c r="AD135" i="17"/>
  <c r="AL494" i="16"/>
  <c r="AN486" i="16"/>
  <c r="AN539" i="16"/>
  <c r="AN531" i="16"/>
  <c r="AD146" i="17"/>
  <c r="AL523" i="16"/>
  <c r="AN629" i="16"/>
  <c r="AN621" i="16"/>
  <c r="AN613" i="16"/>
  <c r="AN605" i="16"/>
  <c r="AD166" i="17"/>
  <c r="AL597" i="16"/>
  <c r="AN589" i="16"/>
  <c r="AD162" i="17"/>
  <c r="AL581" i="16"/>
  <c r="AM573" i="16"/>
  <c r="AN573" i="16" s="1"/>
  <c r="AD158" i="17"/>
  <c r="AL565" i="16"/>
  <c r="AL158" i="17" s="1"/>
  <c r="AN557" i="16"/>
  <c r="AN549" i="16"/>
  <c r="AD187" i="17"/>
  <c r="AL654" i="16"/>
  <c r="AN646" i="16"/>
  <c r="AN638" i="16"/>
  <c r="AN720" i="16"/>
  <c r="AN712" i="16"/>
  <c r="AD201" i="17"/>
  <c r="AL704" i="16"/>
  <c r="AN696" i="16"/>
  <c r="AD197" i="17"/>
  <c r="AL688" i="16"/>
  <c r="AN680" i="16"/>
  <c r="AD193" i="17"/>
  <c r="AL672" i="16"/>
  <c r="AM664" i="16"/>
  <c r="AN664" i="16" s="1"/>
  <c r="AD217" i="17"/>
  <c r="AL744" i="16"/>
  <c r="AN736" i="16"/>
  <c r="AN728" i="16"/>
  <c r="AN792" i="16"/>
  <c r="AD233" i="17"/>
  <c r="AL784" i="16"/>
  <c r="AN776" i="16"/>
  <c r="AN768" i="16"/>
  <c r="AD221" i="17"/>
  <c r="AL760" i="16"/>
  <c r="AM752" i="16"/>
  <c r="AN752" i="16" s="1"/>
  <c r="AN1258" i="16"/>
  <c r="AD399" i="17"/>
  <c r="AL1250" i="16"/>
  <c r="AN1242" i="16"/>
  <c r="AD395" i="17"/>
  <c r="AN1226" i="16"/>
  <c r="AD391" i="17"/>
  <c r="AL1218" i="16"/>
  <c r="AN1202" i="16"/>
  <c r="AN1194" i="16"/>
  <c r="AN1186" i="16"/>
  <c r="AD375" i="17"/>
  <c r="AL1178" i="16"/>
  <c r="AN1170" i="16"/>
  <c r="AD371" i="17"/>
  <c r="AL1162" i="16"/>
  <c r="AN1154" i="16"/>
  <c r="AD367" i="17"/>
  <c r="AL1146" i="16"/>
  <c r="AN1138" i="16"/>
  <c r="AN1122" i="16"/>
  <c r="AN1114" i="16"/>
  <c r="AD351" i="17"/>
  <c r="AL1106" i="16"/>
  <c r="AN1098" i="16"/>
  <c r="AD347" i="17"/>
  <c r="AL1090" i="16"/>
  <c r="AN1082" i="16"/>
  <c r="AD343" i="17"/>
  <c r="AL1074" i="16"/>
  <c r="AN1066" i="16"/>
  <c r="AN1058" i="16"/>
  <c r="AN1042" i="16"/>
  <c r="AD327" i="17"/>
  <c r="AL1034" i="16"/>
  <c r="AN1026" i="16"/>
  <c r="AD323" i="17"/>
  <c r="AL1018" i="16"/>
  <c r="AN1010" i="16"/>
  <c r="AD319" i="17"/>
  <c r="AL1002" i="16"/>
  <c r="AN994" i="16"/>
  <c r="AN986" i="16"/>
  <c r="AN978" i="16"/>
  <c r="AD303" i="17"/>
  <c r="AL962" i="16"/>
  <c r="AN954" i="16"/>
  <c r="AD299" i="17"/>
  <c r="AL946" i="16"/>
  <c r="AN938" i="16"/>
  <c r="AD295" i="17"/>
  <c r="AL930" i="16"/>
  <c r="AN922" i="16"/>
  <c r="AN914" i="16"/>
  <c r="AN906" i="16"/>
  <c r="AN898" i="16"/>
  <c r="AD279" i="17"/>
  <c r="AL890" i="16"/>
  <c r="AD275" i="17"/>
  <c r="AL874" i="16"/>
  <c r="AN866" i="16"/>
  <c r="AD271" i="17"/>
  <c r="AL858" i="16"/>
  <c r="AN850" i="16"/>
  <c r="AD261" i="17"/>
  <c r="AL842" i="16"/>
  <c r="AD259" i="17"/>
  <c r="AL834" i="16"/>
  <c r="AN826" i="16"/>
  <c r="AD249" i="17"/>
  <c r="AD247" i="17"/>
  <c r="AL810" i="16"/>
  <c r="AD237" i="17"/>
  <c r="AL794" i="16"/>
  <c r="AN1267" i="16"/>
  <c r="AN1275" i="16"/>
  <c r="AD416" i="17"/>
  <c r="AL1291" i="16"/>
  <c r="AD420" i="17"/>
  <c r="AL1307" i="16"/>
  <c r="AD424" i="17"/>
  <c r="AD440" i="17"/>
  <c r="AD444" i="17"/>
  <c r="AN1387" i="16"/>
  <c r="AD448" i="17"/>
  <c r="AL1395" i="16"/>
  <c r="AL1508" i="16"/>
  <c r="AL1501" i="16"/>
  <c r="AL1394" i="16"/>
  <c r="AL1379" i="16"/>
  <c r="AL1323" i="16"/>
  <c r="AM426" i="16"/>
  <c r="AN426" i="16" s="1"/>
  <c r="AM402" i="16"/>
  <c r="AN402" i="16" s="1"/>
  <c r="AM394" i="16"/>
  <c r="AN394" i="16" s="1"/>
  <c r="AM378" i="16"/>
  <c r="AN378" i="16" s="1"/>
  <c r="AM509" i="16"/>
  <c r="AN509" i="16" s="1"/>
  <c r="AN493" i="16"/>
  <c r="AN485" i="16"/>
  <c r="AN538" i="16"/>
  <c r="AN530" i="16"/>
  <c r="AD145" i="17"/>
  <c r="AL522" i="16"/>
  <c r="AN628" i="16"/>
  <c r="AN620" i="16"/>
  <c r="AN612" i="16"/>
  <c r="AN604" i="16"/>
  <c r="AD165" i="17"/>
  <c r="AL596" i="16"/>
  <c r="AN588" i="16"/>
  <c r="AD161" i="17"/>
  <c r="AL580" i="16"/>
  <c r="AD157" i="17"/>
  <c r="AL564" i="16"/>
  <c r="AN556" i="16"/>
  <c r="AN548" i="16"/>
  <c r="AD186" i="17"/>
  <c r="AL653" i="16"/>
  <c r="AN645" i="16"/>
  <c r="AD182" i="17"/>
  <c r="AL637" i="16"/>
  <c r="AN719" i="16"/>
  <c r="AN711" i="16"/>
  <c r="AN703" i="16"/>
  <c r="AN695" i="16"/>
  <c r="AD196" i="17"/>
  <c r="AL687" i="16"/>
  <c r="AN679" i="16"/>
  <c r="AD192" i="17"/>
  <c r="AL671" i="16"/>
  <c r="AD216" i="17"/>
  <c r="AL743" i="16"/>
  <c r="AL216" i="17" s="1"/>
  <c r="AN735" i="16"/>
  <c r="AD212" i="17"/>
  <c r="AL727" i="16"/>
  <c r="AN791" i="16"/>
  <c r="AD232" i="17"/>
  <c r="AL783" i="16"/>
  <c r="AD230" i="17"/>
  <c r="AL775" i="16"/>
  <c r="AN767" i="16"/>
  <c r="AD220" i="17"/>
  <c r="AL759" i="16"/>
  <c r="AN1257" i="16"/>
  <c r="AD394" i="17"/>
  <c r="AL1233" i="16"/>
  <c r="AD390" i="17"/>
  <c r="AL1217" i="16"/>
  <c r="AN1209" i="16"/>
  <c r="AD386" i="17"/>
  <c r="AN1193" i="16"/>
  <c r="AN1177" i="16"/>
  <c r="AN1169" i="16"/>
  <c r="AD370" i="17"/>
  <c r="AL1161" i="16"/>
  <c r="AN1153" i="16"/>
  <c r="AD366" i="17"/>
  <c r="AL1145" i="16"/>
  <c r="AD362" i="17"/>
  <c r="AL1129" i="16"/>
  <c r="AN1121" i="16"/>
  <c r="AN1113" i="16"/>
  <c r="AN1105" i="16"/>
  <c r="AN1097" i="16"/>
  <c r="AD346" i="17"/>
  <c r="AL1089" i="16"/>
  <c r="AD342" i="17"/>
  <c r="AL1073" i="16"/>
  <c r="AN1065" i="16"/>
  <c r="AD338" i="17"/>
  <c r="AL1057" i="16"/>
  <c r="AN1049" i="16"/>
  <c r="AN1041" i="16"/>
  <c r="AN1033" i="16"/>
  <c r="AN1025" i="16"/>
  <c r="AD322" i="17"/>
  <c r="AL1017" i="16"/>
  <c r="AD318" i="17"/>
  <c r="AL1001" i="16"/>
  <c r="AN993" i="16"/>
  <c r="AD314" i="17"/>
  <c r="AL985" i="16"/>
  <c r="AN977" i="16"/>
  <c r="AN969" i="16"/>
  <c r="AN961" i="16"/>
  <c r="AN953" i="16"/>
  <c r="AD298" i="17"/>
  <c r="AL945" i="16"/>
  <c r="AN937" i="16"/>
  <c r="AD294" i="17"/>
  <c r="AL929" i="16"/>
  <c r="AN921" i="16"/>
  <c r="AD290" i="17"/>
  <c r="AL913" i="16"/>
  <c r="AN905" i="16"/>
  <c r="AN897" i="16"/>
  <c r="AN889" i="16"/>
  <c r="AM881" i="16"/>
  <c r="AN881" i="16" s="1"/>
  <c r="AD274" i="17"/>
  <c r="AL873" i="16"/>
  <c r="AN865" i="16"/>
  <c r="AD270" i="17"/>
  <c r="AL857" i="16"/>
  <c r="AN849" i="16"/>
  <c r="AD258" i="17"/>
  <c r="AL833" i="16"/>
  <c r="AN825" i="16"/>
  <c r="AD246" i="17"/>
  <c r="AL809" i="16"/>
  <c r="AL246" i="17" s="1"/>
  <c r="AN801" i="16"/>
  <c r="AN1260" i="16"/>
  <c r="AN1276" i="16"/>
  <c r="AN1284" i="16"/>
  <c r="AN1300" i="16"/>
  <c r="AD421" i="17"/>
  <c r="AL1308" i="16"/>
  <c r="AN1316" i="16"/>
  <c r="AD429" i="17"/>
  <c r="AL1340" i="16"/>
  <c r="AN1348" i="16"/>
  <c r="AN1428" i="16"/>
  <c r="AL1514" i="16"/>
  <c r="AL1507" i="16"/>
  <c r="AL1500" i="16"/>
  <c r="AL1492" i="16"/>
  <c r="AL1431" i="16"/>
  <c r="AL1363" i="16"/>
  <c r="AM393" i="16"/>
  <c r="AN393" i="16" s="1"/>
  <c r="AD110" i="17"/>
  <c r="AL385" i="16"/>
  <c r="AM377" i="16"/>
  <c r="AN377" i="16" s="1"/>
  <c r="AD126" i="17"/>
  <c r="AL455" i="16"/>
  <c r="AL126" i="17" s="1"/>
  <c r="AD132" i="17"/>
  <c r="AL479" i="16"/>
  <c r="AM471" i="16"/>
  <c r="AN471" i="16" s="1"/>
  <c r="AN492" i="16"/>
  <c r="AD483" i="16"/>
  <c r="AL483" i="16" s="1"/>
  <c r="AM483" i="16" s="1"/>
  <c r="AN483" i="16" s="1"/>
  <c r="AE133" i="17"/>
  <c r="AN537" i="16"/>
  <c r="AL529" i="16"/>
  <c r="AM529" i="16" s="1"/>
  <c r="AN529" i="16" s="1"/>
  <c r="AD144" i="17"/>
  <c r="AL521" i="16"/>
  <c r="AN627" i="16"/>
  <c r="AD176" i="17"/>
  <c r="AL619" i="16"/>
  <c r="AN611" i="16"/>
  <c r="AN603" i="16"/>
  <c r="AN595" i="16"/>
  <c r="AN587" i="16"/>
  <c r="AD160" i="17"/>
  <c r="AL579" i="16"/>
  <c r="AN571" i="16"/>
  <c r="AD156" i="17"/>
  <c r="AL563" i="16"/>
  <c r="AN555" i="16"/>
  <c r="AD152" i="17"/>
  <c r="AL547" i="16"/>
  <c r="AD185" i="17"/>
  <c r="AL652" i="16"/>
  <c r="AN644" i="16"/>
  <c r="AD181" i="17"/>
  <c r="AL636" i="16"/>
  <c r="AN718" i="16"/>
  <c r="AN710" i="16"/>
  <c r="AN702" i="16"/>
  <c r="AN694" i="16"/>
  <c r="AD195" i="17"/>
  <c r="AL686" i="16"/>
  <c r="AN678" i="16"/>
  <c r="AD191" i="17"/>
  <c r="AL670" i="16"/>
  <c r="AD215" i="17"/>
  <c r="AL742" i="16"/>
  <c r="AN734" i="16"/>
  <c r="AD211" i="17"/>
  <c r="AL726" i="16"/>
  <c r="AN790" i="16"/>
  <c r="AD231" i="17"/>
  <c r="AL782" i="16"/>
  <c r="AD229" i="17"/>
  <c r="AL774" i="16"/>
  <c r="AN766" i="16"/>
  <c r="AD219" i="17"/>
  <c r="AL758" i="16"/>
  <c r="AM750" i="16"/>
  <c r="AN750" i="16" s="1"/>
  <c r="AN1256" i="16"/>
  <c r="AN1248" i="16"/>
  <c r="AN1240" i="16"/>
  <c r="AD393" i="17"/>
  <c r="AL1232" i="16"/>
  <c r="AN1224" i="16"/>
  <c r="AD389" i="17"/>
  <c r="AN1208" i="16"/>
  <c r="AD385" i="17"/>
  <c r="AL1200" i="16"/>
  <c r="AN1192" i="16"/>
  <c r="AN1184" i="16"/>
  <c r="AN1176" i="16"/>
  <c r="AN1168" i="16"/>
  <c r="AD369" i="17"/>
  <c r="AL1160" i="16"/>
  <c r="AN1152" i="16"/>
  <c r="AD365" i="17"/>
  <c r="AL1144" i="16"/>
  <c r="AN1136" i="16"/>
  <c r="AD361" i="17"/>
  <c r="AL1128" i="16"/>
  <c r="AN1120" i="16"/>
  <c r="AN1112" i="16"/>
  <c r="AN1096" i="16"/>
  <c r="AD345" i="17"/>
  <c r="AL1088" i="16"/>
  <c r="AN1080" i="16"/>
  <c r="AD341" i="17"/>
  <c r="AL1072" i="16"/>
  <c r="AN1064" i="16"/>
  <c r="AD337" i="17"/>
  <c r="AL1056" i="16"/>
  <c r="AN1048" i="16"/>
  <c r="AN1032" i="16"/>
  <c r="AN1024" i="16"/>
  <c r="AD321" i="17"/>
  <c r="AL1016" i="16"/>
  <c r="AN1008" i="16"/>
  <c r="AD317" i="17"/>
  <c r="AN992" i="16"/>
  <c r="AD313" i="17"/>
  <c r="AL984" i="16"/>
  <c r="AN976" i="16"/>
  <c r="AN968" i="16"/>
  <c r="AN952" i="16"/>
  <c r="AD297" i="17"/>
  <c r="AL944" i="16"/>
  <c r="AD293" i="17"/>
  <c r="AL928" i="16"/>
  <c r="AN920" i="16"/>
  <c r="AD289" i="17"/>
  <c r="AL912" i="16"/>
  <c r="AN904" i="16"/>
  <c r="AN888" i="16"/>
  <c r="AD273" i="17"/>
  <c r="AL872" i="16"/>
  <c r="AN864" i="16"/>
  <c r="AD269" i="17"/>
  <c r="AL856" i="16"/>
  <c r="AN848" i="16"/>
  <c r="AN840" i="16"/>
  <c r="AD257" i="17"/>
  <c r="AL832" i="16"/>
  <c r="AN824" i="16"/>
  <c r="AM816" i="16"/>
  <c r="AN816" i="16" s="1"/>
  <c r="AD245" i="17"/>
  <c r="AL808" i="16"/>
  <c r="AN800" i="16"/>
  <c r="AN1261" i="16"/>
  <c r="AD406" i="17"/>
  <c r="AL1269" i="16"/>
  <c r="AN1285" i="16"/>
  <c r="AN1293" i="16"/>
  <c r="AN1301" i="16"/>
  <c r="AD422" i="17"/>
  <c r="AL1309" i="16"/>
  <c r="AD426" i="17"/>
  <c r="AL1325" i="16"/>
  <c r="AN1333" i="16"/>
  <c r="AN1421" i="16"/>
  <c r="AD510" i="17"/>
  <c r="AL1493" i="16"/>
  <c r="AD534" i="17"/>
  <c r="AL1517" i="16"/>
  <c r="AM1506" i="16"/>
  <c r="AL523" i="17"/>
  <c r="AL516" i="17"/>
  <c r="AM1499" i="16"/>
  <c r="AM516" i="17" s="1"/>
  <c r="AN1444" i="16"/>
  <c r="AN1438" i="16"/>
  <c r="AN1423" i="16"/>
  <c r="AN1407" i="16"/>
  <c r="AN1392" i="16"/>
  <c r="AN1384" i="16"/>
  <c r="AM1377" i="16"/>
  <c r="AM442" i="17" s="1"/>
  <c r="AL442" i="17"/>
  <c r="AM1362" i="16"/>
  <c r="AL439" i="17"/>
  <c r="AN1353" i="16"/>
  <c r="AN1346" i="16"/>
  <c r="AN1318" i="16"/>
  <c r="AN1292" i="16"/>
  <c r="AM1268" i="16"/>
  <c r="AL405" i="17"/>
  <c r="AL249" i="17"/>
  <c r="AM818" i="16"/>
  <c r="AM249" i="17" s="1"/>
  <c r="AD80" i="17"/>
  <c r="AL277" i="16"/>
  <c r="AM269" i="16"/>
  <c r="AN269" i="16" s="1"/>
  <c r="AM261" i="16"/>
  <c r="AN261" i="16" s="1"/>
  <c r="AD74" i="17"/>
  <c r="AL253" i="16"/>
  <c r="AM245" i="16"/>
  <c r="AN245" i="16" s="1"/>
  <c r="AM237" i="16"/>
  <c r="AN237" i="16" s="1"/>
  <c r="AD68" i="17"/>
  <c r="AL229" i="16"/>
  <c r="AD121" i="17"/>
  <c r="AL432" i="16"/>
  <c r="AL121" i="17" s="1"/>
  <c r="AM424" i="16"/>
  <c r="AN424" i="16" s="1"/>
  <c r="AD115" i="17"/>
  <c r="AL408" i="16"/>
  <c r="AL115" i="17" s="1"/>
  <c r="AM400" i="16"/>
  <c r="AN400" i="16" s="1"/>
  <c r="AM392" i="16"/>
  <c r="AN392" i="16" s="1"/>
  <c r="AD109" i="17"/>
  <c r="AL384" i="16"/>
  <c r="AL109" i="17" s="1"/>
  <c r="AM376" i="16"/>
  <c r="AN376" i="16" s="1"/>
  <c r="AD364" i="16"/>
  <c r="AL364" i="16" s="1"/>
  <c r="AM388" i="16" s="1"/>
  <c r="AE102" i="17"/>
  <c r="AD125" i="17"/>
  <c r="AL454" i="16"/>
  <c r="AL125" i="17" s="1"/>
  <c r="AD131" i="17"/>
  <c r="AL478" i="16"/>
  <c r="AM507" i="16"/>
  <c r="AN507" i="16" s="1"/>
  <c r="AD140" i="17"/>
  <c r="AL499" i="16"/>
  <c r="AL140" i="17" s="1"/>
  <c r="AN491" i="16"/>
  <c r="AD149" i="17"/>
  <c r="AL544" i="16"/>
  <c r="AN536" i="16"/>
  <c r="AL528" i="16"/>
  <c r="AM528" i="16" s="1"/>
  <c r="AN528" i="16" s="1"/>
  <c r="AD143" i="17"/>
  <c r="AL520" i="16"/>
  <c r="AN626" i="16"/>
  <c r="AD175" i="17"/>
  <c r="AL618" i="16"/>
  <c r="AN610" i="16"/>
  <c r="AN602" i="16"/>
  <c r="AN594" i="16"/>
  <c r="AN586" i="16"/>
  <c r="AD159" i="17"/>
  <c r="AL578" i="16"/>
  <c r="AM570" i="16"/>
  <c r="AN570" i="16" s="1"/>
  <c r="AD155" i="17"/>
  <c r="AL562" i="16"/>
  <c r="AL155" i="17" s="1"/>
  <c r="AD151" i="17"/>
  <c r="AL546" i="16"/>
  <c r="AD184" i="17"/>
  <c r="AL651" i="16"/>
  <c r="AL184" i="17" s="1"/>
  <c r="AN643" i="16"/>
  <c r="AD180" i="17"/>
  <c r="AL635" i="16"/>
  <c r="AN717" i="16"/>
  <c r="AD206" i="17"/>
  <c r="AL709" i="16"/>
  <c r="AN701" i="16"/>
  <c r="AN693" i="16"/>
  <c r="AN685" i="16"/>
  <c r="AN677" i="16"/>
  <c r="AD190" i="17"/>
  <c r="AL669" i="16"/>
  <c r="AD214" i="17"/>
  <c r="AL741" i="16"/>
  <c r="AL214" i="17" s="1"/>
  <c r="AN733" i="16"/>
  <c r="AD210" i="17"/>
  <c r="AL725" i="16"/>
  <c r="AN789" i="16"/>
  <c r="AN781" i="16"/>
  <c r="AD228" i="17"/>
  <c r="AL773" i="16"/>
  <c r="AN765" i="16"/>
  <c r="AD404" i="17"/>
  <c r="AL1255" i="16"/>
  <c r="AN1239" i="16"/>
  <c r="AN1223" i="16"/>
  <c r="AD388" i="17"/>
  <c r="AL1215" i="16"/>
  <c r="AD384" i="17"/>
  <c r="AL1199" i="16"/>
  <c r="AD380" i="17"/>
  <c r="AL1183" i="16"/>
  <c r="AN1175" i="16"/>
  <c r="AN1159" i="16"/>
  <c r="AN1151" i="16"/>
  <c r="AN1135" i="16"/>
  <c r="AD360" i="17"/>
  <c r="AL1127" i="16"/>
  <c r="AN1119" i="16"/>
  <c r="AD356" i="17"/>
  <c r="AL1111" i="16"/>
  <c r="AN1103" i="16"/>
  <c r="AN1095" i="16"/>
  <c r="AN1087" i="16"/>
  <c r="AN1079" i="16"/>
  <c r="AN1063" i="16"/>
  <c r="AD336" i="17"/>
  <c r="AL1055" i="16"/>
  <c r="AN1047" i="16"/>
  <c r="AD332" i="17"/>
  <c r="AL1039" i="16"/>
  <c r="AN1031" i="16"/>
  <c r="AN1023" i="16"/>
  <c r="AN1015" i="16"/>
  <c r="AN1007" i="16"/>
  <c r="AD316" i="17"/>
  <c r="AL999" i="16"/>
  <c r="AN991" i="16"/>
  <c r="AD312" i="17"/>
  <c r="AL983" i="16"/>
  <c r="AN975" i="16"/>
  <c r="AD308" i="17"/>
  <c r="AL967" i="16"/>
  <c r="AN959" i="16"/>
  <c r="AN951" i="16"/>
  <c r="AN943" i="16"/>
  <c r="AN935" i="16"/>
  <c r="AD292" i="17"/>
  <c r="AL927" i="16"/>
  <c r="AN919" i="16"/>
  <c r="AN903" i="16"/>
  <c r="AD284" i="17"/>
  <c r="AL895" i="16"/>
  <c r="AM887" i="16"/>
  <c r="AN887" i="16" s="1"/>
  <c r="AN871" i="16"/>
  <c r="AN863" i="16"/>
  <c r="AD266" i="17"/>
  <c r="AL847" i="16"/>
  <c r="AN839" i="16"/>
  <c r="AD256" i="17"/>
  <c r="AL831" i="16"/>
  <c r="AD254" i="17"/>
  <c r="AL823" i="16"/>
  <c r="AM815" i="16"/>
  <c r="AN815" i="16" s="1"/>
  <c r="AD244" i="17"/>
  <c r="AL807" i="16"/>
  <c r="AD242" i="17"/>
  <c r="AL799" i="16"/>
  <c r="AD407" i="17"/>
  <c r="AL1270" i="16"/>
  <c r="AN1278" i="16"/>
  <c r="AN1294" i="16"/>
  <c r="AN1302" i="16"/>
  <c r="AD427" i="17"/>
  <c r="AL1326" i="16"/>
  <c r="AN1334" i="16"/>
  <c r="AD431" i="17"/>
  <c r="AN1374" i="16"/>
  <c r="AD451" i="17"/>
  <c r="AD455" i="17"/>
  <c r="AD535" i="17"/>
  <c r="AL1518" i="16"/>
  <c r="AL224" i="16"/>
  <c r="AL1513" i="16"/>
  <c r="AL1505" i="16"/>
  <c r="AL1498" i="16"/>
  <c r="AL1491" i="16"/>
  <c r="AL1430" i="16"/>
  <c r="AL1414" i="16"/>
  <c r="AL1399" i="16"/>
  <c r="AL1376" i="16"/>
  <c r="AL1216" i="16"/>
  <c r="AL1000" i="16"/>
  <c r="AL911" i="16"/>
  <c r="AD124" i="17"/>
  <c r="AL453" i="16"/>
  <c r="AL124" i="17" s="1"/>
  <c r="AD130" i="17"/>
  <c r="AL477" i="16"/>
  <c r="AM469" i="16"/>
  <c r="AN469" i="16" s="1"/>
  <c r="AD139" i="17"/>
  <c r="AL498" i="16"/>
  <c r="AL139" i="17" s="1"/>
  <c r="AN490" i="16"/>
  <c r="AD148" i="17"/>
  <c r="AL543" i="16"/>
  <c r="AN535" i="16"/>
  <c r="AD142" i="17"/>
  <c r="AL519" i="16"/>
  <c r="AN625" i="16"/>
  <c r="AD174" i="17"/>
  <c r="AL617" i="16"/>
  <c r="AN609" i="16"/>
  <c r="AD170" i="17"/>
  <c r="AL601" i="16"/>
  <c r="AN585" i="16"/>
  <c r="AN569" i="16"/>
  <c r="AD154" i="17"/>
  <c r="AL561" i="16"/>
  <c r="AN553" i="16"/>
  <c r="AD150" i="17"/>
  <c r="AL545" i="16"/>
  <c r="AD183" i="17"/>
  <c r="AL650" i="16"/>
  <c r="AL183" i="17" s="1"/>
  <c r="AN642" i="16"/>
  <c r="AD179" i="17"/>
  <c r="AL634" i="16"/>
  <c r="AN716" i="16"/>
  <c r="AD205" i="17"/>
  <c r="AL708" i="16"/>
  <c r="AN700" i="16"/>
  <c r="AN684" i="16"/>
  <c r="AN676" i="16"/>
  <c r="AD189" i="17"/>
  <c r="AL668" i="16"/>
  <c r="AM660" i="16"/>
  <c r="AN660" i="16" s="1"/>
  <c r="AD213" i="17"/>
  <c r="AL740" i="16"/>
  <c r="AL213" i="17" s="1"/>
  <c r="AN732" i="16"/>
  <c r="AD209" i="17"/>
  <c r="AL724" i="16"/>
  <c r="AN780" i="16"/>
  <c r="AD227" i="17"/>
  <c r="AN764" i="16"/>
  <c r="AM756" i="16"/>
  <c r="AN756" i="16" s="1"/>
  <c r="AM748" i="16"/>
  <c r="AN748" i="16" s="1"/>
  <c r="AD403" i="17"/>
  <c r="AL1254" i="16"/>
  <c r="AN1246" i="16"/>
  <c r="AN1238" i="16"/>
  <c r="AN1230" i="16"/>
  <c r="AD387" i="17"/>
  <c r="AL1214" i="16"/>
  <c r="AN1206" i="16"/>
  <c r="AD383" i="17"/>
  <c r="AN1190" i="16"/>
  <c r="AD379" i="17"/>
  <c r="AL1182" i="16"/>
  <c r="AN1174" i="16"/>
  <c r="AN1166" i="16"/>
  <c r="AN1158" i="16"/>
  <c r="AN1150" i="16"/>
  <c r="AD363" i="17"/>
  <c r="AL1142" i="16"/>
  <c r="AN1134" i="16"/>
  <c r="AD359" i="17"/>
  <c r="AL1126" i="16"/>
  <c r="AN1118" i="16"/>
  <c r="AD355" i="17"/>
  <c r="AL1110" i="16"/>
  <c r="AN1102" i="16"/>
  <c r="AN1094" i="16"/>
  <c r="AN1086" i="16"/>
  <c r="AN1078" i="16"/>
  <c r="AD339" i="17"/>
  <c r="AL1070" i="16"/>
  <c r="AN1062" i="16"/>
  <c r="AD335" i="17"/>
  <c r="AL1054" i="16"/>
  <c r="AN1046" i="16"/>
  <c r="AD331" i="17"/>
  <c r="AL1038" i="16"/>
  <c r="AN1030" i="16"/>
  <c r="AN1022" i="16"/>
  <c r="AN1014" i="16"/>
  <c r="AN1006" i="16"/>
  <c r="AD315" i="17"/>
  <c r="AL998" i="16"/>
  <c r="AD311" i="17"/>
  <c r="AL982" i="16"/>
  <c r="AN974" i="16"/>
  <c r="AD307" i="17"/>
  <c r="AL966" i="16"/>
  <c r="AN958" i="16"/>
  <c r="AN942" i="16"/>
  <c r="AN934" i="16"/>
  <c r="AD291" i="17"/>
  <c r="AL926" i="16"/>
  <c r="AN918" i="16"/>
  <c r="AD287" i="17"/>
  <c r="AL910" i="16"/>
  <c r="AN902" i="16"/>
  <c r="AD283" i="17"/>
  <c r="AL894" i="16"/>
  <c r="AM886" i="16"/>
  <c r="AN886" i="16" s="1"/>
  <c r="AN870" i="16"/>
  <c r="AN862" i="16"/>
  <c r="AD267" i="17"/>
  <c r="AL854" i="16"/>
  <c r="AD265" i="17"/>
  <c r="AL846" i="16"/>
  <c r="AL265" i="17" s="1"/>
  <c r="AN838" i="16"/>
  <c r="AD255" i="17"/>
  <c r="AL830" i="16"/>
  <c r="AD253" i="17"/>
  <c r="AL822" i="16"/>
  <c r="AM814" i="16"/>
  <c r="AN814" i="16" s="1"/>
  <c r="AD243" i="17"/>
  <c r="AL806" i="16"/>
  <c r="AD241" i="17"/>
  <c r="AL798" i="16"/>
  <c r="AN1263" i="16"/>
  <c r="AD408" i="17"/>
  <c r="AN1279" i="16"/>
  <c r="AD412" i="17"/>
  <c r="AL1287" i="16"/>
  <c r="AN1295" i="16"/>
  <c r="AN1311" i="16"/>
  <c r="AN1319" i="16"/>
  <c r="AD428" i="17"/>
  <c r="AL1327" i="16"/>
  <c r="AD436" i="17"/>
  <c r="AD456" i="17"/>
  <c r="AL1415" i="16"/>
  <c r="AN1447" i="16"/>
  <c r="AD536" i="17"/>
  <c r="AL1519" i="16"/>
  <c r="AL1504" i="16"/>
  <c r="AL1497" i="16"/>
  <c r="AL1398" i="16"/>
  <c r="AL1359" i="16"/>
  <c r="AL1344" i="16"/>
  <c r="AL1286" i="16"/>
  <c r="AL1143" i="16"/>
  <c r="AL1071" i="16"/>
  <c r="AL480" i="16"/>
  <c r="AN805" i="16"/>
  <c r="AD240" i="17"/>
  <c r="AL797" i="16"/>
  <c r="AN1264" i="16"/>
  <c r="AD409" i="17"/>
  <c r="AL1272" i="16"/>
  <c r="AD413" i="17"/>
  <c r="AL1288" i="16"/>
  <c r="AD417" i="17"/>
  <c r="AL1304" i="16"/>
  <c r="AN1312" i="16"/>
  <c r="AN1320" i="16"/>
  <c r="AN1336" i="16"/>
  <c r="AD437" i="17"/>
  <c r="AN1408" i="16"/>
  <c r="AD457" i="17"/>
  <c r="AD461" i="17"/>
  <c r="AD529" i="17"/>
  <c r="AL1512" i="16"/>
  <c r="AL1511" i="16"/>
  <c r="AL1503" i="16"/>
  <c r="AL1496" i="16"/>
  <c r="AL1490" i="16"/>
  <c r="AL1435" i="16"/>
  <c r="AL1413" i="16"/>
  <c r="AL1358" i="16"/>
  <c r="AL1343" i="16"/>
  <c r="AL1234" i="16"/>
  <c r="AL772" i="16"/>
  <c r="AD137" i="17"/>
  <c r="AL496" i="16"/>
  <c r="AL137" i="17" s="1"/>
  <c r="AN488" i="16"/>
  <c r="AN541" i="16"/>
  <c r="AN533" i="16"/>
  <c r="AN525" i="16"/>
  <c r="AN631" i="16"/>
  <c r="AD172" i="17"/>
  <c r="AL615" i="16"/>
  <c r="AD168" i="17"/>
  <c r="AL599" i="16"/>
  <c r="AN591" i="16"/>
  <c r="AD164" i="17"/>
  <c r="AL583" i="16"/>
  <c r="AN551" i="16"/>
  <c r="AN648" i="16"/>
  <c r="AD177" i="17"/>
  <c r="AL632" i="16"/>
  <c r="AN714" i="16"/>
  <c r="AD203" i="17"/>
  <c r="AL706" i="16"/>
  <c r="AN698" i="16"/>
  <c r="AD199" i="17"/>
  <c r="AL690" i="16"/>
  <c r="AN682" i="16"/>
  <c r="AN674" i="16"/>
  <c r="AM666" i="16"/>
  <c r="AN666" i="16" s="1"/>
  <c r="AM658" i="16"/>
  <c r="AN658" i="16" s="1"/>
  <c r="AN738" i="16"/>
  <c r="AN730" i="16"/>
  <c r="AD207" i="17"/>
  <c r="AL722" i="16"/>
  <c r="AD235" i="17"/>
  <c r="AL786" i="16"/>
  <c r="AN778" i="16"/>
  <c r="AD225" i="17"/>
  <c r="AL770" i="16"/>
  <c r="AD223" i="17"/>
  <c r="AL762" i="16"/>
  <c r="AM754" i="16"/>
  <c r="AN754" i="16" s="1"/>
  <c r="AM746" i="16"/>
  <c r="AN746" i="16" s="1"/>
  <c r="AD401" i="17"/>
  <c r="AL1252" i="16"/>
  <c r="AN1244" i="16"/>
  <c r="AD397" i="17"/>
  <c r="AL1236" i="16"/>
  <c r="AN1220" i="16"/>
  <c r="AN1212" i="16"/>
  <c r="AD381" i="17"/>
  <c r="AL1196" i="16"/>
  <c r="AN1188" i="16"/>
  <c r="AD377" i="17"/>
  <c r="AL1180" i="16"/>
  <c r="AN1172" i="16"/>
  <c r="AD373" i="17"/>
  <c r="AL1164" i="16"/>
  <c r="AN1156" i="16"/>
  <c r="AN1148" i="16"/>
  <c r="AN1140" i="16"/>
  <c r="AN1132" i="16"/>
  <c r="AD357" i="17"/>
  <c r="AN1116" i="16"/>
  <c r="AD353" i="17"/>
  <c r="AL1108" i="16"/>
  <c r="AN1100" i="16"/>
  <c r="AD349" i="17"/>
  <c r="AN1084" i="16"/>
  <c r="AN1076" i="16"/>
  <c r="AN1068" i="16"/>
  <c r="AN1060" i="16"/>
  <c r="AD333" i="17"/>
  <c r="AL1052" i="16"/>
  <c r="AN1044" i="16"/>
  <c r="AD329" i="17"/>
  <c r="AL1036" i="16"/>
  <c r="AN1028" i="16"/>
  <c r="AD325" i="17"/>
  <c r="AN1012" i="16"/>
  <c r="AN1004" i="16"/>
  <c r="AN996" i="16"/>
  <c r="AN988" i="16"/>
  <c r="AD309" i="17"/>
  <c r="AO309" i="17" s="1"/>
  <c r="AN972" i="16"/>
  <c r="AD305" i="17"/>
  <c r="AL964" i="16"/>
  <c r="AN956" i="16"/>
  <c r="AD301" i="17"/>
  <c r="AL948" i="16"/>
  <c r="AN940" i="16"/>
  <c r="AN932" i="16"/>
  <c r="AN924" i="16"/>
  <c r="AN916" i="16"/>
  <c r="AD285" i="17"/>
  <c r="AL908" i="16"/>
  <c r="AN900" i="16"/>
  <c r="AD281" i="17"/>
  <c r="AL892" i="16"/>
  <c r="AD277" i="17"/>
  <c r="AL876" i="16"/>
  <c r="AL277" i="17" s="1"/>
  <c r="AN860" i="16"/>
  <c r="AN852" i="16"/>
  <c r="AD263" i="17"/>
  <c r="AL844" i="16"/>
  <c r="AN836" i="16"/>
  <c r="AN828" i="16"/>
  <c r="AD251" i="17"/>
  <c r="AL820" i="16"/>
  <c r="AM812" i="16"/>
  <c r="AN812" i="16" s="1"/>
  <c r="AN804" i="16"/>
  <c r="AD239" i="17"/>
  <c r="AL796" i="16"/>
  <c r="AD410" i="17"/>
  <c r="AL1273" i="16"/>
  <c r="AN1281" i="16"/>
  <c r="AD414" i="17"/>
  <c r="AL1289" i="16"/>
  <c r="AN1297" i="16"/>
  <c r="AD418" i="17"/>
  <c r="AL1305" i="16"/>
  <c r="AN1313" i="16"/>
  <c r="AN1329" i="16"/>
  <c r="AD434" i="17"/>
  <c r="AD438" i="17"/>
  <c r="AL1361" i="16"/>
  <c r="AD458" i="17"/>
  <c r="AO458" i="17" s="1"/>
  <c r="AL1516" i="16"/>
  <c r="AL1510" i="16"/>
  <c r="AL1495" i="16"/>
  <c r="AL1489" i="16"/>
  <c r="AL1412" i="16"/>
  <c r="AL1397" i="16"/>
  <c r="AL1381" i="16"/>
  <c r="AL1342" i="16"/>
  <c r="AD82" i="17"/>
  <c r="AL297" i="16"/>
  <c r="AN289" i="16"/>
  <c r="AN281" i="16"/>
  <c r="AD76" i="17"/>
  <c r="AL273" i="16"/>
  <c r="AM257" i="16"/>
  <c r="AN257" i="16" s="1"/>
  <c r="AD70" i="17"/>
  <c r="AL249" i="16"/>
  <c r="AM241" i="16"/>
  <c r="AN241" i="16" s="1"/>
  <c r="AM233" i="16"/>
  <c r="AN233" i="16" s="1"/>
  <c r="AD64" i="17"/>
  <c r="AD60" i="17"/>
  <c r="AM369" i="16"/>
  <c r="AN369" i="16" s="1"/>
  <c r="AD117" i="17"/>
  <c r="AL428" i="16"/>
  <c r="AM420" i="16"/>
  <c r="AN420" i="16" s="1"/>
  <c r="AD111" i="17"/>
  <c r="AL404" i="16"/>
  <c r="AM396" i="16"/>
  <c r="AN396" i="16" s="1"/>
  <c r="AD105" i="17"/>
  <c r="AL380" i="16"/>
  <c r="AM372" i="16"/>
  <c r="AN372" i="16" s="1"/>
  <c r="AN482" i="16"/>
  <c r="AD457" i="16"/>
  <c r="AE128" i="17"/>
  <c r="AM503" i="16"/>
  <c r="AN503" i="16" s="1"/>
  <c r="AD136" i="17"/>
  <c r="AL495" i="16"/>
  <c r="AL136" i="17" s="1"/>
  <c r="AN487" i="16"/>
  <c r="AN540" i="16"/>
  <c r="AN532" i="16"/>
  <c r="AN630" i="16"/>
  <c r="AN622" i="16"/>
  <c r="AD171" i="17"/>
  <c r="AL614" i="16"/>
  <c r="AN606" i="16"/>
  <c r="AD167" i="17"/>
  <c r="AL598" i="16"/>
  <c r="AN590" i="16"/>
  <c r="AD163" i="17"/>
  <c r="AL582" i="16"/>
  <c r="AM574" i="16"/>
  <c r="AN574" i="16" s="1"/>
  <c r="AM566" i="16"/>
  <c r="AN566" i="16" s="1"/>
  <c r="AN558" i="16"/>
  <c r="AN550" i="16"/>
  <c r="AD188" i="17"/>
  <c r="AL655" i="16"/>
  <c r="AL188" i="17" s="1"/>
  <c r="AN647" i="16"/>
  <c r="AN639" i="16"/>
  <c r="AN721" i="16"/>
  <c r="AN713" i="16"/>
  <c r="AD202" i="17"/>
  <c r="AL705" i="16"/>
  <c r="AN697" i="16"/>
  <c r="AD198" i="17"/>
  <c r="AL689" i="16"/>
  <c r="AL198" i="17" s="1"/>
  <c r="AN681" i="16"/>
  <c r="AD194" i="17"/>
  <c r="AL673" i="16"/>
  <c r="AD218" i="17"/>
  <c r="AL745" i="16"/>
  <c r="AL218" i="17" s="1"/>
  <c r="AN737" i="16"/>
  <c r="AN729" i="16"/>
  <c r="AN793" i="16"/>
  <c r="AD234" i="17"/>
  <c r="AL785" i="16"/>
  <c r="AN777" i="16"/>
  <c r="AN769" i="16"/>
  <c r="AD222" i="17"/>
  <c r="AL761" i="16"/>
  <c r="AM753" i="16"/>
  <c r="AN753" i="16" s="1"/>
  <c r="AD400" i="17"/>
  <c r="AL1251" i="16"/>
  <c r="AD396" i="17"/>
  <c r="AL1235" i="16"/>
  <c r="AN1227" i="16"/>
  <c r="AD392" i="17"/>
  <c r="AL1219" i="16"/>
  <c r="AN1211" i="16"/>
  <c r="AN1203" i="16"/>
  <c r="AN1187" i="16"/>
  <c r="AD376" i="17"/>
  <c r="AL1179" i="16"/>
  <c r="AN1171" i="16"/>
  <c r="AD372" i="17"/>
  <c r="AL1163" i="16"/>
  <c r="AD368" i="17"/>
  <c r="AL1147" i="16"/>
  <c r="AN1139" i="16"/>
  <c r="AN1131" i="16"/>
  <c r="AN1123" i="16"/>
  <c r="AD352" i="17"/>
  <c r="AL1107" i="16"/>
  <c r="AN1099" i="16"/>
  <c r="AD348" i="17"/>
  <c r="AL1091" i="16"/>
  <c r="AN1083" i="16"/>
  <c r="AD344" i="17"/>
  <c r="AL1075" i="16"/>
  <c r="AN1067" i="16"/>
  <c r="AN1051" i="16"/>
  <c r="AN1043" i="16"/>
  <c r="AD328" i="17"/>
  <c r="AL1035" i="16"/>
  <c r="AN1027" i="16"/>
  <c r="AD324" i="17"/>
  <c r="AL1019" i="16"/>
  <c r="AN1011" i="16"/>
  <c r="AD320" i="17"/>
  <c r="AL1003" i="16"/>
  <c r="AN995" i="16"/>
  <c r="AN987" i="16"/>
  <c r="AN979" i="16"/>
  <c r="AN971" i="16"/>
  <c r="AD304" i="17"/>
  <c r="AL963" i="16"/>
  <c r="AN955" i="16"/>
  <c r="AD300" i="17"/>
  <c r="AL947" i="16"/>
  <c r="AN939" i="16"/>
  <c r="AD296" i="17"/>
  <c r="AL931" i="16"/>
  <c r="AN915" i="16"/>
  <c r="AN907" i="16"/>
  <c r="AN899" i="16"/>
  <c r="AD280" i="17"/>
  <c r="AL891" i="16"/>
  <c r="AD276" i="17"/>
  <c r="AL875" i="16"/>
  <c r="AL276" i="17" s="1"/>
  <c r="AN867" i="16"/>
  <c r="AD272" i="17"/>
  <c r="AL859" i="16"/>
  <c r="AN851" i="16"/>
  <c r="AD262" i="17"/>
  <c r="AL843" i="16"/>
  <c r="AD260" i="17"/>
  <c r="AL835" i="16"/>
  <c r="AN827" i="16"/>
  <c r="AD250" i="17"/>
  <c r="AL819" i="16"/>
  <c r="AD248" i="17"/>
  <c r="AL811" i="16"/>
  <c r="AN803" i="16"/>
  <c r="AD238" i="17"/>
  <c r="AL795" i="16"/>
  <c r="AN1266" i="16"/>
  <c r="AN1282" i="16"/>
  <c r="AD415" i="17"/>
  <c r="AL1290" i="16"/>
  <c r="AN1298" i="16"/>
  <c r="AD419" i="17"/>
  <c r="AN1314" i="16"/>
  <c r="AD423" i="17"/>
  <c r="AL1322" i="16"/>
  <c r="AN1330" i="16"/>
  <c r="AN1338" i="16"/>
  <c r="AD439" i="17"/>
  <c r="AD443" i="17"/>
  <c r="AD463" i="17"/>
  <c r="AL1434" i="16"/>
  <c r="AL208" i="16"/>
  <c r="AL1515" i="16"/>
  <c r="AL1509" i="16"/>
  <c r="AL1502" i="16"/>
  <c r="AL1494" i="16"/>
  <c r="AL1488" i="16"/>
  <c r="AL1433" i="16"/>
  <c r="AL1396" i="16"/>
  <c r="AL1380" i="16"/>
  <c r="AL1341" i="16"/>
  <c r="AL1324" i="16"/>
  <c r="AL1124" i="16"/>
  <c r="AL855" i="16"/>
  <c r="AM461" i="17"/>
  <c r="AO461" i="17" s="1"/>
  <c r="AM434" i="17"/>
  <c r="AO434" i="17" s="1"/>
  <c r="AN1345" i="16"/>
  <c r="AM386" i="17"/>
  <c r="AO386" i="17" s="1"/>
  <c r="AN1201" i="16"/>
  <c r="AN1417" i="16"/>
  <c r="AM443" i="17"/>
  <c r="AN1378" i="16"/>
  <c r="AM325" i="17"/>
  <c r="AN1020" i="16"/>
  <c r="AN1499" i="16"/>
  <c r="AN1416" i="16"/>
  <c r="AN1377" i="16"/>
  <c r="AM349" i="17"/>
  <c r="AN1092" i="16"/>
  <c r="AM523" i="17"/>
  <c r="AO523" i="17" s="1"/>
  <c r="AN1506" i="16"/>
  <c r="AM439" i="17"/>
  <c r="AN1362" i="16"/>
  <c r="AM405" i="17"/>
  <c r="AO405" i="17" s="1"/>
  <c r="AN1268" i="16"/>
  <c r="AM419" i="17"/>
  <c r="AN1306" i="16"/>
  <c r="AM383" i="17"/>
  <c r="AN1198" i="16"/>
  <c r="AM437" i="17"/>
  <c r="AM408" i="17"/>
  <c r="AN1271" i="16"/>
  <c r="AO516" i="17"/>
  <c r="AM837" i="16"/>
  <c r="AN837" i="16" s="1"/>
  <c r="AM879" i="16"/>
  <c r="AN879" i="16" s="1"/>
  <c r="AM846" i="16"/>
  <c r="AM845" i="16"/>
  <c r="AM665" i="16"/>
  <c r="AN665" i="16" s="1"/>
  <c r="AM559" i="16"/>
  <c r="AN559" i="16" s="1"/>
  <c r="AM667" i="16"/>
  <c r="AN667" i="16" s="1"/>
  <c r="AM593" i="16"/>
  <c r="AN593" i="16" s="1"/>
  <c r="AM755" i="16"/>
  <c r="AN755" i="16" s="1"/>
  <c r="AM757" i="16"/>
  <c r="AN757" i="16" s="1"/>
  <c r="AM747" i="16"/>
  <c r="AN747" i="16" s="1"/>
  <c r="AM880" i="16"/>
  <c r="AN880" i="16" s="1"/>
  <c r="AM813" i="16"/>
  <c r="AN813" i="16" s="1"/>
  <c r="AM751" i="16"/>
  <c r="AN751" i="16" s="1"/>
  <c r="AM817" i="16"/>
  <c r="AN817" i="16" s="1"/>
  <c r="AM661" i="16"/>
  <c r="AN661" i="16" s="1"/>
  <c r="AM373" i="16"/>
  <c r="AN373" i="16" s="1"/>
  <c r="AM421" i="16"/>
  <c r="AN421" i="16" s="1"/>
  <c r="AM397" i="16"/>
  <c r="AN397" i="16" s="1"/>
  <c r="AM659" i="16"/>
  <c r="AN659" i="16" s="1"/>
  <c r="AM577" i="16"/>
  <c r="AN577" i="16" s="1"/>
  <c r="AM572" i="16"/>
  <c r="AN572" i="16" s="1"/>
  <c r="AM379" i="16"/>
  <c r="AN379" i="16" s="1"/>
  <c r="AM517" i="16"/>
  <c r="AN517" i="16" s="1"/>
  <c r="AM663" i="16"/>
  <c r="AN663" i="16" s="1"/>
  <c r="AM567" i="16"/>
  <c r="AN567" i="16" s="1"/>
  <c r="AM445" i="16"/>
  <c r="AN445" i="16" s="1"/>
  <c r="AM362" i="16"/>
  <c r="AN362" i="16" s="1"/>
  <c r="AM347" i="16"/>
  <c r="AN347" i="16" s="1"/>
  <c r="AM389" i="16"/>
  <c r="AN389" i="16" s="1"/>
  <c r="AM461" i="16"/>
  <c r="AN461" i="16" s="1"/>
  <c r="AM749" i="16"/>
  <c r="AN749" i="16" s="1"/>
  <c r="AM662" i="16"/>
  <c r="AN662" i="16" s="1"/>
  <c r="AM516" i="16"/>
  <c r="AN516" i="16" s="1"/>
  <c r="AM458" i="16"/>
  <c r="AN458" i="16" s="1"/>
  <c r="AM375" i="16"/>
  <c r="AN375" i="16" s="1"/>
  <c r="AM506" i="16"/>
  <c r="AN506" i="16" s="1"/>
  <c r="AM500" i="16"/>
  <c r="AN500" i="16" s="1"/>
  <c r="AM474" i="16"/>
  <c r="AN474" i="16" s="1"/>
  <c r="AM468" i="16"/>
  <c r="AN468" i="16" s="1"/>
  <c r="AM442" i="16"/>
  <c r="AN442" i="16" s="1"/>
  <c r="AM436" i="16"/>
  <c r="AN436" i="16" s="1"/>
  <c r="AM423" i="16"/>
  <c r="AN423" i="16" s="1"/>
  <c r="AM410" i="16"/>
  <c r="AN410" i="16" s="1"/>
  <c r="AM365" i="16"/>
  <c r="AM359" i="16"/>
  <c r="AM512" i="16"/>
  <c r="AN512" i="16" s="1"/>
  <c r="AM467" i="16"/>
  <c r="AN467" i="16" s="1"/>
  <c r="AM454" i="16"/>
  <c r="AM448" i="16"/>
  <c r="AN448" i="16" s="1"/>
  <c r="AM422" i="16"/>
  <c r="AN422" i="16" s="1"/>
  <c r="AM416" i="16"/>
  <c r="AN416" i="16" s="1"/>
  <c r="AM403" i="16"/>
  <c r="AN403" i="16" s="1"/>
  <c r="AM371" i="16"/>
  <c r="AN371" i="16" s="1"/>
  <c r="AM358" i="16"/>
  <c r="AM511" i="16"/>
  <c r="AN511" i="16" s="1"/>
  <c r="AM466" i="16"/>
  <c r="AN466" i="16" s="1"/>
  <c r="AM460" i="16"/>
  <c r="AN460" i="16" s="1"/>
  <c r="AM447" i="16"/>
  <c r="AN447" i="16" s="1"/>
  <c r="AM434" i="16"/>
  <c r="AN434" i="16" s="1"/>
  <c r="AM383" i="16"/>
  <c r="AM370" i="16"/>
  <c r="AN370" i="16" s="1"/>
  <c r="AM364" i="16"/>
  <c r="AN364" i="16" s="1"/>
  <c r="AM562" i="16"/>
  <c r="AM510" i="16"/>
  <c r="AN510" i="16" s="1"/>
  <c r="AM472" i="16"/>
  <c r="AN472" i="16" s="1"/>
  <c r="AM446" i="16"/>
  <c r="AN446" i="16" s="1"/>
  <c r="AM440" i="16"/>
  <c r="AN440" i="16" s="1"/>
  <c r="AM427" i="16"/>
  <c r="AN427" i="16" s="1"/>
  <c r="AM515" i="16"/>
  <c r="AN515" i="16" s="1"/>
  <c r="AM502" i="16"/>
  <c r="AN502" i="16" s="1"/>
  <c r="AM470" i="16"/>
  <c r="AN470" i="16" s="1"/>
  <c r="AM464" i="16"/>
  <c r="AN464" i="16" s="1"/>
  <c r="AM451" i="16"/>
  <c r="AN451" i="16" s="1"/>
  <c r="AM514" i="16"/>
  <c r="AN514" i="16" s="1"/>
  <c r="AM508" i="16"/>
  <c r="AN508" i="16" s="1"/>
  <c r="AM450" i="16"/>
  <c r="AN450" i="16" s="1"/>
  <c r="AM444" i="16"/>
  <c r="AN444" i="16" s="1"/>
  <c r="AM418" i="16"/>
  <c r="AN418" i="16" s="1"/>
  <c r="AM412" i="16"/>
  <c r="AN412" i="16" s="1"/>
  <c r="AM399" i="16"/>
  <c r="AN399" i="16" s="1"/>
  <c r="AM386" i="16"/>
  <c r="AN386" i="16" s="1"/>
  <c r="AD456" i="16"/>
  <c r="AD367" i="16"/>
  <c r="AD366" i="16"/>
  <c r="AD363" i="16"/>
  <c r="AO249" i="17" l="1"/>
  <c r="AM689" i="16"/>
  <c r="AM650" i="16"/>
  <c r="AM247" i="16"/>
  <c r="AN247" i="16" s="1"/>
  <c r="AO457" i="17"/>
  <c r="AM384" i="16"/>
  <c r="AM743" i="16"/>
  <c r="AM243" i="16"/>
  <c r="AN243" i="16" s="1"/>
  <c r="AN388" i="16"/>
  <c r="N146" i="17"/>
  <c r="AM745" i="16"/>
  <c r="AM876" i="16"/>
  <c r="AM651" i="16"/>
  <c r="AM408" i="16"/>
  <c r="AM655" i="16"/>
  <c r="AM188" i="17" s="1"/>
  <c r="AO188" i="17" s="1"/>
  <c r="AO442" i="17"/>
  <c r="AO60" i="17"/>
  <c r="AM495" i="16"/>
  <c r="AO349" i="17"/>
  <c r="AM875" i="16"/>
  <c r="AM565" i="16"/>
  <c r="AM741" i="16"/>
  <c r="AM432" i="16"/>
  <c r="AN432" i="16" s="1"/>
  <c r="AM429" i="16"/>
  <c r="AD133" i="17"/>
  <c r="AN365" i="16"/>
  <c r="AM431" i="16"/>
  <c r="AM141" i="16"/>
  <c r="AN141" i="16" s="1"/>
  <c r="AM405" i="16"/>
  <c r="AM740" i="16"/>
  <c r="AO383" i="17"/>
  <c r="AM231" i="16"/>
  <c r="AN231" i="16" s="1"/>
  <c r="AN209" i="16"/>
  <c r="AN980" i="16"/>
  <c r="AM455" i="16"/>
  <c r="AM809" i="16"/>
  <c r="AN818" i="16"/>
  <c r="AM121" i="16"/>
  <c r="AN121" i="16" s="1"/>
  <c r="AM496" i="16"/>
  <c r="AM137" i="17" s="1"/>
  <c r="AO137" i="17" s="1"/>
  <c r="AM105" i="16"/>
  <c r="AN105" i="16" s="1"/>
  <c r="AM453" i="16"/>
  <c r="AO443" i="17"/>
  <c r="AO437" i="17"/>
  <c r="AO325" i="17"/>
  <c r="AO439" i="17"/>
  <c r="AO419" i="17"/>
  <c r="AO408" i="17"/>
  <c r="AL367" i="16"/>
  <c r="AD99" i="17"/>
  <c r="AL366" i="16"/>
  <c r="AD100" i="17"/>
  <c r="AD127" i="17"/>
  <c r="AL456" i="16"/>
  <c r="AL363" i="16"/>
  <c r="AD103" i="17"/>
  <c r="AM1396" i="16"/>
  <c r="AL449" i="17"/>
  <c r="AM1434" i="16"/>
  <c r="AL463" i="17"/>
  <c r="AL328" i="17"/>
  <c r="AM1035" i="16"/>
  <c r="AL348" i="17"/>
  <c r="AM1091" i="16"/>
  <c r="AL368" i="17"/>
  <c r="AM1147" i="16"/>
  <c r="AD128" i="17"/>
  <c r="AL457" i="16"/>
  <c r="AL82" i="17"/>
  <c r="AM297" i="16"/>
  <c r="AM1510" i="16"/>
  <c r="AL527" i="17"/>
  <c r="AL418" i="17"/>
  <c r="AM1305" i="16"/>
  <c r="AL239" i="17"/>
  <c r="AM796" i="16"/>
  <c r="AL263" i="17"/>
  <c r="AM844" i="16"/>
  <c r="AL301" i="17"/>
  <c r="AM948" i="16"/>
  <c r="AL333" i="17"/>
  <c r="AM1052" i="16"/>
  <c r="AL353" i="17"/>
  <c r="AM1108" i="16"/>
  <c r="AM1164" i="16"/>
  <c r="AL373" i="17"/>
  <c r="AL207" i="17"/>
  <c r="AM722" i="16"/>
  <c r="AL199" i="17"/>
  <c r="AM690" i="16"/>
  <c r="AL227" i="17"/>
  <c r="AM772" i="16"/>
  <c r="AM1503" i="16"/>
  <c r="AL520" i="17"/>
  <c r="AM1286" i="16"/>
  <c r="AL411" i="17"/>
  <c r="AL243" i="17"/>
  <c r="AM806" i="16"/>
  <c r="AM894" i="16"/>
  <c r="AL283" i="17"/>
  <c r="AM998" i="16"/>
  <c r="AL315" i="17"/>
  <c r="AM1142" i="16"/>
  <c r="AL363" i="17"/>
  <c r="AM1254" i="16"/>
  <c r="AL403" i="17"/>
  <c r="AM1376" i="16"/>
  <c r="AL441" i="17"/>
  <c r="AM224" i="16"/>
  <c r="AL63" i="17"/>
  <c r="AM1326" i="16"/>
  <c r="AL427" i="17"/>
  <c r="AL308" i="17"/>
  <c r="AM967" i="16"/>
  <c r="AL321" i="17"/>
  <c r="AM1016" i="16"/>
  <c r="AM1072" i="16"/>
  <c r="AL341" i="17"/>
  <c r="AL361" i="17"/>
  <c r="AM1128" i="16"/>
  <c r="AL185" i="17"/>
  <c r="AM652" i="16"/>
  <c r="AN652" i="16" s="1"/>
  <c r="AL160" i="17"/>
  <c r="AM579" i="16"/>
  <c r="AL298" i="17"/>
  <c r="AM945" i="16"/>
  <c r="AL390" i="17"/>
  <c r="AM1217" i="16"/>
  <c r="AL230" i="17"/>
  <c r="AM775" i="16"/>
  <c r="AM1178" i="16"/>
  <c r="AL375" i="17"/>
  <c r="AL201" i="17"/>
  <c r="AM704" i="16"/>
  <c r="AM597" i="16"/>
  <c r="AL166" i="17"/>
  <c r="AL134" i="17"/>
  <c r="AM481" i="16"/>
  <c r="AL472" i="17"/>
  <c r="AM1455" i="16"/>
  <c r="AL504" i="17"/>
  <c r="AM1487" i="16"/>
  <c r="AM271" i="16"/>
  <c r="AN271" i="16" s="1"/>
  <c r="AM171" i="16"/>
  <c r="AL46" i="17"/>
  <c r="AM145" i="16"/>
  <c r="AN145" i="16" s="1"/>
  <c r="AL5" i="17"/>
  <c r="AM5" i="16"/>
  <c r="AM1480" i="16"/>
  <c r="AL497" i="17"/>
  <c r="AM360" i="16"/>
  <c r="AN360" i="16" s="1"/>
  <c r="AL103" i="17"/>
  <c r="AL39" i="17"/>
  <c r="AM146" i="16"/>
  <c r="AM26" i="16"/>
  <c r="AL8" i="17"/>
  <c r="AL482" i="17"/>
  <c r="AM1465" i="16"/>
  <c r="AM361" i="16"/>
  <c r="AN361" i="16" s="1"/>
  <c r="AL104" i="17"/>
  <c r="AL61" i="17"/>
  <c r="AM210" i="16"/>
  <c r="AL53" i="17"/>
  <c r="AM190" i="16"/>
  <c r="AL41" i="17"/>
  <c r="AM251" i="16"/>
  <c r="AL72" i="17"/>
  <c r="AM299" i="16"/>
  <c r="AL84" i="17"/>
  <c r="AL477" i="17"/>
  <c r="AM1460" i="16"/>
  <c r="AM981" i="16"/>
  <c r="AL310" i="17"/>
  <c r="AM1125" i="16"/>
  <c r="AL358" i="17"/>
  <c r="AM560" i="16"/>
  <c r="AL153" i="17"/>
  <c r="AM542" i="16"/>
  <c r="AL147" i="17"/>
  <c r="AD123" i="17"/>
  <c r="AL452" i="16"/>
  <c r="AM2" i="16"/>
  <c r="AL2" i="17"/>
  <c r="AL494" i="17"/>
  <c r="AM1477" i="16"/>
  <c r="AL462" i="17"/>
  <c r="AM1433" i="16"/>
  <c r="AL262" i="17"/>
  <c r="AM843" i="16"/>
  <c r="AL280" i="17"/>
  <c r="AM891" i="16"/>
  <c r="AL300" i="17"/>
  <c r="AM947" i="16"/>
  <c r="AL70" i="17"/>
  <c r="AM249" i="16"/>
  <c r="AM1516" i="16"/>
  <c r="AL533" i="17"/>
  <c r="AL223" i="17"/>
  <c r="AM762" i="16"/>
  <c r="AM1234" i="16"/>
  <c r="AL395" i="17"/>
  <c r="AL528" i="17"/>
  <c r="AM1511" i="16"/>
  <c r="AM1344" i="16"/>
  <c r="AL433" i="17"/>
  <c r="AL456" i="17"/>
  <c r="AM1415" i="16"/>
  <c r="AL412" i="17"/>
  <c r="AM1287" i="16"/>
  <c r="AM1054" i="16"/>
  <c r="AL335" i="17"/>
  <c r="AM601" i="16"/>
  <c r="AL170" i="17"/>
  <c r="AL130" i="17"/>
  <c r="AM477" i="16"/>
  <c r="AL452" i="17"/>
  <c r="AM1399" i="16"/>
  <c r="AM1518" i="16"/>
  <c r="AL535" i="17"/>
  <c r="AM807" i="16"/>
  <c r="AN807" i="16" s="1"/>
  <c r="AL244" i="17"/>
  <c r="AL266" i="17"/>
  <c r="AM847" i="16"/>
  <c r="AL360" i="17"/>
  <c r="AM1127" i="16"/>
  <c r="AL384" i="17"/>
  <c r="AM1199" i="16"/>
  <c r="AM709" i="16"/>
  <c r="AL206" i="17"/>
  <c r="AM546" i="16"/>
  <c r="AL151" i="17"/>
  <c r="AM478" i="16"/>
  <c r="AL131" i="17"/>
  <c r="AL68" i="17"/>
  <c r="AM229" i="16"/>
  <c r="AL80" i="17"/>
  <c r="AM277" i="16"/>
  <c r="AM1517" i="16"/>
  <c r="AM534" i="17" s="1"/>
  <c r="AL534" i="17"/>
  <c r="AM1309" i="16"/>
  <c r="AL422" i="17"/>
  <c r="AL289" i="17"/>
  <c r="AM912" i="16"/>
  <c r="AM1232" i="16"/>
  <c r="AL393" i="17"/>
  <c r="AM521" i="16"/>
  <c r="AL144" i="17"/>
  <c r="AM479" i="16"/>
  <c r="AL132" i="17"/>
  <c r="AM1363" i="16"/>
  <c r="AL440" i="17"/>
  <c r="AM1340" i="16"/>
  <c r="AL429" i="17"/>
  <c r="AL270" i="17"/>
  <c r="AM857" i="16"/>
  <c r="AL318" i="17"/>
  <c r="AM1001" i="16"/>
  <c r="AL338" i="17"/>
  <c r="AM1057" i="16"/>
  <c r="AL370" i="17"/>
  <c r="AM1161" i="16"/>
  <c r="AM834" i="16"/>
  <c r="AN834" i="16" s="1"/>
  <c r="AL259" i="17"/>
  <c r="AM874" i="16"/>
  <c r="AL275" i="17"/>
  <c r="AM930" i="16"/>
  <c r="AL295" i="17"/>
  <c r="AM272" i="16"/>
  <c r="AL75" i="17"/>
  <c r="AL101" i="17"/>
  <c r="AM101" i="16"/>
  <c r="AL29" i="17"/>
  <c r="AM343" i="16"/>
  <c r="AN343" i="16" s="1"/>
  <c r="AL98" i="17"/>
  <c r="AM151" i="16"/>
  <c r="AL44" i="17"/>
  <c r="AL24" i="17"/>
  <c r="AM123" i="16"/>
  <c r="AL33" i="17"/>
  <c r="AL475" i="17"/>
  <c r="AM1458" i="16"/>
  <c r="AM1448" i="16"/>
  <c r="AL465" i="17"/>
  <c r="AL468" i="17"/>
  <c r="AM1451" i="16"/>
  <c r="AL500" i="17"/>
  <c r="AM1483" i="16"/>
  <c r="AM382" i="16"/>
  <c r="AN382" i="16" s="1"/>
  <c r="AL107" i="17"/>
  <c r="AM211" i="16"/>
  <c r="AL62" i="17"/>
  <c r="AL282" i="17"/>
  <c r="AM893" i="16"/>
  <c r="AM1037" i="16"/>
  <c r="AL330" i="17"/>
  <c r="AL378" i="17"/>
  <c r="AM1181" i="16"/>
  <c r="AL226" i="17"/>
  <c r="AM771" i="16"/>
  <c r="AL173" i="17"/>
  <c r="AM616" i="16"/>
  <c r="AM476" i="16"/>
  <c r="AL129" i="17"/>
  <c r="AL67" i="17"/>
  <c r="AM276" i="16"/>
  <c r="AL79" i="17"/>
  <c r="AM324" i="16"/>
  <c r="AL91" i="17"/>
  <c r="AL19" i="17"/>
  <c r="AM55" i="16"/>
  <c r="AM169" i="16"/>
  <c r="AN169" i="16" s="1"/>
  <c r="AL479" i="17"/>
  <c r="AM1462" i="16"/>
  <c r="AM1488" i="16"/>
  <c r="AM505" i="17" s="1"/>
  <c r="AL505" i="17"/>
  <c r="AM811" i="16"/>
  <c r="AL248" i="17"/>
  <c r="AL320" i="17"/>
  <c r="AM1003" i="16"/>
  <c r="AL372" i="17"/>
  <c r="AM1163" i="16"/>
  <c r="AL392" i="17"/>
  <c r="AM1219" i="16"/>
  <c r="AM761" i="16"/>
  <c r="AL222" i="17"/>
  <c r="AL167" i="17"/>
  <c r="AM598" i="16"/>
  <c r="AM428" i="16"/>
  <c r="AN428" i="16" s="1"/>
  <c r="AL117" i="17"/>
  <c r="AM1342" i="16"/>
  <c r="AL431" i="17"/>
  <c r="AL285" i="17"/>
  <c r="AM908" i="16"/>
  <c r="AM1236" i="16"/>
  <c r="AL397" i="17"/>
  <c r="AL164" i="17"/>
  <c r="AM583" i="16"/>
  <c r="AM1343" i="16"/>
  <c r="AL432" i="17"/>
  <c r="AM1512" i="16"/>
  <c r="AL529" i="17"/>
  <c r="AM797" i="16"/>
  <c r="AL240" i="17"/>
  <c r="AM1359" i="16"/>
  <c r="AL436" i="17"/>
  <c r="AM854" i="16"/>
  <c r="AL267" i="17"/>
  <c r="AM1110" i="16"/>
  <c r="AL355" i="17"/>
  <c r="AL205" i="17"/>
  <c r="AM708" i="16"/>
  <c r="AL150" i="17"/>
  <c r="AM545" i="16"/>
  <c r="AM1414" i="16"/>
  <c r="AL455" i="17"/>
  <c r="AL292" i="17"/>
  <c r="AM927" i="16"/>
  <c r="AM773" i="16"/>
  <c r="AL228" i="17"/>
  <c r="AL245" i="17"/>
  <c r="AM808" i="16"/>
  <c r="AL269" i="17"/>
  <c r="AM856" i="16"/>
  <c r="AL229" i="17"/>
  <c r="AM774" i="16"/>
  <c r="AL215" i="17"/>
  <c r="AM742" i="16"/>
  <c r="AN742" i="16" s="1"/>
  <c r="AM547" i="16"/>
  <c r="AN547" i="16" s="1"/>
  <c r="AL152" i="17"/>
  <c r="AM1431" i="16"/>
  <c r="AL460" i="17"/>
  <c r="AL290" i="17"/>
  <c r="AM913" i="16"/>
  <c r="AL394" i="17"/>
  <c r="AM1233" i="16"/>
  <c r="AM783" i="16"/>
  <c r="AL232" i="17"/>
  <c r="AL192" i="17"/>
  <c r="AM671" i="16"/>
  <c r="AL157" i="17"/>
  <c r="AM564" i="16"/>
  <c r="AN564" i="16" s="1"/>
  <c r="AM1323" i="16"/>
  <c r="AL424" i="17"/>
  <c r="AM1034" i="16"/>
  <c r="AL327" i="17"/>
  <c r="AM1090" i="16"/>
  <c r="AL347" i="17"/>
  <c r="AM1146" i="16"/>
  <c r="AL367" i="17"/>
  <c r="AM1250" i="16"/>
  <c r="AL399" i="17"/>
  <c r="AL233" i="17"/>
  <c r="AM784" i="16"/>
  <c r="AL193" i="17"/>
  <c r="AM672" i="16"/>
  <c r="AD101" i="17"/>
  <c r="AL480" i="17"/>
  <c r="AM1463" i="16"/>
  <c r="AM1456" i="16"/>
  <c r="AL473" i="17"/>
  <c r="AL467" i="17"/>
  <c r="AM1450" i="16"/>
  <c r="AM320" i="16"/>
  <c r="AL87" i="17"/>
  <c r="AL490" i="17"/>
  <c r="AM1473" i="16"/>
  <c r="AL88" i="17"/>
  <c r="AM321" i="16"/>
  <c r="AD16" i="17"/>
  <c r="AL52" i="16"/>
  <c r="AM125" i="16"/>
  <c r="AL35" i="17"/>
  <c r="AM97" i="16"/>
  <c r="AN97" i="16" s="1"/>
  <c r="AL485" i="17"/>
  <c r="AM1468" i="16"/>
  <c r="AM949" i="16"/>
  <c r="AL302" i="17"/>
  <c r="AM1093" i="16"/>
  <c r="AL350" i="17"/>
  <c r="AL398" i="17"/>
  <c r="AM1237" i="16"/>
  <c r="AM633" i="16"/>
  <c r="AL178" i="17"/>
  <c r="AL36" i="17"/>
  <c r="AL26" i="17"/>
  <c r="AM98" i="16"/>
  <c r="AL470" i="17"/>
  <c r="AM1453" i="16"/>
  <c r="AL502" i="17"/>
  <c r="AM1485" i="16"/>
  <c r="AM341" i="16"/>
  <c r="AL96" i="17"/>
  <c r="AL13" i="17"/>
  <c r="AM31" i="16"/>
  <c r="AL268" i="17"/>
  <c r="AM855" i="16"/>
  <c r="AM268" i="17" s="1"/>
  <c r="AM1494" i="16"/>
  <c r="AL511" i="17"/>
  <c r="AM1290" i="16"/>
  <c r="AL415" i="17"/>
  <c r="AL352" i="17"/>
  <c r="AM1107" i="16"/>
  <c r="AM705" i="16"/>
  <c r="AL202" i="17"/>
  <c r="AM380" i="16"/>
  <c r="AN380" i="16" s="1"/>
  <c r="AL105" i="17"/>
  <c r="AL446" i="17"/>
  <c r="AM1381" i="16"/>
  <c r="AM1361" i="16"/>
  <c r="AL438" i="17"/>
  <c r="AL414" i="17"/>
  <c r="AM1289" i="16"/>
  <c r="AL305" i="17"/>
  <c r="AM964" i="16"/>
  <c r="AM1180" i="16"/>
  <c r="AL377" i="17"/>
  <c r="AL225" i="17"/>
  <c r="AM770" i="16"/>
  <c r="AL203" i="17"/>
  <c r="AM706" i="16"/>
  <c r="AM1358" i="16"/>
  <c r="AL435" i="17"/>
  <c r="AM1304" i="16"/>
  <c r="AL417" i="17"/>
  <c r="AM1398" i="16"/>
  <c r="AL451" i="17"/>
  <c r="AL253" i="17"/>
  <c r="AM822" i="16"/>
  <c r="AM910" i="16"/>
  <c r="AL287" i="17"/>
  <c r="AM966" i="16"/>
  <c r="AL307" i="17"/>
  <c r="AM1214" i="16"/>
  <c r="AL387" i="17"/>
  <c r="AM543" i="16"/>
  <c r="AL148" i="17"/>
  <c r="AL459" i="17"/>
  <c r="AM1430" i="16"/>
  <c r="AL312" i="17"/>
  <c r="AM983" i="16"/>
  <c r="AL388" i="17"/>
  <c r="AM1215" i="16"/>
  <c r="AM669" i="16"/>
  <c r="AL190" i="17"/>
  <c r="AM544" i="16"/>
  <c r="AL149" i="17"/>
  <c r="AL510" i="17"/>
  <c r="AM1493" i="16"/>
  <c r="AL313" i="17"/>
  <c r="AM984" i="16"/>
  <c r="AM1088" i="16"/>
  <c r="AL345" i="17"/>
  <c r="AL365" i="17"/>
  <c r="AM1144" i="16"/>
  <c r="AM1492" i="16"/>
  <c r="AL509" i="17"/>
  <c r="AM1017" i="16"/>
  <c r="AL322" i="17"/>
  <c r="AM637" i="16"/>
  <c r="AL182" i="17"/>
  <c r="AM1379" i="16"/>
  <c r="AL444" i="17"/>
  <c r="AL237" i="17"/>
  <c r="AM794" i="16"/>
  <c r="AM842" i="16"/>
  <c r="AL261" i="17"/>
  <c r="AM890" i="16"/>
  <c r="AL279" i="17"/>
  <c r="AM494" i="16"/>
  <c r="AN494" i="16" s="1"/>
  <c r="AL135" i="17"/>
  <c r="AM409" i="16"/>
  <c r="AN409" i="16" s="1"/>
  <c r="AL116" i="17"/>
  <c r="AL38" i="17"/>
  <c r="AL32" i="17"/>
  <c r="AM122" i="16"/>
  <c r="AL9" i="17"/>
  <c r="AM27" i="16"/>
  <c r="AL483" i="17"/>
  <c r="AM1466" i="16"/>
  <c r="AM413" i="16"/>
  <c r="AN413" i="16" s="1"/>
  <c r="AL65" i="17"/>
  <c r="AM274" i="16"/>
  <c r="AL77" i="17"/>
  <c r="AM322" i="16"/>
  <c r="AL89" i="17"/>
  <c r="AD28" i="17"/>
  <c r="AL100" i="16"/>
  <c r="AM226" i="16" s="1"/>
  <c r="AL476" i="17"/>
  <c r="AM1459" i="16"/>
  <c r="AL11" i="17"/>
  <c r="AM29" i="16"/>
  <c r="AM497" i="16"/>
  <c r="AN497" i="16" s="1"/>
  <c r="AL138" i="17"/>
  <c r="AM439" i="16"/>
  <c r="AN439" i="16" s="1"/>
  <c r="AL86" i="17"/>
  <c r="AM301" i="16"/>
  <c r="AM103" i="16"/>
  <c r="AL31" i="17"/>
  <c r="AM75" i="16"/>
  <c r="AL21" i="17"/>
  <c r="AL487" i="17"/>
  <c r="AM1470" i="16"/>
  <c r="AL357" i="17"/>
  <c r="AM1124" i="16"/>
  <c r="AL519" i="17"/>
  <c r="AM1502" i="16"/>
  <c r="AL250" i="17"/>
  <c r="AM819" i="16"/>
  <c r="AL272" i="17"/>
  <c r="AM859" i="16"/>
  <c r="AL304" i="17"/>
  <c r="AM963" i="16"/>
  <c r="AL76" i="17"/>
  <c r="AM273" i="16"/>
  <c r="AL450" i="17"/>
  <c r="AM1397" i="16"/>
  <c r="AL251" i="17"/>
  <c r="AM820" i="16"/>
  <c r="AL454" i="17"/>
  <c r="AM1413" i="16"/>
  <c r="AM1497" i="16"/>
  <c r="AL514" i="17"/>
  <c r="AM1327" i="16"/>
  <c r="AL428" i="17"/>
  <c r="AM1070" i="16"/>
  <c r="AL339" i="17"/>
  <c r="AM617" i="16"/>
  <c r="AL174" i="17"/>
  <c r="AL508" i="17"/>
  <c r="AM1491" i="16"/>
  <c r="AL254" i="17"/>
  <c r="AM823" i="16"/>
  <c r="AL332" i="17"/>
  <c r="AM1039" i="16"/>
  <c r="AL180" i="17"/>
  <c r="AM635" i="16"/>
  <c r="AL175" i="17"/>
  <c r="AM618" i="16"/>
  <c r="AL293" i="17"/>
  <c r="AM928" i="16"/>
  <c r="AM1200" i="16"/>
  <c r="AL385" i="17"/>
  <c r="AL231" i="17"/>
  <c r="AM782" i="16"/>
  <c r="AL191" i="17"/>
  <c r="AM670" i="16"/>
  <c r="AM1500" i="16"/>
  <c r="AL517" i="17"/>
  <c r="AM1308" i="16"/>
  <c r="AL421" i="17"/>
  <c r="AL274" i="17"/>
  <c r="AM873" i="16"/>
  <c r="AL342" i="17"/>
  <c r="AM1073" i="16"/>
  <c r="AL362" i="17"/>
  <c r="AM1129" i="16"/>
  <c r="AL161" i="17"/>
  <c r="AM580" i="16"/>
  <c r="AN580" i="16" s="1"/>
  <c r="AM1394" i="16"/>
  <c r="AL447" i="17"/>
  <c r="AM946" i="16"/>
  <c r="AL299" i="17"/>
  <c r="AM1002" i="16"/>
  <c r="AL319" i="17"/>
  <c r="AL57" i="17"/>
  <c r="AM206" i="16"/>
  <c r="AL488" i="17"/>
  <c r="AM1471" i="16"/>
  <c r="AL102" i="17"/>
  <c r="AD43" i="17"/>
  <c r="AL150" i="16"/>
  <c r="AM57" i="16"/>
  <c r="AN57" i="16" s="1"/>
  <c r="AM1464" i="16"/>
  <c r="AL481" i="17"/>
  <c r="AM172" i="16"/>
  <c r="AL47" i="17"/>
  <c r="AL14" i="17"/>
  <c r="AM50" i="16"/>
  <c r="AL6" i="17"/>
  <c r="AM6" i="16"/>
  <c r="AL498" i="17"/>
  <c r="AM1481" i="16"/>
  <c r="AM173" i="16"/>
  <c r="AL48" i="17"/>
  <c r="AM79" i="16"/>
  <c r="AL25" i="17"/>
  <c r="AM124" i="16"/>
  <c r="AL34" i="17"/>
  <c r="AM406" i="16"/>
  <c r="AN406" i="16" s="1"/>
  <c r="AL113" i="17"/>
  <c r="AM227" i="16"/>
  <c r="AL66" i="17"/>
  <c r="AM275" i="16"/>
  <c r="AL78" i="17"/>
  <c r="AM323" i="16"/>
  <c r="AL90" i="17"/>
  <c r="AM175" i="16"/>
  <c r="AL50" i="17"/>
  <c r="AM73" i="16"/>
  <c r="AN73" i="16" s="1"/>
  <c r="AL493" i="17"/>
  <c r="AM1476" i="16"/>
  <c r="AL286" i="17"/>
  <c r="AM909" i="16"/>
  <c r="AL334" i="17"/>
  <c r="AM1053" i="16"/>
  <c r="AL382" i="17"/>
  <c r="AM1197" i="16"/>
  <c r="AL236" i="17"/>
  <c r="AM787" i="16"/>
  <c r="AL200" i="17"/>
  <c r="AM691" i="16"/>
  <c r="AM518" i="16"/>
  <c r="AL141" i="17"/>
  <c r="AM340" i="16"/>
  <c r="AL95" i="17"/>
  <c r="AL478" i="17"/>
  <c r="AM1461" i="16"/>
  <c r="AM193" i="16"/>
  <c r="AL56" i="17"/>
  <c r="AM1324" i="16"/>
  <c r="AL425" i="17"/>
  <c r="AM1509" i="16"/>
  <c r="AL526" i="17"/>
  <c r="AL324" i="17"/>
  <c r="AM1019" i="16"/>
  <c r="AL344" i="17"/>
  <c r="AM1075" i="16"/>
  <c r="AL376" i="17"/>
  <c r="AM1179" i="16"/>
  <c r="AL396" i="17"/>
  <c r="AM1235" i="16"/>
  <c r="AM673" i="16"/>
  <c r="AL194" i="17"/>
  <c r="AL171" i="17"/>
  <c r="AM614" i="16"/>
  <c r="AM1412" i="16"/>
  <c r="AL453" i="17"/>
  <c r="AL329" i="17"/>
  <c r="AM1036" i="16"/>
  <c r="AM1252" i="16"/>
  <c r="AL401" i="17"/>
  <c r="AL168" i="17"/>
  <c r="AM599" i="16"/>
  <c r="AM1435" i="16"/>
  <c r="AL464" i="17"/>
  <c r="AM1288" i="16"/>
  <c r="AL413" i="17"/>
  <c r="AM480" i="16"/>
  <c r="AL133" i="17"/>
  <c r="AM1504" i="16"/>
  <c r="AL521" i="17"/>
  <c r="AM830" i="16"/>
  <c r="AL255" i="17"/>
  <c r="AM1126" i="16"/>
  <c r="AL359" i="17"/>
  <c r="AL189" i="17"/>
  <c r="AM668" i="16"/>
  <c r="AL179" i="17"/>
  <c r="AM634" i="16"/>
  <c r="AL154" i="17"/>
  <c r="AM561" i="16"/>
  <c r="AN561" i="16" s="1"/>
  <c r="AL288" i="17"/>
  <c r="AM911" i="16"/>
  <c r="AM1498" i="16"/>
  <c r="AL515" i="17"/>
  <c r="AM1270" i="16"/>
  <c r="AL407" i="17"/>
  <c r="AL74" i="17"/>
  <c r="AM253" i="16"/>
  <c r="AL273" i="17"/>
  <c r="AM872" i="16"/>
  <c r="AN872" i="16" s="1"/>
  <c r="AL337" i="17"/>
  <c r="AM1056" i="16"/>
  <c r="AL181" i="17"/>
  <c r="AM636" i="16"/>
  <c r="AM563" i="16"/>
  <c r="AL156" i="17"/>
  <c r="AM1507" i="16"/>
  <c r="AL524" i="17"/>
  <c r="AL294" i="17"/>
  <c r="AM929" i="16"/>
  <c r="AL220" i="17"/>
  <c r="AM759" i="16"/>
  <c r="AL212" i="17"/>
  <c r="AM727" i="16"/>
  <c r="AL196" i="17"/>
  <c r="AM687" i="16"/>
  <c r="AM522" i="16"/>
  <c r="AL145" i="17"/>
  <c r="AM1501" i="16"/>
  <c r="AL518" i="17"/>
  <c r="AM1307" i="16"/>
  <c r="AL420" i="17"/>
  <c r="AL247" i="17"/>
  <c r="AM810" i="16"/>
  <c r="AN810" i="16" s="1"/>
  <c r="AM1106" i="16"/>
  <c r="AL351" i="17"/>
  <c r="AM1162" i="16"/>
  <c r="AL371" i="17"/>
  <c r="AM1218" i="16"/>
  <c r="AL391" i="17"/>
  <c r="AL197" i="17"/>
  <c r="AM688" i="16"/>
  <c r="AM581" i="16"/>
  <c r="AL162" i="17"/>
  <c r="AM248" i="16"/>
  <c r="AL69" i="17"/>
  <c r="AL45" i="17"/>
  <c r="AM170" i="16"/>
  <c r="AM76" i="16"/>
  <c r="AL22" i="17"/>
  <c r="AD102" i="17"/>
  <c r="AD6" i="17"/>
  <c r="AM147" i="16"/>
  <c r="AL40" i="17"/>
  <c r="AL491" i="17"/>
  <c r="AM1474" i="16"/>
  <c r="AL49" i="17"/>
  <c r="AM174" i="16"/>
  <c r="AL10" i="17"/>
  <c r="AM28" i="16"/>
  <c r="AL484" i="17"/>
  <c r="AM1467" i="16"/>
  <c r="AM81" i="16"/>
  <c r="AN81" i="16" s="1"/>
  <c r="AM965" i="16"/>
  <c r="AL306" i="17"/>
  <c r="AM1109" i="16"/>
  <c r="AL354" i="17"/>
  <c r="AL402" i="17"/>
  <c r="AM1253" i="16"/>
  <c r="AL73" i="17"/>
  <c r="AM300" i="16"/>
  <c r="AL85" i="17"/>
  <c r="AL20" i="17"/>
  <c r="AM74" i="16"/>
  <c r="AL12" i="17"/>
  <c r="AM30" i="16"/>
  <c r="AL100" i="17"/>
  <c r="AM357" i="16"/>
  <c r="AN357" i="16" s="1"/>
  <c r="AL3" i="17"/>
  <c r="AM3" i="16"/>
  <c r="AL495" i="17"/>
  <c r="AM1478" i="16"/>
  <c r="AM1341" i="16"/>
  <c r="AL430" i="17"/>
  <c r="AM1515" i="16"/>
  <c r="AL532" i="17"/>
  <c r="AM1322" i="16"/>
  <c r="AL423" i="17"/>
  <c r="AL296" i="17"/>
  <c r="AM931" i="16"/>
  <c r="AM785" i="16"/>
  <c r="AL234" i="17"/>
  <c r="AM1489" i="16"/>
  <c r="AL506" i="17"/>
  <c r="AL410" i="17"/>
  <c r="AM1273" i="16"/>
  <c r="AM1196" i="16"/>
  <c r="AL381" i="17"/>
  <c r="AL235" i="17"/>
  <c r="AM786" i="16"/>
  <c r="AL177" i="17"/>
  <c r="AM632" i="16"/>
  <c r="AL507" i="17"/>
  <c r="AM1490" i="16"/>
  <c r="AL340" i="17"/>
  <c r="AM1071" i="16"/>
  <c r="AM1519" i="16"/>
  <c r="AL536" i="17"/>
  <c r="AL241" i="17"/>
  <c r="AM798" i="16"/>
  <c r="AM926" i="16"/>
  <c r="AL291" i="17"/>
  <c r="AM982" i="16"/>
  <c r="AL311" i="17"/>
  <c r="AM1038" i="16"/>
  <c r="AL331" i="17"/>
  <c r="AM1182" i="16"/>
  <c r="AL379" i="17"/>
  <c r="AL317" i="17"/>
  <c r="AM1000" i="16"/>
  <c r="AL522" i="17"/>
  <c r="AM1505" i="16"/>
  <c r="AL256" i="17"/>
  <c r="AM831" i="16"/>
  <c r="AL284" i="17"/>
  <c r="AM895" i="16"/>
  <c r="AL316" i="17"/>
  <c r="AM999" i="16"/>
  <c r="AL356" i="17"/>
  <c r="AM1111" i="16"/>
  <c r="AM725" i="16"/>
  <c r="AL210" i="17"/>
  <c r="AL159" i="17"/>
  <c r="AM578" i="16"/>
  <c r="AL406" i="17"/>
  <c r="AM1269" i="16"/>
  <c r="AL257" i="17"/>
  <c r="AM832" i="16"/>
  <c r="AL297" i="17"/>
  <c r="AM944" i="16"/>
  <c r="AM1160" i="16"/>
  <c r="AL369" i="17"/>
  <c r="AL176" i="17"/>
  <c r="AM619" i="16"/>
  <c r="AL110" i="17"/>
  <c r="AM385" i="16"/>
  <c r="AN385" i="16" s="1"/>
  <c r="AL531" i="17"/>
  <c r="AM1514" i="16"/>
  <c r="AL258" i="17"/>
  <c r="AM833" i="16"/>
  <c r="AM985" i="16"/>
  <c r="AL314" i="17"/>
  <c r="AL346" i="17"/>
  <c r="AM1089" i="16"/>
  <c r="AM1145" i="16"/>
  <c r="AL366" i="17"/>
  <c r="AM653" i="16"/>
  <c r="AN653" i="16" s="1"/>
  <c r="AL186" i="17"/>
  <c r="AM1508" i="16"/>
  <c r="AL525" i="17"/>
  <c r="AM858" i="16"/>
  <c r="AL271" i="17"/>
  <c r="AL221" i="17"/>
  <c r="AM760" i="16"/>
  <c r="AL187" i="17"/>
  <c r="AM654" i="16"/>
  <c r="AM523" i="16"/>
  <c r="AL146" i="17"/>
  <c r="AM342" i="16"/>
  <c r="AL97" i="17"/>
  <c r="AL4" i="17"/>
  <c r="AM4" i="16"/>
  <c r="AL496" i="17"/>
  <c r="AM1479" i="16"/>
  <c r="AM255" i="16"/>
  <c r="AN255" i="16" s="1"/>
  <c r="AM129" i="16"/>
  <c r="AN129" i="16" s="1"/>
  <c r="AM33" i="16"/>
  <c r="AN33" i="16" s="1"/>
  <c r="AM1472" i="16"/>
  <c r="AL489" i="17"/>
  <c r="AN1517" i="16"/>
  <c r="AM296" i="16"/>
  <c r="AL81" i="17"/>
  <c r="AD18" i="17"/>
  <c r="AL54" i="16"/>
  <c r="AM228" i="16" s="1"/>
  <c r="AL474" i="17"/>
  <c r="AM1457" i="16"/>
  <c r="AL466" i="17"/>
  <c r="AM1449" i="16"/>
  <c r="AM225" i="16"/>
  <c r="AM338" i="16"/>
  <c r="AL93" i="17"/>
  <c r="AM430" i="16"/>
  <c r="AN430" i="16" s="1"/>
  <c r="AL119" i="17"/>
  <c r="AM149" i="16"/>
  <c r="AL42" i="17"/>
  <c r="AL469" i="17"/>
  <c r="AM1452" i="16"/>
  <c r="AL501" i="17"/>
  <c r="AM1484" i="16"/>
  <c r="AL252" i="17"/>
  <c r="AM821" i="16"/>
  <c r="AM877" i="16"/>
  <c r="AL278" i="17"/>
  <c r="AL326" i="17"/>
  <c r="AM1021" i="16"/>
  <c r="AL374" i="17"/>
  <c r="AM1165" i="16"/>
  <c r="AL208" i="17"/>
  <c r="AM723" i="16"/>
  <c r="AL169" i="17"/>
  <c r="AM600" i="16"/>
  <c r="AM407" i="16"/>
  <c r="AN407" i="16" s="1"/>
  <c r="AL114" i="17"/>
  <c r="AM192" i="16"/>
  <c r="AL55" i="17"/>
  <c r="AL30" i="17"/>
  <c r="AD12" i="17"/>
  <c r="AL486" i="17"/>
  <c r="AM1469" i="16"/>
  <c r="AM1380" i="16"/>
  <c r="AL445" i="17"/>
  <c r="AM208" i="16"/>
  <c r="AL59" i="17"/>
  <c r="AM795" i="16"/>
  <c r="AL238" i="17"/>
  <c r="AL260" i="17"/>
  <c r="AM835" i="16"/>
  <c r="AL400" i="17"/>
  <c r="AM1251" i="16"/>
  <c r="AL163" i="17"/>
  <c r="AM582" i="16"/>
  <c r="AM404" i="16"/>
  <c r="AN404" i="16" s="1"/>
  <c r="AL111" i="17"/>
  <c r="AM1495" i="16"/>
  <c r="AL512" i="17"/>
  <c r="AL281" i="17"/>
  <c r="AM892" i="16"/>
  <c r="AL172" i="17"/>
  <c r="AM615" i="16"/>
  <c r="AM1496" i="16"/>
  <c r="AL513" i="17"/>
  <c r="AM1272" i="16"/>
  <c r="AL409" i="17"/>
  <c r="AL364" i="17"/>
  <c r="AM1143" i="16"/>
  <c r="AL209" i="17"/>
  <c r="AM724" i="16"/>
  <c r="AM519" i="16"/>
  <c r="AL142" i="17"/>
  <c r="AM1216" i="16"/>
  <c r="AL389" i="17"/>
  <c r="AL530" i="17"/>
  <c r="AM1513" i="16"/>
  <c r="AM799" i="16"/>
  <c r="AL242" i="17"/>
  <c r="AL336" i="17"/>
  <c r="AM1055" i="16"/>
  <c r="AL380" i="17"/>
  <c r="AM1183" i="16"/>
  <c r="AL404" i="17"/>
  <c r="AM1255" i="16"/>
  <c r="AM520" i="16"/>
  <c r="AL143" i="17"/>
  <c r="AM1325" i="16"/>
  <c r="AL426" i="17"/>
  <c r="AL219" i="17"/>
  <c r="AM758" i="16"/>
  <c r="AL211" i="17"/>
  <c r="AM726" i="16"/>
  <c r="AL195" i="17"/>
  <c r="AM686" i="16"/>
  <c r="AL165" i="17"/>
  <c r="AM596" i="16"/>
  <c r="AM1395" i="16"/>
  <c r="AL448" i="17"/>
  <c r="AL416" i="17"/>
  <c r="AM1291" i="16"/>
  <c r="AM962" i="16"/>
  <c r="AL303" i="17"/>
  <c r="AM1018" i="16"/>
  <c r="AL323" i="17"/>
  <c r="AM1074" i="16"/>
  <c r="AL343" i="17"/>
  <c r="AL217" i="17"/>
  <c r="AM744" i="16"/>
  <c r="AN744" i="16" s="1"/>
  <c r="AM433" i="16"/>
  <c r="AN433" i="16" s="1"/>
  <c r="AL122" i="17"/>
  <c r="AM207" i="16"/>
  <c r="AL58" i="17"/>
  <c r="AM77" i="16"/>
  <c r="AL23" i="17"/>
  <c r="AM188" i="16"/>
  <c r="AL51" i="17"/>
  <c r="AM189" i="16"/>
  <c r="AL52" i="17"/>
  <c r="AM51" i="16"/>
  <c r="AL15" i="17"/>
  <c r="AL7" i="17"/>
  <c r="AM7" i="16"/>
  <c r="AL499" i="17"/>
  <c r="AM1482" i="16"/>
  <c r="AL106" i="17"/>
  <c r="AM381" i="16"/>
  <c r="AM250" i="16"/>
  <c r="AL71" i="17"/>
  <c r="AM298" i="16"/>
  <c r="AL83" i="17"/>
  <c r="AL492" i="17"/>
  <c r="AM1475" i="16"/>
  <c r="AM339" i="16"/>
  <c r="AL94" i="17"/>
  <c r="AM191" i="16"/>
  <c r="AL54" i="17"/>
  <c r="AL17" i="17"/>
  <c r="AM53" i="16"/>
  <c r="AL224" i="17"/>
  <c r="AM763" i="16"/>
  <c r="AL204" i="17"/>
  <c r="AM707" i="16"/>
  <c r="AM356" i="16"/>
  <c r="AN356" i="16" s="1"/>
  <c r="AL99" i="17"/>
  <c r="AD55" i="17"/>
  <c r="AL92" i="17"/>
  <c r="AM325" i="16"/>
  <c r="AM153" i="16"/>
  <c r="AN153" i="16" s="1"/>
  <c r="AM127" i="16"/>
  <c r="AL37" i="17"/>
  <c r="AM99" i="16"/>
  <c r="AL27" i="17"/>
  <c r="AL471" i="17"/>
  <c r="AM1454" i="16"/>
  <c r="AL503" i="17"/>
  <c r="AM1486" i="16"/>
  <c r="AM246" i="17"/>
  <c r="AO246" i="17" s="1"/>
  <c r="AN809" i="16"/>
  <c r="AM276" i="17"/>
  <c r="AO276" i="17" s="1"/>
  <c r="AN875" i="16"/>
  <c r="AM184" i="17"/>
  <c r="AO184" i="17" s="1"/>
  <c r="AN651" i="16"/>
  <c r="AM277" i="17"/>
  <c r="AO277" i="17" s="1"/>
  <c r="AN876" i="16"/>
  <c r="AM122" i="17"/>
  <c r="AM265" i="17"/>
  <c r="AO265" i="17" s="1"/>
  <c r="AN846" i="16"/>
  <c r="AM273" i="17"/>
  <c r="AM110" i="17"/>
  <c r="AM186" i="17"/>
  <c r="AM101" i="17"/>
  <c r="AO101" i="17" s="1"/>
  <c r="AN358" i="16"/>
  <c r="AM183" i="17"/>
  <c r="AO183" i="17" s="1"/>
  <c r="AN650" i="16"/>
  <c r="AM108" i="17"/>
  <c r="AO108" i="17" s="1"/>
  <c r="AN383" i="16"/>
  <c r="AM125" i="17"/>
  <c r="AO125" i="17" s="1"/>
  <c r="AN454" i="16"/>
  <c r="AN429" i="16"/>
  <c r="AM216" i="17"/>
  <c r="AO216" i="17" s="1"/>
  <c r="AN743" i="16"/>
  <c r="AM138" i="17"/>
  <c r="AO138" i="17" s="1"/>
  <c r="AM157" i="17"/>
  <c r="AO157" i="17" s="1"/>
  <c r="AN496" i="16"/>
  <c r="AN384" i="16"/>
  <c r="AM198" i="17"/>
  <c r="AO198" i="17" s="1"/>
  <c r="AN689" i="16"/>
  <c r="AM215" i="17"/>
  <c r="AO215" i="17" s="1"/>
  <c r="AM244" i="17"/>
  <c r="AO244" i="17" s="1"/>
  <c r="AM116" i="17"/>
  <c r="AO116" i="17" s="1"/>
  <c r="AM120" i="17"/>
  <c r="AO120" i="17" s="1"/>
  <c r="AN431" i="16"/>
  <c r="AN495" i="16"/>
  <c r="AN453" i="16"/>
  <c r="AM126" i="17"/>
  <c r="AO126" i="17" s="1"/>
  <c r="AN455" i="16"/>
  <c r="AN405" i="16"/>
  <c r="AM214" i="17"/>
  <c r="AO214" i="17" s="1"/>
  <c r="AN741" i="16"/>
  <c r="AM158" i="17"/>
  <c r="AO158" i="17" s="1"/>
  <c r="AN565" i="16"/>
  <c r="AM98" i="17"/>
  <c r="AO98" i="17" s="1"/>
  <c r="AM185" i="17"/>
  <c r="AO185" i="17" s="1"/>
  <c r="AM247" i="17"/>
  <c r="AM113" i="17"/>
  <c r="AM154" i="17"/>
  <c r="AO154" i="17" s="1"/>
  <c r="AM104" i="17"/>
  <c r="AO104" i="17" s="1"/>
  <c r="AM213" i="17"/>
  <c r="AO213" i="17" s="1"/>
  <c r="AN740" i="16"/>
  <c r="AN408" i="16"/>
  <c r="AM102" i="17"/>
  <c r="AN359" i="16"/>
  <c r="AM218" i="17"/>
  <c r="AO218" i="17" s="1"/>
  <c r="AN745" i="16"/>
  <c r="AM264" i="17"/>
  <c r="AO264" i="17" s="1"/>
  <c r="AN845" i="16"/>
  <c r="AM217" i="17"/>
  <c r="AM155" i="17"/>
  <c r="AO155" i="17" s="1"/>
  <c r="AN562" i="16"/>
  <c r="AM117" i="17"/>
  <c r="AO117" i="17" s="1"/>
  <c r="AM114" i="17"/>
  <c r="AM259" i="17"/>
  <c r="AO259" i="17" s="1"/>
  <c r="AM107" i="17" l="1"/>
  <c r="AO107" i="17" s="1"/>
  <c r="AO102" i="17"/>
  <c r="AM152" i="17"/>
  <c r="AO152" i="17" s="1"/>
  <c r="AN655" i="16"/>
  <c r="AO114" i="17"/>
  <c r="AO186" i="17"/>
  <c r="AO110" i="17"/>
  <c r="AO268" i="17"/>
  <c r="AO505" i="17"/>
  <c r="AO217" i="17"/>
  <c r="AM65" i="17"/>
  <c r="AO65" i="17" s="1"/>
  <c r="AN226" i="16"/>
  <c r="AM67" i="17"/>
  <c r="AO67" i="17" s="1"/>
  <c r="AN228" i="16"/>
  <c r="AM524" i="17"/>
  <c r="AN1507" i="16"/>
  <c r="AN1481" i="16"/>
  <c r="AM498" i="17"/>
  <c r="AN206" i="16"/>
  <c r="AM57" i="17"/>
  <c r="AO57" i="17" s="1"/>
  <c r="AM332" i="17"/>
  <c r="AO332" i="17" s="1"/>
  <c r="AN1039" i="16"/>
  <c r="AM251" i="17"/>
  <c r="AO251" i="17" s="1"/>
  <c r="AN820" i="16"/>
  <c r="AM272" i="17"/>
  <c r="AO272" i="17" s="1"/>
  <c r="AN859" i="16"/>
  <c r="AM487" i="17"/>
  <c r="AO487" i="17" s="1"/>
  <c r="AN1470" i="16"/>
  <c r="AN1466" i="16"/>
  <c r="AM483" i="17"/>
  <c r="AN1492" i="16"/>
  <c r="AM509" i="17"/>
  <c r="AO509" i="17" s="1"/>
  <c r="AM307" i="17"/>
  <c r="AN966" i="16"/>
  <c r="AN1304" i="16"/>
  <c r="AM417" i="17"/>
  <c r="AN1180" i="16"/>
  <c r="AM377" i="17"/>
  <c r="AM415" i="17"/>
  <c r="AN1290" i="16"/>
  <c r="AM96" i="17"/>
  <c r="AN341" i="16"/>
  <c r="AM302" i="17"/>
  <c r="AO302" i="17" s="1"/>
  <c r="AN949" i="16"/>
  <c r="AM88" i="17"/>
  <c r="AO88" i="17" s="1"/>
  <c r="AN321" i="16"/>
  <c r="AM327" i="17"/>
  <c r="AN1034" i="16"/>
  <c r="AM232" i="17"/>
  <c r="AN783" i="16"/>
  <c r="AN1359" i="16"/>
  <c r="AM436" i="17"/>
  <c r="AO436" i="17" s="1"/>
  <c r="AM378" i="17"/>
  <c r="AO378" i="17" s="1"/>
  <c r="AN1181" i="16"/>
  <c r="AM475" i="17"/>
  <c r="AO475" i="17" s="1"/>
  <c r="AN1458" i="16"/>
  <c r="AM295" i="17"/>
  <c r="AN930" i="16"/>
  <c r="AM440" i="17"/>
  <c r="AO440" i="17" s="1"/>
  <c r="AN1363" i="16"/>
  <c r="AM535" i="17"/>
  <c r="AN1518" i="16"/>
  <c r="AM335" i="17"/>
  <c r="AN1054" i="16"/>
  <c r="AM147" i="17"/>
  <c r="AO147" i="17" s="1"/>
  <c r="AN542" i="16"/>
  <c r="AM8" i="17"/>
  <c r="AO8" i="17" s="1"/>
  <c r="AN26" i="16"/>
  <c r="AM375" i="17"/>
  <c r="AN1178" i="16"/>
  <c r="AN1376" i="16"/>
  <c r="AM441" i="17"/>
  <c r="AO441" i="17" s="1"/>
  <c r="AM283" i="17"/>
  <c r="AO283" i="17" s="1"/>
  <c r="AN894" i="16"/>
  <c r="AM463" i="17"/>
  <c r="AO463" i="17" s="1"/>
  <c r="AN1434" i="16"/>
  <c r="AN381" i="16"/>
  <c r="AN340" i="16"/>
  <c r="AM95" i="17"/>
  <c r="AM161" i="17"/>
  <c r="AO161" i="17" s="1"/>
  <c r="AM37" i="17"/>
  <c r="AN127" i="16"/>
  <c r="AM94" i="17"/>
  <c r="AO94" i="17" s="1"/>
  <c r="AN339" i="16"/>
  <c r="AM52" i="17"/>
  <c r="AN189" i="16"/>
  <c r="AM303" i="17"/>
  <c r="AO303" i="17" s="1"/>
  <c r="AN962" i="16"/>
  <c r="AM143" i="17"/>
  <c r="AO143" i="17" s="1"/>
  <c r="AN520" i="16"/>
  <c r="AM242" i="17"/>
  <c r="AO242" i="17" s="1"/>
  <c r="AN799" i="16"/>
  <c r="AM59" i="17"/>
  <c r="AN208" i="16"/>
  <c r="AM374" i="17"/>
  <c r="AO374" i="17" s="1"/>
  <c r="AN1165" i="16"/>
  <c r="AM501" i="17"/>
  <c r="AO501" i="17" s="1"/>
  <c r="AN1484" i="16"/>
  <c r="AM146" i="17"/>
  <c r="AO146" i="17" s="1"/>
  <c r="AN523" i="16"/>
  <c r="AM525" i="17"/>
  <c r="AN1508" i="16"/>
  <c r="AM314" i="17"/>
  <c r="AO314" i="17" s="1"/>
  <c r="AN985" i="16"/>
  <c r="AM291" i="17"/>
  <c r="AO291" i="17" s="1"/>
  <c r="AN926" i="16"/>
  <c r="AM423" i="17"/>
  <c r="AO423" i="17" s="1"/>
  <c r="AN1322" i="16"/>
  <c r="AM85" i="17"/>
  <c r="AN300" i="16"/>
  <c r="AM306" i="17"/>
  <c r="AO306" i="17" s="1"/>
  <c r="AN965" i="16"/>
  <c r="AM491" i="17"/>
  <c r="AO491" i="17" s="1"/>
  <c r="AN1474" i="16"/>
  <c r="AM45" i="17"/>
  <c r="AN170" i="16"/>
  <c r="AM212" i="17"/>
  <c r="AO212" i="17" s="1"/>
  <c r="AN727" i="16"/>
  <c r="AM74" i="17"/>
  <c r="AO74" i="17" s="1"/>
  <c r="AN253" i="16"/>
  <c r="AM376" i="17"/>
  <c r="AO376" i="17" s="1"/>
  <c r="AN1179" i="16"/>
  <c r="AM334" i="17"/>
  <c r="AO334" i="17" s="1"/>
  <c r="AN1053" i="16"/>
  <c r="AM50" i="17"/>
  <c r="AO50" i="17" s="1"/>
  <c r="AN175" i="16"/>
  <c r="AO498" i="17"/>
  <c r="AM481" i="17"/>
  <c r="AO481" i="17" s="1"/>
  <c r="AN1464" i="16"/>
  <c r="AM421" i="17"/>
  <c r="AO421" i="17" s="1"/>
  <c r="AN1308" i="16"/>
  <c r="AM385" i="17"/>
  <c r="AO385" i="17" s="1"/>
  <c r="AN1200" i="16"/>
  <c r="AM339" i="17"/>
  <c r="AO339" i="17" s="1"/>
  <c r="AN1070" i="16"/>
  <c r="AO483" i="17"/>
  <c r="AM365" i="17"/>
  <c r="AO365" i="17" s="1"/>
  <c r="AN1144" i="16"/>
  <c r="AN1430" i="16"/>
  <c r="AM459" i="17"/>
  <c r="AO459" i="17" s="1"/>
  <c r="AM305" i="17"/>
  <c r="AO305" i="17" s="1"/>
  <c r="AN964" i="16"/>
  <c r="AN1485" i="16"/>
  <c r="AM502" i="17"/>
  <c r="AO502" i="17" s="1"/>
  <c r="AM485" i="17"/>
  <c r="AO485" i="17" s="1"/>
  <c r="AN1468" i="16"/>
  <c r="AM473" i="17"/>
  <c r="AO473" i="17" s="1"/>
  <c r="AN1456" i="16"/>
  <c r="AN1233" i="16"/>
  <c r="AM394" i="17"/>
  <c r="AO394" i="17" s="1"/>
  <c r="AM205" i="17"/>
  <c r="AO205" i="17" s="1"/>
  <c r="AN708" i="16"/>
  <c r="AN598" i="16"/>
  <c r="AM167" i="17"/>
  <c r="AO167" i="17" s="1"/>
  <c r="AM320" i="17"/>
  <c r="AO320" i="17" s="1"/>
  <c r="AN1003" i="16"/>
  <c r="AN1001" i="16"/>
  <c r="AM318" i="17"/>
  <c r="AO318" i="17" s="1"/>
  <c r="AM360" i="17"/>
  <c r="AO360" i="17" s="1"/>
  <c r="AN1127" i="16"/>
  <c r="AN1399" i="16"/>
  <c r="AM452" i="17"/>
  <c r="AO452" i="17" s="1"/>
  <c r="AM412" i="17"/>
  <c r="AO412" i="17" s="1"/>
  <c r="AN1287" i="16"/>
  <c r="AN947" i="16"/>
  <c r="AM300" i="17"/>
  <c r="AO300" i="17" s="1"/>
  <c r="AM494" i="17"/>
  <c r="AO494" i="17" s="1"/>
  <c r="AN1477" i="16"/>
  <c r="AN210" i="16"/>
  <c r="AM61" i="17"/>
  <c r="AO61" i="17" s="1"/>
  <c r="AM39" i="17"/>
  <c r="AO39" i="17" s="1"/>
  <c r="AN146" i="16"/>
  <c r="AM134" i="17"/>
  <c r="AO134" i="17" s="1"/>
  <c r="AN481" i="16"/>
  <c r="AM230" i="17"/>
  <c r="AO230" i="17" s="1"/>
  <c r="AN775" i="16"/>
  <c r="AM308" i="17"/>
  <c r="AO308" i="17" s="1"/>
  <c r="AN967" i="16"/>
  <c r="AM243" i="17"/>
  <c r="AO243" i="17" s="1"/>
  <c r="AN806" i="16"/>
  <c r="AM199" i="17"/>
  <c r="AO199" i="17" s="1"/>
  <c r="AN690" i="16"/>
  <c r="AM333" i="17"/>
  <c r="AO333" i="17" s="1"/>
  <c r="AN1052" i="16"/>
  <c r="AM418" i="17"/>
  <c r="AO418" i="17" s="1"/>
  <c r="AN1305" i="16"/>
  <c r="AM368" i="17"/>
  <c r="AO368" i="17" s="1"/>
  <c r="AN1147" i="16"/>
  <c r="AL18" i="17"/>
  <c r="AM54" i="16"/>
  <c r="AM18" i="17" s="1"/>
  <c r="AN54" i="16"/>
  <c r="AN3" i="16"/>
  <c r="AM3" i="17"/>
  <c r="AO3" i="17" s="1"/>
  <c r="AO113" i="17"/>
  <c r="AM503" i="17"/>
  <c r="AO503" i="17" s="1"/>
  <c r="AN1486" i="16"/>
  <c r="AM224" i="17"/>
  <c r="AO224" i="17" s="1"/>
  <c r="AN763" i="16"/>
  <c r="AM492" i="17"/>
  <c r="AO492" i="17" s="1"/>
  <c r="AN1475" i="16"/>
  <c r="AM499" i="17"/>
  <c r="AO499" i="17" s="1"/>
  <c r="AN1482" i="16"/>
  <c r="AM416" i="17"/>
  <c r="AO416" i="17" s="1"/>
  <c r="AN1291" i="16"/>
  <c r="AM211" i="17"/>
  <c r="AO211" i="17" s="1"/>
  <c r="AN726" i="16"/>
  <c r="AN1255" i="16"/>
  <c r="AM404" i="17"/>
  <c r="AO404" i="17" s="1"/>
  <c r="AM530" i="17"/>
  <c r="AO530" i="17" s="1"/>
  <c r="AN1513" i="16"/>
  <c r="AN1143" i="16"/>
  <c r="AM364" i="17"/>
  <c r="AO364" i="17" s="1"/>
  <c r="AM281" i="17"/>
  <c r="AO281" i="17" s="1"/>
  <c r="AN892" i="16"/>
  <c r="AM400" i="17"/>
  <c r="AO400" i="17" s="1"/>
  <c r="AN1251" i="16"/>
  <c r="AM55" i="17"/>
  <c r="AO55" i="17" s="1"/>
  <c r="AN192" i="16"/>
  <c r="AM93" i="17"/>
  <c r="AO93" i="17" s="1"/>
  <c r="AN338" i="16"/>
  <c r="AM496" i="17"/>
  <c r="AO496" i="17" s="1"/>
  <c r="AN1479" i="16"/>
  <c r="AM187" i="17"/>
  <c r="AO187" i="17" s="1"/>
  <c r="AN654" i="16"/>
  <c r="AM258" i="17"/>
  <c r="AO258" i="17" s="1"/>
  <c r="AN833" i="16"/>
  <c r="AM159" i="17"/>
  <c r="AO159" i="17" s="1"/>
  <c r="AN578" i="16"/>
  <c r="AM284" i="17"/>
  <c r="AO284" i="17" s="1"/>
  <c r="AN895" i="16"/>
  <c r="AM241" i="17"/>
  <c r="AO241" i="17" s="1"/>
  <c r="AN798" i="16"/>
  <c r="AM177" i="17"/>
  <c r="AO177" i="17" s="1"/>
  <c r="AN632" i="16"/>
  <c r="AO45" i="17"/>
  <c r="AM391" i="17"/>
  <c r="AO391" i="17" s="1"/>
  <c r="AN1218" i="16"/>
  <c r="AM420" i="17"/>
  <c r="AO420" i="17" s="1"/>
  <c r="AN1307" i="16"/>
  <c r="AN563" i="16"/>
  <c r="AM156" i="17"/>
  <c r="AO156" i="17" s="1"/>
  <c r="AM255" i="17"/>
  <c r="AO255" i="17" s="1"/>
  <c r="AN830" i="16"/>
  <c r="AN1435" i="16"/>
  <c r="AM464" i="17"/>
  <c r="AO464" i="17" s="1"/>
  <c r="AM453" i="17"/>
  <c r="AO453" i="17" s="1"/>
  <c r="AN1412" i="16"/>
  <c r="AM425" i="17"/>
  <c r="AO425" i="17" s="1"/>
  <c r="AN1324" i="16"/>
  <c r="AM141" i="17"/>
  <c r="AO141" i="17" s="1"/>
  <c r="AN518" i="16"/>
  <c r="AM6" i="17"/>
  <c r="AO6" i="17" s="1"/>
  <c r="AN6" i="16"/>
  <c r="AM362" i="17"/>
  <c r="AO362" i="17" s="1"/>
  <c r="AN1129" i="16"/>
  <c r="AM293" i="17"/>
  <c r="AO293" i="17" s="1"/>
  <c r="AN928" i="16"/>
  <c r="AN823" i="16"/>
  <c r="AM254" i="17"/>
  <c r="AO254" i="17" s="1"/>
  <c r="AN1397" i="16"/>
  <c r="AM450" i="17"/>
  <c r="AO450" i="17" s="1"/>
  <c r="AM250" i="17"/>
  <c r="AO250" i="17" s="1"/>
  <c r="AN819" i="16"/>
  <c r="AM89" i="17"/>
  <c r="AO89" i="17" s="1"/>
  <c r="AN322" i="16"/>
  <c r="AN27" i="16"/>
  <c r="AM9" i="17"/>
  <c r="AO9" i="17" s="1"/>
  <c r="AM444" i="17"/>
  <c r="AO444" i="17" s="1"/>
  <c r="AN1379" i="16"/>
  <c r="AM149" i="17"/>
  <c r="AO149" i="17" s="1"/>
  <c r="AN544" i="16"/>
  <c r="AM287" i="17"/>
  <c r="AO287" i="17" s="1"/>
  <c r="AN910" i="16"/>
  <c r="AM435" i="17"/>
  <c r="AO435" i="17" s="1"/>
  <c r="AN1358" i="16"/>
  <c r="AM511" i="17"/>
  <c r="AO511" i="17" s="1"/>
  <c r="AN1494" i="16"/>
  <c r="AM178" i="17"/>
  <c r="AO178" i="17" s="1"/>
  <c r="AN633" i="16"/>
  <c r="AN1473" i="16"/>
  <c r="AM490" i="17"/>
  <c r="AO490" i="17" s="1"/>
  <c r="AM480" i="17"/>
  <c r="AO480" i="17" s="1"/>
  <c r="AN1463" i="16"/>
  <c r="AM399" i="17"/>
  <c r="AO399" i="17" s="1"/>
  <c r="AN1250" i="16"/>
  <c r="AN1323" i="16"/>
  <c r="AM424" i="17"/>
  <c r="AO424" i="17" s="1"/>
  <c r="AM228" i="17"/>
  <c r="AO228" i="17" s="1"/>
  <c r="AN773" i="16"/>
  <c r="AM240" i="17"/>
  <c r="AO240" i="17" s="1"/>
  <c r="AN797" i="16"/>
  <c r="AM397" i="17"/>
  <c r="AO397" i="17" s="1"/>
  <c r="AN1236" i="16"/>
  <c r="AM19" i="17"/>
  <c r="AO19" i="17" s="1"/>
  <c r="AN55" i="16"/>
  <c r="AM500" i="17"/>
  <c r="AO500" i="17" s="1"/>
  <c r="AN1483" i="16"/>
  <c r="AM275" i="17"/>
  <c r="AO275" i="17" s="1"/>
  <c r="AN874" i="16"/>
  <c r="AM132" i="17"/>
  <c r="AO132" i="17" s="1"/>
  <c r="AN479" i="16"/>
  <c r="AN1309" i="16"/>
  <c r="AM422" i="17"/>
  <c r="AO422" i="17" s="1"/>
  <c r="AM131" i="17"/>
  <c r="AO131" i="17" s="1"/>
  <c r="AN478" i="16"/>
  <c r="AN1234" i="16"/>
  <c r="AM395" i="17"/>
  <c r="AO395" i="17" s="1"/>
  <c r="AN560" i="16"/>
  <c r="AM153" i="17"/>
  <c r="AO153" i="17" s="1"/>
  <c r="AM84" i="17"/>
  <c r="AO84" i="17" s="1"/>
  <c r="AN299" i="16"/>
  <c r="AN1254" i="16"/>
  <c r="AM403" i="17"/>
  <c r="AO403" i="17" s="1"/>
  <c r="AM449" i="17"/>
  <c r="AO449" i="17" s="1"/>
  <c r="AN1396" i="16"/>
  <c r="AM366" i="16"/>
  <c r="AM414" i="16"/>
  <c r="AM438" i="16"/>
  <c r="AM504" i="16"/>
  <c r="AM390" i="16"/>
  <c r="AN390" i="16" s="1"/>
  <c r="AM462" i="16"/>
  <c r="AO52" i="17"/>
  <c r="AM507" i="17"/>
  <c r="AO507" i="17" s="1"/>
  <c r="AN1490" i="16"/>
  <c r="AM410" i="17"/>
  <c r="AO410" i="17" s="1"/>
  <c r="AN1273" i="16"/>
  <c r="AM413" i="17"/>
  <c r="AN1288" i="16"/>
  <c r="AO247" i="17"/>
  <c r="AM92" i="17"/>
  <c r="AO92" i="17" s="1"/>
  <c r="AN325" i="16"/>
  <c r="AM51" i="17"/>
  <c r="AO51" i="17" s="1"/>
  <c r="AN188" i="16"/>
  <c r="AM445" i="17"/>
  <c r="AO445" i="17" s="1"/>
  <c r="AN1380" i="16"/>
  <c r="AM326" i="17"/>
  <c r="AO326" i="17" s="1"/>
  <c r="AN1021" i="16"/>
  <c r="AM469" i="17"/>
  <c r="AO469" i="17" s="1"/>
  <c r="AN1452" i="16"/>
  <c r="AN225" i="16"/>
  <c r="AM64" i="17"/>
  <c r="AO64" i="17" s="1"/>
  <c r="AM81" i="17"/>
  <c r="AO81" i="17" s="1"/>
  <c r="AN296" i="16"/>
  <c r="AM369" i="17"/>
  <c r="AO369" i="17" s="1"/>
  <c r="AN1160" i="16"/>
  <c r="AM379" i="17"/>
  <c r="AO379" i="17" s="1"/>
  <c r="AN1182" i="16"/>
  <c r="AM506" i="17"/>
  <c r="AO506" i="17" s="1"/>
  <c r="AN1489" i="16"/>
  <c r="AM532" i="17"/>
  <c r="AO532" i="17" s="1"/>
  <c r="AN1515" i="16"/>
  <c r="AM252" i="16"/>
  <c r="AM484" i="17"/>
  <c r="AO484" i="17" s="1"/>
  <c r="AN1467" i="16"/>
  <c r="AM220" i="17"/>
  <c r="AO220" i="17" s="1"/>
  <c r="AN759" i="16"/>
  <c r="AM181" i="17"/>
  <c r="AO181" i="17" s="1"/>
  <c r="AN636" i="16"/>
  <c r="AM179" i="17"/>
  <c r="AO179" i="17" s="1"/>
  <c r="AN634" i="16"/>
  <c r="AM168" i="17"/>
  <c r="AO168" i="17" s="1"/>
  <c r="AN599" i="16"/>
  <c r="AN614" i="16"/>
  <c r="AM171" i="17"/>
  <c r="AO171" i="17" s="1"/>
  <c r="AM344" i="17"/>
  <c r="AO344" i="17" s="1"/>
  <c r="AN1075" i="16"/>
  <c r="AM200" i="17"/>
  <c r="AO200" i="17" s="1"/>
  <c r="AN691" i="16"/>
  <c r="AM286" i="17"/>
  <c r="AO286" i="17" s="1"/>
  <c r="AN909" i="16"/>
  <c r="AN323" i="16"/>
  <c r="AM90" i="17"/>
  <c r="AO90" i="17" s="1"/>
  <c r="AM34" i="17"/>
  <c r="AO34" i="17" s="1"/>
  <c r="AN124" i="16"/>
  <c r="AL43" i="17"/>
  <c r="AM150" i="16"/>
  <c r="AM43" i="17" s="1"/>
  <c r="AM319" i="17"/>
  <c r="AO319" i="17" s="1"/>
  <c r="AN1002" i="16"/>
  <c r="AN1500" i="16"/>
  <c r="AM517" i="17"/>
  <c r="AO517" i="17" s="1"/>
  <c r="AM428" i="17"/>
  <c r="AO428" i="17" s="1"/>
  <c r="AN1327" i="16"/>
  <c r="AM21" i="17"/>
  <c r="AO21" i="17" s="1"/>
  <c r="AN75" i="16"/>
  <c r="AM11" i="17"/>
  <c r="AO11" i="17" s="1"/>
  <c r="AN29" i="16"/>
  <c r="AM253" i="17"/>
  <c r="AO253" i="17" s="1"/>
  <c r="AN822" i="16"/>
  <c r="AM203" i="17"/>
  <c r="AO203" i="17" s="1"/>
  <c r="AN706" i="16"/>
  <c r="AM414" i="17"/>
  <c r="AO414" i="17" s="1"/>
  <c r="AN1289" i="16"/>
  <c r="AM470" i="17"/>
  <c r="AO470" i="17" s="1"/>
  <c r="AN1453" i="16"/>
  <c r="AM398" i="17"/>
  <c r="AO398" i="17" s="1"/>
  <c r="AN1237" i="16"/>
  <c r="AM290" i="17"/>
  <c r="AO290" i="17" s="1"/>
  <c r="AN913" i="16"/>
  <c r="AM229" i="17"/>
  <c r="AO229" i="17" s="1"/>
  <c r="AN774" i="16"/>
  <c r="AM292" i="17"/>
  <c r="AO292" i="17" s="1"/>
  <c r="AN927" i="16"/>
  <c r="AM285" i="17"/>
  <c r="AO285" i="17" s="1"/>
  <c r="AN908" i="16"/>
  <c r="AN476" i="16"/>
  <c r="AM129" i="17"/>
  <c r="AO129" i="17" s="1"/>
  <c r="AM330" i="17"/>
  <c r="AO330" i="17" s="1"/>
  <c r="AN1037" i="16"/>
  <c r="AM33" i="17"/>
  <c r="AO33" i="17" s="1"/>
  <c r="AN123" i="16"/>
  <c r="AM29" i="17"/>
  <c r="AO29" i="17" s="1"/>
  <c r="AN101" i="16"/>
  <c r="AM270" i="17"/>
  <c r="AO270" i="17" s="1"/>
  <c r="AN857" i="16"/>
  <c r="AO534" i="17"/>
  <c r="AN847" i="16"/>
  <c r="AM266" i="17"/>
  <c r="AO266" i="17" s="1"/>
  <c r="AM130" i="17"/>
  <c r="AO130" i="17" s="1"/>
  <c r="AN477" i="16"/>
  <c r="AN1415" i="16"/>
  <c r="AM456" i="17"/>
  <c r="AO456" i="17" s="1"/>
  <c r="AM223" i="17"/>
  <c r="AO223" i="17" s="1"/>
  <c r="AN762" i="16"/>
  <c r="AM280" i="17"/>
  <c r="AO280" i="17" s="1"/>
  <c r="AN891" i="16"/>
  <c r="AM46" i="17"/>
  <c r="AO46" i="17" s="1"/>
  <c r="AN171" i="16"/>
  <c r="AM390" i="17"/>
  <c r="AO390" i="17" s="1"/>
  <c r="AN1217" i="16"/>
  <c r="AN1128" i="16"/>
  <c r="AM361" i="17"/>
  <c r="AO361" i="17" s="1"/>
  <c r="AM207" i="17"/>
  <c r="AO207" i="17" s="1"/>
  <c r="AN722" i="16"/>
  <c r="AM301" i="17"/>
  <c r="AO301" i="17" s="1"/>
  <c r="AN948" i="16"/>
  <c r="AM348" i="17"/>
  <c r="AO348" i="17" s="1"/>
  <c r="AN1091" i="16"/>
  <c r="AN1488" i="16"/>
  <c r="AN855" i="16"/>
  <c r="AN619" i="16"/>
  <c r="AM176" i="17"/>
  <c r="AO176" i="17" s="1"/>
  <c r="AM406" i="17"/>
  <c r="AO406" i="17" s="1"/>
  <c r="AN1269" i="16"/>
  <c r="AM316" i="17"/>
  <c r="AO316" i="17" s="1"/>
  <c r="AN999" i="16"/>
  <c r="AN1000" i="16"/>
  <c r="AM317" i="17"/>
  <c r="AO317" i="17" s="1"/>
  <c r="AM22" i="17"/>
  <c r="AO22" i="17" s="1"/>
  <c r="AN76" i="16"/>
  <c r="AM359" i="17"/>
  <c r="AO359" i="17" s="1"/>
  <c r="AN1126" i="16"/>
  <c r="AM526" i="17"/>
  <c r="AN1509" i="16"/>
  <c r="AM471" i="17"/>
  <c r="AN1454" i="16"/>
  <c r="AN53" i="16"/>
  <c r="AM17" i="17"/>
  <c r="AO17" i="17" s="1"/>
  <c r="AM7" i="17"/>
  <c r="AO7" i="17" s="1"/>
  <c r="AN7" i="16"/>
  <c r="AM219" i="17"/>
  <c r="AO219" i="17" s="1"/>
  <c r="AN758" i="16"/>
  <c r="AM380" i="17"/>
  <c r="AO380" i="17" s="1"/>
  <c r="AN1183" i="16"/>
  <c r="AN835" i="16"/>
  <c r="AM260" i="17"/>
  <c r="AO260" i="17" s="1"/>
  <c r="AN1469" i="16"/>
  <c r="AM486" i="17"/>
  <c r="AO486" i="17" s="1"/>
  <c r="AN1449" i="16"/>
  <c r="AM466" i="17"/>
  <c r="AO466" i="17" s="1"/>
  <c r="AM4" i="17"/>
  <c r="AO4" i="17" s="1"/>
  <c r="AN4" i="16"/>
  <c r="AN760" i="16"/>
  <c r="AM221" i="17"/>
  <c r="AO221" i="17" s="1"/>
  <c r="AM531" i="17"/>
  <c r="AO531" i="17" s="1"/>
  <c r="AN1514" i="16"/>
  <c r="AM297" i="17"/>
  <c r="AO297" i="17" s="1"/>
  <c r="AN944" i="16"/>
  <c r="AM256" i="17"/>
  <c r="AO256" i="17" s="1"/>
  <c r="AN831" i="16"/>
  <c r="AM235" i="17"/>
  <c r="AO235" i="17" s="1"/>
  <c r="AN786" i="16"/>
  <c r="AM12" i="17"/>
  <c r="AO12" i="17" s="1"/>
  <c r="AN30" i="16"/>
  <c r="AM402" i="17"/>
  <c r="AO402" i="17" s="1"/>
  <c r="AN1253" i="16"/>
  <c r="AN147" i="16"/>
  <c r="AM40" i="17"/>
  <c r="AO40" i="17" s="1"/>
  <c r="AN248" i="16"/>
  <c r="AM69" i="17"/>
  <c r="AO69" i="17" s="1"/>
  <c r="AM371" i="17"/>
  <c r="AO371" i="17" s="1"/>
  <c r="AN1162" i="16"/>
  <c r="AM518" i="17"/>
  <c r="AO518" i="17" s="1"/>
  <c r="AN1501" i="16"/>
  <c r="AM407" i="17"/>
  <c r="AO407" i="17" s="1"/>
  <c r="AN1270" i="16"/>
  <c r="AM521" i="17"/>
  <c r="AO521" i="17" s="1"/>
  <c r="AN1504" i="16"/>
  <c r="AM56" i="17"/>
  <c r="AO56" i="17" s="1"/>
  <c r="AN193" i="16"/>
  <c r="AM14" i="17"/>
  <c r="AO14" i="17" s="1"/>
  <c r="AN50" i="16"/>
  <c r="AM342" i="17"/>
  <c r="AO342" i="17" s="1"/>
  <c r="AN1073" i="16"/>
  <c r="AN670" i="16"/>
  <c r="AM191" i="17"/>
  <c r="AO191" i="17" s="1"/>
  <c r="AN618" i="16"/>
  <c r="AM175" i="17"/>
  <c r="AO175" i="17" s="1"/>
  <c r="AM508" i="17"/>
  <c r="AO508" i="17" s="1"/>
  <c r="AN1491" i="16"/>
  <c r="AM76" i="17"/>
  <c r="AO76" i="17" s="1"/>
  <c r="AN273" i="16"/>
  <c r="AM519" i="17"/>
  <c r="AO519" i="17" s="1"/>
  <c r="AN1502" i="16"/>
  <c r="AN274" i="16"/>
  <c r="AM77" i="17"/>
  <c r="AO77" i="17" s="1"/>
  <c r="AM32" i="17"/>
  <c r="AO32" i="17" s="1"/>
  <c r="AM38" i="17"/>
  <c r="AO38" i="17" s="1"/>
  <c r="AN122" i="16"/>
  <c r="AM279" i="17"/>
  <c r="AO279" i="17" s="1"/>
  <c r="AN890" i="16"/>
  <c r="AM182" i="17"/>
  <c r="AO182" i="17" s="1"/>
  <c r="AN637" i="16"/>
  <c r="AM345" i="17"/>
  <c r="AO345" i="17" s="1"/>
  <c r="AN1088" i="16"/>
  <c r="AM190" i="17"/>
  <c r="AO190" i="17" s="1"/>
  <c r="AN669" i="16"/>
  <c r="AM148" i="17"/>
  <c r="AO148" i="17" s="1"/>
  <c r="AN543" i="16"/>
  <c r="AM202" i="17"/>
  <c r="AO202" i="17" s="1"/>
  <c r="AN705" i="16"/>
  <c r="AM367" i="17"/>
  <c r="AO367" i="17" s="1"/>
  <c r="AN1146" i="16"/>
  <c r="AM355" i="17"/>
  <c r="AO355" i="17" s="1"/>
  <c r="AN1110" i="16"/>
  <c r="AM529" i="17"/>
  <c r="AO529" i="17" s="1"/>
  <c r="AN1512" i="16"/>
  <c r="AM222" i="17"/>
  <c r="AO222" i="17" s="1"/>
  <c r="AN761" i="16"/>
  <c r="AM248" i="17"/>
  <c r="AO248" i="17" s="1"/>
  <c r="AN811" i="16"/>
  <c r="AM173" i="17"/>
  <c r="AO173" i="17" s="1"/>
  <c r="AN616" i="16"/>
  <c r="AM282" i="17"/>
  <c r="AO282" i="17" s="1"/>
  <c r="AN893" i="16"/>
  <c r="AM468" i="17"/>
  <c r="AO468" i="17" s="1"/>
  <c r="AN1451" i="16"/>
  <c r="AM78" i="16"/>
  <c r="AN521" i="16"/>
  <c r="AM144" i="17"/>
  <c r="AO144" i="17" s="1"/>
  <c r="AM151" i="17"/>
  <c r="AO151" i="17" s="1"/>
  <c r="AN546" i="16"/>
  <c r="AM2" i="17"/>
  <c r="AO2" i="17" s="1"/>
  <c r="AN2" i="16"/>
  <c r="AM358" i="17"/>
  <c r="AO358" i="17" s="1"/>
  <c r="AN1125" i="16"/>
  <c r="AM72" i="17"/>
  <c r="AO72" i="17" s="1"/>
  <c r="AN251" i="16"/>
  <c r="AM166" i="17"/>
  <c r="AO166" i="17" s="1"/>
  <c r="AN597" i="16"/>
  <c r="AM427" i="17"/>
  <c r="AO427" i="17" s="1"/>
  <c r="AN1326" i="16"/>
  <c r="AN1142" i="16"/>
  <c r="AM363" i="17"/>
  <c r="AO363" i="17" s="1"/>
  <c r="AM411" i="17"/>
  <c r="AO411" i="17" s="1"/>
  <c r="AN1286" i="16"/>
  <c r="AM527" i="17"/>
  <c r="AO527" i="17" s="1"/>
  <c r="AN1510" i="16"/>
  <c r="AO37" i="17"/>
  <c r="AM204" i="17"/>
  <c r="AO204" i="17" s="1"/>
  <c r="AN707" i="16"/>
  <c r="AN724" i="16"/>
  <c r="AM209" i="17"/>
  <c r="AO209" i="17" s="1"/>
  <c r="AM172" i="17"/>
  <c r="AO172" i="17" s="1"/>
  <c r="AN615" i="16"/>
  <c r="AM163" i="17"/>
  <c r="AO163" i="17" s="1"/>
  <c r="AN582" i="16"/>
  <c r="AO525" i="17"/>
  <c r="AM119" i="17"/>
  <c r="AO119" i="17" s="1"/>
  <c r="AO471" i="17"/>
  <c r="AM83" i="17"/>
  <c r="AO83" i="17" s="1"/>
  <c r="AN298" i="16"/>
  <c r="AM23" i="17"/>
  <c r="AO23" i="17" s="1"/>
  <c r="AN77" i="16"/>
  <c r="AM343" i="17"/>
  <c r="AO343" i="17" s="1"/>
  <c r="AN1074" i="16"/>
  <c r="AN1395" i="16"/>
  <c r="AM448" i="17"/>
  <c r="AO448" i="17" s="1"/>
  <c r="AM389" i="17"/>
  <c r="AO389" i="17" s="1"/>
  <c r="AN1216" i="16"/>
  <c r="AM409" i="17"/>
  <c r="AO409" i="17" s="1"/>
  <c r="AN1272" i="16"/>
  <c r="AM512" i="17"/>
  <c r="AO512" i="17" s="1"/>
  <c r="AN1495" i="16"/>
  <c r="AM169" i="17"/>
  <c r="AO169" i="17" s="1"/>
  <c r="AN600" i="16"/>
  <c r="AM366" i="17"/>
  <c r="AO366" i="17" s="1"/>
  <c r="AN1145" i="16"/>
  <c r="AM210" i="17"/>
  <c r="AO210" i="17" s="1"/>
  <c r="AN725" i="16"/>
  <c r="AM331" i="17"/>
  <c r="AO331" i="17" s="1"/>
  <c r="AN1038" i="16"/>
  <c r="AM536" i="17"/>
  <c r="AO536" i="17" s="1"/>
  <c r="AN1519" i="16"/>
  <c r="AM234" i="17"/>
  <c r="AO234" i="17" s="1"/>
  <c r="AN785" i="16"/>
  <c r="AM430" i="17"/>
  <c r="AO430" i="17" s="1"/>
  <c r="AN1341" i="16"/>
  <c r="AN28" i="16"/>
  <c r="AM10" i="17"/>
  <c r="AO10" i="17" s="1"/>
  <c r="AM294" i="17"/>
  <c r="AO294" i="17" s="1"/>
  <c r="AN929" i="16"/>
  <c r="AM337" i="17"/>
  <c r="AO337" i="17" s="1"/>
  <c r="AN1056" i="16"/>
  <c r="AM189" i="17"/>
  <c r="AO189" i="17" s="1"/>
  <c r="AN668" i="16"/>
  <c r="AM324" i="17"/>
  <c r="AO324" i="17" s="1"/>
  <c r="AN1019" i="16"/>
  <c r="AM478" i="17"/>
  <c r="AO478" i="17" s="1"/>
  <c r="AN1461" i="16"/>
  <c r="AN787" i="16"/>
  <c r="AM236" i="17"/>
  <c r="AO236" i="17" s="1"/>
  <c r="AM493" i="17"/>
  <c r="AO493" i="17" s="1"/>
  <c r="AN1476" i="16"/>
  <c r="AM78" i="17"/>
  <c r="AO78" i="17" s="1"/>
  <c r="AN275" i="16"/>
  <c r="AM25" i="17"/>
  <c r="AO25" i="17" s="1"/>
  <c r="AN79" i="16"/>
  <c r="AM299" i="17"/>
  <c r="AO299" i="17" s="1"/>
  <c r="AN946" i="16"/>
  <c r="AM514" i="17"/>
  <c r="AO514" i="17" s="1"/>
  <c r="AN1497" i="16"/>
  <c r="AM31" i="17"/>
  <c r="AO31" i="17" s="1"/>
  <c r="AN103" i="16"/>
  <c r="AM476" i="17"/>
  <c r="AO476" i="17" s="1"/>
  <c r="AN1459" i="16"/>
  <c r="AM313" i="17"/>
  <c r="AO313" i="17" s="1"/>
  <c r="AN984" i="16"/>
  <c r="AM388" i="17"/>
  <c r="AO388" i="17" s="1"/>
  <c r="AN1215" i="16"/>
  <c r="AN770" i="16"/>
  <c r="AM225" i="17"/>
  <c r="AO225" i="17" s="1"/>
  <c r="AM352" i="17"/>
  <c r="AO352" i="17" s="1"/>
  <c r="AN1107" i="16"/>
  <c r="AN31" i="16"/>
  <c r="AM13" i="17"/>
  <c r="AO13" i="17" s="1"/>
  <c r="AN98" i="16"/>
  <c r="AM26" i="17"/>
  <c r="AO26" i="17" s="1"/>
  <c r="AM35" i="17"/>
  <c r="AO35" i="17" s="1"/>
  <c r="AN125" i="16"/>
  <c r="AM87" i="17"/>
  <c r="AO87" i="17" s="1"/>
  <c r="AN320" i="16"/>
  <c r="AM193" i="17"/>
  <c r="AO193" i="17" s="1"/>
  <c r="AN672" i="16"/>
  <c r="AM192" i="17"/>
  <c r="AO192" i="17" s="1"/>
  <c r="AN671" i="16"/>
  <c r="AM269" i="17"/>
  <c r="AO269" i="17" s="1"/>
  <c r="AN856" i="16"/>
  <c r="AM392" i="17"/>
  <c r="AO392" i="17" s="1"/>
  <c r="AN1219" i="16"/>
  <c r="AM91" i="17"/>
  <c r="AO91" i="17" s="1"/>
  <c r="AN324" i="16"/>
  <c r="AM370" i="17"/>
  <c r="AO370" i="17" s="1"/>
  <c r="AN1161" i="16"/>
  <c r="AM80" i="17"/>
  <c r="AO80" i="17" s="1"/>
  <c r="AN277" i="16"/>
  <c r="AM262" i="17"/>
  <c r="AO262" i="17" s="1"/>
  <c r="AN843" i="16"/>
  <c r="AM452" i="16"/>
  <c r="AN452" i="16" s="1"/>
  <c r="AL123" i="17"/>
  <c r="AN1465" i="16"/>
  <c r="AM482" i="17"/>
  <c r="AO482" i="17" s="1"/>
  <c r="AM504" i="17"/>
  <c r="AO504" i="17" s="1"/>
  <c r="AN1487" i="16"/>
  <c r="AN704" i="16"/>
  <c r="AM201" i="17"/>
  <c r="AO201" i="17" s="1"/>
  <c r="AM298" i="17"/>
  <c r="AO298" i="17" s="1"/>
  <c r="AN945" i="16"/>
  <c r="AM263" i="17"/>
  <c r="AO263" i="17" s="1"/>
  <c r="AN844" i="16"/>
  <c r="AM82" i="17"/>
  <c r="AO82" i="17" s="1"/>
  <c r="AN297" i="16"/>
  <c r="AM328" i="17"/>
  <c r="AO328" i="17" s="1"/>
  <c r="AN1035" i="16"/>
  <c r="AM363" i="16"/>
  <c r="AM411" i="16"/>
  <c r="AM387" i="16"/>
  <c r="AM501" i="16"/>
  <c r="AN501" i="16" s="1"/>
  <c r="AM435" i="16"/>
  <c r="AM459" i="16"/>
  <c r="AN459" i="16" s="1"/>
  <c r="AM195" i="17"/>
  <c r="AO195" i="17" s="1"/>
  <c r="AN686" i="16"/>
  <c r="AO85" i="17"/>
  <c r="AO122" i="17"/>
  <c r="AM165" i="17"/>
  <c r="AO165" i="17" s="1"/>
  <c r="AN596" i="16"/>
  <c r="AM336" i="17"/>
  <c r="AO336" i="17" s="1"/>
  <c r="AN1055" i="16"/>
  <c r="AM278" i="17"/>
  <c r="AO278" i="17" s="1"/>
  <c r="AN877" i="16"/>
  <c r="AM42" i="17"/>
  <c r="AO42" i="17" s="1"/>
  <c r="AN149" i="16"/>
  <c r="AN1457" i="16"/>
  <c r="AM474" i="17"/>
  <c r="AO474" i="17" s="1"/>
  <c r="AM489" i="17"/>
  <c r="AO489" i="17" s="1"/>
  <c r="AN1472" i="16"/>
  <c r="AM346" i="17"/>
  <c r="AO346" i="17" s="1"/>
  <c r="AN1089" i="16"/>
  <c r="AM257" i="17"/>
  <c r="AO257" i="17" s="1"/>
  <c r="AN832" i="16"/>
  <c r="AN1111" i="16"/>
  <c r="AM356" i="17"/>
  <c r="AO356" i="17" s="1"/>
  <c r="AM522" i="17"/>
  <c r="AO522" i="17" s="1"/>
  <c r="AN1505" i="16"/>
  <c r="AN1071" i="16"/>
  <c r="AM340" i="17"/>
  <c r="AO340" i="17" s="1"/>
  <c r="AN931" i="16"/>
  <c r="AM296" i="17"/>
  <c r="AO296" i="17" s="1"/>
  <c r="AM495" i="17"/>
  <c r="AO495" i="17" s="1"/>
  <c r="AN1478" i="16"/>
  <c r="AN74" i="16"/>
  <c r="AM20" i="17"/>
  <c r="AO20" i="17" s="1"/>
  <c r="AM162" i="17"/>
  <c r="AO162" i="17" s="1"/>
  <c r="AN581" i="16"/>
  <c r="AM351" i="17"/>
  <c r="AO351" i="17" s="1"/>
  <c r="AN1106" i="16"/>
  <c r="AM145" i="17"/>
  <c r="AO145" i="17" s="1"/>
  <c r="AN522" i="16"/>
  <c r="AM515" i="17"/>
  <c r="AO515" i="17" s="1"/>
  <c r="AN1498" i="16"/>
  <c r="AM133" i="17"/>
  <c r="AO133" i="17" s="1"/>
  <c r="AN480" i="16"/>
  <c r="AM401" i="17"/>
  <c r="AO401" i="17" s="1"/>
  <c r="AN1252" i="16"/>
  <c r="AN673" i="16"/>
  <c r="AM194" i="17"/>
  <c r="AO194" i="17" s="1"/>
  <c r="AM488" i="17"/>
  <c r="AO488" i="17" s="1"/>
  <c r="AN1471" i="16"/>
  <c r="AM274" i="17"/>
  <c r="AO274" i="17" s="1"/>
  <c r="AN873" i="16"/>
  <c r="AM231" i="17"/>
  <c r="AO231" i="17" s="1"/>
  <c r="AN782" i="16"/>
  <c r="AN635" i="16"/>
  <c r="AM180" i="17"/>
  <c r="AO180" i="17" s="1"/>
  <c r="AN1413" i="16"/>
  <c r="AM454" i="17"/>
  <c r="AO454" i="17" s="1"/>
  <c r="AM304" i="17"/>
  <c r="AO304" i="17" s="1"/>
  <c r="AN963" i="16"/>
  <c r="AM357" i="17"/>
  <c r="AO357" i="17" s="1"/>
  <c r="AN1124" i="16"/>
  <c r="AM86" i="17"/>
  <c r="AO86" i="17" s="1"/>
  <c r="AN301" i="16"/>
  <c r="AM261" i="17"/>
  <c r="AO261" i="17" s="1"/>
  <c r="AN842" i="16"/>
  <c r="AM322" i="17"/>
  <c r="AO322" i="17" s="1"/>
  <c r="AN1017" i="16"/>
  <c r="AN1214" i="16"/>
  <c r="AM387" i="17"/>
  <c r="AO387" i="17" s="1"/>
  <c r="AM451" i="17"/>
  <c r="AO451" i="17" s="1"/>
  <c r="AN1398" i="16"/>
  <c r="AM438" i="17"/>
  <c r="AO438" i="17" s="1"/>
  <c r="AN1361" i="16"/>
  <c r="AM350" i="17"/>
  <c r="AO350" i="17" s="1"/>
  <c r="AN1093" i="16"/>
  <c r="AL16" i="17"/>
  <c r="AM52" i="16"/>
  <c r="AM16" i="17" s="1"/>
  <c r="AM467" i="17"/>
  <c r="AO467" i="17" s="1"/>
  <c r="AN1450" i="16"/>
  <c r="AM347" i="17"/>
  <c r="AO347" i="17" s="1"/>
  <c r="AN1090" i="16"/>
  <c r="AM460" i="17"/>
  <c r="AO460" i="17" s="1"/>
  <c r="AN1431" i="16"/>
  <c r="AN1414" i="16"/>
  <c r="AM455" i="17"/>
  <c r="AO455" i="17" s="1"/>
  <c r="AM267" i="17"/>
  <c r="AO267" i="17" s="1"/>
  <c r="AN854" i="16"/>
  <c r="AM432" i="17"/>
  <c r="AO432" i="17" s="1"/>
  <c r="AN1343" i="16"/>
  <c r="AM431" i="17"/>
  <c r="AO431" i="17" s="1"/>
  <c r="AN1342" i="16"/>
  <c r="AN771" i="16"/>
  <c r="AM226" i="17"/>
  <c r="AO226" i="17" s="1"/>
  <c r="AM75" i="17"/>
  <c r="AO75" i="17" s="1"/>
  <c r="AN272" i="16"/>
  <c r="AM429" i="17"/>
  <c r="AO429" i="17" s="1"/>
  <c r="AN1340" i="16"/>
  <c r="AN1232" i="16"/>
  <c r="AM393" i="17"/>
  <c r="AO393" i="17" s="1"/>
  <c r="AM206" i="17"/>
  <c r="AO206" i="17" s="1"/>
  <c r="AN709" i="16"/>
  <c r="AM170" i="17"/>
  <c r="AO170" i="17" s="1"/>
  <c r="AN601" i="16"/>
  <c r="AN1344" i="16"/>
  <c r="AM433" i="17"/>
  <c r="AO433" i="17" s="1"/>
  <c r="AN1516" i="16"/>
  <c r="AM533" i="17"/>
  <c r="AO533" i="17" s="1"/>
  <c r="AM310" i="17"/>
  <c r="AO310" i="17" s="1"/>
  <c r="AN981" i="16"/>
  <c r="AM148" i="16"/>
  <c r="AN1480" i="16"/>
  <c r="AM497" i="17"/>
  <c r="AO497" i="17" s="1"/>
  <c r="AM341" i="17"/>
  <c r="AO341" i="17" s="1"/>
  <c r="AN1072" i="16"/>
  <c r="AN224" i="16"/>
  <c r="AM63" i="17"/>
  <c r="AO63" i="17" s="1"/>
  <c r="AM315" i="17"/>
  <c r="AO315" i="17" s="1"/>
  <c r="AN998" i="16"/>
  <c r="AM520" i="17"/>
  <c r="AO520" i="17" s="1"/>
  <c r="AN1503" i="16"/>
  <c r="AM373" i="17"/>
  <c r="AO373" i="17" s="1"/>
  <c r="AN1164" i="16"/>
  <c r="AM367" i="16"/>
  <c r="AM391" i="16"/>
  <c r="AM505" i="16"/>
  <c r="AM415" i="16"/>
  <c r="AM463" i="16"/>
  <c r="AN463" i="16" s="1"/>
  <c r="AO59" i="17"/>
  <c r="AO273" i="17"/>
  <c r="AM27" i="17"/>
  <c r="AO27" i="17" s="1"/>
  <c r="AN99" i="16"/>
  <c r="AM54" i="17"/>
  <c r="AO54" i="17" s="1"/>
  <c r="AN191" i="16"/>
  <c r="AN250" i="16"/>
  <c r="AM71" i="17"/>
  <c r="AO71" i="17" s="1"/>
  <c r="AM15" i="17"/>
  <c r="AO15" i="17" s="1"/>
  <c r="AN51" i="16"/>
  <c r="AM58" i="17"/>
  <c r="AO58" i="17" s="1"/>
  <c r="AN207" i="16"/>
  <c r="AM323" i="17"/>
  <c r="AO323" i="17" s="1"/>
  <c r="AN1018" i="16"/>
  <c r="AM426" i="17"/>
  <c r="AO426" i="17" s="1"/>
  <c r="AN1325" i="16"/>
  <c r="AM142" i="17"/>
  <c r="AO142" i="17" s="1"/>
  <c r="AN519" i="16"/>
  <c r="AM513" i="17"/>
  <c r="AO513" i="17" s="1"/>
  <c r="AN1496" i="16"/>
  <c r="AM238" i="17"/>
  <c r="AO238" i="17" s="1"/>
  <c r="AN795" i="16"/>
  <c r="AM102" i="16"/>
  <c r="AM208" i="17"/>
  <c r="AO208" i="17" s="1"/>
  <c r="AN723" i="16"/>
  <c r="AN821" i="16"/>
  <c r="AM252" i="17"/>
  <c r="AO252" i="17" s="1"/>
  <c r="AM97" i="17"/>
  <c r="AO97" i="17" s="1"/>
  <c r="AN342" i="16"/>
  <c r="AN858" i="16"/>
  <c r="AM271" i="17"/>
  <c r="AO271" i="17" s="1"/>
  <c r="AM311" i="17"/>
  <c r="AO311" i="17" s="1"/>
  <c r="AN982" i="16"/>
  <c r="AM381" i="17"/>
  <c r="AO381" i="17" s="1"/>
  <c r="AN1196" i="16"/>
  <c r="AM354" i="17"/>
  <c r="AO354" i="17" s="1"/>
  <c r="AN1109" i="16"/>
  <c r="AM49" i="17"/>
  <c r="AO49" i="17" s="1"/>
  <c r="AN174" i="16"/>
  <c r="AM197" i="17"/>
  <c r="AO197" i="17" s="1"/>
  <c r="AN688" i="16"/>
  <c r="AM196" i="17"/>
  <c r="AO196" i="17" s="1"/>
  <c r="AN687" i="16"/>
  <c r="AO524" i="17"/>
  <c r="AM288" i="17"/>
  <c r="AO288" i="17" s="1"/>
  <c r="AN911" i="16"/>
  <c r="AO413" i="17"/>
  <c r="AN1036" i="16"/>
  <c r="AM329" i="17"/>
  <c r="AO329" i="17" s="1"/>
  <c r="AM396" i="17"/>
  <c r="AO396" i="17" s="1"/>
  <c r="AN1235" i="16"/>
  <c r="AO526" i="17"/>
  <c r="AO95" i="17"/>
  <c r="AM382" i="17"/>
  <c r="AO382" i="17" s="1"/>
  <c r="AN1197" i="16"/>
  <c r="AN227" i="16"/>
  <c r="AM66" i="17"/>
  <c r="AO66" i="17" s="1"/>
  <c r="AM48" i="17"/>
  <c r="AO48" i="17" s="1"/>
  <c r="AN173" i="16"/>
  <c r="AM47" i="17"/>
  <c r="AO47" i="17" s="1"/>
  <c r="AN172" i="16"/>
  <c r="AM447" i="17"/>
  <c r="AO447" i="17" s="1"/>
  <c r="AN1394" i="16"/>
  <c r="AM174" i="17"/>
  <c r="AO174" i="17" s="1"/>
  <c r="AN617" i="16"/>
  <c r="AM100" i="16"/>
  <c r="AM28" i="17" s="1"/>
  <c r="AL28" i="17"/>
  <c r="AM237" i="17"/>
  <c r="AO237" i="17" s="1"/>
  <c r="AN794" i="16"/>
  <c r="AM510" i="17"/>
  <c r="AO510" i="17" s="1"/>
  <c r="AN1493" i="16"/>
  <c r="AM312" i="17"/>
  <c r="AO312" i="17" s="1"/>
  <c r="AN983" i="16"/>
  <c r="AO307" i="17"/>
  <c r="AO417" i="17"/>
  <c r="AO377" i="17"/>
  <c r="AM446" i="17"/>
  <c r="AO446" i="17" s="1"/>
  <c r="AN1381" i="16"/>
  <c r="AO415" i="17"/>
  <c r="AO96" i="17"/>
  <c r="AM126" i="16"/>
  <c r="AM233" i="17"/>
  <c r="AO233" i="17" s="1"/>
  <c r="AN784" i="16"/>
  <c r="AO327" i="17"/>
  <c r="AO232" i="17"/>
  <c r="AM245" i="17"/>
  <c r="AO245" i="17" s="1"/>
  <c r="AN808" i="16"/>
  <c r="AM150" i="17"/>
  <c r="AO150" i="17" s="1"/>
  <c r="AN545" i="16"/>
  <c r="AM164" i="17"/>
  <c r="AO164" i="17" s="1"/>
  <c r="AN583" i="16"/>
  <c r="AM372" i="17"/>
  <c r="AO372" i="17" s="1"/>
  <c r="AN1163" i="16"/>
  <c r="AN1462" i="16"/>
  <c r="AM479" i="17"/>
  <c r="AO479" i="17" s="1"/>
  <c r="AM79" i="17"/>
  <c r="AO79" i="17" s="1"/>
  <c r="AN276" i="16"/>
  <c r="AM62" i="17"/>
  <c r="AO62" i="17" s="1"/>
  <c r="AN211" i="16"/>
  <c r="AM465" i="17"/>
  <c r="AO465" i="17" s="1"/>
  <c r="AN1448" i="16"/>
  <c r="AM44" i="17"/>
  <c r="AO44" i="17" s="1"/>
  <c r="AN151" i="16"/>
  <c r="AO295" i="17"/>
  <c r="AN1057" i="16"/>
  <c r="AM338" i="17"/>
  <c r="AO338" i="17" s="1"/>
  <c r="AM289" i="17"/>
  <c r="AO289" i="17" s="1"/>
  <c r="AN912" i="16"/>
  <c r="AM68" i="17"/>
  <c r="AO68" i="17" s="1"/>
  <c r="AN229" i="16"/>
  <c r="AM384" i="17"/>
  <c r="AO384" i="17" s="1"/>
  <c r="AN1199" i="16"/>
  <c r="AO535" i="17"/>
  <c r="AO335" i="17"/>
  <c r="AM528" i="17"/>
  <c r="AO528" i="17" s="1"/>
  <c r="AN1511" i="16"/>
  <c r="AM70" i="17"/>
  <c r="AO70" i="17" s="1"/>
  <c r="AN249" i="16"/>
  <c r="AN1433" i="16"/>
  <c r="AM462" i="17"/>
  <c r="AO462" i="17" s="1"/>
  <c r="AM477" i="17"/>
  <c r="AO477" i="17" s="1"/>
  <c r="AN1460" i="16"/>
  <c r="AM53" i="17"/>
  <c r="AO53" i="17" s="1"/>
  <c r="AN190" i="16"/>
  <c r="AM5" i="17"/>
  <c r="AO5" i="17" s="1"/>
  <c r="AN5" i="16"/>
  <c r="AM472" i="17"/>
  <c r="AO472" i="17" s="1"/>
  <c r="AN1455" i="16"/>
  <c r="AO375" i="17"/>
  <c r="AM160" i="17"/>
  <c r="AO160" i="17" s="1"/>
  <c r="AN579" i="16"/>
  <c r="AM321" i="17"/>
  <c r="AO321" i="17" s="1"/>
  <c r="AN1016" i="16"/>
  <c r="AM227" i="17"/>
  <c r="AO227" i="17" s="1"/>
  <c r="AN772" i="16"/>
  <c r="AM353" i="17"/>
  <c r="AO353" i="17" s="1"/>
  <c r="AN1108" i="16"/>
  <c r="AM239" i="17"/>
  <c r="AO239" i="17" s="1"/>
  <c r="AN796" i="16"/>
  <c r="AL128" i="17"/>
  <c r="AM457" i="16"/>
  <c r="AM499" i="16"/>
  <c r="AM456" i="16"/>
  <c r="AM127" i="17" s="1"/>
  <c r="AL127" i="17"/>
  <c r="AM498" i="16"/>
  <c r="AN100" i="16" l="1"/>
  <c r="AN150" i="16"/>
  <c r="AN52" i="16"/>
  <c r="AO16" i="17"/>
  <c r="AO43" i="17"/>
  <c r="AO28" i="17"/>
  <c r="AO18" i="17"/>
  <c r="AO127" i="17"/>
  <c r="AM128" i="17"/>
  <c r="AO128" i="17" s="1"/>
  <c r="AN457" i="16"/>
  <c r="AN367" i="16"/>
  <c r="AM99" i="17"/>
  <c r="AO99" i="17" s="1"/>
  <c r="AN435" i="16"/>
  <c r="AM121" i="17"/>
  <c r="AO121" i="17" s="1"/>
  <c r="AM73" i="17"/>
  <c r="AO73" i="17" s="1"/>
  <c r="AN252" i="16"/>
  <c r="AN504" i="16"/>
  <c r="AM136" i="17"/>
  <c r="AO136" i="17" s="1"/>
  <c r="AN456" i="16"/>
  <c r="AN498" i="16"/>
  <c r="AM139" i="17"/>
  <c r="AO139" i="17" s="1"/>
  <c r="AN438" i="16"/>
  <c r="AM118" i="17"/>
  <c r="AO118" i="17" s="1"/>
  <c r="AN126" i="16"/>
  <c r="AM36" i="17"/>
  <c r="AO36" i="17" s="1"/>
  <c r="AM30" i="17"/>
  <c r="AO30" i="17" s="1"/>
  <c r="AN102" i="16"/>
  <c r="AN387" i="16"/>
  <c r="AM109" i="17"/>
  <c r="AO109" i="17" s="1"/>
  <c r="AN414" i="16"/>
  <c r="AM112" i="17"/>
  <c r="AO112" i="17" s="1"/>
  <c r="AM106" i="17"/>
  <c r="AO106" i="17" s="1"/>
  <c r="AM41" i="17"/>
  <c r="AO41" i="17" s="1"/>
  <c r="AN148" i="16"/>
  <c r="AN411" i="16"/>
  <c r="AM115" i="17"/>
  <c r="AO115" i="17" s="1"/>
  <c r="AN366" i="16"/>
  <c r="AM100" i="17"/>
  <c r="AO100" i="17" s="1"/>
  <c r="AN363" i="16"/>
  <c r="AM103" i="17"/>
  <c r="AO103" i="17" s="1"/>
  <c r="AN499" i="16"/>
  <c r="AM140" i="17"/>
  <c r="AO140" i="17" s="1"/>
  <c r="AN415" i="16"/>
  <c r="AM111" i="17"/>
  <c r="AO111" i="17" s="1"/>
  <c r="AM123" i="17"/>
  <c r="AO123" i="17" s="1"/>
  <c r="AN78" i="16"/>
  <c r="AM24" i="17"/>
  <c r="AO24" i="17" s="1"/>
  <c r="AN505" i="16"/>
  <c r="AM135" i="17"/>
  <c r="AO135" i="17" s="1"/>
  <c r="AN462" i="16"/>
  <c r="AM124" i="17"/>
  <c r="AO124" i="17" s="1"/>
  <c r="AN391" i="16"/>
  <c r="AM105" i="17"/>
  <c r="AO10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M49" authorId="1" shapeId="0" xr:uid="{ABA3B15F-C2A2-4E6E-A4B1-6B4F866CDC3C}">
      <text>
        <r>
          <rPr>
            <b/>
            <sz val="9"/>
            <color indexed="81"/>
            <rFont val="Tahoma"/>
            <family val="2"/>
          </rPr>
          <t>Cichota, Rogerio:</t>
        </r>
        <r>
          <rPr>
            <sz val="9"/>
            <color indexed="81"/>
            <rFont val="Tahoma"/>
            <family val="2"/>
          </rPr>
          <t xml:space="preserve">
Average of treatment</t>
        </r>
      </text>
    </comment>
    <comment ref="A5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5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9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36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36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36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36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36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36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3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3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5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48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2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<sst xmlns="http://schemas.openxmlformats.org/spreadsheetml/2006/main" count="13776" uniqueCount="124">
  <si>
    <t>Season</t>
  </si>
  <si>
    <t>SimulationName</t>
  </si>
  <si>
    <t>Date</t>
  </si>
  <si>
    <t>Source</t>
  </si>
  <si>
    <t>ADF %</t>
  </si>
  <si>
    <t>WSC%</t>
  </si>
  <si>
    <t>DOMD%</t>
  </si>
  <si>
    <t>NDF%</t>
  </si>
  <si>
    <t>OM%</t>
  </si>
  <si>
    <t>CP%</t>
  </si>
  <si>
    <t>ME</t>
  </si>
  <si>
    <t>Rep</t>
  </si>
  <si>
    <t>RegrowthRotation</t>
  </si>
  <si>
    <t>EvalStage</t>
  </si>
  <si>
    <t>HarvestedWt</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</si>
  <si>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</si>
  <si>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</si>
  <si>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</si>
  <si>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</si>
  <si>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</si>
  <si>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</si>
  <si>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</si>
  <si>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</si>
  <si>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</si>
  <si>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</si>
  <si>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</si>
  <si>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</si>
  <si>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</si>
  <si>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</si>
  <si>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</si>
  <si>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</si>
  <si>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</si>
  <si>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</si>
  <si>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</si>
  <si>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</si>
  <si>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</si>
  <si>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</si>
  <si>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</si>
  <si>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</si>
  <si>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</si>
  <si>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</si>
  <si>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</si>
  <si>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</si>
  <si>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</si>
  <si>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</si>
  <si>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</si>
  <si>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</si>
  <si>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</si>
  <si>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</si>
  <si>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</si>
  <si>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</si>
  <si>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</si>
  <si>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</si>
  <si>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</si>
  <si>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</si>
  <si>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</si>
  <si>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</si>
  <si>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</si>
  <si>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</si>
  <si>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</si>
  <si>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</si>
  <si>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</si>
  <si>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</si>
  <si>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</si>
  <si>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</si>
  <si>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</si>
  <si>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</si>
  <si>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</si>
  <si>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</si>
  <si>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</si>
  <si>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</si>
  <si>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</si>
  <si>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</si>
  <si>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</si>
  <si>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</si>
  <si>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</si>
  <si>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</si>
  <si>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</si>
  <si>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</si>
  <si>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</si>
  <si>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</si>
  <si>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</si>
  <si>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</si>
  <si>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</si>
  <si>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</si>
  <si>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</si>
  <si>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</si>
  <si>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</si>
  <si>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</si>
  <si>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</si>
  <si>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</si>
  <si>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</si>
  <si>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</si>
  <si>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</si>
  <si>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</si>
  <si>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</si>
  <si>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Nvals</t>
  </si>
  <si>
    <t>2014/15</t>
  </si>
  <si>
    <t>COUNT</t>
  </si>
  <si>
    <t>2015/16</t>
  </si>
  <si>
    <t>2011/12</t>
  </si>
  <si>
    <t>AboveGround.Wt</t>
  </si>
  <si>
    <t>Leaf.Live.Nconc</t>
  </si>
  <si>
    <t>Stem.Live.Nconc</t>
  </si>
  <si>
    <t>LeafFraction</t>
  </si>
  <si>
    <t>StemFraction</t>
  </si>
  <si>
    <t>Residue.Nconc</t>
  </si>
  <si>
    <t>PlantHeight</t>
  </si>
  <si>
    <t>GrowthRate</t>
  </si>
  <si>
    <t>AboveGroundLive.NConc</t>
  </si>
  <si>
    <t>NumberOfLeaves</t>
  </si>
  <si>
    <t>LAIGreen</t>
  </si>
  <si>
    <t>LightExtinctionCoefficient</t>
  </si>
  <si>
    <t>CumulativeHarvestedN</t>
  </si>
  <si>
    <t>HarvestedN</t>
  </si>
  <si>
    <t>ScottFarmFD902Defoliation15To4</t>
  </si>
  <si>
    <t>ScottFarmFD902Defoliation15To7</t>
  </si>
  <si>
    <t>2010/11</t>
  </si>
  <si>
    <t>ScottFarmFD902Defoliation25To4</t>
  </si>
  <si>
    <t>ScottFarmFD902Defoliation25To7</t>
  </si>
  <si>
    <t>ScottFarmFD902Defoliation35To4</t>
  </si>
  <si>
    <t>ScottFarmFD902Defoliation35To7</t>
  </si>
  <si>
    <t>ScottFarmFD902Defoliation45To4</t>
  </si>
  <si>
    <t>ScottFarmFD902Defoliation45To7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</si>
</sst>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0.000"/>
    <numFmt numFmtId="167" formatCode="0;[Red]0"/>
    <numFmt numFmtId="175" formatCode="yyyy\-mm\-dd;@"/>
  </numFmts>
  <fonts count="1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
      <sz val="11"/>
      <name val="Calibri"/>
      <family val="2"/>
      <scheme val="minor"/>
    </font>
    <font>
      <sz val="8"/>
      <name val="Calibri"/>
      <family val="2"/>
      <scheme val="minor"/>
    </font>
    <font>
      <b/>
      <sz val="11"/>
      <name val="Calibri"/>
      <family val="2"/>
      <scheme val="minor"/>
    </font>
    <font>
      <sz val="11"/>
      <name val="Calibri"/>
      <family val="2"/>
    </font>
  </fonts>
  <fills count="11">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
      <patternFill patternType="solid">
        <fgColor rgb="FFB8E08C"/>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41">
    <xf numFmtId="0" fontId="0" fillId="0" borderId="0" xfId="0"/>
    <xf numFmtId="0" fontId="3" fillId="0" borderId="0" xfId="0" applyFont="1"/>
    <xf numFmtId="0" fontId="0" fillId="0" borderId="0" xfId="0"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164" fontId="0" fillId="0" borderId="0" xfId="0" applyNumberFormat="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xf numFmtId="167" fontId="12" fillId="10" borderId="0" xfId="0" applyNumberFormat="1" applyFont="1" applyFill="1" applyAlignment="1">
      <alignment horizontal="center" vertical="center"/>
    </xf>
    <xf numFmtId="167" fontId="12" fillId="0" borderId="0" xfId="0" applyNumberFormat="1" applyFont="1" applyAlignment="1">
      <alignment horizontal="center" vertical="center"/>
    </xf>
    <xf numFmtId="14" fontId="10" fillId="0" borderId="0" xfId="0" applyNumberFormat="1" applyFont="1" applyAlignment="1">
      <alignment horizontal="center" vertical="center"/>
    </xf>
    <xf numFmtId="1" fontId="12" fillId="10" borderId="0" xfId="0" applyNumberFormat="1" applyFont="1" applyFill="1" applyAlignment="1">
      <alignment horizontal="center" vertical="center"/>
    </xf>
    <xf numFmtId="1" fontId="0" fillId="0" borderId="0" xfId="0" applyNumberFormat="1" applyAlignment="1">
      <alignment horizontal="center"/>
    </xf>
    <xf numFmtId="14" fontId="13" fillId="0" borderId="0" xfId="0" applyNumberFormat="1" applyFont="1" applyAlignment="1">
      <alignment horizontal="center" vertical="center"/>
    </xf>
    <xf numFmtId="1" fontId="12" fillId="0" borderId="0" xfId="0" applyNumberFormat="1" applyFont="1" applyAlignment="1">
      <alignment horizontal="center" vertical="center"/>
    </xf>
    <xf numFmtId="14" fontId="5" fillId="0" borderId="0" xfId="0" applyNumberFormat="1" applyFont="1" applyAlignment="1" applyProtection="1">
      <alignment horizontal="center" vertical="center"/>
      <protection locked="0"/>
    </xf>
    <xf numFmtId="175" fontId="10" fillId="0" borderId="0" xfId="0" applyNumberFormat="1" applyFont="1" applyAlignment="1">
      <alignment horizontal="center" vertical="center"/>
    </xf>
  </cellXfs>
  <cellStyles count="5">
    <cellStyle name="Bad" xfId="3" builtinId="27"/>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8"/>
  <sheetViews>
    <sheetView topLeftCell="A10" workbookViewId="0">
      <selection activeCell="D17" sqref="D17"/>
    </sheetView>
  </sheetViews>
  <sheetFormatPr defaultRowHeight="14.5" x14ac:dyDescent="0.35"/>
  <cols>
    <col min="3" max="3" width="16.26953125" bestFit="1" customWidth="1"/>
  </cols>
  <sheetData>
    <row r="3" spans="1:1" x14ac:dyDescent="0.35">
      <c r="A3" s="1" t="s">
        <v>26</v>
      </c>
    </row>
    <row r="5" spans="1:1" x14ac:dyDescent="0.35">
      <c r="A5" s="1" t="s">
        <v>15</v>
      </c>
    </row>
    <row r="6" spans="1:1" x14ac:dyDescent="0.35">
      <c r="A6" t="s">
        <v>17</v>
      </c>
    </row>
    <row r="7" spans="1:1" x14ac:dyDescent="0.35">
      <c r="A7" t="s">
        <v>18</v>
      </c>
    </row>
    <row r="8" spans="1:1" x14ac:dyDescent="0.35">
      <c r="A8" t="s">
        <v>19</v>
      </c>
    </row>
    <row r="9" spans="1:1" x14ac:dyDescent="0.35">
      <c r="A9" t="s">
        <v>20</v>
      </c>
    </row>
    <row r="10" spans="1:1" x14ac:dyDescent="0.35">
      <c r="A10" t="s">
        <v>16</v>
      </c>
    </row>
    <row r="12" spans="1:1" x14ac:dyDescent="0.35">
      <c r="A12" s="1" t="s">
        <v>21</v>
      </c>
    </row>
    <row r="13" spans="1:1" x14ac:dyDescent="0.35">
      <c r="A13" t="s">
        <v>22</v>
      </c>
    </row>
    <row r="14" spans="1:1" x14ac:dyDescent="0.35">
      <c r="A14" t="s">
        <v>23</v>
      </c>
    </row>
    <row r="15" spans="1:1" x14ac:dyDescent="0.35">
      <c r="A15" t="s">
        <v>24</v>
      </c>
    </row>
    <row r="16" spans="1:1" x14ac:dyDescent="0.35">
      <c r="A16" t="s">
        <v>25</v>
      </c>
    </row>
    <row r="20" spans="1:1" x14ac:dyDescent="0.35">
      <c r="A20" s="1" t="s">
        <v>30</v>
      </c>
    </row>
    <row r="21" spans="1:1" x14ac:dyDescent="0.35">
      <c r="A21" t="s">
        <v>36</v>
      </c>
    </row>
    <row r="23" spans="1:1" x14ac:dyDescent="0.35">
      <c r="A23" s="1" t="s">
        <v>31</v>
      </c>
    </row>
    <row r="24" spans="1:1" x14ac:dyDescent="0.35">
      <c r="A24" t="s">
        <v>27</v>
      </c>
    </row>
    <row r="25" spans="1:1" x14ac:dyDescent="0.35">
      <c r="A25" s="1" t="s">
        <v>32</v>
      </c>
    </row>
    <row r="26" spans="1:1" x14ac:dyDescent="0.35">
      <c r="A26" t="s">
        <v>33</v>
      </c>
    </row>
    <row r="27" spans="1:1" x14ac:dyDescent="0.35">
      <c r="A27" s="1" t="s">
        <v>34</v>
      </c>
    </row>
    <row r="28" spans="1:1" x14ac:dyDescent="0.35">
      <c r="A28" t="s">
        <v>28</v>
      </c>
    </row>
    <row r="29" spans="1:1" x14ac:dyDescent="0.35">
      <c r="A29" s="1" t="s">
        <v>35</v>
      </c>
    </row>
    <row r="30" spans="1:1" x14ac:dyDescent="0.35">
      <c r="A30" t="s">
        <v>29</v>
      </c>
    </row>
    <row r="33" spans="2:3" x14ac:dyDescent="0.35">
      <c r="B33" s="2" t="s">
        <v>85</v>
      </c>
      <c r="C33" s="6" t="s">
        <v>1</v>
      </c>
    </row>
    <row r="34" spans="2:3" x14ac:dyDescent="0.35">
      <c r="B34" s="2" t="s">
        <v>86</v>
      </c>
      <c r="C34" s="7" t="s">
        <v>2</v>
      </c>
    </row>
    <row r="35" spans="2:3" x14ac:dyDescent="0.35">
      <c r="B35" s="2" t="s">
        <v>87</v>
      </c>
      <c r="C35" s="8" t="s">
        <v>0</v>
      </c>
    </row>
    <row r="36" spans="2:3" x14ac:dyDescent="0.35">
      <c r="B36" s="2" t="s">
        <v>88</v>
      </c>
      <c r="C36" s="9" t="s">
        <v>89</v>
      </c>
    </row>
    <row r="37" spans="2:3" x14ac:dyDescent="0.35">
      <c r="B37" s="2" t="s">
        <v>90</v>
      </c>
      <c r="C37" s="10" t="s">
        <v>14</v>
      </c>
    </row>
    <row r="38" spans="2:3" x14ac:dyDescent="0.35">
      <c r="B38" s="2" t="s">
        <v>91</v>
      </c>
      <c r="C38" s="11"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194"/>
  <sheetViews>
    <sheetView tabSelected="1" zoomScaleNormal="100" workbookViewId="0">
      <pane xSplit="5" ySplit="1" topLeftCell="AH2157" activePane="bottomRight" state="frozen"/>
      <selection pane="topRight" activeCell="F1" sqref="F1"/>
      <selection pane="bottomLeft" activeCell="A2" sqref="A2"/>
      <selection pane="bottomRight" activeCell="AI2195" sqref="AI2195"/>
    </sheetView>
  </sheetViews>
  <sheetFormatPr defaultRowHeight="14.5" x14ac:dyDescent="0.35"/>
  <cols>
    <col min="1" max="1" width="43.26953125" customWidth="1"/>
    <col min="2" max="2" width="15.7265625" customWidth="1"/>
    <col min="3" max="3" width="10.453125" bestFit="1" customWidth="1"/>
    <col min="4" max="4" width="4" bestFit="1" customWidth="1"/>
    <col min="5" max="5" width="6.453125" bestFit="1" customWidth="1"/>
    <col min="6" max="6" width="14.1796875" bestFit="1" customWidth="1"/>
    <col min="7" max="7" width="7.81640625" bestFit="1" customWidth="1"/>
    <col min="8" max="8" width="16.26953125" bestFit="1" customWidth="1"/>
    <col min="9" max="9" width="10.7265625" bestFit="1" customWidth="1"/>
    <col min="10" max="10" width="23.453125" bestFit="1" customWidth="1"/>
    <col min="11" max="11" width="16.7265625" customWidth="1"/>
    <col min="12" max="12" width="12.7265625" customWidth="1"/>
    <col min="13" max="13" width="11.81640625" customWidth="1"/>
    <col min="14" max="14" width="22.453125" bestFit="1" customWidth="1"/>
    <col min="15" max="15" width="15" bestFit="1" customWidth="1"/>
    <col min="16" max="16" width="15.81640625" bestFit="1" customWidth="1"/>
    <col min="17" max="17" width="14.26953125" bestFit="1" customWidth="1"/>
    <col min="18" max="18" width="10.7265625" bestFit="1" customWidth="1"/>
    <col min="19" max="19" width="11.81640625" bestFit="1" customWidth="1"/>
    <col min="20" max="20" width="12.7265625" bestFit="1" customWidth="1"/>
    <col min="21" max="21" width="11.453125" bestFit="1" customWidth="1"/>
    <col min="22" max="22" width="26.26953125" bestFit="1" customWidth="1"/>
    <col min="23" max="23" width="11.453125" customWidth="1"/>
    <col min="30" max="30" width="10.453125" customWidth="1"/>
    <col min="31" max="31" width="14.26953125" bestFit="1" customWidth="1"/>
    <col min="33" max="33" width="11" bestFit="1" customWidth="1"/>
    <col min="34" max="34" width="16.1796875" customWidth="1"/>
    <col min="35" max="35" width="9.90625" bestFit="1" customWidth="1"/>
    <col min="36" max="36" width="12.7265625" customWidth="1"/>
    <col min="37" max="37" width="19.7265625" customWidth="1"/>
    <col min="38" max="38" width="11.453125" bestFit="1" customWidth="1"/>
    <col min="39" max="39" width="21" bestFit="1" customWidth="1"/>
  </cols>
  <sheetData>
    <row r="1" spans="1:40" x14ac:dyDescent="0.3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6" t="s">
        <v>37</v>
      </c>
      <c r="W1" s="17" t="s">
        <v>108</v>
      </c>
      <c r="X1" s="18" t="s">
        <v>4</v>
      </c>
      <c r="Y1" s="18" t="s">
        <v>5</v>
      </c>
      <c r="Z1" s="18" t="s">
        <v>6</v>
      </c>
      <c r="AA1" s="18" t="s">
        <v>7</v>
      </c>
      <c r="AB1" s="18" t="s">
        <v>8</v>
      </c>
      <c r="AC1" s="18" t="s">
        <v>9</v>
      </c>
      <c r="AD1" s="16" t="s">
        <v>109</v>
      </c>
      <c r="AE1" s="18" t="s">
        <v>95</v>
      </c>
      <c r="AF1" s="19" t="s">
        <v>10</v>
      </c>
      <c r="AG1" s="19" t="s">
        <v>40</v>
      </c>
      <c r="AH1" s="17" t="s">
        <v>110</v>
      </c>
      <c r="AI1" s="17" t="s">
        <v>39</v>
      </c>
      <c r="AJ1" s="17" t="s">
        <v>111</v>
      </c>
      <c r="AK1" s="17" t="s">
        <v>112</v>
      </c>
      <c r="AL1" s="16" t="s">
        <v>114</v>
      </c>
      <c r="AM1" s="16" t="s">
        <v>113</v>
      </c>
      <c r="AN1" s="15" t="s">
        <v>96</v>
      </c>
    </row>
    <row r="2" spans="1:40" x14ac:dyDescent="0.35">
      <c r="A2" s="4" t="s">
        <v>47</v>
      </c>
      <c r="B2" t="s">
        <v>65</v>
      </c>
      <c r="C2" s="3">
        <v>41920</v>
      </c>
      <c r="D2">
        <v>1</v>
      </c>
      <c r="E2" t="s">
        <v>78</v>
      </c>
      <c r="F2" s="25" t="s">
        <v>97</v>
      </c>
      <c r="G2" t="s">
        <v>63</v>
      </c>
      <c r="H2">
        <v>1.1000000000000001</v>
      </c>
      <c r="I2" s="2" t="s">
        <v>42</v>
      </c>
      <c r="J2" s="2" t="str">
        <f t="shared" ref="J2:J25" si="0">IF(ISNUMBER(K2),K2*10,"")</f>
        <v/>
      </c>
      <c r="N2" s="2" t="str">
        <f>IF(ISNUMBER(M2),SUMIFS(M$1:$M2,A$1:$A2,A2,F$1:$F2,F2,D$1:$D2,D2),"")</f>
        <v/>
      </c>
      <c r="V2" s="2" t="str">
        <f t="shared" ref="V2:V25" si="1">IF(ISNUMBER(W2),W2*10,"")</f>
        <v/>
      </c>
      <c r="X2">
        <v>17.02</v>
      </c>
      <c r="Y2">
        <v>10.305</v>
      </c>
      <c r="Z2">
        <v>77.954999999999998</v>
      </c>
      <c r="AA2">
        <v>25.637</v>
      </c>
      <c r="AB2">
        <v>85.581000000000003</v>
      </c>
      <c r="AC2">
        <v>15.215</v>
      </c>
      <c r="AD2" s="2">
        <f t="shared" ref="AD2:AD25" si="2">IF(ISNUMBER(AE2),AE2,"")</f>
        <v>2.4344000000000001E-2</v>
      </c>
      <c r="AE2">
        <v>2.4344000000000001E-2</v>
      </c>
      <c r="AF2">
        <v>12.472799999999999</v>
      </c>
      <c r="AL2" s="2" t="str">
        <f t="shared" ref="AL2:AL25" si="3">IF(AND(ISNUMBER(AD2),ISNUMBER(M2)),ROUND(M2*AD2,3),"")</f>
        <v/>
      </c>
      <c r="AM2" s="2" t="str">
        <f>IF(ISNUMBER(AL2),SUMIFS($AL$1:AL2,$A$1:A2,A2,$F$1:F2,F2,$D$1:D2,D2),"")</f>
        <v/>
      </c>
      <c r="AN2">
        <f t="shared" ref="AN2:AN26" si="4">COUNT(K2:AM2)</f>
        <v>9</v>
      </c>
    </row>
    <row r="3" spans="1:40" x14ac:dyDescent="0.35">
      <c r="A3" s="4" t="s">
        <v>45</v>
      </c>
      <c r="B3" t="s">
        <v>65</v>
      </c>
      <c r="C3" s="3">
        <v>41920</v>
      </c>
      <c r="D3">
        <v>1</v>
      </c>
      <c r="E3" t="s">
        <v>79</v>
      </c>
      <c r="F3" s="25" t="s">
        <v>97</v>
      </c>
      <c r="G3" t="s">
        <v>63</v>
      </c>
      <c r="H3">
        <v>1.1000000000000001</v>
      </c>
      <c r="I3" s="2" t="s">
        <v>42</v>
      </c>
      <c r="J3" s="2" t="str">
        <f t="shared" si="0"/>
        <v/>
      </c>
      <c r="N3" s="2" t="str">
        <f>IF(ISNUMBER(M3),SUMIFS(M$1:$M3,A$1:$A3,A3,F$1:$F3,F3,D$1:$D3,D3),"")</f>
        <v/>
      </c>
      <c r="V3" s="2" t="str">
        <f t="shared" si="1"/>
        <v/>
      </c>
      <c r="X3">
        <v>18.933</v>
      </c>
      <c r="Y3">
        <v>8.5169999999999995</v>
      </c>
      <c r="Z3">
        <v>75.930999999999997</v>
      </c>
      <c r="AA3">
        <v>27.295000000000002</v>
      </c>
      <c r="AB3">
        <v>86.614000000000004</v>
      </c>
      <c r="AC3">
        <v>18.457000000000001</v>
      </c>
      <c r="AD3" s="2">
        <f t="shared" si="2"/>
        <v>2.9531200000000001E-2</v>
      </c>
      <c r="AE3">
        <v>2.9531200000000001E-2</v>
      </c>
      <c r="AF3">
        <v>12.148960000000001</v>
      </c>
      <c r="AL3" s="2" t="str">
        <f t="shared" si="3"/>
        <v/>
      </c>
      <c r="AM3" s="2" t="str">
        <f>IF(ISNUMBER(AL3),SUMIFS($AL$1:AL3,$A$1:A3,A3,$F$1:F3,F3,$D$1:D3,D3),"")</f>
        <v/>
      </c>
      <c r="AN3">
        <f t="shared" si="4"/>
        <v>9</v>
      </c>
    </row>
    <row r="4" spans="1:40" x14ac:dyDescent="0.35">
      <c r="A4" s="4" t="s">
        <v>46</v>
      </c>
      <c r="B4" t="s">
        <v>65</v>
      </c>
      <c r="C4" s="3">
        <v>41920</v>
      </c>
      <c r="D4">
        <v>1</v>
      </c>
      <c r="E4" t="s">
        <v>80</v>
      </c>
      <c r="F4" s="25" t="s">
        <v>97</v>
      </c>
      <c r="G4" t="s">
        <v>63</v>
      </c>
      <c r="H4">
        <v>1.1000000000000001</v>
      </c>
      <c r="I4" s="2" t="s">
        <v>42</v>
      </c>
      <c r="J4" s="2" t="str">
        <f t="shared" si="0"/>
        <v/>
      </c>
      <c r="N4" s="2" t="str">
        <f>IF(ISNUMBER(M4),SUMIFS(M$1:$M4,A$1:$A4,A4,F$1:$F4,F4,D$1:$D4,D4),"")</f>
        <v/>
      </c>
      <c r="V4" s="2" t="str">
        <f t="shared" si="1"/>
        <v/>
      </c>
      <c r="X4">
        <v>16.937999999999999</v>
      </c>
      <c r="Y4">
        <v>10.026999999999999</v>
      </c>
      <c r="Z4">
        <v>79.900000000000006</v>
      </c>
      <c r="AA4">
        <v>23.257999999999999</v>
      </c>
      <c r="AB4">
        <v>86.468999999999994</v>
      </c>
      <c r="AC4">
        <v>19.117999999999999</v>
      </c>
      <c r="AD4" s="2">
        <f t="shared" si="2"/>
        <v>3.0588799999999999E-2</v>
      </c>
      <c r="AE4">
        <v>3.0588799999999999E-2</v>
      </c>
      <c r="AF4">
        <v>12.784000000000001</v>
      </c>
      <c r="AL4" s="2" t="str">
        <f t="shared" si="3"/>
        <v/>
      </c>
      <c r="AM4" s="2" t="str">
        <f>IF(ISNUMBER(AL4),SUMIFS($AL$1:AL4,$A$1:A4,A4,$F$1:F4,F4,$D$1:D4,D4),"")</f>
        <v/>
      </c>
      <c r="AN4">
        <f t="shared" si="4"/>
        <v>9</v>
      </c>
    </row>
    <row r="5" spans="1:40" x14ac:dyDescent="0.35">
      <c r="A5" s="4" t="s">
        <v>49</v>
      </c>
      <c r="B5" t="s">
        <v>65</v>
      </c>
      <c r="C5" s="3">
        <v>41920</v>
      </c>
      <c r="D5">
        <v>1</v>
      </c>
      <c r="E5" t="s">
        <v>81</v>
      </c>
      <c r="F5" s="25" t="s">
        <v>97</v>
      </c>
      <c r="G5" t="s">
        <v>63</v>
      </c>
      <c r="H5">
        <v>1.1000000000000001</v>
      </c>
      <c r="I5" s="2" t="s">
        <v>42</v>
      </c>
      <c r="J5" s="2" t="str">
        <f t="shared" si="0"/>
        <v/>
      </c>
      <c r="N5" s="2" t="str">
        <f>IF(ISNUMBER(M5),SUMIFS(M$1:$M5,A$1:$A5,A5,F$1:$F5,F5,D$1:$D5,D5),"")</f>
        <v/>
      </c>
      <c r="V5" s="2" t="str">
        <f t="shared" si="1"/>
        <v/>
      </c>
      <c r="X5">
        <v>17.341999999999999</v>
      </c>
      <c r="Y5">
        <v>9.875</v>
      </c>
      <c r="Z5">
        <v>77.628</v>
      </c>
      <c r="AA5">
        <v>25.236000000000001</v>
      </c>
      <c r="AB5">
        <v>86.546999999999997</v>
      </c>
      <c r="AC5">
        <v>16.791</v>
      </c>
      <c r="AD5" s="2">
        <f t="shared" si="2"/>
        <v>2.68656E-2</v>
      </c>
      <c r="AE5">
        <v>2.68656E-2</v>
      </c>
      <c r="AF5">
        <v>12.42048</v>
      </c>
      <c r="AL5" s="2" t="str">
        <f t="shared" si="3"/>
        <v/>
      </c>
      <c r="AM5" s="2" t="str">
        <f>IF(ISNUMBER(AL5),SUMIFS($AL$1:AL5,$A$1:A5,A5,$F$1:F5,F5,$D$1:D5,D5),"")</f>
        <v/>
      </c>
      <c r="AN5">
        <f t="shared" si="4"/>
        <v>9</v>
      </c>
    </row>
    <row r="6" spans="1:40" x14ac:dyDescent="0.35">
      <c r="A6" s="4" t="s">
        <v>50</v>
      </c>
      <c r="B6" t="s">
        <v>65</v>
      </c>
      <c r="C6" s="3">
        <v>41920</v>
      </c>
      <c r="D6">
        <v>1</v>
      </c>
      <c r="E6" t="s">
        <v>82</v>
      </c>
      <c r="F6" s="25" t="s">
        <v>97</v>
      </c>
      <c r="G6" t="s">
        <v>63</v>
      </c>
      <c r="H6">
        <v>1.1000000000000001</v>
      </c>
      <c r="I6" s="2" t="s">
        <v>42</v>
      </c>
      <c r="J6" s="2" t="str">
        <f t="shared" si="0"/>
        <v/>
      </c>
      <c r="N6" s="2" t="str">
        <f>IF(ISNUMBER(M6),SUMIFS(M$1:$M6,A$1:$A6,A6,F$1:$F6,F6,D$1:$D6,D6),"")</f>
        <v/>
      </c>
      <c r="V6" s="2" t="str">
        <f t="shared" si="1"/>
        <v/>
      </c>
      <c r="X6">
        <v>21.251000000000001</v>
      </c>
      <c r="Y6">
        <v>9.859</v>
      </c>
      <c r="Z6">
        <v>73.409000000000006</v>
      </c>
      <c r="AA6">
        <v>30.456</v>
      </c>
      <c r="AB6">
        <v>87.647000000000006</v>
      </c>
      <c r="AC6">
        <v>14.102</v>
      </c>
      <c r="AD6" s="2">
        <f t="shared" si="2"/>
        <v>2.2563200000000002E-2</v>
      </c>
      <c r="AE6">
        <v>2.2563200000000002E-2</v>
      </c>
      <c r="AF6">
        <v>11.74544</v>
      </c>
      <c r="AL6" s="2" t="str">
        <f t="shared" si="3"/>
        <v/>
      </c>
      <c r="AM6" s="2" t="str">
        <f>IF(ISNUMBER(AL6),SUMIFS($AL$1:AL6,$A$1:A6,A6,$F$1:F6,F6,$D$1:D6,D6),"")</f>
        <v/>
      </c>
      <c r="AN6">
        <f t="shared" si="4"/>
        <v>9</v>
      </c>
    </row>
    <row r="7" spans="1:40" x14ac:dyDescent="0.35">
      <c r="A7" s="4" t="s">
        <v>48</v>
      </c>
      <c r="B7" t="s">
        <v>65</v>
      </c>
      <c r="C7" s="3">
        <v>41920</v>
      </c>
      <c r="D7">
        <v>1</v>
      </c>
      <c r="E7" t="s">
        <v>83</v>
      </c>
      <c r="F7" s="25" t="s">
        <v>97</v>
      </c>
      <c r="G7" t="s">
        <v>63</v>
      </c>
      <c r="H7">
        <v>1.1000000000000001</v>
      </c>
      <c r="I7" s="2" t="s">
        <v>42</v>
      </c>
      <c r="J7" s="2" t="str">
        <f t="shared" si="0"/>
        <v/>
      </c>
      <c r="N7" s="2" t="str">
        <f>IF(ISNUMBER(M7),SUMIFS(M$1:$M7,A$1:$A7,A7,F$1:$F7,F7,D$1:$D7,D7),"")</f>
        <v/>
      </c>
      <c r="V7" s="2" t="str">
        <f t="shared" si="1"/>
        <v/>
      </c>
      <c r="X7">
        <v>17.756</v>
      </c>
      <c r="Y7">
        <v>7.0449999999999999</v>
      </c>
      <c r="Z7">
        <v>73.412000000000006</v>
      </c>
      <c r="AA7">
        <v>24.920999999999999</v>
      </c>
      <c r="AB7">
        <v>83.001000000000005</v>
      </c>
      <c r="AC7">
        <v>16.286000000000001</v>
      </c>
      <c r="AD7" s="2">
        <f t="shared" si="2"/>
        <v>2.60576E-2</v>
      </c>
      <c r="AE7">
        <v>2.60576E-2</v>
      </c>
      <c r="AF7">
        <v>11.745920000000002</v>
      </c>
      <c r="AL7" s="2" t="str">
        <f t="shared" si="3"/>
        <v/>
      </c>
      <c r="AM7" s="2" t="str">
        <f>IF(ISNUMBER(AL7),SUMIFS($AL$1:AL7,$A$1:A7,A7,$F$1:F7,F7,$D$1:D7,D7),"")</f>
        <v/>
      </c>
      <c r="AN7">
        <f t="shared" si="4"/>
        <v>9</v>
      </c>
    </row>
    <row r="8" spans="1:40" x14ac:dyDescent="0.35">
      <c r="A8" s="4" t="s">
        <v>46</v>
      </c>
      <c r="B8" t="s">
        <v>65</v>
      </c>
      <c r="C8" s="3">
        <v>41920</v>
      </c>
      <c r="D8">
        <v>2</v>
      </c>
      <c r="E8" t="s">
        <v>80</v>
      </c>
      <c r="F8" s="25" t="s">
        <v>97</v>
      </c>
      <c r="G8" t="s">
        <v>63</v>
      </c>
      <c r="H8">
        <v>1.1000000000000001</v>
      </c>
      <c r="I8" s="2" t="s">
        <v>42</v>
      </c>
      <c r="J8" s="2" t="str">
        <f t="shared" si="0"/>
        <v/>
      </c>
      <c r="N8" s="2" t="str">
        <f>IF(ISNUMBER(M8),SUMIFS(M$1:$M8,A$1:$A8,A8,F$1:$F8,F8,D$1:$D8,D8),"")</f>
        <v/>
      </c>
      <c r="V8" s="2" t="str">
        <f t="shared" si="1"/>
        <v/>
      </c>
      <c r="X8">
        <v>18.466999999999999</v>
      </c>
      <c r="Y8">
        <v>8.8740000000000006</v>
      </c>
      <c r="Z8">
        <v>76.557000000000002</v>
      </c>
      <c r="AA8">
        <v>25.917000000000002</v>
      </c>
      <c r="AB8">
        <v>85.813999999999993</v>
      </c>
      <c r="AC8">
        <v>17.260000000000002</v>
      </c>
      <c r="AD8" s="2">
        <f t="shared" si="2"/>
        <v>2.7616000000000002E-2</v>
      </c>
      <c r="AE8">
        <v>2.7616000000000002E-2</v>
      </c>
      <c r="AF8">
        <v>12.249120000000001</v>
      </c>
      <c r="AL8" s="2" t="str">
        <f t="shared" si="3"/>
        <v/>
      </c>
      <c r="AM8" s="2" t="str">
        <f>IF(ISNUMBER(AL8),SUMIFS($AL$1:AL8,$A$1:A8,A8,$F$1:F8,F8,$D$1:D8,D8),"")</f>
        <v/>
      </c>
      <c r="AN8">
        <f t="shared" si="4"/>
        <v>9</v>
      </c>
    </row>
    <row r="9" spans="1:40" x14ac:dyDescent="0.35">
      <c r="A9" s="29" t="s">
        <v>50</v>
      </c>
      <c r="B9" s="30" t="s">
        <v>65</v>
      </c>
      <c r="C9" s="31">
        <v>41920</v>
      </c>
      <c r="D9">
        <v>2</v>
      </c>
      <c r="E9" t="s">
        <v>82</v>
      </c>
      <c r="F9" s="25" t="s">
        <v>97</v>
      </c>
      <c r="G9" t="s">
        <v>63</v>
      </c>
      <c r="H9">
        <v>1.1000000000000001</v>
      </c>
      <c r="I9" s="2" t="s">
        <v>42</v>
      </c>
      <c r="J9" s="2" t="str">
        <f t="shared" si="0"/>
        <v/>
      </c>
      <c r="N9" s="2" t="str">
        <f>IF(ISNUMBER(M9),SUMIFS(M$1:$M9,A$1:$A9,A9,F$1:$F9,F9,D$1:$D9,D9),"")</f>
        <v/>
      </c>
      <c r="V9" s="2" t="str">
        <f t="shared" si="1"/>
        <v/>
      </c>
      <c r="AD9" s="2">
        <f t="shared" si="2"/>
        <v>2.1604266666666667E-2</v>
      </c>
      <c r="AE9" s="26">
        <f>AVERAGE(AE6,AE14,AE21)</f>
        <v>2.1604266666666667E-2</v>
      </c>
      <c r="AL9" s="2" t="str">
        <f t="shared" si="3"/>
        <v/>
      </c>
      <c r="AM9" s="2" t="str">
        <f>IF(ISNUMBER(AL9),SUMIFS($AL$1:AL9,$A$1:A9,A9,$F$1:F9,F9,$D$1:D9,D9),"")</f>
        <v/>
      </c>
      <c r="AN9">
        <f t="shared" si="4"/>
        <v>2</v>
      </c>
    </row>
    <row r="10" spans="1:40" x14ac:dyDescent="0.35">
      <c r="A10" s="4" t="s">
        <v>49</v>
      </c>
      <c r="B10" t="s">
        <v>65</v>
      </c>
      <c r="C10" s="3">
        <v>41920</v>
      </c>
      <c r="D10">
        <v>2</v>
      </c>
      <c r="E10" t="s">
        <v>81</v>
      </c>
      <c r="F10" s="25" t="s">
        <v>97</v>
      </c>
      <c r="G10" t="s">
        <v>63</v>
      </c>
      <c r="H10">
        <v>1.1000000000000001</v>
      </c>
      <c r="I10" s="2" t="s">
        <v>42</v>
      </c>
      <c r="J10" s="2" t="str">
        <f t="shared" si="0"/>
        <v/>
      </c>
      <c r="N10" s="2" t="str">
        <f>IF(ISNUMBER(M10),SUMIFS(M$1:$M10,A$1:$A10,A10,F$1:$F10,F10,D$1:$D10,D10),"")</f>
        <v/>
      </c>
      <c r="V10" s="2" t="str">
        <f t="shared" si="1"/>
        <v/>
      </c>
      <c r="X10">
        <v>18.463000000000001</v>
      </c>
      <c r="Y10">
        <v>10.003</v>
      </c>
      <c r="Z10">
        <v>77.64</v>
      </c>
      <c r="AA10">
        <v>24.568999999999999</v>
      </c>
      <c r="AB10">
        <v>85.727000000000004</v>
      </c>
      <c r="AC10">
        <v>16.876000000000001</v>
      </c>
      <c r="AD10" s="2">
        <f t="shared" si="2"/>
        <v>2.7001600000000004E-2</v>
      </c>
      <c r="AE10">
        <v>2.7001600000000004E-2</v>
      </c>
      <c r="AF10">
        <v>12.4224</v>
      </c>
      <c r="AL10" s="2" t="str">
        <f t="shared" si="3"/>
        <v/>
      </c>
      <c r="AM10" s="2" t="str">
        <f>IF(ISNUMBER(AL10),SUMIFS($AL$1:AL10,$A$1:A10,A10,$F$1:F10,F10,$D$1:D10,D10),"")</f>
        <v/>
      </c>
      <c r="AN10">
        <f t="shared" si="4"/>
        <v>9</v>
      </c>
    </row>
    <row r="11" spans="1:40" x14ac:dyDescent="0.35">
      <c r="A11" s="4" t="s">
        <v>48</v>
      </c>
      <c r="B11" t="s">
        <v>65</v>
      </c>
      <c r="C11" s="3">
        <v>41920</v>
      </c>
      <c r="D11">
        <v>2</v>
      </c>
      <c r="E11" t="s">
        <v>83</v>
      </c>
      <c r="F11" s="25" t="s">
        <v>97</v>
      </c>
      <c r="G11" t="s">
        <v>63</v>
      </c>
      <c r="H11">
        <v>1.1000000000000001</v>
      </c>
      <c r="I11" s="2" t="s">
        <v>42</v>
      </c>
      <c r="J11" s="2" t="str">
        <f t="shared" si="0"/>
        <v/>
      </c>
      <c r="N11" s="2" t="str">
        <f>IF(ISNUMBER(M11),SUMIFS(M$1:$M11,A$1:$A11,A11,F$1:$F11,F11,D$1:$D11,D11),"")</f>
        <v/>
      </c>
      <c r="V11" s="2" t="str">
        <f t="shared" si="1"/>
        <v/>
      </c>
      <c r="X11">
        <v>17.327999999999999</v>
      </c>
      <c r="Y11">
        <v>8.6620000000000008</v>
      </c>
      <c r="Z11">
        <v>76.272000000000006</v>
      </c>
      <c r="AA11">
        <v>24.434999999999999</v>
      </c>
      <c r="AB11">
        <v>84.733000000000004</v>
      </c>
      <c r="AC11">
        <v>15.081</v>
      </c>
      <c r="AD11" s="2">
        <f t="shared" si="2"/>
        <v>2.4129600000000001E-2</v>
      </c>
      <c r="AE11">
        <v>2.4129600000000001E-2</v>
      </c>
      <c r="AF11">
        <v>12.203520000000001</v>
      </c>
      <c r="AL11" s="2" t="str">
        <f t="shared" si="3"/>
        <v/>
      </c>
      <c r="AM11" s="2" t="str">
        <f>IF(ISNUMBER(AL11),SUMIFS($AL$1:AL11,$A$1:A11,A11,$F$1:F11,F11,$D$1:D11,D11),"")</f>
        <v/>
      </c>
      <c r="AN11">
        <f t="shared" si="4"/>
        <v>9</v>
      </c>
    </row>
    <row r="12" spans="1:40" x14ac:dyDescent="0.35">
      <c r="A12" s="4" t="s">
        <v>45</v>
      </c>
      <c r="B12" t="s">
        <v>65</v>
      </c>
      <c r="C12" s="3">
        <v>41920</v>
      </c>
      <c r="D12">
        <v>2</v>
      </c>
      <c r="E12" t="s">
        <v>79</v>
      </c>
      <c r="F12" s="25" t="s">
        <v>97</v>
      </c>
      <c r="G12" t="s">
        <v>63</v>
      </c>
      <c r="H12">
        <v>1.1000000000000001</v>
      </c>
      <c r="I12" s="2" t="s">
        <v>42</v>
      </c>
      <c r="J12" s="2" t="str">
        <f t="shared" si="0"/>
        <v/>
      </c>
      <c r="N12" s="2" t="str">
        <f>IF(ISNUMBER(M12),SUMIFS(M$1:$M12,A$1:$A12,A12,F$1:$F12,F12,D$1:$D12,D12),"")</f>
        <v/>
      </c>
      <c r="V12" s="2" t="str">
        <f t="shared" si="1"/>
        <v/>
      </c>
      <c r="X12">
        <v>17.8</v>
      </c>
      <c r="Y12">
        <v>9.173</v>
      </c>
      <c r="Z12">
        <v>77.430000000000007</v>
      </c>
      <c r="AA12">
        <v>24.355</v>
      </c>
      <c r="AB12">
        <v>84.69</v>
      </c>
      <c r="AC12">
        <v>15.233000000000001</v>
      </c>
      <c r="AD12" s="2">
        <f t="shared" si="2"/>
        <v>2.43728E-2</v>
      </c>
      <c r="AE12">
        <v>2.43728E-2</v>
      </c>
      <c r="AF12">
        <v>12.388800000000002</v>
      </c>
      <c r="AL12" s="2" t="str">
        <f t="shared" si="3"/>
        <v/>
      </c>
      <c r="AM12" s="2" t="str">
        <f>IF(ISNUMBER(AL12),SUMIFS($AL$1:AL12,$A$1:A12,A12,$F$1:F12,F12,$D$1:D12,D12),"")</f>
        <v/>
      </c>
      <c r="AN12">
        <f t="shared" si="4"/>
        <v>9</v>
      </c>
    </row>
    <row r="13" spans="1:40" x14ac:dyDescent="0.35">
      <c r="A13" s="4" t="s">
        <v>47</v>
      </c>
      <c r="B13" t="s">
        <v>65</v>
      </c>
      <c r="C13" s="3">
        <v>41920</v>
      </c>
      <c r="D13">
        <v>2</v>
      </c>
      <c r="E13" t="s">
        <v>78</v>
      </c>
      <c r="F13" s="25" t="s">
        <v>97</v>
      </c>
      <c r="G13" t="s">
        <v>63</v>
      </c>
      <c r="H13">
        <v>1.1000000000000001</v>
      </c>
      <c r="I13" s="2" t="s">
        <v>42</v>
      </c>
      <c r="J13" s="2" t="str">
        <f t="shared" si="0"/>
        <v/>
      </c>
      <c r="N13" s="2" t="str">
        <f>IF(ISNUMBER(M13),SUMIFS(M$1:$M13,A$1:$A13,A13,F$1:$F13,F13,D$1:$D13,D13),"")</f>
        <v/>
      </c>
      <c r="V13" s="2" t="str">
        <f t="shared" si="1"/>
        <v/>
      </c>
      <c r="X13">
        <v>17.870999999999999</v>
      </c>
      <c r="Y13">
        <v>8.32</v>
      </c>
      <c r="Z13">
        <v>75.953999999999994</v>
      </c>
      <c r="AA13">
        <v>24.731000000000002</v>
      </c>
      <c r="AB13">
        <v>84.504999999999995</v>
      </c>
      <c r="AC13">
        <v>13.051</v>
      </c>
      <c r="AD13" s="2">
        <f t="shared" si="2"/>
        <v>2.0881600000000004E-2</v>
      </c>
      <c r="AE13">
        <v>2.0881600000000004E-2</v>
      </c>
      <c r="AF13">
        <v>12.15264</v>
      </c>
      <c r="AL13" s="2" t="str">
        <f t="shared" si="3"/>
        <v/>
      </c>
      <c r="AM13" s="2" t="str">
        <f>IF(ISNUMBER(AL13),SUMIFS($AL$1:AL13,$A$1:A13,A13,$F$1:F13,F13,$D$1:D13,D13),"")</f>
        <v/>
      </c>
      <c r="AN13">
        <f t="shared" si="4"/>
        <v>9</v>
      </c>
    </row>
    <row r="14" spans="1:40" x14ac:dyDescent="0.35">
      <c r="A14" s="4" t="s">
        <v>50</v>
      </c>
      <c r="B14" t="s">
        <v>65</v>
      </c>
      <c r="C14" s="3">
        <v>41920</v>
      </c>
      <c r="D14">
        <v>3</v>
      </c>
      <c r="E14" t="s">
        <v>82</v>
      </c>
      <c r="F14" s="25" t="s">
        <v>97</v>
      </c>
      <c r="G14" t="s">
        <v>63</v>
      </c>
      <c r="H14">
        <v>1.1000000000000001</v>
      </c>
      <c r="I14" s="2" t="s">
        <v>42</v>
      </c>
      <c r="J14" s="2" t="str">
        <f t="shared" si="0"/>
        <v/>
      </c>
      <c r="N14" s="2" t="str">
        <f>IF(ISNUMBER(M14),SUMIFS(M$1:$M14,A$1:$A14,A14,F$1:$F14,F14,D$1:$D14,D14),"")</f>
        <v/>
      </c>
      <c r="V14" s="2" t="str">
        <f t="shared" si="1"/>
        <v/>
      </c>
      <c r="X14">
        <v>17.100000000000001</v>
      </c>
      <c r="Y14">
        <v>10.395</v>
      </c>
      <c r="Z14">
        <v>77.408000000000001</v>
      </c>
      <c r="AA14">
        <v>24.524999999999999</v>
      </c>
      <c r="AB14">
        <v>84.647000000000006</v>
      </c>
      <c r="AC14">
        <v>13.247999999999999</v>
      </c>
      <c r="AD14" s="2">
        <f t="shared" si="2"/>
        <v>2.1196799999999998E-2</v>
      </c>
      <c r="AE14">
        <v>2.1196799999999998E-2</v>
      </c>
      <c r="AF14">
        <v>12.38528</v>
      </c>
      <c r="AL14" s="2" t="str">
        <f t="shared" si="3"/>
        <v/>
      </c>
      <c r="AM14" s="2" t="str">
        <f>IF(ISNUMBER(AL14),SUMIFS($AL$1:AL14,$A$1:A14,A14,$F$1:F14,F14,$D$1:D14,D14),"")</f>
        <v/>
      </c>
      <c r="AN14">
        <f t="shared" si="4"/>
        <v>9</v>
      </c>
    </row>
    <row r="15" spans="1:40" x14ac:dyDescent="0.35">
      <c r="A15" s="4" t="s">
        <v>47</v>
      </c>
      <c r="B15" t="s">
        <v>65</v>
      </c>
      <c r="C15" s="3">
        <v>41920</v>
      </c>
      <c r="D15">
        <v>3</v>
      </c>
      <c r="E15" t="s">
        <v>78</v>
      </c>
      <c r="F15" s="25" t="s">
        <v>97</v>
      </c>
      <c r="G15" t="s">
        <v>63</v>
      </c>
      <c r="H15">
        <v>1.1000000000000001</v>
      </c>
      <c r="I15" s="2" t="s">
        <v>42</v>
      </c>
      <c r="J15" s="2" t="str">
        <f t="shared" si="0"/>
        <v/>
      </c>
      <c r="N15" s="2" t="str">
        <f>IF(ISNUMBER(M15),SUMIFS(M$1:$M15,A$1:$A15,A15,F$1:$F15,F15,D$1:$D15,D15),"")</f>
        <v/>
      </c>
      <c r="V15" s="2" t="str">
        <f t="shared" si="1"/>
        <v/>
      </c>
      <c r="X15">
        <v>16.751000000000001</v>
      </c>
      <c r="Y15">
        <v>11.454000000000001</v>
      </c>
      <c r="Z15">
        <v>75.141000000000005</v>
      </c>
      <c r="AA15">
        <v>24.390999999999998</v>
      </c>
      <c r="AB15">
        <v>83.912000000000006</v>
      </c>
      <c r="AC15">
        <v>12.942</v>
      </c>
      <c r="AD15" s="2">
        <f t="shared" si="2"/>
        <v>2.0707200000000002E-2</v>
      </c>
      <c r="AE15">
        <v>2.0707200000000002E-2</v>
      </c>
      <c r="AF15">
        <v>12.02256</v>
      </c>
      <c r="AL15" s="2" t="str">
        <f t="shared" si="3"/>
        <v/>
      </c>
      <c r="AM15" s="2" t="str">
        <f>IF(ISNUMBER(AL15),SUMIFS($AL$1:AL15,$A$1:A15,A15,$F$1:F15,F15,$D$1:D15,D15),"")</f>
        <v/>
      </c>
      <c r="AN15">
        <f t="shared" si="4"/>
        <v>9</v>
      </c>
    </row>
    <row r="16" spans="1:40" x14ac:dyDescent="0.35">
      <c r="A16" s="4" t="s">
        <v>49</v>
      </c>
      <c r="B16" t="s">
        <v>65</v>
      </c>
      <c r="C16" s="3">
        <v>41920</v>
      </c>
      <c r="D16">
        <v>3</v>
      </c>
      <c r="E16" t="s">
        <v>81</v>
      </c>
      <c r="F16" s="25" t="s">
        <v>97</v>
      </c>
      <c r="G16" t="s">
        <v>63</v>
      </c>
      <c r="H16">
        <v>1.1000000000000001</v>
      </c>
      <c r="I16" s="2" t="s">
        <v>42</v>
      </c>
      <c r="J16" s="2" t="str">
        <f t="shared" si="0"/>
        <v/>
      </c>
      <c r="N16" s="2" t="str">
        <f>IF(ISNUMBER(M16),SUMIFS(M$1:$M16,A$1:$A16,A16,F$1:$F16,F16,D$1:$D16,D16),"")</f>
        <v/>
      </c>
      <c r="V16" s="2" t="str">
        <f t="shared" si="1"/>
        <v/>
      </c>
      <c r="X16">
        <v>18.838000000000001</v>
      </c>
      <c r="Y16">
        <v>9.6</v>
      </c>
      <c r="Z16">
        <v>75.317999999999998</v>
      </c>
      <c r="AA16">
        <v>26.827000000000002</v>
      </c>
      <c r="AB16">
        <v>86.201999999999998</v>
      </c>
      <c r="AC16">
        <v>16.626999999999999</v>
      </c>
      <c r="AD16" s="2">
        <f t="shared" si="2"/>
        <v>2.66032E-2</v>
      </c>
      <c r="AE16">
        <v>2.66032E-2</v>
      </c>
      <c r="AF16">
        <v>12.050879999999999</v>
      </c>
      <c r="AL16" s="2" t="str">
        <f t="shared" si="3"/>
        <v/>
      </c>
      <c r="AM16" s="2" t="str">
        <f>IF(ISNUMBER(AL16),SUMIFS($AL$1:AL16,$A$1:A16,A16,$F$1:F16,F16,$D$1:D16,D16),"")</f>
        <v/>
      </c>
      <c r="AN16">
        <f t="shared" si="4"/>
        <v>9</v>
      </c>
    </row>
    <row r="17" spans="1:40" x14ac:dyDescent="0.35">
      <c r="A17" s="4" t="s">
        <v>45</v>
      </c>
      <c r="B17" t="s">
        <v>65</v>
      </c>
      <c r="C17" s="3">
        <v>41920</v>
      </c>
      <c r="D17">
        <v>3</v>
      </c>
      <c r="E17" t="s">
        <v>79</v>
      </c>
      <c r="F17" s="25" t="s">
        <v>97</v>
      </c>
      <c r="G17" t="s">
        <v>63</v>
      </c>
      <c r="H17">
        <v>1.1000000000000001</v>
      </c>
      <c r="I17" s="2" t="s">
        <v>42</v>
      </c>
      <c r="J17" s="2" t="str">
        <f t="shared" si="0"/>
        <v/>
      </c>
      <c r="N17" s="2" t="str">
        <f>IF(ISNUMBER(M17),SUMIFS(M$1:$M17,A$1:$A17,A17,F$1:$F17,F17,D$1:$D17,D17),"")</f>
        <v/>
      </c>
      <c r="V17" s="2" t="str">
        <f t="shared" si="1"/>
        <v/>
      </c>
      <c r="X17">
        <v>18.047999999999998</v>
      </c>
      <c r="Y17">
        <v>10.478</v>
      </c>
      <c r="Z17">
        <v>77.284000000000006</v>
      </c>
      <c r="AA17">
        <v>26.184000000000001</v>
      </c>
      <c r="AB17">
        <v>86.343000000000004</v>
      </c>
      <c r="AC17">
        <v>15.851000000000001</v>
      </c>
      <c r="AD17" s="2">
        <f t="shared" si="2"/>
        <v>2.5361600000000002E-2</v>
      </c>
      <c r="AE17">
        <v>2.5361600000000002E-2</v>
      </c>
      <c r="AF17">
        <v>12.365440000000001</v>
      </c>
      <c r="AL17" s="2" t="str">
        <f t="shared" si="3"/>
        <v/>
      </c>
      <c r="AM17" s="2" t="str">
        <f>IF(ISNUMBER(AL17),SUMIFS($AL$1:AL17,$A$1:A17,A17,$F$1:F17,F17,$D$1:D17,D17),"")</f>
        <v/>
      </c>
      <c r="AN17">
        <f t="shared" si="4"/>
        <v>9</v>
      </c>
    </row>
    <row r="18" spans="1:40" x14ac:dyDescent="0.35">
      <c r="A18" s="4" t="s">
        <v>46</v>
      </c>
      <c r="B18" t="s">
        <v>65</v>
      </c>
      <c r="C18" s="3">
        <v>41920</v>
      </c>
      <c r="D18">
        <v>3</v>
      </c>
      <c r="E18" t="s">
        <v>80</v>
      </c>
      <c r="F18" s="25" t="s">
        <v>97</v>
      </c>
      <c r="G18" t="s">
        <v>63</v>
      </c>
      <c r="H18">
        <v>1.1000000000000001</v>
      </c>
      <c r="I18" s="2" t="s">
        <v>42</v>
      </c>
      <c r="J18" s="2" t="str">
        <f t="shared" si="0"/>
        <v/>
      </c>
      <c r="N18" s="2" t="str">
        <f>IF(ISNUMBER(M18),SUMIFS(M$1:$M18,A$1:$A18,A18,F$1:$F18,F18,D$1:$D18,D18),"")</f>
        <v/>
      </c>
      <c r="V18" s="2" t="str">
        <f t="shared" si="1"/>
        <v/>
      </c>
      <c r="X18">
        <v>17.257000000000001</v>
      </c>
      <c r="Y18">
        <v>11.115</v>
      </c>
      <c r="Z18">
        <v>79.126999999999995</v>
      </c>
      <c r="AA18">
        <v>24.167999999999999</v>
      </c>
      <c r="AB18">
        <v>85.67</v>
      </c>
      <c r="AC18">
        <v>18.178000000000001</v>
      </c>
      <c r="AD18" s="2">
        <f t="shared" si="2"/>
        <v>2.9084800000000001E-2</v>
      </c>
      <c r="AE18">
        <v>2.9084800000000001E-2</v>
      </c>
      <c r="AF18">
        <v>12.660319999999999</v>
      </c>
      <c r="AL18" s="2" t="str">
        <f t="shared" si="3"/>
        <v/>
      </c>
      <c r="AM18" s="2" t="str">
        <f>IF(ISNUMBER(AL18),SUMIFS($AL$1:AL18,$A$1:A18,A18,$F$1:F18,F18,$D$1:D18,D18),"")</f>
        <v/>
      </c>
      <c r="AN18">
        <f t="shared" si="4"/>
        <v>9</v>
      </c>
    </row>
    <row r="19" spans="1:40" x14ac:dyDescent="0.35">
      <c r="A19" s="4" t="s">
        <v>48</v>
      </c>
      <c r="B19" t="s">
        <v>65</v>
      </c>
      <c r="C19" s="3">
        <v>41920</v>
      </c>
      <c r="D19">
        <v>3</v>
      </c>
      <c r="E19" t="s">
        <v>83</v>
      </c>
      <c r="F19" s="25" t="s">
        <v>97</v>
      </c>
      <c r="G19" t="s">
        <v>63</v>
      </c>
      <c r="H19">
        <v>1.1000000000000001</v>
      </c>
      <c r="I19" s="2" t="s">
        <v>42</v>
      </c>
      <c r="J19" s="2" t="str">
        <f t="shared" si="0"/>
        <v/>
      </c>
      <c r="N19" s="2" t="str">
        <f>IF(ISNUMBER(M19),SUMIFS(M$1:$M19,A$1:$A19,A19,F$1:$F19,F19,D$1:$D19,D19),"")</f>
        <v/>
      </c>
      <c r="V19" s="2" t="str">
        <f t="shared" si="1"/>
        <v/>
      </c>
      <c r="X19">
        <v>18.341000000000001</v>
      </c>
      <c r="Y19">
        <v>8.9700000000000006</v>
      </c>
      <c r="Z19">
        <v>74.427999999999997</v>
      </c>
      <c r="AA19">
        <v>25.311</v>
      </c>
      <c r="AB19">
        <v>84.245999999999995</v>
      </c>
      <c r="AC19">
        <v>13.529</v>
      </c>
      <c r="AD19" s="2">
        <f t="shared" si="2"/>
        <v>2.16464E-2</v>
      </c>
      <c r="AE19">
        <v>2.16464E-2</v>
      </c>
      <c r="AF19">
        <v>11.908479999999999</v>
      </c>
      <c r="AL19" s="2" t="str">
        <f t="shared" si="3"/>
        <v/>
      </c>
      <c r="AM19" s="2" t="str">
        <f>IF(ISNUMBER(AL19),SUMIFS($AL$1:AL19,$A$1:A19,A19,$F$1:F19,F19,$D$1:D19,D19),"")</f>
        <v/>
      </c>
      <c r="AN19">
        <f t="shared" si="4"/>
        <v>9</v>
      </c>
    </row>
    <row r="20" spans="1:40" x14ac:dyDescent="0.35">
      <c r="A20" s="4" t="s">
        <v>49</v>
      </c>
      <c r="B20" t="s">
        <v>65</v>
      </c>
      <c r="C20" s="3">
        <v>41920</v>
      </c>
      <c r="D20">
        <v>4</v>
      </c>
      <c r="E20" t="s">
        <v>81</v>
      </c>
      <c r="F20" s="25" t="s">
        <v>97</v>
      </c>
      <c r="G20" t="s">
        <v>63</v>
      </c>
      <c r="H20">
        <v>1.1000000000000001</v>
      </c>
      <c r="I20" s="2" t="s">
        <v>42</v>
      </c>
      <c r="J20" s="2" t="str">
        <f t="shared" si="0"/>
        <v/>
      </c>
      <c r="N20" s="2" t="str">
        <f>IF(ISNUMBER(M20),SUMIFS(M$1:$M20,A$1:$A20,A20,F$1:$F20,F20,D$1:$D20,D20),"")</f>
        <v/>
      </c>
      <c r="V20" s="2" t="str">
        <f t="shared" si="1"/>
        <v/>
      </c>
      <c r="X20">
        <v>15.997999999999999</v>
      </c>
      <c r="Y20">
        <v>8.9990000000000006</v>
      </c>
      <c r="Z20">
        <v>77.352999999999994</v>
      </c>
      <c r="AA20">
        <v>23.620999999999999</v>
      </c>
      <c r="AB20">
        <v>84.177999999999997</v>
      </c>
      <c r="AC20">
        <v>16.468</v>
      </c>
      <c r="AD20" s="2">
        <f t="shared" si="2"/>
        <v>2.6348799999999999E-2</v>
      </c>
      <c r="AE20">
        <v>2.6348799999999999E-2</v>
      </c>
      <c r="AF20">
        <v>12.376479999999999</v>
      </c>
      <c r="AL20" s="2" t="str">
        <f t="shared" si="3"/>
        <v/>
      </c>
      <c r="AM20" s="2" t="str">
        <f>IF(ISNUMBER(AL20),SUMIFS($AL$1:AL20,$A$1:A20,A20,$F$1:F20,F20,$D$1:D20,D20),"")</f>
        <v/>
      </c>
      <c r="AN20">
        <f t="shared" si="4"/>
        <v>9</v>
      </c>
    </row>
    <row r="21" spans="1:40" x14ac:dyDescent="0.35">
      <c r="A21" s="4" t="s">
        <v>50</v>
      </c>
      <c r="B21" t="s">
        <v>65</v>
      </c>
      <c r="C21" s="3">
        <v>41920</v>
      </c>
      <c r="D21">
        <v>4</v>
      </c>
      <c r="E21" t="s">
        <v>82</v>
      </c>
      <c r="F21" s="25" t="s">
        <v>97</v>
      </c>
      <c r="G21" t="s">
        <v>63</v>
      </c>
      <c r="H21">
        <v>1.1000000000000001</v>
      </c>
      <c r="I21" s="2" t="s">
        <v>42</v>
      </c>
      <c r="J21" s="2" t="str">
        <f t="shared" si="0"/>
        <v/>
      </c>
      <c r="N21" s="2" t="str">
        <f>IF(ISNUMBER(M21),SUMIFS(M$1:$M21,A$1:$A21,A21,F$1:$F21,F21,D$1:$D21,D21),"")</f>
        <v/>
      </c>
      <c r="V21" s="2" t="str">
        <f t="shared" si="1"/>
        <v/>
      </c>
      <c r="X21">
        <v>17.015999999999998</v>
      </c>
      <c r="Y21">
        <v>8.2739999999999991</v>
      </c>
      <c r="Z21">
        <v>74.27</v>
      </c>
      <c r="AA21">
        <v>24.776</v>
      </c>
      <c r="AB21">
        <v>83.504000000000005</v>
      </c>
      <c r="AC21">
        <v>13.157999999999999</v>
      </c>
      <c r="AD21" s="2">
        <f t="shared" si="2"/>
        <v>2.10528E-2</v>
      </c>
      <c r="AE21">
        <v>2.10528E-2</v>
      </c>
      <c r="AF21">
        <v>11.8832</v>
      </c>
      <c r="AL21" s="2" t="str">
        <f t="shared" si="3"/>
        <v/>
      </c>
      <c r="AM21" s="2" t="str">
        <f>IF(ISNUMBER(AL21),SUMIFS($AL$1:AL21,$A$1:A21,A21,$F$1:F21,F21,$D$1:D21,D21),"")</f>
        <v/>
      </c>
      <c r="AN21">
        <f t="shared" si="4"/>
        <v>9</v>
      </c>
    </row>
    <row r="22" spans="1:40" x14ac:dyDescent="0.35">
      <c r="A22" s="4" t="s">
        <v>46</v>
      </c>
      <c r="B22" t="s">
        <v>65</v>
      </c>
      <c r="C22" s="3">
        <v>41920</v>
      </c>
      <c r="D22">
        <v>4</v>
      </c>
      <c r="E22" t="s">
        <v>80</v>
      </c>
      <c r="F22" s="25" t="s">
        <v>97</v>
      </c>
      <c r="G22" t="s">
        <v>63</v>
      </c>
      <c r="H22">
        <v>1.1000000000000001</v>
      </c>
      <c r="I22" s="2" t="s">
        <v>42</v>
      </c>
      <c r="J22" s="2" t="str">
        <f t="shared" si="0"/>
        <v/>
      </c>
      <c r="N22" s="2" t="str">
        <f>IF(ISNUMBER(M22),SUMIFS(M$1:$M22,A$1:$A22,A22,F$1:$F22,F22,D$1:$D22,D22),"")</f>
        <v/>
      </c>
      <c r="V22" s="2" t="str">
        <f t="shared" si="1"/>
        <v/>
      </c>
      <c r="X22">
        <v>16.803000000000001</v>
      </c>
      <c r="Y22">
        <v>9.9659999999999993</v>
      </c>
      <c r="Z22">
        <v>77.022999999999996</v>
      </c>
      <c r="AA22">
        <v>24.247</v>
      </c>
      <c r="AB22">
        <v>85.727999999999994</v>
      </c>
      <c r="AC22">
        <v>17.890999999999998</v>
      </c>
      <c r="AD22" s="2">
        <f t="shared" si="2"/>
        <v>2.8625599999999998E-2</v>
      </c>
      <c r="AE22">
        <v>2.8625599999999998E-2</v>
      </c>
      <c r="AF22">
        <v>12.32368</v>
      </c>
      <c r="AL22" s="2" t="str">
        <f t="shared" si="3"/>
        <v/>
      </c>
      <c r="AM22" s="2" t="str">
        <f>IF(ISNUMBER(AL22),SUMIFS($AL$1:AL22,$A$1:A22,A22,$F$1:F22,F22,$D$1:D22,D22),"")</f>
        <v/>
      </c>
      <c r="AN22">
        <f t="shared" si="4"/>
        <v>9</v>
      </c>
    </row>
    <row r="23" spans="1:40" x14ac:dyDescent="0.35">
      <c r="A23" s="4" t="s">
        <v>48</v>
      </c>
      <c r="B23" t="s">
        <v>65</v>
      </c>
      <c r="C23" s="3">
        <v>41920</v>
      </c>
      <c r="D23">
        <v>4</v>
      </c>
      <c r="E23" t="s">
        <v>83</v>
      </c>
      <c r="F23" s="25" t="s">
        <v>97</v>
      </c>
      <c r="G23" t="s">
        <v>63</v>
      </c>
      <c r="H23">
        <v>1.1000000000000001</v>
      </c>
      <c r="I23" s="2" t="s">
        <v>42</v>
      </c>
      <c r="J23" s="2" t="str">
        <f t="shared" si="0"/>
        <v/>
      </c>
      <c r="N23" s="2" t="str">
        <f>IF(ISNUMBER(M23),SUMIFS(M$1:$M23,A$1:$A23,A23,F$1:$F23,F23,D$1:$D23,D23),"")</f>
        <v/>
      </c>
      <c r="V23" s="2" t="str">
        <f t="shared" si="1"/>
        <v/>
      </c>
      <c r="X23">
        <v>16.634</v>
      </c>
      <c r="Y23">
        <v>10.981999999999999</v>
      </c>
      <c r="Z23">
        <v>76.231999999999999</v>
      </c>
      <c r="AA23">
        <v>25.106999999999999</v>
      </c>
      <c r="AB23">
        <v>85.066999999999993</v>
      </c>
      <c r="AC23">
        <v>13.53</v>
      </c>
      <c r="AD23" s="2">
        <f t="shared" si="2"/>
        <v>2.1648000000000001E-2</v>
      </c>
      <c r="AE23">
        <v>2.1648000000000001E-2</v>
      </c>
      <c r="AF23">
        <v>12.19712</v>
      </c>
      <c r="AL23" s="2" t="str">
        <f t="shared" si="3"/>
        <v/>
      </c>
      <c r="AM23" s="2" t="str">
        <f>IF(ISNUMBER(AL23),SUMIFS($AL$1:AL23,$A$1:A23,A23,$F$1:F23,F23,$D$1:D23,D23),"")</f>
        <v/>
      </c>
      <c r="AN23">
        <f t="shared" si="4"/>
        <v>9</v>
      </c>
    </row>
    <row r="24" spans="1:40" x14ac:dyDescent="0.35">
      <c r="A24" s="4" t="s">
        <v>45</v>
      </c>
      <c r="B24" t="s">
        <v>65</v>
      </c>
      <c r="C24" s="3">
        <v>41920</v>
      </c>
      <c r="D24">
        <v>4</v>
      </c>
      <c r="E24" t="s">
        <v>79</v>
      </c>
      <c r="F24" s="25" t="s">
        <v>97</v>
      </c>
      <c r="G24" t="s">
        <v>63</v>
      </c>
      <c r="H24">
        <v>1.1000000000000001</v>
      </c>
      <c r="I24" s="2" t="s">
        <v>42</v>
      </c>
      <c r="J24" s="2" t="str">
        <f t="shared" si="0"/>
        <v/>
      </c>
      <c r="N24" s="2" t="str">
        <f>IF(ISNUMBER(M24),SUMIFS(M$1:$M24,A$1:$A24,A24,F$1:$F24,F24,D$1:$D24,D24),"")</f>
        <v/>
      </c>
      <c r="V24" s="2" t="str">
        <f t="shared" si="1"/>
        <v/>
      </c>
      <c r="X24">
        <v>15.401</v>
      </c>
      <c r="Y24">
        <v>8.5670000000000002</v>
      </c>
      <c r="Z24">
        <v>77.588999999999999</v>
      </c>
      <c r="AA24">
        <v>24.148</v>
      </c>
      <c r="AB24">
        <v>84.465999999999994</v>
      </c>
      <c r="AC24">
        <v>15.214</v>
      </c>
      <c r="AD24" s="2">
        <f t="shared" si="2"/>
        <v>2.43424E-2</v>
      </c>
      <c r="AE24">
        <v>2.43424E-2</v>
      </c>
      <c r="AF24">
        <v>12.414239999999999</v>
      </c>
      <c r="AL24" s="2" t="str">
        <f t="shared" si="3"/>
        <v/>
      </c>
      <c r="AM24" s="2" t="str">
        <f>IF(ISNUMBER(AL24),SUMIFS($AL$1:AL24,$A$1:A24,A24,$F$1:F24,F24,$D$1:D24,D24),"")</f>
        <v/>
      </c>
      <c r="AN24">
        <f t="shared" si="4"/>
        <v>9</v>
      </c>
    </row>
    <row r="25" spans="1:40" x14ac:dyDescent="0.35">
      <c r="A25" s="4" t="s">
        <v>47</v>
      </c>
      <c r="B25" t="s">
        <v>65</v>
      </c>
      <c r="C25" s="3">
        <v>41920</v>
      </c>
      <c r="D25">
        <v>4</v>
      </c>
      <c r="E25" t="s">
        <v>78</v>
      </c>
      <c r="F25" s="25" t="s">
        <v>97</v>
      </c>
      <c r="G25" t="s">
        <v>63</v>
      </c>
      <c r="H25">
        <v>1.1000000000000001</v>
      </c>
      <c r="I25" s="2" t="s">
        <v>42</v>
      </c>
      <c r="J25" s="2" t="str">
        <f t="shared" si="0"/>
        <v/>
      </c>
      <c r="N25" s="2" t="str">
        <f>IF(ISNUMBER(M25),SUMIFS(M$1:$M25,A$1:$A25,A25,F$1:$F25,F25,D$1:$D25,D25),"")</f>
        <v/>
      </c>
      <c r="V25" s="2" t="str">
        <f t="shared" si="1"/>
        <v/>
      </c>
      <c r="X25">
        <v>16.576000000000001</v>
      </c>
      <c r="Y25">
        <v>6.4219999999999997</v>
      </c>
      <c r="Z25">
        <v>75.825000000000003</v>
      </c>
      <c r="AA25">
        <v>24.613</v>
      </c>
      <c r="AB25">
        <v>84.813999999999993</v>
      </c>
      <c r="AC25">
        <v>11.891999999999999</v>
      </c>
      <c r="AD25" s="2">
        <f t="shared" si="2"/>
        <v>1.9027200000000001E-2</v>
      </c>
      <c r="AE25">
        <v>1.9027200000000001E-2</v>
      </c>
      <c r="AF25">
        <v>12.132000000000001</v>
      </c>
      <c r="AL25" s="2" t="str">
        <f t="shared" si="3"/>
        <v/>
      </c>
      <c r="AM25" s="2" t="str">
        <f>IF(ISNUMBER(AL25),SUMIFS($AL$1:AL25,$A$1:A25,A25,$F$1:F25,F25,$D$1:D25,D25),"")</f>
        <v/>
      </c>
      <c r="AN25">
        <f t="shared" si="4"/>
        <v>9</v>
      </c>
    </row>
    <row r="26" spans="1:40" x14ac:dyDescent="0.35">
      <c r="A26" s="4" t="s">
        <v>47</v>
      </c>
      <c r="B26" t="s">
        <v>65</v>
      </c>
      <c r="C26" s="3">
        <v>41942</v>
      </c>
      <c r="D26">
        <v>1</v>
      </c>
      <c r="E26" t="s">
        <v>78</v>
      </c>
      <c r="F26" s="25" t="s">
        <v>97</v>
      </c>
      <c r="G26" t="s">
        <v>63</v>
      </c>
      <c r="H26">
        <v>1.2</v>
      </c>
      <c r="I26" s="2" t="s">
        <v>42</v>
      </c>
      <c r="J26" s="2" t="str">
        <f t="shared" ref="J26:J89" si="5">IF(ISNUMBER(K26),K26*10,"")</f>
        <v/>
      </c>
      <c r="L26">
        <v>54.418705211925555</v>
      </c>
      <c r="M26">
        <v>54.418705211925555</v>
      </c>
      <c r="N26" s="2">
        <f>IF(ISNUMBER(M26),SUMIFS(M$1:$M26,A$1:$A26,A26,F$1:$F26,F26,D$1:$D26,D26),"")</f>
        <v>54.418705211925555</v>
      </c>
      <c r="V26" s="2" t="str">
        <f t="shared" ref="V26:V89" si="6">IF(ISNUMBER(W26),W26*10,"")</f>
        <v/>
      </c>
      <c r="X26">
        <v>19.224</v>
      </c>
      <c r="Y26">
        <v>5.95</v>
      </c>
      <c r="Z26">
        <v>69.027000000000001</v>
      </c>
      <c r="AA26">
        <v>27.489000000000001</v>
      </c>
      <c r="AB26">
        <v>81.114999999999995</v>
      </c>
      <c r="AC26">
        <v>15.574999999999999</v>
      </c>
      <c r="AD26" s="2">
        <f t="shared" ref="AD26:AD89" si="7">IF(ISNUMBER(AE26),AE26,"")</f>
        <v>2.4920000000000001E-2</v>
      </c>
      <c r="AE26">
        <v>2.4920000000000001E-2</v>
      </c>
      <c r="AF26">
        <v>11.044320000000001</v>
      </c>
      <c r="AL26" s="2">
        <f t="shared" ref="AL26:AL48" si="8">IF(AND(ISNUMBER(AD26),ISNUMBER(M26)),ROUND(M26*AD26,3),"")</f>
        <v>1.3560000000000001</v>
      </c>
      <c r="AM26" s="2">
        <f>IF(ISNUMBER(AL26),SUMIFS($AL$1:AL26,$A$1:A26,A26,$F$1:F26,F26,$D$1:D26,D26),"")</f>
        <v>1.3560000000000001</v>
      </c>
      <c r="AN26">
        <f t="shared" si="4"/>
        <v>14</v>
      </c>
    </row>
    <row r="27" spans="1:40" x14ac:dyDescent="0.35">
      <c r="A27" s="4" t="s">
        <v>45</v>
      </c>
      <c r="B27" t="s">
        <v>65</v>
      </c>
      <c r="C27" s="3">
        <v>41942</v>
      </c>
      <c r="D27">
        <v>1</v>
      </c>
      <c r="E27" t="s">
        <v>79</v>
      </c>
      <c r="F27" s="25" t="s">
        <v>97</v>
      </c>
      <c r="G27" t="s">
        <v>63</v>
      </c>
      <c r="H27">
        <v>1.2</v>
      </c>
      <c r="I27" s="2" t="s">
        <v>42</v>
      </c>
      <c r="J27" s="2" t="str">
        <f t="shared" si="5"/>
        <v/>
      </c>
      <c r="L27">
        <v>95.612567276918455</v>
      </c>
      <c r="M27">
        <v>95.612567276918455</v>
      </c>
      <c r="N27" s="2">
        <f>IF(ISNUMBER(M27),SUMIFS(M$1:$M27,A$1:$A27,A27,F$1:$F27,F27,D$1:$D27,D27),"")</f>
        <v>95.612567276918455</v>
      </c>
      <c r="V27" s="2" t="str">
        <f t="shared" si="6"/>
        <v/>
      </c>
      <c r="X27">
        <v>18.734999999999999</v>
      </c>
      <c r="Y27">
        <v>9.4109999999999996</v>
      </c>
      <c r="Z27">
        <v>71.103999999999999</v>
      </c>
      <c r="AA27">
        <v>29.907</v>
      </c>
      <c r="AB27">
        <v>82.531999999999996</v>
      </c>
      <c r="AC27">
        <v>14.766999999999999</v>
      </c>
      <c r="AD27" s="2">
        <f t="shared" si="7"/>
        <v>2.3627200000000001E-2</v>
      </c>
      <c r="AE27">
        <v>2.3627200000000001E-2</v>
      </c>
      <c r="AF27">
        <v>11.37664</v>
      </c>
      <c r="AL27" s="2">
        <f t="shared" si="8"/>
        <v>2.2589999999999999</v>
      </c>
      <c r="AM27" s="2">
        <f>IF(ISNUMBER(AL27),SUMIFS($AL$1:AL27,$A$1:A27,A27,$F$1:F27,F27,$D$1:D27,D27),"")</f>
        <v>2.2589999999999999</v>
      </c>
      <c r="AN27">
        <f t="shared" ref="AN27:AN90" si="9">COUNT(K27:AM27)</f>
        <v>14</v>
      </c>
    </row>
    <row r="28" spans="1:40" x14ac:dyDescent="0.35">
      <c r="A28" s="4" t="s">
        <v>46</v>
      </c>
      <c r="B28" t="s">
        <v>65</v>
      </c>
      <c r="C28" s="3">
        <v>41942</v>
      </c>
      <c r="D28">
        <v>1</v>
      </c>
      <c r="E28" t="s">
        <v>80</v>
      </c>
      <c r="F28" s="25" t="s">
        <v>97</v>
      </c>
      <c r="G28" t="s">
        <v>63</v>
      </c>
      <c r="H28">
        <v>1.2</v>
      </c>
      <c r="I28" s="2" t="s">
        <v>42</v>
      </c>
      <c r="J28" s="2" t="str">
        <f t="shared" si="5"/>
        <v/>
      </c>
      <c r="L28">
        <v>159.51718308030416</v>
      </c>
      <c r="M28">
        <v>159.51718308030416</v>
      </c>
      <c r="N28" s="2">
        <f>IF(ISNUMBER(M28),SUMIFS(M$1:$M28,A$1:$A28,A28,F$1:$F28,F28,D$1:$D28,D28),"")</f>
        <v>159.51718308030416</v>
      </c>
      <c r="V28" s="2" t="str">
        <f t="shared" si="6"/>
        <v/>
      </c>
      <c r="X28">
        <v>17.721</v>
      </c>
      <c r="Y28">
        <v>7.1230000000000002</v>
      </c>
      <c r="Z28">
        <v>74.039000000000001</v>
      </c>
      <c r="AA28">
        <v>25.423999999999999</v>
      </c>
      <c r="AB28">
        <v>83.183999999999997</v>
      </c>
      <c r="AC28">
        <v>20.497</v>
      </c>
      <c r="AD28" s="2">
        <f t="shared" si="7"/>
        <v>3.2795199999999997E-2</v>
      </c>
      <c r="AE28">
        <v>3.2795199999999997E-2</v>
      </c>
      <c r="AF28">
        <v>11.84624</v>
      </c>
      <c r="AL28" s="2">
        <f t="shared" si="8"/>
        <v>5.2309999999999999</v>
      </c>
      <c r="AM28" s="2">
        <f>IF(ISNUMBER(AL28),SUMIFS($AL$1:AL28,$A$1:A28,A28,$F$1:F28,F28,$D$1:D28,D28),"")</f>
        <v>5.2309999999999999</v>
      </c>
      <c r="AN28">
        <f t="shared" si="9"/>
        <v>14</v>
      </c>
    </row>
    <row r="29" spans="1:40" x14ac:dyDescent="0.35">
      <c r="A29" s="4" t="s">
        <v>49</v>
      </c>
      <c r="B29" t="s">
        <v>65</v>
      </c>
      <c r="C29" s="3">
        <v>41942</v>
      </c>
      <c r="D29">
        <v>1</v>
      </c>
      <c r="E29" t="s">
        <v>81</v>
      </c>
      <c r="F29" s="25" t="s">
        <v>97</v>
      </c>
      <c r="G29" t="s">
        <v>63</v>
      </c>
      <c r="H29">
        <v>1.2</v>
      </c>
      <c r="I29" s="2" t="s">
        <v>42</v>
      </c>
      <c r="J29" s="2" t="str">
        <f t="shared" si="5"/>
        <v/>
      </c>
      <c r="L29">
        <v>149.97804515242237</v>
      </c>
      <c r="M29">
        <v>149.97804515242237</v>
      </c>
      <c r="N29" s="2">
        <f>IF(ISNUMBER(M29),SUMIFS(M$1:$M29,A$1:$A29,A29,F$1:$F29,F29,D$1:$D29,D29),"")</f>
        <v>149.97804515242237</v>
      </c>
      <c r="V29" s="2" t="str">
        <f t="shared" si="6"/>
        <v/>
      </c>
      <c r="X29">
        <v>17.135000000000002</v>
      </c>
      <c r="Y29">
        <v>10.257999999999999</v>
      </c>
      <c r="Z29">
        <v>75.421000000000006</v>
      </c>
      <c r="AA29">
        <v>27.193999999999999</v>
      </c>
      <c r="AB29">
        <v>84.141000000000005</v>
      </c>
      <c r="AC29">
        <v>16.393999999999998</v>
      </c>
      <c r="AD29" s="2">
        <f t="shared" si="7"/>
        <v>2.6230399999999997E-2</v>
      </c>
      <c r="AE29">
        <v>2.6230399999999997E-2</v>
      </c>
      <c r="AF29">
        <v>12.067360000000001</v>
      </c>
      <c r="AL29" s="2">
        <f t="shared" si="8"/>
        <v>3.9340000000000002</v>
      </c>
      <c r="AM29" s="2">
        <f>IF(ISNUMBER(AL29),SUMIFS($AL$1:AL29,$A$1:A29,A29,$F$1:F29,F29,$D$1:D29,D29),"")</f>
        <v>3.9340000000000002</v>
      </c>
      <c r="AN29">
        <f t="shared" si="9"/>
        <v>14</v>
      </c>
    </row>
    <row r="30" spans="1:40" x14ac:dyDescent="0.35">
      <c r="A30" s="4" t="s">
        <v>50</v>
      </c>
      <c r="B30" t="s">
        <v>65</v>
      </c>
      <c r="C30" s="3">
        <v>41942</v>
      </c>
      <c r="D30">
        <v>1</v>
      </c>
      <c r="E30" t="s">
        <v>82</v>
      </c>
      <c r="F30" s="25" t="s">
        <v>97</v>
      </c>
      <c r="G30" t="s">
        <v>63</v>
      </c>
      <c r="H30">
        <v>1.2</v>
      </c>
      <c r="I30" s="2" t="s">
        <v>42</v>
      </c>
      <c r="J30" s="2" t="str">
        <f t="shared" si="5"/>
        <v/>
      </c>
      <c r="L30">
        <v>58.343778400248993</v>
      </c>
      <c r="M30">
        <v>58.343778400248993</v>
      </c>
      <c r="N30" s="2">
        <f>IF(ISNUMBER(M30),SUMIFS(M$1:$M30,A$1:$A30,A30,F$1:$F30,F30,D$1:$D30,D30),"")</f>
        <v>58.343778400248993</v>
      </c>
      <c r="V30" s="2" t="str">
        <f t="shared" si="6"/>
        <v/>
      </c>
      <c r="X30">
        <v>19.838000000000001</v>
      </c>
      <c r="Y30">
        <v>9.8840000000000003</v>
      </c>
      <c r="Z30">
        <v>73.283000000000001</v>
      </c>
      <c r="AA30">
        <v>30.274000000000001</v>
      </c>
      <c r="AB30">
        <v>84.231999999999999</v>
      </c>
      <c r="AC30">
        <v>17.257000000000001</v>
      </c>
      <c r="AD30" s="2">
        <f t="shared" si="7"/>
        <v>2.7611199999999999E-2</v>
      </c>
      <c r="AE30">
        <v>2.7611199999999999E-2</v>
      </c>
      <c r="AF30">
        <v>11.72528</v>
      </c>
      <c r="AL30" s="2">
        <f t="shared" si="8"/>
        <v>1.611</v>
      </c>
      <c r="AM30" s="2">
        <f>IF(ISNUMBER(AL30),SUMIFS($AL$1:AL30,$A$1:A30,A30,$F$1:F30,F30,$D$1:D30,D30),"")</f>
        <v>1.611</v>
      </c>
      <c r="AN30">
        <f t="shared" si="9"/>
        <v>14</v>
      </c>
    </row>
    <row r="31" spans="1:40" x14ac:dyDescent="0.35">
      <c r="A31" s="4" t="s">
        <v>48</v>
      </c>
      <c r="B31" t="s">
        <v>65</v>
      </c>
      <c r="C31" s="3">
        <v>41942</v>
      </c>
      <c r="D31">
        <v>1</v>
      </c>
      <c r="E31" t="s">
        <v>83</v>
      </c>
      <c r="F31" s="25" t="s">
        <v>97</v>
      </c>
      <c r="G31" t="s">
        <v>63</v>
      </c>
      <c r="H31">
        <v>1.2</v>
      </c>
      <c r="I31" s="2" t="s">
        <v>42</v>
      </c>
      <c r="J31" s="2" t="str">
        <f t="shared" si="5"/>
        <v/>
      </c>
      <c r="L31">
        <v>93.466861124615122</v>
      </c>
      <c r="M31">
        <v>93.466861124615122</v>
      </c>
      <c r="N31" s="2">
        <f>IF(ISNUMBER(M31),SUMIFS(M$1:$M31,A$1:$A31,A31,F$1:$F31,F31,D$1:$D31,D31),"")</f>
        <v>93.466861124615122</v>
      </c>
      <c r="V31" s="2" t="str">
        <f t="shared" si="6"/>
        <v/>
      </c>
      <c r="X31">
        <v>18.285</v>
      </c>
      <c r="Y31">
        <v>13.563000000000001</v>
      </c>
      <c r="Z31">
        <v>74.662999999999997</v>
      </c>
      <c r="AA31">
        <v>30.972999999999999</v>
      </c>
      <c r="AB31">
        <v>84.778000000000006</v>
      </c>
      <c r="AC31">
        <v>13.711</v>
      </c>
      <c r="AD31" s="2">
        <f t="shared" si="7"/>
        <v>2.1937600000000002E-2</v>
      </c>
      <c r="AE31">
        <v>2.1937600000000002E-2</v>
      </c>
      <c r="AF31">
        <v>11.94608</v>
      </c>
      <c r="AL31" s="2">
        <f t="shared" si="8"/>
        <v>2.0499999999999998</v>
      </c>
      <c r="AM31" s="2">
        <f>IF(ISNUMBER(AL31),SUMIFS($AL$1:AL31,$A$1:A31,A31,$F$1:F31,F31,$D$1:D31,D31),"")</f>
        <v>2.0499999999999998</v>
      </c>
      <c r="AN31">
        <f t="shared" si="9"/>
        <v>14</v>
      </c>
    </row>
    <row r="32" spans="1:40" x14ac:dyDescent="0.35">
      <c r="A32" s="4" t="s">
        <v>46</v>
      </c>
      <c r="B32" t="s">
        <v>65</v>
      </c>
      <c r="C32" s="3">
        <v>41942</v>
      </c>
      <c r="D32">
        <v>2</v>
      </c>
      <c r="E32" t="s">
        <v>80</v>
      </c>
      <c r="F32" s="25" t="s">
        <v>97</v>
      </c>
      <c r="G32" t="s">
        <v>63</v>
      </c>
      <c r="H32">
        <v>1.2</v>
      </c>
      <c r="I32" s="2" t="s">
        <v>42</v>
      </c>
      <c r="J32" s="2" t="str">
        <f t="shared" si="5"/>
        <v/>
      </c>
      <c r="L32">
        <v>117.50049801852204</v>
      </c>
      <c r="M32">
        <v>117.50049801852204</v>
      </c>
      <c r="N32" s="2">
        <f>IF(ISNUMBER(M32),SUMIFS(M$1:$M32,A$1:$A32,A32,F$1:$F32,F32,D$1:$D32,D32),"")</f>
        <v>117.50049801852204</v>
      </c>
      <c r="V32" s="2" t="str">
        <f t="shared" si="6"/>
        <v/>
      </c>
      <c r="X32">
        <v>17.149000000000001</v>
      </c>
      <c r="Y32">
        <v>9.1310000000000002</v>
      </c>
      <c r="Z32">
        <v>76.481999999999999</v>
      </c>
      <c r="AA32">
        <v>23.927</v>
      </c>
      <c r="AB32">
        <v>83.346999999999994</v>
      </c>
      <c r="AC32">
        <v>21.094999999999999</v>
      </c>
      <c r="AD32" s="2">
        <f t="shared" si="7"/>
        <v>3.3751999999999997E-2</v>
      </c>
      <c r="AE32">
        <v>3.3751999999999997E-2</v>
      </c>
      <c r="AF32">
        <v>12.237120000000001</v>
      </c>
      <c r="AL32" s="2">
        <f t="shared" si="8"/>
        <v>3.9660000000000002</v>
      </c>
      <c r="AM32" s="2">
        <f>IF(ISNUMBER(AL32),SUMIFS($AL$1:AL32,$A$1:A32,A32,$F$1:F32,F32,$D$1:D32,D32),"")</f>
        <v>3.9660000000000002</v>
      </c>
      <c r="AN32">
        <f t="shared" si="9"/>
        <v>14</v>
      </c>
    </row>
    <row r="33" spans="1:40" x14ac:dyDescent="0.35">
      <c r="A33" s="4" t="s">
        <v>50</v>
      </c>
      <c r="B33" t="s">
        <v>65</v>
      </c>
      <c r="C33" s="3">
        <v>41942</v>
      </c>
      <c r="D33">
        <v>2</v>
      </c>
      <c r="E33" t="s">
        <v>82</v>
      </c>
      <c r="F33" s="25" t="s">
        <v>97</v>
      </c>
      <c r="G33" t="s">
        <v>63</v>
      </c>
      <c r="H33">
        <v>1.2</v>
      </c>
      <c r="I33" s="2" t="s">
        <v>42</v>
      </c>
      <c r="J33" s="2" t="str">
        <f t="shared" si="5"/>
        <v/>
      </c>
      <c r="L33">
        <v>68.599266130694701</v>
      </c>
      <c r="M33">
        <v>68.599266130694701</v>
      </c>
      <c r="N33" s="2">
        <f>IF(ISNUMBER(M33),SUMIFS(M$1:$M33,A$1:$A33,A33,F$1:$F33,F33,D$1:$D33,D33),"")</f>
        <v>68.599266130694701</v>
      </c>
      <c r="V33" s="2" t="str">
        <f t="shared" si="6"/>
        <v/>
      </c>
      <c r="X33">
        <v>19.524999999999999</v>
      </c>
      <c r="Y33">
        <v>8.9120000000000008</v>
      </c>
      <c r="Z33">
        <v>73.120999999999995</v>
      </c>
      <c r="AA33">
        <v>28.917000000000002</v>
      </c>
      <c r="AB33">
        <v>84.022999999999996</v>
      </c>
      <c r="AC33">
        <v>14.987</v>
      </c>
      <c r="AD33" s="2">
        <f t="shared" si="7"/>
        <v>2.3979199999999999E-2</v>
      </c>
      <c r="AE33">
        <v>2.3979199999999999E-2</v>
      </c>
      <c r="AF33">
        <v>11.699359999999999</v>
      </c>
      <c r="AL33" s="2">
        <f t="shared" si="8"/>
        <v>1.645</v>
      </c>
      <c r="AM33" s="2">
        <f>IF(ISNUMBER(AL33),SUMIFS($AL$1:AL33,$A$1:A33,A33,$F$1:F33,F33,$D$1:D33,D33),"")</f>
        <v>1.645</v>
      </c>
      <c r="AN33">
        <f t="shared" si="9"/>
        <v>14</v>
      </c>
    </row>
    <row r="34" spans="1:40" x14ac:dyDescent="0.35">
      <c r="A34" s="4" t="s">
        <v>49</v>
      </c>
      <c r="B34" t="s">
        <v>65</v>
      </c>
      <c r="C34" s="3">
        <v>41942</v>
      </c>
      <c r="D34">
        <v>2</v>
      </c>
      <c r="E34" t="s">
        <v>81</v>
      </c>
      <c r="F34" s="25" t="s">
        <v>97</v>
      </c>
      <c r="G34" t="s">
        <v>63</v>
      </c>
      <c r="H34">
        <v>1.2</v>
      </c>
      <c r="I34" s="2" t="s">
        <v>42</v>
      </c>
      <c r="J34" s="2" t="str">
        <f t="shared" si="5"/>
        <v/>
      </c>
      <c r="L34">
        <v>150.63518966908799</v>
      </c>
      <c r="M34">
        <v>150.63518966908799</v>
      </c>
      <c r="N34" s="2">
        <f>IF(ISNUMBER(M34),SUMIFS(M$1:$M34,A$1:$A34,A34,F$1:$F34,F34,D$1:$D34,D34),"")</f>
        <v>150.63518966908799</v>
      </c>
      <c r="V34" s="2" t="str">
        <f t="shared" si="6"/>
        <v/>
      </c>
      <c r="X34">
        <v>18.579000000000001</v>
      </c>
      <c r="Y34">
        <v>8.407</v>
      </c>
      <c r="Z34">
        <v>74.724999999999994</v>
      </c>
      <c r="AA34">
        <v>25.751999999999999</v>
      </c>
      <c r="AB34">
        <v>83.826999999999998</v>
      </c>
      <c r="AC34">
        <v>18.102</v>
      </c>
      <c r="AD34" s="2">
        <f t="shared" si="7"/>
        <v>2.8963200000000001E-2</v>
      </c>
      <c r="AE34">
        <v>2.8963200000000001E-2</v>
      </c>
      <c r="AF34">
        <v>11.956</v>
      </c>
      <c r="AL34" s="2">
        <f t="shared" si="8"/>
        <v>4.3630000000000004</v>
      </c>
      <c r="AM34" s="2">
        <f>IF(ISNUMBER(AL34),SUMIFS($AL$1:AL34,$A$1:A34,A34,$F$1:F34,F34,$D$1:D34,D34),"")</f>
        <v>4.3630000000000004</v>
      </c>
      <c r="AN34">
        <f t="shared" si="9"/>
        <v>14</v>
      </c>
    </row>
    <row r="35" spans="1:40" x14ac:dyDescent="0.35">
      <c r="A35" s="4" t="s">
        <v>48</v>
      </c>
      <c r="B35" t="s">
        <v>65</v>
      </c>
      <c r="C35" s="3">
        <v>41942</v>
      </c>
      <c r="D35">
        <v>2</v>
      </c>
      <c r="E35" t="s">
        <v>83</v>
      </c>
      <c r="F35" s="25" t="s">
        <v>97</v>
      </c>
      <c r="G35" t="s">
        <v>63</v>
      </c>
      <c r="H35">
        <v>1.2</v>
      </c>
      <c r="I35" s="2" t="s">
        <v>42</v>
      </c>
      <c r="J35" s="2" t="str">
        <f t="shared" si="5"/>
        <v/>
      </c>
      <c r="L35">
        <v>79.832193643907303</v>
      </c>
      <c r="M35">
        <v>79.832193643907303</v>
      </c>
      <c r="N35" s="2">
        <f>IF(ISNUMBER(M35),SUMIFS(M$1:$M35,A$1:$A35,A35,F$1:$F35,F35,D$1:$D35,D35),"")</f>
        <v>79.832193643907303</v>
      </c>
      <c r="V35" s="2" t="str">
        <f t="shared" si="6"/>
        <v/>
      </c>
      <c r="X35">
        <v>20.86</v>
      </c>
      <c r="Y35">
        <v>6.5970000000000004</v>
      </c>
      <c r="Z35">
        <v>71.617999999999995</v>
      </c>
      <c r="AA35">
        <v>30.010999999999999</v>
      </c>
      <c r="AB35">
        <v>84.784000000000006</v>
      </c>
      <c r="AC35">
        <v>14.898</v>
      </c>
      <c r="AD35" s="2">
        <f t="shared" si="7"/>
        <v>2.3836800000000002E-2</v>
      </c>
      <c r="AE35">
        <v>2.3836800000000002E-2</v>
      </c>
      <c r="AF35">
        <v>11.458879999999999</v>
      </c>
      <c r="AL35" s="2">
        <f t="shared" si="8"/>
        <v>1.903</v>
      </c>
      <c r="AM35" s="2">
        <f>IF(ISNUMBER(AL35),SUMIFS($AL$1:AL35,$A$1:A35,A35,$F$1:F35,F35,$D$1:D35,D35),"")</f>
        <v>1.903</v>
      </c>
      <c r="AN35">
        <f t="shared" si="9"/>
        <v>14</v>
      </c>
    </row>
    <row r="36" spans="1:40" x14ac:dyDescent="0.35">
      <c r="A36" s="4" t="s">
        <v>45</v>
      </c>
      <c r="B36" t="s">
        <v>65</v>
      </c>
      <c r="C36" s="3">
        <v>41942</v>
      </c>
      <c r="D36">
        <v>2</v>
      </c>
      <c r="E36" t="s">
        <v>79</v>
      </c>
      <c r="F36" s="25" t="s">
        <v>97</v>
      </c>
      <c r="G36" t="s">
        <v>63</v>
      </c>
      <c r="H36">
        <v>1.2</v>
      </c>
      <c r="I36" s="2" t="s">
        <v>42</v>
      </c>
      <c r="J36" s="2" t="str">
        <f t="shared" si="5"/>
        <v/>
      </c>
      <c r="L36">
        <v>131.51970421368009</v>
      </c>
      <c r="M36">
        <v>131.51970421368009</v>
      </c>
      <c r="N36" s="2">
        <f>IF(ISNUMBER(M36),SUMIFS(M$1:$M36,A$1:$A36,A36,F$1:$F36,F36,D$1:$D36,D36),"")</f>
        <v>131.51970421368009</v>
      </c>
      <c r="V36" s="2" t="str">
        <f t="shared" si="6"/>
        <v/>
      </c>
      <c r="X36">
        <v>19.574000000000002</v>
      </c>
      <c r="Y36">
        <v>7.3209999999999997</v>
      </c>
      <c r="Z36">
        <v>72.018000000000001</v>
      </c>
      <c r="AA36">
        <v>26.146000000000001</v>
      </c>
      <c r="AB36">
        <v>82.995000000000005</v>
      </c>
      <c r="AC36">
        <v>16.001000000000001</v>
      </c>
      <c r="AD36" s="2">
        <f t="shared" si="7"/>
        <v>2.5601600000000002E-2</v>
      </c>
      <c r="AE36">
        <v>2.5601600000000002E-2</v>
      </c>
      <c r="AF36">
        <v>11.522880000000001</v>
      </c>
      <c r="AL36" s="2">
        <f t="shared" si="8"/>
        <v>3.367</v>
      </c>
      <c r="AM36" s="2">
        <f>IF(ISNUMBER(AL36),SUMIFS($AL$1:AL36,$A$1:A36,A36,$F$1:F36,F36,$D$1:D36,D36),"")</f>
        <v>3.367</v>
      </c>
      <c r="AN36">
        <f t="shared" si="9"/>
        <v>14</v>
      </c>
    </row>
    <row r="37" spans="1:40" x14ac:dyDescent="0.35">
      <c r="A37" s="4" t="s">
        <v>47</v>
      </c>
      <c r="B37" t="s">
        <v>65</v>
      </c>
      <c r="C37" s="3">
        <v>41942</v>
      </c>
      <c r="D37">
        <v>2</v>
      </c>
      <c r="E37" t="s">
        <v>78</v>
      </c>
      <c r="F37" s="25" t="s">
        <v>97</v>
      </c>
      <c r="G37" t="s">
        <v>63</v>
      </c>
      <c r="H37">
        <v>1.2</v>
      </c>
      <c r="I37" s="2" t="s">
        <v>42</v>
      </c>
      <c r="J37" s="2" t="str">
        <f t="shared" si="5"/>
        <v/>
      </c>
      <c r="L37">
        <v>56.803665065960146</v>
      </c>
      <c r="M37">
        <v>56.803665065960146</v>
      </c>
      <c r="N37" s="2">
        <f>IF(ISNUMBER(M37),SUMIFS(M$1:$M37,A$1:$A37,A37,F$1:$F37,F37,D$1:$D37,D37),"")</f>
        <v>56.803665065960146</v>
      </c>
      <c r="V37" s="2" t="str">
        <f t="shared" si="6"/>
        <v/>
      </c>
      <c r="X37">
        <v>20.059999999999999</v>
      </c>
      <c r="Y37">
        <v>3.7240000000000002</v>
      </c>
      <c r="Z37">
        <v>67.941999999999993</v>
      </c>
      <c r="AA37">
        <v>29.216999999999999</v>
      </c>
      <c r="AB37">
        <v>82.021000000000001</v>
      </c>
      <c r="AC37">
        <v>14.381</v>
      </c>
      <c r="AD37" s="2">
        <f t="shared" si="7"/>
        <v>2.3009599999999998E-2</v>
      </c>
      <c r="AE37">
        <v>2.3009599999999998E-2</v>
      </c>
      <c r="AF37">
        <v>10.870719999999999</v>
      </c>
      <c r="AL37" s="2">
        <f t="shared" si="8"/>
        <v>1.3069999999999999</v>
      </c>
      <c r="AM37" s="2">
        <f>IF(ISNUMBER(AL37),SUMIFS($AL$1:AL37,$A$1:A37,A37,$F$1:F37,F37,$D$1:D37,D37),"")</f>
        <v>1.3069999999999999</v>
      </c>
      <c r="AN37">
        <f t="shared" si="9"/>
        <v>14</v>
      </c>
    </row>
    <row r="38" spans="1:40" x14ac:dyDescent="0.35">
      <c r="A38" s="4" t="s">
        <v>50</v>
      </c>
      <c r="B38" t="s">
        <v>65</v>
      </c>
      <c r="C38" s="3">
        <v>41942</v>
      </c>
      <c r="D38">
        <v>3</v>
      </c>
      <c r="E38" t="s">
        <v>82</v>
      </c>
      <c r="F38" s="25" t="s">
        <v>97</v>
      </c>
      <c r="G38" t="s">
        <v>63</v>
      </c>
      <c r="H38">
        <v>1.2</v>
      </c>
      <c r="I38" s="2" t="s">
        <v>42</v>
      </c>
      <c r="J38" s="2" t="str">
        <f t="shared" si="5"/>
        <v/>
      </c>
      <c r="L38">
        <v>79.457730890138563</v>
      </c>
      <c r="M38">
        <v>79.457730890138563</v>
      </c>
      <c r="N38" s="2">
        <f>IF(ISNUMBER(M38),SUMIFS(M$1:$M38,A$1:$A38,A38,F$1:$F38,F38,D$1:$D38,D38),"")</f>
        <v>79.457730890138563</v>
      </c>
      <c r="V38" s="2" t="str">
        <f t="shared" si="6"/>
        <v/>
      </c>
      <c r="X38">
        <v>18.271000000000001</v>
      </c>
      <c r="Y38">
        <v>9.3309999999999995</v>
      </c>
      <c r="Z38">
        <v>73.403000000000006</v>
      </c>
      <c r="AA38">
        <v>28.306999999999999</v>
      </c>
      <c r="AB38">
        <v>83.286000000000001</v>
      </c>
      <c r="AC38">
        <v>14.215</v>
      </c>
      <c r="AD38" s="2">
        <f t="shared" si="7"/>
        <v>2.2744E-2</v>
      </c>
      <c r="AE38">
        <v>2.2744E-2</v>
      </c>
      <c r="AF38">
        <v>11.744480000000001</v>
      </c>
      <c r="AL38" s="2">
        <f t="shared" si="8"/>
        <v>1.8069999999999999</v>
      </c>
      <c r="AM38" s="2">
        <f>IF(ISNUMBER(AL38),SUMIFS($AL$1:AL38,$A$1:A38,A38,$F$1:F38,F38,$D$1:D38,D38),"")</f>
        <v>1.8069999999999999</v>
      </c>
      <c r="AN38">
        <f t="shared" si="9"/>
        <v>14</v>
      </c>
    </row>
    <row r="39" spans="1:40" x14ac:dyDescent="0.35">
      <c r="A39" s="4" t="s">
        <v>47</v>
      </c>
      <c r="B39" t="s">
        <v>65</v>
      </c>
      <c r="C39" s="3">
        <v>41942</v>
      </c>
      <c r="D39">
        <v>3</v>
      </c>
      <c r="E39" t="s">
        <v>78</v>
      </c>
      <c r="F39" s="25" t="s">
        <v>97</v>
      </c>
      <c r="G39" t="s">
        <v>63</v>
      </c>
      <c r="H39">
        <v>1.2</v>
      </c>
      <c r="I39" s="2" t="s">
        <v>42</v>
      </c>
      <c r="J39" s="2" t="str">
        <f t="shared" si="5"/>
        <v/>
      </c>
      <c r="L39">
        <v>35.174004112135933</v>
      </c>
      <c r="M39">
        <v>35.174004112135933</v>
      </c>
      <c r="N39" s="2">
        <f>IF(ISNUMBER(M39),SUMIFS(M$1:$M39,A$1:$A39,A39,F$1:$F39,F39,D$1:$D39,D39),"")</f>
        <v>35.174004112135933</v>
      </c>
      <c r="V39" s="2" t="str">
        <f t="shared" si="6"/>
        <v/>
      </c>
      <c r="X39">
        <v>18.260999999999999</v>
      </c>
      <c r="Y39">
        <v>10.048999999999999</v>
      </c>
      <c r="Z39">
        <v>71.347999999999999</v>
      </c>
      <c r="AA39">
        <v>30.347000000000001</v>
      </c>
      <c r="AB39">
        <v>83.064999999999998</v>
      </c>
      <c r="AC39">
        <v>12.808999999999999</v>
      </c>
      <c r="AD39" s="2">
        <f t="shared" si="7"/>
        <v>2.0494399999999996E-2</v>
      </c>
      <c r="AE39">
        <v>2.0494399999999996E-2</v>
      </c>
      <c r="AF39">
        <v>11.41568</v>
      </c>
      <c r="AL39" s="2">
        <f t="shared" si="8"/>
        <v>0.72099999999999997</v>
      </c>
      <c r="AM39" s="2">
        <f>IF(ISNUMBER(AL39),SUMIFS($AL$1:AL39,$A$1:A39,A39,$F$1:F39,F39,$D$1:D39,D39),"")</f>
        <v>0.72099999999999997</v>
      </c>
      <c r="AN39">
        <f t="shared" si="9"/>
        <v>14</v>
      </c>
    </row>
    <row r="40" spans="1:40" x14ac:dyDescent="0.35">
      <c r="A40" s="4" t="s">
        <v>49</v>
      </c>
      <c r="B40" t="s">
        <v>65</v>
      </c>
      <c r="C40" s="3">
        <v>41942</v>
      </c>
      <c r="D40">
        <v>3</v>
      </c>
      <c r="E40" t="s">
        <v>81</v>
      </c>
      <c r="F40" s="25" t="s">
        <v>97</v>
      </c>
      <c r="G40" t="s">
        <v>63</v>
      </c>
      <c r="H40">
        <v>1.2</v>
      </c>
      <c r="I40" s="2" t="s">
        <v>42</v>
      </c>
      <c r="J40" s="2" t="str">
        <f t="shared" si="5"/>
        <v/>
      </c>
      <c r="L40">
        <v>118.94157139614614</v>
      </c>
      <c r="M40">
        <v>118.94157139614614</v>
      </c>
      <c r="N40" s="2">
        <f>IF(ISNUMBER(M40),SUMIFS(M$1:$M40,A$1:$A40,A40,F$1:$F40,F40,D$1:$D40,D40),"")</f>
        <v>118.94157139614614</v>
      </c>
      <c r="V40" s="2" t="str">
        <f t="shared" si="6"/>
        <v/>
      </c>
      <c r="X40">
        <v>18.384</v>
      </c>
      <c r="Y40">
        <v>14.051</v>
      </c>
      <c r="Z40">
        <v>76.126000000000005</v>
      </c>
      <c r="AA40">
        <v>28.393000000000001</v>
      </c>
      <c r="AB40">
        <v>84.542000000000002</v>
      </c>
      <c r="AC40">
        <v>16.280999999999999</v>
      </c>
      <c r="AD40" s="2">
        <f t="shared" si="7"/>
        <v>2.6049599999999996E-2</v>
      </c>
      <c r="AE40">
        <v>2.6049599999999996E-2</v>
      </c>
      <c r="AF40">
        <v>12.180160000000001</v>
      </c>
      <c r="AL40" s="2">
        <f t="shared" si="8"/>
        <v>3.0979999999999999</v>
      </c>
      <c r="AM40" s="2">
        <f>IF(ISNUMBER(AL40),SUMIFS($AL$1:AL40,$A$1:A40,A40,$F$1:F40,F40,$D$1:D40,D40),"")</f>
        <v>3.0979999999999999</v>
      </c>
      <c r="AN40">
        <f t="shared" si="9"/>
        <v>14</v>
      </c>
    </row>
    <row r="41" spans="1:40" x14ac:dyDescent="0.35">
      <c r="A41" s="4" t="s">
        <v>45</v>
      </c>
      <c r="B41" t="s">
        <v>65</v>
      </c>
      <c r="C41" s="3">
        <v>41942</v>
      </c>
      <c r="D41">
        <v>3</v>
      </c>
      <c r="E41" t="s">
        <v>79</v>
      </c>
      <c r="F41" s="25" t="s">
        <v>97</v>
      </c>
      <c r="G41" t="s">
        <v>63</v>
      </c>
      <c r="H41">
        <v>1.2</v>
      </c>
      <c r="I41" s="2" t="s">
        <v>42</v>
      </c>
      <c r="J41" s="2" t="str">
        <f t="shared" si="5"/>
        <v/>
      </c>
      <c r="L41">
        <v>109.34427146309056</v>
      </c>
      <c r="M41">
        <v>109.34427146309056</v>
      </c>
      <c r="N41" s="2">
        <f>IF(ISNUMBER(M41),SUMIFS(M$1:$M41,A$1:$A41,A41,F$1:$F41,F41,D$1:$D41,D41),"")</f>
        <v>109.34427146309056</v>
      </c>
      <c r="V41" s="2" t="str">
        <f t="shared" si="6"/>
        <v/>
      </c>
      <c r="X41">
        <v>18.283000000000001</v>
      </c>
      <c r="Y41">
        <v>11.574999999999999</v>
      </c>
      <c r="Z41">
        <v>75.900000000000006</v>
      </c>
      <c r="AA41">
        <v>27.989000000000001</v>
      </c>
      <c r="AB41">
        <v>84.643000000000001</v>
      </c>
      <c r="AC41">
        <v>15.099</v>
      </c>
      <c r="AD41" s="2">
        <f t="shared" si="7"/>
        <v>2.4158400000000003E-2</v>
      </c>
      <c r="AE41">
        <v>2.4158400000000003E-2</v>
      </c>
      <c r="AF41">
        <v>12.144000000000002</v>
      </c>
      <c r="AL41" s="2">
        <f t="shared" si="8"/>
        <v>2.6419999999999999</v>
      </c>
      <c r="AM41" s="2">
        <f>IF(ISNUMBER(AL41),SUMIFS($AL$1:AL41,$A$1:A41,A41,$F$1:F41,F41,$D$1:D41,D41),"")</f>
        <v>2.6419999999999999</v>
      </c>
      <c r="AN41">
        <f t="shared" si="9"/>
        <v>14</v>
      </c>
    </row>
    <row r="42" spans="1:40" x14ac:dyDescent="0.35">
      <c r="A42" s="4" t="s">
        <v>46</v>
      </c>
      <c r="B42" t="s">
        <v>65</v>
      </c>
      <c r="C42" s="3">
        <v>41942</v>
      </c>
      <c r="D42">
        <v>3</v>
      </c>
      <c r="E42" t="s">
        <v>80</v>
      </c>
      <c r="F42" s="25" t="s">
        <v>97</v>
      </c>
      <c r="G42" t="s">
        <v>63</v>
      </c>
      <c r="H42">
        <v>1.2</v>
      </c>
      <c r="I42" s="2" t="s">
        <v>42</v>
      </c>
      <c r="J42" s="2" t="str">
        <f t="shared" si="5"/>
        <v/>
      </c>
      <c r="L42">
        <v>155.48850493983238</v>
      </c>
      <c r="M42">
        <v>155.48850493983238</v>
      </c>
      <c r="N42" s="2">
        <f>IF(ISNUMBER(M42),SUMIFS(M$1:$M42,A$1:$A42,A42,F$1:$F42,F42,D$1:$D42,D42),"")</f>
        <v>155.48850493983238</v>
      </c>
      <c r="V42" s="2" t="str">
        <f t="shared" si="6"/>
        <v/>
      </c>
      <c r="X42">
        <v>17.452999999999999</v>
      </c>
      <c r="Y42">
        <v>10.332000000000001</v>
      </c>
      <c r="Z42">
        <v>74.561999999999998</v>
      </c>
      <c r="AA42">
        <v>24.934999999999999</v>
      </c>
      <c r="AB42">
        <v>83.233000000000004</v>
      </c>
      <c r="AC42">
        <v>19.398</v>
      </c>
      <c r="AD42" s="2">
        <f t="shared" si="7"/>
        <v>3.1036799999999996E-2</v>
      </c>
      <c r="AE42">
        <v>3.1036799999999996E-2</v>
      </c>
      <c r="AF42">
        <v>11.929919999999999</v>
      </c>
      <c r="AL42" s="2">
        <f t="shared" si="8"/>
        <v>4.8259999999999996</v>
      </c>
      <c r="AM42" s="2">
        <f>IF(ISNUMBER(AL42),SUMIFS($AL$1:AL42,$A$1:A42,A42,$F$1:F42,F42,$D$1:D42,D42),"")</f>
        <v>4.8259999999999996</v>
      </c>
      <c r="AN42">
        <f t="shared" si="9"/>
        <v>14</v>
      </c>
    </row>
    <row r="43" spans="1:40" x14ac:dyDescent="0.35">
      <c r="A43" s="4" t="s">
        <v>48</v>
      </c>
      <c r="B43" t="s">
        <v>65</v>
      </c>
      <c r="C43" s="3">
        <v>41942</v>
      </c>
      <c r="D43">
        <v>3</v>
      </c>
      <c r="E43" t="s">
        <v>83</v>
      </c>
      <c r="F43" s="25" t="s">
        <v>97</v>
      </c>
      <c r="G43" t="s">
        <v>63</v>
      </c>
      <c r="H43">
        <v>1.2</v>
      </c>
      <c r="I43" s="2" t="s">
        <v>42</v>
      </c>
      <c r="J43" s="2" t="str">
        <f t="shared" si="5"/>
        <v/>
      </c>
      <c r="L43">
        <v>75.505357289171656</v>
      </c>
      <c r="M43">
        <v>75.505357289171656</v>
      </c>
      <c r="N43" s="2">
        <f>IF(ISNUMBER(M43),SUMIFS(M$1:$M43,A$1:$A43,A43,F$1:$F43,F43,D$1:$D43,D43),"")</f>
        <v>75.505357289171656</v>
      </c>
      <c r="V43" s="2" t="str">
        <f t="shared" si="6"/>
        <v/>
      </c>
      <c r="X43">
        <v>18.678000000000001</v>
      </c>
      <c r="Y43">
        <v>8.1280000000000001</v>
      </c>
      <c r="Z43">
        <v>72.117999999999995</v>
      </c>
      <c r="AA43">
        <v>28.526</v>
      </c>
      <c r="AB43">
        <v>83.534000000000006</v>
      </c>
      <c r="AC43">
        <v>15.154999999999999</v>
      </c>
      <c r="AD43" s="2">
        <f t="shared" si="7"/>
        <v>2.4247999999999999E-2</v>
      </c>
      <c r="AE43">
        <v>2.4247999999999999E-2</v>
      </c>
      <c r="AF43">
        <v>11.538879999999999</v>
      </c>
      <c r="AL43" s="2">
        <f t="shared" si="8"/>
        <v>1.831</v>
      </c>
      <c r="AM43" s="2">
        <f>IF(ISNUMBER(AL43),SUMIFS($AL$1:AL43,$A$1:A43,A43,$F$1:F43,F43,$D$1:D43,D43),"")</f>
        <v>1.831</v>
      </c>
      <c r="AN43">
        <f t="shared" si="9"/>
        <v>14</v>
      </c>
    </row>
    <row r="44" spans="1:40" x14ac:dyDescent="0.35">
      <c r="A44" s="4" t="s">
        <v>49</v>
      </c>
      <c r="B44" t="s">
        <v>65</v>
      </c>
      <c r="C44" s="3">
        <v>41942</v>
      </c>
      <c r="D44">
        <v>4</v>
      </c>
      <c r="E44" t="s">
        <v>81</v>
      </c>
      <c r="F44" s="25" t="s">
        <v>97</v>
      </c>
      <c r="G44" t="s">
        <v>63</v>
      </c>
      <c r="H44">
        <v>1.2</v>
      </c>
      <c r="I44" s="2" t="s">
        <v>42</v>
      </c>
      <c r="J44" s="2" t="str">
        <f t="shared" si="5"/>
        <v/>
      </c>
      <c r="L44">
        <v>111.91829604246455</v>
      </c>
      <c r="M44">
        <v>111.91829604246455</v>
      </c>
      <c r="N44" s="2">
        <f>IF(ISNUMBER(M44),SUMIFS(M$1:$M44,A$1:$A44,A44,F$1:$F44,F44,D$1:$D44,D44),"")</f>
        <v>111.91829604246455</v>
      </c>
      <c r="V44" s="2" t="str">
        <f t="shared" si="6"/>
        <v/>
      </c>
      <c r="X44">
        <v>16.613</v>
      </c>
      <c r="Y44">
        <v>10.885999999999999</v>
      </c>
      <c r="Z44">
        <v>75.956999999999994</v>
      </c>
      <c r="AA44">
        <v>25.687000000000001</v>
      </c>
      <c r="AB44">
        <v>83.882000000000005</v>
      </c>
      <c r="AC44">
        <v>17.898</v>
      </c>
      <c r="AD44" s="2">
        <f t="shared" si="7"/>
        <v>2.86368E-2</v>
      </c>
      <c r="AE44">
        <v>2.86368E-2</v>
      </c>
      <c r="AF44">
        <v>12.153119999999999</v>
      </c>
      <c r="AL44" s="2">
        <f t="shared" si="8"/>
        <v>3.2050000000000001</v>
      </c>
      <c r="AM44" s="2">
        <f>IF(ISNUMBER(AL44),SUMIFS($AL$1:AL44,$A$1:A44,A44,$F$1:F44,F44,$D$1:D44,D44),"")</f>
        <v>3.2050000000000001</v>
      </c>
      <c r="AN44">
        <f t="shared" si="9"/>
        <v>14</v>
      </c>
    </row>
    <row r="45" spans="1:40" x14ac:dyDescent="0.35">
      <c r="A45" s="29" t="s">
        <v>50</v>
      </c>
      <c r="B45" s="30" t="s">
        <v>65</v>
      </c>
      <c r="C45" s="31">
        <v>41942</v>
      </c>
      <c r="D45">
        <v>4</v>
      </c>
      <c r="E45" t="s">
        <v>82</v>
      </c>
      <c r="F45" s="25" t="s">
        <v>97</v>
      </c>
      <c r="G45" t="s">
        <v>63</v>
      </c>
      <c r="H45">
        <v>1.2</v>
      </c>
      <c r="I45" s="2" t="s">
        <v>42</v>
      </c>
      <c r="J45" s="2" t="str">
        <f t="shared" si="5"/>
        <v/>
      </c>
      <c r="L45">
        <v>48.90166818319684</v>
      </c>
      <c r="M45">
        <v>48.90166818319684</v>
      </c>
      <c r="N45" s="2">
        <f>IF(ISNUMBER(M45),SUMIFS(M$1:$M45,A$1:$A45,A45,F$1:$F45,F45,D$1:$D45,D45),"")</f>
        <v>48.90166818319684</v>
      </c>
      <c r="V45" s="2" t="str">
        <f t="shared" si="6"/>
        <v/>
      </c>
      <c r="AD45" s="2">
        <f t="shared" si="7"/>
        <v>2.477813333333333E-2</v>
      </c>
      <c r="AE45" s="26">
        <f>AVERAGE(AE30,AE33,AE38)</f>
        <v>2.477813333333333E-2</v>
      </c>
      <c r="AL45" s="2">
        <f t="shared" si="8"/>
        <v>1.212</v>
      </c>
      <c r="AM45" s="2">
        <f>IF(ISNUMBER(AL45),SUMIFS($AL$1:AL45,$A$1:A45,A45,$F$1:F45,F45,$D$1:D45,D45),"")</f>
        <v>1.212</v>
      </c>
      <c r="AN45">
        <f t="shared" si="9"/>
        <v>7</v>
      </c>
    </row>
    <row r="46" spans="1:40" x14ac:dyDescent="0.35">
      <c r="A46" s="4" t="s">
        <v>46</v>
      </c>
      <c r="B46" t="s">
        <v>65</v>
      </c>
      <c r="C46" s="3">
        <v>41942</v>
      </c>
      <c r="D46">
        <v>4</v>
      </c>
      <c r="E46" t="s">
        <v>80</v>
      </c>
      <c r="F46" s="25" t="s">
        <v>97</v>
      </c>
      <c r="G46" t="s">
        <v>63</v>
      </c>
      <c r="H46">
        <v>1.2</v>
      </c>
      <c r="I46" s="2" t="s">
        <v>42</v>
      </c>
      <c r="J46" s="2" t="str">
        <f t="shared" si="5"/>
        <v/>
      </c>
      <c r="L46">
        <v>168.84660338730689</v>
      </c>
      <c r="M46">
        <v>168.84660338730689</v>
      </c>
      <c r="N46" s="2">
        <f>IF(ISNUMBER(M46),SUMIFS(M$1:$M46,A$1:$A46,A46,F$1:$F46,F46,D$1:$D46,D46),"")</f>
        <v>168.84660338730689</v>
      </c>
      <c r="V46" s="2" t="str">
        <f t="shared" si="6"/>
        <v/>
      </c>
      <c r="X46">
        <v>15.914</v>
      </c>
      <c r="Y46">
        <v>12.717000000000001</v>
      </c>
      <c r="Z46">
        <v>79.353999999999999</v>
      </c>
      <c r="AA46">
        <v>25.324000000000002</v>
      </c>
      <c r="AB46">
        <v>86.498999999999995</v>
      </c>
      <c r="AC46">
        <v>20.841000000000001</v>
      </c>
      <c r="AD46" s="2">
        <f t="shared" si="7"/>
        <v>3.3345600000000003E-2</v>
      </c>
      <c r="AE46">
        <v>3.3345600000000003E-2</v>
      </c>
      <c r="AF46">
        <v>12.69664</v>
      </c>
      <c r="AL46" s="2">
        <f t="shared" si="8"/>
        <v>5.63</v>
      </c>
      <c r="AM46" s="2">
        <f>IF(ISNUMBER(AL46),SUMIFS($AL$1:AL46,$A$1:A46,A46,$F$1:F46,F46,$D$1:D46,D46),"")</f>
        <v>5.63</v>
      </c>
      <c r="AN46">
        <f t="shared" si="9"/>
        <v>14</v>
      </c>
    </row>
    <row r="47" spans="1:40" x14ac:dyDescent="0.35">
      <c r="A47" s="4" t="s">
        <v>48</v>
      </c>
      <c r="B47" t="s">
        <v>65</v>
      </c>
      <c r="C47" s="3">
        <v>41942</v>
      </c>
      <c r="D47">
        <v>4</v>
      </c>
      <c r="E47" t="s">
        <v>83</v>
      </c>
      <c r="F47" s="25" t="s">
        <v>97</v>
      </c>
      <c r="G47" t="s">
        <v>63</v>
      </c>
      <c r="H47">
        <v>1.2</v>
      </c>
      <c r="I47" s="2" t="s">
        <v>42</v>
      </c>
      <c r="J47" s="2" t="str">
        <f t="shared" si="5"/>
        <v/>
      </c>
      <c r="L47">
        <v>56.065025025025037</v>
      </c>
      <c r="M47">
        <v>56.065025025025037</v>
      </c>
      <c r="N47" s="2">
        <f>IF(ISNUMBER(M47),SUMIFS(M$1:$M47,A$1:$A47,A47,F$1:$F47,F47,D$1:$D47,D47),"")</f>
        <v>56.065025025025037</v>
      </c>
      <c r="V47" s="2" t="str">
        <f t="shared" si="6"/>
        <v/>
      </c>
      <c r="X47">
        <v>16.998999999999999</v>
      </c>
      <c r="Y47">
        <v>13.178000000000001</v>
      </c>
      <c r="Z47">
        <v>75.018000000000001</v>
      </c>
      <c r="AA47">
        <v>28.291</v>
      </c>
      <c r="AB47">
        <v>83.951999999999998</v>
      </c>
      <c r="AC47">
        <v>13.872</v>
      </c>
      <c r="AD47" s="2">
        <f t="shared" si="7"/>
        <v>2.2195200000000002E-2</v>
      </c>
      <c r="AE47">
        <v>2.2195200000000002E-2</v>
      </c>
      <c r="AF47">
        <v>12.002880000000001</v>
      </c>
      <c r="AL47" s="2">
        <f t="shared" si="8"/>
        <v>1.244</v>
      </c>
      <c r="AM47" s="2">
        <f>IF(ISNUMBER(AL47),SUMIFS($AL$1:AL47,$A$1:A47,A47,$F$1:F47,F47,$D$1:D47,D47),"")</f>
        <v>1.244</v>
      </c>
      <c r="AN47">
        <f t="shared" si="9"/>
        <v>14</v>
      </c>
    </row>
    <row r="48" spans="1:40" x14ac:dyDescent="0.35">
      <c r="A48" s="4" t="s">
        <v>45</v>
      </c>
      <c r="B48" t="s">
        <v>65</v>
      </c>
      <c r="C48" s="3">
        <v>41942</v>
      </c>
      <c r="D48">
        <v>4</v>
      </c>
      <c r="E48" t="s">
        <v>79</v>
      </c>
      <c r="F48" s="25" t="s">
        <v>97</v>
      </c>
      <c r="G48" t="s">
        <v>63</v>
      </c>
      <c r="H48">
        <v>1.2</v>
      </c>
      <c r="I48" s="2" t="s">
        <v>42</v>
      </c>
      <c r="J48" s="2" t="str">
        <f t="shared" si="5"/>
        <v/>
      </c>
      <c r="L48">
        <v>72.403484066134666</v>
      </c>
      <c r="M48">
        <v>72.403484066134666</v>
      </c>
      <c r="N48" s="2">
        <f>IF(ISNUMBER(M48),SUMIFS(M$1:$M48,A$1:$A48,A48,F$1:$F48,F48,D$1:$D48,D48),"")</f>
        <v>72.403484066134666</v>
      </c>
      <c r="V48" s="2" t="str">
        <f t="shared" si="6"/>
        <v/>
      </c>
      <c r="X48">
        <v>16.457999999999998</v>
      </c>
      <c r="Y48">
        <v>10.691000000000001</v>
      </c>
      <c r="Z48">
        <v>75.557000000000002</v>
      </c>
      <c r="AA48">
        <v>26.966000000000001</v>
      </c>
      <c r="AB48">
        <v>83.284999999999997</v>
      </c>
      <c r="AC48">
        <v>14.625999999999999</v>
      </c>
      <c r="AD48" s="2">
        <f t="shared" si="7"/>
        <v>2.3401600000000002E-2</v>
      </c>
      <c r="AE48">
        <v>2.3401600000000002E-2</v>
      </c>
      <c r="AF48">
        <v>12.089120000000001</v>
      </c>
      <c r="AL48" s="2">
        <f t="shared" si="8"/>
        <v>1.694</v>
      </c>
      <c r="AM48" s="2">
        <f>IF(ISNUMBER(AL48),SUMIFS($AL$1:AL48,$A$1:A48,A48,$F$1:F48,F48,$D$1:D48,D48),"")</f>
        <v>1.694</v>
      </c>
      <c r="AN48">
        <f t="shared" si="9"/>
        <v>14</v>
      </c>
    </row>
    <row r="49" spans="1:40" x14ac:dyDescent="0.35">
      <c r="A49" s="4" t="s">
        <v>47</v>
      </c>
      <c r="B49" t="s">
        <v>65</v>
      </c>
      <c r="C49" s="3">
        <v>41942</v>
      </c>
      <c r="D49">
        <v>4</v>
      </c>
      <c r="E49" t="s">
        <v>78</v>
      </c>
      <c r="F49" s="25" t="s">
        <v>97</v>
      </c>
      <c r="G49" t="s">
        <v>63</v>
      </c>
      <c r="H49">
        <v>1.2</v>
      </c>
      <c r="I49" s="2" t="s">
        <v>42</v>
      </c>
      <c r="J49" s="2" t="str">
        <f t="shared" si="5"/>
        <v/>
      </c>
      <c r="M49" s="26">
        <f>AVERAGE(M26,M37,M39)</f>
        <v>48.798791463340542</v>
      </c>
      <c r="N49" s="2">
        <f>IF(ISNUMBER(M49),SUMIFS(M$1:$M49,A$1:$A49,A49,F$1:$F49,F49,D$1:$D49,D49),"")</f>
        <v>48.798791463340542</v>
      </c>
      <c r="V49" s="2" t="str">
        <f t="shared" si="6"/>
        <v/>
      </c>
      <c r="X49">
        <v>18.698</v>
      </c>
      <c r="Y49">
        <v>4.4359999999999999</v>
      </c>
      <c r="Z49">
        <v>60.694000000000003</v>
      </c>
      <c r="AA49">
        <v>29.887</v>
      </c>
      <c r="AB49">
        <v>75.540999999999997</v>
      </c>
      <c r="AC49">
        <v>10.224</v>
      </c>
      <c r="AD49" s="2">
        <f t="shared" si="7"/>
        <v>1.6358399999999999E-2</v>
      </c>
      <c r="AE49">
        <v>1.6358399999999999E-2</v>
      </c>
      <c r="AF49">
        <v>9.7110400000000006</v>
      </c>
      <c r="AL49" s="2">
        <f>IF(AND(ISNUMBER(AD49),ISNUMBER(M49)),ROUND(M49*AD49,3),"")</f>
        <v>0.79800000000000004</v>
      </c>
      <c r="AM49" s="2">
        <f>IF(ISNUMBER(AL49),SUMIFS($AL$1:AL49,$A$1:A49,A49,$F$1:F49,F49,$D$1:D49,D49),"")</f>
        <v>0.79800000000000004</v>
      </c>
      <c r="AN49">
        <f t="shared" si="9"/>
        <v>13</v>
      </c>
    </row>
    <row r="50" spans="1:40" x14ac:dyDescent="0.35">
      <c r="A50" s="4" t="s">
        <v>47</v>
      </c>
      <c r="B50" t="s">
        <v>65</v>
      </c>
      <c r="C50" s="3">
        <v>41968</v>
      </c>
      <c r="D50">
        <v>1</v>
      </c>
      <c r="E50" t="s">
        <v>78</v>
      </c>
      <c r="F50" s="25" t="s">
        <v>97</v>
      </c>
      <c r="G50" t="s">
        <v>63</v>
      </c>
      <c r="H50">
        <v>1.3</v>
      </c>
      <c r="I50" s="2" t="s">
        <v>42</v>
      </c>
      <c r="J50" s="2" t="str">
        <f t="shared" si="5"/>
        <v/>
      </c>
      <c r="L50">
        <v>54.281202882549167</v>
      </c>
      <c r="M50">
        <v>54.281202882549167</v>
      </c>
      <c r="N50" s="2">
        <f>IF(ISNUMBER(M50),SUMIFS(M$1:$M50,A$1:$A50,A50,F$1:$F50,F50,D$1:$D50,D50),"")</f>
        <v>108.69990809447472</v>
      </c>
      <c r="V50" s="2" t="str">
        <f t="shared" si="6"/>
        <v/>
      </c>
      <c r="X50">
        <v>19.065000000000001</v>
      </c>
      <c r="Y50">
        <v>5.6440000000000001</v>
      </c>
      <c r="Z50">
        <v>66.977999999999994</v>
      </c>
      <c r="AA50">
        <v>27.541</v>
      </c>
      <c r="AB50">
        <v>80.132000000000005</v>
      </c>
      <c r="AC50">
        <v>15.441000000000001</v>
      </c>
      <c r="AD50" s="2">
        <f t="shared" si="7"/>
        <v>2.4705600000000005E-2</v>
      </c>
      <c r="AE50">
        <v>2.4705600000000005E-2</v>
      </c>
      <c r="AF50">
        <v>10.716479999999999</v>
      </c>
      <c r="AL50" s="2">
        <f t="shared" ref="AL50:AL58" si="10">IF(AND(ISNUMBER(AD50),ISNUMBER(M50)),ROUND(M50*AD50,3),"")</f>
        <v>1.341</v>
      </c>
      <c r="AM50" s="2">
        <f>IF(ISNUMBER(AL50),SUMIFS($AL$1:AL50,$A$1:A50,A50,$F$1:F50,F50,$D$1:D50,D50),"")</f>
        <v>2.6970000000000001</v>
      </c>
      <c r="AN50">
        <f t="shared" si="9"/>
        <v>14</v>
      </c>
    </row>
    <row r="51" spans="1:40" x14ac:dyDescent="0.35">
      <c r="A51" s="4" t="s">
        <v>45</v>
      </c>
      <c r="B51" t="s">
        <v>65</v>
      </c>
      <c r="C51" s="3">
        <v>41968</v>
      </c>
      <c r="D51">
        <v>1</v>
      </c>
      <c r="E51" t="s">
        <v>79</v>
      </c>
      <c r="F51" s="25" t="s">
        <v>97</v>
      </c>
      <c r="G51" t="s">
        <v>63</v>
      </c>
      <c r="H51">
        <v>1.3</v>
      </c>
      <c r="I51" s="2" t="s">
        <v>42</v>
      </c>
      <c r="J51" s="2" t="str">
        <f t="shared" si="5"/>
        <v/>
      </c>
      <c r="L51">
        <v>92.89059246195049</v>
      </c>
      <c r="M51">
        <v>92.89059246195049</v>
      </c>
      <c r="N51" s="2">
        <f>IF(ISNUMBER(M51),SUMIFS(M$1:$M51,A$1:$A51,A51,F$1:$F51,F51,D$1:$D51,D51),"")</f>
        <v>188.50315973886893</v>
      </c>
      <c r="V51" s="2" t="str">
        <f t="shared" si="6"/>
        <v/>
      </c>
      <c r="X51">
        <v>20.029</v>
      </c>
      <c r="Y51">
        <v>7.1859999999999999</v>
      </c>
      <c r="Z51">
        <v>71.266999999999996</v>
      </c>
      <c r="AA51">
        <v>28.431000000000001</v>
      </c>
      <c r="AB51">
        <v>83.183000000000007</v>
      </c>
      <c r="AC51">
        <v>15.353999999999999</v>
      </c>
      <c r="AD51" s="2">
        <f t="shared" si="7"/>
        <v>2.4566399999999999E-2</v>
      </c>
      <c r="AE51">
        <v>2.4566399999999999E-2</v>
      </c>
      <c r="AF51">
        <v>11.40272</v>
      </c>
      <c r="AL51" s="2">
        <f t="shared" si="10"/>
        <v>2.282</v>
      </c>
      <c r="AM51" s="2">
        <f>IF(ISNUMBER(AL51),SUMIFS($AL$1:AL51,$A$1:A51,A51,$F$1:F51,F51,$D$1:D51,D51),"")</f>
        <v>4.5410000000000004</v>
      </c>
      <c r="AN51">
        <f t="shared" si="9"/>
        <v>14</v>
      </c>
    </row>
    <row r="52" spans="1:40" x14ac:dyDescent="0.35">
      <c r="A52" s="29" t="s">
        <v>46</v>
      </c>
      <c r="B52" s="30" t="s">
        <v>65</v>
      </c>
      <c r="C52" s="31">
        <v>41968</v>
      </c>
      <c r="D52">
        <v>1</v>
      </c>
      <c r="E52" t="s">
        <v>80</v>
      </c>
      <c r="F52" s="25" t="s">
        <v>97</v>
      </c>
      <c r="G52" t="s">
        <v>63</v>
      </c>
      <c r="H52">
        <v>1.3</v>
      </c>
      <c r="I52" s="2" t="s">
        <v>42</v>
      </c>
      <c r="J52" s="2" t="str">
        <f t="shared" si="5"/>
        <v/>
      </c>
      <c r="L52">
        <v>166.71480017566972</v>
      </c>
      <c r="M52">
        <v>166.71480017566972</v>
      </c>
      <c r="N52" s="2">
        <f>IF(ISNUMBER(M52),SUMIFS(M$1:$M52,A$1:$A52,A52,F$1:$F52,F52,D$1:$D52,D52),"")</f>
        <v>326.23198325597389</v>
      </c>
      <c r="V52" s="2" t="str">
        <f t="shared" si="6"/>
        <v/>
      </c>
      <c r="AD52" s="2">
        <f t="shared" si="7"/>
        <v>3.0141599999999998E-2</v>
      </c>
      <c r="AE52" s="26">
        <f>AVERAGE(AE66,AE70)</f>
        <v>3.0141599999999998E-2</v>
      </c>
      <c r="AL52" s="2">
        <f t="shared" si="10"/>
        <v>5.0250000000000004</v>
      </c>
      <c r="AM52" s="2">
        <f>IF(ISNUMBER(AL52),SUMIFS($AL$1:AL52,$A$1:A52,A52,$F$1:F52,F52,$D$1:D52,D52),"")</f>
        <v>10.256</v>
      </c>
      <c r="AN52">
        <f t="shared" si="9"/>
        <v>7</v>
      </c>
    </row>
    <row r="53" spans="1:40" x14ac:dyDescent="0.35">
      <c r="A53" s="4" t="s">
        <v>49</v>
      </c>
      <c r="B53" t="s">
        <v>65</v>
      </c>
      <c r="C53" s="3">
        <v>41968</v>
      </c>
      <c r="D53">
        <v>1</v>
      </c>
      <c r="E53" t="s">
        <v>81</v>
      </c>
      <c r="F53" s="25" t="s">
        <v>97</v>
      </c>
      <c r="G53" t="s">
        <v>63</v>
      </c>
      <c r="H53">
        <v>1.3</v>
      </c>
      <c r="I53" s="2" t="s">
        <v>42</v>
      </c>
      <c r="J53" s="2" t="str">
        <f t="shared" si="5"/>
        <v/>
      </c>
      <c r="L53">
        <v>170.1045091289096</v>
      </c>
      <c r="M53">
        <v>170.1045091289096</v>
      </c>
      <c r="N53" s="2">
        <f>IF(ISNUMBER(M53),SUMIFS(M$1:$M53,A$1:$A53,A53,F$1:$F53,F53,D$1:$D53,D53),"")</f>
        <v>320.08255428133197</v>
      </c>
      <c r="V53" s="2" t="str">
        <f t="shared" si="6"/>
        <v/>
      </c>
      <c r="X53">
        <v>19.672999999999998</v>
      </c>
      <c r="Y53">
        <v>5.67</v>
      </c>
      <c r="Z53">
        <v>73.046000000000006</v>
      </c>
      <c r="AA53">
        <v>29.771000000000001</v>
      </c>
      <c r="AB53">
        <v>84.236000000000004</v>
      </c>
      <c r="AC53">
        <v>15.138999999999999</v>
      </c>
      <c r="AD53" s="2">
        <f t="shared" si="7"/>
        <v>2.4222399999999998E-2</v>
      </c>
      <c r="AE53">
        <v>2.4222399999999998E-2</v>
      </c>
      <c r="AF53">
        <v>11.687360000000002</v>
      </c>
      <c r="AL53" s="2">
        <f t="shared" si="10"/>
        <v>4.12</v>
      </c>
      <c r="AM53" s="2">
        <f>IF(ISNUMBER(AL53),SUMIFS($AL$1:AL53,$A$1:A53,A53,$F$1:F53,F53,$D$1:D53,D53),"")</f>
        <v>8.0540000000000003</v>
      </c>
      <c r="AN53">
        <f t="shared" si="9"/>
        <v>14</v>
      </c>
    </row>
    <row r="54" spans="1:40" x14ac:dyDescent="0.35">
      <c r="A54" s="29" t="s">
        <v>50</v>
      </c>
      <c r="B54" s="30" t="s">
        <v>65</v>
      </c>
      <c r="C54" s="31">
        <v>41968</v>
      </c>
      <c r="D54">
        <v>1</v>
      </c>
      <c r="E54" t="s">
        <v>82</v>
      </c>
      <c r="F54" s="25" t="s">
        <v>97</v>
      </c>
      <c r="G54" t="s">
        <v>63</v>
      </c>
      <c r="H54">
        <v>1.3</v>
      </c>
      <c r="I54" s="2" t="s">
        <v>42</v>
      </c>
      <c r="J54" s="2" t="str">
        <f t="shared" si="5"/>
        <v/>
      </c>
      <c r="L54">
        <v>46.029838544859999</v>
      </c>
      <c r="M54">
        <v>46.029838544859999</v>
      </c>
      <c r="N54" s="2">
        <f>IF(ISNUMBER(M54),SUMIFS(M$1:$M54,A$1:$A54,A54,F$1:$F54,F54,D$1:$D54,D54),"")</f>
        <v>104.37361694510899</v>
      </c>
      <c r="V54" s="2" t="str">
        <f t="shared" si="6"/>
        <v/>
      </c>
      <c r="AD54" s="2">
        <f t="shared" si="7"/>
        <v>2.2437600000000002E-2</v>
      </c>
      <c r="AE54" s="26">
        <f>AVERAGE(AE62,AE69)</f>
        <v>2.2437600000000002E-2</v>
      </c>
      <c r="AL54" s="2">
        <f t="shared" si="10"/>
        <v>1.0329999999999999</v>
      </c>
      <c r="AM54" s="2">
        <f>IF(ISNUMBER(AL54),SUMIFS($AL$1:AL54,$A$1:A54,A54,$F$1:F54,F54,$D$1:D54,D54),"")</f>
        <v>2.6440000000000001</v>
      </c>
      <c r="AN54">
        <f t="shared" si="9"/>
        <v>7</v>
      </c>
    </row>
    <row r="55" spans="1:40" x14ac:dyDescent="0.35">
      <c r="A55" s="4" t="s">
        <v>48</v>
      </c>
      <c r="B55" t="s">
        <v>65</v>
      </c>
      <c r="C55" s="3">
        <v>41968</v>
      </c>
      <c r="D55">
        <v>1</v>
      </c>
      <c r="E55" t="s">
        <v>83</v>
      </c>
      <c r="F55" s="25" t="s">
        <v>97</v>
      </c>
      <c r="G55" t="s">
        <v>63</v>
      </c>
      <c r="H55">
        <v>1.3</v>
      </c>
      <c r="I55" s="2" t="s">
        <v>42</v>
      </c>
      <c r="J55" s="2" t="str">
        <f t="shared" si="5"/>
        <v/>
      </c>
      <c r="L55">
        <v>172.00864196144065</v>
      </c>
      <c r="M55">
        <v>172.00864196144065</v>
      </c>
      <c r="N55" s="2">
        <f>IF(ISNUMBER(M55),SUMIFS(M$1:$M55,A$1:$A55,A55,F$1:$F55,F55,D$1:$D55,D55),"")</f>
        <v>265.47550308605577</v>
      </c>
      <c r="V55" s="2" t="str">
        <f t="shared" si="6"/>
        <v/>
      </c>
      <c r="X55">
        <v>20.501999999999999</v>
      </c>
      <c r="Y55">
        <v>0</v>
      </c>
      <c r="Z55">
        <v>50.412999999999997</v>
      </c>
      <c r="AA55">
        <v>27.068000000000001</v>
      </c>
      <c r="AB55">
        <v>68.825000000000003</v>
      </c>
      <c r="AC55">
        <v>9.2040000000000006</v>
      </c>
      <c r="AD55" s="2">
        <f t="shared" si="7"/>
        <v>1.4726400000000002E-2</v>
      </c>
      <c r="AE55">
        <v>1.4726400000000002E-2</v>
      </c>
      <c r="AF55">
        <v>8.0660799999999995</v>
      </c>
      <c r="AL55" s="2">
        <f t="shared" si="10"/>
        <v>2.5329999999999999</v>
      </c>
      <c r="AM55" s="2">
        <f>IF(ISNUMBER(AL55),SUMIFS($AL$1:AL55,$A$1:A55,A55,$F$1:F55,F55,$D$1:D55,D55),"")</f>
        <v>4.5830000000000002</v>
      </c>
      <c r="AN55">
        <f t="shared" si="9"/>
        <v>14</v>
      </c>
    </row>
    <row r="56" spans="1:40" x14ac:dyDescent="0.35">
      <c r="A56" s="29" t="s">
        <v>46</v>
      </c>
      <c r="B56" s="30" t="s">
        <v>65</v>
      </c>
      <c r="C56" s="31">
        <v>41968</v>
      </c>
      <c r="D56">
        <v>2</v>
      </c>
      <c r="E56" t="s">
        <v>80</v>
      </c>
      <c r="F56" s="25" t="s">
        <v>97</v>
      </c>
      <c r="G56" t="s">
        <v>63</v>
      </c>
      <c r="H56">
        <v>1.3</v>
      </c>
      <c r="I56" s="2" t="s">
        <v>42</v>
      </c>
      <c r="J56" s="2" t="str">
        <f t="shared" si="5"/>
        <v/>
      </c>
      <c r="L56">
        <v>194.30847723704863</v>
      </c>
      <c r="M56">
        <v>194.30847723704863</v>
      </c>
      <c r="N56" s="2">
        <f>IF(ISNUMBER(M56),SUMIFS(M$1:$M56,A$1:$A56,A56,F$1:$F56,F56,D$1:$D56,D56),"")</f>
        <v>311.80897525557066</v>
      </c>
      <c r="V56" s="2" t="str">
        <f t="shared" si="6"/>
        <v/>
      </c>
      <c r="AD56" s="2">
        <f t="shared" si="7"/>
        <v>3.0141599999999998E-2</v>
      </c>
      <c r="AE56" s="26">
        <f>AVERAGE(AE66,AE70)</f>
        <v>3.0141599999999998E-2</v>
      </c>
      <c r="AL56" s="2">
        <f t="shared" si="10"/>
        <v>5.8570000000000002</v>
      </c>
      <c r="AM56" s="2">
        <f>IF(ISNUMBER(AL56),SUMIFS($AL$1:AL56,$A$1:A56,A56,$F$1:F56,F56,$D$1:D56,D56),"")</f>
        <v>9.8230000000000004</v>
      </c>
      <c r="AN56">
        <f t="shared" si="9"/>
        <v>7</v>
      </c>
    </row>
    <row r="57" spans="1:40" x14ac:dyDescent="0.35">
      <c r="A57" s="29" t="s">
        <v>50</v>
      </c>
      <c r="B57" s="30" t="s">
        <v>65</v>
      </c>
      <c r="C57" s="31">
        <v>41968</v>
      </c>
      <c r="D57">
        <v>2</v>
      </c>
      <c r="E57" t="s">
        <v>82</v>
      </c>
      <c r="F57" s="25" t="s">
        <v>97</v>
      </c>
      <c r="G57" t="s">
        <v>63</v>
      </c>
      <c r="H57">
        <v>1.3</v>
      </c>
      <c r="I57" s="2" t="s">
        <v>42</v>
      </c>
      <c r="J57" s="2" t="str">
        <f t="shared" si="5"/>
        <v/>
      </c>
      <c r="L57">
        <v>60.187407087709218</v>
      </c>
      <c r="M57">
        <v>60.187407087709218</v>
      </c>
      <c r="N57" s="2">
        <f>IF(ISNUMBER(M57),SUMIFS(M$1:$M57,A$1:$A57,A57,F$1:$F57,F57,D$1:$D57,D57),"")</f>
        <v>128.78667321840391</v>
      </c>
      <c r="V57" s="2" t="str">
        <f t="shared" si="6"/>
        <v/>
      </c>
      <c r="AD57" s="2">
        <f t="shared" si="7"/>
        <v>2.2437600000000002E-2</v>
      </c>
      <c r="AE57" s="26">
        <f>AVERAGE(AE62,AE69)</f>
        <v>2.2437600000000002E-2</v>
      </c>
      <c r="AL57" s="2">
        <f t="shared" si="10"/>
        <v>1.35</v>
      </c>
      <c r="AM57" s="2">
        <f>IF(ISNUMBER(AL57),SUMIFS($AL$1:AL57,$A$1:A57,A57,$F$1:F57,F57,$D$1:D57,D57),"")</f>
        <v>2.9950000000000001</v>
      </c>
      <c r="AN57">
        <f t="shared" si="9"/>
        <v>7</v>
      </c>
    </row>
    <row r="58" spans="1:40" x14ac:dyDescent="0.35">
      <c r="A58" s="4" t="s">
        <v>49</v>
      </c>
      <c r="B58" t="s">
        <v>65</v>
      </c>
      <c r="C58" s="3">
        <v>41968</v>
      </c>
      <c r="D58">
        <v>2</v>
      </c>
      <c r="E58" t="s">
        <v>81</v>
      </c>
      <c r="F58" s="25" t="s">
        <v>97</v>
      </c>
      <c r="G58" t="s">
        <v>63</v>
      </c>
      <c r="H58">
        <v>1.3</v>
      </c>
      <c r="I58" s="2" t="s">
        <v>42</v>
      </c>
      <c r="J58" s="2" t="str">
        <f t="shared" si="5"/>
        <v/>
      </c>
      <c r="L58">
        <v>203.55953784484794</v>
      </c>
      <c r="M58">
        <v>203.55953784484794</v>
      </c>
      <c r="N58" s="2">
        <f>IF(ISNUMBER(M58),SUMIFS(M$1:$M58,A$1:$A58,A58,F$1:$F58,F58,D$1:$D58,D58),"")</f>
        <v>354.19472751393596</v>
      </c>
      <c r="V58" s="2" t="str">
        <f t="shared" si="6"/>
        <v/>
      </c>
      <c r="X58">
        <v>20.576000000000001</v>
      </c>
      <c r="Y58">
        <v>5.7859999999999996</v>
      </c>
      <c r="Z58">
        <v>70.495999999999995</v>
      </c>
      <c r="AA58">
        <v>29.35</v>
      </c>
      <c r="AB58">
        <v>84.040999999999997</v>
      </c>
      <c r="AC58">
        <v>15.682</v>
      </c>
      <c r="AD58" s="2">
        <f t="shared" si="7"/>
        <v>2.5091200000000001E-2</v>
      </c>
      <c r="AE58">
        <v>2.5091200000000001E-2</v>
      </c>
      <c r="AF58">
        <v>11.279359999999999</v>
      </c>
      <c r="AL58" s="2">
        <f t="shared" si="10"/>
        <v>5.1079999999999997</v>
      </c>
      <c r="AM58" s="2">
        <f>IF(ISNUMBER(AL58),SUMIFS($AL$1:AL58,$A$1:A58,A58,$F$1:F58,F58,$D$1:D58,D58),"")</f>
        <v>9.4710000000000001</v>
      </c>
      <c r="AN58">
        <f t="shared" si="9"/>
        <v>14</v>
      </c>
    </row>
    <row r="59" spans="1:40" x14ac:dyDescent="0.35">
      <c r="A59" s="4" t="s">
        <v>48</v>
      </c>
      <c r="B59" t="s">
        <v>65</v>
      </c>
      <c r="C59" s="3">
        <v>41968</v>
      </c>
      <c r="D59">
        <v>2</v>
      </c>
      <c r="E59" t="s">
        <v>83</v>
      </c>
      <c r="F59" s="25" t="s">
        <v>97</v>
      </c>
      <c r="G59" t="s">
        <v>63</v>
      </c>
      <c r="H59">
        <v>1.3</v>
      </c>
      <c r="I59" s="2" t="s">
        <v>42</v>
      </c>
      <c r="J59" s="2" t="str">
        <f t="shared" si="5"/>
        <v/>
      </c>
      <c r="L59">
        <v>94.644636655390769</v>
      </c>
      <c r="M59">
        <v>94.644636655390769</v>
      </c>
      <c r="N59" s="2">
        <f>IF(ISNUMBER(M59),SUMIFS(M$1:$M59,A$1:$A59,A59,F$1:$F59,F59,D$1:$D59,D59),"")</f>
        <v>174.47683029929806</v>
      </c>
      <c r="V59" s="2" t="str">
        <f t="shared" si="6"/>
        <v/>
      </c>
      <c r="X59">
        <v>20.468</v>
      </c>
      <c r="Y59">
        <v>3.4039999999999999</v>
      </c>
      <c r="Z59">
        <v>66.415999999999997</v>
      </c>
      <c r="AA59">
        <v>28.774000000000001</v>
      </c>
      <c r="AB59">
        <v>81.234999999999999</v>
      </c>
      <c r="AC59">
        <v>13.917</v>
      </c>
      <c r="AD59" s="2">
        <f t="shared" si="7"/>
        <v>2.2267199999999997E-2</v>
      </c>
      <c r="AE59">
        <v>2.2267199999999997E-2</v>
      </c>
      <c r="AF59">
        <v>10.62656</v>
      </c>
      <c r="AL59" s="2">
        <f t="shared" ref="AL59:AL122" si="11">IF(AND(ISNUMBER(AD59),ISNUMBER(M59)),ROUND(M59*AD59,3),"")</f>
        <v>2.1070000000000002</v>
      </c>
      <c r="AM59" s="2">
        <f>IF(ISNUMBER(AL59),SUMIFS($AL$1:AL59,$A$1:A59,A59,$F$1:F59,F59,$D$1:D59,D59),"")</f>
        <v>4.01</v>
      </c>
      <c r="AN59">
        <f t="shared" si="9"/>
        <v>14</v>
      </c>
    </row>
    <row r="60" spans="1:40" x14ac:dyDescent="0.35">
      <c r="A60" s="4" t="s">
        <v>45</v>
      </c>
      <c r="B60" t="s">
        <v>65</v>
      </c>
      <c r="C60" s="3">
        <v>41968</v>
      </c>
      <c r="D60">
        <v>2</v>
      </c>
      <c r="E60" t="s">
        <v>79</v>
      </c>
      <c r="F60" s="25" t="s">
        <v>97</v>
      </c>
      <c r="G60" t="s">
        <v>63</v>
      </c>
      <c r="H60">
        <v>1.3</v>
      </c>
      <c r="I60" s="2" t="s">
        <v>42</v>
      </c>
      <c r="J60" s="2" t="str">
        <f t="shared" si="5"/>
        <v/>
      </c>
      <c r="L60">
        <v>139.74342900658689</v>
      </c>
      <c r="M60">
        <v>139.74342900658689</v>
      </c>
      <c r="N60" s="2">
        <f>IF(ISNUMBER(M60),SUMIFS(M$1:$M60,A$1:$A60,A60,F$1:$F60,F60,D$1:$D60,D60),"")</f>
        <v>271.26313322026698</v>
      </c>
      <c r="V60" s="2" t="str">
        <f t="shared" si="6"/>
        <v/>
      </c>
      <c r="X60">
        <v>20.198</v>
      </c>
      <c r="Y60">
        <v>3.0750000000000002</v>
      </c>
      <c r="Z60">
        <v>67.697999999999993</v>
      </c>
      <c r="AA60">
        <v>28.632000000000001</v>
      </c>
      <c r="AB60">
        <v>81.555999999999997</v>
      </c>
      <c r="AC60">
        <v>13.715</v>
      </c>
      <c r="AD60" s="2">
        <f t="shared" si="7"/>
        <v>2.1943999999999998E-2</v>
      </c>
      <c r="AE60">
        <v>2.1943999999999998E-2</v>
      </c>
      <c r="AF60">
        <v>10.831679999999999</v>
      </c>
      <c r="AL60" s="2">
        <f t="shared" si="11"/>
        <v>3.0670000000000002</v>
      </c>
      <c r="AM60" s="2">
        <f>IF(ISNUMBER(AL60),SUMIFS($AL$1:AL60,$A$1:A60,A60,$F$1:F60,F60,$D$1:D60,D60),"")</f>
        <v>6.4340000000000002</v>
      </c>
      <c r="AN60">
        <f t="shared" si="9"/>
        <v>14</v>
      </c>
    </row>
    <row r="61" spans="1:40" x14ac:dyDescent="0.35">
      <c r="A61" s="4" t="s">
        <v>47</v>
      </c>
      <c r="B61" t="s">
        <v>65</v>
      </c>
      <c r="C61" s="3">
        <v>41968</v>
      </c>
      <c r="D61">
        <v>2</v>
      </c>
      <c r="E61" t="s">
        <v>78</v>
      </c>
      <c r="F61" s="25" t="s">
        <v>97</v>
      </c>
      <c r="G61" t="s">
        <v>63</v>
      </c>
      <c r="H61">
        <v>1.3</v>
      </c>
      <c r="I61" s="2" t="s">
        <v>42</v>
      </c>
      <c r="J61" s="2" t="str">
        <f t="shared" si="5"/>
        <v/>
      </c>
      <c r="L61">
        <v>87.882581002492358</v>
      </c>
      <c r="M61">
        <v>87.882581002492358</v>
      </c>
      <c r="N61" s="2">
        <f>IF(ISNUMBER(M61),SUMIFS(M$1:$M61,A$1:$A61,A61,F$1:$F61,F61,D$1:$D61,D61),"")</f>
        <v>144.6862460684525</v>
      </c>
      <c r="V61" s="2" t="str">
        <f t="shared" si="6"/>
        <v/>
      </c>
      <c r="X61">
        <v>19.577999999999999</v>
      </c>
      <c r="Y61">
        <v>2.0339999999999998</v>
      </c>
      <c r="Z61">
        <v>61.292000000000002</v>
      </c>
      <c r="AA61">
        <v>26.238</v>
      </c>
      <c r="AB61">
        <v>76.117000000000004</v>
      </c>
      <c r="AC61">
        <v>13.525</v>
      </c>
      <c r="AD61" s="2">
        <f t="shared" si="7"/>
        <v>2.1640000000000003E-2</v>
      </c>
      <c r="AE61">
        <v>2.1640000000000003E-2</v>
      </c>
      <c r="AF61">
        <v>9.8067200000000003</v>
      </c>
      <c r="AL61" s="2">
        <f t="shared" si="11"/>
        <v>1.9019999999999999</v>
      </c>
      <c r="AM61" s="2">
        <f>IF(ISNUMBER(AL61),SUMIFS($AL$1:AL61,$A$1:A61,A61,$F$1:F61,F61,$D$1:D61,D61),"")</f>
        <v>3.2089999999999996</v>
      </c>
      <c r="AN61">
        <f t="shared" si="9"/>
        <v>14</v>
      </c>
    </row>
    <row r="62" spans="1:40" x14ac:dyDescent="0.35">
      <c r="A62" s="4" t="s">
        <v>50</v>
      </c>
      <c r="B62" t="s">
        <v>65</v>
      </c>
      <c r="C62" s="3">
        <v>41968</v>
      </c>
      <c r="D62">
        <v>3</v>
      </c>
      <c r="E62" t="s">
        <v>82</v>
      </c>
      <c r="F62" s="25" t="s">
        <v>97</v>
      </c>
      <c r="G62" t="s">
        <v>63</v>
      </c>
      <c r="H62">
        <v>1.3</v>
      </c>
      <c r="I62" s="2" t="s">
        <v>42</v>
      </c>
      <c r="J62" s="2" t="str">
        <f t="shared" si="5"/>
        <v/>
      </c>
      <c r="L62">
        <v>86.390151122177272</v>
      </c>
      <c r="M62">
        <v>86.390151122177272</v>
      </c>
      <c r="N62" s="2">
        <f>IF(ISNUMBER(M62),SUMIFS(M$1:$M62,A$1:$A62,A62,F$1:$F62,F62,D$1:$D62,D62),"")</f>
        <v>165.84788201231584</v>
      </c>
      <c r="V62" s="2" t="str">
        <f t="shared" si="6"/>
        <v/>
      </c>
      <c r="X62">
        <v>19.837</v>
      </c>
      <c r="Y62">
        <v>6.0369999999999999</v>
      </c>
      <c r="Z62">
        <v>69.834999999999994</v>
      </c>
      <c r="AA62">
        <v>30.638999999999999</v>
      </c>
      <c r="AB62">
        <v>83.941000000000003</v>
      </c>
      <c r="AC62">
        <v>13.814</v>
      </c>
      <c r="AD62" s="2">
        <f t="shared" si="7"/>
        <v>2.2102400000000001E-2</v>
      </c>
      <c r="AE62">
        <v>2.2102400000000001E-2</v>
      </c>
      <c r="AF62">
        <v>11.173599999999999</v>
      </c>
      <c r="AL62" s="2">
        <f t="shared" si="11"/>
        <v>1.909</v>
      </c>
      <c r="AM62" s="2">
        <f>IF(ISNUMBER(AL62),SUMIFS($AL$1:AL62,$A$1:A62,A62,$F$1:F62,F62,$D$1:D62,D62),"")</f>
        <v>3.7160000000000002</v>
      </c>
      <c r="AN62">
        <f t="shared" si="9"/>
        <v>14</v>
      </c>
    </row>
    <row r="63" spans="1:40" x14ac:dyDescent="0.35">
      <c r="A63" s="4" t="s">
        <v>47</v>
      </c>
      <c r="B63" t="s">
        <v>65</v>
      </c>
      <c r="C63" s="3">
        <v>41968</v>
      </c>
      <c r="D63">
        <v>3</v>
      </c>
      <c r="E63" t="s">
        <v>78</v>
      </c>
      <c r="F63" s="25" t="s">
        <v>97</v>
      </c>
      <c r="G63" t="s">
        <v>63</v>
      </c>
      <c r="H63">
        <v>1.3</v>
      </c>
      <c r="I63" s="2" t="s">
        <v>42</v>
      </c>
      <c r="J63" s="2" t="str">
        <f t="shared" si="5"/>
        <v/>
      </c>
      <c r="L63">
        <v>79.88667123637488</v>
      </c>
      <c r="M63">
        <v>79.88667123637488</v>
      </c>
      <c r="N63" s="2">
        <f>IF(ISNUMBER(M63),SUMIFS(M$1:$M63,A$1:$A63,A63,F$1:$F63,F63,D$1:$D63,D63),"")</f>
        <v>115.06067534851081</v>
      </c>
      <c r="V63" s="2" t="str">
        <f t="shared" si="6"/>
        <v/>
      </c>
      <c r="X63">
        <v>20.48</v>
      </c>
      <c r="Y63">
        <v>7.8179999999999996</v>
      </c>
      <c r="Z63">
        <v>70.033000000000001</v>
      </c>
      <c r="AA63">
        <v>31.381</v>
      </c>
      <c r="AB63">
        <v>84.62</v>
      </c>
      <c r="AC63">
        <v>16.149000000000001</v>
      </c>
      <c r="AD63" s="2">
        <f t="shared" si="7"/>
        <v>2.5838400000000004E-2</v>
      </c>
      <c r="AE63">
        <v>2.5838400000000004E-2</v>
      </c>
      <c r="AF63">
        <v>11.20528</v>
      </c>
      <c r="AL63" s="2">
        <f t="shared" si="11"/>
        <v>2.0640000000000001</v>
      </c>
      <c r="AM63" s="2">
        <f>IF(ISNUMBER(AL63),SUMIFS($AL$1:AL63,$A$1:A63,A63,$F$1:F63,F63,$D$1:D63,D63),"")</f>
        <v>2.7850000000000001</v>
      </c>
      <c r="AN63">
        <f t="shared" si="9"/>
        <v>14</v>
      </c>
    </row>
    <row r="64" spans="1:40" x14ac:dyDescent="0.35">
      <c r="A64" s="4" t="s">
        <v>49</v>
      </c>
      <c r="B64" t="s">
        <v>65</v>
      </c>
      <c r="C64" s="3">
        <v>41968</v>
      </c>
      <c r="D64">
        <v>3</v>
      </c>
      <c r="E64" t="s">
        <v>81</v>
      </c>
      <c r="F64" s="25" t="s">
        <v>97</v>
      </c>
      <c r="G64" t="s">
        <v>63</v>
      </c>
      <c r="H64">
        <v>1.3</v>
      </c>
      <c r="I64" s="2" t="s">
        <v>42</v>
      </c>
      <c r="J64" s="2" t="str">
        <f t="shared" si="5"/>
        <v/>
      </c>
      <c r="L64">
        <v>225.22547225272598</v>
      </c>
      <c r="M64">
        <v>225.22547225272598</v>
      </c>
      <c r="N64" s="2">
        <f>IF(ISNUMBER(M64),SUMIFS(M$1:$M64,A$1:$A64,A64,F$1:$F64,F64,D$1:$D64,D64),"")</f>
        <v>344.1670436488721</v>
      </c>
      <c r="V64" s="2" t="str">
        <f t="shared" si="6"/>
        <v/>
      </c>
      <c r="X64">
        <v>20.861000000000001</v>
      </c>
      <c r="Y64">
        <v>8.9580000000000002</v>
      </c>
      <c r="Z64">
        <v>73.828999999999994</v>
      </c>
      <c r="AA64">
        <v>30.849</v>
      </c>
      <c r="AB64">
        <v>86.673000000000002</v>
      </c>
      <c r="AC64">
        <v>15.617000000000001</v>
      </c>
      <c r="AD64" s="2">
        <f t="shared" si="7"/>
        <v>2.4987200000000001E-2</v>
      </c>
      <c r="AE64">
        <v>2.4987200000000001E-2</v>
      </c>
      <c r="AF64">
        <v>11.81264</v>
      </c>
      <c r="AL64" s="2">
        <f t="shared" si="11"/>
        <v>5.6280000000000001</v>
      </c>
      <c r="AM64" s="2">
        <f>IF(ISNUMBER(AL64),SUMIFS($AL$1:AL64,$A$1:A64,A64,$F$1:F64,F64,$D$1:D64,D64),"")</f>
        <v>8.7259999999999991</v>
      </c>
      <c r="AN64">
        <f t="shared" si="9"/>
        <v>14</v>
      </c>
    </row>
    <row r="65" spans="1:40" x14ac:dyDescent="0.35">
      <c r="A65" s="4" t="s">
        <v>45</v>
      </c>
      <c r="B65" t="s">
        <v>65</v>
      </c>
      <c r="C65" s="3">
        <v>41968</v>
      </c>
      <c r="D65">
        <v>3</v>
      </c>
      <c r="E65" t="s">
        <v>79</v>
      </c>
      <c r="F65" s="25" t="s">
        <v>97</v>
      </c>
      <c r="G65" t="s">
        <v>63</v>
      </c>
      <c r="H65">
        <v>1.3</v>
      </c>
      <c r="I65" s="2" t="s">
        <v>42</v>
      </c>
      <c r="J65" s="2" t="str">
        <f t="shared" si="5"/>
        <v/>
      </c>
      <c r="L65">
        <v>150.8197341658389</v>
      </c>
      <c r="M65">
        <v>150.8197341658389</v>
      </c>
      <c r="N65" s="2">
        <f>IF(ISNUMBER(M65),SUMIFS(M$1:$M65,A$1:$A65,A65,F$1:$F65,F65,D$1:$D65,D65),"")</f>
        <v>260.16400562892943</v>
      </c>
      <c r="V65" s="2" t="str">
        <f t="shared" si="6"/>
        <v/>
      </c>
      <c r="X65">
        <v>19.986999999999998</v>
      </c>
      <c r="Y65">
        <v>7.1340000000000003</v>
      </c>
      <c r="Z65">
        <v>74.269000000000005</v>
      </c>
      <c r="AA65">
        <v>29.526</v>
      </c>
      <c r="AB65">
        <v>85.454999999999998</v>
      </c>
      <c r="AC65">
        <v>15.228999999999999</v>
      </c>
      <c r="AD65" s="2">
        <f t="shared" si="7"/>
        <v>2.4366399999999996E-2</v>
      </c>
      <c r="AE65">
        <v>2.4366399999999996E-2</v>
      </c>
      <c r="AF65">
        <v>11.883040000000001</v>
      </c>
      <c r="AL65" s="2">
        <f t="shared" si="11"/>
        <v>3.6749999999999998</v>
      </c>
      <c r="AM65" s="2">
        <f>IF(ISNUMBER(AL65),SUMIFS($AL$1:AL65,$A$1:A65,A65,$F$1:F65,F65,$D$1:D65,D65),"")</f>
        <v>6.3170000000000002</v>
      </c>
      <c r="AN65">
        <f t="shared" si="9"/>
        <v>14</v>
      </c>
    </row>
    <row r="66" spans="1:40" x14ac:dyDescent="0.35">
      <c r="A66" s="4" t="s">
        <v>46</v>
      </c>
      <c r="B66" t="s">
        <v>65</v>
      </c>
      <c r="C66" s="3">
        <v>41968</v>
      </c>
      <c r="D66">
        <v>3</v>
      </c>
      <c r="E66" t="s">
        <v>80</v>
      </c>
      <c r="F66" s="25" t="s">
        <v>97</v>
      </c>
      <c r="G66" t="s">
        <v>63</v>
      </c>
      <c r="H66">
        <v>1.3</v>
      </c>
      <c r="I66" s="2" t="s">
        <v>42</v>
      </c>
      <c r="J66" s="2" t="str">
        <f t="shared" si="5"/>
        <v/>
      </c>
      <c r="L66">
        <v>237.98627027975095</v>
      </c>
      <c r="M66">
        <v>237.98627027975095</v>
      </c>
      <c r="N66" s="2">
        <f>IF(ISNUMBER(M66),SUMIFS(M$1:$M66,A$1:$A66,A66,F$1:$F66,F66,D$1:$D66,D66),"")</f>
        <v>393.47477521958331</v>
      </c>
      <c r="V66" s="2" t="str">
        <f t="shared" si="6"/>
        <v/>
      </c>
      <c r="X66">
        <v>19.611999999999998</v>
      </c>
      <c r="Y66">
        <v>6.0110000000000001</v>
      </c>
      <c r="Z66">
        <v>72.992000000000004</v>
      </c>
      <c r="AA66">
        <v>27.568999999999999</v>
      </c>
      <c r="AB66">
        <v>83.281999999999996</v>
      </c>
      <c r="AC66">
        <v>17.98</v>
      </c>
      <c r="AD66" s="2">
        <f t="shared" si="7"/>
        <v>2.8768000000000002E-2</v>
      </c>
      <c r="AE66">
        <v>2.8768000000000002E-2</v>
      </c>
      <c r="AF66">
        <v>11.67872</v>
      </c>
      <c r="AL66" s="2">
        <f t="shared" si="11"/>
        <v>6.8460000000000001</v>
      </c>
      <c r="AM66" s="2">
        <f>IF(ISNUMBER(AL66),SUMIFS($AL$1:AL66,$A$1:A66,A66,$F$1:F66,F66,$D$1:D66,D66),"")</f>
        <v>11.672000000000001</v>
      </c>
      <c r="AN66">
        <f t="shared" si="9"/>
        <v>14</v>
      </c>
    </row>
    <row r="67" spans="1:40" x14ac:dyDescent="0.35">
      <c r="A67" s="4" t="s">
        <v>48</v>
      </c>
      <c r="B67" t="s">
        <v>65</v>
      </c>
      <c r="C67" s="3">
        <v>41968</v>
      </c>
      <c r="D67">
        <v>3</v>
      </c>
      <c r="E67" t="s">
        <v>83</v>
      </c>
      <c r="F67" s="25" t="s">
        <v>97</v>
      </c>
      <c r="G67" t="s">
        <v>63</v>
      </c>
      <c r="H67">
        <v>1.3</v>
      </c>
      <c r="I67" s="2" t="s">
        <v>42</v>
      </c>
      <c r="J67" s="2" t="str">
        <f t="shared" si="5"/>
        <v/>
      </c>
      <c r="L67">
        <v>106.92766759278784</v>
      </c>
      <c r="M67">
        <v>106.92766759278784</v>
      </c>
      <c r="N67" s="2">
        <f>IF(ISNUMBER(M67),SUMIFS(M$1:$M67,A$1:$A67,A67,F$1:$F67,F67,D$1:$D67,D67),"")</f>
        <v>182.43302488195951</v>
      </c>
      <c r="V67" s="2" t="str">
        <f t="shared" si="6"/>
        <v/>
      </c>
      <c r="X67">
        <v>19.227</v>
      </c>
      <c r="Y67">
        <v>3.5659999999999998</v>
      </c>
      <c r="Z67">
        <v>61.707000000000001</v>
      </c>
      <c r="AA67">
        <v>25.905999999999999</v>
      </c>
      <c r="AB67">
        <v>77.576999999999998</v>
      </c>
      <c r="AC67">
        <v>12.635</v>
      </c>
      <c r="AD67" s="2">
        <f t="shared" si="7"/>
        <v>2.0215999999999998E-2</v>
      </c>
      <c r="AE67">
        <v>2.0215999999999998E-2</v>
      </c>
      <c r="AF67">
        <v>9.8731200000000001</v>
      </c>
      <c r="AL67" s="2">
        <f t="shared" si="11"/>
        <v>2.1619999999999999</v>
      </c>
      <c r="AM67" s="2">
        <f>IF(ISNUMBER(AL67),SUMIFS($AL$1:AL67,$A$1:A67,A67,$F$1:F67,F67,$D$1:D67,D67),"")</f>
        <v>3.9929999999999999</v>
      </c>
      <c r="AN67">
        <f t="shared" si="9"/>
        <v>14</v>
      </c>
    </row>
    <row r="68" spans="1:40" x14ac:dyDescent="0.35">
      <c r="A68" s="4" t="s">
        <v>49</v>
      </c>
      <c r="B68" t="s">
        <v>65</v>
      </c>
      <c r="C68" s="3">
        <v>41968</v>
      </c>
      <c r="D68">
        <v>4</v>
      </c>
      <c r="E68" t="s">
        <v>81</v>
      </c>
      <c r="F68" s="25" t="s">
        <v>97</v>
      </c>
      <c r="G68" t="s">
        <v>63</v>
      </c>
      <c r="H68">
        <v>1.3</v>
      </c>
      <c r="I68" s="2" t="s">
        <v>42</v>
      </c>
      <c r="J68" s="2" t="str">
        <f t="shared" si="5"/>
        <v/>
      </c>
      <c r="L68">
        <v>205.49043160807864</v>
      </c>
      <c r="M68">
        <v>205.49043160807864</v>
      </c>
      <c r="N68" s="2">
        <f>IF(ISNUMBER(M68),SUMIFS(M$1:$M68,A$1:$A68,A68,F$1:$F68,F68,D$1:$D68,D68),"")</f>
        <v>317.4087276505432</v>
      </c>
      <c r="V68" s="2" t="str">
        <f t="shared" si="6"/>
        <v/>
      </c>
      <c r="X68">
        <v>19.396000000000001</v>
      </c>
      <c r="Y68">
        <v>6.7560000000000002</v>
      </c>
      <c r="Z68">
        <v>72.444000000000003</v>
      </c>
      <c r="AA68">
        <v>28.151</v>
      </c>
      <c r="AB68">
        <v>84.447999999999993</v>
      </c>
      <c r="AC68">
        <v>17.254000000000001</v>
      </c>
      <c r="AD68" s="2">
        <f t="shared" si="7"/>
        <v>2.7606400000000003E-2</v>
      </c>
      <c r="AE68">
        <v>2.7606400000000003E-2</v>
      </c>
      <c r="AF68">
        <v>11.591040000000001</v>
      </c>
      <c r="AL68" s="2">
        <f t="shared" si="11"/>
        <v>5.673</v>
      </c>
      <c r="AM68" s="2">
        <f>IF(ISNUMBER(AL68),SUMIFS($AL$1:AL68,$A$1:A68,A68,$F$1:F68,F68,$D$1:D68,D68),"")</f>
        <v>8.8780000000000001</v>
      </c>
      <c r="AN68">
        <f t="shared" si="9"/>
        <v>14</v>
      </c>
    </row>
    <row r="69" spans="1:40" x14ac:dyDescent="0.35">
      <c r="A69" s="4" t="s">
        <v>50</v>
      </c>
      <c r="B69" t="s">
        <v>65</v>
      </c>
      <c r="C69" s="3">
        <v>41968</v>
      </c>
      <c r="D69">
        <v>4</v>
      </c>
      <c r="E69" t="s">
        <v>82</v>
      </c>
      <c r="F69" s="25" t="s">
        <v>97</v>
      </c>
      <c r="G69" t="s">
        <v>63</v>
      </c>
      <c r="H69">
        <v>1.3</v>
      </c>
      <c r="I69" s="2" t="s">
        <v>42</v>
      </c>
      <c r="J69" s="2" t="str">
        <f t="shared" si="5"/>
        <v/>
      </c>
      <c r="L69">
        <v>61.574434809807641</v>
      </c>
      <c r="M69">
        <v>61.574434809807641</v>
      </c>
      <c r="N69" s="2">
        <f>IF(ISNUMBER(M69),SUMIFS(M$1:$M69,A$1:$A69,A69,F$1:$F69,F69,D$1:$D69,D69),"")</f>
        <v>110.47610299300447</v>
      </c>
      <c r="V69" s="2" t="str">
        <f t="shared" si="6"/>
        <v/>
      </c>
      <c r="X69">
        <v>19.234999999999999</v>
      </c>
      <c r="Y69">
        <v>7.86</v>
      </c>
      <c r="Z69">
        <v>71.111000000000004</v>
      </c>
      <c r="AA69">
        <v>27.977</v>
      </c>
      <c r="AB69">
        <v>83.168000000000006</v>
      </c>
      <c r="AC69">
        <v>14.233000000000001</v>
      </c>
      <c r="AD69" s="2">
        <f t="shared" si="7"/>
        <v>2.2772800000000003E-2</v>
      </c>
      <c r="AE69">
        <v>2.2772800000000003E-2</v>
      </c>
      <c r="AF69">
        <v>11.37776</v>
      </c>
      <c r="AL69" s="2">
        <f t="shared" si="11"/>
        <v>1.4019999999999999</v>
      </c>
      <c r="AM69" s="2">
        <f>IF(ISNUMBER(AL69),SUMIFS($AL$1:AL69,$A$1:A69,A69,$F$1:F69,F69,$D$1:D69,D69),"")</f>
        <v>2.6139999999999999</v>
      </c>
      <c r="AN69">
        <f t="shared" si="9"/>
        <v>14</v>
      </c>
    </row>
    <row r="70" spans="1:40" x14ac:dyDescent="0.35">
      <c r="A70" s="4" t="s">
        <v>46</v>
      </c>
      <c r="B70" t="s">
        <v>65</v>
      </c>
      <c r="C70" s="3">
        <v>41968</v>
      </c>
      <c r="D70">
        <v>4</v>
      </c>
      <c r="E70" t="s">
        <v>80</v>
      </c>
      <c r="F70" s="25" t="s">
        <v>97</v>
      </c>
      <c r="G70" t="s">
        <v>63</v>
      </c>
      <c r="H70">
        <v>1.3</v>
      </c>
      <c r="I70" s="2" t="s">
        <v>42</v>
      </c>
      <c r="J70" s="2" t="str">
        <f t="shared" si="5"/>
        <v/>
      </c>
      <c r="L70">
        <v>304.37398500531816</v>
      </c>
      <c r="M70">
        <v>304.37398500531816</v>
      </c>
      <c r="N70" s="2">
        <f>IF(ISNUMBER(M70),SUMIFS(M$1:$M70,A$1:$A70,A70,F$1:$F70,F70,D$1:$D70,D70),"")</f>
        <v>473.22058839262502</v>
      </c>
      <c r="V70" s="2" t="str">
        <f t="shared" si="6"/>
        <v/>
      </c>
      <c r="X70">
        <v>25.145</v>
      </c>
      <c r="Y70">
        <v>1.806</v>
      </c>
      <c r="Z70">
        <v>63.575000000000003</v>
      </c>
      <c r="AA70">
        <v>34.052999999999997</v>
      </c>
      <c r="AB70">
        <v>83.537999999999997</v>
      </c>
      <c r="AC70">
        <v>19.696999999999999</v>
      </c>
      <c r="AD70" s="2">
        <f t="shared" si="7"/>
        <v>3.1515199999999993E-2</v>
      </c>
      <c r="AE70">
        <v>3.1515199999999993E-2</v>
      </c>
      <c r="AF70">
        <v>10.172000000000001</v>
      </c>
      <c r="AL70" s="2">
        <f t="shared" si="11"/>
        <v>9.5920000000000005</v>
      </c>
      <c r="AM70" s="2">
        <f>IF(ISNUMBER(AL70),SUMIFS($AL$1:AL70,$A$1:A70,A70,$F$1:F70,F70,$D$1:D70,D70),"")</f>
        <v>15.222000000000001</v>
      </c>
      <c r="AN70">
        <f t="shared" si="9"/>
        <v>14</v>
      </c>
    </row>
    <row r="71" spans="1:40" x14ac:dyDescent="0.35">
      <c r="A71" s="4" t="s">
        <v>48</v>
      </c>
      <c r="B71" t="s">
        <v>65</v>
      </c>
      <c r="C71" s="3">
        <v>41968</v>
      </c>
      <c r="D71">
        <v>4</v>
      </c>
      <c r="E71" t="s">
        <v>83</v>
      </c>
      <c r="F71" s="25" t="s">
        <v>97</v>
      </c>
      <c r="G71" t="s">
        <v>63</v>
      </c>
      <c r="H71">
        <v>1.3</v>
      </c>
      <c r="I71" s="2" t="s">
        <v>42</v>
      </c>
      <c r="J71" s="2" t="str">
        <f t="shared" si="5"/>
        <v/>
      </c>
      <c r="L71">
        <v>98.44465047283515</v>
      </c>
      <c r="M71">
        <v>98.44465047283515</v>
      </c>
      <c r="N71" s="2">
        <f>IF(ISNUMBER(M71),SUMIFS(M$1:$M71,A$1:$A71,A71,F$1:$F71,F71,D$1:$D71,D71),"")</f>
        <v>154.5096754978602</v>
      </c>
      <c r="V71" s="2" t="str">
        <f t="shared" si="6"/>
        <v/>
      </c>
      <c r="X71">
        <v>21.334</v>
      </c>
      <c r="Y71">
        <v>7.9130000000000003</v>
      </c>
      <c r="Z71">
        <v>71.075999999999993</v>
      </c>
      <c r="AA71">
        <v>31.059000000000001</v>
      </c>
      <c r="AB71">
        <v>85.593000000000004</v>
      </c>
      <c r="AC71">
        <v>14.249000000000001</v>
      </c>
      <c r="AD71" s="2">
        <f t="shared" si="7"/>
        <v>2.27984E-2</v>
      </c>
      <c r="AE71">
        <v>2.27984E-2</v>
      </c>
      <c r="AF71">
        <v>11.372159999999999</v>
      </c>
      <c r="AL71" s="2">
        <f t="shared" si="11"/>
        <v>2.2440000000000002</v>
      </c>
      <c r="AM71" s="2">
        <f>IF(ISNUMBER(AL71),SUMIFS($AL$1:AL71,$A$1:A71,A71,$F$1:F71,F71,$D$1:D71,D71),"")</f>
        <v>3.4880000000000004</v>
      </c>
      <c r="AN71">
        <f t="shared" si="9"/>
        <v>14</v>
      </c>
    </row>
    <row r="72" spans="1:40" x14ac:dyDescent="0.35">
      <c r="A72" s="4" t="s">
        <v>45</v>
      </c>
      <c r="B72" t="s">
        <v>65</v>
      </c>
      <c r="C72" s="3">
        <v>41968</v>
      </c>
      <c r="D72">
        <v>4</v>
      </c>
      <c r="E72" t="s">
        <v>79</v>
      </c>
      <c r="F72" s="25" t="s">
        <v>97</v>
      </c>
      <c r="G72" t="s">
        <v>63</v>
      </c>
      <c r="H72">
        <v>1.3</v>
      </c>
      <c r="I72" s="2" t="s">
        <v>42</v>
      </c>
      <c r="J72" s="2" t="str">
        <f t="shared" si="5"/>
        <v/>
      </c>
      <c r="L72">
        <v>138.92283429931041</v>
      </c>
      <c r="M72">
        <v>138.92283429931041</v>
      </c>
      <c r="N72" s="2">
        <f>IF(ISNUMBER(M72),SUMIFS(M$1:$M72,A$1:$A72,A72,F$1:$F72,F72,D$1:$D72,D72),"")</f>
        <v>211.32631836544508</v>
      </c>
      <c r="V72" s="2" t="str">
        <f t="shared" si="6"/>
        <v/>
      </c>
      <c r="X72">
        <v>19.709</v>
      </c>
      <c r="Y72">
        <v>6.88</v>
      </c>
      <c r="Z72">
        <v>72.119</v>
      </c>
      <c r="AA72">
        <v>29.77</v>
      </c>
      <c r="AB72">
        <v>84.49</v>
      </c>
      <c r="AC72">
        <v>13.936</v>
      </c>
      <c r="AD72" s="2">
        <f t="shared" si="7"/>
        <v>2.2297600000000001E-2</v>
      </c>
      <c r="AE72">
        <v>2.2297600000000001E-2</v>
      </c>
      <c r="AF72">
        <v>11.53904</v>
      </c>
      <c r="AL72" s="2">
        <f t="shared" si="11"/>
        <v>3.0979999999999999</v>
      </c>
      <c r="AM72" s="2">
        <f>IF(ISNUMBER(AL72),SUMIFS($AL$1:AL72,$A$1:A72,A72,$F$1:F72,F72,$D$1:D72,D72),"")</f>
        <v>4.7919999999999998</v>
      </c>
      <c r="AN72">
        <f t="shared" si="9"/>
        <v>14</v>
      </c>
    </row>
    <row r="73" spans="1:40" x14ac:dyDescent="0.35">
      <c r="A73" s="4" t="s">
        <v>47</v>
      </c>
      <c r="B73" t="s">
        <v>65</v>
      </c>
      <c r="C73" s="3">
        <v>41968</v>
      </c>
      <c r="D73">
        <v>4</v>
      </c>
      <c r="E73" t="s">
        <v>78</v>
      </c>
      <c r="F73" s="25" t="s">
        <v>97</v>
      </c>
      <c r="G73" t="s">
        <v>63</v>
      </c>
      <c r="H73">
        <v>1.3</v>
      </c>
      <c r="I73" s="2" t="s">
        <v>42</v>
      </c>
      <c r="J73" s="2" t="str">
        <f t="shared" si="5"/>
        <v/>
      </c>
      <c r="L73">
        <v>72.398335255478102</v>
      </c>
      <c r="M73">
        <v>72.398335255478102</v>
      </c>
      <c r="N73" s="2">
        <f>IF(ISNUMBER(M73),SUMIFS(M$1:$M73,A$1:$A73,A73,F$1:$F73,F73,D$1:$D73,D73),"")</f>
        <v>121.19712671881865</v>
      </c>
      <c r="V73" s="2" t="str">
        <f t="shared" si="6"/>
        <v/>
      </c>
      <c r="X73">
        <v>19.805</v>
      </c>
      <c r="Y73">
        <v>4.6059999999999999</v>
      </c>
      <c r="Z73">
        <v>69.253</v>
      </c>
      <c r="AA73">
        <v>29.454999999999998</v>
      </c>
      <c r="AB73">
        <v>82.703999999999994</v>
      </c>
      <c r="AC73">
        <v>14.644</v>
      </c>
      <c r="AD73" s="2">
        <f t="shared" si="7"/>
        <v>2.3430400000000004E-2</v>
      </c>
      <c r="AE73">
        <v>2.3430400000000004E-2</v>
      </c>
      <c r="AF73">
        <v>11.08048</v>
      </c>
      <c r="AL73" s="2">
        <f t="shared" si="11"/>
        <v>1.696</v>
      </c>
      <c r="AM73" s="2">
        <f>IF(ISNUMBER(AL73),SUMIFS($AL$1:AL73,$A$1:A73,A73,$F$1:F73,F73,$D$1:D73,D73),"")</f>
        <v>2.4939999999999998</v>
      </c>
      <c r="AN73">
        <f t="shared" si="9"/>
        <v>14</v>
      </c>
    </row>
    <row r="74" spans="1:40" x14ac:dyDescent="0.35">
      <c r="A74" s="4" t="s">
        <v>47</v>
      </c>
      <c r="B74" t="s">
        <v>65</v>
      </c>
      <c r="C74" s="3">
        <v>41990</v>
      </c>
      <c r="D74">
        <v>1</v>
      </c>
      <c r="E74" t="s">
        <v>78</v>
      </c>
      <c r="F74" s="25" t="s">
        <v>97</v>
      </c>
      <c r="G74" t="s">
        <v>43</v>
      </c>
      <c r="H74">
        <v>1.4</v>
      </c>
      <c r="I74" s="2" t="s">
        <v>42</v>
      </c>
      <c r="J74" s="2" t="str">
        <f t="shared" si="5"/>
        <v/>
      </c>
      <c r="L74">
        <v>62.794978241132092</v>
      </c>
      <c r="M74">
        <v>62.794978241132092</v>
      </c>
      <c r="N74" s="2">
        <f>IF(ISNUMBER(M74),SUMIFS(M$1:$M74,A$1:$A74,A74,F$1:$F74,F74,D$1:$D74,D74),"")</f>
        <v>171.49488633560682</v>
      </c>
      <c r="V74" s="2" t="str">
        <f t="shared" si="6"/>
        <v/>
      </c>
      <c r="X74">
        <v>18.702999999999999</v>
      </c>
      <c r="Y74">
        <v>6.4210000000000003</v>
      </c>
      <c r="Z74">
        <v>71.721000000000004</v>
      </c>
      <c r="AA74">
        <v>28.187000000000001</v>
      </c>
      <c r="AB74">
        <v>84.179000000000002</v>
      </c>
      <c r="AC74">
        <v>18.029</v>
      </c>
      <c r="AD74" s="2">
        <f t="shared" si="7"/>
        <v>2.8846400000000001E-2</v>
      </c>
      <c r="AE74">
        <v>2.8846400000000001E-2</v>
      </c>
      <c r="AF74">
        <v>11.47536</v>
      </c>
      <c r="AL74" s="2">
        <f t="shared" si="11"/>
        <v>1.8109999999999999</v>
      </c>
      <c r="AM74" s="2">
        <f>IF(ISNUMBER(AL74),SUMIFS($AL$1:AL74,$A$1:A74,A74,$F$1:F74,F74,$D$1:D74,D74),"")</f>
        <v>4.508</v>
      </c>
      <c r="AN74">
        <f t="shared" si="9"/>
        <v>14</v>
      </c>
    </row>
    <row r="75" spans="1:40" x14ac:dyDescent="0.35">
      <c r="A75" s="4" t="s">
        <v>45</v>
      </c>
      <c r="B75" t="s">
        <v>65</v>
      </c>
      <c r="C75" s="3">
        <v>41990</v>
      </c>
      <c r="D75">
        <v>1</v>
      </c>
      <c r="E75" t="s">
        <v>79</v>
      </c>
      <c r="F75" s="25" t="s">
        <v>97</v>
      </c>
      <c r="G75" t="s">
        <v>43</v>
      </c>
      <c r="H75">
        <v>1.4</v>
      </c>
      <c r="I75" s="2" t="s">
        <v>42</v>
      </c>
      <c r="J75" s="2" t="str">
        <f t="shared" si="5"/>
        <v/>
      </c>
      <c r="L75">
        <v>97.48556652868767</v>
      </c>
      <c r="M75">
        <v>97.48556652868767</v>
      </c>
      <c r="N75" s="2">
        <f>IF(ISNUMBER(M75),SUMIFS(M$1:$M75,A$1:$A75,A75,F$1:$F75,F75,D$1:$D75,D75),"")</f>
        <v>285.98872626755661</v>
      </c>
      <c r="V75" s="2" t="str">
        <f t="shared" si="6"/>
        <v/>
      </c>
      <c r="X75">
        <v>26.16</v>
      </c>
      <c r="Y75">
        <v>0</v>
      </c>
      <c r="Z75">
        <v>54.295999999999999</v>
      </c>
      <c r="AA75">
        <v>36.380000000000003</v>
      </c>
      <c r="AB75">
        <v>77.738</v>
      </c>
      <c r="AC75">
        <v>19.373999999999999</v>
      </c>
      <c r="AD75" s="2">
        <f t="shared" si="7"/>
        <v>3.0998399999999999E-2</v>
      </c>
      <c r="AE75">
        <v>3.0998399999999999E-2</v>
      </c>
      <c r="AF75">
        <v>8.68736</v>
      </c>
      <c r="AL75" s="2">
        <f t="shared" si="11"/>
        <v>3.0219999999999998</v>
      </c>
      <c r="AM75" s="2">
        <f>IF(ISNUMBER(AL75),SUMIFS($AL$1:AL75,$A$1:A75,A75,$F$1:F75,F75,$D$1:D75,D75),"")</f>
        <v>7.5630000000000006</v>
      </c>
      <c r="AN75">
        <f t="shared" si="9"/>
        <v>14</v>
      </c>
    </row>
    <row r="76" spans="1:40" x14ac:dyDescent="0.35">
      <c r="A76" s="4" t="s">
        <v>46</v>
      </c>
      <c r="B76" t="s">
        <v>65</v>
      </c>
      <c r="C76" s="3">
        <v>41990</v>
      </c>
      <c r="D76">
        <v>1</v>
      </c>
      <c r="E76" t="s">
        <v>80</v>
      </c>
      <c r="F76" s="25" t="s">
        <v>97</v>
      </c>
      <c r="G76" t="s">
        <v>43</v>
      </c>
      <c r="H76">
        <v>1.4</v>
      </c>
      <c r="I76" s="2" t="s">
        <v>42</v>
      </c>
      <c r="J76" s="2" t="str">
        <f t="shared" si="5"/>
        <v/>
      </c>
      <c r="L76">
        <v>233.5817189854146</v>
      </c>
      <c r="M76">
        <v>233.5817189854146</v>
      </c>
      <c r="N76" s="2">
        <f>IF(ISNUMBER(M76),SUMIFS(M$1:$M76,A$1:$A76,A76,F$1:$F76,F76,D$1:$D76,D76),"")</f>
        <v>559.81370224138846</v>
      </c>
      <c r="V76" s="2" t="str">
        <f t="shared" si="6"/>
        <v/>
      </c>
      <c r="X76">
        <v>18.754999999999999</v>
      </c>
      <c r="Y76">
        <v>3.8239999999999998</v>
      </c>
      <c r="Z76">
        <v>70.474999999999994</v>
      </c>
      <c r="AA76">
        <v>25.777999999999999</v>
      </c>
      <c r="AB76">
        <v>83.072000000000003</v>
      </c>
      <c r="AC76">
        <v>20.029</v>
      </c>
      <c r="AD76" s="2">
        <f t="shared" si="7"/>
        <v>3.2046400000000003E-2</v>
      </c>
      <c r="AE76">
        <v>3.2046400000000003E-2</v>
      </c>
      <c r="AF76">
        <v>11.276</v>
      </c>
      <c r="AL76" s="2">
        <f t="shared" si="11"/>
        <v>7.4850000000000003</v>
      </c>
      <c r="AM76" s="2">
        <f>IF(ISNUMBER(AL76),SUMIFS($AL$1:AL76,$A$1:A76,A76,$F$1:F76,F76,$D$1:D76,D76),"")</f>
        <v>17.741</v>
      </c>
      <c r="AN76">
        <f t="shared" si="9"/>
        <v>14</v>
      </c>
    </row>
    <row r="77" spans="1:40" x14ac:dyDescent="0.35">
      <c r="A77" s="4" t="s">
        <v>49</v>
      </c>
      <c r="B77" t="s">
        <v>65</v>
      </c>
      <c r="C77" s="3">
        <v>41990</v>
      </c>
      <c r="D77">
        <v>1</v>
      </c>
      <c r="E77" t="s">
        <v>81</v>
      </c>
      <c r="F77" s="25" t="s">
        <v>97</v>
      </c>
      <c r="G77" t="s">
        <v>43</v>
      </c>
      <c r="H77">
        <v>1.4</v>
      </c>
      <c r="I77" s="2" t="s">
        <v>42</v>
      </c>
      <c r="J77" s="2" t="str">
        <f t="shared" si="5"/>
        <v/>
      </c>
      <c r="L77">
        <v>132.84746543121594</v>
      </c>
      <c r="M77">
        <v>132.84746543121594</v>
      </c>
      <c r="N77" s="2">
        <f>IF(ISNUMBER(M77),SUMIFS(M$1:$M77,A$1:$A77,A77,F$1:$F77,F77,D$1:$D77,D77),"")</f>
        <v>452.9300197125479</v>
      </c>
      <c r="V77" s="2" t="str">
        <f t="shared" si="6"/>
        <v/>
      </c>
      <c r="X77">
        <v>20.202999999999999</v>
      </c>
      <c r="Y77">
        <v>4.3</v>
      </c>
      <c r="Z77">
        <v>69.840999999999994</v>
      </c>
      <c r="AA77">
        <v>27.827000000000002</v>
      </c>
      <c r="AB77">
        <v>83.602000000000004</v>
      </c>
      <c r="AC77">
        <v>16.971</v>
      </c>
      <c r="AD77" s="2">
        <f t="shared" si="7"/>
        <v>2.71536E-2</v>
      </c>
      <c r="AE77">
        <v>2.71536E-2</v>
      </c>
      <c r="AF77">
        <v>11.17456</v>
      </c>
      <c r="AL77" s="2">
        <f t="shared" si="11"/>
        <v>3.6070000000000002</v>
      </c>
      <c r="AM77" s="2">
        <f>IF(ISNUMBER(AL77),SUMIFS($AL$1:AL77,$A$1:A77,A77,$F$1:F77,F77,$D$1:D77,D77),"")</f>
        <v>11.661000000000001</v>
      </c>
      <c r="AN77">
        <f t="shared" si="9"/>
        <v>14</v>
      </c>
    </row>
    <row r="78" spans="1:40" x14ac:dyDescent="0.35">
      <c r="A78" s="4" t="s">
        <v>50</v>
      </c>
      <c r="B78" t="s">
        <v>65</v>
      </c>
      <c r="C78" s="3">
        <v>41990</v>
      </c>
      <c r="D78">
        <v>1</v>
      </c>
      <c r="E78" t="s">
        <v>82</v>
      </c>
      <c r="F78" s="25" t="s">
        <v>97</v>
      </c>
      <c r="G78" t="s">
        <v>43</v>
      </c>
      <c r="H78">
        <v>1.4</v>
      </c>
      <c r="I78" s="2" t="s">
        <v>42</v>
      </c>
      <c r="J78" s="2" t="str">
        <f t="shared" si="5"/>
        <v/>
      </c>
      <c r="L78">
        <v>59.249624812406203</v>
      </c>
      <c r="M78">
        <v>59.249624812406203</v>
      </c>
      <c r="N78" s="2">
        <f>IF(ISNUMBER(M78),SUMIFS(M$1:$M78,A$1:$A78,A78,F$1:$F78,F78,D$1:$D78,D78),"")</f>
        <v>163.62324175751519</v>
      </c>
      <c r="V78" s="2" t="str">
        <f t="shared" si="6"/>
        <v/>
      </c>
      <c r="X78">
        <v>17.945</v>
      </c>
      <c r="Y78">
        <v>3.78</v>
      </c>
      <c r="Z78">
        <v>67.216999999999999</v>
      </c>
      <c r="AA78">
        <v>26.157</v>
      </c>
      <c r="AB78">
        <v>79.855999999999995</v>
      </c>
      <c r="AC78">
        <v>15.273999999999999</v>
      </c>
      <c r="AD78" s="2">
        <f t="shared" si="7"/>
        <v>2.4438399999999999E-2</v>
      </c>
      <c r="AE78">
        <v>2.4438399999999999E-2</v>
      </c>
      <c r="AF78">
        <v>10.754720000000001</v>
      </c>
      <c r="AL78" s="2">
        <f t="shared" si="11"/>
        <v>1.448</v>
      </c>
      <c r="AM78" s="2">
        <f>IF(ISNUMBER(AL78),SUMIFS($AL$1:AL78,$A$1:A78,A78,$F$1:F78,F78,$D$1:D78,D78),"")</f>
        <v>4.0920000000000005</v>
      </c>
      <c r="AN78">
        <f t="shared" si="9"/>
        <v>14</v>
      </c>
    </row>
    <row r="79" spans="1:40" x14ac:dyDescent="0.35">
      <c r="A79" s="4" t="s">
        <v>48</v>
      </c>
      <c r="B79" t="s">
        <v>65</v>
      </c>
      <c r="C79" s="3">
        <v>41990</v>
      </c>
      <c r="D79">
        <v>1</v>
      </c>
      <c r="E79" t="s">
        <v>83</v>
      </c>
      <c r="F79" s="25" t="s">
        <v>97</v>
      </c>
      <c r="G79" t="s">
        <v>43</v>
      </c>
      <c r="H79">
        <v>1.4</v>
      </c>
      <c r="I79" s="2" t="s">
        <v>42</v>
      </c>
      <c r="J79" s="2" t="str">
        <f t="shared" si="5"/>
        <v/>
      </c>
      <c r="L79">
        <v>75.414431395292638</v>
      </c>
      <c r="M79">
        <v>75.414431395292638</v>
      </c>
      <c r="N79" s="2">
        <f>IF(ISNUMBER(M79),SUMIFS(M$1:$M79,A$1:$A79,A79,F$1:$F79,F79,D$1:$D79,D79),"")</f>
        <v>340.8899344813484</v>
      </c>
      <c r="V79" s="2" t="str">
        <f t="shared" si="6"/>
        <v/>
      </c>
      <c r="X79">
        <v>19.672999999999998</v>
      </c>
      <c r="Y79">
        <v>0.89400000000000002</v>
      </c>
      <c r="Z79">
        <v>60.305</v>
      </c>
      <c r="AA79">
        <v>25.61</v>
      </c>
      <c r="AB79">
        <v>77.134</v>
      </c>
      <c r="AC79">
        <v>14.804</v>
      </c>
      <c r="AD79" s="2">
        <f t="shared" si="7"/>
        <v>2.36864E-2</v>
      </c>
      <c r="AE79">
        <v>2.36864E-2</v>
      </c>
      <c r="AF79">
        <v>9.6487999999999996</v>
      </c>
      <c r="AL79" s="2">
        <f t="shared" si="11"/>
        <v>1.786</v>
      </c>
      <c r="AM79" s="2">
        <f>IF(ISNUMBER(AL79),SUMIFS($AL$1:AL79,$A$1:A79,A79,$F$1:F79,F79,$D$1:D79,D79),"")</f>
        <v>6.3689999999999998</v>
      </c>
      <c r="AN79">
        <f t="shared" si="9"/>
        <v>14</v>
      </c>
    </row>
    <row r="80" spans="1:40" x14ac:dyDescent="0.35">
      <c r="A80" s="4" t="s">
        <v>46</v>
      </c>
      <c r="B80" t="s">
        <v>65</v>
      </c>
      <c r="C80" s="3">
        <v>41990</v>
      </c>
      <c r="D80">
        <v>2</v>
      </c>
      <c r="E80" t="s">
        <v>80</v>
      </c>
      <c r="F80" s="25" t="s">
        <v>97</v>
      </c>
      <c r="G80" t="s">
        <v>43</v>
      </c>
      <c r="H80">
        <v>1.4</v>
      </c>
      <c r="I80" s="2" t="s">
        <v>42</v>
      </c>
      <c r="J80" s="2" t="str">
        <f t="shared" si="5"/>
        <v/>
      </c>
      <c r="L80">
        <v>179.98903414943345</v>
      </c>
      <c r="M80">
        <v>179.98903414943345</v>
      </c>
      <c r="N80" s="2">
        <f>IF(ISNUMBER(M80),SUMIFS(M$1:$M80,A$1:$A80,A80,F$1:$F80,F80,D$1:$D80,D80),"")</f>
        <v>491.79800940500411</v>
      </c>
      <c r="V80" s="2" t="str">
        <f t="shared" si="6"/>
        <v/>
      </c>
      <c r="X80">
        <v>18.696999999999999</v>
      </c>
      <c r="Y80">
        <v>5.3579999999999997</v>
      </c>
      <c r="Z80">
        <v>68.488</v>
      </c>
      <c r="AA80">
        <v>24.349</v>
      </c>
      <c r="AB80">
        <v>79.353999999999999</v>
      </c>
      <c r="AC80">
        <v>15.302</v>
      </c>
      <c r="AD80" s="2">
        <f t="shared" si="7"/>
        <v>2.4483199999999997E-2</v>
      </c>
      <c r="AE80">
        <v>2.4483199999999997E-2</v>
      </c>
      <c r="AF80">
        <v>10.958080000000001</v>
      </c>
      <c r="AL80" s="2">
        <f t="shared" si="11"/>
        <v>4.407</v>
      </c>
      <c r="AM80" s="2">
        <f>IF(ISNUMBER(AL80),SUMIFS($AL$1:AL80,$A$1:A80,A80,$F$1:F80,F80,$D$1:D80,D80),"")</f>
        <v>14.23</v>
      </c>
      <c r="AN80">
        <f t="shared" si="9"/>
        <v>14</v>
      </c>
    </row>
    <row r="81" spans="1:40" x14ac:dyDescent="0.35">
      <c r="A81" s="4" t="s">
        <v>50</v>
      </c>
      <c r="B81" t="s">
        <v>65</v>
      </c>
      <c r="C81" s="3">
        <v>41990</v>
      </c>
      <c r="D81">
        <v>2</v>
      </c>
      <c r="E81" t="s">
        <v>82</v>
      </c>
      <c r="F81" s="25" t="s">
        <v>97</v>
      </c>
      <c r="G81" t="s">
        <v>43</v>
      </c>
      <c r="H81">
        <v>1.4</v>
      </c>
      <c r="I81" s="2" t="s">
        <v>42</v>
      </c>
      <c r="J81" s="2" t="str">
        <f t="shared" si="5"/>
        <v/>
      </c>
      <c r="L81">
        <v>88.71586319646093</v>
      </c>
      <c r="M81">
        <v>88.71586319646093</v>
      </c>
      <c r="N81" s="2">
        <f>IF(ISNUMBER(M81),SUMIFS(M$1:$M81,A$1:$A81,A81,F$1:$F81,F81,D$1:$D81,D81),"")</f>
        <v>217.50253641486484</v>
      </c>
      <c r="V81" s="2" t="str">
        <f t="shared" si="6"/>
        <v/>
      </c>
      <c r="X81">
        <v>20.033999999999999</v>
      </c>
      <c r="Y81">
        <v>6.5709999999999997</v>
      </c>
      <c r="Z81">
        <v>68.465000000000003</v>
      </c>
      <c r="AA81">
        <v>26.954000000000001</v>
      </c>
      <c r="AB81">
        <v>80.319999999999993</v>
      </c>
      <c r="AC81">
        <v>14.699</v>
      </c>
      <c r="AD81" s="2">
        <f t="shared" si="7"/>
        <v>2.3518400000000002E-2</v>
      </c>
      <c r="AE81">
        <v>2.3518400000000002E-2</v>
      </c>
      <c r="AF81">
        <v>10.954400000000001</v>
      </c>
      <c r="AL81" s="2">
        <f t="shared" si="11"/>
        <v>2.0859999999999999</v>
      </c>
      <c r="AM81" s="2">
        <f>IF(ISNUMBER(AL81),SUMIFS($AL$1:AL81,$A$1:A81,A81,$F$1:F81,F81,$D$1:D81,D81),"")</f>
        <v>5.0809999999999995</v>
      </c>
      <c r="AN81">
        <f t="shared" si="9"/>
        <v>14</v>
      </c>
    </row>
    <row r="82" spans="1:40" x14ac:dyDescent="0.35">
      <c r="A82" s="4" t="s">
        <v>49</v>
      </c>
      <c r="B82" t="s">
        <v>65</v>
      </c>
      <c r="C82" s="3">
        <v>41990</v>
      </c>
      <c r="D82">
        <v>2</v>
      </c>
      <c r="E82" t="s">
        <v>81</v>
      </c>
      <c r="F82" s="25" t="s">
        <v>97</v>
      </c>
      <c r="G82" t="s">
        <v>43</v>
      </c>
      <c r="H82">
        <v>1.4</v>
      </c>
      <c r="I82" s="2" t="s">
        <v>42</v>
      </c>
      <c r="J82" s="2" t="str">
        <f t="shared" si="5"/>
        <v/>
      </c>
      <c r="L82">
        <v>164.6692884030258</v>
      </c>
      <c r="M82">
        <v>164.6692884030258</v>
      </c>
      <c r="N82" s="2">
        <f>IF(ISNUMBER(M82),SUMIFS(M$1:$M82,A$1:$A82,A82,F$1:$F82,F82,D$1:$D82,D82),"")</f>
        <v>518.86401591696176</v>
      </c>
      <c r="V82" s="2" t="str">
        <f t="shared" si="6"/>
        <v/>
      </c>
      <c r="X82">
        <v>18.489999999999998</v>
      </c>
      <c r="Y82">
        <v>6.9160000000000004</v>
      </c>
      <c r="Z82">
        <v>73.363</v>
      </c>
      <c r="AA82">
        <v>26.350999999999999</v>
      </c>
      <c r="AB82">
        <v>83.100999999999999</v>
      </c>
      <c r="AC82">
        <v>15.965999999999999</v>
      </c>
      <c r="AD82" s="2">
        <f t="shared" si="7"/>
        <v>2.5545599999999998E-2</v>
      </c>
      <c r="AE82">
        <v>2.5545599999999998E-2</v>
      </c>
      <c r="AF82">
        <v>11.73808</v>
      </c>
      <c r="AL82" s="2">
        <f t="shared" si="11"/>
        <v>4.2069999999999999</v>
      </c>
      <c r="AM82" s="2">
        <f>IF(ISNUMBER(AL82),SUMIFS($AL$1:AL82,$A$1:A82,A82,$F$1:F82,F82,$D$1:D82,D82),"")</f>
        <v>13.678000000000001</v>
      </c>
      <c r="AN82">
        <f t="shared" si="9"/>
        <v>14</v>
      </c>
    </row>
    <row r="83" spans="1:40" x14ac:dyDescent="0.35">
      <c r="A83" s="4" t="s">
        <v>48</v>
      </c>
      <c r="B83" t="s">
        <v>65</v>
      </c>
      <c r="C83" s="3">
        <v>41990</v>
      </c>
      <c r="D83">
        <v>2</v>
      </c>
      <c r="E83" t="s">
        <v>83</v>
      </c>
      <c r="F83" s="25" t="s">
        <v>97</v>
      </c>
      <c r="G83" t="s">
        <v>43</v>
      </c>
      <c r="H83">
        <v>1.4</v>
      </c>
      <c r="I83" s="2" t="s">
        <v>42</v>
      </c>
      <c r="J83" s="2" t="str">
        <f t="shared" si="5"/>
        <v/>
      </c>
      <c r="L83">
        <v>105.44335939684777</v>
      </c>
      <c r="M83">
        <v>105.44335939684777</v>
      </c>
      <c r="N83" s="2">
        <f>IF(ISNUMBER(M83),SUMIFS(M$1:$M83,A$1:$A83,A83,F$1:$F83,F83,D$1:$D83,D83),"")</f>
        <v>279.92018969614583</v>
      </c>
      <c r="V83" s="2" t="str">
        <f t="shared" si="6"/>
        <v/>
      </c>
      <c r="X83">
        <v>18.47</v>
      </c>
      <c r="Y83">
        <v>5.5979999999999999</v>
      </c>
      <c r="Z83">
        <v>69.875</v>
      </c>
      <c r="AA83">
        <v>26.484999999999999</v>
      </c>
      <c r="AB83">
        <v>81.433999999999997</v>
      </c>
      <c r="AC83">
        <v>14.837999999999999</v>
      </c>
      <c r="AD83" s="2">
        <f t="shared" si="7"/>
        <v>2.3740799999999996E-2</v>
      </c>
      <c r="AE83">
        <v>2.3740799999999996E-2</v>
      </c>
      <c r="AF83">
        <v>11.18</v>
      </c>
      <c r="AL83" s="2">
        <f t="shared" si="11"/>
        <v>2.5030000000000001</v>
      </c>
      <c r="AM83" s="2">
        <f>IF(ISNUMBER(AL83),SUMIFS($AL$1:AL83,$A$1:A83,A83,$F$1:F83,F83,$D$1:D83,D83),"")</f>
        <v>6.5129999999999999</v>
      </c>
      <c r="AN83">
        <f t="shared" si="9"/>
        <v>14</v>
      </c>
    </row>
    <row r="84" spans="1:40" x14ac:dyDescent="0.35">
      <c r="A84" s="4" t="s">
        <v>45</v>
      </c>
      <c r="B84" t="s">
        <v>65</v>
      </c>
      <c r="C84" s="3">
        <v>41990</v>
      </c>
      <c r="D84">
        <v>2</v>
      </c>
      <c r="E84" t="s">
        <v>79</v>
      </c>
      <c r="F84" s="25" t="s">
        <v>97</v>
      </c>
      <c r="G84" t="s">
        <v>43</v>
      </c>
      <c r="H84">
        <v>1.4</v>
      </c>
      <c r="I84" s="2" t="s">
        <v>42</v>
      </c>
      <c r="J84" s="2" t="str">
        <f t="shared" si="5"/>
        <v/>
      </c>
      <c r="L84">
        <v>143.1490168206586</v>
      </c>
      <c r="M84">
        <v>143.1490168206586</v>
      </c>
      <c r="N84" s="2">
        <f>IF(ISNUMBER(M84),SUMIFS(M$1:$M84,A$1:$A84,A84,F$1:$F84,F84,D$1:$D84,D84),"")</f>
        <v>414.41215004092555</v>
      </c>
      <c r="V84" s="2" t="str">
        <f t="shared" si="6"/>
        <v/>
      </c>
      <c r="X84">
        <v>19.289000000000001</v>
      </c>
      <c r="Y84">
        <v>6.1719999999999997</v>
      </c>
      <c r="Z84">
        <v>70.873999999999995</v>
      </c>
      <c r="AA84">
        <v>27.298999999999999</v>
      </c>
      <c r="AB84">
        <v>81.864000000000004</v>
      </c>
      <c r="AC84">
        <v>14.238</v>
      </c>
      <c r="AD84" s="2">
        <f t="shared" si="7"/>
        <v>2.27808E-2</v>
      </c>
      <c r="AE84">
        <v>2.27808E-2</v>
      </c>
      <c r="AF84">
        <v>11.339839999999999</v>
      </c>
      <c r="AL84" s="2">
        <f t="shared" si="11"/>
        <v>3.2610000000000001</v>
      </c>
      <c r="AM84" s="2">
        <f>IF(ISNUMBER(AL84),SUMIFS($AL$1:AL84,$A$1:A84,A84,$F$1:F84,F84,$D$1:D84,D84),"")</f>
        <v>9.6950000000000003</v>
      </c>
      <c r="AN84">
        <f t="shared" si="9"/>
        <v>14</v>
      </c>
    </row>
    <row r="85" spans="1:40" x14ac:dyDescent="0.35">
      <c r="A85" s="4" t="s">
        <v>47</v>
      </c>
      <c r="B85" t="s">
        <v>65</v>
      </c>
      <c r="C85" s="3">
        <v>41990</v>
      </c>
      <c r="D85">
        <v>2</v>
      </c>
      <c r="E85" t="s">
        <v>78</v>
      </c>
      <c r="F85" s="25" t="s">
        <v>97</v>
      </c>
      <c r="G85" t="s">
        <v>43</v>
      </c>
      <c r="H85">
        <v>1.4</v>
      </c>
      <c r="I85" s="2" t="s">
        <v>42</v>
      </c>
      <c r="J85" s="2" t="str">
        <f t="shared" si="5"/>
        <v/>
      </c>
      <c r="L85">
        <v>92.709686469242072</v>
      </c>
      <c r="M85">
        <v>92.709686469242072</v>
      </c>
      <c r="N85" s="2">
        <f>IF(ISNUMBER(M85),SUMIFS(M$1:$M85,A$1:$A85,A85,F$1:$F85,F85,D$1:$D85,D85),"")</f>
        <v>237.39593253769459</v>
      </c>
      <c r="V85" s="2" t="str">
        <f t="shared" si="6"/>
        <v/>
      </c>
      <c r="X85">
        <v>19.73</v>
      </c>
      <c r="Y85">
        <v>4.5010000000000003</v>
      </c>
      <c r="Z85">
        <v>65.444999999999993</v>
      </c>
      <c r="AA85">
        <v>26.72</v>
      </c>
      <c r="AB85">
        <v>79.995999999999995</v>
      </c>
      <c r="AC85">
        <v>14.708</v>
      </c>
      <c r="AD85" s="2">
        <f t="shared" si="7"/>
        <v>2.35328E-2</v>
      </c>
      <c r="AE85">
        <v>2.35328E-2</v>
      </c>
      <c r="AF85">
        <v>10.4712</v>
      </c>
      <c r="AL85" s="2">
        <f t="shared" si="11"/>
        <v>2.1819999999999999</v>
      </c>
      <c r="AM85" s="2">
        <f>IF(ISNUMBER(AL85),SUMIFS($AL$1:AL85,$A$1:A85,A85,$F$1:F85,F85,$D$1:D85,D85),"")</f>
        <v>5.391</v>
      </c>
      <c r="AN85">
        <f t="shared" si="9"/>
        <v>14</v>
      </c>
    </row>
    <row r="86" spans="1:40" x14ac:dyDescent="0.35">
      <c r="A86" s="4" t="s">
        <v>50</v>
      </c>
      <c r="B86" t="s">
        <v>65</v>
      </c>
      <c r="C86" s="3">
        <v>41990</v>
      </c>
      <c r="D86">
        <v>3</v>
      </c>
      <c r="E86" t="s">
        <v>82</v>
      </c>
      <c r="F86" s="25" t="s">
        <v>97</v>
      </c>
      <c r="G86" t="s">
        <v>43</v>
      </c>
      <c r="H86">
        <v>1.4</v>
      </c>
      <c r="I86" s="2" t="s">
        <v>42</v>
      </c>
      <c r="J86" s="2" t="str">
        <f t="shared" si="5"/>
        <v/>
      </c>
      <c r="L86">
        <v>95.871990347999841</v>
      </c>
      <c r="M86">
        <v>95.871990347999841</v>
      </c>
      <c r="N86" s="2">
        <f>IF(ISNUMBER(M86),SUMIFS(M$1:$M86,A$1:$A86,A86,F$1:$F86,F86,D$1:$D86,D86),"")</f>
        <v>261.71987236031566</v>
      </c>
      <c r="V86" s="2" t="str">
        <f t="shared" si="6"/>
        <v/>
      </c>
      <c r="X86">
        <v>18.52</v>
      </c>
      <c r="Y86">
        <v>7.7560000000000002</v>
      </c>
      <c r="Z86">
        <v>70.009</v>
      </c>
      <c r="AA86">
        <v>27.59</v>
      </c>
      <c r="AB86">
        <v>81.123000000000005</v>
      </c>
      <c r="AC86">
        <v>14.663</v>
      </c>
      <c r="AD86" s="2">
        <f t="shared" si="7"/>
        <v>2.34608E-2</v>
      </c>
      <c r="AE86">
        <v>2.34608E-2</v>
      </c>
      <c r="AF86">
        <v>11.20144</v>
      </c>
      <c r="AL86" s="2">
        <f t="shared" si="11"/>
        <v>2.2490000000000001</v>
      </c>
      <c r="AM86" s="2">
        <f>IF(ISNUMBER(AL86),SUMIFS($AL$1:AL86,$A$1:A86,A86,$F$1:F86,F86,$D$1:D86,D86),"")</f>
        <v>5.9649999999999999</v>
      </c>
      <c r="AN86">
        <f t="shared" si="9"/>
        <v>14</v>
      </c>
    </row>
    <row r="87" spans="1:40" x14ac:dyDescent="0.35">
      <c r="A87" s="4" t="s">
        <v>47</v>
      </c>
      <c r="B87" t="s">
        <v>65</v>
      </c>
      <c r="C87" s="3">
        <v>41990</v>
      </c>
      <c r="D87">
        <v>3</v>
      </c>
      <c r="E87" t="s">
        <v>78</v>
      </c>
      <c r="F87" s="25" t="s">
        <v>97</v>
      </c>
      <c r="G87" t="s">
        <v>43</v>
      </c>
      <c r="H87">
        <v>1.4</v>
      </c>
      <c r="I87" s="2" t="s">
        <v>42</v>
      </c>
      <c r="J87" s="2" t="str">
        <f t="shared" si="5"/>
        <v/>
      </c>
      <c r="L87">
        <v>61.672212562154904</v>
      </c>
      <c r="M87">
        <v>61.672212562154904</v>
      </c>
      <c r="N87" s="2">
        <f>IF(ISNUMBER(M87),SUMIFS(M$1:$M87,A$1:$A87,A87,F$1:$F87,F87,D$1:$D87,D87),"")</f>
        <v>176.73288791066571</v>
      </c>
      <c r="V87" s="2" t="str">
        <f t="shared" si="6"/>
        <v/>
      </c>
      <c r="X87">
        <v>17.928999999999998</v>
      </c>
      <c r="Y87">
        <v>7.7130000000000001</v>
      </c>
      <c r="Z87">
        <v>72.349999999999994</v>
      </c>
      <c r="AA87">
        <v>27.754000000000001</v>
      </c>
      <c r="AB87">
        <v>83.343000000000004</v>
      </c>
      <c r="AC87">
        <v>15.974</v>
      </c>
      <c r="AD87" s="2">
        <f t="shared" si="7"/>
        <v>2.5558399999999998E-2</v>
      </c>
      <c r="AE87">
        <v>2.5558399999999998E-2</v>
      </c>
      <c r="AF87">
        <v>11.575999999999999</v>
      </c>
      <c r="AL87" s="2">
        <f t="shared" si="11"/>
        <v>1.5760000000000001</v>
      </c>
      <c r="AM87" s="2">
        <f>IF(ISNUMBER(AL87),SUMIFS($AL$1:AL87,$A$1:A87,A87,$F$1:F87,F87,$D$1:D87,D87),"")</f>
        <v>4.3610000000000007</v>
      </c>
      <c r="AN87">
        <f t="shared" si="9"/>
        <v>14</v>
      </c>
    </row>
    <row r="88" spans="1:40" x14ac:dyDescent="0.35">
      <c r="A88" s="4" t="s">
        <v>49</v>
      </c>
      <c r="B88" t="s">
        <v>65</v>
      </c>
      <c r="C88" s="3">
        <v>41990</v>
      </c>
      <c r="D88">
        <v>3</v>
      </c>
      <c r="E88" t="s">
        <v>81</v>
      </c>
      <c r="F88" s="25" t="s">
        <v>97</v>
      </c>
      <c r="G88" t="s">
        <v>43</v>
      </c>
      <c r="H88">
        <v>1.4</v>
      </c>
      <c r="I88" s="2" t="s">
        <v>42</v>
      </c>
      <c r="J88" s="2" t="str">
        <f t="shared" si="5"/>
        <v/>
      </c>
      <c r="L88">
        <v>124.63241534453303</v>
      </c>
      <c r="M88">
        <v>124.63241534453303</v>
      </c>
      <c r="N88" s="2">
        <f>IF(ISNUMBER(M88),SUMIFS(M$1:$M88,A$1:$A88,A88,F$1:$F88,F88,D$1:$D88,D88),"")</f>
        <v>468.7994589934051</v>
      </c>
      <c r="V88" s="2" t="str">
        <f t="shared" si="6"/>
        <v/>
      </c>
      <c r="X88">
        <v>17.280999999999999</v>
      </c>
      <c r="Y88">
        <v>9</v>
      </c>
      <c r="Z88">
        <v>75.486999999999995</v>
      </c>
      <c r="AA88">
        <v>26.449000000000002</v>
      </c>
      <c r="AB88">
        <v>84.159000000000006</v>
      </c>
      <c r="AC88">
        <v>17.766999999999999</v>
      </c>
      <c r="AD88" s="2">
        <f t="shared" si="7"/>
        <v>2.84272E-2</v>
      </c>
      <c r="AE88">
        <v>2.84272E-2</v>
      </c>
      <c r="AF88">
        <v>12.077919999999999</v>
      </c>
      <c r="AL88" s="2">
        <f t="shared" si="11"/>
        <v>3.5430000000000001</v>
      </c>
      <c r="AM88" s="2">
        <f>IF(ISNUMBER(AL88),SUMIFS($AL$1:AL88,$A$1:A88,A88,$F$1:F88,F88,$D$1:D88,D88),"")</f>
        <v>12.268999999999998</v>
      </c>
      <c r="AN88">
        <f t="shared" si="9"/>
        <v>14</v>
      </c>
    </row>
    <row r="89" spans="1:40" x14ac:dyDescent="0.35">
      <c r="A89" s="4" t="s">
        <v>45</v>
      </c>
      <c r="B89" t="s">
        <v>65</v>
      </c>
      <c r="C89" s="3">
        <v>41990</v>
      </c>
      <c r="D89">
        <v>3</v>
      </c>
      <c r="E89" t="s">
        <v>79</v>
      </c>
      <c r="F89" s="25" t="s">
        <v>97</v>
      </c>
      <c r="G89" t="s">
        <v>43</v>
      </c>
      <c r="H89">
        <v>1.4</v>
      </c>
      <c r="I89" s="2" t="s">
        <v>42</v>
      </c>
      <c r="J89" s="2" t="str">
        <f t="shared" si="5"/>
        <v/>
      </c>
      <c r="L89">
        <v>101.5630430313457</v>
      </c>
      <c r="M89">
        <v>101.5630430313457</v>
      </c>
      <c r="N89" s="2">
        <f>IF(ISNUMBER(M89),SUMIFS(M$1:$M89,A$1:$A89,A89,F$1:$F89,F89,D$1:$D89,D89),"")</f>
        <v>361.72704866027516</v>
      </c>
      <c r="V89" s="2" t="str">
        <f t="shared" si="6"/>
        <v/>
      </c>
      <c r="X89">
        <v>18.096</v>
      </c>
      <c r="Y89">
        <v>7.0549999999999997</v>
      </c>
      <c r="Z89">
        <v>73.03</v>
      </c>
      <c r="AA89">
        <v>26.466000000000001</v>
      </c>
      <c r="AB89">
        <v>83.863</v>
      </c>
      <c r="AC89">
        <v>15.9</v>
      </c>
      <c r="AD89" s="2">
        <f t="shared" si="7"/>
        <v>2.5440000000000001E-2</v>
      </c>
      <c r="AE89">
        <v>2.5440000000000001E-2</v>
      </c>
      <c r="AF89">
        <v>11.684800000000001</v>
      </c>
      <c r="AL89" s="2">
        <f t="shared" si="11"/>
        <v>2.5840000000000001</v>
      </c>
      <c r="AM89" s="2">
        <f>IF(ISNUMBER(AL89),SUMIFS($AL$1:AL89,$A$1:A89,A89,$F$1:F89,F89,$D$1:D89,D89),"")</f>
        <v>8.9009999999999998</v>
      </c>
      <c r="AN89">
        <f t="shared" si="9"/>
        <v>14</v>
      </c>
    </row>
    <row r="90" spans="1:40" x14ac:dyDescent="0.35">
      <c r="A90" s="29" t="s">
        <v>46</v>
      </c>
      <c r="B90" s="30" t="s">
        <v>65</v>
      </c>
      <c r="C90" s="31">
        <v>41990</v>
      </c>
      <c r="D90">
        <v>3</v>
      </c>
      <c r="E90" t="s">
        <v>80</v>
      </c>
      <c r="F90" s="25" t="s">
        <v>97</v>
      </c>
      <c r="G90" t="s">
        <v>43</v>
      </c>
      <c r="H90">
        <v>1.4</v>
      </c>
      <c r="I90" s="2" t="s">
        <v>42</v>
      </c>
      <c r="J90" s="2" t="str">
        <f t="shared" ref="J90:J153" si="12">IF(ISNUMBER(K90),K90*10,"")</f>
        <v/>
      </c>
      <c r="L90">
        <v>212.13318960259772</v>
      </c>
      <c r="M90">
        <v>212.13318960259772</v>
      </c>
      <c r="N90" s="2">
        <f>IF(ISNUMBER(M90),SUMIFS(M$1:$M90,A$1:$A90,A90,F$1:$F90,F90,D$1:$D90,D90),"")</f>
        <v>605.60796482218097</v>
      </c>
      <c r="V90" s="2" t="str">
        <f t="shared" ref="V90:V153" si="13">IF(ISNUMBER(W90),W90*10,"")</f>
        <v/>
      </c>
      <c r="AD90" s="2">
        <f t="shared" ref="AD90:AD153" si="14">IF(ISNUMBER(AE90),AE90,"")</f>
        <v>2.7650133333333337E-2</v>
      </c>
      <c r="AE90" s="26">
        <f>AVERAGE(AE76,AE80,AE94)</f>
        <v>2.7650133333333337E-2</v>
      </c>
      <c r="AL90" s="2">
        <f t="shared" si="11"/>
        <v>5.8659999999999997</v>
      </c>
      <c r="AM90" s="2">
        <f>IF(ISNUMBER(AL90),SUMIFS($AL$1:AL90,$A$1:A90,A90,$F$1:F90,F90,$D$1:D90,D90),"")</f>
        <v>17.538</v>
      </c>
      <c r="AN90">
        <f t="shared" si="9"/>
        <v>7</v>
      </c>
    </row>
    <row r="91" spans="1:40" x14ac:dyDescent="0.35">
      <c r="A91" s="4" t="s">
        <v>48</v>
      </c>
      <c r="B91" t="s">
        <v>65</v>
      </c>
      <c r="C91" s="3">
        <v>41990</v>
      </c>
      <c r="D91">
        <v>3</v>
      </c>
      <c r="E91" t="s">
        <v>83</v>
      </c>
      <c r="F91" s="25" t="s">
        <v>97</v>
      </c>
      <c r="G91" t="s">
        <v>43</v>
      </c>
      <c r="H91">
        <v>1.4</v>
      </c>
      <c r="I91" s="2" t="s">
        <v>42</v>
      </c>
      <c r="J91" s="2" t="str">
        <f t="shared" si="12"/>
        <v/>
      </c>
      <c r="L91">
        <v>122.27375361133322</v>
      </c>
      <c r="M91">
        <v>122.27375361133322</v>
      </c>
      <c r="N91" s="2">
        <f>IF(ISNUMBER(M91),SUMIFS(M$1:$M91,A$1:$A91,A91,F$1:$F91,F91,D$1:$D91,D91),"")</f>
        <v>304.70677849329275</v>
      </c>
      <c r="V91" s="2" t="str">
        <f t="shared" si="13"/>
        <v/>
      </c>
      <c r="X91">
        <v>18.244</v>
      </c>
      <c r="Y91">
        <v>6.2480000000000002</v>
      </c>
      <c r="Z91">
        <v>68.343999999999994</v>
      </c>
      <c r="AA91">
        <v>26.731000000000002</v>
      </c>
      <c r="AB91">
        <v>81.572999999999993</v>
      </c>
      <c r="AC91">
        <v>14.879</v>
      </c>
      <c r="AD91" s="2">
        <f t="shared" si="14"/>
        <v>2.3806400000000002E-2</v>
      </c>
      <c r="AE91">
        <v>2.3806400000000002E-2</v>
      </c>
      <c r="AF91">
        <v>10.935039999999999</v>
      </c>
      <c r="AL91" s="2">
        <f t="shared" si="11"/>
        <v>2.911</v>
      </c>
      <c r="AM91" s="2">
        <f>IF(ISNUMBER(AL91),SUMIFS($AL$1:AL91,$A$1:A91,A91,$F$1:F91,F91,$D$1:D91,D91),"")</f>
        <v>6.9039999999999999</v>
      </c>
      <c r="AN91">
        <f t="shared" ref="AN91:AN154" si="15">COUNT(K91:AM91)</f>
        <v>14</v>
      </c>
    </row>
    <row r="92" spans="1:40" x14ac:dyDescent="0.35">
      <c r="A92" s="4" t="s">
        <v>49</v>
      </c>
      <c r="B92" t="s">
        <v>65</v>
      </c>
      <c r="C92" s="3">
        <v>41990</v>
      </c>
      <c r="D92">
        <v>4</v>
      </c>
      <c r="E92" t="s">
        <v>81</v>
      </c>
      <c r="F92" s="25" t="s">
        <v>97</v>
      </c>
      <c r="G92" t="s">
        <v>43</v>
      </c>
      <c r="H92">
        <v>1.4</v>
      </c>
      <c r="I92" s="2" t="s">
        <v>42</v>
      </c>
      <c r="J92" s="2" t="str">
        <f t="shared" si="12"/>
        <v/>
      </c>
      <c r="L92">
        <v>143.72646596542134</v>
      </c>
      <c r="M92">
        <v>143.72646596542134</v>
      </c>
      <c r="N92" s="2">
        <f>IF(ISNUMBER(M92),SUMIFS(M$1:$M92,A$1:$A92,A92,F$1:$F92,F92,D$1:$D92,D92),"")</f>
        <v>461.13519361596457</v>
      </c>
      <c r="V92" s="2" t="str">
        <f t="shared" si="13"/>
        <v/>
      </c>
      <c r="X92">
        <v>18.228000000000002</v>
      </c>
      <c r="Y92">
        <v>5.4080000000000004</v>
      </c>
      <c r="Z92">
        <v>70.64</v>
      </c>
      <c r="AA92">
        <v>26.632999999999999</v>
      </c>
      <c r="AB92">
        <v>81.688000000000002</v>
      </c>
      <c r="AC92">
        <v>14.676</v>
      </c>
      <c r="AD92" s="2">
        <f t="shared" si="14"/>
        <v>2.3481600000000002E-2</v>
      </c>
      <c r="AE92">
        <v>2.3481600000000002E-2</v>
      </c>
      <c r="AF92">
        <v>11.3024</v>
      </c>
      <c r="AL92" s="2">
        <f t="shared" si="11"/>
        <v>3.375</v>
      </c>
      <c r="AM92" s="2">
        <f>IF(ISNUMBER(AL92),SUMIFS($AL$1:AL92,$A$1:A92,A92,$F$1:F92,F92,$D$1:D92,D92),"")</f>
        <v>12.253</v>
      </c>
      <c r="AN92">
        <f t="shared" si="15"/>
        <v>14</v>
      </c>
    </row>
    <row r="93" spans="1:40" x14ac:dyDescent="0.35">
      <c r="A93" s="4" t="s">
        <v>50</v>
      </c>
      <c r="B93" t="s">
        <v>65</v>
      </c>
      <c r="C93" s="3">
        <v>41990</v>
      </c>
      <c r="D93">
        <v>4</v>
      </c>
      <c r="E93" t="s">
        <v>82</v>
      </c>
      <c r="F93" s="25" t="s">
        <v>97</v>
      </c>
      <c r="G93" t="s">
        <v>43</v>
      </c>
      <c r="H93">
        <v>1.4</v>
      </c>
      <c r="I93" s="2" t="s">
        <v>42</v>
      </c>
      <c r="J93" s="2" t="str">
        <f t="shared" si="12"/>
        <v/>
      </c>
      <c r="L93">
        <v>69.642671488560808</v>
      </c>
      <c r="M93">
        <v>69.642671488560808</v>
      </c>
      <c r="N93" s="2">
        <f>IF(ISNUMBER(M93),SUMIFS(M$1:$M93,A$1:$A93,A93,F$1:$F93,F93,D$1:$D93,D93),"")</f>
        <v>180.11877448156528</v>
      </c>
      <c r="V93" s="2" t="str">
        <f t="shared" si="13"/>
        <v/>
      </c>
      <c r="X93">
        <v>18.061</v>
      </c>
      <c r="Y93">
        <v>7.0460000000000003</v>
      </c>
      <c r="Z93">
        <v>66.588999999999999</v>
      </c>
      <c r="AA93">
        <v>26.911000000000001</v>
      </c>
      <c r="AB93">
        <v>79.385000000000005</v>
      </c>
      <c r="AC93">
        <v>14.221</v>
      </c>
      <c r="AD93" s="2">
        <f t="shared" si="14"/>
        <v>2.2753599999999999E-2</v>
      </c>
      <c r="AE93">
        <v>2.2753599999999999E-2</v>
      </c>
      <c r="AF93">
        <v>10.65424</v>
      </c>
      <c r="AL93" s="2">
        <f t="shared" si="11"/>
        <v>1.585</v>
      </c>
      <c r="AM93" s="2">
        <f>IF(ISNUMBER(AL93),SUMIFS($AL$1:AL93,$A$1:A93,A93,$F$1:F93,F93,$D$1:D93,D93),"")</f>
        <v>4.1989999999999998</v>
      </c>
      <c r="AN93">
        <f t="shared" si="15"/>
        <v>14</v>
      </c>
    </row>
    <row r="94" spans="1:40" x14ac:dyDescent="0.35">
      <c r="A94" s="4" t="s">
        <v>46</v>
      </c>
      <c r="B94" t="s">
        <v>65</v>
      </c>
      <c r="C94" s="3">
        <v>41990</v>
      </c>
      <c r="D94">
        <v>4</v>
      </c>
      <c r="E94" t="s">
        <v>80</v>
      </c>
      <c r="F94" s="25" t="s">
        <v>97</v>
      </c>
      <c r="G94" t="s">
        <v>43</v>
      </c>
      <c r="H94">
        <v>1.4</v>
      </c>
      <c r="I94" s="2" t="s">
        <v>42</v>
      </c>
      <c r="J94" s="2" t="str">
        <f t="shared" si="12"/>
        <v/>
      </c>
      <c r="L94">
        <v>174.94099563588617</v>
      </c>
      <c r="M94">
        <v>174.94099563588617</v>
      </c>
      <c r="N94" s="2">
        <f>IF(ISNUMBER(M94),SUMIFS(M$1:$M94,A$1:$A94,A94,F$1:$F94,F94,D$1:$D94,D94),"")</f>
        <v>648.16158402851124</v>
      </c>
      <c r="V94" s="2" t="str">
        <f t="shared" si="13"/>
        <v/>
      </c>
      <c r="X94">
        <v>17.454000000000001</v>
      </c>
      <c r="Y94">
        <v>7.0650000000000004</v>
      </c>
      <c r="Z94">
        <v>73.738</v>
      </c>
      <c r="AA94">
        <v>25.55</v>
      </c>
      <c r="AB94">
        <v>83.247</v>
      </c>
      <c r="AC94">
        <v>16.513000000000002</v>
      </c>
      <c r="AD94" s="2">
        <f t="shared" si="14"/>
        <v>2.6420800000000005E-2</v>
      </c>
      <c r="AE94">
        <v>2.6420800000000005E-2</v>
      </c>
      <c r="AF94">
        <v>11.798080000000001</v>
      </c>
      <c r="AL94" s="2">
        <f t="shared" si="11"/>
        <v>4.6219999999999999</v>
      </c>
      <c r="AM94" s="2">
        <f>IF(ISNUMBER(AL94),SUMIFS($AL$1:AL94,$A$1:A94,A94,$F$1:F94,F94,$D$1:D94,D94),"")</f>
        <v>19.844000000000001</v>
      </c>
      <c r="AN94">
        <f t="shared" si="15"/>
        <v>14</v>
      </c>
    </row>
    <row r="95" spans="1:40" x14ac:dyDescent="0.35">
      <c r="A95" s="4" t="s">
        <v>48</v>
      </c>
      <c r="B95" t="s">
        <v>65</v>
      </c>
      <c r="C95" s="3">
        <v>41990</v>
      </c>
      <c r="D95">
        <v>4</v>
      </c>
      <c r="E95" t="s">
        <v>83</v>
      </c>
      <c r="F95" s="25" t="s">
        <v>97</v>
      </c>
      <c r="G95" t="s">
        <v>43</v>
      </c>
      <c r="H95">
        <v>1.4</v>
      </c>
      <c r="I95" s="2" t="s">
        <v>42</v>
      </c>
      <c r="J95" s="2" t="str">
        <f t="shared" si="12"/>
        <v/>
      </c>
      <c r="L95">
        <v>100.63761660561661</v>
      </c>
      <c r="M95">
        <v>100.63761660561661</v>
      </c>
      <c r="N95" s="2">
        <f>IF(ISNUMBER(M95),SUMIFS(M$1:$M95,A$1:$A95,A95,F$1:$F95,F95,D$1:$D95,D95),"")</f>
        <v>255.14729210347681</v>
      </c>
      <c r="V95" s="2" t="str">
        <f t="shared" si="13"/>
        <v/>
      </c>
      <c r="X95">
        <v>17.114999999999998</v>
      </c>
      <c r="Y95">
        <v>8.1940000000000008</v>
      </c>
      <c r="Z95">
        <v>72.120999999999995</v>
      </c>
      <c r="AA95">
        <v>26.294</v>
      </c>
      <c r="AB95">
        <v>82.793000000000006</v>
      </c>
      <c r="AC95">
        <v>15.474</v>
      </c>
      <c r="AD95" s="2">
        <f t="shared" si="14"/>
        <v>2.47584E-2</v>
      </c>
      <c r="AE95">
        <v>2.47584E-2</v>
      </c>
      <c r="AF95">
        <v>11.53936</v>
      </c>
      <c r="AL95" s="2">
        <f t="shared" si="11"/>
        <v>2.492</v>
      </c>
      <c r="AM95" s="2">
        <f>IF(ISNUMBER(AL95),SUMIFS($AL$1:AL95,$A$1:A95,A95,$F$1:F95,F95,$D$1:D95,D95),"")</f>
        <v>5.98</v>
      </c>
      <c r="AN95">
        <f t="shared" si="15"/>
        <v>14</v>
      </c>
    </row>
    <row r="96" spans="1:40" x14ac:dyDescent="0.35">
      <c r="A96" s="4" t="s">
        <v>45</v>
      </c>
      <c r="B96" t="s">
        <v>65</v>
      </c>
      <c r="C96" s="3">
        <v>41990</v>
      </c>
      <c r="D96">
        <v>4</v>
      </c>
      <c r="E96" t="s">
        <v>79</v>
      </c>
      <c r="F96" s="25" t="s">
        <v>97</v>
      </c>
      <c r="G96" t="s">
        <v>43</v>
      </c>
      <c r="H96">
        <v>1.4</v>
      </c>
      <c r="I96" s="2" t="s">
        <v>42</v>
      </c>
      <c r="J96" s="2" t="str">
        <f t="shared" si="12"/>
        <v/>
      </c>
      <c r="L96">
        <v>95.607664807664804</v>
      </c>
      <c r="M96">
        <v>95.607664807664804</v>
      </c>
      <c r="N96" s="2">
        <f>IF(ISNUMBER(M96),SUMIFS(M$1:$M96,A$1:$A96,A96,F$1:$F96,F96,D$1:$D96,D96),"")</f>
        <v>306.93398317310988</v>
      </c>
      <c r="V96" s="2" t="str">
        <f t="shared" si="13"/>
        <v/>
      </c>
      <c r="X96">
        <v>16.991</v>
      </c>
      <c r="Y96">
        <v>6.7569999999999997</v>
      </c>
      <c r="Z96">
        <v>72.655000000000001</v>
      </c>
      <c r="AA96">
        <v>26.67</v>
      </c>
      <c r="AB96">
        <v>83.551000000000002</v>
      </c>
      <c r="AC96">
        <v>14.066000000000001</v>
      </c>
      <c r="AD96" s="2">
        <f t="shared" si="14"/>
        <v>2.2505600000000001E-2</v>
      </c>
      <c r="AE96">
        <v>2.2505600000000001E-2</v>
      </c>
      <c r="AF96">
        <v>11.6248</v>
      </c>
      <c r="AL96" s="2">
        <f t="shared" si="11"/>
        <v>2.1520000000000001</v>
      </c>
      <c r="AM96" s="2">
        <f>IF(ISNUMBER(AL96),SUMIFS($AL$1:AL96,$A$1:A96,A96,$F$1:F96,F96,$D$1:D96,D96),"")</f>
        <v>6.944</v>
      </c>
      <c r="AN96">
        <f t="shared" si="15"/>
        <v>14</v>
      </c>
    </row>
    <row r="97" spans="1:40" x14ac:dyDescent="0.35">
      <c r="A97" s="4" t="s">
        <v>47</v>
      </c>
      <c r="B97" t="s">
        <v>65</v>
      </c>
      <c r="C97" s="3">
        <v>41990</v>
      </c>
      <c r="D97">
        <v>4</v>
      </c>
      <c r="E97" t="s">
        <v>78</v>
      </c>
      <c r="F97" s="25" t="s">
        <v>97</v>
      </c>
      <c r="G97" t="s">
        <v>43</v>
      </c>
      <c r="H97">
        <v>1.4</v>
      </c>
      <c r="I97" s="2" t="s">
        <v>42</v>
      </c>
      <c r="J97" s="2" t="str">
        <f t="shared" si="12"/>
        <v/>
      </c>
      <c r="L97">
        <v>65.568399814146503</v>
      </c>
      <c r="M97">
        <v>65.568399814146503</v>
      </c>
      <c r="N97" s="2">
        <f>IF(ISNUMBER(M97),SUMIFS(M$1:$M97,A$1:$A97,A97,F$1:$F97,F97,D$1:$D97,D97),"")</f>
        <v>186.76552653296517</v>
      </c>
      <c r="V97" s="2" t="str">
        <f t="shared" si="13"/>
        <v/>
      </c>
      <c r="X97">
        <v>17.690999999999999</v>
      </c>
      <c r="Y97">
        <v>4.766</v>
      </c>
      <c r="Z97">
        <v>66.266999999999996</v>
      </c>
      <c r="AA97">
        <v>26.091999999999999</v>
      </c>
      <c r="AB97">
        <v>78.787000000000006</v>
      </c>
      <c r="AC97">
        <v>13.691000000000001</v>
      </c>
      <c r="AD97" s="2">
        <f t="shared" si="14"/>
        <v>2.1905600000000001E-2</v>
      </c>
      <c r="AE97">
        <v>2.1905600000000001E-2</v>
      </c>
      <c r="AF97">
        <v>10.60272</v>
      </c>
      <c r="AL97" s="2">
        <f t="shared" si="11"/>
        <v>1.4359999999999999</v>
      </c>
      <c r="AM97" s="2">
        <f>IF(ISNUMBER(AL97),SUMIFS($AL$1:AL97,$A$1:A97,A97,$F$1:F97,F97,$D$1:D97,D97),"")</f>
        <v>3.9299999999999997</v>
      </c>
      <c r="AN97">
        <f t="shared" si="15"/>
        <v>14</v>
      </c>
    </row>
    <row r="98" spans="1:40" x14ac:dyDescent="0.35">
      <c r="A98" s="4" t="s">
        <v>47</v>
      </c>
      <c r="B98" t="s">
        <v>65</v>
      </c>
      <c r="C98" s="3">
        <v>42020</v>
      </c>
      <c r="D98">
        <v>1</v>
      </c>
      <c r="E98" t="s">
        <v>78</v>
      </c>
      <c r="F98" s="25" t="s">
        <v>97</v>
      </c>
      <c r="G98" t="s">
        <v>43</v>
      </c>
      <c r="H98">
        <v>1.5</v>
      </c>
      <c r="I98" s="2" t="s">
        <v>42</v>
      </c>
      <c r="J98" s="2" t="str">
        <f t="shared" si="12"/>
        <v/>
      </c>
      <c r="L98">
        <v>160.36765673569548</v>
      </c>
      <c r="M98">
        <v>160.36765673569548</v>
      </c>
      <c r="N98" s="2">
        <f>IF(ISNUMBER(M98),SUMIFS(M$1:$M98,A$1:$A98,A98,F$1:$F98,F98,D$1:$D98,D98),"")</f>
        <v>331.8625430713023</v>
      </c>
      <c r="V98" s="2" t="str">
        <f t="shared" si="13"/>
        <v/>
      </c>
      <c r="X98">
        <v>22.234000000000002</v>
      </c>
      <c r="Y98">
        <v>5.6859999999999999</v>
      </c>
      <c r="Z98">
        <v>69.83</v>
      </c>
      <c r="AA98">
        <v>33.1</v>
      </c>
      <c r="AB98">
        <v>86.870999999999995</v>
      </c>
      <c r="AC98">
        <v>18.934999999999999</v>
      </c>
      <c r="AD98" s="2">
        <f t="shared" si="14"/>
        <v>3.0296E-2</v>
      </c>
      <c r="AE98">
        <v>3.0296E-2</v>
      </c>
      <c r="AF98">
        <v>11.172800000000001</v>
      </c>
      <c r="AL98" s="2">
        <f t="shared" si="11"/>
        <v>4.8579999999999997</v>
      </c>
      <c r="AM98" s="2">
        <f>IF(ISNUMBER(AL98),SUMIFS($AL$1:AL98,$A$1:A98,A98,$F$1:F98,F98,$D$1:D98,D98),"")</f>
        <v>9.3659999999999997</v>
      </c>
      <c r="AN98">
        <f t="shared" si="15"/>
        <v>14</v>
      </c>
    </row>
    <row r="99" spans="1:40" x14ac:dyDescent="0.35">
      <c r="A99" s="4" t="s">
        <v>45</v>
      </c>
      <c r="B99" t="s">
        <v>65</v>
      </c>
      <c r="C99" s="3">
        <v>42020</v>
      </c>
      <c r="D99">
        <v>1</v>
      </c>
      <c r="E99" t="s">
        <v>79</v>
      </c>
      <c r="F99" s="25" t="s">
        <v>97</v>
      </c>
      <c r="G99" t="s">
        <v>43</v>
      </c>
      <c r="H99">
        <v>1.5</v>
      </c>
      <c r="I99" s="2" t="s">
        <v>42</v>
      </c>
      <c r="J99" s="2" t="str">
        <f t="shared" si="12"/>
        <v/>
      </c>
      <c r="L99">
        <v>147.91445623163145</v>
      </c>
      <c r="M99">
        <v>147.91445623163145</v>
      </c>
      <c r="N99" s="2">
        <f>IF(ISNUMBER(M99),SUMIFS(M$1:$M99,A$1:$A99,A99,F$1:$F99,F99,D$1:$D99,D99),"")</f>
        <v>433.90318249918806</v>
      </c>
      <c r="V99" s="2" t="str">
        <f t="shared" si="13"/>
        <v/>
      </c>
      <c r="X99">
        <v>22.100999999999999</v>
      </c>
      <c r="Y99">
        <v>6.1760000000000002</v>
      </c>
      <c r="Z99">
        <v>70.736000000000004</v>
      </c>
      <c r="AA99">
        <v>33.884999999999998</v>
      </c>
      <c r="AB99">
        <v>87.475999999999999</v>
      </c>
      <c r="AC99">
        <v>15.696</v>
      </c>
      <c r="AD99" s="2">
        <f t="shared" si="14"/>
        <v>2.51136E-2</v>
      </c>
      <c r="AE99">
        <v>2.51136E-2</v>
      </c>
      <c r="AF99">
        <v>11.317760000000002</v>
      </c>
      <c r="AL99" s="2">
        <f t="shared" si="11"/>
        <v>3.7149999999999999</v>
      </c>
      <c r="AM99" s="2">
        <f>IF(ISNUMBER(AL99),SUMIFS($AL$1:AL99,$A$1:A99,A99,$F$1:F99,F99,$D$1:D99,D99),"")</f>
        <v>11.278</v>
      </c>
      <c r="AN99">
        <f t="shared" si="15"/>
        <v>14</v>
      </c>
    </row>
    <row r="100" spans="1:40" x14ac:dyDescent="0.35">
      <c r="A100" s="29" t="s">
        <v>46</v>
      </c>
      <c r="B100" s="30" t="s">
        <v>65</v>
      </c>
      <c r="C100" s="31">
        <v>42020</v>
      </c>
      <c r="D100">
        <v>1</v>
      </c>
      <c r="E100" t="s">
        <v>80</v>
      </c>
      <c r="F100" s="25" t="s">
        <v>97</v>
      </c>
      <c r="G100" t="s">
        <v>43</v>
      </c>
      <c r="H100">
        <v>1.5</v>
      </c>
      <c r="I100" s="2" t="s">
        <v>42</v>
      </c>
      <c r="J100" s="2" t="str">
        <f t="shared" si="12"/>
        <v/>
      </c>
      <c r="L100">
        <v>361.0906277026719</v>
      </c>
      <c r="M100">
        <v>361.0906277026719</v>
      </c>
      <c r="N100" s="2">
        <f>IF(ISNUMBER(M100),SUMIFS(M$1:$M100,A$1:$A100,A100,F$1:$F100,F100,D$1:$D100,D100),"")</f>
        <v>920.90432994406035</v>
      </c>
      <c r="V100" s="2" t="str">
        <f t="shared" si="13"/>
        <v/>
      </c>
      <c r="AD100" s="2">
        <f t="shared" si="14"/>
        <v>2.0663466666666668E-2</v>
      </c>
      <c r="AE100" s="26">
        <f>AVERAGE(AE104,AE114,AE118)</f>
        <v>2.0663466666666668E-2</v>
      </c>
      <c r="AL100" s="2">
        <f t="shared" si="11"/>
        <v>7.4610000000000003</v>
      </c>
      <c r="AM100" s="2">
        <f>IF(ISNUMBER(AL100),SUMIFS($AL$1:AL100,$A$1:A100,A100,$F$1:F100,F100,$D$1:D100,D100),"")</f>
        <v>25.201999999999998</v>
      </c>
      <c r="AN100">
        <f t="shared" si="15"/>
        <v>7</v>
      </c>
    </row>
    <row r="101" spans="1:40" x14ac:dyDescent="0.35">
      <c r="A101" s="4" t="s">
        <v>49</v>
      </c>
      <c r="B101" t="s">
        <v>65</v>
      </c>
      <c r="C101" s="3">
        <v>42020</v>
      </c>
      <c r="D101">
        <v>1</v>
      </c>
      <c r="E101" t="s">
        <v>81</v>
      </c>
      <c r="F101" s="25" t="s">
        <v>97</v>
      </c>
      <c r="G101" t="s">
        <v>43</v>
      </c>
      <c r="H101">
        <v>1.5</v>
      </c>
      <c r="I101" s="2" t="s">
        <v>42</v>
      </c>
      <c r="J101" s="2" t="str">
        <f t="shared" si="12"/>
        <v/>
      </c>
      <c r="L101">
        <v>243.1801790335582</v>
      </c>
      <c r="M101">
        <v>243.1801790335582</v>
      </c>
      <c r="N101" s="2">
        <f>IF(ISNUMBER(M101),SUMIFS(M$1:$M101,A$1:$A101,A101,F$1:$F101,F101,D$1:$D101,D101),"")</f>
        <v>696.11019874610611</v>
      </c>
      <c r="V101" s="2" t="str">
        <f t="shared" si="13"/>
        <v/>
      </c>
      <c r="X101">
        <v>26.306000000000001</v>
      </c>
      <c r="Y101">
        <v>3.3420000000000001</v>
      </c>
      <c r="Z101">
        <v>66.781999999999996</v>
      </c>
      <c r="AA101">
        <v>37.692999999999998</v>
      </c>
      <c r="AB101">
        <v>87.316000000000003</v>
      </c>
      <c r="AC101">
        <v>11.696999999999999</v>
      </c>
      <c r="AD101" s="2">
        <f t="shared" si="14"/>
        <v>1.8715199999999998E-2</v>
      </c>
      <c r="AE101">
        <v>1.8715199999999998E-2</v>
      </c>
      <c r="AF101">
        <v>10.68512</v>
      </c>
      <c r="AL101" s="2">
        <f t="shared" si="11"/>
        <v>4.5510000000000002</v>
      </c>
      <c r="AM101" s="2">
        <f>IF(ISNUMBER(AL101),SUMIFS($AL$1:AL101,$A$1:A101,A101,$F$1:F101,F101,$D$1:D101,D101),"")</f>
        <v>16.212000000000003</v>
      </c>
      <c r="AN101">
        <f t="shared" si="15"/>
        <v>14</v>
      </c>
    </row>
    <row r="102" spans="1:40" x14ac:dyDescent="0.35">
      <c r="A102" s="4" t="s">
        <v>50</v>
      </c>
      <c r="B102" t="s">
        <v>65</v>
      </c>
      <c r="C102" s="3">
        <v>42020</v>
      </c>
      <c r="D102">
        <v>1</v>
      </c>
      <c r="E102" t="s">
        <v>82</v>
      </c>
      <c r="F102" s="25" t="s">
        <v>97</v>
      </c>
      <c r="G102" t="s">
        <v>43</v>
      </c>
      <c r="H102">
        <v>1.5</v>
      </c>
      <c r="I102" s="2" t="s">
        <v>42</v>
      </c>
      <c r="J102" s="2" t="str">
        <f t="shared" si="12"/>
        <v/>
      </c>
      <c r="L102">
        <v>119.29849268187436</v>
      </c>
      <c r="M102">
        <v>119.29849268187436</v>
      </c>
      <c r="N102" s="2">
        <f>IF(ISNUMBER(M102),SUMIFS(M$1:$M102,A$1:$A102,A102,F$1:$F102,F102,D$1:$D102,D102),"")</f>
        <v>282.92173443938952</v>
      </c>
      <c r="V102" s="2" t="str">
        <f t="shared" si="13"/>
        <v/>
      </c>
      <c r="X102">
        <v>22.988</v>
      </c>
      <c r="Y102">
        <v>5.0119999999999996</v>
      </c>
      <c r="Z102">
        <v>69.593000000000004</v>
      </c>
      <c r="AA102">
        <v>35.274999999999999</v>
      </c>
      <c r="AB102">
        <v>88.040999999999997</v>
      </c>
      <c r="AC102">
        <v>14.305999999999999</v>
      </c>
      <c r="AD102" s="2">
        <f t="shared" si="14"/>
        <v>2.28896E-2</v>
      </c>
      <c r="AE102">
        <v>2.28896E-2</v>
      </c>
      <c r="AF102">
        <v>11.134880000000001</v>
      </c>
      <c r="AL102" s="2">
        <f t="shared" si="11"/>
        <v>2.7309999999999999</v>
      </c>
      <c r="AM102" s="2">
        <f>IF(ISNUMBER(AL102),SUMIFS($AL$1:AL102,$A$1:A102,A102,$F$1:F102,F102,$D$1:D102,D102),"")</f>
        <v>6.8230000000000004</v>
      </c>
      <c r="AN102">
        <f t="shared" si="15"/>
        <v>14</v>
      </c>
    </row>
    <row r="103" spans="1:40" x14ac:dyDescent="0.35">
      <c r="A103" s="4" t="s">
        <v>48</v>
      </c>
      <c r="B103" t="s">
        <v>65</v>
      </c>
      <c r="C103" s="3">
        <v>42020</v>
      </c>
      <c r="D103">
        <v>1</v>
      </c>
      <c r="E103" t="s">
        <v>83</v>
      </c>
      <c r="F103" s="25" t="s">
        <v>97</v>
      </c>
      <c r="G103" t="s">
        <v>43</v>
      </c>
      <c r="H103">
        <v>1.5</v>
      </c>
      <c r="I103" s="2" t="s">
        <v>42</v>
      </c>
      <c r="J103" s="2" t="str">
        <f t="shared" si="12"/>
        <v/>
      </c>
      <c r="L103">
        <v>153.93141362417148</v>
      </c>
      <c r="M103">
        <v>153.93141362417148</v>
      </c>
      <c r="N103" s="2">
        <f>IF(ISNUMBER(M103),SUMIFS(M$1:$M103,A$1:$A103,A103,F$1:$F103,F103,D$1:$D103,D103),"")</f>
        <v>494.82134810551986</v>
      </c>
      <c r="V103" s="2" t="str">
        <f t="shared" si="13"/>
        <v/>
      </c>
      <c r="X103">
        <v>21.952000000000002</v>
      </c>
      <c r="Y103">
        <v>2.7320000000000002</v>
      </c>
      <c r="Z103">
        <v>67.87</v>
      </c>
      <c r="AA103">
        <v>33.033000000000001</v>
      </c>
      <c r="AB103">
        <v>86.953000000000003</v>
      </c>
      <c r="AC103">
        <v>13.378</v>
      </c>
      <c r="AD103" s="2">
        <f t="shared" si="14"/>
        <v>2.1404800000000002E-2</v>
      </c>
      <c r="AE103">
        <v>2.1404800000000002E-2</v>
      </c>
      <c r="AF103">
        <v>10.859200000000001</v>
      </c>
      <c r="AL103" s="2">
        <f t="shared" si="11"/>
        <v>3.2949999999999999</v>
      </c>
      <c r="AM103" s="2">
        <f>IF(ISNUMBER(AL103),SUMIFS($AL$1:AL103,$A$1:A103,A103,$F$1:F103,F103,$D$1:D103,D103),"")</f>
        <v>9.6639999999999997</v>
      </c>
      <c r="AN103">
        <f t="shared" si="15"/>
        <v>14</v>
      </c>
    </row>
    <row r="104" spans="1:40" x14ac:dyDescent="0.35">
      <c r="A104" s="4" t="s">
        <v>46</v>
      </c>
      <c r="B104" t="s">
        <v>65</v>
      </c>
      <c r="C104" s="3">
        <v>42020</v>
      </c>
      <c r="D104">
        <v>2</v>
      </c>
      <c r="E104" t="s">
        <v>80</v>
      </c>
      <c r="F104" s="25" t="s">
        <v>97</v>
      </c>
      <c r="G104" t="s">
        <v>43</v>
      </c>
      <c r="H104">
        <v>1.5</v>
      </c>
      <c r="I104" s="2" t="s">
        <v>42</v>
      </c>
      <c r="J104" s="2" t="str">
        <f t="shared" si="12"/>
        <v/>
      </c>
      <c r="L104">
        <v>273.1889807321495</v>
      </c>
      <c r="M104">
        <v>273.1889807321495</v>
      </c>
      <c r="N104" s="2">
        <f>IF(ISNUMBER(M104),SUMIFS(M$1:$M104,A$1:$A104,A104,F$1:$F104,F104,D$1:$D104,D104),"")</f>
        <v>764.98699013715361</v>
      </c>
      <c r="V104" s="2" t="str">
        <f t="shared" si="13"/>
        <v/>
      </c>
      <c r="X104">
        <v>23.63</v>
      </c>
      <c r="Y104">
        <v>6.9039999999999999</v>
      </c>
      <c r="Z104">
        <v>70.938999999999993</v>
      </c>
      <c r="AA104">
        <v>36.337000000000003</v>
      </c>
      <c r="AB104">
        <v>89.307000000000002</v>
      </c>
      <c r="AC104">
        <v>14.266999999999999</v>
      </c>
      <c r="AD104" s="2">
        <f t="shared" si="14"/>
        <v>2.2827199999999999E-2</v>
      </c>
      <c r="AE104">
        <v>2.2827199999999999E-2</v>
      </c>
      <c r="AF104">
        <v>11.350239999999999</v>
      </c>
      <c r="AL104" s="2">
        <f t="shared" si="11"/>
        <v>6.2359999999999998</v>
      </c>
      <c r="AM104" s="2">
        <f>IF(ISNUMBER(AL104),SUMIFS($AL$1:AL104,$A$1:A104,A104,$F$1:F104,F104,$D$1:D104,D104),"")</f>
        <v>20.466000000000001</v>
      </c>
      <c r="AN104">
        <f t="shared" si="15"/>
        <v>14</v>
      </c>
    </row>
    <row r="105" spans="1:40" x14ac:dyDescent="0.35">
      <c r="A105" s="4" t="s">
        <v>50</v>
      </c>
      <c r="B105" t="s">
        <v>65</v>
      </c>
      <c r="C105" s="3">
        <v>42020</v>
      </c>
      <c r="D105">
        <v>2</v>
      </c>
      <c r="E105" t="s">
        <v>82</v>
      </c>
      <c r="F105" s="25" t="s">
        <v>97</v>
      </c>
      <c r="G105" t="s">
        <v>43</v>
      </c>
      <c r="H105">
        <v>1.5</v>
      </c>
      <c r="I105" s="2" t="s">
        <v>42</v>
      </c>
      <c r="J105" s="2" t="str">
        <f t="shared" si="12"/>
        <v/>
      </c>
      <c r="L105">
        <v>210.22927689594357</v>
      </c>
      <c r="M105">
        <v>210.22927689594357</v>
      </c>
      <c r="N105" s="2">
        <f>IF(ISNUMBER(M105),SUMIFS(M$1:$M105,A$1:$A105,A105,F$1:$F105,F105,D$1:$D105,D105),"")</f>
        <v>427.73181331080843</v>
      </c>
      <c r="V105" s="2" t="str">
        <f t="shared" si="13"/>
        <v/>
      </c>
      <c r="X105">
        <v>23.492999999999999</v>
      </c>
      <c r="Y105">
        <v>8.7680000000000007</v>
      </c>
      <c r="Z105">
        <v>71.045000000000002</v>
      </c>
      <c r="AA105">
        <v>35.332999999999998</v>
      </c>
      <c r="AB105">
        <v>88.503</v>
      </c>
      <c r="AC105">
        <v>15.803000000000001</v>
      </c>
      <c r="AD105" s="2">
        <f t="shared" si="14"/>
        <v>2.52848E-2</v>
      </c>
      <c r="AE105">
        <v>2.52848E-2</v>
      </c>
      <c r="AF105">
        <v>11.3672</v>
      </c>
      <c r="AL105" s="2">
        <f t="shared" si="11"/>
        <v>5.3159999999999998</v>
      </c>
      <c r="AM105" s="2">
        <f>IF(ISNUMBER(AL105),SUMIFS($AL$1:AL105,$A$1:A105,A105,$F$1:F105,F105,$D$1:D105,D105),"")</f>
        <v>10.396999999999998</v>
      </c>
      <c r="AN105">
        <f t="shared" si="15"/>
        <v>14</v>
      </c>
    </row>
    <row r="106" spans="1:40" x14ac:dyDescent="0.35">
      <c r="A106" s="4" t="s">
        <v>49</v>
      </c>
      <c r="B106" t="s">
        <v>65</v>
      </c>
      <c r="C106" s="3">
        <v>42020</v>
      </c>
      <c r="D106">
        <v>2</v>
      </c>
      <c r="E106" t="s">
        <v>81</v>
      </c>
      <c r="F106" s="25" t="s">
        <v>97</v>
      </c>
      <c r="G106" t="s">
        <v>43</v>
      </c>
      <c r="H106">
        <v>1.5</v>
      </c>
      <c r="I106" s="2" t="s">
        <v>42</v>
      </c>
      <c r="J106" s="2" t="str">
        <f t="shared" si="12"/>
        <v/>
      </c>
      <c r="L106">
        <v>283.1233944397917</v>
      </c>
      <c r="M106">
        <v>283.1233944397917</v>
      </c>
      <c r="N106" s="2">
        <f>IF(ISNUMBER(M106),SUMIFS(M$1:$M106,A$1:$A106,A106,F$1:$F106,F106,D$1:$D106,D106),"")</f>
        <v>801.98741035675346</v>
      </c>
      <c r="V106" s="2" t="str">
        <f t="shared" si="13"/>
        <v/>
      </c>
      <c r="X106">
        <v>26.236999999999998</v>
      </c>
      <c r="Y106">
        <v>7.2729999999999997</v>
      </c>
      <c r="Z106">
        <v>68.102999999999994</v>
      </c>
      <c r="AA106">
        <v>37.820999999999998</v>
      </c>
      <c r="AB106">
        <v>88.239000000000004</v>
      </c>
      <c r="AC106">
        <v>11.138999999999999</v>
      </c>
      <c r="AD106" s="2">
        <f t="shared" si="14"/>
        <v>1.7822399999999999E-2</v>
      </c>
      <c r="AE106">
        <v>1.7822399999999999E-2</v>
      </c>
      <c r="AF106">
        <v>10.896479999999999</v>
      </c>
      <c r="AL106" s="2">
        <f t="shared" si="11"/>
        <v>5.0460000000000003</v>
      </c>
      <c r="AM106" s="2">
        <f>IF(ISNUMBER(AL106),SUMIFS($AL$1:AL106,$A$1:A106,A106,$F$1:F106,F106,$D$1:D106,D106),"")</f>
        <v>18.724</v>
      </c>
      <c r="AN106">
        <f t="shared" si="15"/>
        <v>14</v>
      </c>
    </row>
    <row r="107" spans="1:40" x14ac:dyDescent="0.35">
      <c r="A107" s="4" t="s">
        <v>48</v>
      </c>
      <c r="B107" t="s">
        <v>65</v>
      </c>
      <c r="C107" s="3">
        <v>42020</v>
      </c>
      <c r="D107">
        <v>2</v>
      </c>
      <c r="E107" t="s">
        <v>83</v>
      </c>
      <c r="F107" s="25" t="s">
        <v>97</v>
      </c>
      <c r="G107" t="s">
        <v>43</v>
      </c>
      <c r="H107">
        <v>1.5</v>
      </c>
      <c r="I107" s="2" t="s">
        <v>42</v>
      </c>
      <c r="J107" s="2" t="str">
        <f t="shared" si="12"/>
        <v/>
      </c>
      <c r="L107">
        <v>215.06103265572628</v>
      </c>
      <c r="M107">
        <v>215.06103265572628</v>
      </c>
      <c r="N107" s="2">
        <f>IF(ISNUMBER(M107),SUMIFS(M$1:$M107,A$1:$A107,A107,F$1:$F107,F107,D$1:$D107,D107),"")</f>
        <v>494.98122235187213</v>
      </c>
      <c r="V107" s="2" t="str">
        <f t="shared" si="13"/>
        <v/>
      </c>
      <c r="X107">
        <v>25.803000000000001</v>
      </c>
      <c r="Y107">
        <v>7.4260000000000002</v>
      </c>
      <c r="Z107">
        <v>69.44</v>
      </c>
      <c r="AA107">
        <v>38.012999999999998</v>
      </c>
      <c r="AB107">
        <v>89.409000000000006</v>
      </c>
      <c r="AC107">
        <v>12.215999999999999</v>
      </c>
      <c r="AD107" s="2">
        <f t="shared" si="14"/>
        <v>1.95456E-2</v>
      </c>
      <c r="AE107">
        <v>1.95456E-2</v>
      </c>
      <c r="AF107">
        <v>11.1104</v>
      </c>
      <c r="AL107" s="2">
        <f t="shared" si="11"/>
        <v>4.2030000000000003</v>
      </c>
      <c r="AM107" s="2">
        <f>IF(ISNUMBER(AL107),SUMIFS($AL$1:AL107,$A$1:A107,A107,$F$1:F107,F107,$D$1:D107,D107),"")</f>
        <v>10.716000000000001</v>
      </c>
      <c r="AN107">
        <f t="shared" si="15"/>
        <v>14</v>
      </c>
    </row>
    <row r="108" spans="1:40" x14ac:dyDescent="0.35">
      <c r="A108" s="4" t="s">
        <v>45</v>
      </c>
      <c r="B108" t="s">
        <v>65</v>
      </c>
      <c r="C108" s="3">
        <v>42020</v>
      </c>
      <c r="D108">
        <v>2</v>
      </c>
      <c r="E108" t="s">
        <v>79</v>
      </c>
      <c r="F108" s="25" t="s">
        <v>97</v>
      </c>
      <c r="G108" t="s">
        <v>43</v>
      </c>
      <c r="H108">
        <v>1.5</v>
      </c>
      <c r="I108" s="2" t="s">
        <v>42</v>
      </c>
      <c r="J108" s="2" t="str">
        <f t="shared" si="12"/>
        <v/>
      </c>
      <c r="L108">
        <v>212.26179653551881</v>
      </c>
      <c r="M108">
        <v>212.26179653551881</v>
      </c>
      <c r="N108" s="2">
        <f>IF(ISNUMBER(M108),SUMIFS(M$1:$M108,A$1:$A108,A108,F$1:$F108,F108,D$1:$D108,D108),"")</f>
        <v>626.67394657644434</v>
      </c>
      <c r="V108" s="2" t="str">
        <f t="shared" si="13"/>
        <v/>
      </c>
      <c r="X108">
        <v>25.484000000000002</v>
      </c>
      <c r="Y108">
        <v>6.05</v>
      </c>
      <c r="Z108">
        <v>68.551000000000002</v>
      </c>
      <c r="AA108">
        <v>38.069000000000003</v>
      </c>
      <c r="AB108">
        <v>89.064999999999998</v>
      </c>
      <c r="AC108">
        <v>10.798</v>
      </c>
      <c r="AD108" s="2">
        <f t="shared" si="14"/>
        <v>1.7276800000000002E-2</v>
      </c>
      <c r="AE108">
        <v>1.7276800000000002E-2</v>
      </c>
      <c r="AF108">
        <v>10.968160000000001</v>
      </c>
      <c r="AL108" s="2">
        <f t="shared" si="11"/>
        <v>3.6669999999999998</v>
      </c>
      <c r="AM108" s="2">
        <f>IF(ISNUMBER(AL108),SUMIFS($AL$1:AL108,$A$1:A108,A108,$F$1:F108,F108,$D$1:D108,D108),"")</f>
        <v>13.362</v>
      </c>
      <c r="AN108">
        <f t="shared" si="15"/>
        <v>14</v>
      </c>
    </row>
    <row r="109" spans="1:40" x14ac:dyDescent="0.35">
      <c r="A109" s="4" t="s">
        <v>47</v>
      </c>
      <c r="B109" t="s">
        <v>65</v>
      </c>
      <c r="C109" s="3">
        <v>42020</v>
      </c>
      <c r="D109">
        <v>2</v>
      </c>
      <c r="E109" t="s">
        <v>78</v>
      </c>
      <c r="F109" s="25" t="s">
        <v>97</v>
      </c>
      <c r="G109" t="s">
        <v>43</v>
      </c>
      <c r="H109">
        <v>1.5</v>
      </c>
      <c r="I109" s="2" t="s">
        <v>42</v>
      </c>
      <c r="J109" s="2" t="str">
        <f t="shared" si="12"/>
        <v/>
      </c>
      <c r="L109">
        <v>164.47326067963397</v>
      </c>
      <c r="M109">
        <v>164.47326067963397</v>
      </c>
      <c r="N109" s="2">
        <f>IF(ISNUMBER(M109),SUMIFS(M$1:$M109,A$1:$A109,A109,F$1:$F109,F109,D$1:$D109,D109),"")</f>
        <v>401.86919321732853</v>
      </c>
      <c r="V109" s="2" t="str">
        <f t="shared" si="13"/>
        <v/>
      </c>
      <c r="X109">
        <v>23.802</v>
      </c>
      <c r="Y109">
        <v>6.5839999999999996</v>
      </c>
      <c r="Z109">
        <v>69.888999999999996</v>
      </c>
      <c r="AA109">
        <v>35.731999999999999</v>
      </c>
      <c r="AB109">
        <v>87.650999999999996</v>
      </c>
      <c r="AC109">
        <v>13.542999999999999</v>
      </c>
      <c r="AD109" s="2">
        <f t="shared" si="14"/>
        <v>2.1668799999999998E-2</v>
      </c>
      <c r="AE109">
        <v>2.1668799999999998E-2</v>
      </c>
      <c r="AF109">
        <v>11.18224</v>
      </c>
      <c r="AL109" s="2">
        <f t="shared" si="11"/>
        <v>3.5640000000000001</v>
      </c>
      <c r="AM109" s="2">
        <f>IF(ISNUMBER(AL109),SUMIFS($AL$1:AL109,$A$1:A109,A109,$F$1:F109,F109,$D$1:D109,D109),"")</f>
        <v>8.9550000000000001</v>
      </c>
      <c r="AN109">
        <f t="shared" si="15"/>
        <v>14</v>
      </c>
    </row>
    <row r="110" spans="1:40" x14ac:dyDescent="0.35">
      <c r="A110" s="4" t="s">
        <v>50</v>
      </c>
      <c r="B110" t="s">
        <v>65</v>
      </c>
      <c r="C110" s="3">
        <v>42020</v>
      </c>
      <c r="D110">
        <v>3</v>
      </c>
      <c r="E110" t="s">
        <v>82</v>
      </c>
      <c r="F110" s="25" t="s">
        <v>97</v>
      </c>
      <c r="G110" t="s">
        <v>43</v>
      </c>
      <c r="H110">
        <v>1.5</v>
      </c>
      <c r="I110" s="2" t="s">
        <v>42</v>
      </c>
      <c r="J110" s="2" t="str">
        <f t="shared" si="12"/>
        <v/>
      </c>
      <c r="L110">
        <v>174.04165959874354</v>
      </c>
      <c r="M110">
        <v>174.04165959874354</v>
      </c>
      <c r="N110" s="2">
        <f>IF(ISNUMBER(M110),SUMIFS(M$1:$M110,A$1:$A110,A110,F$1:$F110,F110,D$1:$D110,D110),"")</f>
        <v>435.7615319590592</v>
      </c>
      <c r="V110" s="2" t="str">
        <f t="shared" si="13"/>
        <v/>
      </c>
      <c r="X110">
        <v>23.991</v>
      </c>
      <c r="Y110">
        <v>8.5839999999999996</v>
      </c>
      <c r="Z110">
        <v>68.691000000000003</v>
      </c>
      <c r="AA110">
        <v>36.106000000000002</v>
      </c>
      <c r="AB110">
        <v>87.963999999999999</v>
      </c>
      <c r="AC110">
        <v>15.16</v>
      </c>
      <c r="AD110" s="2">
        <f t="shared" si="14"/>
        <v>2.4256000000000003E-2</v>
      </c>
      <c r="AE110">
        <v>2.4256000000000003E-2</v>
      </c>
      <c r="AF110">
        <v>10.99056</v>
      </c>
      <c r="AL110" s="2">
        <f t="shared" si="11"/>
        <v>4.2220000000000004</v>
      </c>
      <c r="AM110" s="2">
        <f>IF(ISNUMBER(AL110),SUMIFS($AL$1:AL110,$A$1:A110,A110,$F$1:F110,F110,$D$1:D110,D110),"")</f>
        <v>10.187000000000001</v>
      </c>
      <c r="AN110">
        <f t="shared" si="15"/>
        <v>14</v>
      </c>
    </row>
    <row r="111" spans="1:40" x14ac:dyDescent="0.35">
      <c r="A111" s="29" t="s">
        <v>47</v>
      </c>
      <c r="B111" s="30" t="s">
        <v>65</v>
      </c>
      <c r="C111" s="31">
        <v>42020</v>
      </c>
      <c r="D111">
        <v>3</v>
      </c>
      <c r="E111" t="s">
        <v>78</v>
      </c>
      <c r="F111" s="25" t="s">
        <v>97</v>
      </c>
      <c r="G111" t="s">
        <v>43</v>
      </c>
      <c r="H111">
        <v>1.5</v>
      </c>
      <c r="I111" s="2" t="s">
        <v>42</v>
      </c>
      <c r="J111" s="2" t="str">
        <f t="shared" si="12"/>
        <v/>
      </c>
      <c r="L111">
        <v>218.04428873792253</v>
      </c>
      <c r="M111">
        <v>218.04428873792253</v>
      </c>
      <c r="N111" s="2">
        <f>IF(ISNUMBER(M111),SUMIFS(M$1:$M111,A$1:$A111,A111,F$1:$F111,F111,D$1:$D111,D111),"")</f>
        <v>394.77717664858824</v>
      </c>
      <c r="V111" s="2" t="str">
        <f t="shared" si="13"/>
        <v/>
      </c>
      <c r="AD111" s="2">
        <f t="shared" si="14"/>
        <v>2.5766933333333335E-2</v>
      </c>
      <c r="AE111" s="26">
        <f>AVERAGE(AE98,AE109,AE121)</f>
        <v>2.5766933333333335E-2</v>
      </c>
      <c r="AL111" s="2">
        <f t="shared" si="11"/>
        <v>5.6180000000000003</v>
      </c>
      <c r="AM111" s="2">
        <f>IF(ISNUMBER(AL111),SUMIFS($AL$1:AL111,$A$1:A111,A111,$F$1:F111,F111,$D$1:D111,D111),"")</f>
        <v>9.979000000000001</v>
      </c>
      <c r="AN111">
        <f t="shared" si="15"/>
        <v>7</v>
      </c>
    </row>
    <row r="112" spans="1:40" x14ac:dyDescent="0.35">
      <c r="A112" s="4" t="s">
        <v>49</v>
      </c>
      <c r="B112" t="s">
        <v>65</v>
      </c>
      <c r="C112" s="3">
        <v>42020</v>
      </c>
      <c r="D112">
        <v>3</v>
      </c>
      <c r="E112" t="s">
        <v>81</v>
      </c>
      <c r="F112" s="25" t="s">
        <v>97</v>
      </c>
      <c r="G112" t="s">
        <v>43</v>
      </c>
      <c r="H112">
        <v>1.5</v>
      </c>
      <c r="I112" s="2" t="s">
        <v>42</v>
      </c>
      <c r="J112" s="2" t="str">
        <f t="shared" si="12"/>
        <v/>
      </c>
      <c r="L112">
        <v>233.51516891568576</v>
      </c>
      <c r="M112">
        <v>233.51516891568576</v>
      </c>
      <c r="N112" s="2">
        <f>IF(ISNUMBER(M112),SUMIFS(M$1:$M112,A$1:$A112,A112,F$1:$F112,F112,D$1:$D112,D112),"")</f>
        <v>702.31462790909086</v>
      </c>
      <c r="V112" s="2" t="str">
        <f t="shared" si="13"/>
        <v/>
      </c>
      <c r="X112">
        <v>23.369</v>
      </c>
      <c r="Y112">
        <v>9.6460000000000008</v>
      </c>
      <c r="Z112">
        <v>71.460999999999999</v>
      </c>
      <c r="AA112">
        <v>34.872999999999998</v>
      </c>
      <c r="AB112">
        <v>87.966999999999999</v>
      </c>
      <c r="AC112">
        <v>15.337</v>
      </c>
      <c r="AD112" s="2">
        <f t="shared" si="14"/>
        <v>2.4539200000000001E-2</v>
      </c>
      <c r="AE112">
        <v>2.4539200000000001E-2</v>
      </c>
      <c r="AF112">
        <v>11.433759999999999</v>
      </c>
      <c r="AL112" s="2">
        <f t="shared" si="11"/>
        <v>5.73</v>
      </c>
      <c r="AM112" s="2">
        <f>IF(ISNUMBER(AL112),SUMIFS($AL$1:AL112,$A$1:A112,A112,$F$1:F112,F112,$D$1:D112,D112),"")</f>
        <v>17.998999999999999</v>
      </c>
      <c r="AN112">
        <f t="shared" si="15"/>
        <v>14</v>
      </c>
    </row>
    <row r="113" spans="1:40" x14ac:dyDescent="0.35">
      <c r="A113" s="4" t="s">
        <v>45</v>
      </c>
      <c r="B113" t="s">
        <v>65</v>
      </c>
      <c r="C113" s="3">
        <v>42020</v>
      </c>
      <c r="D113">
        <v>3</v>
      </c>
      <c r="E113" t="s">
        <v>79</v>
      </c>
      <c r="F113" s="25" t="s">
        <v>97</v>
      </c>
      <c r="G113" t="s">
        <v>43</v>
      </c>
      <c r="H113">
        <v>1.5</v>
      </c>
      <c r="I113" s="2" t="s">
        <v>42</v>
      </c>
      <c r="J113" s="2" t="str">
        <f t="shared" si="12"/>
        <v/>
      </c>
      <c r="L113">
        <v>227.1073672573219</v>
      </c>
      <c r="M113">
        <v>227.1073672573219</v>
      </c>
      <c r="N113" s="2">
        <f>IF(ISNUMBER(M113),SUMIFS(M$1:$M113,A$1:$A113,A113,F$1:$F113,F113,D$1:$D113,D113),"")</f>
        <v>588.83441591759708</v>
      </c>
      <c r="V113" s="2" t="str">
        <f t="shared" si="13"/>
        <v/>
      </c>
      <c r="X113">
        <v>24.186</v>
      </c>
      <c r="Y113">
        <v>7.577</v>
      </c>
      <c r="Z113">
        <v>69.861999999999995</v>
      </c>
      <c r="AA113">
        <v>36.558999999999997</v>
      </c>
      <c r="AB113">
        <v>88.21</v>
      </c>
      <c r="AC113">
        <v>14.939</v>
      </c>
      <c r="AD113" s="2">
        <f t="shared" si="14"/>
        <v>2.3902400000000001E-2</v>
      </c>
      <c r="AE113">
        <v>2.3902400000000001E-2</v>
      </c>
      <c r="AF113">
        <v>11.177919999999999</v>
      </c>
      <c r="AL113" s="2">
        <f t="shared" si="11"/>
        <v>5.4279999999999999</v>
      </c>
      <c r="AM113" s="2">
        <f>IF(ISNUMBER(AL113),SUMIFS($AL$1:AL113,$A$1:A113,A113,$F$1:F113,F113,$D$1:D113,D113),"")</f>
        <v>14.329000000000001</v>
      </c>
      <c r="AN113">
        <f t="shared" si="15"/>
        <v>14</v>
      </c>
    </row>
    <row r="114" spans="1:40" x14ac:dyDescent="0.35">
      <c r="A114" s="4" t="s">
        <v>46</v>
      </c>
      <c r="B114" t="s">
        <v>65</v>
      </c>
      <c r="C114" s="3">
        <v>42020</v>
      </c>
      <c r="D114">
        <v>3</v>
      </c>
      <c r="E114" t="s">
        <v>80</v>
      </c>
      <c r="F114" s="25" t="s">
        <v>97</v>
      </c>
      <c r="G114" t="s">
        <v>43</v>
      </c>
      <c r="H114">
        <v>1.5</v>
      </c>
      <c r="I114" s="2" t="s">
        <v>42</v>
      </c>
      <c r="J114" s="2" t="str">
        <f t="shared" si="12"/>
        <v/>
      </c>
      <c r="L114">
        <v>283.2370832370832</v>
      </c>
      <c r="M114">
        <v>283.2370832370832</v>
      </c>
      <c r="N114" s="2">
        <f>IF(ISNUMBER(M114),SUMIFS(M$1:$M114,A$1:$A114,A114,F$1:$F114,F114,D$1:$D114,D114),"")</f>
        <v>888.84504805926417</v>
      </c>
      <c r="V114" s="2" t="str">
        <f t="shared" si="13"/>
        <v/>
      </c>
      <c r="X114">
        <v>26.277000000000001</v>
      </c>
      <c r="Y114">
        <v>5.8230000000000004</v>
      </c>
      <c r="Z114">
        <v>67.936000000000007</v>
      </c>
      <c r="AA114">
        <v>38.566000000000003</v>
      </c>
      <c r="AB114">
        <v>88.230999999999995</v>
      </c>
      <c r="AC114">
        <v>11.891999999999999</v>
      </c>
      <c r="AD114" s="2">
        <f t="shared" si="14"/>
        <v>1.9027200000000001E-2</v>
      </c>
      <c r="AE114">
        <v>1.9027200000000001E-2</v>
      </c>
      <c r="AF114">
        <v>10.869760000000001</v>
      </c>
      <c r="AL114" s="2">
        <f t="shared" si="11"/>
        <v>5.3890000000000002</v>
      </c>
      <c r="AM114" s="2">
        <f>IF(ISNUMBER(AL114),SUMIFS($AL$1:AL114,$A$1:A114,A114,$F$1:F114,F114,$D$1:D114,D114),"")</f>
        <v>22.927</v>
      </c>
      <c r="AN114">
        <f t="shared" si="15"/>
        <v>14</v>
      </c>
    </row>
    <row r="115" spans="1:40" x14ac:dyDescent="0.35">
      <c r="A115" s="4" t="s">
        <v>48</v>
      </c>
      <c r="B115" t="s">
        <v>65</v>
      </c>
      <c r="C115" s="3">
        <v>42020</v>
      </c>
      <c r="D115">
        <v>3</v>
      </c>
      <c r="E115" t="s">
        <v>83</v>
      </c>
      <c r="F115" s="25" t="s">
        <v>97</v>
      </c>
      <c r="G115" t="s">
        <v>43</v>
      </c>
      <c r="H115">
        <v>1.5</v>
      </c>
      <c r="I115" s="2" t="s">
        <v>42</v>
      </c>
      <c r="J115" s="2" t="str">
        <f t="shared" si="12"/>
        <v/>
      </c>
      <c r="L115">
        <v>156.24445061799003</v>
      </c>
      <c r="M115">
        <v>156.24445061799003</v>
      </c>
      <c r="N115" s="2">
        <f>IF(ISNUMBER(M115),SUMIFS(M$1:$M115,A$1:$A115,A115,F$1:$F115,F115,D$1:$D115,D115),"")</f>
        <v>460.95122911128277</v>
      </c>
      <c r="V115" s="2" t="str">
        <f t="shared" si="13"/>
        <v/>
      </c>
      <c r="X115">
        <v>23.321000000000002</v>
      </c>
      <c r="Y115">
        <v>6.077</v>
      </c>
      <c r="Z115">
        <v>70.147000000000006</v>
      </c>
      <c r="AA115">
        <v>35.567999999999998</v>
      </c>
      <c r="AB115">
        <v>88.376000000000005</v>
      </c>
      <c r="AC115">
        <v>12.51</v>
      </c>
      <c r="AD115" s="2">
        <f t="shared" si="14"/>
        <v>2.0015999999999999E-2</v>
      </c>
      <c r="AE115">
        <v>2.0015999999999999E-2</v>
      </c>
      <c r="AF115">
        <v>11.223520000000001</v>
      </c>
      <c r="AL115" s="2">
        <f t="shared" si="11"/>
        <v>3.1269999999999998</v>
      </c>
      <c r="AM115" s="2">
        <f>IF(ISNUMBER(AL115),SUMIFS($AL$1:AL115,$A$1:A115,A115,$F$1:F115,F115,$D$1:D115,D115),"")</f>
        <v>10.030999999999999</v>
      </c>
      <c r="AN115">
        <f t="shared" si="15"/>
        <v>14</v>
      </c>
    </row>
    <row r="116" spans="1:40" x14ac:dyDescent="0.35">
      <c r="A116" s="4" t="s">
        <v>49</v>
      </c>
      <c r="B116" t="s">
        <v>65</v>
      </c>
      <c r="C116" s="3">
        <v>42020</v>
      </c>
      <c r="D116">
        <v>4</v>
      </c>
      <c r="E116" t="s">
        <v>81</v>
      </c>
      <c r="F116" s="25" t="s">
        <v>97</v>
      </c>
      <c r="G116" t="s">
        <v>43</v>
      </c>
      <c r="H116">
        <v>1.5</v>
      </c>
      <c r="I116" s="2" t="s">
        <v>42</v>
      </c>
      <c r="J116" s="2" t="str">
        <f t="shared" si="12"/>
        <v/>
      </c>
      <c r="L116">
        <v>243.53984225532076</v>
      </c>
      <c r="M116">
        <v>243.53984225532076</v>
      </c>
      <c r="N116" s="2">
        <f>IF(ISNUMBER(M116),SUMIFS(M$1:$M116,A$1:$A116,A116,F$1:$F116,F116,D$1:$D116,D116),"")</f>
        <v>704.67503587128533</v>
      </c>
      <c r="V116" s="2" t="str">
        <f t="shared" si="13"/>
        <v/>
      </c>
      <c r="X116">
        <v>25.402000000000001</v>
      </c>
      <c r="Y116">
        <v>7.89</v>
      </c>
      <c r="Z116">
        <v>68.433000000000007</v>
      </c>
      <c r="AA116">
        <v>38.337000000000003</v>
      </c>
      <c r="AB116">
        <v>88.706000000000003</v>
      </c>
      <c r="AC116">
        <v>10.031000000000001</v>
      </c>
      <c r="AD116" s="2">
        <f t="shared" si="14"/>
        <v>1.6049600000000001E-2</v>
      </c>
      <c r="AE116">
        <v>1.6049600000000001E-2</v>
      </c>
      <c r="AF116">
        <v>10.949280000000002</v>
      </c>
      <c r="AL116" s="2">
        <f t="shared" si="11"/>
        <v>3.9089999999999998</v>
      </c>
      <c r="AM116" s="2">
        <f>IF(ISNUMBER(AL116),SUMIFS($AL$1:AL116,$A$1:A116,A116,$F$1:F116,F116,$D$1:D116,D116),"")</f>
        <v>16.161999999999999</v>
      </c>
      <c r="AN116">
        <f t="shared" si="15"/>
        <v>14</v>
      </c>
    </row>
    <row r="117" spans="1:40" x14ac:dyDescent="0.35">
      <c r="A117" s="4" t="s">
        <v>50</v>
      </c>
      <c r="B117" t="s">
        <v>65</v>
      </c>
      <c r="C117" s="3">
        <v>42020</v>
      </c>
      <c r="D117">
        <v>4</v>
      </c>
      <c r="E117" t="s">
        <v>82</v>
      </c>
      <c r="F117" s="25" t="s">
        <v>97</v>
      </c>
      <c r="G117" t="s">
        <v>43</v>
      </c>
      <c r="H117">
        <v>1.5</v>
      </c>
      <c r="I117" s="2" t="s">
        <v>42</v>
      </c>
      <c r="J117" s="2" t="str">
        <f t="shared" si="12"/>
        <v/>
      </c>
      <c r="L117">
        <v>161.76188844068301</v>
      </c>
      <c r="M117">
        <v>161.76188844068301</v>
      </c>
      <c r="N117" s="2">
        <f>IF(ISNUMBER(M117),SUMIFS(M$1:$M117,A$1:$A117,A117,F$1:$F117,F117,D$1:$D117,D117),"")</f>
        <v>341.88066292224829</v>
      </c>
      <c r="V117" s="2" t="str">
        <f t="shared" si="13"/>
        <v/>
      </c>
      <c r="X117">
        <v>22.776</v>
      </c>
      <c r="Y117">
        <v>6.3849999999999998</v>
      </c>
      <c r="Z117">
        <v>70.912000000000006</v>
      </c>
      <c r="AA117">
        <v>34.268000000000001</v>
      </c>
      <c r="AB117">
        <v>87.745999999999995</v>
      </c>
      <c r="AC117">
        <v>14.554</v>
      </c>
      <c r="AD117" s="2">
        <f t="shared" si="14"/>
        <v>2.3286399999999999E-2</v>
      </c>
      <c r="AE117">
        <v>2.3286399999999999E-2</v>
      </c>
      <c r="AF117">
        <v>11.345920000000001</v>
      </c>
      <c r="AL117" s="2">
        <f t="shared" si="11"/>
        <v>3.7669999999999999</v>
      </c>
      <c r="AM117" s="2">
        <f>IF(ISNUMBER(AL117),SUMIFS($AL$1:AL117,$A$1:A117,A117,$F$1:F117,F117,$D$1:D117,D117),"")</f>
        <v>7.9659999999999993</v>
      </c>
      <c r="AN117">
        <f t="shared" si="15"/>
        <v>14</v>
      </c>
    </row>
    <row r="118" spans="1:40" x14ac:dyDescent="0.35">
      <c r="A118" s="4" t="s">
        <v>46</v>
      </c>
      <c r="B118" t="s">
        <v>65</v>
      </c>
      <c r="C118" s="3">
        <v>42020</v>
      </c>
      <c r="D118">
        <v>4</v>
      </c>
      <c r="E118" t="s">
        <v>80</v>
      </c>
      <c r="F118" s="25" t="s">
        <v>97</v>
      </c>
      <c r="G118" t="s">
        <v>43</v>
      </c>
      <c r="H118">
        <v>1.5</v>
      </c>
      <c r="I118" s="2" t="s">
        <v>42</v>
      </c>
      <c r="J118" s="2" t="str">
        <f t="shared" si="12"/>
        <v/>
      </c>
      <c r="L118">
        <v>316.5762830953978</v>
      </c>
      <c r="M118">
        <v>316.5762830953978</v>
      </c>
      <c r="N118" s="2">
        <f>IF(ISNUMBER(M118),SUMIFS(M$1:$M118,A$1:$A118,A118,F$1:$F118,F118,D$1:$D118,D118),"")</f>
        <v>964.73786712390904</v>
      </c>
      <c r="V118" s="2" t="str">
        <f t="shared" si="13"/>
        <v/>
      </c>
      <c r="X118">
        <v>25.488</v>
      </c>
      <c r="Y118">
        <v>5.4560000000000004</v>
      </c>
      <c r="Z118">
        <v>67.981999999999999</v>
      </c>
      <c r="AA118">
        <v>36.085000000000001</v>
      </c>
      <c r="AB118">
        <v>87.757000000000005</v>
      </c>
      <c r="AC118">
        <v>12.585000000000001</v>
      </c>
      <c r="AD118" s="2">
        <f t="shared" si="14"/>
        <v>2.0136000000000001E-2</v>
      </c>
      <c r="AE118">
        <v>2.0136000000000001E-2</v>
      </c>
      <c r="AF118">
        <v>10.87712</v>
      </c>
      <c r="AL118" s="2">
        <f t="shared" si="11"/>
        <v>6.375</v>
      </c>
      <c r="AM118" s="2">
        <f>IF(ISNUMBER(AL118),SUMIFS($AL$1:AL118,$A$1:A118,A118,$F$1:F118,F118,$D$1:D118,D118),"")</f>
        <v>26.219000000000001</v>
      </c>
      <c r="AN118">
        <f t="shared" si="15"/>
        <v>14</v>
      </c>
    </row>
    <row r="119" spans="1:40" x14ac:dyDescent="0.35">
      <c r="A119" s="4" t="s">
        <v>48</v>
      </c>
      <c r="B119" t="s">
        <v>65</v>
      </c>
      <c r="C119" s="3">
        <v>42020</v>
      </c>
      <c r="D119">
        <v>4</v>
      </c>
      <c r="E119" t="s">
        <v>83</v>
      </c>
      <c r="F119" s="25" t="s">
        <v>97</v>
      </c>
      <c r="G119" t="s">
        <v>43</v>
      </c>
      <c r="H119">
        <v>1.5</v>
      </c>
      <c r="I119" s="2" t="s">
        <v>42</v>
      </c>
      <c r="J119" s="2" t="str">
        <f t="shared" si="12"/>
        <v/>
      </c>
      <c r="L119">
        <v>241.56127617072585</v>
      </c>
      <c r="M119">
        <v>241.56127617072585</v>
      </c>
      <c r="N119" s="2">
        <f>IF(ISNUMBER(M119),SUMIFS(M$1:$M119,A$1:$A119,A119,F$1:$F119,F119,D$1:$D119,D119),"")</f>
        <v>496.70856827420266</v>
      </c>
      <c r="V119" s="2" t="str">
        <f t="shared" si="13"/>
        <v/>
      </c>
      <c r="X119">
        <v>22.491</v>
      </c>
      <c r="Y119">
        <v>6.7039999999999997</v>
      </c>
      <c r="Z119">
        <v>71.113</v>
      </c>
      <c r="AA119">
        <v>34.588999999999999</v>
      </c>
      <c r="AB119">
        <v>87.789000000000001</v>
      </c>
      <c r="AC119">
        <v>14.747</v>
      </c>
      <c r="AD119" s="2">
        <f t="shared" si="14"/>
        <v>2.3595199999999997E-2</v>
      </c>
      <c r="AE119">
        <v>2.3595199999999997E-2</v>
      </c>
      <c r="AF119">
        <v>11.378080000000001</v>
      </c>
      <c r="AL119" s="2">
        <f t="shared" si="11"/>
        <v>5.7</v>
      </c>
      <c r="AM119" s="2">
        <f>IF(ISNUMBER(AL119),SUMIFS($AL$1:AL119,$A$1:A119,A119,$F$1:F119,F119,$D$1:D119,D119),"")</f>
        <v>11.68</v>
      </c>
      <c r="AN119">
        <f t="shared" si="15"/>
        <v>14</v>
      </c>
    </row>
    <row r="120" spans="1:40" x14ac:dyDescent="0.35">
      <c r="A120" s="4" t="s">
        <v>45</v>
      </c>
      <c r="B120" t="s">
        <v>65</v>
      </c>
      <c r="C120" s="3">
        <v>42020</v>
      </c>
      <c r="D120">
        <v>4</v>
      </c>
      <c r="E120" t="s">
        <v>79</v>
      </c>
      <c r="F120" s="25" t="s">
        <v>97</v>
      </c>
      <c r="G120" t="s">
        <v>43</v>
      </c>
      <c r="H120">
        <v>1.5</v>
      </c>
      <c r="I120" s="2" t="s">
        <v>42</v>
      </c>
      <c r="J120" s="2" t="str">
        <f t="shared" si="12"/>
        <v/>
      </c>
      <c r="L120">
        <v>189.23850266201981</v>
      </c>
      <c r="M120">
        <v>189.23850266201981</v>
      </c>
      <c r="N120" s="2">
        <f>IF(ISNUMBER(M120),SUMIFS(M$1:$M120,A$1:$A120,A120,F$1:$F120,F120,D$1:$D120,D120),"")</f>
        <v>496.17248583512969</v>
      </c>
      <c r="V120" s="2" t="str">
        <f t="shared" si="13"/>
        <v/>
      </c>
      <c r="X120">
        <v>24.085000000000001</v>
      </c>
      <c r="Y120">
        <v>6.19</v>
      </c>
      <c r="Z120">
        <v>69.298000000000002</v>
      </c>
      <c r="AA120">
        <v>36.015999999999998</v>
      </c>
      <c r="AB120">
        <v>86.992000000000004</v>
      </c>
      <c r="AC120">
        <v>10.718</v>
      </c>
      <c r="AD120" s="2">
        <f t="shared" si="14"/>
        <v>1.7148799999999999E-2</v>
      </c>
      <c r="AE120">
        <v>1.7148799999999999E-2</v>
      </c>
      <c r="AF120">
        <v>11.087680000000001</v>
      </c>
      <c r="AL120" s="2">
        <f t="shared" si="11"/>
        <v>3.2450000000000001</v>
      </c>
      <c r="AM120" s="2">
        <f>IF(ISNUMBER(AL120),SUMIFS($AL$1:AL120,$A$1:A120,A120,$F$1:F120,F120,$D$1:D120,D120),"")</f>
        <v>10.189</v>
      </c>
      <c r="AN120">
        <f t="shared" si="15"/>
        <v>14</v>
      </c>
    </row>
    <row r="121" spans="1:40" x14ac:dyDescent="0.35">
      <c r="A121" s="4" t="s">
        <v>47</v>
      </c>
      <c r="B121" t="s">
        <v>65</v>
      </c>
      <c r="C121" s="3">
        <v>42020</v>
      </c>
      <c r="D121">
        <v>4</v>
      </c>
      <c r="E121" t="s">
        <v>78</v>
      </c>
      <c r="F121" s="25" t="s">
        <v>97</v>
      </c>
      <c r="G121" t="s">
        <v>43</v>
      </c>
      <c r="H121">
        <v>1.5</v>
      </c>
      <c r="I121" s="2" t="s">
        <v>42</v>
      </c>
      <c r="J121" s="2" t="str">
        <f t="shared" si="12"/>
        <v/>
      </c>
      <c r="L121">
        <v>140.05235800080172</v>
      </c>
      <c r="M121">
        <v>140.05235800080172</v>
      </c>
      <c r="N121" s="2">
        <f>IF(ISNUMBER(M121),SUMIFS(M$1:$M121,A$1:$A121,A121,F$1:$F121,F121,D$1:$D121,D121),"")</f>
        <v>326.81788453376691</v>
      </c>
      <c r="V121" s="2" t="str">
        <f t="shared" si="13"/>
        <v/>
      </c>
      <c r="X121">
        <v>20.981999999999999</v>
      </c>
      <c r="Y121">
        <v>5.3019999999999996</v>
      </c>
      <c r="Z121">
        <v>71.516999999999996</v>
      </c>
      <c r="AA121">
        <v>31.407</v>
      </c>
      <c r="AB121">
        <v>86.739000000000004</v>
      </c>
      <c r="AC121">
        <v>15.835000000000001</v>
      </c>
      <c r="AD121" s="2">
        <f t="shared" si="14"/>
        <v>2.5336000000000004E-2</v>
      </c>
      <c r="AE121">
        <v>2.5336000000000004E-2</v>
      </c>
      <c r="AF121">
        <v>11.44272</v>
      </c>
      <c r="AL121" s="2">
        <f t="shared" si="11"/>
        <v>3.548</v>
      </c>
      <c r="AM121" s="2">
        <f>IF(ISNUMBER(AL121),SUMIFS($AL$1:AL121,$A$1:A121,A121,$F$1:F121,F121,$D$1:D121,D121),"")</f>
        <v>7.4779999999999998</v>
      </c>
      <c r="AN121">
        <f t="shared" si="15"/>
        <v>14</v>
      </c>
    </row>
    <row r="122" spans="1:40" x14ac:dyDescent="0.35">
      <c r="A122" s="4" t="s">
        <v>47</v>
      </c>
      <c r="B122" t="s">
        <v>65</v>
      </c>
      <c r="C122" s="3">
        <v>42046</v>
      </c>
      <c r="D122">
        <v>1</v>
      </c>
      <c r="E122" t="s">
        <v>78</v>
      </c>
      <c r="F122" s="25" t="s">
        <v>97</v>
      </c>
      <c r="G122" t="s">
        <v>43</v>
      </c>
      <c r="H122">
        <v>1.6</v>
      </c>
      <c r="I122" s="2" t="s">
        <v>42</v>
      </c>
      <c r="J122" s="2" t="str">
        <f t="shared" si="12"/>
        <v/>
      </c>
      <c r="L122">
        <v>20.644606685796617</v>
      </c>
      <c r="M122">
        <v>20.644606685796617</v>
      </c>
      <c r="N122" s="2">
        <f>IF(ISNUMBER(M122),SUMIFS(M$1:$M122,A$1:$A122,A122,F$1:$F122,F122,D$1:$D122,D122),"")</f>
        <v>352.50714975709889</v>
      </c>
      <c r="V122" s="2" t="str">
        <f t="shared" si="13"/>
        <v/>
      </c>
      <c r="X122">
        <v>20.332999999999998</v>
      </c>
      <c r="Y122">
        <v>2.556</v>
      </c>
      <c r="Z122">
        <v>65.034999999999997</v>
      </c>
      <c r="AA122">
        <v>26.376999999999999</v>
      </c>
      <c r="AB122">
        <v>80.260000000000005</v>
      </c>
      <c r="AC122">
        <v>14.118</v>
      </c>
      <c r="AD122" s="2">
        <f t="shared" si="14"/>
        <v>2.2588799999999999E-2</v>
      </c>
      <c r="AE122">
        <v>2.2588799999999999E-2</v>
      </c>
      <c r="AF122">
        <v>10.4056</v>
      </c>
      <c r="AL122" s="2">
        <f t="shared" si="11"/>
        <v>0.46600000000000003</v>
      </c>
      <c r="AM122" s="2">
        <f>IF(ISNUMBER(AL122),SUMIFS($AL$1:AL122,$A$1:A122,A122,$F$1:F122,F122,$D$1:D122,D122),"")</f>
        <v>9.831999999999999</v>
      </c>
      <c r="AN122">
        <f t="shared" si="15"/>
        <v>14</v>
      </c>
    </row>
    <row r="123" spans="1:40" x14ac:dyDescent="0.35">
      <c r="A123" s="4" t="s">
        <v>45</v>
      </c>
      <c r="B123" t="s">
        <v>65</v>
      </c>
      <c r="C123" s="3">
        <v>42046</v>
      </c>
      <c r="D123">
        <v>1</v>
      </c>
      <c r="E123" t="s">
        <v>79</v>
      </c>
      <c r="F123" s="25" t="s">
        <v>97</v>
      </c>
      <c r="G123" t="s">
        <v>43</v>
      </c>
      <c r="H123">
        <v>1.6</v>
      </c>
      <c r="I123" s="2" t="s">
        <v>42</v>
      </c>
      <c r="J123" s="2" t="str">
        <f t="shared" si="12"/>
        <v/>
      </c>
      <c r="L123">
        <v>68.372602238204365</v>
      </c>
      <c r="M123">
        <v>68.372602238204365</v>
      </c>
      <c r="N123" s="2">
        <f>IF(ISNUMBER(M123),SUMIFS(M$1:$M123,A$1:$A123,A123,F$1:$F123,F123,D$1:$D123,D123),"")</f>
        <v>502.27578473739243</v>
      </c>
      <c r="V123" s="2" t="str">
        <f t="shared" si="13"/>
        <v/>
      </c>
      <c r="X123">
        <v>27.305</v>
      </c>
      <c r="Y123">
        <v>4.32</v>
      </c>
      <c r="Z123">
        <v>69.921999999999997</v>
      </c>
      <c r="AA123">
        <v>19.449000000000002</v>
      </c>
      <c r="AB123">
        <v>82.423000000000002</v>
      </c>
      <c r="AC123">
        <v>15.481</v>
      </c>
      <c r="AD123" s="2">
        <f t="shared" si="14"/>
        <v>2.4769599999999999E-2</v>
      </c>
      <c r="AE123">
        <v>2.4769599999999999E-2</v>
      </c>
      <c r="AF123">
        <v>11.187519999999999</v>
      </c>
      <c r="AL123" s="2">
        <f t="shared" ref="AL123:AL186" si="16">IF(AND(ISNUMBER(AD123),ISNUMBER(M123)),ROUND(M123*AD123,3),"")</f>
        <v>1.694</v>
      </c>
      <c r="AM123" s="2">
        <f>IF(ISNUMBER(AL123),SUMIFS($AL$1:AL123,$A$1:A123,A123,$F$1:F123,F123,$D$1:D123,D123),"")</f>
        <v>12.972000000000001</v>
      </c>
      <c r="AN123">
        <f t="shared" si="15"/>
        <v>14</v>
      </c>
    </row>
    <row r="124" spans="1:40" x14ac:dyDescent="0.35">
      <c r="A124" s="4" t="s">
        <v>46</v>
      </c>
      <c r="B124" t="s">
        <v>65</v>
      </c>
      <c r="C124" s="3">
        <v>42046</v>
      </c>
      <c r="D124">
        <v>1</v>
      </c>
      <c r="E124" t="s">
        <v>80</v>
      </c>
      <c r="F124" s="25" t="s">
        <v>97</v>
      </c>
      <c r="G124" t="s">
        <v>43</v>
      </c>
      <c r="H124">
        <v>1.6</v>
      </c>
      <c r="I124" s="2" t="s">
        <v>42</v>
      </c>
      <c r="J124" s="2" t="str">
        <f t="shared" si="12"/>
        <v/>
      </c>
      <c r="L124">
        <v>133.89370106536757</v>
      </c>
      <c r="M124">
        <v>133.89370106536757</v>
      </c>
      <c r="N124" s="2">
        <f>IF(ISNUMBER(M124),SUMIFS(M$1:$M124,A$1:$A124,A124,F$1:$F124,F124,D$1:$D124,D124),"")</f>
        <v>1054.7980310094279</v>
      </c>
      <c r="V124" s="2" t="str">
        <f t="shared" si="13"/>
        <v/>
      </c>
      <c r="X124">
        <v>18.186</v>
      </c>
      <c r="Y124">
        <v>2.7240000000000002</v>
      </c>
      <c r="Z124">
        <v>74.55</v>
      </c>
      <c r="AA124">
        <v>24.369</v>
      </c>
      <c r="AB124">
        <v>83.566000000000003</v>
      </c>
      <c r="AC124">
        <v>16.292999999999999</v>
      </c>
      <c r="AD124" s="2">
        <f t="shared" si="14"/>
        <v>2.60688E-2</v>
      </c>
      <c r="AE124">
        <v>2.60688E-2</v>
      </c>
      <c r="AF124">
        <v>11.927999999999999</v>
      </c>
      <c r="AL124" s="2">
        <f t="shared" si="16"/>
        <v>3.49</v>
      </c>
      <c r="AM124" s="2">
        <f>IF(ISNUMBER(AL124),SUMIFS($AL$1:AL124,$A$1:A124,A124,$F$1:F124,F124,$D$1:D124,D124),"")</f>
        <v>28.692</v>
      </c>
      <c r="AN124">
        <f t="shared" si="15"/>
        <v>14</v>
      </c>
    </row>
    <row r="125" spans="1:40" x14ac:dyDescent="0.35">
      <c r="A125" s="4" t="s">
        <v>49</v>
      </c>
      <c r="B125" t="s">
        <v>65</v>
      </c>
      <c r="C125" s="3">
        <v>42046</v>
      </c>
      <c r="D125">
        <v>1</v>
      </c>
      <c r="E125" t="s">
        <v>81</v>
      </c>
      <c r="F125" s="25" t="s">
        <v>97</v>
      </c>
      <c r="G125" t="s">
        <v>43</v>
      </c>
      <c r="H125">
        <v>1.6</v>
      </c>
      <c r="I125" s="2" t="s">
        <v>42</v>
      </c>
      <c r="J125" s="2" t="str">
        <f t="shared" si="12"/>
        <v/>
      </c>
      <c r="L125">
        <v>67.567681360784803</v>
      </c>
      <c r="M125">
        <v>67.567681360784803</v>
      </c>
      <c r="N125" s="2">
        <f>IF(ISNUMBER(M125),SUMIFS(M$1:$M125,A$1:$A125,A125,F$1:$F125,F125,D$1:$D125,D125),"")</f>
        <v>763.67788010689094</v>
      </c>
      <c r="V125" s="2" t="str">
        <f t="shared" si="13"/>
        <v/>
      </c>
      <c r="X125">
        <v>19.282</v>
      </c>
      <c r="Y125">
        <v>5.5590000000000002</v>
      </c>
      <c r="Z125">
        <v>74.096999999999994</v>
      </c>
      <c r="AA125">
        <v>26.003</v>
      </c>
      <c r="AB125">
        <v>84.421999999999997</v>
      </c>
      <c r="AC125">
        <v>15.43</v>
      </c>
      <c r="AD125" s="2">
        <f t="shared" si="14"/>
        <v>2.4687999999999998E-2</v>
      </c>
      <c r="AE125">
        <v>2.4687999999999998E-2</v>
      </c>
      <c r="AF125">
        <v>11.855519999999999</v>
      </c>
      <c r="AL125" s="2">
        <f t="shared" si="16"/>
        <v>1.6679999999999999</v>
      </c>
      <c r="AM125" s="2">
        <f>IF(ISNUMBER(AL125),SUMIFS($AL$1:AL125,$A$1:A125,A125,$F$1:F125,F125,$D$1:D125,D125),"")</f>
        <v>17.880000000000003</v>
      </c>
      <c r="AN125">
        <f t="shared" si="15"/>
        <v>14</v>
      </c>
    </row>
    <row r="126" spans="1:40" x14ac:dyDescent="0.35">
      <c r="A126" s="4" t="s">
        <v>50</v>
      </c>
      <c r="B126" t="s">
        <v>65</v>
      </c>
      <c r="C126" s="3">
        <v>42046</v>
      </c>
      <c r="D126">
        <v>1</v>
      </c>
      <c r="E126" t="s">
        <v>82</v>
      </c>
      <c r="F126" s="25" t="s">
        <v>97</v>
      </c>
      <c r="G126" t="s">
        <v>43</v>
      </c>
      <c r="H126">
        <v>1.6</v>
      </c>
      <c r="I126" s="2" t="s">
        <v>42</v>
      </c>
      <c r="J126" s="2" t="str">
        <f t="shared" si="12"/>
        <v/>
      </c>
      <c r="L126">
        <v>30.926448008298543</v>
      </c>
      <c r="M126">
        <v>30.926448008298543</v>
      </c>
      <c r="N126" s="2">
        <f>IF(ISNUMBER(M126),SUMIFS(M$1:$M126,A$1:$A126,A126,F$1:$F126,F126,D$1:$D126,D126),"")</f>
        <v>313.84818244768809</v>
      </c>
      <c r="V126" s="2" t="str">
        <f t="shared" si="13"/>
        <v/>
      </c>
      <c r="X126">
        <v>19.385999999999999</v>
      </c>
      <c r="Y126">
        <v>6.8170000000000002</v>
      </c>
      <c r="Z126">
        <v>71.864000000000004</v>
      </c>
      <c r="AA126">
        <v>27.635000000000002</v>
      </c>
      <c r="AB126">
        <v>84.795000000000002</v>
      </c>
      <c r="AC126">
        <v>15.404999999999999</v>
      </c>
      <c r="AD126" s="2">
        <f t="shared" si="14"/>
        <v>2.4648E-2</v>
      </c>
      <c r="AE126">
        <v>2.4648E-2</v>
      </c>
      <c r="AF126">
        <v>11.498240000000001</v>
      </c>
      <c r="AL126" s="2">
        <f t="shared" si="16"/>
        <v>0.76200000000000001</v>
      </c>
      <c r="AM126" s="2">
        <f>IF(ISNUMBER(AL126),SUMIFS($AL$1:AL126,$A$1:A126,A126,$F$1:F126,F126,$D$1:D126,D126),"")</f>
        <v>7.5850000000000009</v>
      </c>
      <c r="AN126">
        <f t="shared" si="15"/>
        <v>14</v>
      </c>
    </row>
    <row r="127" spans="1:40" x14ac:dyDescent="0.35">
      <c r="A127" s="4" t="s">
        <v>48</v>
      </c>
      <c r="B127" t="s">
        <v>65</v>
      </c>
      <c r="C127" s="3">
        <v>42046</v>
      </c>
      <c r="D127">
        <v>1</v>
      </c>
      <c r="E127" t="s">
        <v>83</v>
      </c>
      <c r="F127" s="25" t="s">
        <v>97</v>
      </c>
      <c r="G127" t="s">
        <v>43</v>
      </c>
      <c r="H127">
        <v>1.6</v>
      </c>
      <c r="I127" s="2" t="s">
        <v>42</v>
      </c>
      <c r="J127" s="2" t="str">
        <f t="shared" si="12"/>
        <v/>
      </c>
      <c r="L127">
        <v>15.725364124610829</v>
      </c>
      <c r="M127">
        <v>15.725364124610829</v>
      </c>
      <c r="N127" s="2">
        <f>IF(ISNUMBER(M127),SUMIFS(M$1:$M127,A$1:$A127,A127,F$1:$F127,F127,D$1:$D127,D127),"")</f>
        <v>510.54671223013071</v>
      </c>
      <c r="V127" s="2" t="str">
        <f t="shared" si="13"/>
        <v/>
      </c>
      <c r="X127">
        <v>18.241</v>
      </c>
      <c r="Y127">
        <v>2.1669999999999998</v>
      </c>
      <c r="Z127">
        <v>72.795000000000002</v>
      </c>
      <c r="AA127">
        <v>24.57</v>
      </c>
      <c r="AB127">
        <v>83.421000000000006</v>
      </c>
      <c r="AC127">
        <v>18.245000000000001</v>
      </c>
      <c r="AD127" s="2">
        <f t="shared" si="14"/>
        <v>2.9191999999999999E-2</v>
      </c>
      <c r="AE127">
        <v>2.9191999999999999E-2</v>
      </c>
      <c r="AF127">
        <v>11.6472</v>
      </c>
      <c r="AL127" s="2">
        <f t="shared" si="16"/>
        <v>0.45900000000000002</v>
      </c>
      <c r="AM127" s="2">
        <f>IF(ISNUMBER(AL127),SUMIFS($AL$1:AL127,$A$1:A127,A127,$F$1:F127,F127,$D$1:D127,D127),"")</f>
        <v>10.122999999999999</v>
      </c>
      <c r="AN127">
        <f t="shared" si="15"/>
        <v>14</v>
      </c>
    </row>
    <row r="128" spans="1:40" x14ac:dyDescent="0.35">
      <c r="A128" s="4" t="s">
        <v>46</v>
      </c>
      <c r="B128" t="s">
        <v>65</v>
      </c>
      <c r="C128" s="3">
        <v>42046</v>
      </c>
      <c r="D128">
        <v>2</v>
      </c>
      <c r="E128" t="s">
        <v>80</v>
      </c>
      <c r="F128" s="25" t="s">
        <v>97</v>
      </c>
      <c r="G128" t="s">
        <v>43</v>
      </c>
      <c r="H128">
        <v>1.6</v>
      </c>
      <c r="I128" s="2" t="s">
        <v>42</v>
      </c>
      <c r="J128" s="2" t="str">
        <f t="shared" si="12"/>
        <v/>
      </c>
      <c r="L128">
        <v>157.35725787899702</v>
      </c>
      <c r="M128">
        <v>157.35725787899702</v>
      </c>
      <c r="N128" s="2">
        <f>IF(ISNUMBER(M128),SUMIFS(M$1:$M128,A$1:$A128,A128,F$1:$F128,F128,D$1:$D128,D128),"")</f>
        <v>922.34424801615069</v>
      </c>
      <c r="V128" s="2" t="str">
        <f t="shared" si="13"/>
        <v/>
      </c>
      <c r="X128">
        <v>21.042000000000002</v>
      </c>
      <c r="Y128">
        <v>4.8520000000000003</v>
      </c>
      <c r="Z128">
        <v>71.161000000000001</v>
      </c>
      <c r="AA128">
        <v>28.492999999999999</v>
      </c>
      <c r="AB128">
        <v>85.117000000000004</v>
      </c>
      <c r="AC128">
        <v>17.513999999999999</v>
      </c>
      <c r="AD128" s="2">
        <f t="shared" si="14"/>
        <v>2.8022399999999999E-2</v>
      </c>
      <c r="AE128">
        <v>2.8022399999999999E-2</v>
      </c>
      <c r="AF128">
        <v>11.385760000000001</v>
      </c>
      <c r="AL128" s="2">
        <f t="shared" si="16"/>
        <v>4.41</v>
      </c>
      <c r="AM128" s="2">
        <f>IF(ISNUMBER(AL128),SUMIFS($AL$1:AL128,$A$1:A128,A128,$F$1:F128,F128,$D$1:D128,D128),"")</f>
        <v>24.876000000000001</v>
      </c>
      <c r="AN128">
        <f t="shared" si="15"/>
        <v>14</v>
      </c>
    </row>
    <row r="129" spans="1:40" x14ac:dyDescent="0.35">
      <c r="A129" s="4" t="s">
        <v>50</v>
      </c>
      <c r="B129" t="s">
        <v>65</v>
      </c>
      <c r="C129" s="3">
        <v>42046</v>
      </c>
      <c r="D129">
        <v>2</v>
      </c>
      <c r="E129" t="s">
        <v>82</v>
      </c>
      <c r="F129" s="25" t="s">
        <v>97</v>
      </c>
      <c r="G129" t="s">
        <v>43</v>
      </c>
      <c r="H129">
        <v>1.6</v>
      </c>
      <c r="I129" s="2" t="s">
        <v>42</v>
      </c>
      <c r="J129" s="2" t="str">
        <f t="shared" si="12"/>
        <v/>
      </c>
      <c r="L129">
        <v>69.26356573045922</v>
      </c>
      <c r="M129">
        <v>69.26356573045922</v>
      </c>
      <c r="N129" s="2">
        <f>IF(ISNUMBER(M129),SUMIFS(M$1:$M129,A$1:$A129,A129,F$1:$F129,F129,D$1:$D129,D129),"")</f>
        <v>496.99537904126765</v>
      </c>
      <c r="V129" s="2" t="str">
        <f t="shared" si="13"/>
        <v/>
      </c>
      <c r="X129">
        <v>20.053999999999998</v>
      </c>
      <c r="Y129">
        <v>6.4080000000000004</v>
      </c>
      <c r="Z129">
        <v>72.2</v>
      </c>
      <c r="AA129">
        <v>28.402000000000001</v>
      </c>
      <c r="AB129">
        <v>84.69</v>
      </c>
      <c r="AC129">
        <v>16.036000000000001</v>
      </c>
      <c r="AD129" s="2">
        <f t="shared" si="14"/>
        <v>2.5657599999999999E-2</v>
      </c>
      <c r="AE129">
        <v>2.5657599999999999E-2</v>
      </c>
      <c r="AF129">
        <v>11.552000000000001</v>
      </c>
      <c r="AL129" s="2">
        <f t="shared" si="16"/>
        <v>1.7769999999999999</v>
      </c>
      <c r="AM129" s="2">
        <f>IF(ISNUMBER(AL129),SUMIFS($AL$1:AL129,$A$1:A129,A129,$F$1:F129,F129,$D$1:D129,D129),"")</f>
        <v>12.173999999999998</v>
      </c>
      <c r="AN129">
        <f t="shared" si="15"/>
        <v>14</v>
      </c>
    </row>
    <row r="130" spans="1:40" x14ac:dyDescent="0.35">
      <c r="A130" s="4" t="s">
        <v>49</v>
      </c>
      <c r="B130" t="s">
        <v>65</v>
      </c>
      <c r="C130" s="3">
        <v>42046</v>
      </c>
      <c r="D130">
        <v>2</v>
      </c>
      <c r="E130" t="s">
        <v>81</v>
      </c>
      <c r="F130" s="25" t="s">
        <v>97</v>
      </c>
      <c r="G130" t="s">
        <v>43</v>
      </c>
      <c r="H130">
        <v>1.6</v>
      </c>
      <c r="I130" s="2" t="s">
        <v>42</v>
      </c>
      <c r="J130" s="2" t="str">
        <f t="shared" si="12"/>
        <v/>
      </c>
      <c r="L130">
        <v>157.14109862563885</v>
      </c>
      <c r="M130">
        <v>157.14109862563885</v>
      </c>
      <c r="N130" s="2">
        <f>IF(ISNUMBER(M130),SUMIFS(M$1:$M130,A$1:$A130,A130,F$1:$F130,F130,D$1:$D130,D130),"")</f>
        <v>959.1285089823923</v>
      </c>
      <c r="V130" s="2" t="str">
        <f t="shared" si="13"/>
        <v/>
      </c>
      <c r="X130">
        <v>25.71</v>
      </c>
      <c r="Y130">
        <v>6.7389999999999999</v>
      </c>
      <c r="Z130">
        <v>74.62</v>
      </c>
      <c r="AA130">
        <v>19.532</v>
      </c>
      <c r="AB130">
        <v>83.460999999999999</v>
      </c>
      <c r="AC130">
        <v>16.122</v>
      </c>
      <c r="AD130" s="2">
        <f t="shared" si="14"/>
        <v>2.5795200000000001E-2</v>
      </c>
      <c r="AE130">
        <v>2.5795200000000001E-2</v>
      </c>
      <c r="AF130">
        <v>11.939200000000001</v>
      </c>
      <c r="AL130" s="2">
        <f t="shared" si="16"/>
        <v>4.0529999999999999</v>
      </c>
      <c r="AM130" s="2">
        <f>IF(ISNUMBER(AL130),SUMIFS($AL$1:AL130,$A$1:A130,A130,$F$1:F130,F130,$D$1:D130,D130),"")</f>
        <v>22.777000000000001</v>
      </c>
      <c r="AN130">
        <f t="shared" si="15"/>
        <v>14</v>
      </c>
    </row>
    <row r="131" spans="1:40" x14ac:dyDescent="0.35">
      <c r="A131" s="4" t="s">
        <v>48</v>
      </c>
      <c r="B131" t="s">
        <v>65</v>
      </c>
      <c r="C131" s="3">
        <v>42046</v>
      </c>
      <c r="D131">
        <v>2</v>
      </c>
      <c r="E131" t="s">
        <v>83</v>
      </c>
      <c r="F131" s="25" t="s">
        <v>97</v>
      </c>
      <c r="G131" t="s">
        <v>43</v>
      </c>
      <c r="H131">
        <v>1.6</v>
      </c>
      <c r="I131" s="2" t="s">
        <v>42</v>
      </c>
      <c r="J131" s="2" t="str">
        <f t="shared" si="12"/>
        <v/>
      </c>
      <c r="L131">
        <v>88.079457904019307</v>
      </c>
      <c r="M131">
        <v>88.079457904019307</v>
      </c>
      <c r="N131" s="2">
        <f>IF(ISNUMBER(M131),SUMIFS(M$1:$M131,A$1:$A131,A131,F$1:$F131,F131,D$1:$D131,D131),"")</f>
        <v>583.06068025589138</v>
      </c>
      <c r="V131" s="2" t="str">
        <f t="shared" si="13"/>
        <v/>
      </c>
      <c r="X131">
        <v>26.956</v>
      </c>
      <c r="Y131">
        <v>6.6390000000000002</v>
      </c>
      <c r="Z131">
        <v>73.393000000000001</v>
      </c>
      <c r="AA131">
        <v>20.097000000000001</v>
      </c>
      <c r="AB131">
        <v>83.834999999999994</v>
      </c>
      <c r="AC131">
        <v>14.625999999999999</v>
      </c>
      <c r="AD131" s="2">
        <f t="shared" si="14"/>
        <v>2.3401600000000002E-2</v>
      </c>
      <c r="AE131">
        <v>2.3401600000000002E-2</v>
      </c>
      <c r="AF131">
        <v>11.74288</v>
      </c>
      <c r="AL131" s="2">
        <f t="shared" si="16"/>
        <v>2.0609999999999999</v>
      </c>
      <c r="AM131" s="2">
        <f>IF(ISNUMBER(AL131),SUMIFS($AL$1:AL131,$A$1:A131,A131,$F$1:F131,F131,$D$1:D131,D131),"")</f>
        <v>12.777000000000001</v>
      </c>
      <c r="AN131">
        <f t="shared" si="15"/>
        <v>14</v>
      </c>
    </row>
    <row r="132" spans="1:40" x14ac:dyDescent="0.35">
      <c r="A132" s="4" t="s">
        <v>45</v>
      </c>
      <c r="B132" t="s">
        <v>65</v>
      </c>
      <c r="C132" s="3">
        <v>42046</v>
      </c>
      <c r="D132">
        <v>2</v>
      </c>
      <c r="E132" t="s">
        <v>79</v>
      </c>
      <c r="F132" s="25" t="s">
        <v>97</v>
      </c>
      <c r="G132" t="s">
        <v>43</v>
      </c>
      <c r="H132">
        <v>1.6</v>
      </c>
      <c r="I132" s="2" t="s">
        <v>42</v>
      </c>
      <c r="J132" s="2" t="str">
        <f t="shared" si="12"/>
        <v/>
      </c>
      <c r="L132">
        <v>110.75535802858732</v>
      </c>
      <c r="M132">
        <v>110.75535802858732</v>
      </c>
      <c r="N132" s="2">
        <f>IF(ISNUMBER(M132),SUMIFS(M$1:$M132,A$1:$A132,A132,F$1:$F132,F132,D$1:$D132,D132),"")</f>
        <v>737.42930460503169</v>
      </c>
      <c r="V132" s="2" t="str">
        <f t="shared" si="13"/>
        <v/>
      </c>
      <c r="X132">
        <v>28.734999999999999</v>
      </c>
      <c r="Y132">
        <v>4.5330000000000004</v>
      </c>
      <c r="Z132">
        <v>72.55</v>
      </c>
      <c r="AA132">
        <v>20.827999999999999</v>
      </c>
      <c r="AB132">
        <v>84.867000000000004</v>
      </c>
      <c r="AC132">
        <v>14.564</v>
      </c>
      <c r="AD132" s="2">
        <f t="shared" si="14"/>
        <v>2.3302399999999997E-2</v>
      </c>
      <c r="AE132">
        <v>2.3302399999999997E-2</v>
      </c>
      <c r="AF132">
        <v>11.608000000000001</v>
      </c>
      <c r="AL132" s="2">
        <f t="shared" si="16"/>
        <v>2.581</v>
      </c>
      <c r="AM132" s="2">
        <f>IF(ISNUMBER(AL132),SUMIFS($AL$1:AL132,$A$1:A132,A132,$F$1:F132,F132,$D$1:D132,D132),"")</f>
        <v>15.943</v>
      </c>
      <c r="AN132">
        <f t="shared" si="15"/>
        <v>14</v>
      </c>
    </row>
    <row r="133" spans="1:40" x14ac:dyDescent="0.35">
      <c r="A133" s="4" t="s">
        <v>47</v>
      </c>
      <c r="B133" t="s">
        <v>65</v>
      </c>
      <c r="C133" s="3">
        <v>42046</v>
      </c>
      <c r="D133">
        <v>2</v>
      </c>
      <c r="E133" t="s">
        <v>78</v>
      </c>
      <c r="F133" s="25" t="s">
        <v>97</v>
      </c>
      <c r="G133" t="s">
        <v>43</v>
      </c>
      <c r="H133">
        <v>1.6</v>
      </c>
      <c r="I133" s="2" t="s">
        <v>42</v>
      </c>
      <c r="J133" s="2" t="str">
        <f t="shared" si="12"/>
        <v/>
      </c>
      <c r="L133">
        <v>48.729120425283703</v>
      </c>
      <c r="M133">
        <v>48.729120425283703</v>
      </c>
      <c r="N133" s="2">
        <f>IF(ISNUMBER(M133),SUMIFS(M$1:$M133,A$1:$A133,A133,F$1:$F133,F133,D$1:$D133,D133),"")</f>
        <v>450.59831364261225</v>
      </c>
      <c r="V133" s="2" t="str">
        <f t="shared" si="13"/>
        <v/>
      </c>
      <c r="X133">
        <v>21.501000000000001</v>
      </c>
      <c r="Y133">
        <v>6.3579999999999997</v>
      </c>
      <c r="Z133">
        <v>70.343999999999994</v>
      </c>
      <c r="AA133">
        <v>29.088000000000001</v>
      </c>
      <c r="AB133">
        <v>84.418000000000006</v>
      </c>
      <c r="AC133">
        <v>14.259</v>
      </c>
      <c r="AD133" s="2">
        <f t="shared" si="14"/>
        <v>2.2814399999999999E-2</v>
      </c>
      <c r="AE133">
        <v>2.2814399999999999E-2</v>
      </c>
      <c r="AF133">
        <v>11.255039999999999</v>
      </c>
      <c r="AL133" s="2">
        <f t="shared" si="16"/>
        <v>1.1120000000000001</v>
      </c>
      <c r="AM133" s="2">
        <f>IF(ISNUMBER(AL133),SUMIFS($AL$1:AL133,$A$1:A133,A133,$F$1:F133,F133,$D$1:D133,D133),"")</f>
        <v>10.067</v>
      </c>
      <c r="AN133">
        <f t="shared" si="15"/>
        <v>14</v>
      </c>
    </row>
    <row r="134" spans="1:40" x14ac:dyDescent="0.35">
      <c r="A134" s="4" t="s">
        <v>50</v>
      </c>
      <c r="B134" t="s">
        <v>65</v>
      </c>
      <c r="C134" s="3">
        <v>42046</v>
      </c>
      <c r="D134">
        <v>3</v>
      </c>
      <c r="E134" t="s">
        <v>82</v>
      </c>
      <c r="F134" s="25" t="s">
        <v>97</v>
      </c>
      <c r="G134" t="s">
        <v>43</v>
      </c>
      <c r="H134">
        <v>1.6</v>
      </c>
      <c r="I134" s="2" t="s">
        <v>42</v>
      </c>
      <c r="J134" s="2" t="str">
        <f t="shared" si="12"/>
        <v/>
      </c>
      <c r="L134">
        <v>45.640279328978679</v>
      </c>
      <c r="M134">
        <v>45.640279328978679</v>
      </c>
      <c r="N134" s="2">
        <f>IF(ISNUMBER(M134),SUMIFS(M$1:$M134,A$1:$A134,A134,F$1:$F134,F134,D$1:$D134,D134),"")</f>
        <v>481.40181128803789</v>
      </c>
      <c r="V134" s="2" t="str">
        <f t="shared" si="13"/>
        <v/>
      </c>
      <c r="X134">
        <v>28.032</v>
      </c>
      <c r="Y134">
        <v>5.9980000000000002</v>
      </c>
      <c r="Z134">
        <v>72.902000000000001</v>
      </c>
      <c r="AA134">
        <v>19.381</v>
      </c>
      <c r="AB134">
        <v>84.338999999999999</v>
      </c>
      <c r="AC134">
        <v>15.936999999999999</v>
      </c>
      <c r="AD134" s="2">
        <f t="shared" si="14"/>
        <v>2.5499199999999996E-2</v>
      </c>
      <c r="AE134">
        <v>2.5499199999999996E-2</v>
      </c>
      <c r="AF134">
        <v>11.66432</v>
      </c>
      <c r="AL134" s="2">
        <f t="shared" si="16"/>
        <v>1.1639999999999999</v>
      </c>
      <c r="AM134" s="2">
        <f>IF(ISNUMBER(AL134),SUMIFS($AL$1:AL134,$A$1:A134,A134,$F$1:F134,F134,$D$1:D134,D134),"")</f>
        <v>11.351000000000001</v>
      </c>
      <c r="AN134">
        <f t="shared" si="15"/>
        <v>14</v>
      </c>
    </row>
    <row r="135" spans="1:40" x14ac:dyDescent="0.35">
      <c r="A135" s="4" t="s">
        <v>47</v>
      </c>
      <c r="B135" t="s">
        <v>65</v>
      </c>
      <c r="C135" s="3">
        <v>42046</v>
      </c>
      <c r="D135">
        <v>3</v>
      </c>
      <c r="E135" t="s">
        <v>78</v>
      </c>
      <c r="F135" s="25" t="s">
        <v>97</v>
      </c>
      <c r="G135" t="s">
        <v>43</v>
      </c>
      <c r="H135">
        <v>1.6</v>
      </c>
      <c r="I135" s="2" t="s">
        <v>42</v>
      </c>
      <c r="J135" s="2" t="str">
        <f t="shared" si="12"/>
        <v/>
      </c>
      <c r="L135">
        <v>33.225921947726462</v>
      </c>
      <c r="M135">
        <v>33.225921947726462</v>
      </c>
      <c r="N135" s="2">
        <f>IF(ISNUMBER(M135),SUMIFS(M$1:$M135,A$1:$A135,A135,F$1:$F135,F135,D$1:$D135,D135),"")</f>
        <v>428.00309859631471</v>
      </c>
      <c r="V135" s="2" t="str">
        <f t="shared" si="13"/>
        <v/>
      </c>
      <c r="X135">
        <v>27.184999999999999</v>
      </c>
      <c r="Y135">
        <v>6.6260000000000003</v>
      </c>
      <c r="Z135">
        <v>73.325000000000003</v>
      </c>
      <c r="AA135">
        <v>18.32</v>
      </c>
      <c r="AB135">
        <v>84.679000000000002</v>
      </c>
      <c r="AC135">
        <v>17.298999999999999</v>
      </c>
      <c r="AD135" s="2">
        <f t="shared" si="14"/>
        <v>2.7678400000000002E-2</v>
      </c>
      <c r="AE135">
        <v>2.7678400000000002E-2</v>
      </c>
      <c r="AF135">
        <v>11.732000000000001</v>
      </c>
      <c r="AL135" s="2">
        <f t="shared" si="16"/>
        <v>0.92</v>
      </c>
      <c r="AM135" s="2">
        <f>IF(ISNUMBER(AL135),SUMIFS($AL$1:AL135,$A$1:A135,A135,$F$1:F135,F135,$D$1:D135,D135),"")</f>
        <v>10.899000000000001</v>
      </c>
      <c r="AN135">
        <f t="shared" si="15"/>
        <v>14</v>
      </c>
    </row>
    <row r="136" spans="1:40" x14ac:dyDescent="0.35">
      <c r="A136" s="4" t="s">
        <v>49</v>
      </c>
      <c r="B136" t="s">
        <v>65</v>
      </c>
      <c r="C136" s="3">
        <v>42046</v>
      </c>
      <c r="D136">
        <v>3</v>
      </c>
      <c r="E136" t="s">
        <v>81</v>
      </c>
      <c r="F136" s="25" t="s">
        <v>97</v>
      </c>
      <c r="G136" t="s">
        <v>43</v>
      </c>
      <c r="H136">
        <v>1.6</v>
      </c>
      <c r="I136" s="2" t="s">
        <v>42</v>
      </c>
      <c r="J136" s="2" t="str">
        <f t="shared" si="12"/>
        <v/>
      </c>
      <c r="L136">
        <v>71.825915822776921</v>
      </c>
      <c r="M136">
        <v>71.825915822776921</v>
      </c>
      <c r="N136" s="2">
        <f>IF(ISNUMBER(M136),SUMIFS(M$1:$M136,A$1:$A136,A136,F$1:$F136,F136,D$1:$D136,D136),"")</f>
        <v>774.14054373186775</v>
      </c>
      <c r="V136" s="2" t="str">
        <f t="shared" si="13"/>
        <v/>
      </c>
      <c r="X136">
        <v>18.824000000000002</v>
      </c>
      <c r="Y136">
        <v>6.1020000000000003</v>
      </c>
      <c r="Z136">
        <v>73.149000000000001</v>
      </c>
      <c r="AA136">
        <v>27.091999999999999</v>
      </c>
      <c r="AB136">
        <v>84.625</v>
      </c>
      <c r="AC136">
        <v>15.507</v>
      </c>
      <c r="AD136" s="2">
        <f t="shared" si="14"/>
        <v>2.4811199999999999E-2</v>
      </c>
      <c r="AE136">
        <v>2.4811199999999999E-2</v>
      </c>
      <c r="AF136">
        <v>11.70384</v>
      </c>
      <c r="AL136" s="2">
        <f t="shared" si="16"/>
        <v>1.782</v>
      </c>
      <c r="AM136" s="2">
        <f>IF(ISNUMBER(AL136),SUMIFS($AL$1:AL136,$A$1:A136,A136,$F$1:F136,F136,$D$1:D136,D136),"")</f>
        <v>19.780999999999999</v>
      </c>
      <c r="AN136">
        <f t="shared" si="15"/>
        <v>14</v>
      </c>
    </row>
    <row r="137" spans="1:40" x14ac:dyDescent="0.35">
      <c r="A137" s="4" t="s">
        <v>45</v>
      </c>
      <c r="B137" t="s">
        <v>65</v>
      </c>
      <c r="C137" s="3">
        <v>42046</v>
      </c>
      <c r="D137">
        <v>3</v>
      </c>
      <c r="E137" t="s">
        <v>79</v>
      </c>
      <c r="F137" s="25" t="s">
        <v>97</v>
      </c>
      <c r="G137" t="s">
        <v>43</v>
      </c>
      <c r="H137">
        <v>1.6</v>
      </c>
      <c r="I137" s="2" t="s">
        <v>42</v>
      </c>
      <c r="J137" s="2" t="str">
        <f t="shared" si="12"/>
        <v/>
      </c>
      <c r="L137">
        <v>93.923862093135341</v>
      </c>
      <c r="M137">
        <v>93.923862093135341</v>
      </c>
      <c r="N137" s="2">
        <f>IF(ISNUMBER(M137),SUMIFS(M$1:$M137,A$1:$A137,A137,F$1:$F137,F137,D$1:$D137,D137),"")</f>
        <v>682.7582780107324</v>
      </c>
      <c r="V137" s="2" t="str">
        <f t="shared" si="13"/>
        <v/>
      </c>
      <c r="X137">
        <v>27.16</v>
      </c>
      <c r="Y137">
        <v>4.8879999999999999</v>
      </c>
      <c r="Z137">
        <v>74.004000000000005</v>
      </c>
      <c r="AA137">
        <v>19.262</v>
      </c>
      <c r="AB137">
        <v>84.414000000000001</v>
      </c>
      <c r="AC137">
        <v>14.96</v>
      </c>
      <c r="AD137" s="2">
        <f t="shared" si="14"/>
        <v>2.3936000000000002E-2</v>
      </c>
      <c r="AE137">
        <v>2.3936000000000002E-2</v>
      </c>
      <c r="AF137">
        <v>11.84064</v>
      </c>
      <c r="AL137" s="2">
        <f t="shared" si="16"/>
        <v>2.2480000000000002</v>
      </c>
      <c r="AM137" s="2">
        <f>IF(ISNUMBER(AL137),SUMIFS($AL$1:AL137,$A$1:A137,A137,$F$1:F137,F137,$D$1:D137,D137),"")</f>
        <v>16.577000000000002</v>
      </c>
      <c r="AN137">
        <f t="shared" si="15"/>
        <v>14</v>
      </c>
    </row>
    <row r="138" spans="1:40" x14ac:dyDescent="0.35">
      <c r="A138" s="4" t="s">
        <v>46</v>
      </c>
      <c r="B138" t="s">
        <v>65</v>
      </c>
      <c r="C138" s="3">
        <v>42046</v>
      </c>
      <c r="D138">
        <v>3</v>
      </c>
      <c r="E138" t="s">
        <v>80</v>
      </c>
      <c r="F138" s="25" t="s">
        <v>97</v>
      </c>
      <c r="G138" t="s">
        <v>43</v>
      </c>
      <c r="H138">
        <v>1.6</v>
      </c>
      <c r="I138" s="2" t="s">
        <v>42</v>
      </c>
      <c r="J138" s="2" t="str">
        <f t="shared" si="12"/>
        <v/>
      </c>
      <c r="L138">
        <v>100.98171618079103</v>
      </c>
      <c r="M138">
        <v>100.98171618079103</v>
      </c>
      <c r="N138" s="2">
        <f>IF(ISNUMBER(M138),SUMIFS(M$1:$M138,A$1:$A138,A138,F$1:$F138,F138,D$1:$D138,D138),"")</f>
        <v>989.82676424005524</v>
      </c>
      <c r="V138" s="2" t="str">
        <f t="shared" si="13"/>
        <v/>
      </c>
      <c r="X138">
        <v>19.460999999999999</v>
      </c>
      <c r="Y138">
        <v>5.5250000000000004</v>
      </c>
      <c r="Z138">
        <v>74.706999999999994</v>
      </c>
      <c r="AA138">
        <v>25.664000000000001</v>
      </c>
      <c r="AB138">
        <v>85.323999999999998</v>
      </c>
      <c r="AC138">
        <v>17.658999999999999</v>
      </c>
      <c r="AD138" s="2">
        <f t="shared" si="14"/>
        <v>2.8254399999999999E-2</v>
      </c>
      <c r="AE138">
        <v>2.8254399999999999E-2</v>
      </c>
      <c r="AF138">
        <v>11.953119999999998</v>
      </c>
      <c r="AL138" s="2">
        <f t="shared" si="16"/>
        <v>2.8530000000000002</v>
      </c>
      <c r="AM138" s="2">
        <f>IF(ISNUMBER(AL138),SUMIFS($AL$1:AL138,$A$1:A138,A138,$F$1:F138,F138,$D$1:D138,D138),"")</f>
        <v>25.78</v>
      </c>
      <c r="AN138">
        <f t="shared" si="15"/>
        <v>14</v>
      </c>
    </row>
    <row r="139" spans="1:40" x14ac:dyDescent="0.35">
      <c r="A139" s="4" t="s">
        <v>48</v>
      </c>
      <c r="B139" t="s">
        <v>65</v>
      </c>
      <c r="C139" s="3">
        <v>42046</v>
      </c>
      <c r="D139">
        <v>3</v>
      </c>
      <c r="E139" t="s">
        <v>83</v>
      </c>
      <c r="F139" s="25" t="s">
        <v>97</v>
      </c>
      <c r="G139" t="s">
        <v>43</v>
      </c>
      <c r="H139">
        <v>1.6</v>
      </c>
      <c r="I139" s="2" t="s">
        <v>42</v>
      </c>
      <c r="J139" s="2" t="str">
        <f t="shared" si="12"/>
        <v/>
      </c>
      <c r="L139">
        <v>52.30200272802908</v>
      </c>
      <c r="M139">
        <v>52.30200272802908</v>
      </c>
      <c r="N139" s="2">
        <f>IF(ISNUMBER(M139),SUMIFS(M$1:$M139,A$1:$A139,A139,F$1:$F139,F139,D$1:$D139,D139),"")</f>
        <v>513.25323183931187</v>
      </c>
      <c r="V139" s="2" t="str">
        <f t="shared" si="13"/>
        <v/>
      </c>
      <c r="X139">
        <v>29.818999999999999</v>
      </c>
      <c r="Y139">
        <v>7.2450000000000001</v>
      </c>
      <c r="Z139">
        <v>73.046999999999997</v>
      </c>
      <c r="AA139">
        <v>20.736999999999998</v>
      </c>
      <c r="AB139">
        <v>85.525000000000006</v>
      </c>
      <c r="AC139">
        <v>13.481</v>
      </c>
      <c r="AD139" s="2">
        <f t="shared" si="14"/>
        <v>2.1569599999999998E-2</v>
      </c>
      <c r="AE139">
        <v>2.1569599999999998E-2</v>
      </c>
      <c r="AF139">
        <v>11.687519999999999</v>
      </c>
      <c r="AL139" s="2">
        <f t="shared" si="16"/>
        <v>1.1279999999999999</v>
      </c>
      <c r="AM139" s="2">
        <f>IF(ISNUMBER(AL139),SUMIFS($AL$1:AL139,$A$1:A139,A139,$F$1:F139,F139,$D$1:D139,D139),"")</f>
        <v>11.158999999999999</v>
      </c>
      <c r="AN139">
        <f t="shared" si="15"/>
        <v>14</v>
      </c>
    </row>
    <row r="140" spans="1:40" x14ac:dyDescent="0.35">
      <c r="A140" s="4" t="s">
        <v>49</v>
      </c>
      <c r="B140" t="s">
        <v>65</v>
      </c>
      <c r="C140" s="3">
        <v>42046</v>
      </c>
      <c r="D140">
        <v>4</v>
      </c>
      <c r="E140" t="s">
        <v>81</v>
      </c>
      <c r="F140" s="25" t="s">
        <v>97</v>
      </c>
      <c r="G140" t="s">
        <v>43</v>
      </c>
      <c r="H140">
        <v>1.6</v>
      </c>
      <c r="I140" s="2" t="s">
        <v>42</v>
      </c>
      <c r="J140" s="2" t="str">
        <f t="shared" si="12"/>
        <v/>
      </c>
      <c r="L140">
        <v>125.06262052306154</v>
      </c>
      <c r="M140">
        <v>125.06262052306154</v>
      </c>
      <c r="N140" s="2">
        <f>IF(ISNUMBER(M140),SUMIFS(M$1:$M140,A$1:$A140,A140,F$1:$F140,F140,D$1:$D140,D140),"")</f>
        <v>829.73765639434691</v>
      </c>
      <c r="V140" s="2" t="str">
        <f t="shared" si="13"/>
        <v/>
      </c>
      <c r="X140">
        <v>19.414000000000001</v>
      </c>
      <c r="Y140">
        <v>4.3289999999999997</v>
      </c>
      <c r="Z140">
        <v>73.87</v>
      </c>
      <c r="AA140">
        <v>27.088000000000001</v>
      </c>
      <c r="AB140">
        <v>84.686000000000007</v>
      </c>
      <c r="AC140">
        <v>14.539</v>
      </c>
      <c r="AD140" s="2">
        <f t="shared" si="14"/>
        <v>2.3262399999999999E-2</v>
      </c>
      <c r="AE140">
        <v>2.3262399999999999E-2</v>
      </c>
      <c r="AF140">
        <v>11.8192</v>
      </c>
      <c r="AL140" s="2">
        <f t="shared" si="16"/>
        <v>2.9089999999999998</v>
      </c>
      <c r="AM140" s="2">
        <f>IF(ISNUMBER(AL140),SUMIFS($AL$1:AL140,$A$1:A140,A140,$F$1:F140,F140,$D$1:D140,D140),"")</f>
        <v>19.070999999999998</v>
      </c>
      <c r="AN140">
        <f t="shared" si="15"/>
        <v>14</v>
      </c>
    </row>
    <row r="141" spans="1:40" x14ac:dyDescent="0.35">
      <c r="A141" s="4" t="s">
        <v>50</v>
      </c>
      <c r="B141" t="s">
        <v>65</v>
      </c>
      <c r="C141" s="3">
        <v>42046</v>
      </c>
      <c r="D141">
        <v>4</v>
      </c>
      <c r="E141" t="s">
        <v>82</v>
      </c>
      <c r="F141" s="25" t="s">
        <v>97</v>
      </c>
      <c r="G141" t="s">
        <v>43</v>
      </c>
      <c r="H141">
        <v>1.6</v>
      </c>
      <c r="I141" s="2" t="s">
        <v>42</v>
      </c>
      <c r="J141" s="2" t="str">
        <f t="shared" si="12"/>
        <v/>
      </c>
      <c r="L141">
        <v>40.327700972862274</v>
      </c>
      <c r="M141">
        <v>40.327700972862274</v>
      </c>
      <c r="N141" s="2">
        <f>IF(ISNUMBER(M141),SUMIFS(M$1:$M141,A$1:$A141,A141,F$1:$F141,F141,D$1:$D141,D141),"")</f>
        <v>382.20836389511055</v>
      </c>
      <c r="V141" s="2" t="str">
        <f t="shared" si="13"/>
        <v/>
      </c>
      <c r="X141">
        <v>18.314</v>
      </c>
      <c r="Y141">
        <v>6.7850000000000001</v>
      </c>
      <c r="Z141">
        <v>73.239000000000004</v>
      </c>
      <c r="AA141">
        <v>27.007999999999999</v>
      </c>
      <c r="AB141">
        <v>85.338999999999999</v>
      </c>
      <c r="AC141">
        <v>16.161000000000001</v>
      </c>
      <c r="AD141" s="2">
        <f t="shared" si="14"/>
        <v>2.5857600000000001E-2</v>
      </c>
      <c r="AE141">
        <v>2.5857600000000001E-2</v>
      </c>
      <c r="AF141">
        <v>11.718240000000002</v>
      </c>
      <c r="AL141" s="2">
        <f t="shared" si="16"/>
        <v>1.0429999999999999</v>
      </c>
      <c r="AM141" s="2">
        <f>IF(ISNUMBER(AL141),SUMIFS($AL$1:AL141,$A$1:A141,A141,$F$1:F141,F141,$D$1:D141,D141),"")</f>
        <v>9.0089999999999986</v>
      </c>
      <c r="AN141">
        <f t="shared" si="15"/>
        <v>14</v>
      </c>
    </row>
    <row r="142" spans="1:40" x14ac:dyDescent="0.35">
      <c r="A142" s="4" t="s">
        <v>46</v>
      </c>
      <c r="B142" t="s">
        <v>65</v>
      </c>
      <c r="C142" s="3">
        <v>42046</v>
      </c>
      <c r="D142">
        <v>4</v>
      </c>
      <c r="E142" t="s">
        <v>80</v>
      </c>
      <c r="F142" s="25" t="s">
        <v>97</v>
      </c>
      <c r="G142" t="s">
        <v>43</v>
      </c>
      <c r="H142">
        <v>1.6</v>
      </c>
      <c r="I142" s="2" t="s">
        <v>42</v>
      </c>
      <c r="J142" s="2" t="str">
        <f t="shared" si="12"/>
        <v/>
      </c>
      <c r="L142">
        <v>91.02656883811899</v>
      </c>
      <c r="M142">
        <v>91.02656883811899</v>
      </c>
      <c r="N142" s="2">
        <f>IF(ISNUMBER(M142),SUMIFS(M$1:$M142,A$1:$A142,A142,F$1:$F142,F142,D$1:$D142,D142),"")</f>
        <v>1055.7644359620281</v>
      </c>
      <c r="V142" s="2" t="str">
        <f t="shared" si="13"/>
        <v/>
      </c>
      <c r="X142">
        <v>25.07</v>
      </c>
      <c r="Y142">
        <v>8.6080000000000005</v>
      </c>
      <c r="Z142">
        <v>76.41</v>
      </c>
      <c r="AA142">
        <v>18.163</v>
      </c>
      <c r="AB142">
        <v>84.406000000000006</v>
      </c>
      <c r="AC142">
        <v>18.061</v>
      </c>
      <c r="AD142" s="2">
        <f t="shared" si="14"/>
        <v>2.8897599999999999E-2</v>
      </c>
      <c r="AE142">
        <v>2.8897599999999999E-2</v>
      </c>
      <c r="AF142">
        <v>12.2256</v>
      </c>
      <c r="AL142" s="2">
        <f t="shared" si="16"/>
        <v>2.63</v>
      </c>
      <c r="AM142" s="2">
        <f>IF(ISNUMBER(AL142),SUMIFS($AL$1:AL142,$A$1:A142,A142,$F$1:F142,F142,$D$1:D142,D142),"")</f>
        <v>28.849</v>
      </c>
      <c r="AN142">
        <f t="shared" si="15"/>
        <v>14</v>
      </c>
    </row>
    <row r="143" spans="1:40" x14ac:dyDescent="0.35">
      <c r="A143" s="4" t="s">
        <v>48</v>
      </c>
      <c r="B143" t="s">
        <v>65</v>
      </c>
      <c r="C143" s="3">
        <v>42046</v>
      </c>
      <c r="D143">
        <v>4</v>
      </c>
      <c r="E143" t="s">
        <v>83</v>
      </c>
      <c r="F143" s="25" t="s">
        <v>97</v>
      </c>
      <c r="G143" t="s">
        <v>43</v>
      </c>
      <c r="H143">
        <v>1.6</v>
      </c>
      <c r="I143" s="2" t="s">
        <v>42</v>
      </c>
      <c r="J143" s="2" t="str">
        <f t="shared" si="12"/>
        <v/>
      </c>
      <c r="L143">
        <v>52.207606811461197</v>
      </c>
      <c r="M143">
        <v>52.207606811461197</v>
      </c>
      <c r="N143" s="2">
        <f>IF(ISNUMBER(M143),SUMIFS(M$1:$M143,A$1:$A143,A143,F$1:$F143,F143,D$1:$D143,D143),"")</f>
        <v>548.91617508566389</v>
      </c>
      <c r="V143" s="2" t="str">
        <f t="shared" si="13"/>
        <v/>
      </c>
      <c r="X143">
        <v>18.202000000000002</v>
      </c>
      <c r="Y143">
        <v>5.9279999999999999</v>
      </c>
      <c r="Z143">
        <v>74.174999999999997</v>
      </c>
      <c r="AA143">
        <v>26.413</v>
      </c>
      <c r="AB143">
        <v>84.757999999999996</v>
      </c>
      <c r="AC143">
        <v>15.666</v>
      </c>
      <c r="AD143" s="2">
        <f t="shared" si="14"/>
        <v>2.50656E-2</v>
      </c>
      <c r="AE143">
        <v>2.50656E-2</v>
      </c>
      <c r="AF143">
        <v>11.868</v>
      </c>
      <c r="AL143" s="2">
        <f t="shared" si="16"/>
        <v>1.3089999999999999</v>
      </c>
      <c r="AM143" s="2">
        <f>IF(ISNUMBER(AL143),SUMIFS($AL$1:AL143,$A$1:A143,A143,$F$1:F143,F143,$D$1:D143,D143),"")</f>
        <v>12.988999999999999</v>
      </c>
      <c r="AN143">
        <f t="shared" si="15"/>
        <v>14</v>
      </c>
    </row>
    <row r="144" spans="1:40" x14ac:dyDescent="0.35">
      <c r="A144" s="4" t="s">
        <v>45</v>
      </c>
      <c r="B144" t="s">
        <v>65</v>
      </c>
      <c r="C144" s="3">
        <v>42046</v>
      </c>
      <c r="D144">
        <v>4</v>
      </c>
      <c r="E144" t="s">
        <v>79</v>
      </c>
      <c r="F144" s="25" t="s">
        <v>97</v>
      </c>
      <c r="G144" t="s">
        <v>43</v>
      </c>
      <c r="H144">
        <v>1.6</v>
      </c>
      <c r="I144" s="2" t="s">
        <v>42</v>
      </c>
      <c r="J144" s="2" t="str">
        <f t="shared" si="12"/>
        <v/>
      </c>
      <c r="L144">
        <v>71.418951418951437</v>
      </c>
      <c r="M144">
        <v>71.418951418951437</v>
      </c>
      <c r="N144" s="2">
        <f>IF(ISNUMBER(M144),SUMIFS(M$1:$M144,A$1:$A144,A144,F$1:$F144,F144,D$1:$D144,D144),"")</f>
        <v>567.59143725408114</v>
      </c>
      <c r="V144" s="2" t="str">
        <f t="shared" si="13"/>
        <v/>
      </c>
      <c r="X144">
        <v>18.425000000000001</v>
      </c>
      <c r="Y144">
        <v>4.9690000000000003</v>
      </c>
      <c r="Z144">
        <v>74.185000000000002</v>
      </c>
      <c r="AA144">
        <v>24.805</v>
      </c>
      <c r="AB144">
        <v>83.972999999999999</v>
      </c>
      <c r="AC144">
        <v>14.509</v>
      </c>
      <c r="AD144" s="2">
        <f t="shared" si="14"/>
        <v>2.32144E-2</v>
      </c>
      <c r="AE144">
        <v>2.32144E-2</v>
      </c>
      <c r="AF144">
        <v>11.8696</v>
      </c>
      <c r="AL144" s="2">
        <f t="shared" si="16"/>
        <v>1.6579999999999999</v>
      </c>
      <c r="AM144" s="2">
        <f>IF(ISNUMBER(AL144),SUMIFS($AL$1:AL144,$A$1:A144,A144,$F$1:F144,F144,$D$1:D144,D144),"")</f>
        <v>11.847</v>
      </c>
      <c r="AN144">
        <f t="shared" si="15"/>
        <v>14</v>
      </c>
    </row>
    <row r="145" spans="1:40" x14ac:dyDescent="0.35">
      <c r="A145" s="4" t="s">
        <v>47</v>
      </c>
      <c r="B145" t="s">
        <v>65</v>
      </c>
      <c r="C145" s="3">
        <v>42046</v>
      </c>
      <c r="D145">
        <v>4</v>
      </c>
      <c r="E145" t="s">
        <v>78</v>
      </c>
      <c r="F145" s="25" t="s">
        <v>97</v>
      </c>
      <c r="G145" t="s">
        <v>44</v>
      </c>
      <c r="H145">
        <v>1.6</v>
      </c>
      <c r="I145" s="2" t="s">
        <v>42</v>
      </c>
      <c r="J145" s="2" t="str">
        <f t="shared" si="12"/>
        <v/>
      </c>
      <c r="L145">
        <v>20.656784293147926</v>
      </c>
      <c r="M145">
        <v>20.656784293147926</v>
      </c>
      <c r="N145" s="2">
        <f>IF(ISNUMBER(M145),SUMIFS(M$1:$M145,A$1:$A145,A145,F$1:$F145,F145,D$1:$D145,D145),"")</f>
        <v>347.47466882691486</v>
      </c>
      <c r="V145" s="2" t="str">
        <f t="shared" si="13"/>
        <v/>
      </c>
      <c r="X145">
        <v>28.309000000000001</v>
      </c>
      <c r="Y145">
        <v>5.6120000000000001</v>
      </c>
      <c r="Z145">
        <v>68.103999999999999</v>
      </c>
      <c r="AA145">
        <v>20.23</v>
      </c>
      <c r="AB145">
        <v>82.569000000000003</v>
      </c>
      <c r="AC145">
        <v>14.493</v>
      </c>
      <c r="AD145" s="2">
        <f t="shared" si="14"/>
        <v>2.3188799999999999E-2</v>
      </c>
      <c r="AE145">
        <v>2.3188799999999999E-2</v>
      </c>
      <c r="AF145">
        <v>10.89664</v>
      </c>
      <c r="AL145" s="2">
        <f t="shared" si="16"/>
        <v>0.47899999999999998</v>
      </c>
      <c r="AM145" s="2">
        <f>IF(ISNUMBER(AL145),SUMIFS($AL$1:AL145,$A$1:A145,A145,$F$1:F145,F145,$D$1:D145,D145),"")</f>
        <v>7.9569999999999999</v>
      </c>
      <c r="AN145">
        <f t="shared" si="15"/>
        <v>14</v>
      </c>
    </row>
    <row r="146" spans="1:40" x14ac:dyDescent="0.35">
      <c r="A146" s="4" t="s">
        <v>47</v>
      </c>
      <c r="B146" t="s">
        <v>65</v>
      </c>
      <c r="C146" s="3">
        <v>42073</v>
      </c>
      <c r="D146">
        <v>1</v>
      </c>
      <c r="E146" t="s">
        <v>78</v>
      </c>
      <c r="F146" s="25" t="s">
        <v>97</v>
      </c>
      <c r="G146" t="s">
        <v>44</v>
      </c>
      <c r="H146">
        <v>1.7</v>
      </c>
      <c r="I146" s="2" t="s">
        <v>42</v>
      </c>
      <c r="J146" s="2" t="str">
        <f t="shared" si="12"/>
        <v/>
      </c>
      <c r="L146">
        <v>53.016040364485285</v>
      </c>
      <c r="M146">
        <v>53.016040364485285</v>
      </c>
      <c r="N146" s="2">
        <f>IF(ISNUMBER(M146),SUMIFS(M$1:$M146,A$1:$A146,A146,F$1:$F146,F146,D$1:$D146,D146),"")</f>
        <v>405.52319012158415</v>
      </c>
      <c r="V146" s="2" t="str">
        <f t="shared" si="13"/>
        <v/>
      </c>
      <c r="X146">
        <v>20.55</v>
      </c>
      <c r="Y146">
        <v>4.0469999999999997</v>
      </c>
      <c r="Z146">
        <v>70.683000000000007</v>
      </c>
      <c r="AA146">
        <v>26.86</v>
      </c>
      <c r="AB146">
        <v>83.016000000000005</v>
      </c>
      <c r="AC146">
        <v>18.57</v>
      </c>
      <c r="AD146" s="2">
        <f t="shared" si="14"/>
        <v>2.9712000000000002E-2</v>
      </c>
      <c r="AE146">
        <v>2.9712000000000002E-2</v>
      </c>
      <c r="AF146">
        <v>11.309280000000001</v>
      </c>
      <c r="AL146" s="2">
        <f t="shared" si="16"/>
        <v>1.575</v>
      </c>
      <c r="AM146" s="2">
        <f>IF(ISNUMBER(AL146),SUMIFS($AL$1:AL146,$A$1:A146,A146,$F$1:F146,F146,$D$1:D146,D146),"")</f>
        <v>11.406999999999998</v>
      </c>
      <c r="AN146">
        <f t="shared" si="15"/>
        <v>14</v>
      </c>
    </row>
    <row r="147" spans="1:40" x14ac:dyDescent="0.35">
      <c r="A147" s="4" t="s">
        <v>45</v>
      </c>
      <c r="B147" t="s">
        <v>65</v>
      </c>
      <c r="C147" s="3">
        <v>42073</v>
      </c>
      <c r="D147">
        <v>1</v>
      </c>
      <c r="E147" t="s">
        <v>79</v>
      </c>
      <c r="F147" s="25" t="s">
        <v>97</v>
      </c>
      <c r="G147" t="s">
        <v>44</v>
      </c>
      <c r="H147">
        <v>1.7</v>
      </c>
      <c r="I147" s="2" t="s">
        <v>42</v>
      </c>
      <c r="J147" s="2" t="str">
        <f t="shared" si="12"/>
        <v/>
      </c>
      <c r="L147">
        <v>126.77959548908284</v>
      </c>
      <c r="M147">
        <v>126.77959548908284</v>
      </c>
      <c r="N147" s="2">
        <f>IF(ISNUMBER(M147),SUMIFS(M$1:$M147,A$1:$A147,A147,F$1:$F147,F147,D$1:$D147,D147),"")</f>
        <v>629.05538022647522</v>
      </c>
      <c r="V147" s="2" t="str">
        <f t="shared" si="13"/>
        <v/>
      </c>
      <c r="X147">
        <v>21.814</v>
      </c>
      <c r="Y147">
        <v>2.5470000000000002</v>
      </c>
      <c r="Z147">
        <v>70.031000000000006</v>
      </c>
      <c r="AA147">
        <v>28.34</v>
      </c>
      <c r="AB147">
        <v>82.942999999999998</v>
      </c>
      <c r="AC147">
        <v>16.405999999999999</v>
      </c>
      <c r="AD147" s="2">
        <f t="shared" si="14"/>
        <v>2.6249599999999998E-2</v>
      </c>
      <c r="AE147">
        <v>2.6249599999999998E-2</v>
      </c>
      <c r="AF147">
        <v>11.204960000000002</v>
      </c>
      <c r="AL147" s="2">
        <f t="shared" si="16"/>
        <v>3.3279999999999998</v>
      </c>
      <c r="AM147" s="2">
        <f>IF(ISNUMBER(AL147),SUMIFS($AL$1:AL147,$A$1:A147,A147,$F$1:F147,F147,$D$1:D147,D147),"")</f>
        <v>16.3</v>
      </c>
      <c r="AN147">
        <f t="shared" si="15"/>
        <v>14</v>
      </c>
    </row>
    <row r="148" spans="1:40" x14ac:dyDescent="0.35">
      <c r="A148" s="4" t="s">
        <v>46</v>
      </c>
      <c r="B148" t="s">
        <v>65</v>
      </c>
      <c r="C148" s="3">
        <v>42073</v>
      </c>
      <c r="D148">
        <v>1</v>
      </c>
      <c r="E148" t="s">
        <v>80</v>
      </c>
      <c r="F148" s="25" t="s">
        <v>97</v>
      </c>
      <c r="G148" t="s">
        <v>44</v>
      </c>
      <c r="H148">
        <v>1.7</v>
      </c>
      <c r="I148" s="2" t="s">
        <v>42</v>
      </c>
      <c r="J148" s="2" t="str">
        <f t="shared" si="12"/>
        <v/>
      </c>
      <c r="L148">
        <v>178.66117598021083</v>
      </c>
      <c r="M148">
        <v>178.66117598021083</v>
      </c>
      <c r="N148" s="2">
        <f>IF(ISNUMBER(M148),SUMIFS(M$1:$M148,A$1:$A148,A148,F$1:$F148,F148,D$1:$D148,D148),"")</f>
        <v>1233.4592069896387</v>
      </c>
      <c r="V148" s="2" t="str">
        <f t="shared" si="13"/>
        <v/>
      </c>
      <c r="X148">
        <v>19.794</v>
      </c>
      <c r="Y148">
        <v>1.78</v>
      </c>
      <c r="Z148">
        <v>72.397000000000006</v>
      </c>
      <c r="AA148">
        <v>26.323</v>
      </c>
      <c r="AB148">
        <v>82.878</v>
      </c>
      <c r="AC148">
        <v>18.184999999999999</v>
      </c>
      <c r="AD148" s="2">
        <f t="shared" si="14"/>
        <v>2.9095999999999997E-2</v>
      </c>
      <c r="AE148">
        <v>2.9095999999999997E-2</v>
      </c>
      <c r="AF148">
        <v>11.583520000000002</v>
      </c>
      <c r="AL148" s="2">
        <f t="shared" si="16"/>
        <v>5.1980000000000004</v>
      </c>
      <c r="AM148" s="2">
        <f>IF(ISNUMBER(AL148),SUMIFS($AL$1:AL148,$A$1:A148,A148,$F$1:F148,F148,$D$1:D148,D148),"")</f>
        <v>33.89</v>
      </c>
      <c r="AN148">
        <f t="shared" si="15"/>
        <v>14</v>
      </c>
    </row>
    <row r="149" spans="1:40" x14ac:dyDescent="0.35">
      <c r="A149" s="4" t="s">
        <v>49</v>
      </c>
      <c r="B149" t="s">
        <v>65</v>
      </c>
      <c r="C149" s="3">
        <v>42073</v>
      </c>
      <c r="D149">
        <v>1</v>
      </c>
      <c r="E149" t="s">
        <v>81</v>
      </c>
      <c r="F149" s="25" t="s">
        <v>97</v>
      </c>
      <c r="G149" t="s">
        <v>44</v>
      </c>
      <c r="H149">
        <v>1.7</v>
      </c>
      <c r="I149" s="2" t="s">
        <v>42</v>
      </c>
      <c r="J149" s="2" t="str">
        <f t="shared" si="12"/>
        <v/>
      </c>
      <c r="L149">
        <v>164.84433508077458</v>
      </c>
      <c r="M149">
        <v>164.84433508077458</v>
      </c>
      <c r="N149" s="2">
        <f>IF(ISNUMBER(M149),SUMIFS(M$1:$M149,A$1:$A149,A149,F$1:$F149,F149,D$1:$D149,D149),"")</f>
        <v>928.52221518766555</v>
      </c>
      <c r="V149" s="2" t="str">
        <f t="shared" si="13"/>
        <v/>
      </c>
      <c r="X149">
        <v>18.87</v>
      </c>
      <c r="Y149">
        <v>1.018</v>
      </c>
      <c r="Z149">
        <v>72.644000000000005</v>
      </c>
      <c r="AA149">
        <v>25.885000000000002</v>
      </c>
      <c r="AB149">
        <v>83.317999999999998</v>
      </c>
      <c r="AC149">
        <v>18.556000000000001</v>
      </c>
      <c r="AD149" s="2">
        <f t="shared" si="14"/>
        <v>2.96896E-2</v>
      </c>
      <c r="AE149">
        <v>2.96896E-2</v>
      </c>
      <c r="AF149">
        <v>11.623040000000001</v>
      </c>
      <c r="AL149" s="2">
        <f t="shared" si="16"/>
        <v>4.8940000000000001</v>
      </c>
      <c r="AM149" s="2">
        <f>IF(ISNUMBER(AL149),SUMIFS($AL$1:AL149,$A$1:A149,A149,$F$1:F149,F149,$D$1:D149,D149),"")</f>
        <v>22.774000000000001</v>
      </c>
      <c r="AN149">
        <f t="shared" si="15"/>
        <v>14</v>
      </c>
    </row>
    <row r="150" spans="1:40" x14ac:dyDescent="0.35">
      <c r="A150" s="29" t="s">
        <v>50</v>
      </c>
      <c r="B150" s="30" t="s">
        <v>65</v>
      </c>
      <c r="C150" s="31">
        <v>42073</v>
      </c>
      <c r="D150">
        <v>1</v>
      </c>
      <c r="E150" t="s">
        <v>82</v>
      </c>
      <c r="F150" s="25" t="s">
        <v>97</v>
      </c>
      <c r="G150" t="s">
        <v>44</v>
      </c>
      <c r="H150">
        <v>1.7</v>
      </c>
      <c r="I150" s="2" t="s">
        <v>42</v>
      </c>
      <c r="J150" s="2" t="str">
        <f t="shared" si="12"/>
        <v/>
      </c>
      <c r="L150">
        <v>60.606363069245162</v>
      </c>
      <c r="M150">
        <v>60.606363069245162</v>
      </c>
      <c r="N150" s="2">
        <f>IF(ISNUMBER(M150),SUMIFS(M$1:$M150,A$1:$A150,A150,F$1:$F150,F150,D$1:$D150,D150),"")</f>
        <v>374.45454551693325</v>
      </c>
      <c r="V150" s="2" t="str">
        <f t="shared" si="13"/>
        <v/>
      </c>
      <c r="AD150" s="2">
        <f t="shared" si="14"/>
        <v>2.6230399999999997E-2</v>
      </c>
      <c r="AE150" s="26">
        <f>AVERAGE(AE153,AE158,AE165)</f>
        <v>2.6230399999999997E-2</v>
      </c>
      <c r="AL150" s="2">
        <f t="shared" si="16"/>
        <v>1.59</v>
      </c>
      <c r="AM150" s="2">
        <f>IF(ISNUMBER(AL150),SUMIFS($AL$1:AL150,$A$1:A150,A150,$F$1:F150,F150,$D$1:D150,D150),"")</f>
        <v>9.1750000000000007</v>
      </c>
      <c r="AN150">
        <f t="shared" si="15"/>
        <v>7</v>
      </c>
    </row>
    <row r="151" spans="1:40" x14ac:dyDescent="0.35">
      <c r="A151" s="4" t="s">
        <v>48</v>
      </c>
      <c r="B151" t="s">
        <v>65</v>
      </c>
      <c r="C151" s="3">
        <v>42073</v>
      </c>
      <c r="D151">
        <v>1</v>
      </c>
      <c r="E151" t="s">
        <v>83</v>
      </c>
      <c r="F151" s="25" t="s">
        <v>97</v>
      </c>
      <c r="G151" t="s">
        <v>44</v>
      </c>
      <c r="H151">
        <v>1.7</v>
      </c>
      <c r="I151" s="2" t="s">
        <v>42</v>
      </c>
      <c r="J151" s="2" t="str">
        <f t="shared" si="12"/>
        <v/>
      </c>
      <c r="L151">
        <v>45.593550180706139</v>
      </c>
      <c r="M151">
        <v>45.593550180706139</v>
      </c>
      <c r="N151" s="2">
        <f>IF(ISNUMBER(M151),SUMIFS(M$1:$M151,A$1:$A151,A151,F$1:$F151,F151,D$1:$D151,D151),"")</f>
        <v>556.14026241083684</v>
      </c>
      <c r="V151" s="2" t="str">
        <f t="shared" si="13"/>
        <v/>
      </c>
      <c r="X151">
        <v>19.332000000000001</v>
      </c>
      <c r="Y151">
        <v>2.1619999999999999</v>
      </c>
      <c r="Z151">
        <v>68.114000000000004</v>
      </c>
      <c r="AA151">
        <v>26.024999999999999</v>
      </c>
      <c r="AB151">
        <v>80.438999999999993</v>
      </c>
      <c r="AC151">
        <v>16.39</v>
      </c>
      <c r="AD151" s="2">
        <f t="shared" si="14"/>
        <v>2.6224000000000004E-2</v>
      </c>
      <c r="AE151">
        <v>2.6224000000000004E-2</v>
      </c>
      <c r="AF151">
        <v>10.898240000000001</v>
      </c>
      <c r="AL151" s="2">
        <f t="shared" si="16"/>
        <v>1.196</v>
      </c>
      <c r="AM151" s="2">
        <f>IF(ISNUMBER(AL151),SUMIFS($AL$1:AL151,$A$1:A151,A151,$F$1:F151,F151,$D$1:D151,D151),"")</f>
        <v>11.318999999999999</v>
      </c>
      <c r="AN151">
        <f t="shared" si="15"/>
        <v>14</v>
      </c>
    </row>
    <row r="152" spans="1:40" x14ac:dyDescent="0.35">
      <c r="A152" s="4" t="s">
        <v>46</v>
      </c>
      <c r="B152" t="s">
        <v>65</v>
      </c>
      <c r="C152" s="3">
        <v>42073</v>
      </c>
      <c r="D152">
        <v>2</v>
      </c>
      <c r="E152" t="s">
        <v>80</v>
      </c>
      <c r="F152" s="25" t="s">
        <v>97</v>
      </c>
      <c r="G152" t="s">
        <v>44</v>
      </c>
      <c r="H152">
        <v>1.7</v>
      </c>
      <c r="I152" s="2" t="s">
        <v>42</v>
      </c>
      <c r="J152" s="2" t="str">
        <f t="shared" si="12"/>
        <v/>
      </c>
      <c r="L152">
        <v>207.53954015525602</v>
      </c>
      <c r="M152">
        <v>207.53954015525602</v>
      </c>
      <c r="N152" s="2">
        <f>IF(ISNUMBER(M152),SUMIFS(M$1:$M152,A$1:$A152,A152,F$1:$F152,F152,D$1:$D152,D152),"")</f>
        <v>1129.8837881714066</v>
      </c>
      <c r="V152" s="2" t="str">
        <f t="shared" si="13"/>
        <v/>
      </c>
      <c r="X152">
        <v>20.843</v>
      </c>
      <c r="Y152">
        <v>4.9690000000000003</v>
      </c>
      <c r="Z152">
        <v>72.650000000000006</v>
      </c>
      <c r="AA152">
        <v>26.632000000000001</v>
      </c>
      <c r="AB152">
        <v>84.254000000000005</v>
      </c>
      <c r="AC152">
        <v>19.154</v>
      </c>
      <c r="AD152" s="2">
        <f t="shared" si="14"/>
        <v>3.0646399999999997E-2</v>
      </c>
      <c r="AE152">
        <v>3.0646399999999997E-2</v>
      </c>
      <c r="AF152">
        <v>11.624000000000001</v>
      </c>
      <c r="AL152" s="2">
        <f t="shared" si="16"/>
        <v>6.36</v>
      </c>
      <c r="AM152" s="2">
        <f>IF(ISNUMBER(AL152),SUMIFS($AL$1:AL152,$A$1:A152,A152,$F$1:F152,F152,$D$1:D152,D152),"")</f>
        <v>31.236000000000001</v>
      </c>
      <c r="AN152">
        <f t="shared" si="15"/>
        <v>14</v>
      </c>
    </row>
    <row r="153" spans="1:40" x14ac:dyDescent="0.35">
      <c r="A153" s="4" t="s">
        <v>50</v>
      </c>
      <c r="B153" t="s">
        <v>65</v>
      </c>
      <c r="C153" s="3">
        <v>42073</v>
      </c>
      <c r="D153">
        <v>2</v>
      </c>
      <c r="E153" t="s">
        <v>82</v>
      </c>
      <c r="F153" s="25" t="s">
        <v>97</v>
      </c>
      <c r="G153" t="s">
        <v>44</v>
      </c>
      <c r="H153">
        <v>1.7</v>
      </c>
      <c r="I153" s="2" t="s">
        <v>42</v>
      </c>
      <c r="J153" s="2" t="str">
        <f t="shared" si="12"/>
        <v/>
      </c>
      <c r="L153">
        <v>97.60809214345575</v>
      </c>
      <c r="M153">
        <v>97.60809214345575</v>
      </c>
      <c r="N153" s="2">
        <f>IF(ISNUMBER(M153),SUMIFS(M$1:$M153,A$1:$A153,A153,F$1:$F153,F153,D$1:$D153,D153),"")</f>
        <v>594.60347118472339</v>
      </c>
      <c r="V153" s="2" t="str">
        <f t="shared" si="13"/>
        <v/>
      </c>
      <c r="X153">
        <v>21.201000000000001</v>
      </c>
      <c r="Y153">
        <v>3.4</v>
      </c>
      <c r="Z153">
        <v>69.832999999999998</v>
      </c>
      <c r="AA153">
        <v>27.614000000000001</v>
      </c>
      <c r="AB153">
        <v>83.22</v>
      </c>
      <c r="AC153">
        <v>16.814</v>
      </c>
      <c r="AD153" s="2">
        <f t="shared" si="14"/>
        <v>2.6902400000000003E-2</v>
      </c>
      <c r="AE153">
        <v>2.6902400000000003E-2</v>
      </c>
      <c r="AF153">
        <v>11.17328</v>
      </c>
      <c r="AL153" s="2">
        <f t="shared" si="16"/>
        <v>2.6259999999999999</v>
      </c>
      <c r="AM153" s="2">
        <f>IF(ISNUMBER(AL153),SUMIFS($AL$1:AL153,$A$1:A153,A153,$F$1:F153,F153,$D$1:D153,D153),"")</f>
        <v>14.799999999999997</v>
      </c>
      <c r="AN153">
        <f t="shared" si="15"/>
        <v>14</v>
      </c>
    </row>
    <row r="154" spans="1:40" x14ac:dyDescent="0.35">
      <c r="A154" s="4" t="s">
        <v>49</v>
      </c>
      <c r="B154" t="s">
        <v>65</v>
      </c>
      <c r="C154" s="3">
        <v>42073</v>
      </c>
      <c r="D154">
        <v>2</v>
      </c>
      <c r="E154" t="s">
        <v>81</v>
      </c>
      <c r="F154" s="25" t="s">
        <v>97</v>
      </c>
      <c r="G154" t="s">
        <v>44</v>
      </c>
      <c r="H154">
        <v>1.7</v>
      </c>
      <c r="I154" s="2" t="s">
        <v>42</v>
      </c>
      <c r="J154" s="2" t="str">
        <f t="shared" ref="J154:J217" si="17">IF(ISNUMBER(K154),K154*10,"")</f>
        <v/>
      </c>
      <c r="L154">
        <v>187.8964051118875</v>
      </c>
      <c r="M154">
        <v>187.8964051118875</v>
      </c>
      <c r="N154" s="2">
        <f>IF(ISNUMBER(M154),SUMIFS(M$1:$M154,A$1:$A154,A154,F$1:$F154,F154,D$1:$D154,D154),"")</f>
        <v>1147.0249140942799</v>
      </c>
      <c r="V154" s="2" t="str">
        <f t="shared" ref="V154:V217" si="18">IF(ISNUMBER(W154),W154*10,"")</f>
        <v/>
      </c>
      <c r="X154">
        <v>20.975000000000001</v>
      </c>
      <c r="Y154">
        <v>3.7280000000000002</v>
      </c>
      <c r="Z154">
        <v>71.584000000000003</v>
      </c>
      <c r="AA154">
        <v>26.977</v>
      </c>
      <c r="AB154">
        <v>83.581000000000003</v>
      </c>
      <c r="AC154">
        <v>16.07</v>
      </c>
      <c r="AD154" s="2">
        <f t="shared" ref="AD154:AD217" si="19">IF(ISNUMBER(AE154),AE154,"")</f>
        <v>2.5712000000000002E-2</v>
      </c>
      <c r="AE154">
        <v>2.5712000000000002E-2</v>
      </c>
      <c r="AF154">
        <v>11.453440000000001</v>
      </c>
      <c r="AL154" s="2">
        <f t="shared" si="16"/>
        <v>4.8310000000000004</v>
      </c>
      <c r="AM154" s="2">
        <f>IF(ISNUMBER(AL154),SUMIFS($AL$1:AL154,$A$1:A154,A154,$F$1:F154,F154,$D$1:D154,D154),"")</f>
        <v>27.608000000000001</v>
      </c>
      <c r="AN154">
        <f t="shared" si="15"/>
        <v>14</v>
      </c>
    </row>
    <row r="155" spans="1:40" x14ac:dyDescent="0.35">
      <c r="A155" s="4" t="s">
        <v>48</v>
      </c>
      <c r="B155" t="s">
        <v>65</v>
      </c>
      <c r="C155" s="3">
        <v>42073</v>
      </c>
      <c r="D155">
        <v>2</v>
      </c>
      <c r="E155" t="s">
        <v>83</v>
      </c>
      <c r="F155" s="25" t="s">
        <v>97</v>
      </c>
      <c r="G155" t="s">
        <v>44</v>
      </c>
      <c r="H155">
        <v>1.7</v>
      </c>
      <c r="I155" s="2" t="s">
        <v>42</v>
      </c>
      <c r="J155" s="2" t="str">
        <f t="shared" si="17"/>
        <v/>
      </c>
      <c r="L155">
        <v>122.85942234865175</v>
      </c>
      <c r="M155">
        <v>122.85942234865175</v>
      </c>
      <c r="N155" s="2">
        <f>IF(ISNUMBER(M155),SUMIFS(M$1:$M155,A$1:$A155,A155,F$1:$F155,F155,D$1:$D155,D155),"")</f>
        <v>705.9201026045431</v>
      </c>
      <c r="V155" s="2" t="str">
        <f t="shared" si="18"/>
        <v/>
      </c>
      <c r="X155">
        <v>20.529</v>
      </c>
      <c r="Y155">
        <v>2.3149999999999999</v>
      </c>
      <c r="Z155">
        <v>71.447999999999993</v>
      </c>
      <c r="AA155">
        <v>27.823</v>
      </c>
      <c r="AB155">
        <v>83.644000000000005</v>
      </c>
      <c r="AC155">
        <v>17.026</v>
      </c>
      <c r="AD155" s="2">
        <f t="shared" si="19"/>
        <v>2.7241599999999998E-2</v>
      </c>
      <c r="AE155">
        <v>2.7241599999999998E-2</v>
      </c>
      <c r="AF155">
        <v>11.431679999999998</v>
      </c>
      <c r="AL155" s="2">
        <f t="shared" si="16"/>
        <v>3.347</v>
      </c>
      <c r="AM155" s="2">
        <f>IF(ISNUMBER(AL155),SUMIFS($AL$1:AL155,$A$1:A155,A155,$F$1:F155,F155,$D$1:D155,D155),"")</f>
        <v>16.124000000000002</v>
      </c>
      <c r="AN155">
        <f t="shared" ref="AN155:AN218" si="20">COUNT(K155:AM155)</f>
        <v>14</v>
      </c>
    </row>
    <row r="156" spans="1:40" x14ac:dyDescent="0.35">
      <c r="A156" s="4" t="s">
        <v>45</v>
      </c>
      <c r="B156" t="s">
        <v>65</v>
      </c>
      <c r="C156" s="3">
        <v>42073</v>
      </c>
      <c r="D156">
        <v>2</v>
      </c>
      <c r="E156" t="s">
        <v>79</v>
      </c>
      <c r="F156" s="25" t="s">
        <v>97</v>
      </c>
      <c r="G156" t="s">
        <v>44</v>
      </c>
      <c r="H156">
        <v>1.7</v>
      </c>
      <c r="I156" s="2" t="s">
        <v>42</v>
      </c>
      <c r="J156" s="2" t="str">
        <f t="shared" si="17"/>
        <v/>
      </c>
      <c r="L156">
        <v>198.86193471099136</v>
      </c>
      <c r="M156">
        <v>198.86193471099136</v>
      </c>
      <c r="N156" s="2">
        <f>IF(ISNUMBER(M156),SUMIFS(M$1:$M156,A$1:$A156,A156,F$1:$F156,F156,D$1:$D156,D156),"")</f>
        <v>936.29123931602305</v>
      </c>
      <c r="V156" s="2" t="str">
        <f t="shared" si="18"/>
        <v/>
      </c>
      <c r="X156">
        <v>21.619</v>
      </c>
      <c r="Y156">
        <v>2.2349999999999999</v>
      </c>
      <c r="Z156">
        <v>69.825000000000003</v>
      </c>
      <c r="AA156">
        <v>27.94</v>
      </c>
      <c r="AB156">
        <v>83.122</v>
      </c>
      <c r="AC156">
        <v>16.227</v>
      </c>
      <c r="AD156" s="2">
        <f t="shared" si="19"/>
        <v>2.5963199999999999E-2</v>
      </c>
      <c r="AE156">
        <v>2.5963199999999999E-2</v>
      </c>
      <c r="AF156">
        <v>11.172000000000001</v>
      </c>
      <c r="AL156" s="2">
        <f t="shared" si="16"/>
        <v>5.1630000000000003</v>
      </c>
      <c r="AM156" s="2">
        <f>IF(ISNUMBER(AL156),SUMIFS($AL$1:AL156,$A$1:A156,A156,$F$1:F156,F156,$D$1:D156,D156),"")</f>
        <v>21.106000000000002</v>
      </c>
      <c r="AN156">
        <f t="shared" si="20"/>
        <v>14</v>
      </c>
    </row>
    <row r="157" spans="1:40" x14ac:dyDescent="0.35">
      <c r="A157" s="4" t="s">
        <v>47</v>
      </c>
      <c r="B157" t="s">
        <v>65</v>
      </c>
      <c r="C157" s="3">
        <v>42073</v>
      </c>
      <c r="D157">
        <v>2</v>
      </c>
      <c r="E157" t="s">
        <v>78</v>
      </c>
      <c r="F157" s="25" t="s">
        <v>97</v>
      </c>
      <c r="G157" t="s">
        <v>44</v>
      </c>
      <c r="H157">
        <v>1.7</v>
      </c>
      <c r="I157" s="2" t="s">
        <v>42</v>
      </c>
      <c r="J157" s="2" t="str">
        <f t="shared" si="17"/>
        <v/>
      </c>
      <c r="L157">
        <v>61.116774266621348</v>
      </c>
      <c r="M157">
        <v>61.116774266621348</v>
      </c>
      <c r="N157" s="2">
        <f>IF(ISNUMBER(M157),SUMIFS(M$1:$M157,A$1:$A157,A157,F$1:$F157,F157,D$1:$D157,D157),"")</f>
        <v>511.7150879092336</v>
      </c>
      <c r="V157" s="2" t="str">
        <f t="shared" si="18"/>
        <v/>
      </c>
      <c r="X157">
        <v>21.372</v>
      </c>
      <c r="Y157">
        <v>3.0419999999999998</v>
      </c>
      <c r="Z157">
        <v>68.314999999999998</v>
      </c>
      <c r="AA157">
        <v>26.789000000000001</v>
      </c>
      <c r="AB157">
        <v>81.037000000000006</v>
      </c>
      <c r="AC157">
        <v>17.628</v>
      </c>
      <c r="AD157" s="2">
        <f t="shared" si="19"/>
        <v>2.8204799999999999E-2</v>
      </c>
      <c r="AE157">
        <v>2.8204799999999999E-2</v>
      </c>
      <c r="AF157">
        <v>10.930400000000001</v>
      </c>
      <c r="AL157" s="2">
        <f t="shared" si="16"/>
        <v>1.724</v>
      </c>
      <c r="AM157" s="2">
        <f>IF(ISNUMBER(AL157),SUMIFS($AL$1:AL157,$A$1:A157,A157,$F$1:F157,F157,$D$1:D157,D157),"")</f>
        <v>11.791</v>
      </c>
      <c r="AN157">
        <f t="shared" si="20"/>
        <v>14</v>
      </c>
    </row>
    <row r="158" spans="1:40" x14ac:dyDescent="0.35">
      <c r="A158" s="4" t="s">
        <v>50</v>
      </c>
      <c r="B158" t="s">
        <v>65</v>
      </c>
      <c r="C158" s="3">
        <v>42073</v>
      </c>
      <c r="D158">
        <v>3</v>
      </c>
      <c r="E158" t="s">
        <v>82</v>
      </c>
      <c r="F158" s="25" t="s">
        <v>97</v>
      </c>
      <c r="G158" t="s">
        <v>44</v>
      </c>
      <c r="H158">
        <v>1.7</v>
      </c>
      <c r="I158" s="2" t="s">
        <v>42</v>
      </c>
      <c r="J158" s="2" t="str">
        <f t="shared" si="17"/>
        <v/>
      </c>
      <c r="L158">
        <v>104.35320050444966</v>
      </c>
      <c r="M158">
        <v>104.35320050444966</v>
      </c>
      <c r="N158" s="2">
        <f>IF(ISNUMBER(M158),SUMIFS(M$1:$M158,A$1:$A158,A158,F$1:$F158,F158,D$1:$D158,D158),"")</f>
        <v>585.75501179248749</v>
      </c>
      <c r="V158" s="2" t="str">
        <f t="shared" si="18"/>
        <v/>
      </c>
      <c r="X158">
        <v>19.635999999999999</v>
      </c>
      <c r="Y158">
        <v>5.4210000000000003</v>
      </c>
      <c r="Z158">
        <v>72.185000000000002</v>
      </c>
      <c r="AA158">
        <v>27.939</v>
      </c>
      <c r="AB158">
        <v>84.79</v>
      </c>
      <c r="AC158">
        <v>15.731999999999999</v>
      </c>
      <c r="AD158" s="2">
        <f t="shared" si="19"/>
        <v>2.5171199999999998E-2</v>
      </c>
      <c r="AE158">
        <v>2.5171199999999998E-2</v>
      </c>
      <c r="AF158">
        <v>11.5496</v>
      </c>
      <c r="AL158" s="2">
        <f t="shared" si="16"/>
        <v>2.6269999999999998</v>
      </c>
      <c r="AM158" s="2">
        <f>IF(ISNUMBER(AL158),SUMIFS($AL$1:AL158,$A$1:A158,A158,$F$1:F158,F158,$D$1:D158,D158),"")</f>
        <v>13.978000000000002</v>
      </c>
      <c r="AN158">
        <f t="shared" si="20"/>
        <v>14</v>
      </c>
    </row>
    <row r="159" spans="1:40" x14ac:dyDescent="0.35">
      <c r="A159" s="4" t="s">
        <v>47</v>
      </c>
      <c r="B159" t="s">
        <v>65</v>
      </c>
      <c r="C159" s="3">
        <v>42073</v>
      </c>
      <c r="D159">
        <v>3</v>
      </c>
      <c r="E159" t="s">
        <v>78</v>
      </c>
      <c r="F159" s="25" t="s">
        <v>97</v>
      </c>
      <c r="G159" t="s">
        <v>44</v>
      </c>
      <c r="H159">
        <v>1.7</v>
      </c>
      <c r="I159" s="2" t="s">
        <v>42</v>
      </c>
      <c r="J159" s="2" t="str">
        <f t="shared" si="17"/>
        <v/>
      </c>
      <c r="L159">
        <v>80.416754834094093</v>
      </c>
      <c r="M159">
        <v>80.416754834094093</v>
      </c>
      <c r="N159" s="2">
        <f>IF(ISNUMBER(M159),SUMIFS(M$1:$M159,A$1:$A159,A159,F$1:$F159,F159,D$1:$D159,D159),"")</f>
        <v>508.41985343040881</v>
      </c>
      <c r="V159" s="2" t="str">
        <f t="shared" si="18"/>
        <v/>
      </c>
      <c r="X159">
        <v>19.789000000000001</v>
      </c>
      <c r="Y159">
        <v>4.2779999999999996</v>
      </c>
      <c r="Z159">
        <v>72</v>
      </c>
      <c r="AA159">
        <v>28.664000000000001</v>
      </c>
      <c r="AB159">
        <v>85.486000000000004</v>
      </c>
      <c r="AC159">
        <v>16.661000000000001</v>
      </c>
      <c r="AD159" s="2">
        <f t="shared" si="19"/>
        <v>2.66576E-2</v>
      </c>
      <c r="AE159">
        <v>2.66576E-2</v>
      </c>
      <c r="AF159">
        <v>11.52</v>
      </c>
      <c r="AL159" s="2">
        <f t="shared" si="16"/>
        <v>2.1440000000000001</v>
      </c>
      <c r="AM159" s="2">
        <f>IF(ISNUMBER(AL159),SUMIFS($AL$1:AL159,$A$1:A159,A159,$F$1:F159,F159,$D$1:D159,D159),"")</f>
        <v>13.043000000000001</v>
      </c>
      <c r="AN159">
        <f t="shared" si="20"/>
        <v>14</v>
      </c>
    </row>
    <row r="160" spans="1:40" x14ac:dyDescent="0.35">
      <c r="A160" s="4" t="s">
        <v>49</v>
      </c>
      <c r="B160" t="s">
        <v>65</v>
      </c>
      <c r="C160" s="3">
        <v>42073</v>
      </c>
      <c r="D160">
        <v>3</v>
      </c>
      <c r="E160" t="s">
        <v>81</v>
      </c>
      <c r="F160" s="25" t="s">
        <v>97</v>
      </c>
      <c r="G160" t="s">
        <v>44</v>
      </c>
      <c r="H160">
        <v>1.7</v>
      </c>
      <c r="I160" s="2" t="s">
        <v>42</v>
      </c>
      <c r="J160" s="2" t="str">
        <f t="shared" si="17"/>
        <v/>
      </c>
      <c r="L160">
        <v>150.29815283850741</v>
      </c>
      <c r="M160">
        <v>150.29815283850741</v>
      </c>
      <c r="N160" s="2">
        <f>IF(ISNUMBER(M160),SUMIFS(M$1:$M160,A$1:$A160,A160,F$1:$F160,F160,D$1:$D160,D160),"")</f>
        <v>924.43869657037521</v>
      </c>
      <c r="V160" s="2" t="str">
        <f t="shared" si="18"/>
        <v/>
      </c>
      <c r="X160">
        <v>19.861999999999998</v>
      </c>
      <c r="Y160">
        <v>5.3710000000000004</v>
      </c>
      <c r="Z160">
        <v>72.266999999999996</v>
      </c>
      <c r="AA160">
        <v>27.978999999999999</v>
      </c>
      <c r="AB160">
        <v>85.37</v>
      </c>
      <c r="AC160">
        <v>17.631</v>
      </c>
      <c r="AD160" s="2">
        <f t="shared" si="19"/>
        <v>2.8209599999999998E-2</v>
      </c>
      <c r="AE160">
        <v>2.8209599999999998E-2</v>
      </c>
      <c r="AF160">
        <v>11.562719999999999</v>
      </c>
      <c r="AL160" s="2">
        <f t="shared" si="16"/>
        <v>4.24</v>
      </c>
      <c r="AM160" s="2">
        <f>IF(ISNUMBER(AL160),SUMIFS($AL$1:AL160,$A$1:A160,A160,$F$1:F160,F160,$D$1:D160,D160),"")</f>
        <v>24.021000000000001</v>
      </c>
      <c r="AN160">
        <f t="shared" si="20"/>
        <v>14</v>
      </c>
    </row>
    <row r="161" spans="1:40" x14ac:dyDescent="0.35">
      <c r="A161" s="4" t="s">
        <v>45</v>
      </c>
      <c r="B161" t="s">
        <v>65</v>
      </c>
      <c r="C161" s="3">
        <v>42073</v>
      </c>
      <c r="D161">
        <v>3</v>
      </c>
      <c r="E161" t="s">
        <v>79</v>
      </c>
      <c r="F161" s="25" t="s">
        <v>97</v>
      </c>
      <c r="G161" t="s">
        <v>44</v>
      </c>
      <c r="H161">
        <v>1.7</v>
      </c>
      <c r="I161" s="2" t="s">
        <v>42</v>
      </c>
      <c r="J161" s="2" t="str">
        <f t="shared" si="17"/>
        <v/>
      </c>
      <c r="L161">
        <v>147.17949522032501</v>
      </c>
      <c r="M161">
        <v>147.17949522032501</v>
      </c>
      <c r="N161" s="2">
        <f>IF(ISNUMBER(M161),SUMIFS(M$1:$M161,A$1:$A161,A161,F$1:$F161,F161,D$1:$D161,D161),"")</f>
        <v>829.93777323105746</v>
      </c>
      <c r="V161" s="2" t="str">
        <f t="shared" si="18"/>
        <v/>
      </c>
      <c r="X161">
        <v>24.512</v>
      </c>
      <c r="Y161">
        <v>2.665</v>
      </c>
      <c r="Z161">
        <v>67.441000000000003</v>
      </c>
      <c r="AA161">
        <v>31.126000000000001</v>
      </c>
      <c r="AB161">
        <v>84.277000000000001</v>
      </c>
      <c r="AC161">
        <v>16.167999999999999</v>
      </c>
      <c r="AD161" s="2">
        <f t="shared" si="19"/>
        <v>2.5868799999999997E-2</v>
      </c>
      <c r="AE161">
        <v>2.5868799999999997E-2</v>
      </c>
      <c r="AF161">
        <v>10.790560000000001</v>
      </c>
      <c r="AL161" s="2">
        <f t="shared" si="16"/>
        <v>3.8069999999999999</v>
      </c>
      <c r="AM161" s="2">
        <f>IF(ISNUMBER(AL161),SUMIFS($AL$1:AL161,$A$1:A161,A161,$F$1:F161,F161,$D$1:D161,D161),"")</f>
        <v>20.384</v>
      </c>
      <c r="AN161">
        <f t="shared" si="20"/>
        <v>14</v>
      </c>
    </row>
    <row r="162" spans="1:40" x14ac:dyDescent="0.35">
      <c r="A162" s="4" t="s">
        <v>46</v>
      </c>
      <c r="B162" t="s">
        <v>65</v>
      </c>
      <c r="C162" s="3">
        <v>42073</v>
      </c>
      <c r="D162">
        <v>3</v>
      </c>
      <c r="E162" t="s">
        <v>80</v>
      </c>
      <c r="F162" s="25" t="s">
        <v>97</v>
      </c>
      <c r="G162" t="s">
        <v>44</v>
      </c>
      <c r="H162">
        <v>1.7</v>
      </c>
      <c r="I162" s="2" t="s">
        <v>42</v>
      </c>
      <c r="J162" s="2" t="str">
        <f t="shared" si="17"/>
        <v/>
      </c>
      <c r="L162">
        <v>206.90071274073483</v>
      </c>
      <c r="M162">
        <v>206.90071274073483</v>
      </c>
      <c r="N162" s="2">
        <f>IF(ISNUMBER(M162),SUMIFS(M$1:$M162,A$1:$A162,A162,F$1:$F162,F162,D$1:$D162,D162),"")</f>
        <v>1196.72747698079</v>
      </c>
      <c r="V162" s="2" t="str">
        <f t="shared" si="18"/>
        <v/>
      </c>
      <c r="X162">
        <v>21.26</v>
      </c>
      <c r="Y162">
        <v>5.6660000000000004</v>
      </c>
      <c r="Z162">
        <v>72.623000000000005</v>
      </c>
      <c r="AA162">
        <v>28.102</v>
      </c>
      <c r="AB162">
        <v>84.287999999999997</v>
      </c>
      <c r="AC162">
        <v>19.751999999999999</v>
      </c>
      <c r="AD162" s="2">
        <f t="shared" si="19"/>
        <v>3.1603199999999998E-2</v>
      </c>
      <c r="AE162">
        <v>3.1603199999999998E-2</v>
      </c>
      <c r="AF162">
        <v>11.619680000000001</v>
      </c>
      <c r="AL162" s="2">
        <f t="shared" si="16"/>
        <v>6.5389999999999997</v>
      </c>
      <c r="AM162" s="2">
        <f>IF(ISNUMBER(AL162),SUMIFS($AL$1:AL162,$A$1:A162,A162,$F$1:F162,F162,$D$1:D162,D162),"")</f>
        <v>32.319000000000003</v>
      </c>
      <c r="AN162">
        <f t="shared" si="20"/>
        <v>14</v>
      </c>
    </row>
    <row r="163" spans="1:40" x14ac:dyDescent="0.35">
      <c r="A163" s="4" t="s">
        <v>48</v>
      </c>
      <c r="B163" t="s">
        <v>65</v>
      </c>
      <c r="C163" s="3">
        <v>42073</v>
      </c>
      <c r="D163">
        <v>3</v>
      </c>
      <c r="E163" t="s">
        <v>83</v>
      </c>
      <c r="F163" s="25" t="s">
        <v>97</v>
      </c>
      <c r="G163" t="s">
        <v>44</v>
      </c>
      <c r="H163">
        <v>1.7</v>
      </c>
      <c r="I163" s="2" t="s">
        <v>42</v>
      </c>
      <c r="J163" s="2" t="str">
        <f t="shared" si="17"/>
        <v/>
      </c>
      <c r="L163">
        <v>68.4005571188994</v>
      </c>
      <c r="M163">
        <v>68.4005571188994</v>
      </c>
      <c r="N163" s="2">
        <f>IF(ISNUMBER(M163),SUMIFS(M$1:$M163,A$1:$A163,A163,F$1:$F163,F163,D$1:$D163,D163),"")</f>
        <v>581.65378895821129</v>
      </c>
      <c r="V163" s="2" t="str">
        <f t="shared" si="18"/>
        <v/>
      </c>
      <c r="X163">
        <v>20.18</v>
      </c>
      <c r="Y163">
        <v>4.9889999999999999</v>
      </c>
      <c r="Z163">
        <v>70.784000000000006</v>
      </c>
      <c r="AA163">
        <v>27.068000000000001</v>
      </c>
      <c r="AB163">
        <v>84.106999999999999</v>
      </c>
      <c r="AC163">
        <v>14.957000000000001</v>
      </c>
      <c r="AD163" s="2">
        <f t="shared" si="19"/>
        <v>2.39312E-2</v>
      </c>
      <c r="AE163">
        <v>2.39312E-2</v>
      </c>
      <c r="AF163">
        <v>11.32544</v>
      </c>
      <c r="AL163" s="2">
        <f t="shared" si="16"/>
        <v>1.637</v>
      </c>
      <c r="AM163" s="2">
        <f>IF(ISNUMBER(AL163),SUMIFS($AL$1:AL163,$A$1:A163,A163,$F$1:F163,F163,$D$1:D163,D163),"")</f>
        <v>12.795999999999999</v>
      </c>
      <c r="AN163">
        <f t="shared" si="20"/>
        <v>14</v>
      </c>
    </row>
    <row r="164" spans="1:40" x14ac:dyDescent="0.35">
      <c r="A164" s="4" t="s">
        <v>49</v>
      </c>
      <c r="B164" t="s">
        <v>65</v>
      </c>
      <c r="C164" s="3">
        <v>42073</v>
      </c>
      <c r="D164">
        <v>4</v>
      </c>
      <c r="E164" t="s">
        <v>81</v>
      </c>
      <c r="F164" s="25" t="s">
        <v>97</v>
      </c>
      <c r="G164" t="s">
        <v>44</v>
      </c>
      <c r="H164">
        <v>1.7</v>
      </c>
      <c r="I164" s="2" t="s">
        <v>42</v>
      </c>
      <c r="J164" s="2" t="str">
        <f t="shared" si="17"/>
        <v/>
      </c>
      <c r="L164">
        <v>179.88315133507734</v>
      </c>
      <c r="M164">
        <v>179.88315133507734</v>
      </c>
      <c r="N164" s="2">
        <f>IF(ISNUMBER(M164),SUMIFS(M$1:$M164,A$1:$A164,A164,F$1:$F164,F164,D$1:$D164,D164),"")</f>
        <v>1009.6208077294243</v>
      </c>
      <c r="V164" s="2" t="str">
        <f t="shared" si="18"/>
        <v/>
      </c>
      <c r="X164">
        <v>21.88</v>
      </c>
      <c r="Y164">
        <v>2.6909999999999998</v>
      </c>
      <c r="Z164">
        <v>69.900000000000006</v>
      </c>
      <c r="AA164">
        <v>28.036000000000001</v>
      </c>
      <c r="AB164">
        <v>83.007999999999996</v>
      </c>
      <c r="AC164">
        <v>17.533000000000001</v>
      </c>
      <c r="AD164" s="2">
        <f t="shared" si="19"/>
        <v>2.8052800000000003E-2</v>
      </c>
      <c r="AE164">
        <v>2.8052800000000003E-2</v>
      </c>
      <c r="AF164">
        <v>11.184000000000001</v>
      </c>
      <c r="AL164" s="2">
        <f t="shared" si="16"/>
        <v>5.0460000000000003</v>
      </c>
      <c r="AM164" s="2">
        <f>IF(ISNUMBER(AL164),SUMIFS($AL$1:AL164,$A$1:A164,A164,$F$1:F164,F164,$D$1:D164,D164),"")</f>
        <v>24.116999999999997</v>
      </c>
      <c r="AN164">
        <f t="shared" si="20"/>
        <v>14</v>
      </c>
    </row>
    <row r="165" spans="1:40" x14ac:dyDescent="0.35">
      <c r="A165" s="4" t="s">
        <v>50</v>
      </c>
      <c r="B165" t="s">
        <v>65</v>
      </c>
      <c r="C165" s="3">
        <v>42073</v>
      </c>
      <c r="D165">
        <v>4</v>
      </c>
      <c r="E165" t="s">
        <v>82</v>
      </c>
      <c r="F165" s="25" t="s">
        <v>97</v>
      </c>
      <c r="G165" t="s">
        <v>44</v>
      </c>
      <c r="H165">
        <v>1.7</v>
      </c>
      <c r="I165" s="2" t="s">
        <v>42</v>
      </c>
      <c r="J165" s="2" t="str">
        <f t="shared" si="17"/>
        <v/>
      </c>
      <c r="L165">
        <v>80.309854414537611</v>
      </c>
      <c r="M165">
        <v>80.309854414537611</v>
      </c>
      <c r="N165" s="2">
        <f>IF(ISNUMBER(M165),SUMIFS(M$1:$M165,A$1:$A165,A165,F$1:$F165,F165,D$1:$D165,D165),"")</f>
        <v>462.51821830964815</v>
      </c>
      <c r="V165" s="2" t="str">
        <f t="shared" si="18"/>
        <v/>
      </c>
      <c r="X165">
        <v>21.132999999999999</v>
      </c>
      <c r="Y165">
        <v>4.194</v>
      </c>
      <c r="Z165">
        <v>70.575999999999993</v>
      </c>
      <c r="AA165">
        <v>28.86</v>
      </c>
      <c r="AB165">
        <v>84.867000000000004</v>
      </c>
      <c r="AC165">
        <v>16.635999999999999</v>
      </c>
      <c r="AD165" s="2">
        <f t="shared" si="19"/>
        <v>2.6617599999999998E-2</v>
      </c>
      <c r="AE165">
        <v>2.6617599999999998E-2</v>
      </c>
      <c r="AF165">
        <v>11.292159999999999</v>
      </c>
      <c r="AL165" s="2">
        <f t="shared" si="16"/>
        <v>2.1379999999999999</v>
      </c>
      <c r="AM165" s="2">
        <f>IF(ISNUMBER(AL165),SUMIFS($AL$1:AL165,$A$1:A165,A165,$F$1:F165,F165,$D$1:D165,D165),"")</f>
        <v>11.146999999999998</v>
      </c>
      <c r="AN165">
        <f t="shared" si="20"/>
        <v>14</v>
      </c>
    </row>
    <row r="166" spans="1:40" x14ac:dyDescent="0.35">
      <c r="A166" s="4" t="s">
        <v>46</v>
      </c>
      <c r="B166" t="s">
        <v>65</v>
      </c>
      <c r="C166" s="3">
        <v>42073</v>
      </c>
      <c r="D166">
        <v>4</v>
      </c>
      <c r="E166" t="s">
        <v>80</v>
      </c>
      <c r="F166" s="25" t="s">
        <v>97</v>
      </c>
      <c r="G166" t="s">
        <v>44</v>
      </c>
      <c r="H166">
        <v>1.7</v>
      </c>
      <c r="I166" s="2" t="s">
        <v>42</v>
      </c>
      <c r="J166" s="2" t="str">
        <f t="shared" si="17"/>
        <v/>
      </c>
      <c r="L166">
        <v>172.9944363644758</v>
      </c>
      <c r="M166">
        <v>172.9944363644758</v>
      </c>
      <c r="N166" s="2">
        <f>IF(ISNUMBER(M166),SUMIFS(M$1:$M166,A$1:$A166,A166,F$1:$F166,F166,D$1:$D166,D166),"")</f>
        <v>1228.7588723265039</v>
      </c>
      <c r="V166" s="2" t="str">
        <f t="shared" si="18"/>
        <v/>
      </c>
      <c r="X166">
        <v>19.033999999999999</v>
      </c>
      <c r="Y166">
        <v>5.8579999999999997</v>
      </c>
      <c r="Z166">
        <v>73.8</v>
      </c>
      <c r="AA166">
        <v>27.446000000000002</v>
      </c>
      <c r="AB166">
        <v>86.483000000000004</v>
      </c>
      <c r="AC166">
        <v>18.888999999999999</v>
      </c>
      <c r="AD166" s="2">
        <f t="shared" si="19"/>
        <v>3.02224E-2</v>
      </c>
      <c r="AE166">
        <v>3.02224E-2</v>
      </c>
      <c r="AF166">
        <v>11.808</v>
      </c>
      <c r="AL166" s="2">
        <f t="shared" si="16"/>
        <v>5.2279999999999998</v>
      </c>
      <c r="AM166" s="2">
        <f>IF(ISNUMBER(AL166),SUMIFS($AL$1:AL166,$A$1:A166,A166,$F$1:F166,F166,$D$1:D166,D166),"")</f>
        <v>34.076999999999998</v>
      </c>
      <c r="AN166">
        <f t="shared" si="20"/>
        <v>14</v>
      </c>
    </row>
    <row r="167" spans="1:40" x14ac:dyDescent="0.35">
      <c r="A167" s="4" t="s">
        <v>48</v>
      </c>
      <c r="B167" t="s">
        <v>65</v>
      </c>
      <c r="C167" s="3">
        <v>42073</v>
      </c>
      <c r="D167">
        <v>4</v>
      </c>
      <c r="E167" t="s">
        <v>83</v>
      </c>
      <c r="F167" s="25" t="s">
        <v>97</v>
      </c>
      <c r="G167" t="s">
        <v>44</v>
      </c>
      <c r="H167">
        <v>1.7</v>
      </c>
      <c r="I167" s="2" t="s">
        <v>42</v>
      </c>
      <c r="J167" s="2" t="str">
        <f t="shared" si="17"/>
        <v/>
      </c>
      <c r="L167">
        <v>100.66586825191794</v>
      </c>
      <c r="M167">
        <v>100.66586825191794</v>
      </c>
      <c r="N167" s="2">
        <f>IF(ISNUMBER(M167),SUMIFS(M$1:$M167,A$1:$A167,A167,F$1:$F167,F167,D$1:$D167,D167),"")</f>
        <v>649.58204333758181</v>
      </c>
      <c r="V167" s="2" t="str">
        <f t="shared" si="18"/>
        <v/>
      </c>
      <c r="X167">
        <v>19.741</v>
      </c>
      <c r="Y167">
        <v>5.0369999999999999</v>
      </c>
      <c r="Z167">
        <v>72.435000000000002</v>
      </c>
      <c r="AA167">
        <v>28.867999999999999</v>
      </c>
      <c r="AB167">
        <v>85.415999999999997</v>
      </c>
      <c r="AC167">
        <v>15.904999999999999</v>
      </c>
      <c r="AD167" s="2">
        <f t="shared" si="19"/>
        <v>2.5447999999999998E-2</v>
      </c>
      <c r="AE167">
        <v>2.5447999999999998E-2</v>
      </c>
      <c r="AF167">
        <v>11.589600000000001</v>
      </c>
      <c r="AL167" s="2">
        <f t="shared" si="16"/>
        <v>2.5619999999999998</v>
      </c>
      <c r="AM167" s="2">
        <f>IF(ISNUMBER(AL167),SUMIFS($AL$1:AL167,$A$1:A167,A167,$F$1:F167,F167,$D$1:D167,D167),"")</f>
        <v>15.550999999999998</v>
      </c>
      <c r="AN167">
        <f t="shared" si="20"/>
        <v>14</v>
      </c>
    </row>
    <row r="168" spans="1:40" x14ac:dyDescent="0.35">
      <c r="A168" s="4" t="s">
        <v>45</v>
      </c>
      <c r="B168" t="s">
        <v>65</v>
      </c>
      <c r="C168" s="3">
        <v>42073</v>
      </c>
      <c r="D168">
        <v>4</v>
      </c>
      <c r="E168" t="s">
        <v>79</v>
      </c>
      <c r="F168" s="25" t="s">
        <v>97</v>
      </c>
      <c r="G168" t="s">
        <v>44</v>
      </c>
      <c r="H168">
        <v>1.7</v>
      </c>
      <c r="I168" s="2" t="s">
        <v>42</v>
      </c>
      <c r="J168" s="2" t="str">
        <f t="shared" si="17"/>
        <v/>
      </c>
      <c r="L168">
        <v>118.94131519274376</v>
      </c>
      <c r="M168">
        <v>118.94131519274376</v>
      </c>
      <c r="N168" s="2">
        <f>IF(ISNUMBER(M168),SUMIFS(M$1:$M168,A$1:$A168,A168,F$1:$F168,F168,D$1:$D168,D168),"")</f>
        <v>686.53275244682493</v>
      </c>
      <c r="V168" s="2" t="str">
        <f t="shared" si="18"/>
        <v/>
      </c>
      <c r="X168">
        <v>20.863</v>
      </c>
      <c r="Y168">
        <v>2.0659999999999998</v>
      </c>
      <c r="Z168">
        <v>72.438999999999993</v>
      </c>
      <c r="AA168">
        <v>28.757000000000001</v>
      </c>
      <c r="AB168">
        <v>84.847999999999999</v>
      </c>
      <c r="AC168">
        <v>15.855</v>
      </c>
      <c r="AD168" s="2">
        <f t="shared" si="19"/>
        <v>2.5367999999999998E-2</v>
      </c>
      <c r="AE168">
        <v>2.5367999999999998E-2</v>
      </c>
      <c r="AF168">
        <v>11.59024</v>
      </c>
      <c r="AL168" s="2">
        <f t="shared" si="16"/>
        <v>3.0169999999999999</v>
      </c>
      <c r="AM168" s="2">
        <f>IF(ISNUMBER(AL168),SUMIFS($AL$1:AL168,$A$1:A168,A168,$F$1:F168,F168,$D$1:D168,D168),"")</f>
        <v>14.863999999999999</v>
      </c>
      <c r="AN168">
        <f t="shared" si="20"/>
        <v>14</v>
      </c>
    </row>
    <row r="169" spans="1:40" x14ac:dyDescent="0.35">
      <c r="A169" s="4" t="s">
        <v>47</v>
      </c>
      <c r="B169" t="s">
        <v>65</v>
      </c>
      <c r="C169" s="3">
        <v>42073</v>
      </c>
      <c r="D169">
        <v>4</v>
      </c>
      <c r="E169" t="s">
        <v>78</v>
      </c>
      <c r="F169" s="25" t="s">
        <v>97</v>
      </c>
      <c r="G169" t="s">
        <v>44</v>
      </c>
      <c r="H169">
        <v>1.7</v>
      </c>
      <c r="I169" s="2" t="s">
        <v>42</v>
      </c>
      <c r="J169" s="2" t="str">
        <f t="shared" si="17"/>
        <v/>
      </c>
      <c r="L169">
        <v>41.720462773094354</v>
      </c>
      <c r="M169">
        <v>41.720462773094354</v>
      </c>
      <c r="N169" s="2">
        <f>IF(ISNUMBER(M169),SUMIFS(M$1:$M169,A$1:$A169,A169,F$1:$F169,F169,D$1:$D169,D169),"")</f>
        <v>389.19513160000923</v>
      </c>
      <c r="V169" s="2" t="str">
        <f t="shared" si="18"/>
        <v/>
      </c>
      <c r="X169">
        <v>20.675000000000001</v>
      </c>
      <c r="Y169">
        <v>11.805</v>
      </c>
      <c r="Z169">
        <v>77.313000000000002</v>
      </c>
      <c r="AA169">
        <v>24.303000000000001</v>
      </c>
      <c r="AB169">
        <v>87.165999999999997</v>
      </c>
      <c r="AC169">
        <v>17.308</v>
      </c>
      <c r="AD169" s="2">
        <f t="shared" si="19"/>
        <v>2.7692800000000004E-2</v>
      </c>
      <c r="AE169">
        <v>2.7692800000000004E-2</v>
      </c>
      <c r="AF169">
        <v>12.370080000000002</v>
      </c>
      <c r="AL169" s="2">
        <f t="shared" si="16"/>
        <v>1.155</v>
      </c>
      <c r="AM169" s="2">
        <f>IF(ISNUMBER(AL169),SUMIFS($AL$1:AL169,$A$1:A169,A169,$F$1:F169,F169,$D$1:D169,D169),"")</f>
        <v>9.1120000000000001</v>
      </c>
      <c r="AN169">
        <f t="shared" si="20"/>
        <v>14</v>
      </c>
    </row>
    <row r="170" spans="1:40" x14ac:dyDescent="0.35">
      <c r="A170" s="4" t="s">
        <v>47</v>
      </c>
      <c r="B170" t="s">
        <v>65</v>
      </c>
      <c r="C170" s="3">
        <v>42080</v>
      </c>
      <c r="D170">
        <v>1</v>
      </c>
      <c r="E170" t="s">
        <v>78</v>
      </c>
      <c r="F170" s="25" t="s">
        <v>97</v>
      </c>
      <c r="G170" t="s">
        <v>44</v>
      </c>
      <c r="I170" s="2" t="s">
        <v>58</v>
      </c>
      <c r="J170" s="2">
        <f t="shared" si="17"/>
        <v>462.625</v>
      </c>
      <c r="K170">
        <v>46.262500000000003</v>
      </c>
      <c r="N170" s="2" t="str">
        <f>IF(ISNUMBER(M170),SUMIFS(M$1:$M170,A$1:$A170,A170,F$1:$F170,F170,D$1:$D170,D170),"")</f>
        <v/>
      </c>
      <c r="V170" s="2" t="str">
        <f t="shared" si="18"/>
        <v/>
      </c>
      <c r="X170">
        <v>26.400732040405273</v>
      </c>
      <c r="Y170">
        <v>-1.4791760444641113</v>
      </c>
      <c r="Z170">
        <v>59.152198791503906</v>
      </c>
      <c r="AA170">
        <v>33.656356811523438</v>
      </c>
      <c r="AB170">
        <v>80.9459228515625</v>
      </c>
      <c r="AC170">
        <v>20.24751091003418</v>
      </c>
      <c r="AD170" s="2">
        <f t="shared" si="19"/>
        <v>3.23960174560547E-2</v>
      </c>
      <c r="AE170">
        <v>3.23960174560547E-2</v>
      </c>
      <c r="AF170">
        <v>9.4643518066406251</v>
      </c>
      <c r="AL170" s="2" t="str">
        <f t="shared" si="16"/>
        <v/>
      </c>
      <c r="AM170" s="2" t="str">
        <f>IF(ISNUMBER(AL170),SUMIFS($AL$1:AL170,$A$1:A170,A170,$F$1:F170,F170,$D$1:D170,D170),"")</f>
        <v/>
      </c>
      <c r="AN170">
        <f t="shared" si="20"/>
        <v>10</v>
      </c>
    </row>
    <row r="171" spans="1:40" x14ac:dyDescent="0.35">
      <c r="A171" s="4" t="s">
        <v>45</v>
      </c>
      <c r="B171" t="s">
        <v>65</v>
      </c>
      <c r="C171" s="3">
        <v>42080</v>
      </c>
      <c r="D171">
        <v>1</v>
      </c>
      <c r="E171" t="s">
        <v>79</v>
      </c>
      <c r="F171" s="25" t="s">
        <v>97</v>
      </c>
      <c r="G171" t="s">
        <v>44</v>
      </c>
      <c r="I171" s="2" t="s">
        <v>58</v>
      </c>
      <c r="J171" s="2">
        <f t="shared" si="17"/>
        <v>524.25</v>
      </c>
      <c r="K171">
        <v>52.424999999999997</v>
      </c>
      <c r="N171" s="2" t="str">
        <f>IF(ISNUMBER(M171),SUMIFS(M$1:$M171,A$1:$A171,A171,F$1:$F171,F171,D$1:$D171,D171),"")</f>
        <v/>
      </c>
      <c r="V171" s="2" t="str">
        <f t="shared" si="18"/>
        <v/>
      </c>
      <c r="X171">
        <v>23.148944854736328</v>
      </c>
      <c r="Y171">
        <v>-1.7440129518508911</v>
      </c>
      <c r="Z171">
        <v>64.528213500976563</v>
      </c>
      <c r="AA171">
        <v>31.421733856201172</v>
      </c>
      <c r="AB171">
        <v>82.6773681640625</v>
      </c>
      <c r="AC171">
        <v>25.43653678894043</v>
      </c>
      <c r="AD171" s="2">
        <f t="shared" si="19"/>
        <v>4.0698458862304686E-2</v>
      </c>
      <c r="AE171">
        <v>4.0698458862304686E-2</v>
      </c>
      <c r="AF171">
        <v>10.32451416015625</v>
      </c>
      <c r="AL171" s="2" t="str">
        <f t="shared" si="16"/>
        <v/>
      </c>
      <c r="AM171" s="2" t="str">
        <f>IF(ISNUMBER(AL171),SUMIFS($AL$1:AL171,$A$1:A171,A171,$F$1:F171,F171,$D$1:D171,D171),"")</f>
        <v/>
      </c>
      <c r="AN171">
        <f t="shared" si="20"/>
        <v>10</v>
      </c>
    </row>
    <row r="172" spans="1:40" x14ac:dyDescent="0.35">
      <c r="A172" s="4" t="s">
        <v>46</v>
      </c>
      <c r="B172" t="s">
        <v>65</v>
      </c>
      <c r="C172" s="3">
        <v>42080</v>
      </c>
      <c r="D172">
        <v>1</v>
      </c>
      <c r="E172" t="s">
        <v>80</v>
      </c>
      <c r="F172" s="25" t="s">
        <v>97</v>
      </c>
      <c r="G172" t="s">
        <v>44</v>
      </c>
      <c r="I172" s="2" t="s">
        <v>58</v>
      </c>
      <c r="J172" s="2">
        <f t="shared" si="17"/>
        <v>648.5</v>
      </c>
      <c r="K172">
        <v>64.849999999999994</v>
      </c>
      <c r="N172" s="2" t="str">
        <f>IF(ISNUMBER(M172),SUMIFS(M$1:$M172,A$1:$A172,A172,F$1:$F172,F172,D$1:$D172,D172),"")</f>
        <v/>
      </c>
      <c r="V172" s="2" t="str">
        <f t="shared" si="18"/>
        <v/>
      </c>
      <c r="X172">
        <v>21.873819351196289</v>
      </c>
      <c r="Y172">
        <v>1.1686229705810547</v>
      </c>
      <c r="Z172">
        <v>69.217506408691406</v>
      </c>
      <c r="AA172">
        <v>28.493108749389648</v>
      </c>
      <c r="AB172">
        <v>82.439323425292969</v>
      </c>
      <c r="AC172">
        <v>23.902172088623047</v>
      </c>
      <c r="AD172" s="2">
        <f t="shared" si="19"/>
        <v>3.8243475341796875E-2</v>
      </c>
      <c r="AE172">
        <v>3.8243475341796875E-2</v>
      </c>
      <c r="AF172">
        <v>11.074801025390625</v>
      </c>
      <c r="AL172" s="2" t="str">
        <f t="shared" si="16"/>
        <v/>
      </c>
      <c r="AM172" s="2" t="str">
        <f>IF(ISNUMBER(AL172),SUMIFS($AL$1:AL172,$A$1:A172,A172,$F$1:F172,F172,$D$1:D172,D172),"")</f>
        <v/>
      </c>
      <c r="AN172">
        <f t="shared" si="20"/>
        <v>10</v>
      </c>
    </row>
    <row r="173" spans="1:40" x14ac:dyDescent="0.35">
      <c r="A173" s="4" t="s">
        <v>49</v>
      </c>
      <c r="B173" t="s">
        <v>65</v>
      </c>
      <c r="C173" s="3">
        <v>42080</v>
      </c>
      <c r="D173">
        <v>1</v>
      </c>
      <c r="E173" t="s">
        <v>81</v>
      </c>
      <c r="F173" s="25" t="s">
        <v>97</v>
      </c>
      <c r="G173" t="s">
        <v>44</v>
      </c>
      <c r="I173" s="2" t="s">
        <v>58</v>
      </c>
      <c r="J173" s="2">
        <f t="shared" si="17"/>
        <v>724.875</v>
      </c>
      <c r="K173">
        <v>72.487499999999997</v>
      </c>
      <c r="N173" s="2" t="str">
        <f>IF(ISNUMBER(M173),SUMIFS(M$1:$M173,A$1:$A173,A173,F$1:$F173,F173,D$1:$D173,D173),"")</f>
        <v/>
      </c>
      <c r="V173" s="2" t="str">
        <f t="shared" si="18"/>
        <v/>
      </c>
      <c r="X173">
        <v>20.650505065917969</v>
      </c>
      <c r="Y173">
        <v>0.39410799741744995</v>
      </c>
      <c r="Z173">
        <v>67.659690856933594</v>
      </c>
      <c r="AA173">
        <v>27.102642059326172</v>
      </c>
      <c r="AB173">
        <v>82.705238342285156</v>
      </c>
      <c r="AC173">
        <v>28.972631454467773</v>
      </c>
      <c r="AD173" s="2">
        <f t="shared" si="19"/>
        <v>4.6356210327148435E-2</v>
      </c>
      <c r="AE173">
        <v>4.6356210327148435E-2</v>
      </c>
      <c r="AF173">
        <v>10.825550537109375</v>
      </c>
      <c r="AL173" s="2" t="str">
        <f t="shared" si="16"/>
        <v/>
      </c>
      <c r="AM173" s="2" t="str">
        <f>IF(ISNUMBER(AL173),SUMIFS($AL$1:AL173,$A$1:A173,A173,$F$1:F173,F173,$D$1:D173,D173),"")</f>
        <v/>
      </c>
      <c r="AN173">
        <f t="shared" si="20"/>
        <v>10</v>
      </c>
    </row>
    <row r="174" spans="1:40" x14ac:dyDescent="0.35">
      <c r="A174" s="4" t="s">
        <v>50</v>
      </c>
      <c r="B174" t="s">
        <v>65</v>
      </c>
      <c r="C174" s="3">
        <v>42080</v>
      </c>
      <c r="D174">
        <v>1</v>
      </c>
      <c r="E174" t="s">
        <v>82</v>
      </c>
      <c r="F174" s="25" t="s">
        <v>97</v>
      </c>
      <c r="G174" t="s">
        <v>44</v>
      </c>
      <c r="I174" s="2" t="s">
        <v>58</v>
      </c>
      <c r="J174" s="2">
        <f t="shared" si="17"/>
        <v>577.75</v>
      </c>
      <c r="K174">
        <v>57.774999999999999</v>
      </c>
      <c r="N174" s="2" t="str">
        <f>IF(ISNUMBER(M174),SUMIFS(M$1:$M174,A$1:$A174,A174,F$1:$F174,F174,D$1:$D174,D174),"")</f>
        <v/>
      </c>
      <c r="V174" s="2" t="str">
        <f t="shared" si="18"/>
        <v/>
      </c>
      <c r="X174">
        <v>23.796581268310547</v>
      </c>
      <c r="Y174">
        <v>-1.1177459955215454</v>
      </c>
      <c r="Z174">
        <v>61.017513275146484</v>
      </c>
      <c r="AA174">
        <v>31.655162811279297</v>
      </c>
      <c r="AB174">
        <v>79.8236083984375</v>
      </c>
      <c r="AC174">
        <v>21.926485061645508</v>
      </c>
      <c r="AD174" s="2">
        <f t="shared" si="19"/>
        <v>3.5082376098632809E-2</v>
      </c>
      <c r="AE174">
        <v>3.5082376098632809E-2</v>
      </c>
      <c r="AF174">
        <v>9.7628021240234375</v>
      </c>
      <c r="AL174" s="2" t="str">
        <f t="shared" si="16"/>
        <v/>
      </c>
      <c r="AM174" s="2" t="str">
        <f>IF(ISNUMBER(AL174),SUMIFS($AL$1:AL174,$A$1:A174,A174,$F$1:F174,F174,$D$1:D174,D174),"")</f>
        <v/>
      </c>
      <c r="AN174">
        <f t="shared" si="20"/>
        <v>10</v>
      </c>
    </row>
    <row r="175" spans="1:40" x14ac:dyDescent="0.35">
      <c r="A175" s="4" t="s">
        <v>48</v>
      </c>
      <c r="B175" t="s">
        <v>65</v>
      </c>
      <c r="C175" s="3">
        <v>42080</v>
      </c>
      <c r="D175">
        <v>1</v>
      </c>
      <c r="E175" t="s">
        <v>83</v>
      </c>
      <c r="F175" s="25" t="s">
        <v>97</v>
      </c>
      <c r="G175" t="s">
        <v>44</v>
      </c>
      <c r="I175" s="2" t="s">
        <v>58</v>
      </c>
      <c r="J175" s="2">
        <f t="shared" si="17"/>
        <v>546.875</v>
      </c>
      <c r="K175">
        <v>54.6875</v>
      </c>
      <c r="N175" s="2" t="str">
        <f>IF(ISNUMBER(M175),SUMIFS(M$1:$M175,A$1:$A175,A175,F$1:$F175,F175,D$1:$D175,D175),"")</f>
        <v/>
      </c>
      <c r="V175" s="2" t="str">
        <f t="shared" si="18"/>
        <v/>
      </c>
      <c r="X175">
        <v>23.547220230102539</v>
      </c>
      <c r="Y175">
        <v>8.1090352535247803</v>
      </c>
      <c r="Z175">
        <v>64.621549606323242</v>
      </c>
      <c r="AA175">
        <v>29.657148361206055</v>
      </c>
      <c r="AB175">
        <v>88.301399230957031</v>
      </c>
      <c r="AC175">
        <v>20.862008094787598</v>
      </c>
      <c r="AD175" s="2">
        <f t="shared" si="19"/>
        <v>3.3379212951660159E-2</v>
      </c>
      <c r="AE175">
        <v>3.3379212951660159E-2</v>
      </c>
      <c r="AF175">
        <v>10.33944793701172</v>
      </c>
      <c r="AL175" s="2" t="str">
        <f t="shared" si="16"/>
        <v/>
      </c>
      <c r="AM175" s="2" t="str">
        <f>IF(ISNUMBER(AL175),SUMIFS($AL$1:AL175,$A$1:A175,A175,$F$1:F175,F175,$D$1:D175,D175),"")</f>
        <v/>
      </c>
      <c r="AN175">
        <f t="shared" si="20"/>
        <v>10</v>
      </c>
    </row>
    <row r="176" spans="1:40" x14ac:dyDescent="0.35">
      <c r="A176" s="4" t="s">
        <v>46</v>
      </c>
      <c r="B176" t="s">
        <v>65</v>
      </c>
      <c r="C176" s="3">
        <v>42080</v>
      </c>
      <c r="D176">
        <v>2</v>
      </c>
      <c r="E176" t="s">
        <v>80</v>
      </c>
      <c r="F176" s="25" t="s">
        <v>97</v>
      </c>
      <c r="G176" t="s">
        <v>44</v>
      </c>
      <c r="I176" s="2" t="s">
        <v>58</v>
      </c>
      <c r="J176" s="2">
        <f t="shared" si="17"/>
        <v>626.5</v>
      </c>
      <c r="K176">
        <v>62.65</v>
      </c>
      <c r="N176" s="2" t="str">
        <f>IF(ISNUMBER(M176),SUMIFS(M$1:$M176,A$1:$A176,A176,F$1:$F176,F176,D$1:$D176,D176),"")</f>
        <v/>
      </c>
      <c r="V176" s="2" t="str">
        <f t="shared" si="18"/>
        <v/>
      </c>
      <c r="X176">
        <v>20.135255813598633</v>
      </c>
      <c r="Y176">
        <v>5.2687110900878906</v>
      </c>
      <c r="Z176">
        <v>72.615966796875</v>
      </c>
      <c r="AA176">
        <v>25.528726577758789</v>
      </c>
      <c r="AB176">
        <v>78.620857238769531</v>
      </c>
      <c r="AC176">
        <v>22.95904541015625</v>
      </c>
      <c r="AD176" s="2">
        <f t="shared" si="19"/>
        <v>3.6734472656250003E-2</v>
      </c>
      <c r="AE176">
        <v>3.6734472656250003E-2</v>
      </c>
      <c r="AF176">
        <v>11.6185546875</v>
      </c>
      <c r="AL176" s="2" t="str">
        <f t="shared" si="16"/>
        <v/>
      </c>
      <c r="AM176" s="2" t="str">
        <f>IF(ISNUMBER(AL176),SUMIFS($AL$1:AL176,$A$1:A176,A176,$F$1:F176,F176,$D$1:D176,D176),"")</f>
        <v/>
      </c>
      <c r="AN176">
        <f t="shared" si="20"/>
        <v>10</v>
      </c>
    </row>
    <row r="177" spans="1:40" x14ac:dyDescent="0.35">
      <c r="A177" s="4" t="s">
        <v>50</v>
      </c>
      <c r="B177" t="s">
        <v>65</v>
      </c>
      <c r="C177" s="3">
        <v>42080</v>
      </c>
      <c r="D177">
        <v>2</v>
      </c>
      <c r="E177" t="s">
        <v>82</v>
      </c>
      <c r="F177" s="25" t="s">
        <v>97</v>
      </c>
      <c r="G177" t="s">
        <v>44</v>
      </c>
      <c r="I177" s="2" t="s">
        <v>58</v>
      </c>
      <c r="J177" s="2">
        <f t="shared" si="17"/>
        <v>574.375</v>
      </c>
      <c r="K177">
        <v>57.4375</v>
      </c>
      <c r="N177" s="2" t="str">
        <f>IF(ISNUMBER(M177),SUMIFS(M$1:$M177,A$1:$A177,A177,F$1:$F177,F177,D$1:$D177,D177),"")</f>
        <v/>
      </c>
      <c r="V177" s="2" t="str">
        <f t="shared" si="18"/>
        <v/>
      </c>
      <c r="X177">
        <v>22.550617218017578</v>
      </c>
      <c r="Y177">
        <v>0.76126497983932495</v>
      </c>
      <c r="Z177">
        <v>64.3892822265625</v>
      </c>
      <c r="AA177">
        <v>27.548694610595703</v>
      </c>
      <c r="AB177">
        <v>79.207130432128906</v>
      </c>
      <c r="AC177">
        <v>21.683019638061523</v>
      </c>
      <c r="AD177" s="2">
        <f t="shared" si="19"/>
        <v>3.4692831420898435E-2</v>
      </c>
      <c r="AE177">
        <v>3.4692831420898435E-2</v>
      </c>
      <c r="AF177">
        <v>10.302285156250001</v>
      </c>
      <c r="AL177" s="2" t="str">
        <f t="shared" si="16"/>
        <v/>
      </c>
      <c r="AM177" s="2" t="str">
        <f>IF(ISNUMBER(AL177),SUMIFS($AL$1:AL177,$A$1:A177,A177,$F$1:F177,F177,$D$1:D177,D177),"")</f>
        <v/>
      </c>
      <c r="AN177">
        <f t="shared" si="20"/>
        <v>10</v>
      </c>
    </row>
    <row r="178" spans="1:40" x14ac:dyDescent="0.35">
      <c r="A178" s="4" t="s">
        <v>49</v>
      </c>
      <c r="B178" t="s">
        <v>65</v>
      </c>
      <c r="C178" s="3">
        <v>42080</v>
      </c>
      <c r="D178">
        <v>2</v>
      </c>
      <c r="E178" t="s">
        <v>81</v>
      </c>
      <c r="F178" s="25" t="s">
        <v>97</v>
      </c>
      <c r="G178" t="s">
        <v>44</v>
      </c>
      <c r="I178" s="2" t="s">
        <v>58</v>
      </c>
      <c r="J178" s="2">
        <f t="shared" si="17"/>
        <v>609.875</v>
      </c>
      <c r="K178">
        <v>60.987499999999997</v>
      </c>
      <c r="N178" s="2" t="str">
        <f>IF(ISNUMBER(M178),SUMIFS(M$1:$M178,A$1:$A178,A178,F$1:$F178,F178,D$1:$D178,D178),"")</f>
        <v/>
      </c>
      <c r="V178" s="2" t="str">
        <f t="shared" si="18"/>
        <v/>
      </c>
      <c r="X178">
        <v>21.414056777954102</v>
      </c>
      <c r="Y178">
        <v>2.8194200992584229</v>
      </c>
      <c r="Z178">
        <v>70.577880859375</v>
      </c>
      <c r="AA178">
        <v>26.647663116455078</v>
      </c>
      <c r="AB178">
        <v>79.543449401855469</v>
      </c>
      <c r="AC178">
        <v>23.865615844726563</v>
      </c>
      <c r="AD178" s="2">
        <f t="shared" si="19"/>
        <v>3.8184985351562499E-2</v>
      </c>
      <c r="AE178">
        <v>3.8184985351562499E-2</v>
      </c>
      <c r="AF178">
        <v>11.2924609375</v>
      </c>
      <c r="AL178" s="2" t="str">
        <f t="shared" si="16"/>
        <v/>
      </c>
      <c r="AM178" s="2" t="str">
        <f>IF(ISNUMBER(AL178),SUMIFS($AL$1:AL178,$A$1:A178,A178,$F$1:F178,F178,$D$1:D178,D178),"")</f>
        <v/>
      </c>
      <c r="AN178">
        <f t="shared" si="20"/>
        <v>10</v>
      </c>
    </row>
    <row r="179" spans="1:40" x14ac:dyDescent="0.35">
      <c r="A179" s="4" t="s">
        <v>48</v>
      </c>
      <c r="B179" t="s">
        <v>65</v>
      </c>
      <c r="C179" s="3">
        <v>42080</v>
      </c>
      <c r="D179">
        <v>2</v>
      </c>
      <c r="E179" t="s">
        <v>83</v>
      </c>
      <c r="F179" s="25" t="s">
        <v>97</v>
      </c>
      <c r="G179" t="s">
        <v>44</v>
      </c>
      <c r="I179" s="2" t="s">
        <v>58</v>
      </c>
      <c r="J179" s="2">
        <f t="shared" si="17"/>
        <v>536.5</v>
      </c>
      <c r="K179">
        <v>53.65</v>
      </c>
      <c r="N179" s="2" t="str">
        <f>IF(ISNUMBER(M179),SUMIFS(M$1:$M179,A$1:$A179,A179,F$1:$F179,F179,D$1:$D179,D179),"")</f>
        <v/>
      </c>
      <c r="V179" s="2" t="str">
        <f t="shared" si="18"/>
        <v/>
      </c>
      <c r="X179">
        <v>21.342010498046875</v>
      </c>
      <c r="Y179">
        <v>1.0345289707183838</v>
      </c>
      <c r="Z179">
        <v>64.178390502929688</v>
      </c>
      <c r="AA179">
        <v>28.268562316894531</v>
      </c>
      <c r="AB179">
        <v>79.160263061523438</v>
      </c>
      <c r="AC179">
        <v>24.348255157470703</v>
      </c>
      <c r="AD179" s="2">
        <f t="shared" si="19"/>
        <v>3.8957208251953125E-2</v>
      </c>
      <c r="AE179">
        <v>3.8957208251953125E-2</v>
      </c>
      <c r="AF179">
        <v>10.268542480468751</v>
      </c>
      <c r="AL179" s="2" t="str">
        <f t="shared" si="16"/>
        <v/>
      </c>
      <c r="AM179" s="2" t="str">
        <f>IF(ISNUMBER(AL179),SUMIFS($AL$1:AL179,$A$1:A179,A179,$F$1:F179,F179,$D$1:D179,D179),"")</f>
        <v/>
      </c>
      <c r="AN179">
        <f t="shared" si="20"/>
        <v>10</v>
      </c>
    </row>
    <row r="180" spans="1:40" x14ac:dyDescent="0.35">
      <c r="A180" s="4" t="s">
        <v>45</v>
      </c>
      <c r="B180" t="s">
        <v>65</v>
      </c>
      <c r="C180" s="3">
        <v>42080</v>
      </c>
      <c r="D180">
        <v>2</v>
      </c>
      <c r="E180" t="s">
        <v>79</v>
      </c>
      <c r="F180" s="25" t="s">
        <v>97</v>
      </c>
      <c r="G180" t="s">
        <v>44</v>
      </c>
      <c r="I180" s="2" t="s">
        <v>58</v>
      </c>
      <c r="J180" s="2">
        <f t="shared" si="17"/>
        <v>633</v>
      </c>
      <c r="K180">
        <v>63.3</v>
      </c>
      <c r="N180" s="2" t="str">
        <f>IF(ISNUMBER(M180),SUMIFS(M$1:$M180,A$1:$A180,A180,F$1:$F180,F180,D$1:$D180,D180),"")</f>
        <v/>
      </c>
      <c r="V180" s="2" t="str">
        <f t="shared" si="18"/>
        <v/>
      </c>
      <c r="X180">
        <v>22.295782089233398</v>
      </c>
      <c r="Y180">
        <v>4.6390509605407715</v>
      </c>
      <c r="Z180">
        <v>64.366256713867188</v>
      </c>
      <c r="AA180">
        <v>27.133541107177734</v>
      </c>
      <c r="AB180">
        <v>79.788986206054688</v>
      </c>
      <c r="AC180">
        <v>24.68995475769043</v>
      </c>
      <c r="AD180" s="2">
        <f t="shared" si="19"/>
        <v>3.9503927612304687E-2</v>
      </c>
      <c r="AE180">
        <v>3.9503927612304687E-2</v>
      </c>
      <c r="AF180">
        <v>10.29860107421875</v>
      </c>
      <c r="AL180" s="2" t="str">
        <f t="shared" si="16"/>
        <v/>
      </c>
      <c r="AM180" s="2" t="str">
        <f>IF(ISNUMBER(AL180),SUMIFS($AL$1:AL180,$A$1:A180,A180,$F$1:F180,F180,$D$1:D180,D180),"")</f>
        <v/>
      </c>
      <c r="AN180">
        <f t="shared" si="20"/>
        <v>10</v>
      </c>
    </row>
    <row r="181" spans="1:40" x14ac:dyDescent="0.35">
      <c r="A181" s="4" t="s">
        <v>47</v>
      </c>
      <c r="B181" t="s">
        <v>65</v>
      </c>
      <c r="C181" s="3">
        <v>42080</v>
      </c>
      <c r="D181">
        <v>2</v>
      </c>
      <c r="E181" t="s">
        <v>78</v>
      </c>
      <c r="F181" s="25" t="s">
        <v>97</v>
      </c>
      <c r="G181" t="s">
        <v>44</v>
      </c>
      <c r="I181" s="2" t="s">
        <v>58</v>
      </c>
      <c r="J181" s="2">
        <f t="shared" si="17"/>
        <v>573</v>
      </c>
      <c r="K181">
        <v>57.3</v>
      </c>
      <c r="N181" s="2" t="str">
        <f>IF(ISNUMBER(M181),SUMIFS(M$1:$M181,A$1:$A181,A181,F$1:$F181,F181,D$1:$D181,D181),"")</f>
        <v/>
      </c>
      <c r="V181" s="2" t="str">
        <f t="shared" si="18"/>
        <v/>
      </c>
      <c r="X181">
        <v>22.901821136474609</v>
      </c>
      <c r="Y181">
        <v>0.21976299583911896</v>
      </c>
      <c r="Z181">
        <v>62.564285278320313</v>
      </c>
      <c r="AA181">
        <v>28.603801727294922</v>
      </c>
      <c r="AB181">
        <v>79.978286743164063</v>
      </c>
      <c r="AC181">
        <v>23.338850021362305</v>
      </c>
      <c r="AD181" s="2">
        <f t="shared" si="19"/>
        <v>3.7342160034179686E-2</v>
      </c>
      <c r="AE181">
        <v>3.7342160034179686E-2</v>
      </c>
      <c r="AF181">
        <v>10.010285644531249</v>
      </c>
      <c r="AL181" s="2" t="str">
        <f t="shared" si="16"/>
        <v/>
      </c>
      <c r="AM181" s="2" t="str">
        <f>IF(ISNUMBER(AL181),SUMIFS($AL$1:AL181,$A$1:A181,A181,$F$1:F181,F181,$D$1:D181,D181),"")</f>
        <v/>
      </c>
      <c r="AN181">
        <f t="shared" si="20"/>
        <v>10</v>
      </c>
    </row>
    <row r="182" spans="1:40" x14ac:dyDescent="0.35">
      <c r="A182" s="4" t="s">
        <v>50</v>
      </c>
      <c r="B182" t="s">
        <v>65</v>
      </c>
      <c r="C182" s="3">
        <v>42080</v>
      </c>
      <c r="D182">
        <v>3</v>
      </c>
      <c r="E182" t="s">
        <v>82</v>
      </c>
      <c r="F182" s="25" t="s">
        <v>97</v>
      </c>
      <c r="G182" t="s">
        <v>44</v>
      </c>
      <c r="I182" s="2" t="s">
        <v>58</v>
      </c>
      <c r="J182" s="2">
        <f t="shared" si="17"/>
        <v>678.375</v>
      </c>
      <c r="K182">
        <v>67.837500000000006</v>
      </c>
      <c r="N182" s="2" t="str">
        <f>IF(ISNUMBER(M182),SUMIFS(M$1:$M182,A$1:$A182,A182,F$1:$F182,F182,D$1:$D182,D182),"")</f>
        <v/>
      </c>
      <c r="V182" s="2" t="str">
        <f t="shared" si="18"/>
        <v/>
      </c>
      <c r="X182">
        <v>20.649356842041016</v>
      </c>
      <c r="Y182">
        <v>4.1887297630310059</v>
      </c>
      <c r="Z182">
        <v>71.369209289550781</v>
      </c>
      <c r="AA182">
        <v>25.920780181884766</v>
      </c>
      <c r="AB182">
        <v>83.7154541015625</v>
      </c>
      <c r="AC182">
        <v>25.961908340454102</v>
      </c>
      <c r="AD182" s="2">
        <f t="shared" si="19"/>
        <v>4.1539053344726566E-2</v>
      </c>
      <c r="AE182">
        <v>4.1539053344726566E-2</v>
      </c>
      <c r="AF182">
        <v>11.419073486328125</v>
      </c>
      <c r="AL182" s="2" t="str">
        <f t="shared" si="16"/>
        <v/>
      </c>
      <c r="AM182" s="2" t="str">
        <f>IF(ISNUMBER(AL182),SUMIFS($AL$1:AL182,$A$1:A182,A182,$F$1:F182,F182,$D$1:D182,D182),"")</f>
        <v/>
      </c>
      <c r="AN182">
        <f t="shared" si="20"/>
        <v>10</v>
      </c>
    </row>
    <row r="183" spans="1:40" x14ac:dyDescent="0.35">
      <c r="A183" s="4" t="s">
        <v>47</v>
      </c>
      <c r="B183" t="s">
        <v>65</v>
      </c>
      <c r="C183" s="3">
        <v>42080</v>
      </c>
      <c r="D183">
        <v>3</v>
      </c>
      <c r="E183" t="s">
        <v>78</v>
      </c>
      <c r="F183" s="25" t="s">
        <v>97</v>
      </c>
      <c r="G183" t="s">
        <v>44</v>
      </c>
      <c r="I183" s="2" t="s">
        <v>58</v>
      </c>
      <c r="J183" s="2">
        <f t="shared" si="17"/>
        <v>621.625</v>
      </c>
      <c r="K183">
        <v>62.162500000000001</v>
      </c>
      <c r="N183" s="2" t="str">
        <f>IF(ISNUMBER(M183),SUMIFS(M$1:$M183,A$1:$A183,A183,F$1:$F183,F183,D$1:$D183,D183),"")</f>
        <v/>
      </c>
      <c r="V183" s="2" t="str">
        <f t="shared" si="18"/>
        <v/>
      </c>
      <c r="X183">
        <v>22.303138732910156</v>
      </c>
      <c r="Y183">
        <v>2.1022069454193115</v>
      </c>
      <c r="Z183">
        <v>67.71392822265625</v>
      </c>
      <c r="AA183">
        <v>29.072187423706055</v>
      </c>
      <c r="AB183">
        <v>82.53900146484375</v>
      </c>
      <c r="AC183">
        <v>20.684207916259766</v>
      </c>
      <c r="AD183" s="2">
        <f t="shared" si="19"/>
        <v>3.3094732666015626E-2</v>
      </c>
      <c r="AE183">
        <v>3.3094732666015626E-2</v>
      </c>
      <c r="AF183">
        <v>10.834228515625</v>
      </c>
      <c r="AL183" s="2" t="str">
        <f t="shared" si="16"/>
        <v/>
      </c>
      <c r="AM183" s="2" t="str">
        <f>IF(ISNUMBER(AL183),SUMIFS($AL$1:AL183,$A$1:A183,A183,$F$1:F183,F183,$D$1:D183,D183),"")</f>
        <v/>
      </c>
      <c r="AN183">
        <f t="shared" si="20"/>
        <v>10</v>
      </c>
    </row>
    <row r="184" spans="1:40" x14ac:dyDescent="0.35">
      <c r="A184" s="4" t="s">
        <v>49</v>
      </c>
      <c r="B184" t="s">
        <v>65</v>
      </c>
      <c r="C184" s="3">
        <v>42080</v>
      </c>
      <c r="D184">
        <v>3</v>
      </c>
      <c r="E184" t="s">
        <v>81</v>
      </c>
      <c r="F184" s="25" t="s">
        <v>97</v>
      </c>
      <c r="G184" t="s">
        <v>44</v>
      </c>
      <c r="I184" s="2" t="s">
        <v>58</v>
      </c>
      <c r="J184" s="2">
        <f t="shared" si="17"/>
        <v>621.125</v>
      </c>
      <c r="K184">
        <v>62.112499999999997</v>
      </c>
      <c r="N184" s="2" t="str">
        <f>IF(ISNUMBER(M184),SUMIFS(M$1:$M184,A$1:$A184,A184,F$1:$F184,F184,D$1:$D184,D184),"")</f>
        <v/>
      </c>
      <c r="V184" s="2" t="str">
        <f t="shared" si="18"/>
        <v/>
      </c>
      <c r="X184">
        <v>20.506156921386719</v>
      </c>
      <c r="Y184">
        <v>3.4584560394287109</v>
      </c>
      <c r="Z184">
        <v>72.790946960449219</v>
      </c>
      <c r="AA184">
        <v>27.521160125732422</v>
      </c>
      <c r="AB184">
        <v>84.728630065917969</v>
      </c>
      <c r="AC184">
        <v>25.761093139648438</v>
      </c>
      <c r="AD184" s="2">
        <f t="shared" si="19"/>
        <v>4.12177490234375E-2</v>
      </c>
      <c r="AE184">
        <v>4.12177490234375E-2</v>
      </c>
      <c r="AF184">
        <v>11.646551513671875</v>
      </c>
      <c r="AL184" s="2" t="str">
        <f t="shared" si="16"/>
        <v/>
      </c>
      <c r="AM184" s="2" t="str">
        <f>IF(ISNUMBER(AL184),SUMIFS($AL$1:AL184,$A$1:A184,A184,$F$1:F184,F184,$D$1:D184,D184),"")</f>
        <v/>
      </c>
      <c r="AN184">
        <f t="shared" si="20"/>
        <v>10</v>
      </c>
    </row>
    <row r="185" spans="1:40" x14ac:dyDescent="0.35">
      <c r="A185" s="4" t="s">
        <v>45</v>
      </c>
      <c r="B185" t="s">
        <v>65</v>
      </c>
      <c r="C185" s="3">
        <v>42080</v>
      </c>
      <c r="D185">
        <v>3</v>
      </c>
      <c r="E185" t="s">
        <v>79</v>
      </c>
      <c r="F185" s="25" t="s">
        <v>97</v>
      </c>
      <c r="G185" t="s">
        <v>44</v>
      </c>
      <c r="I185" s="2" t="s">
        <v>58</v>
      </c>
      <c r="J185" s="2">
        <f t="shared" si="17"/>
        <v>788.75</v>
      </c>
      <c r="K185">
        <v>78.875</v>
      </c>
      <c r="N185" s="2" t="str">
        <f>IF(ISNUMBER(M185),SUMIFS(M$1:$M185,A$1:$A185,A185,F$1:$F185,F185,D$1:$D185,D185),"")</f>
        <v/>
      </c>
      <c r="V185" s="2" t="str">
        <f t="shared" si="18"/>
        <v/>
      </c>
      <c r="X185">
        <v>25.379058837890625</v>
      </c>
      <c r="Y185">
        <v>-1.2455790042877197</v>
      </c>
      <c r="Z185">
        <v>60.761154174804688</v>
      </c>
      <c r="AA185">
        <v>34.048904418945313</v>
      </c>
      <c r="AB185">
        <v>80.987342834472656</v>
      </c>
      <c r="AC185">
        <v>18.634853363037109</v>
      </c>
      <c r="AD185" s="2">
        <f t="shared" si="19"/>
        <v>2.9815765380859376E-2</v>
      </c>
      <c r="AE185">
        <v>2.9815765380859376E-2</v>
      </c>
      <c r="AF185">
        <v>9.7217846679687501</v>
      </c>
      <c r="AL185" s="2" t="str">
        <f t="shared" si="16"/>
        <v/>
      </c>
      <c r="AM185" s="2" t="str">
        <f>IF(ISNUMBER(AL185),SUMIFS($AL$1:AL185,$A$1:A185,A185,$F$1:F185,F185,$D$1:D185,D185),"")</f>
        <v/>
      </c>
      <c r="AN185">
        <f t="shared" si="20"/>
        <v>10</v>
      </c>
    </row>
    <row r="186" spans="1:40" x14ac:dyDescent="0.35">
      <c r="A186" s="4" t="s">
        <v>46</v>
      </c>
      <c r="B186" t="s">
        <v>65</v>
      </c>
      <c r="C186" s="3">
        <v>42080</v>
      </c>
      <c r="D186">
        <v>3</v>
      </c>
      <c r="E186" t="s">
        <v>80</v>
      </c>
      <c r="F186" s="25" t="s">
        <v>97</v>
      </c>
      <c r="G186" t="s">
        <v>44</v>
      </c>
      <c r="I186" s="2" t="s">
        <v>58</v>
      </c>
      <c r="J186" s="2">
        <f t="shared" si="17"/>
        <v>1245.125</v>
      </c>
      <c r="K186">
        <v>124.5125</v>
      </c>
      <c r="N186" s="2" t="str">
        <f>IF(ISNUMBER(M186),SUMIFS(M$1:$M186,A$1:$A186,A186,F$1:$F186,F186,D$1:$D186,D186),"")</f>
        <v/>
      </c>
      <c r="V186" s="2" t="str">
        <f t="shared" si="18"/>
        <v/>
      </c>
      <c r="X186">
        <v>24.353496551513672</v>
      </c>
      <c r="Y186">
        <v>-1.6163790225982666</v>
      </c>
      <c r="Z186">
        <v>58.208091735839844</v>
      </c>
      <c r="AA186">
        <v>33.342613220214844</v>
      </c>
      <c r="AB186">
        <v>79.184036254882813</v>
      </c>
      <c r="AC186">
        <v>20.264064788818359</v>
      </c>
      <c r="AD186" s="2">
        <f t="shared" si="19"/>
        <v>3.2422503662109373E-2</v>
      </c>
      <c r="AE186">
        <v>3.2422503662109373E-2</v>
      </c>
      <c r="AF186">
        <v>9.3132946777343744</v>
      </c>
      <c r="AL186" s="2" t="str">
        <f t="shared" si="16"/>
        <v/>
      </c>
      <c r="AM186" s="2" t="str">
        <f>IF(ISNUMBER(AL186),SUMIFS($AL$1:AL186,$A$1:A186,A186,$F$1:F186,F186,$D$1:D186,D186),"")</f>
        <v/>
      </c>
      <c r="AN186">
        <f t="shared" si="20"/>
        <v>10</v>
      </c>
    </row>
    <row r="187" spans="1:40" x14ac:dyDescent="0.35">
      <c r="A187" s="4" t="s">
        <v>48</v>
      </c>
      <c r="B187" t="s">
        <v>65</v>
      </c>
      <c r="C187" s="3">
        <v>42080</v>
      </c>
      <c r="D187">
        <v>3</v>
      </c>
      <c r="E187" t="s">
        <v>83</v>
      </c>
      <c r="F187" s="25" t="s">
        <v>97</v>
      </c>
      <c r="G187" t="s">
        <v>44</v>
      </c>
      <c r="I187" s="2" t="s">
        <v>58</v>
      </c>
      <c r="J187" s="2">
        <f t="shared" si="17"/>
        <v>690.25</v>
      </c>
      <c r="K187">
        <v>69.025000000000006</v>
      </c>
      <c r="N187" s="2" t="str">
        <f>IF(ISNUMBER(M187),SUMIFS(M$1:$M187,A$1:$A187,A187,F$1:$F187,F187,D$1:$D187,D187),"")</f>
        <v/>
      </c>
      <c r="V187" s="2" t="str">
        <f t="shared" si="18"/>
        <v/>
      </c>
      <c r="X187">
        <v>24.742202758789063</v>
      </c>
      <c r="Y187">
        <v>1.6349619626998901</v>
      </c>
      <c r="Z187">
        <v>64.185371398925781</v>
      </c>
      <c r="AA187">
        <v>31.416748046875</v>
      </c>
      <c r="AB187">
        <v>82.399627685546875</v>
      </c>
      <c r="AC187">
        <v>18.393932342529297</v>
      </c>
      <c r="AD187" s="2">
        <f t="shared" si="19"/>
        <v>2.9430291748046872E-2</v>
      </c>
      <c r="AE187">
        <v>2.9430291748046872E-2</v>
      </c>
      <c r="AF187">
        <v>10.269659423828125</v>
      </c>
      <c r="AL187" s="2" t="str">
        <f t="shared" ref="AL187:AL250" si="21">IF(AND(ISNUMBER(AD187),ISNUMBER(M187)),ROUND(M187*AD187,3),"")</f>
        <v/>
      </c>
      <c r="AM187" s="2" t="str">
        <f>IF(ISNUMBER(AL187),SUMIFS($AL$1:AL187,$A$1:A187,A187,$F$1:F187,F187,$D$1:D187,D187),"")</f>
        <v/>
      </c>
      <c r="AN187">
        <f t="shared" si="20"/>
        <v>10</v>
      </c>
    </row>
    <row r="188" spans="1:40" x14ac:dyDescent="0.35">
      <c r="A188" s="4" t="s">
        <v>47</v>
      </c>
      <c r="B188" t="s">
        <v>65</v>
      </c>
      <c r="C188" s="3">
        <v>42087</v>
      </c>
      <c r="D188">
        <v>1</v>
      </c>
      <c r="E188" t="s">
        <v>78</v>
      </c>
      <c r="F188" s="25" t="s">
        <v>97</v>
      </c>
      <c r="G188" t="s">
        <v>44</v>
      </c>
      <c r="I188" s="2" t="s">
        <v>59</v>
      </c>
      <c r="J188" s="2">
        <f t="shared" si="17"/>
        <v>839.25</v>
      </c>
      <c r="K188">
        <v>83.924999999999997</v>
      </c>
      <c r="N188" s="2" t="str">
        <f>IF(ISNUMBER(M188),SUMIFS(M$1:$M188,A$1:$A188,A188,F$1:$F188,F188,D$1:$D188,D188),"")</f>
        <v/>
      </c>
      <c r="V188" s="2" t="str">
        <f t="shared" si="18"/>
        <v/>
      </c>
      <c r="X188">
        <v>22.571266174316406</v>
      </c>
      <c r="Y188">
        <v>2.9250309467315674</v>
      </c>
      <c r="Z188">
        <v>67.551773071289063</v>
      </c>
      <c r="AA188">
        <v>25.663520812988281</v>
      </c>
      <c r="AB188">
        <v>82.957893371582031</v>
      </c>
      <c r="AC188">
        <v>22.684200286865234</v>
      </c>
      <c r="AD188" s="2">
        <f t="shared" si="19"/>
        <v>3.6294720458984374E-2</v>
      </c>
      <c r="AE188">
        <v>3.6294720458984374E-2</v>
      </c>
      <c r="AF188">
        <v>10.808283691406251</v>
      </c>
      <c r="AL188" s="2" t="str">
        <f t="shared" si="21"/>
        <v/>
      </c>
      <c r="AM188" s="2" t="str">
        <f>IF(ISNUMBER(AL188),SUMIFS($AL$1:AL188,$A$1:A188,A188,$F$1:F188,F188,$D$1:D188,D188),"")</f>
        <v/>
      </c>
      <c r="AN188">
        <f t="shared" si="20"/>
        <v>10</v>
      </c>
    </row>
    <row r="189" spans="1:40" x14ac:dyDescent="0.35">
      <c r="A189" s="4" t="s">
        <v>45</v>
      </c>
      <c r="B189" t="s">
        <v>65</v>
      </c>
      <c r="C189" s="3">
        <v>42087</v>
      </c>
      <c r="D189">
        <v>1</v>
      </c>
      <c r="E189" t="s">
        <v>79</v>
      </c>
      <c r="F189" s="25" t="s">
        <v>97</v>
      </c>
      <c r="G189" t="s">
        <v>44</v>
      </c>
      <c r="I189" s="2" t="s">
        <v>59</v>
      </c>
      <c r="J189" s="2">
        <f t="shared" si="17"/>
        <v>878.75</v>
      </c>
      <c r="K189">
        <v>87.875</v>
      </c>
      <c r="N189" s="2" t="str">
        <f>IF(ISNUMBER(M189),SUMIFS(M$1:$M189,A$1:$A189,A189,F$1:$F189,F189,D$1:$D189,D189),"")</f>
        <v/>
      </c>
      <c r="V189" s="2" t="str">
        <f t="shared" si="18"/>
        <v/>
      </c>
      <c r="X189">
        <v>19.276674270629883</v>
      </c>
      <c r="Y189">
        <v>2.6494569778442383</v>
      </c>
      <c r="Z189">
        <v>70.920112609863281</v>
      </c>
      <c r="AA189">
        <v>19.317955017089844</v>
      </c>
      <c r="AB189">
        <v>82.076370239257813</v>
      </c>
      <c r="AC189">
        <v>25.618349075317383</v>
      </c>
      <c r="AD189" s="2">
        <f t="shared" si="19"/>
        <v>4.0989358520507807E-2</v>
      </c>
      <c r="AE189">
        <v>4.0989358520507807E-2</v>
      </c>
      <c r="AF189">
        <v>11.347218017578125</v>
      </c>
      <c r="AL189" s="2" t="str">
        <f t="shared" si="21"/>
        <v/>
      </c>
      <c r="AM189" s="2" t="str">
        <f>IF(ISNUMBER(AL189),SUMIFS($AL$1:AL189,$A$1:A189,A189,$F$1:F189,F189,$D$1:D189,D189),"")</f>
        <v/>
      </c>
      <c r="AN189">
        <f t="shared" si="20"/>
        <v>10</v>
      </c>
    </row>
    <row r="190" spans="1:40" x14ac:dyDescent="0.35">
      <c r="A190" s="4" t="s">
        <v>46</v>
      </c>
      <c r="B190" t="s">
        <v>65</v>
      </c>
      <c r="C190" s="3">
        <v>42087</v>
      </c>
      <c r="D190">
        <v>1</v>
      </c>
      <c r="E190" t="s">
        <v>80</v>
      </c>
      <c r="F190" s="25" t="s">
        <v>97</v>
      </c>
      <c r="G190" t="s">
        <v>44</v>
      </c>
      <c r="I190" s="2" t="s">
        <v>59</v>
      </c>
      <c r="J190" s="2">
        <f t="shared" si="17"/>
        <v>966.375</v>
      </c>
      <c r="K190">
        <v>96.637500000000003</v>
      </c>
      <c r="N190" s="2" t="str">
        <f>IF(ISNUMBER(M190),SUMIFS(M$1:$M190,A$1:$A190,A190,F$1:$F190,F190,D$1:$D190,D190),"")</f>
        <v/>
      </c>
      <c r="V190" s="2" t="str">
        <f t="shared" si="18"/>
        <v/>
      </c>
      <c r="X190">
        <v>17.341087341308594</v>
      </c>
      <c r="Y190">
        <v>1.2497559785842896</v>
      </c>
      <c r="Z190">
        <v>60.112411499023438</v>
      </c>
      <c r="AA190">
        <v>23.987312316894531</v>
      </c>
      <c r="AB190">
        <v>72.746490478515625</v>
      </c>
      <c r="AC190">
        <v>26.26750373840332</v>
      </c>
      <c r="AD190" s="2">
        <f t="shared" si="19"/>
        <v>4.2028005981445314E-2</v>
      </c>
      <c r="AE190">
        <v>4.2028005981445314E-2</v>
      </c>
      <c r="AF190">
        <v>9.617985839843751</v>
      </c>
      <c r="AL190" s="2" t="str">
        <f t="shared" si="21"/>
        <v/>
      </c>
      <c r="AM190" s="2" t="str">
        <f>IF(ISNUMBER(AL190),SUMIFS($AL$1:AL190,$A$1:A190,A190,$F$1:F190,F190,$D$1:D190,D190),"")</f>
        <v/>
      </c>
      <c r="AN190">
        <f t="shared" si="20"/>
        <v>10</v>
      </c>
    </row>
    <row r="191" spans="1:40" x14ac:dyDescent="0.35">
      <c r="A191" s="4" t="s">
        <v>49</v>
      </c>
      <c r="B191" t="s">
        <v>65</v>
      </c>
      <c r="C191" s="3">
        <v>42087</v>
      </c>
      <c r="D191">
        <v>1</v>
      </c>
      <c r="E191" t="s">
        <v>81</v>
      </c>
      <c r="F191" s="25" t="s">
        <v>97</v>
      </c>
      <c r="G191" t="s">
        <v>44</v>
      </c>
      <c r="I191" s="2" t="s">
        <v>59</v>
      </c>
      <c r="J191" s="2">
        <f t="shared" si="17"/>
        <v>976.125</v>
      </c>
      <c r="K191">
        <v>97.612499999999997</v>
      </c>
      <c r="N191" s="2" t="str">
        <f>IF(ISNUMBER(M191),SUMIFS(M$1:$M191,A$1:$A191,A191,F$1:$F191,F191,D$1:$D191,D191),"")</f>
        <v/>
      </c>
      <c r="V191" s="2" t="str">
        <f t="shared" si="18"/>
        <v/>
      </c>
      <c r="X191">
        <v>18.378559112548828</v>
      </c>
      <c r="Y191">
        <v>5.284149169921875</v>
      </c>
      <c r="Z191">
        <v>73.174522399902344</v>
      </c>
      <c r="AA191">
        <v>20.160362243652344</v>
      </c>
      <c r="AB191">
        <v>83.275474548339844</v>
      </c>
      <c r="AC191">
        <v>26.585926055908203</v>
      </c>
      <c r="AD191" s="2">
        <f t="shared" si="19"/>
        <v>4.2537481689453129E-2</v>
      </c>
      <c r="AE191">
        <v>4.2537481689453129E-2</v>
      </c>
      <c r="AF191">
        <v>11.707923583984375</v>
      </c>
      <c r="AL191" s="2" t="str">
        <f t="shared" si="21"/>
        <v/>
      </c>
      <c r="AM191" s="2" t="str">
        <f>IF(ISNUMBER(AL191),SUMIFS($AL$1:AL191,$A$1:A191,A191,$F$1:F191,F191,$D$1:D191,D191),"")</f>
        <v/>
      </c>
      <c r="AN191">
        <f t="shared" si="20"/>
        <v>10</v>
      </c>
    </row>
    <row r="192" spans="1:40" x14ac:dyDescent="0.35">
      <c r="A192" s="4" t="s">
        <v>50</v>
      </c>
      <c r="B192" t="s">
        <v>65</v>
      </c>
      <c r="C192" s="3">
        <v>42087</v>
      </c>
      <c r="D192">
        <v>1</v>
      </c>
      <c r="E192" t="s">
        <v>82</v>
      </c>
      <c r="F192" s="25" t="s">
        <v>97</v>
      </c>
      <c r="G192" t="s">
        <v>44</v>
      </c>
      <c r="I192" s="2" t="s">
        <v>59</v>
      </c>
      <c r="J192" s="2">
        <f t="shared" si="17"/>
        <v>779.625</v>
      </c>
      <c r="K192">
        <v>77.962500000000006</v>
      </c>
      <c r="N192" s="2" t="str">
        <f>IF(ISNUMBER(M192),SUMIFS(M$1:$M192,A$1:$A192,A192,F$1:$F192,F192,D$1:$D192,D192),"")</f>
        <v/>
      </c>
      <c r="V192" s="2" t="str">
        <f t="shared" si="18"/>
        <v/>
      </c>
      <c r="X192">
        <v>19.524559020996094</v>
      </c>
      <c r="Y192">
        <v>3.2387750148773193</v>
      </c>
      <c r="Z192">
        <v>67.276557922363281</v>
      </c>
      <c r="AA192">
        <v>26.565967559814453</v>
      </c>
      <c r="AB192">
        <v>80.125083923339844</v>
      </c>
      <c r="AC192">
        <v>23.419979095458984</v>
      </c>
      <c r="AD192" s="2">
        <f t="shared" si="19"/>
        <v>3.7471966552734375E-2</v>
      </c>
      <c r="AE192">
        <v>3.7471966552734375E-2</v>
      </c>
      <c r="AF192">
        <v>10.764249267578125</v>
      </c>
      <c r="AL192" s="2" t="str">
        <f t="shared" si="21"/>
        <v/>
      </c>
      <c r="AM192" s="2" t="str">
        <f>IF(ISNUMBER(AL192),SUMIFS($AL$1:AL192,$A$1:A192,A192,$F$1:F192,F192,$D$1:D192,D192),"")</f>
        <v/>
      </c>
      <c r="AN192">
        <f t="shared" si="20"/>
        <v>10</v>
      </c>
    </row>
    <row r="193" spans="1:40" x14ac:dyDescent="0.35">
      <c r="A193" s="4" t="s">
        <v>48</v>
      </c>
      <c r="B193" t="s">
        <v>65</v>
      </c>
      <c r="C193" s="3">
        <v>42087</v>
      </c>
      <c r="D193">
        <v>1</v>
      </c>
      <c r="E193" t="s">
        <v>83</v>
      </c>
      <c r="F193" s="25" t="s">
        <v>97</v>
      </c>
      <c r="G193" t="s">
        <v>44</v>
      </c>
      <c r="I193" s="2" t="s">
        <v>59</v>
      </c>
      <c r="J193" s="2">
        <f t="shared" si="17"/>
        <v>945.25</v>
      </c>
      <c r="K193">
        <v>94.525000000000006</v>
      </c>
      <c r="N193" s="2" t="str">
        <f>IF(ISNUMBER(M193),SUMIFS(M$1:$M193,A$1:$A193,A193,F$1:$F193,F193,D$1:$D193,D193),"")</f>
        <v/>
      </c>
      <c r="V193" s="2" t="str">
        <f t="shared" si="18"/>
        <v/>
      </c>
      <c r="X193">
        <v>24.697391510009766</v>
      </c>
      <c r="Y193">
        <v>3.8273160457611084</v>
      </c>
      <c r="Z193">
        <v>63.752517700195313</v>
      </c>
      <c r="AA193">
        <v>30.314619064331055</v>
      </c>
      <c r="AB193">
        <v>83.587440490722656</v>
      </c>
      <c r="AC193">
        <v>19.200637817382813</v>
      </c>
      <c r="AD193" s="2">
        <f t="shared" si="19"/>
        <v>3.0721020507812499E-2</v>
      </c>
      <c r="AE193">
        <v>3.0721020507812499E-2</v>
      </c>
      <c r="AF193">
        <v>10.20040283203125</v>
      </c>
      <c r="AL193" s="2" t="str">
        <f t="shared" si="21"/>
        <v/>
      </c>
      <c r="AM193" s="2" t="str">
        <f>IF(ISNUMBER(AL193),SUMIFS($AL$1:AL193,$A$1:A193,A193,$F$1:F193,F193,$D$1:D193,D193),"")</f>
        <v/>
      </c>
      <c r="AN193">
        <f t="shared" si="20"/>
        <v>10</v>
      </c>
    </row>
    <row r="194" spans="1:40" x14ac:dyDescent="0.35">
      <c r="A194" s="4" t="s">
        <v>46</v>
      </c>
      <c r="B194" t="s">
        <v>65</v>
      </c>
      <c r="C194" s="3">
        <v>42087</v>
      </c>
      <c r="D194">
        <v>2</v>
      </c>
      <c r="E194" t="s">
        <v>80</v>
      </c>
      <c r="F194" s="25" t="s">
        <v>97</v>
      </c>
      <c r="G194" t="s">
        <v>44</v>
      </c>
      <c r="I194" s="2" t="s">
        <v>59</v>
      </c>
      <c r="J194" s="2">
        <f t="shared" si="17"/>
        <v>1276</v>
      </c>
      <c r="K194">
        <v>127.6</v>
      </c>
      <c r="N194" s="2" t="str">
        <f>IF(ISNUMBER(M194),SUMIFS(M$1:$M194,A$1:$A194,A194,F$1:$F194,F194,D$1:$D194,D194),"")</f>
        <v/>
      </c>
      <c r="V194" s="2" t="str">
        <f t="shared" si="18"/>
        <v/>
      </c>
      <c r="X194">
        <v>18.123012542724609</v>
      </c>
      <c r="Y194">
        <v>4.7644691467285156</v>
      </c>
      <c r="Z194">
        <v>74.286796569824219</v>
      </c>
      <c r="AA194">
        <v>25.663825988769531</v>
      </c>
      <c r="AB194">
        <v>83.414878845214844</v>
      </c>
      <c r="AC194">
        <v>24.979385375976563</v>
      </c>
      <c r="AD194" s="2">
        <f t="shared" si="19"/>
        <v>3.9967016601562502E-2</v>
      </c>
      <c r="AE194">
        <v>3.9967016601562502E-2</v>
      </c>
      <c r="AF194">
        <v>11.885887451171875</v>
      </c>
      <c r="AL194" s="2" t="str">
        <f t="shared" si="21"/>
        <v/>
      </c>
      <c r="AM194" s="2" t="str">
        <f>IF(ISNUMBER(AL194),SUMIFS($AL$1:AL194,$A$1:A194,A194,$F$1:F194,F194,$D$1:D194,D194),"")</f>
        <v/>
      </c>
      <c r="AN194">
        <f t="shared" si="20"/>
        <v>10</v>
      </c>
    </row>
    <row r="195" spans="1:40" x14ac:dyDescent="0.35">
      <c r="A195" s="29" t="s">
        <v>50</v>
      </c>
      <c r="B195" s="30" t="s">
        <v>65</v>
      </c>
      <c r="C195" s="31">
        <v>42087</v>
      </c>
      <c r="D195">
        <v>2</v>
      </c>
      <c r="E195" t="s">
        <v>82</v>
      </c>
      <c r="F195" s="25" t="s">
        <v>97</v>
      </c>
      <c r="G195" t="s">
        <v>44</v>
      </c>
      <c r="I195" s="2" t="s">
        <v>59</v>
      </c>
      <c r="J195" s="2">
        <f t="shared" si="17"/>
        <v>793</v>
      </c>
      <c r="K195">
        <v>79.3</v>
      </c>
      <c r="N195" s="2" t="str">
        <f>IF(ISNUMBER(M195),SUMIFS(M$1:$M195,A$1:$A195,A195,F$1:$F195,F195,D$1:$D195,D195),"")</f>
        <v/>
      </c>
      <c r="V195" s="2" t="str">
        <f t="shared" si="18"/>
        <v/>
      </c>
      <c r="AD195" s="2">
        <f t="shared" si="19"/>
        <v>2.4194852701822919E-2</v>
      </c>
      <c r="AE195" s="26">
        <f>AVERAGE(AE192,AE200,)</f>
        <v>2.4194852701822919E-2</v>
      </c>
      <c r="AL195" s="2" t="str">
        <f t="shared" si="21"/>
        <v/>
      </c>
      <c r="AM195" s="2" t="str">
        <f>IF(ISNUMBER(AL195),SUMIFS($AL$1:AL195,$A$1:A195,A195,$F$1:F195,F195,$D$1:D195,D195),"")</f>
        <v/>
      </c>
      <c r="AN195">
        <f t="shared" si="20"/>
        <v>3</v>
      </c>
    </row>
    <row r="196" spans="1:40" x14ac:dyDescent="0.35">
      <c r="A196" s="4" t="s">
        <v>49</v>
      </c>
      <c r="B196" t="s">
        <v>65</v>
      </c>
      <c r="C196" s="3">
        <v>42087</v>
      </c>
      <c r="D196">
        <v>2</v>
      </c>
      <c r="E196" t="s">
        <v>81</v>
      </c>
      <c r="F196" s="25" t="s">
        <v>97</v>
      </c>
      <c r="G196" t="s">
        <v>44</v>
      </c>
      <c r="I196" s="2" t="s">
        <v>59</v>
      </c>
      <c r="J196" s="2">
        <f t="shared" si="17"/>
        <v>928.125</v>
      </c>
      <c r="K196">
        <v>92.8125</v>
      </c>
      <c r="N196" s="2" t="str">
        <f>IF(ISNUMBER(M196),SUMIFS(M$1:$M196,A$1:$A196,A196,F$1:$F196,F196,D$1:$D196,D196),"")</f>
        <v/>
      </c>
      <c r="V196" s="2" t="str">
        <f t="shared" si="18"/>
        <v/>
      </c>
      <c r="X196">
        <v>18.850322723388672</v>
      </c>
      <c r="Y196">
        <v>10.746292114257813</v>
      </c>
      <c r="Z196">
        <v>73.57476806640625</v>
      </c>
      <c r="AA196">
        <v>22.45977783203125</v>
      </c>
      <c r="AB196">
        <v>84.330085754394531</v>
      </c>
      <c r="AC196">
        <v>24.667207717895508</v>
      </c>
      <c r="AD196" s="2">
        <f t="shared" si="19"/>
        <v>3.9467532348632817E-2</v>
      </c>
      <c r="AE196">
        <v>3.9467532348632817E-2</v>
      </c>
      <c r="AF196">
        <v>11.771962890625</v>
      </c>
      <c r="AL196" s="2" t="str">
        <f t="shared" si="21"/>
        <v/>
      </c>
      <c r="AM196" s="2" t="str">
        <f>IF(ISNUMBER(AL196),SUMIFS($AL$1:AL196,$A$1:A196,A196,$F$1:F196,F196,$D$1:D196,D196),"")</f>
        <v/>
      </c>
      <c r="AN196">
        <f t="shared" si="20"/>
        <v>10</v>
      </c>
    </row>
    <row r="197" spans="1:40" x14ac:dyDescent="0.35">
      <c r="A197" s="4" t="s">
        <v>48</v>
      </c>
      <c r="B197" t="s">
        <v>65</v>
      </c>
      <c r="C197" s="3">
        <v>42087</v>
      </c>
      <c r="D197">
        <v>2</v>
      </c>
      <c r="E197" t="s">
        <v>83</v>
      </c>
      <c r="F197" s="25" t="s">
        <v>97</v>
      </c>
      <c r="G197" t="s">
        <v>44</v>
      </c>
      <c r="I197" s="2" t="s">
        <v>59</v>
      </c>
      <c r="J197" s="2">
        <f t="shared" si="17"/>
        <v>905.37500000000011</v>
      </c>
      <c r="K197">
        <v>90.537500000000009</v>
      </c>
      <c r="N197" s="2" t="str">
        <f>IF(ISNUMBER(M197),SUMIFS(M$1:$M197,A$1:$A197,A197,F$1:$F197,F197,D$1:$D197,D197),"")</f>
        <v/>
      </c>
      <c r="V197" s="2" t="str">
        <f t="shared" si="18"/>
        <v/>
      </c>
      <c r="X197">
        <v>20.164098739624023</v>
      </c>
      <c r="Y197">
        <v>5.8949651718139648</v>
      </c>
      <c r="Z197">
        <v>69.6641845703125</v>
      </c>
      <c r="AA197">
        <v>21.793590545654297</v>
      </c>
      <c r="AB197">
        <v>82.213272094726563</v>
      </c>
      <c r="AC197">
        <v>22.802654266357422</v>
      </c>
      <c r="AD197" s="2">
        <f t="shared" si="19"/>
        <v>3.6484246826171879E-2</v>
      </c>
      <c r="AE197">
        <v>3.6484246826171879E-2</v>
      </c>
      <c r="AF197">
        <v>11.146269531250001</v>
      </c>
      <c r="AL197" s="2" t="str">
        <f t="shared" si="21"/>
        <v/>
      </c>
      <c r="AM197" s="2" t="str">
        <f>IF(ISNUMBER(AL197),SUMIFS($AL$1:AL197,$A$1:A197,A197,$F$1:F197,F197,$D$1:D197,D197),"")</f>
        <v/>
      </c>
      <c r="AN197">
        <f t="shared" si="20"/>
        <v>10</v>
      </c>
    </row>
    <row r="198" spans="1:40" x14ac:dyDescent="0.35">
      <c r="A198" s="4" t="s">
        <v>45</v>
      </c>
      <c r="B198" t="s">
        <v>65</v>
      </c>
      <c r="C198" s="3">
        <v>42087</v>
      </c>
      <c r="D198">
        <v>2</v>
      </c>
      <c r="E198" t="s">
        <v>79</v>
      </c>
      <c r="F198" s="25" t="s">
        <v>97</v>
      </c>
      <c r="G198" t="s">
        <v>44</v>
      </c>
      <c r="I198" s="2" t="s">
        <v>59</v>
      </c>
      <c r="J198" s="2">
        <f t="shared" si="17"/>
        <v>1074.875</v>
      </c>
      <c r="K198">
        <v>107.4875</v>
      </c>
      <c r="N198" s="2" t="str">
        <f>IF(ISNUMBER(M198),SUMIFS(M$1:$M198,A$1:$A198,A198,F$1:$F198,F198,D$1:$D198,D198),"")</f>
        <v/>
      </c>
      <c r="V198" s="2" t="str">
        <f t="shared" si="18"/>
        <v/>
      </c>
      <c r="X198">
        <v>18.740419387817383</v>
      </c>
      <c r="Y198">
        <v>7.7951059341430664</v>
      </c>
      <c r="Z198">
        <v>72.855499267578125</v>
      </c>
      <c r="AA198">
        <v>20.52631950378418</v>
      </c>
      <c r="AB198">
        <v>82.697181701660156</v>
      </c>
      <c r="AC198">
        <v>23.645225524902344</v>
      </c>
      <c r="AD198" s="2">
        <f t="shared" si="19"/>
        <v>3.7832360839843752E-2</v>
      </c>
      <c r="AE198">
        <v>3.7832360839843752E-2</v>
      </c>
      <c r="AF198">
        <v>11.6568798828125</v>
      </c>
      <c r="AL198" s="2" t="str">
        <f t="shared" si="21"/>
        <v/>
      </c>
      <c r="AM198" s="2" t="str">
        <f>IF(ISNUMBER(AL198),SUMIFS($AL$1:AL198,$A$1:A198,A198,$F$1:F198,F198,$D$1:D198,D198),"")</f>
        <v/>
      </c>
      <c r="AN198">
        <f t="shared" si="20"/>
        <v>10</v>
      </c>
    </row>
    <row r="199" spans="1:40" x14ac:dyDescent="0.35">
      <c r="A199" s="4" t="s">
        <v>47</v>
      </c>
      <c r="B199" t="s">
        <v>65</v>
      </c>
      <c r="C199" s="3">
        <v>42087</v>
      </c>
      <c r="D199">
        <v>2</v>
      </c>
      <c r="E199" t="s">
        <v>78</v>
      </c>
      <c r="F199" s="25" t="s">
        <v>97</v>
      </c>
      <c r="G199" t="s">
        <v>44</v>
      </c>
      <c r="I199" s="2" t="s">
        <v>59</v>
      </c>
      <c r="J199" s="2">
        <f t="shared" si="17"/>
        <v>651.75</v>
      </c>
      <c r="K199">
        <v>65.174999999999997</v>
      </c>
      <c r="N199" s="2" t="str">
        <f>IF(ISNUMBER(M199),SUMIFS(M$1:$M199,A$1:$A199,A199,F$1:$F199,F199,D$1:$D199,D199),"")</f>
        <v/>
      </c>
      <c r="V199" s="2" t="str">
        <f t="shared" si="18"/>
        <v/>
      </c>
      <c r="X199">
        <v>21.048513412475586</v>
      </c>
      <c r="Y199">
        <v>9.5317878723144531</v>
      </c>
      <c r="Z199">
        <v>70.057991027832031</v>
      </c>
      <c r="AA199">
        <v>24.171154022216797</v>
      </c>
      <c r="AB199">
        <v>83.349708557128906</v>
      </c>
      <c r="AC199">
        <v>21.128440856933594</v>
      </c>
      <c r="AD199" s="2">
        <f t="shared" si="19"/>
        <v>3.3805505371093753E-2</v>
      </c>
      <c r="AE199">
        <v>3.3805505371093753E-2</v>
      </c>
      <c r="AF199">
        <v>11.209278564453125</v>
      </c>
      <c r="AL199" s="2" t="str">
        <f t="shared" si="21"/>
        <v/>
      </c>
      <c r="AM199" s="2" t="str">
        <f>IF(ISNUMBER(AL199),SUMIFS($AL$1:AL199,$A$1:A199,A199,$F$1:F199,F199,$D$1:D199,D199),"")</f>
        <v/>
      </c>
      <c r="AN199">
        <f t="shared" si="20"/>
        <v>10</v>
      </c>
    </row>
    <row r="200" spans="1:40" x14ac:dyDescent="0.35">
      <c r="A200" s="4" t="s">
        <v>50</v>
      </c>
      <c r="B200" t="s">
        <v>65</v>
      </c>
      <c r="C200" s="3">
        <v>42087</v>
      </c>
      <c r="D200">
        <v>3</v>
      </c>
      <c r="E200" t="s">
        <v>82</v>
      </c>
      <c r="F200" s="25" t="s">
        <v>97</v>
      </c>
      <c r="G200" t="s">
        <v>44</v>
      </c>
      <c r="I200" s="2" t="s">
        <v>59</v>
      </c>
      <c r="J200" s="2">
        <f t="shared" si="17"/>
        <v>996.625</v>
      </c>
      <c r="K200">
        <v>99.662499999999994</v>
      </c>
      <c r="N200" s="2" t="str">
        <f>IF(ISNUMBER(M200),SUMIFS(M$1:$M200,A$1:$A200,A200,F$1:$F200,F200,D$1:$D200,D200),"")</f>
        <v/>
      </c>
      <c r="V200" s="2" t="str">
        <f t="shared" si="18"/>
        <v/>
      </c>
      <c r="X200">
        <v>22.900033950805664</v>
      </c>
      <c r="Y200">
        <v>0.58651399612426758</v>
      </c>
      <c r="Z200">
        <v>70.923759460449219</v>
      </c>
      <c r="AA200">
        <v>29.337314605712891</v>
      </c>
      <c r="AB200">
        <v>84.1805419921875</v>
      </c>
      <c r="AC200">
        <v>21.945369720458984</v>
      </c>
      <c r="AD200" s="2">
        <f t="shared" si="19"/>
        <v>3.5112591552734378E-2</v>
      </c>
      <c r="AE200">
        <v>3.5112591552734378E-2</v>
      </c>
      <c r="AF200">
        <v>11.347801513671875</v>
      </c>
      <c r="AL200" s="2" t="str">
        <f t="shared" si="21"/>
        <v/>
      </c>
      <c r="AM200" s="2" t="str">
        <f>IF(ISNUMBER(AL200),SUMIFS($AL$1:AL200,$A$1:A200,A200,$F$1:F200,F200,$D$1:D200,D200),"")</f>
        <v/>
      </c>
      <c r="AN200">
        <f t="shared" si="20"/>
        <v>10</v>
      </c>
    </row>
    <row r="201" spans="1:40" x14ac:dyDescent="0.35">
      <c r="A201" s="4" t="s">
        <v>47</v>
      </c>
      <c r="B201" t="s">
        <v>65</v>
      </c>
      <c r="C201" s="3">
        <v>42087</v>
      </c>
      <c r="D201">
        <v>3</v>
      </c>
      <c r="E201" t="s">
        <v>78</v>
      </c>
      <c r="F201" s="25" t="s">
        <v>97</v>
      </c>
      <c r="G201" t="s">
        <v>44</v>
      </c>
      <c r="I201" s="2" t="s">
        <v>59</v>
      </c>
      <c r="J201" s="2">
        <f t="shared" si="17"/>
        <v>685.25</v>
      </c>
      <c r="K201">
        <v>68.525000000000006</v>
      </c>
      <c r="N201" s="2" t="str">
        <f>IF(ISNUMBER(M201),SUMIFS(M$1:$M201,A$1:$A201,A201,F$1:$F201,F201,D$1:$D201,D201),"")</f>
        <v/>
      </c>
      <c r="V201" s="2" t="str">
        <f t="shared" si="18"/>
        <v/>
      </c>
      <c r="X201">
        <v>20.319797515869141</v>
      </c>
      <c r="Y201">
        <v>9.4342365264892578</v>
      </c>
      <c r="Z201">
        <v>72.868705749511719</v>
      </c>
      <c r="AA201">
        <v>25.326309204101563</v>
      </c>
      <c r="AB201">
        <v>85.095291137695313</v>
      </c>
      <c r="AC201">
        <v>23.764602661132813</v>
      </c>
      <c r="AD201" s="2">
        <f t="shared" si="19"/>
        <v>3.8023364257812504E-2</v>
      </c>
      <c r="AE201">
        <v>3.8023364257812504E-2</v>
      </c>
      <c r="AF201">
        <v>11.658992919921875</v>
      </c>
      <c r="AL201" s="2" t="str">
        <f t="shared" si="21"/>
        <v/>
      </c>
      <c r="AM201" s="2" t="str">
        <f>IF(ISNUMBER(AL201),SUMIFS($AL$1:AL201,$A$1:A201,A201,$F$1:F201,F201,$D$1:D201,D201),"")</f>
        <v/>
      </c>
      <c r="AN201">
        <f t="shared" si="20"/>
        <v>10</v>
      </c>
    </row>
    <row r="202" spans="1:40" x14ac:dyDescent="0.35">
      <c r="A202" s="4" t="s">
        <v>49</v>
      </c>
      <c r="B202" t="s">
        <v>65</v>
      </c>
      <c r="C202" s="3">
        <v>42087</v>
      </c>
      <c r="D202">
        <v>3</v>
      </c>
      <c r="E202" t="s">
        <v>81</v>
      </c>
      <c r="F202" s="25" t="s">
        <v>97</v>
      </c>
      <c r="G202" t="s">
        <v>44</v>
      </c>
      <c r="I202" s="2" t="s">
        <v>59</v>
      </c>
      <c r="J202" s="2">
        <f t="shared" si="17"/>
        <v>871.375</v>
      </c>
      <c r="K202">
        <v>87.137500000000003</v>
      </c>
      <c r="N202" s="2" t="str">
        <f>IF(ISNUMBER(M202),SUMIFS(M$1:$M202,A$1:$A202,A202,F$1:$F202,F202,D$1:$D202,D202),"")</f>
        <v/>
      </c>
      <c r="V202" s="2" t="str">
        <f t="shared" si="18"/>
        <v/>
      </c>
      <c r="X202">
        <v>18.326526641845703</v>
      </c>
      <c r="Y202">
        <v>0.62242698669433594</v>
      </c>
      <c r="Z202">
        <v>71.311782836914063</v>
      </c>
      <c r="AA202">
        <v>25.731977462768555</v>
      </c>
      <c r="AB202">
        <v>81.627128601074219</v>
      </c>
      <c r="AC202">
        <v>24.401432037353516</v>
      </c>
      <c r="AD202" s="2">
        <f t="shared" si="19"/>
        <v>3.9042291259765625E-2</v>
      </c>
      <c r="AE202">
        <v>3.9042291259765625E-2</v>
      </c>
      <c r="AF202">
        <v>11.40988525390625</v>
      </c>
      <c r="AL202" s="2" t="str">
        <f t="shared" si="21"/>
        <v/>
      </c>
      <c r="AM202" s="2" t="str">
        <f>IF(ISNUMBER(AL202),SUMIFS($AL$1:AL202,$A$1:A202,A202,$F$1:F202,F202,$D$1:D202,D202),"")</f>
        <v/>
      </c>
      <c r="AN202">
        <f t="shared" si="20"/>
        <v>10</v>
      </c>
    </row>
    <row r="203" spans="1:40" x14ac:dyDescent="0.35">
      <c r="A203" s="4" t="s">
        <v>45</v>
      </c>
      <c r="B203" t="s">
        <v>65</v>
      </c>
      <c r="C203" s="3">
        <v>42087</v>
      </c>
      <c r="D203">
        <v>3</v>
      </c>
      <c r="E203" t="s">
        <v>79</v>
      </c>
      <c r="F203" s="25" t="s">
        <v>97</v>
      </c>
      <c r="G203" t="s">
        <v>44</v>
      </c>
      <c r="I203" s="2" t="s">
        <v>59</v>
      </c>
      <c r="J203" s="2">
        <f t="shared" si="17"/>
        <v>791</v>
      </c>
      <c r="K203">
        <v>79.099999999999994</v>
      </c>
      <c r="N203" s="2" t="str">
        <f>IF(ISNUMBER(M203),SUMIFS(M$1:$M203,A$1:$A203,A203,F$1:$F203,F203,D$1:$D203,D203),"")</f>
        <v/>
      </c>
      <c r="V203" s="2" t="str">
        <f t="shared" si="18"/>
        <v/>
      </c>
      <c r="X203">
        <v>19.630317687988281</v>
      </c>
      <c r="Y203">
        <v>12.19757080078125</v>
      </c>
      <c r="Z203">
        <v>74.317070007324219</v>
      </c>
      <c r="AA203">
        <v>24.484565734863281</v>
      </c>
      <c r="AB203">
        <v>85.478370666503906</v>
      </c>
      <c r="AC203">
        <v>23.152593612670898</v>
      </c>
      <c r="AD203" s="2">
        <f t="shared" si="19"/>
        <v>3.7044149780273442E-2</v>
      </c>
      <c r="AE203">
        <v>3.7044149780273442E-2</v>
      </c>
      <c r="AF203">
        <v>11.890731201171874</v>
      </c>
      <c r="AL203" s="2" t="str">
        <f t="shared" si="21"/>
        <v/>
      </c>
      <c r="AM203" s="2" t="str">
        <f>IF(ISNUMBER(AL203),SUMIFS($AL$1:AL203,$A$1:A203,A203,$F$1:F203,F203,$D$1:D203,D203),"")</f>
        <v/>
      </c>
      <c r="AN203">
        <f t="shared" si="20"/>
        <v>10</v>
      </c>
    </row>
    <row r="204" spans="1:40" x14ac:dyDescent="0.35">
      <c r="A204" s="4" t="s">
        <v>46</v>
      </c>
      <c r="B204" t="s">
        <v>65</v>
      </c>
      <c r="C204" s="3">
        <v>42087</v>
      </c>
      <c r="D204">
        <v>3</v>
      </c>
      <c r="E204" t="s">
        <v>80</v>
      </c>
      <c r="F204" s="25" t="s">
        <v>97</v>
      </c>
      <c r="G204" t="s">
        <v>44</v>
      </c>
      <c r="I204" s="2" t="s">
        <v>59</v>
      </c>
      <c r="J204" s="2">
        <f t="shared" si="17"/>
        <v>1018.5</v>
      </c>
      <c r="K204">
        <v>101.85</v>
      </c>
      <c r="N204" s="2" t="str">
        <f>IF(ISNUMBER(M204),SUMIFS(M$1:$M204,A$1:$A204,A204,F$1:$F204,F204,D$1:$D204,D204),"")</f>
        <v/>
      </c>
      <c r="V204" s="2" t="str">
        <f t="shared" si="18"/>
        <v/>
      </c>
      <c r="X204">
        <v>17.620277404785156</v>
      </c>
      <c r="Y204">
        <v>3.5478498935699463</v>
      </c>
      <c r="Z204">
        <v>75.212982177734375</v>
      </c>
      <c r="AA204">
        <v>25.691278457641602</v>
      </c>
      <c r="AB204">
        <v>85.410469055175781</v>
      </c>
      <c r="AC204">
        <v>29.761472702026367</v>
      </c>
      <c r="AD204" s="2">
        <f t="shared" si="19"/>
        <v>4.7618356323242184E-2</v>
      </c>
      <c r="AE204">
        <v>4.7618356323242184E-2</v>
      </c>
      <c r="AF204">
        <v>12.0340771484375</v>
      </c>
      <c r="AL204" s="2" t="str">
        <f t="shared" si="21"/>
        <v/>
      </c>
      <c r="AM204" s="2" t="str">
        <f>IF(ISNUMBER(AL204),SUMIFS($AL$1:AL204,$A$1:A204,A204,$F$1:F204,F204,$D$1:D204,D204),"")</f>
        <v/>
      </c>
      <c r="AN204">
        <f t="shared" si="20"/>
        <v>10</v>
      </c>
    </row>
    <row r="205" spans="1:40" x14ac:dyDescent="0.35">
      <c r="A205" s="4" t="s">
        <v>48</v>
      </c>
      <c r="B205" t="s">
        <v>65</v>
      </c>
      <c r="C205" s="3">
        <v>42087</v>
      </c>
      <c r="D205">
        <v>3</v>
      </c>
      <c r="E205" t="s">
        <v>83</v>
      </c>
      <c r="F205" s="25" t="s">
        <v>97</v>
      </c>
      <c r="G205" t="s">
        <v>44</v>
      </c>
      <c r="I205" s="2" t="s">
        <v>59</v>
      </c>
      <c r="J205" s="2">
        <f t="shared" si="17"/>
        <v>799.375</v>
      </c>
      <c r="K205">
        <v>79.9375</v>
      </c>
      <c r="N205" s="2" t="str">
        <f>IF(ISNUMBER(M205),SUMIFS(M$1:$M205,A$1:$A205,A205,F$1:$F205,F205,D$1:$D205,D205),"")</f>
        <v/>
      </c>
      <c r="V205" s="2" t="str">
        <f t="shared" si="18"/>
        <v/>
      </c>
      <c r="X205">
        <v>21.181156158447266</v>
      </c>
      <c r="Y205">
        <v>10.73355770111084</v>
      </c>
      <c r="Z205">
        <v>71.415962219238281</v>
      </c>
      <c r="AA205">
        <v>25.26362419128418</v>
      </c>
      <c r="AB205">
        <v>84.570243835449219</v>
      </c>
      <c r="AC205">
        <v>20.427553176879883</v>
      </c>
      <c r="AD205" s="2">
        <f t="shared" si="19"/>
        <v>3.2684085083007818E-2</v>
      </c>
      <c r="AE205">
        <v>3.2684085083007818E-2</v>
      </c>
      <c r="AF205">
        <v>11.426553955078125</v>
      </c>
      <c r="AL205" s="2" t="str">
        <f t="shared" si="21"/>
        <v/>
      </c>
      <c r="AM205" s="2" t="str">
        <f>IF(ISNUMBER(AL205),SUMIFS($AL$1:AL205,$A$1:A205,A205,$F$1:F205,F205,$D$1:D205,D205),"")</f>
        <v/>
      </c>
      <c r="AN205">
        <f t="shared" si="20"/>
        <v>10</v>
      </c>
    </row>
    <row r="206" spans="1:40" x14ac:dyDescent="0.35">
      <c r="A206" s="4" t="s">
        <v>47</v>
      </c>
      <c r="B206" t="s">
        <v>65</v>
      </c>
      <c r="C206" s="3">
        <v>42101</v>
      </c>
      <c r="D206">
        <v>1</v>
      </c>
      <c r="E206" t="s">
        <v>78</v>
      </c>
      <c r="F206" s="25" t="s">
        <v>97</v>
      </c>
      <c r="G206" t="s">
        <v>44</v>
      </c>
      <c r="I206" s="2" t="s">
        <v>60</v>
      </c>
      <c r="J206" s="2">
        <f t="shared" si="17"/>
        <v>910.375</v>
      </c>
      <c r="K206">
        <v>91.037499999999994</v>
      </c>
      <c r="N206" s="2" t="str">
        <f>IF(ISNUMBER(M206),SUMIFS(M$1:$M206,A$1:$A206,A206,F$1:$F206,F206,D$1:$D206,D206),"")</f>
        <v/>
      </c>
      <c r="V206" s="2" t="str">
        <f t="shared" si="18"/>
        <v/>
      </c>
      <c r="X206">
        <v>21.888200759887695</v>
      </c>
      <c r="Y206">
        <v>1.6114029884338379</v>
      </c>
      <c r="Z206">
        <v>74.694625854492188</v>
      </c>
      <c r="AA206">
        <v>28.106269836425781</v>
      </c>
      <c r="AB206">
        <v>84.455032348632813</v>
      </c>
      <c r="AC206">
        <v>21.52073860168457</v>
      </c>
      <c r="AD206" s="2">
        <f t="shared" si="19"/>
        <v>3.443318176269531E-2</v>
      </c>
      <c r="AE206">
        <v>3.443318176269531E-2</v>
      </c>
      <c r="AF206">
        <v>11.951140136718751</v>
      </c>
      <c r="AL206" s="2" t="str">
        <f t="shared" si="21"/>
        <v/>
      </c>
      <c r="AM206" s="2" t="str">
        <f>IF(ISNUMBER(AL206),SUMIFS($AL$1:AL206,$A$1:A206,A206,$F$1:F206,F206,$D$1:D206,D206),"")</f>
        <v/>
      </c>
      <c r="AN206">
        <f t="shared" si="20"/>
        <v>10</v>
      </c>
    </row>
    <row r="207" spans="1:40" x14ac:dyDescent="0.35">
      <c r="A207" s="4" t="s">
        <v>45</v>
      </c>
      <c r="B207" t="s">
        <v>65</v>
      </c>
      <c r="C207" s="3">
        <v>42101</v>
      </c>
      <c r="D207">
        <v>1</v>
      </c>
      <c r="E207" t="s">
        <v>79</v>
      </c>
      <c r="F207" s="25" t="s">
        <v>97</v>
      </c>
      <c r="G207" t="s">
        <v>44</v>
      </c>
      <c r="I207" s="2" t="s">
        <v>60</v>
      </c>
      <c r="J207" s="2">
        <f t="shared" si="17"/>
        <v>1440.75</v>
      </c>
      <c r="K207">
        <v>144.07499999999999</v>
      </c>
      <c r="N207" s="2" t="str">
        <f>IF(ISNUMBER(M207),SUMIFS(M$1:$M207,A$1:$A207,A207,F$1:$F207,F207,D$1:$D207,D207),"")</f>
        <v/>
      </c>
      <c r="V207" s="2" t="str">
        <f t="shared" si="18"/>
        <v/>
      </c>
      <c r="X207">
        <v>19.746637344360352</v>
      </c>
      <c r="Y207">
        <v>18.460086822509766</v>
      </c>
      <c r="Z207">
        <v>78.611717224121094</v>
      </c>
      <c r="AA207">
        <v>25.443981170654297</v>
      </c>
      <c r="AB207">
        <v>87.224189758300781</v>
      </c>
      <c r="AC207">
        <v>17.731330871582031</v>
      </c>
      <c r="AD207" s="2">
        <f t="shared" si="19"/>
        <v>2.8370129394531252E-2</v>
      </c>
      <c r="AE207">
        <v>2.8370129394531252E-2</v>
      </c>
      <c r="AF207">
        <v>12.577874755859375</v>
      </c>
      <c r="AL207" s="2" t="str">
        <f t="shared" si="21"/>
        <v/>
      </c>
      <c r="AM207" s="2" t="str">
        <f>IF(ISNUMBER(AL207),SUMIFS($AL$1:AL207,$A$1:A207,A207,$F$1:F207,F207,$D$1:D207,D207),"")</f>
        <v/>
      </c>
      <c r="AN207">
        <f t="shared" si="20"/>
        <v>10</v>
      </c>
    </row>
    <row r="208" spans="1:40" x14ac:dyDescent="0.35">
      <c r="A208" s="4" t="s">
        <v>46</v>
      </c>
      <c r="B208" t="s">
        <v>65</v>
      </c>
      <c r="C208" s="3">
        <v>42101</v>
      </c>
      <c r="D208">
        <v>1</v>
      </c>
      <c r="E208" t="s">
        <v>80</v>
      </c>
      <c r="F208" s="25" t="s">
        <v>97</v>
      </c>
      <c r="G208" t="s">
        <v>44</v>
      </c>
      <c r="I208" s="2" t="s">
        <v>60</v>
      </c>
      <c r="J208" s="2">
        <f t="shared" si="17"/>
        <v>1668.625</v>
      </c>
      <c r="K208">
        <v>166.86250000000001</v>
      </c>
      <c r="N208" s="2" t="str">
        <f>IF(ISNUMBER(M208),SUMIFS(M$1:$M208,A$1:$A208,A208,F$1:$F208,F208,D$1:$D208,D208),"")</f>
        <v/>
      </c>
      <c r="V208" s="2" t="str">
        <f t="shared" si="18"/>
        <v/>
      </c>
      <c r="X208">
        <v>18.557491302490234</v>
      </c>
      <c r="Y208">
        <v>3.1632630825042725</v>
      </c>
      <c r="Z208">
        <v>80.634880065917969</v>
      </c>
      <c r="AA208">
        <v>24.367210388183594</v>
      </c>
      <c r="AB208">
        <v>84.858840942382813</v>
      </c>
      <c r="AC208">
        <v>20.435443878173828</v>
      </c>
      <c r="AD208" s="2">
        <f t="shared" si="19"/>
        <v>3.2696710205078125E-2</v>
      </c>
      <c r="AE208">
        <v>3.2696710205078125E-2</v>
      </c>
      <c r="AF208">
        <v>12.901580810546875</v>
      </c>
      <c r="AL208" s="2" t="str">
        <f t="shared" si="21"/>
        <v/>
      </c>
      <c r="AM208" s="2" t="str">
        <f>IF(ISNUMBER(AL208),SUMIFS($AL$1:AL208,$A$1:A208,A208,$F$1:F208,F208,$D$1:D208,D208),"")</f>
        <v/>
      </c>
      <c r="AN208">
        <f t="shared" si="20"/>
        <v>10</v>
      </c>
    </row>
    <row r="209" spans="1:40" x14ac:dyDescent="0.35">
      <c r="A209" s="4" t="s">
        <v>49</v>
      </c>
      <c r="B209" t="s">
        <v>65</v>
      </c>
      <c r="C209" s="3">
        <v>42101</v>
      </c>
      <c r="D209">
        <v>1</v>
      </c>
      <c r="E209" t="s">
        <v>81</v>
      </c>
      <c r="F209" s="25" t="s">
        <v>97</v>
      </c>
      <c r="G209" t="s">
        <v>44</v>
      </c>
      <c r="I209" s="2" t="s">
        <v>60</v>
      </c>
      <c r="J209" s="2">
        <f t="shared" si="17"/>
        <v>1718</v>
      </c>
      <c r="K209">
        <v>171.8</v>
      </c>
      <c r="N209" s="2" t="str">
        <f>IF(ISNUMBER(M209),SUMIFS(M$1:$M209,A$1:$A209,A209,F$1:$F209,F209,D$1:$D209,D209),"")</f>
        <v/>
      </c>
      <c r="V209" s="2" t="str">
        <f t="shared" si="18"/>
        <v/>
      </c>
      <c r="X209">
        <v>19.320089340209961</v>
      </c>
      <c r="Y209">
        <v>19.098308563232422</v>
      </c>
      <c r="Z209">
        <v>78.825576782226563</v>
      </c>
      <c r="AA209">
        <v>24.262321472167969</v>
      </c>
      <c r="AB209">
        <v>86.751152038574219</v>
      </c>
      <c r="AC209">
        <v>17.633281707763672</v>
      </c>
      <c r="AD209" s="2">
        <f t="shared" si="19"/>
        <v>2.8213250732421872E-2</v>
      </c>
      <c r="AE209">
        <v>2.8213250732421872E-2</v>
      </c>
      <c r="AF209">
        <v>12.612092285156251</v>
      </c>
      <c r="AL209" s="2" t="str">
        <f t="shared" si="21"/>
        <v/>
      </c>
      <c r="AM209" s="2" t="str">
        <f>IF(ISNUMBER(AL209),SUMIFS($AL$1:AL209,$A$1:A209,A209,$F$1:F209,F209,$D$1:D209,D209),"")</f>
        <v/>
      </c>
      <c r="AN209">
        <f t="shared" si="20"/>
        <v>10</v>
      </c>
    </row>
    <row r="210" spans="1:40" x14ac:dyDescent="0.35">
      <c r="A210" s="4" t="s">
        <v>50</v>
      </c>
      <c r="B210" t="s">
        <v>65</v>
      </c>
      <c r="C210" s="3">
        <v>42101</v>
      </c>
      <c r="D210">
        <v>1</v>
      </c>
      <c r="E210" t="s">
        <v>82</v>
      </c>
      <c r="F210" s="25" t="s">
        <v>97</v>
      </c>
      <c r="G210" t="s">
        <v>44</v>
      </c>
      <c r="I210" s="2" t="s">
        <v>60</v>
      </c>
      <c r="J210" s="2">
        <f t="shared" si="17"/>
        <v>765.625</v>
      </c>
      <c r="K210">
        <v>76.5625</v>
      </c>
      <c r="N210" s="2" t="str">
        <f>IF(ISNUMBER(M210),SUMIFS(M$1:$M210,A$1:$A210,A210,F$1:$F210,F210,D$1:$D210,D210),"")</f>
        <v/>
      </c>
      <c r="V210" s="2" t="str">
        <f t="shared" si="18"/>
        <v/>
      </c>
      <c r="X210">
        <v>20.214420318603516</v>
      </c>
      <c r="Y210">
        <v>3.3340470790863037</v>
      </c>
      <c r="Z210">
        <v>75.549560546875</v>
      </c>
      <c r="AA210">
        <v>27.673992156982422</v>
      </c>
      <c r="AB210">
        <v>86.137763977050781</v>
      </c>
      <c r="AC210">
        <v>19.712717056274414</v>
      </c>
      <c r="AD210" s="2">
        <f t="shared" si="19"/>
        <v>3.1540347290039066E-2</v>
      </c>
      <c r="AE210">
        <v>3.1540347290039066E-2</v>
      </c>
      <c r="AF210">
        <v>12.087929687500001</v>
      </c>
      <c r="AL210" s="2" t="str">
        <f t="shared" si="21"/>
        <v/>
      </c>
      <c r="AM210" s="2" t="str">
        <f>IF(ISNUMBER(AL210),SUMIFS($AL$1:AL210,$A$1:A210,A210,$F$1:F210,F210,$D$1:D210,D210),"")</f>
        <v/>
      </c>
      <c r="AN210">
        <f t="shared" si="20"/>
        <v>10</v>
      </c>
    </row>
    <row r="211" spans="1:40" x14ac:dyDescent="0.35">
      <c r="A211" s="4" t="s">
        <v>48</v>
      </c>
      <c r="B211" t="s">
        <v>65</v>
      </c>
      <c r="C211" s="3">
        <v>42101</v>
      </c>
      <c r="D211">
        <v>1</v>
      </c>
      <c r="E211" t="s">
        <v>83</v>
      </c>
      <c r="F211" s="25" t="s">
        <v>97</v>
      </c>
      <c r="G211" t="s">
        <v>44</v>
      </c>
      <c r="I211" s="2" t="s">
        <v>60</v>
      </c>
      <c r="J211" s="2">
        <f t="shared" si="17"/>
        <v>930.625</v>
      </c>
      <c r="K211">
        <v>93.0625</v>
      </c>
      <c r="N211" s="2" t="str">
        <f>IF(ISNUMBER(M211),SUMIFS(M$1:$M211,A$1:$A211,A211,F$1:$F211,F211,D$1:$D211,D211),"")</f>
        <v/>
      </c>
      <c r="V211" s="2" t="str">
        <f t="shared" si="18"/>
        <v/>
      </c>
      <c r="X211">
        <v>19.546619415283203</v>
      </c>
      <c r="Y211">
        <v>19.007190704345703</v>
      </c>
      <c r="Z211">
        <v>77.503395080566406</v>
      </c>
      <c r="AA211">
        <v>24.487888336181641</v>
      </c>
      <c r="AB211">
        <v>86.39923095703125</v>
      </c>
      <c r="AC211">
        <v>18.248104095458984</v>
      </c>
      <c r="AD211" s="2">
        <f t="shared" si="19"/>
        <v>2.9196966552734373E-2</v>
      </c>
      <c r="AE211">
        <v>2.9196966552734373E-2</v>
      </c>
      <c r="AF211">
        <v>12.400543212890625</v>
      </c>
      <c r="AL211" s="2" t="str">
        <f t="shared" si="21"/>
        <v/>
      </c>
      <c r="AM211" s="2" t="str">
        <f>IF(ISNUMBER(AL211),SUMIFS($AL$1:AL211,$A$1:A211,A211,$F$1:F211,F211,$D$1:D211,D211),"")</f>
        <v/>
      </c>
      <c r="AN211">
        <f t="shared" si="20"/>
        <v>10</v>
      </c>
    </row>
    <row r="212" spans="1:40" x14ac:dyDescent="0.35">
      <c r="A212" s="4" t="s">
        <v>46</v>
      </c>
      <c r="B212" t="s">
        <v>65</v>
      </c>
      <c r="C212" s="3">
        <v>42101</v>
      </c>
      <c r="D212">
        <v>2</v>
      </c>
      <c r="E212" t="s">
        <v>80</v>
      </c>
      <c r="F212" s="25" t="s">
        <v>97</v>
      </c>
      <c r="G212" t="s">
        <v>44</v>
      </c>
      <c r="I212" s="2" t="s">
        <v>60</v>
      </c>
      <c r="J212" s="2">
        <f t="shared" si="17"/>
        <v>1821.5</v>
      </c>
      <c r="K212">
        <v>182.15</v>
      </c>
      <c r="N212" s="2" t="str">
        <f>IF(ISNUMBER(M212),SUMIFS(M$1:$M212,A$1:$A212,A212,F$1:$F212,F212,D$1:$D212,D212),"")</f>
        <v/>
      </c>
      <c r="V212" s="2" t="str">
        <f t="shared" si="18"/>
        <v/>
      </c>
      <c r="X212">
        <v>19.22789192199707</v>
      </c>
      <c r="Y212">
        <v>4.2020440101623535</v>
      </c>
      <c r="Z212">
        <v>78.725608825683594</v>
      </c>
      <c r="AA212">
        <v>25.439670562744141</v>
      </c>
      <c r="AB212">
        <v>85.11517333984375</v>
      </c>
      <c r="AC212">
        <v>22.281396865844727</v>
      </c>
      <c r="AD212" s="2">
        <f t="shared" si="19"/>
        <v>3.565023498535156E-2</v>
      </c>
      <c r="AE212">
        <v>3.565023498535156E-2</v>
      </c>
      <c r="AF212">
        <v>12.596097412109375</v>
      </c>
      <c r="AL212" s="2" t="str">
        <f t="shared" si="21"/>
        <v/>
      </c>
      <c r="AM212" s="2" t="str">
        <f>IF(ISNUMBER(AL212),SUMIFS($AL$1:AL212,$A$1:A212,A212,$F$1:F212,F212,$D$1:D212,D212),"")</f>
        <v/>
      </c>
      <c r="AN212">
        <f t="shared" si="20"/>
        <v>10</v>
      </c>
    </row>
    <row r="213" spans="1:40" x14ac:dyDescent="0.35">
      <c r="A213" s="4" t="s">
        <v>50</v>
      </c>
      <c r="B213" t="s">
        <v>65</v>
      </c>
      <c r="C213" s="3">
        <v>42101</v>
      </c>
      <c r="D213">
        <v>2</v>
      </c>
      <c r="E213" t="s">
        <v>82</v>
      </c>
      <c r="F213" s="25" t="s">
        <v>97</v>
      </c>
      <c r="G213" t="s">
        <v>44</v>
      </c>
      <c r="I213" s="2" t="s">
        <v>60</v>
      </c>
      <c r="J213" s="2">
        <f t="shared" si="17"/>
        <v>1471.125</v>
      </c>
      <c r="K213">
        <v>147.11250000000001</v>
      </c>
      <c r="N213" s="2" t="str">
        <f>IF(ISNUMBER(M213),SUMIFS(M$1:$M213,A$1:$A213,A213,F$1:$F213,F213,D$1:$D213,D213),"")</f>
        <v/>
      </c>
      <c r="V213" s="2" t="str">
        <f t="shared" si="18"/>
        <v/>
      </c>
      <c r="X213">
        <v>19.012954711914063</v>
      </c>
      <c r="Y213">
        <v>3.5149190425872803</v>
      </c>
      <c r="Z213">
        <v>76.097518920898438</v>
      </c>
      <c r="AA213">
        <v>25.109247207641602</v>
      </c>
      <c r="AB213">
        <v>85.132400512695313</v>
      </c>
      <c r="AC213">
        <v>17.875812530517578</v>
      </c>
      <c r="AD213" s="2">
        <f t="shared" si="19"/>
        <v>2.8601300048828125E-2</v>
      </c>
      <c r="AE213">
        <v>2.8601300048828125E-2</v>
      </c>
      <c r="AF213">
        <v>12.175603027343751</v>
      </c>
      <c r="AL213" s="2" t="str">
        <f t="shared" si="21"/>
        <v/>
      </c>
      <c r="AM213" s="2" t="str">
        <f>IF(ISNUMBER(AL213),SUMIFS($AL$1:AL213,$A$1:A213,A213,$F$1:F213,F213,$D$1:D213,D213),"")</f>
        <v/>
      </c>
      <c r="AN213">
        <f t="shared" si="20"/>
        <v>10</v>
      </c>
    </row>
    <row r="214" spans="1:40" x14ac:dyDescent="0.35">
      <c r="A214" s="4" t="s">
        <v>49</v>
      </c>
      <c r="B214" t="s">
        <v>65</v>
      </c>
      <c r="C214" s="3">
        <v>42101</v>
      </c>
      <c r="D214">
        <v>2</v>
      </c>
      <c r="E214" t="s">
        <v>81</v>
      </c>
      <c r="F214" s="25" t="s">
        <v>97</v>
      </c>
      <c r="G214" t="s">
        <v>44</v>
      </c>
      <c r="I214" s="2" t="s">
        <v>60</v>
      </c>
      <c r="J214" s="2">
        <f t="shared" si="17"/>
        <v>2008.625</v>
      </c>
      <c r="K214">
        <v>200.86250000000001</v>
      </c>
      <c r="N214" s="2" t="str">
        <f>IF(ISNUMBER(M214),SUMIFS(M$1:$M214,A$1:$A214,A214,F$1:$F214,F214,D$1:$D214,D214),"")</f>
        <v/>
      </c>
      <c r="V214" s="2" t="str">
        <f t="shared" si="18"/>
        <v/>
      </c>
      <c r="X214">
        <v>19.394535064697266</v>
      </c>
      <c r="Y214">
        <v>21.719963073730469</v>
      </c>
      <c r="Z214">
        <v>79.610771179199219</v>
      </c>
      <c r="AA214">
        <v>23.845090866088867</v>
      </c>
      <c r="AB214">
        <v>86.959342956542969</v>
      </c>
      <c r="AC214">
        <v>16.068044662475586</v>
      </c>
      <c r="AD214" s="2">
        <f t="shared" si="19"/>
        <v>2.5708871459960939E-2</v>
      </c>
      <c r="AE214">
        <v>2.5708871459960939E-2</v>
      </c>
      <c r="AF214">
        <v>12.737723388671876</v>
      </c>
      <c r="AL214" s="2" t="str">
        <f t="shared" si="21"/>
        <v/>
      </c>
      <c r="AM214" s="2" t="str">
        <f>IF(ISNUMBER(AL214),SUMIFS($AL$1:AL214,$A$1:A214,A214,$F$1:F214,F214,$D$1:D214,D214),"")</f>
        <v/>
      </c>
      <c r="AN214">
        <f t="shared" si="20"/>
        <v>10</v>
      </c>
    </row>
    <row r="215" spans="1:40" x14ac:dyDescent="0.35">
      <c r="A215" s="4" t="s">
        <v>48</v>
      </c>
      <c r="B215" t="s">
        <v>65</v>
      </c>
      <c r="C215" s="3">
        <v>42101</v>
      </c>
      <c r="D215">
        <v>2</v>
      </c>
      <c r="E215" t="s">
        <v>83</v>
      </c>
      <c r="F215" s="25" t="s">
        <v>97</v>
      </c>
      <c r="G215" t="s">
        <v>44</v>
      </c>
      <c r="I215" s="2" t="s">
        <v>60</v>
      </c>
      <c r="J215" s="2">
        <f t="shared" si="17"/>
        <v>1864.125</v>
      </c>
      <c r="K215">
        <v>186.41249999999999</v>
      </c>
      <c r="N215" s="2" t="str">
        <f>IF(ISNUMBER(M215),SUMIFS(M$1:$M215,A$1:$A215,A215,F$1:$F215,F215,D$1:$D215,D215),"")</f>
        <v/>
      </c>
      <c r="V215" s="2" t="str">
        <f t="shared" si="18"/>
        <v/>
      </c>
      <c r="X215">
        <v>19.320266723632813</v>
      </c>
      <c r="Y215">
        <v>16.265945434570313</v>
      </c>
      <c r="Z215">
        <v>77.762481689453125</v>
      </c>
      <c r="AA215">
        <v>23.396345138549805</v>
      </c>
      <c r="AB215">
        <v>86.182266235351563</v>
      </c>
      <c r="AC215">
        <v>19.489608764648438</v>
      </c>
      <c r="AD215" s="2">
        <f t="shared" si="19"/>
        <v>3.1183374023437498E-2</v>
      </c>
      <c r="AE215">
        <v>3.1183374023437498E-2</v>
      </c>
      <c r="AF215">
        <v>12.4419970703125</v>
      </c>
      <c r="AL215" s="2" t="str">
        <f t="shared" si="21"/>
        <v/>
      </c>
      <c r="AM215" s="2" t="str">
        <f>IF(ISNUMBER(AL215),SUMIFS($AL$1:AL215,$A$1:A215,A215,$F$1:F215,F215,$D$1:D215,D215),"")</f>
        <v/>
      </c>
      <c r="AN215">
        <f t="shared" si="20"/>
        <v>10</v>
      </c>
    </row>
    <row r="216" spans="1:40" x14ac:dyDescent="0.35">
      <c r="A216" s="4" t="s">
        <v>45</v>
      </c>
      <c r="B216" t="s">
        <v>65</v>
      </c>
      <c r="C216" s="3">
        <v>42101</v>
      </c>
      <c r="D216">
        <v>2</v>
      </c>
      <c r="E216" t="s">
        <v>79</v>
      </c>
      <c r="F216" s="25" t="s">
        <v>97</v>
      </c>
      <c r="G216" t="s">
        <v>44</v>
      </c>
      <c r="I216" s="2" t="s">
        <v>60</v>
      </c>
      <c r="J216" s="2">
        <f t="shared" si="17"/>
        <v>1779.625</v>
      </c>
      <c r="K216">
        <v>177.96250000000001</v>
      </c>
      <c r="N216" s="2" t="str">
        <f>IF(ISNUMBER(M216),SUMIFS(M$1:$M216,A$1:$A216,A216,F$1:$F216,F216,D$1:$D216,D216),"")</f>
        <v/>
      </c>
      <c r="V216" s="2" t="str">
        <f t="shared" si="18"/>
        <v/>
      </c>
      <c r="X216">
        <v>19.770790100097656</v>
      </c>
      <c r="Y216">
        <v>19.161287307739258</v>
      </c>
      <c r="Z216">
        <v>77.767623901367188</v>
      </c>
      <c r="AA216">
        <v>23.778911590576172</v>
      </c>
      <c r="AB216">
        <v>86.304718017578125</v>
      </c>
      <c r="AC216">
        <v>16.862680435180664</v>
      </c>
      <c r="AD216" s="2">
        <f t="shared" si="19"/>
        <v>2.6980288696289059E-2</v>
      </c>
      <c r="AE216">
        <v>2.6980288696289059E-2</v>
      </c>
      <c r="AF216">
        <v>12.44281982421875</v>
      </c>
      <c r="AL216" s="2" t="str">
        <f t="shared" si="21"/>
        <v/>
      </c>
      <c r="AM216" s="2" t="str">
        <f>IF(ISNUMBER(AL216),SUMIFS($AL$1:AL216,$A$1:A216,A216,$F$1:F216,F216,$D$1:D216,D216),"")</f>
        <v/>
      </c>
      <c r="AN216">
        <f t="shared" si="20"/>
        <v>10</v>
      </c>
    </row>
    <row r="217" spans="1:40" x14ac:dyDescent="0.35">
      <c r="A217" s="4" t="s">
        <v>47</v>
      </c>
      <c r="B217" t="s">
        <v>65</v>
      </c>
      <c r="C217" s="3">
        <v>42101</v>
      </c>
      <c r="D217">
        <v>2</v>
      </c>
      <c r="E217" t="s">
        <v>78</v>
      </c>
      <c r="F217" s="25" t="s">
        <v>97</v>
      </c>
      <c r="G217" t="s">
        <v>44</v>
      </c>
      <c r="I217" s="2" t="s">
        <v>60</v>
      </c>
      <c r="J217" s="2">
        <f t="shared" si="17"/>
        <v>1526.125</v>
      </c>
      <c r="K217">
        <v>152.61250000000001</v>
      </c>
      <c r="N217" s="2" t="str">
        <f>IF(ISNUMBER(M217),SUMIFS(M$1:$M217,A$1:$A217,A217,F$1:$F217,F217,D$1:$D217,D217),"")</f>
        <v/>
      </c>
      <c r="V217" s="2" t="str">
        <f t="shared" si="18"/>
        <v/>
      </c>
      <c r="X217">
        <v>19.844314575195313</v>
      </c>
      <c r="Y217">
        <v>19.175348281860352</v>
      </c>
      <c r="Z217">
        <v>77.723075866699219</v>
      </c>
      <c r="AA217">
        <v>22.757818222045898</v>
      </c>
      <c r="AB217">
        <v>86.105949401855469</v>
      </c>
      <c r="AC217">
        <v>17.539579391479492</v>
      </c>
      <c r="AD217" s="2">
        <f t="shared" si="19"/>
        <v>2.8063327026367189E-2</v>
      </c>
      <c r="AE217">
        <v>2.8063327026367189E-2</v>
      </c>
      <c r="AF217">
        <v>12.435692138671875</v>
      </c>
      <c r="AL217" s="2" t="str">
        <f t="shared" si="21"/>
        <v/>
      </c>
      <c r="AM217" s="2" t="str">
        <f>IF(ISNUMBER(AL217),SUMIFS($AL$1:AL217,$A$1:A217,A217,$F$1:F217,F217,$D$1:D217,D217),"")</f>
        <v/>
      </c>
      <c r="AN217">
        <f t="shared" si="20"/>
        <v>10</v>
      </c>
    </row>
    <row r="218" spans="1:40" x14ac:dyDescent="0.35">
      <c r="A218" s="4" t="s">
        <v>50</v>
      </c>
      <c r="B218" t="s">
        <v>65</v>
      </c>
      <c r="C218" s="3">
        <v>42101</v>
      </c>
      <c r="D218">
        <v>3</v>
      </c>
      <c r="E218" t="s">
        <v>82</v>
      </c>
      <c r="F218" s="25" t="s">
        <v>97</v>
      </c>
      <c r="G218" t="s">
        <v>44</v>
      </c>
      <c r="I218" s="2" t="s">
        <v>60</v>
      </c>
      <c r="J218" s="2">
        <f t="shared" ref="J218:J281" si="22">IF(ISNUMBER(K218),K218*10,"")</f>
        <v>1492</v>
      </c>
      <c r="K218">
        <v>149.19999999999999</v>
      </c>
      <c r="N218" s="2" t="str">
        <f>IF(ISNUMBER(M218),SUMIFS(M$1:$M218,A$1:$A218,A218,F$1:$F218,F218,D$1:$D218,D218),"")</f>
        <v/>
      </c>
      <c r="V218" s="2" t="str">
        <f t="shared" ref="V218:V281" si="23">IF(ISNUMBER(W218),W218*10,"")</f>
        <v/>
      </c>
      <c r="X218">
        <v>19.105487823486328</v>
      </c>
      <c r="Y218">
        <v>4.4470062255859375</v>
      </c>
      <c r="Z218">
        <v>77.119613647460938</v>
      </c>
      <c r="AA218">
        <v>25.185390472412109</v>
      </c>
      <c r="AB218">
        <v>84.55438232421875</v>
      </c>
      <c r="AC218">
        <v>18.0963134765625</v>
      </c>
      <c r="AD218" s="2">
        <f t="shared" ref="AD218:AD281" si="24">IF(ISNUMBER(AE218),AE218,"")</f>
        <v>2.8954101562500001E-2</v>
      </c>
      <c r="AE218">
        <v>2.8954101562500001E-2</v>
      </c>
      <c r="AF218">
        <v>12.33913818359375</v>
      </c>
      <c r="AL218" s="2" t="str">
        <f t="shared" si="21"/>
        <v/>
      </c>
      <c r="AM218" s="2" t="str">
        <f>IF(ISNUMBER(AL218),SUMIFS($AL$1:AL218,$A$1:A218,A218,$F$1:F218,F218,$D$1:D218,D218),"")</f>
        <v/>
      </c>
      <c r="AN218">
        <f t="shared" si="20"/>
        <v>10</v>
      </c>
    </row>
    <row r="219" spans="1:40" x14ac:dyDescent="0.35">
      <c r="A219" s="4" t="s">
        <v>47</v>
      </c>
      <c r="B219" t="s">
        <v>65</v>
      </c>
      <c r="C219" s="3">
        <v>42101</v>
      </c>
      <c r="D219">
        <v>3</v>
      </c>
      <c r="E219" t="s">
        <v>78</v>
      </c>
      <c r="F219" s="25" t="s">
        <v>97</v>
      </c>
      <c r="G219" t="s">
        <v>44</v>
      </c>
      <c r="I219" s="2" t="s">
        <v>60</v>
      </c>
      <c r="J219" s="2">
        <f t="shared" si="22"/>
        <v>1380.5</v>
      </c>
      <c r="K219">
        <v>138.05000000000001</v>
      </c>
      <c r="N219" s="2" t="str">
        <f>IF(ISNUMBER(M219),SUMIFS(M$1:$M219,A$1:$A219,A219,F$1:$F219,F219,D$1:$D219,D219),"")</f>
        <v/>
      </c>
      <c r="V219" s="2" t="str">
        <f t="shared" si="23"/>
        <v/>
      </c>
      <c r="X219">
        <v>19.353839874267578</v>
      </c>
      <c r="Y219">
        <v>21.060775756835938</v>
      </c>
      <c r="Z219">
        <v>78.935791015625</v>
      </c>
      <c r="AA219">
        <v>23.641836166381836</v>
      </c>
      <c r="AB219">
        <v>86.802230834960938</v>
      </c>
      <c r="AC219">
        <v>18.129749298095703</v>
      </c>
      <c r="AD219" s="2">
        <f t="shared" si="24"/>
        <v>2.9007598876953127E-2</v>
      </c>
      <c r="AE219">
        <v>2.9007598876953127E-2</v>
      </c>
      <c r="AF219">
        <v>12.6297265625</v>
      </c>
      <c r="AL219" s="2" t="str">
        <f t="shared" si="21"/>
        <v/>
      </c>
      <c r="AM219" s="2" t="str">
        <f>IF(ISNUMBER(AL219),SUMIFS($AL$1:AL219,$A$1:A219,A219,$F$1:F219,F219,$D$1:D219,D219),"")</f>
        <v/>
      </c>
      <c r="AN219">
        <f t="shared" ref="AN219:AN282" si="25">COUNT(K219:AM219)</f>
        <v>10</v>
      </c>
    </row>
    <row r="220" spans="1:40" x14ac:dyDescent="0.35">
      <c r="A220" s="4" t="s">
        <v>49</v>
      </c>
      <c r="B220" t="s">
        <v>65</v>
      </c>
      <c r="C220" s="3">
        <v>42101</v>
      </c>
      <c r="D220">
        <v>3</v>
      </c>
      <c r="E220" t="s">
        <v>81</v>
      </c>
      <c r="F220" s="25" t="s">
        <v>97</v>
      </c>
      <c r="G220" t="s">
        <v>44</v>
      </c>
      <c r="I220" s="2" t="s">
        <v>60</v>
      </c>
      <c r="J220" s="2">
        <f t="shared" si="22"/>
        <v>1563</v>
      </c>
      <c r="K220">
        <v>156.30000000000001</v>
      </c>
      <c r="N220" s="2" t="str">
        <f>IF(ISNUMBER(M220),SUMIFS(M$1:$M220,A$1:$A220,A220,F$1:$F220,F220,D$1:$D220,D220),"")</f>
        <v/>
      </c>
      <c r="V220" s="2" t="str">
        <f t="shared" si="23"/>
        <v/>
      </c>
      <c r="X220">
        <v>19.39324951171875</v>
      </c>
      <c r="Y220">
        <v>21.421106338500977</v>
      </c>
      <c r="Z220">
        <v>79.437759399414063</v>
      </c>
      <c r="AA220">
        <v>23.938016891479492</v>
      </c>
      <c r="AB220">
        <v>86.956466674804688</v>
      </c>
      <c r="AC220">
        <v>16.677360534667969</v>
      </c>
      <c r="AD220" s="2">
        <f t="shared" si="24"/>
        <v>2.6683776855468747E-2</v>
      </c>
      <c r="AE220">
        <v>2.6683776855468747E-2</v>
      </c>
      <c r="AF220">
        <v>12.71004150390625</v>
      </c>
      <c r="AL220" s="2" t="str">
        <f t="shared" si="21"/>
        <v/>
      </c>
      <c r="AM220" s="2" t="str">
        <f>IF(ISNUMBER(AL220),SUMIFS($AL$1:AL220,$A$1:A220,A220,$F$1:F220,F220,$D$1:D220,D220),"")</f>
        <v/>
      </c>
      <c r="AN220">
        <f t="shared" si="25"/>
        <v>10</v>
      </c>
    </row>
    <row r="221" spans="1:40" x14ac:dyDescent="0.35">
      <c r="A221" s="4" t="s">
        <v>45</v>
      </c>
      <c r="B221" t="s">
        <v>65</v>
      </c>
      <c r="C221" s="3">
        <v>42101</v>
      </c>
      <c r="D221">
        <v>3</v>
      </c>
      <c r="E221" t="s">
        <v>79</v>
      </c>
      <c r="F221" s="25" t="s">
        <v>97</v>
      </c>
      <c r="G221" t="s">
        <v>44</v>
      </c>
      <c r="I221" s="2" t="s">
        <v>60</v>
      </c>
      <c r="J221" s="2">
        <f t="shared" si="22"/>
        <v>1702.125</v>
      </c>
      <c r="K221">
        <v>170.21250000000001</v>
      </c>
      <c r="N221" s="2" t="str">
        <f>IF(ISNUMBER(M221),SUMIFS(M$1:$M221,A$1:$A221,A221,F$1:$F221,F221,D$1:$D221,D221),"")</f>
        <v/>
      </c>
      <c r="V221" s="2" t="str">
        <f t="shared" si="23"/>
        <v/>
      </c>
      <c r="X221">
        <v>20.463342666625977</v>
      </c>
      <c r="Y221">
        <v>2.8411350250244141</v>
      </c>
      <c r="Z221">
        <v>76.568954467773438</v>
      </c>
      <c r="AA221">
        <v>26.864841461181641</v>
      </c>
      <c r="AB221">
        <v>84.780250549316406</v>
      </c>
      <c r="AC221">
        <v>20.003467559814453</v>
      </c>
      <c r="AD221" s="2">
        <f t="shared" si="24"/>
        <v>3.2005548095703128E-2</v>
      </c>
      <c r="AE221">
        <v>3.2005548095703128E-2</v>
      </c>
      <c r="AF221">
        <v>12.251032714843751</v>
      </c>
      <c r="AL221" s="2" t="str">
        <f t="shared" si="21"/>
        <v/>
      </c>
      <c r="AM221" s="2" t="str">
        <f>IF(ISNUMBER(AL221),SUMIFS($AL$1:AL221,$A$1:A221,A221,$F$1:F221,F221,$D$1:D221,D221),"")</f>
        <v/>
      </c>
      <c r="AN221">
        <f t="shared" si="25"/>
        <v>10</v>
      </c>
    </row>
    <row r="222" spans="1:40" x14ac:dyDescent="0.35">
      <c r="A222" s="4" t="s">
        <v>46</v>
      </c>
      <c r="B222" t="s">
        <v>65</v>
      </c>
      <c r="C222" s="3">
        <v>42101</v>
      </c>
      <c r="D222">
        <v>3</v>
      </c>
      <c r="E222" t="s">
        <v>80</v>
      </c>
      <c r="F222" s="25" t="s">
        <v>97</v>
      </c>
      <c r="G222" t="s">
        <v>44</v>
      </c>
      <c r="I222" s="2" t="s">
        <v>60</v>
      </c>
      <c r="J222" s="2">
        <f t="shared" si="22"/>
        <v>2185.25</v>
      </c>
      <c r="K222">
        <v>218.52500000000001</v>
      </c>
      <c r="N222" s="2" t="str">
        <f>IF(ISNUMBER(M222),SUMIFS(M$1:$M222,A$1:$A222,A222,F$1:$F222,F222,D$1:$D222,D222),"")</f>
        <v/>
      </c>
      <c r="V222" s="2" t="str">
        <f t="shared" si="23"/>
        <v/>
      </c>
      <c r="X222">
        <v>16.442989349365234</v>
      </c>
      <c r="Y222">
        <v>0.54452300071716309</v>
      </c>
      <c r="Z222">
        <v>76.373687744140625</v>
      </c>
      <c r="AA222">
        <v>25.508880615234375</v>
      </c>
      <c r="AB222">
        <v>82.728187561035156</v>
      </c>
      <c r="AC222">
        <v>20.038270950317383</v>
      </c>
      <c r="AD222" s="2">
        <f t="shared" si="24"/>
        <v>3.2061233520507812E-2</v>
      </c>
      <c r="AE222">
        <v>3.2061233520507812E-2</v>
      </c>
      <c r="AF222">
        <v>12.2197900390625</v>
      </c>
      <c r="AL222" s="2" t="str">
        <f t="shared" si="21"/>
        <v/>
      </c>
      <c r="AM222" s="2" t="str">
        <f>IF(ISNUMBER(AL222),SUMIFS($AL$1:AL222,$A$1:A222,A222,$F$1:F222,F222,$D$1:D222,D222),"")</f>
        <v/>
      </c>
      <c r="AN222">
        <f t="shared" si="25"/>
        <v>10</v>
      </c>
    </row>
    <row r="223" spans="1:40" x14ac:dyDescent="0.35">
      <c r="A223" s="4" t="s">
        <v>48</v>
      </c>
      <c r="B223" t="s">
        <v>65</v>
      </c>
      <c r="C223" s="3">
        <v>42101</v>
      </c>
      <c r="D223">
        <v>3</v>
      </c>
      <c r="E223" t="s">
        <v>83</v>
      </c>
      <c r="F223" s="25" t="s">
        <v>97</v>
      </c>
      <c r="G223" t="s">
        <v>44</v>
      </c>
      <c r="I223" s="2" t="s">
        <v>60</v>
      </c>
      <c r="J223" s="2">
        <f t="shared" si="22"/>
        <v>1330.625</v>
      </c>
      <c r="K223">
        <v>133.0625</v>
      </c>
      <c r="N223" s="2" t="str">
        <f>IF(ISNUMBER(M223),SUMIFS(M$1:$M223,A$1:$A223,A223,F$1:$F223,F223,D$1:$D223,D223),"")</f>
        <v/>
      </c>
      <c r="V223" s="2" t="str">
        <f t="shared" si="23"/>
        <v/>
      </c>
      <c r="X223">
        <v>19.560453414916992</v>
      </c>
      <c r="Y223">
        <v>22.553005218505859</v>
      </c>
      <c r="Z223">
        <v>79.830116271972656</v>
      </c>
      <c r="AA223">
        <v>23.107744216918945</v>
      </c>
      <c r="AB223">
        <v>86.7005615234375</v>
      </c>
      <c r="AC223">
        <v>15.176742553710938</v>
      </c>
      <c r="AD223" s="2">
        <f t="shared" si="24"/>
        <v>2.42827880859375E-2</v>
      </c>
      <c r="AE223">
        <v>2.42827880859375E-2</v>
      </c>
      <c r="AF223">
        <v>12.772818603515626</v>
      </c>
      <c r="AL223" s="2" t="str">
        <f t="shared" si="21"/>
        <v/>
      </c>
      <c r="AM223" s="2" t="str">
        <f>IF(ISNUMBER(AL223),SUMIFS($AL$1:AL223,$A$1:A223,A223,$F$1:F223,F223,$D$1:D223,D223),"")</f>
        <v/>
      </c>
      <c r="AN223">
        <f t="shared" si="25"/>
        <v>10</v>
      </c>
    </row>
    <row r="224" spans="1:40" x14ac:dyDescent="0.35">
      <c r="A224" s="4" t="s">
        <v>47</v>
      </c>
      <c r="B224" t="s">
        <v>65</v>
      </c>
      <c r="C224" s="3">
        <v>42110</v>
      </c>
      <c r="D224">
        <v>1</v>
      </c>
      <c r="E224" t="s">
        <v>78</v>
      </c>
      <c r="F224" s="25" t="s">
        <v>97</v>
      </c>
      <c r="G224" t="s">
        <v>44</v>
      </c>
      <c r="H224">
        <v>1.8</v>
      </c>
      <c r="I224" s="2" t="s">
        <v>42</v>
      </c>
      <c r="J224" s="2" t="str">
        <f t="shared" si="22"/>
        <v/>
      </c>
      <c r="L224">
        <v>62.378881772497365</v>
      </c>
      <c r="M224">
        <v>62.378881772497365</v>
      </c>
      <c r="N224" s="2">
        <f>IF(ISNUMBER(M224),SUMIFS(M$1:$M224,A$1:$A224,A224,F$1:$F224,F224,D$1:$D224,D224),"")</f>
        <v>467.90207189408153</v>
      </c>
      <c r="V224" s="2" t="str">
        <f t="shared" si="23"/>
        <v/>
      </c>
      <c r="X224">
        <v>19.703083038330078</v>
      </c>
      <c r="Y224">
        <v>3.2952060699462891</v>
      </c>
      <c r="Z224">
        <v>72.823310852050781</v>
      </c>
      <c r="AA224">
        <v>24.857139587402344</v>
      </c>
      <c r="AB224">
        <v>83.49359130859375</v>
      </c>
      <c r="AC224">
        <v>19.691123962402344</v>
      </c>
      <c r="AD224" s="2">
        <f t="shared" si="24"/>
        <v>3.1505798339843752E-2</v>
      </c>
      <c r="AE224">
        <v>3.1505798339843752E-2</v>
      </c>
      <c r="AF224">
        <v>11.651729736328125</v>
      </c>
      <c r="AL224" s="2">
        <f t="shared" si="21"/>
        <v>1.9650000000000001</v>
      </c>
      <c r="AM224" s="2">
        <f>IF(ISNUMBER(AL224),SUMIFS($AL$1:AL224,$A$1:A224,A224,$F$1:F224,F224,$D$1:D224,D224),"")</f>
        <v>13.371999999999998</v>
      </c>
      <c r="AN224">
        <f t="shared" si="25"/>
        <v>14</v>
      </c>
    </row>
    <row r="225" spans="1:40" x14ac:dyDescent="0.35">
      <c r="A225" s="4" t="s">
        <v>45</v>
      </c>
      <c r="B225" t="s">
        <v>65</v>
      </c>
      <c r="C225" s="3">
        <v>42110</v>
      </c>
      <c r="D225">
        <v>1</v>
      </c>
      <c r="E225" t="s">
        <v>79</v>
      </c>
      <c r="F225" s="25" t="s">
        <v>97</v>
      </c>
      <c r="G225" t="s">
        <v>44</v>
      </c>
      <c r="H225">
        <v>1.8</v>
      </c>
      <c r="I225" s="2" t="s">
        <v>42</v>
      </c>
      <c r="J225" s="2" t="str">
        <f t="shared" si="22"/>
        <v/>
      </c>
      <c r="L225">
        <v>99.707284031255298</v>
      </c>
      <c r="M225">
        <v>99.707284031255298</v>
      </c>
      <c r="N225" s="2">
        <f>IF(ISNUMBER(M225),SUMIFS(M$1:$M225,A$1:$A225,A225,F$1:$F225,F225,D$1:$D225,D225),"")</f>
        <v>728.76266425773053</v>
      </c>
      <c r="V225" s="2" t="str">
        <f t="shared" si="23"/>
        <v/>
      </c>
      <c r="X225">
        <v>18.539600372314453</v>
      </c>
      <c r="Y225">
        <v>2.8952450752258301</v>
      </c>
      <c r="Z225">
        <v>75.038314819335938</v>
      </c>
      <c r="AA225">
        <v>23.581081390380859</v>
      </c>
      <c r="AB225">
        <v>83.573486328125</v>
      </c>
      <c r="AC225">
        <v>18.366147994995117</v>
      </c>
      <c r="AD225" s="2">
        <f t="shared" si="24"/>
        <v>2.9385836791992186E-2</v>
      </c>
      <c r="AE225">
        <v>2.9385836791992186E-2</v>
      </c>
      <c r="AF225">
        <v>12.00613037109375</v>
      </c>
      <c r="AL225" s="2">
        <f t="shared" si="21"/>
        <v>2.93</v>
      </c>
      <c r="AM225" s="2">
        <f>IF(ISNUMBER(AL225),SUMIFS($AL$1:AL225,$A$1:A225,A225,$F$1:F225,F225,$D$1:D225,D225),"")</f>
        <v>19.23</v>
      </c>
      <c r="AN225">
        <f t="shared" si="25"/>
        <v>14</v>
      </c>
    </row>
    <row r="226" spans="1:40" x14ac:dyDescent="0.35">
      <c r="A226" s="4" t="s">
        <v>46</v>
      </c>
      <c r="B226" t="s">
        <v>65</v>
      </c>
      <c r="C226" s="3">
        <v>42110</v>
      </c>
      <c r="D226">
        <v>1</v>
      </c>
      <c r="E226" t="s">
        <v>80</v>
      </c>
      <c r="F226" s="25" t="s">
        <v>97</v>
      </c>
      <c r="G226" t="s">
        <v>44</v>
      </c>
      <c r="H226">
        <v>1.8</v>
      </c>
      <c r="I226" s="2" t="s">
        <v>42</v>
      </c>
      <c r="J226" s="2" t="str">
        <f t="shared" si="22"/>
        <v/>
      </c>
      <c r="L226">
        <v>140.82421315056374</v>
      </c>
      <c r="M226">
        <v>140.82421315056374</v>
      </c>
      <c r="N226" s="2">
        <f>IF(ISNUMBER(M226),SUMIFS(M$1:$M226,A$1:$A226,A226,F$1:$F226,F226,D$1:$D226,D226),"")</f>
        <v>1374.2834201402025</v>
      </c>
      <c r="V226" s="2" t="str">
        <f t="shared" si="23"/>
        <v/>
      </c>
      <c r="X226">
        <v>17.42439079284668</v>
      </c>
      <c r="Y226">
        <v>4.4497509002685547</v>
      </c>
      <c r="Z226">
        <v>75.762542724609375</v>
      </c>
      <c r="AA226">
        <v>24.115415573120117</v>
      </c>
      <c r="AB226">
        <v>83.725936889648438</v>
      </c>
      <c r="AC226">
        <v>22.704326629638672</v>
      </c>
      <c r="AD226" s="2">
        <f t="shared" si="24"/>
        <v>3.6326922607421874E-2</v>
      </c>
      <c r="AE226">
        <v>3.6326922607421874E-2</v>
      </c>
      <c r="AF226">
        <v>12.1220068359375</v>
      </c>
      <c r="AL226" s="2">
        <f t="shared" si="21"/>
        <v>5.1159999999999997</v>
      </c>
      <c r="AM226" s="2">
        <f>IF(ISNUMBER(AL226),SUMIFS($AL$1:AL226,$A$1:A226,A226,$F$1:F226,F226,$D$1:D226,D226),"")</f>
        <v>39.006</v>
      </c>
      <c r="AN226">
        <f t="shared" si="25"/>
        <v>14</v>
      </c>
    </row>
    <row r="227" spans="1:40" x14ac:dyDescent="0.35">
      <c r="A227" s="4" t="s">
        <v>49</v>
      </c>
      <c r="B227" t="s">
        <v>65</v>
      </c>
      <c r="C227" s="3">
        <v>42110</v>
      </c>
      <c r="D227">
        <v>1</v>
      </c>
      <c r="E227" t="s">
        <v>81</v>
      </c>
      <c r="F227" s="25" t="s">
        <v>97</v>
      </c>
      <c r="G227" t="s">
        <v>44</v>
      </c>
      <c r="H227">
        <v>1.8</v>
      </c>
      <c r="I227" s="2" t="s">
        <v>42</v>
      </c>
      <c r="J227" s="2" t="str">
        <f t="shared" si="22"/>
        <v/>
      </c>
      <c r="L227">
        <v>109.35589675192098</v>
      </c>
      <c r="M227">
        <v>109.35589675192098</v>
      </c>
      <c r="N227" s="2">
        <f>IF(ISNUMBER(M227),SUMIFS(M$1:$M227,A$1:$A227,A227,F$1:$F227,F227,D$1:$D227,D227),"")</f>
        <v>1037.8781119395865</v>
      </c>
      <c r="V227" s="2" t="str">
        <f t="shared" si="23"/>
        <v/>
      </c>
      <c r="X227">
        <v>18.206520080566406</v>
      </c>
      <c r="Y227">
        <v>3.0541360378265381</v>
      </c>
      <c r="Z227">
        <v>75.233375549316406</v>
      </c>
      <c r="AA227">
        <v>24.413665771484375</v>
      </c>
      <c r="AB227">
        <v>83.470207214355469</v>
      </c>
      <c r="AC227">
        <v>20.174341201782227</v>
      </c>
      <c r="AD227" s="2">
        <f t="shared" si="24"/>
        <v>3.2278945922851562E-2</v>
      </c>
      <c r="AE227">
        <v>3.2278945922851562E-2</v>
      </c>
      <c r="AF227">
        <v>12.037340087890625</v>
      </c>
      <c r="AL227" s="2">
        <f t="shared" si="21"/>
        <v>3.53</v>
      </c>
      <c r="AM227" s="2">
        <f>IF(ISNUMBER(AL227),SUMIFS($AL$1:AL227,$A$1:A227,A227,$F$1:F227,F227,$D$1:D227,D227),"")</f>
        <v>26.304000000000002</v>
      </c>
      <c r="AN227">
        <f t="shared" si="25"/>
        <v>14</v>
      </c>
    </row>
    <row r="228" spans="1:40" x14ac:dyDescent="0.35">
      <c r="A228" s="4" t="s">
        <v>50</v>
      </c>
      <c r="B228" t="s">
        <v>65</v>
      </c>
      <c r="C228" s="3">
        <v>42110</v>
      </c>
      <c r="D228">
        <v>1</v>
      </c>
      <c r="E228" t="s">
        <v>82</v>
      </c>
      <c r="F228" s="25" t="s">
        <v>97</v>
      </c>
      <c r="G228" t="s">
        <v>44</v>
      </c>
      <c r="H228">
        <v>1.8</v>
      </c>
      <c r="I228" s="2" t="s">
        <v>42</v>
      </c>
      <c r="J228" s="2" t="str">
        <f t="shared" si="22"/>
        <v/>
      </c>
      <c r="L228">
        <v>64.389541424778358</v>
      </c>
      <c r="M228">
        <v>64.389541424778358</v>
      </c>
      <c r="N228" s="2">
        <f>IF(ISNUMBER(M228),SUMIFS(M$1:$M228,A$1:$A228,A228,F$1:$F228,F228,D$1:$D228,D228),"")</f>
        <v>438.84408694171162</v>
      </c>
      <c r="V228" s="2" t="str">
        <f t="shared" si="23"/>
        <v/>
      </c>
      <c r="X228">
        <v>18.681598663330078</v>
      </c>
      <c r="Y228">
        <v>4.0857119560241699</v>
      </c>
      <c r="Z228">
        <v>74.427513122558594</v>
      </c>
      <c r="AA228">
        <v>25.524280548095703</v>
      </c>
      <c r="AB228">
        <v>83.896881103515625</v>
      </c>
      <c r="AC228">
        <v>19.899242401123047</v>
      </c>
      <c r="AD228" s="2">
        <f t="shared" si="24"/>
        <v>3.1838787841796876E-2</v>
      </c>
      <c r="AE228">
        <v>3.1838787841796876E-2</v>
      </c>
      <c r="AF228">
        <v>11.908402099609376</v>
      </c>
      <c r="AL228" s="2">
        <f t="shared" si="21"/>
        <v>2.0499999999999998</v>
      </c>
      <c r="AM228" s="2">
        <f>IF(ISNUMBER(AL228),SUMIFS($AL$1:AL228,$A$1:A228,A228,$F$1:F228,F228,$D$1:D228,D228),"")</f>
        <v>11.225000000000001</v>
      </c>
      <c r="AN228">
        <f t="shared" si="25"/>
        <v>14</v>
      </c>
    </row>
    <row r="229" spans="1:40" x14ac:dyDescent="0.35">
      <c r="A229" s="4" t="s">
        <v>48</v>
      </c>
      <c r="B229" t="s">
        <v>65</v>
      </c>
      <c r="C229" s="3">
        <v>42110</v>
      </c>
      <c r="D229">
        <v>1</v>
      </c>
      <c r="E229" t="s">
        <v>83</v>
      </c>
      <c r="F229" s="25" t="s">
        <v>97</v>
      </c>
      <c r="G229" t="s">
        <v>44</v>
      </c>
      <c r="H229">
        <v>1.8</v>
      </c>
      <c r="I229" s="2" t="s">
        <v>42</v>
      </c>
      <c r="J229" s="2" t="str">
        <f t="shared" si="22"/>
        <v/>
      </c>
      <c r="L229">
        <v>44.412085911903894</v>
      </c>
      <c r="M229">
        <v>44.412085911903894</v>
      </c>
      <c r="N229" s="2">
        <f>IF(ISNUMBER(M229),SUMIFS(M$1:$M229,A$1:$A229,A229,F$1:$F229,F229,D$1:$D229,D229),"")</f>
        <v>600.55234832274073</v>
      </c>
      <c r="V229" s="2" t="str">
        <f t="shared" si="23"/>
        <v/>
      </c>
      <c r="X229">
        <v>19.524415969848633</v>
      </c>
      <c r="Y229">
        <v>4.9767131805419922</v>
      </c>
      <c r="Z229">
        <v>72.253005981445313</v>
      </c>
      <c r="AA229">
        <v>25.810220718383789</v>
      </c>
      <c r="AB229">
        <v>82.827682495117188</v>
      </c>
      <c r="AC229">
        <v>18.691497802734375</v>
      </c>
      <c r="AD229" s="2">
        <f t="shared" si="24"/>
        <v>2.9906396484375E-2</v>
      </c>
      <c r="AE229">
        <v>2.9906396484375E-2</v>
      </c>
      <c r="AF229">
        <v>11.560480957031251</v>
      </c>
      <c r="AL229" s="2">
        <f t="shared" si="21"/>
        <v>1.3280000000000001</v>
      </c>
      <c r="AM229" s="2">
        <f>IF(ISNUMBER(AL229),SUMIFS($AL$1:AL229,$A$1:A229,A229,$F$1:F229,F229,$D$1:D229,D229),"")</f>
        <v>12.646999999999998</v>
      </c>
      <c r="AN229">
        <f t="shared" si="25"/>
        <v>14</v>
      </c>
    </row>
    <row r="230" spans="1:40" x14ac:dyDescent="0.35">
      <c r="A230" s="4" t="s">
        <v>46</v>
      </c>
      <c r="B230" t="s">
        <v>65</v>
      </c>
      <c r="C230" s="3">
        <v>42110</v>
      </c>
      <c r="D230">
        <v>2</v>
      </c>
      <c r="E230" t="s">
        <v>80</v>
      </c>
      <c r="F230" s="25" t="s">
        <v>97</v>
      </c>
      <c r="G230" t="s">
        <v>44</v>
      </c>
      <c r="H230">
        <v>1.8</v>
      </c>
      <c r="I230" s="2" t="s">
        <v>42</v>
      </c>
      <c r="J230" s="2" t="str">
        <f t="shared" si="22"/>
        <v/>
      </c>
      <c r="L230">
        <v>149.5639825789894</v>
      </c>
      <c r="M230">
        <v>149.5639825789894</v>
      </c>
      <c r="N230" s="2">
        <f>IF(ISNUMBER(M230),SUMIFS(M$1:$M230,A$1:$A230,A230,F$1:$F230,F230,D$1:$D230,D230),"")</f>
        <v>1279.4477707503961</v>
      </c>
      <c r="V230" s="2" t="str">
        <f t="shared" si="23"/>
        <v/>
      </c>
      <c r="X230">
        <v>19.103805541992188</v>
      </c>
      <c r="Y230">
        <v>4.3582000732421875</v>
      </c>
      <c r="Z230">
        <v>74.954757690429688</v>
      </c>
      <c r="AA230">
        <v>25.096103668212891</v>
      </c>
      <c r="AB230">
        <v>83.44866943359375</v>
      </c>
      <c r="AC230">
        <v>20.057132720947266</v>
      </c>
      <c r="AD230" s="2">
        <f t="shared" si="24"/>
        <v>3.2091412353515626E-2</v>
      </c>
      <c r="AE230">
        <v>3.2091412353515626E-2</v>
      </c>
      <c r="AF230">
        <v>11.99276123046875</v>
      </c>
      <c r="AL230" s="2">
        <f t="shared" si="21"/>
        <v>4.8</v>
      </c>
      <c r="AM230" s="2">
        <f>IF(ISNUMBER(AL230),SUMIFS($AL$1:AL230,$A$1:A230,A230,$F$1:F230,F230,$D$1:D230,D230),"")</f>
        <v>36.036000000000001</v>
      </c>
      <c r="AN230">
        <f t="shared" si="25"/>
        <v>14</v>
      </c>
    </row>
    <row r="231" spans="1:40" x14ac:dyDescent="0.35">
      <c r="A231" s="4" t="s">
        <v>50</v>
      </c>
      <c r="B231" t="s">
        <v>65</v>
      </c>
      <c r="C231" s="3">
        <v>42110</v>
      </c>
      <c r="D231">
        <v>2</v>
      </c>
      <c r="E231" t="s">
        <v>82</v>
      </c>
      <c r="F231" s="25" t="s">
        <v>97</v>
      </c>
      <c r="G231" t="s">
        <v>44</v>
      </c>
      <c r="H231">
        <v>1.8</v>
      </c>
      <c r="I231" s="2" t="s">
        <v>42</v>
      </c>
      <c r="J231" s="2" t="str">
        <f t="shared" si="22"/>
        <v/>
      </c>
      <c r="L231">
        <v>88.630707209942202</v>
      </c>
      <c r="M231">
        <v>88.630707209942202</v>
      </c>
      <c r="N231" s="2">
        <f>IF(ISNUMBER(M231),SUMIFS(M$1:$M231,A$1:$A231,A231,F$1:$F231,F231,D$1:$D231,D231),"")</f>
        <v>683.23417839466561</v>
      </c>
      <c r="V231" s="2" t="str">
        <f t="shared" si="23"/>
        <v/>
      </c>
      <c r="X231">
        <v>19.689048767089844</v>
      </c>
      <c r="Y231">
        <v>3.792288064956665</v>
      </c>
      <c r="Z231">
        <v>73.324882507324219</v>
      </c>
      <c r="AA231">
        <v>25.655059814453125</v>
      </c>
      <c r="AB231">
        <v>85.002906799316406</v>
      </c>
      <c r="AC231">
        <v>19.649545669555664</v>
      </c>
      <c r="AD231" s="2">
        <f t="shared" si="24"/>
        <v>3.1439273071289062E-2</v>
      </c>
      <c r="AE231">
        <v>3.1439273071289062E-2</v>
      </c>
      <c r="AF231">
        <v>11.731981201171875</v>
      </c>
      <c r="AL231" s="2">
        <f t="shared" si="21"/>
        <v>2.786</v>
      </c>
      <c r="AM231" s="2">
        <f>IF(ISNUMBER(AL231),SUMIFS($AL$1:AL231,$A$1:A231,A231,$F$1:F231,F231,$D$1:D231,D231),"")</f>
        <v>17.585999999999999</v>
      </c>
      <c r="AN231">
        <f t="shared" si="25"/>
        <v>14</v>
      </c>
    </row>
    <row r="232" spans="1:40" x14ac:dyDescent="0.35">
      <c r="A232" s="4" t="s">
        <v>49</v>
      </c>
      <c r="B232" t="s">
        <v>65</v>
      </c>
      <c r="C232" s="3">
        <v>42110</v>
      </c>
      <c r="D232">
        <v>2</v>
      </c>
      <c r="E232" t="s">
        <v>81</v>
      </c>
      <c r="F232" s="25" t="s">
        <v>97</v>
      </c>
      <c r="G232" t="s">
        <v>44</v>
      </c>
      <c r="H232">
        <v>1.8</v>
      </c>
      <c r="I232" s="2" t="s">
        <v>42</v>
      </c>
      <c r="J232" s="2" t="str">
        <f t="shared" si="22"/>
        <v/>
      </c>
      <c r="L232">
        <v>124.36656337927843</v>
      </c>
      <c r="M232">
        <v>124.36656337927843</v>
      </c>
      <c r="N232" s="2">
        <f>IF(ISNUMBER(M232),SUMIFS(M$1:$M232,A$1:$A232,A232,F$1:$F232,F232,D$1:$D232,D232),"")</f>
        <v>1271.3914774735583</v>
      </c>
      <c r="V232" s="2" t="str">
        <f t="shared" si="23"/>
        <v/>
      </c>
      <c r="X232">
        <v>19.043771743774414</v>
      </c>
      <c r="Y232">
        <v>4.0596890449523926</v>
      </c>
      <c r="Z232">
        <v>75.785781860351563</v>
      </c>
      <c r="AA232">
        <v>24.663066864013672</v>
      </c>
      <c r="AB232">
        <v>85.288276672363281</v>
      </c>
      <c r="AC232">
        <v>19.360265731811523</v>
      </c>
      <c r="AD232" s="2">
        <f t="shared" si="24"/>
        <v>3.097642517089844E-2</v>
      </c>
      <c r="AE232">
        <v>3.097642517089844E-2</v>
      </c>
      <c r="AF232">
        <v>12.12572509765625</v>
      </c>
      <c r="AL232" s="2">
        <f t="shared" si="21"/>
        <v>3.8519999999999999</v>
      </c>
      <c r="AM232" s="2">
        <f>IF(ISNUMBER(AL232),SUMIFS($AL$1:AL232,$A$1:A232,A232,$F$1:F232,F232,$D$1:D232,D232),"")</f>
        <v>31.46</v>
      </c>
      <c r="AN232">
        <f t="shared" si="25"/>
        <v>14</v>
      </c>
    </row>
    <row r="233" spans="1:40" x14ac:dyDescent="0.35">
      <c r="A233" s="4" t="s">
        <v>48</v>
      </c>
      <c r="B233" t="s">
        <v>65</v>
      </c>
      <c r="C233" s="3">
        <v>42110</v>
      </c>
      <c r="D233">
        <v>2</v>
      </c>
      <c r="E233" t="s">
        <v>83</v>
      </c>
      <c r="F233" s="25" t="s">
        <v>97</v>
      </c>
      <c r="G233" t="s">
        <v>44</v>
      </c>
      <c r="H233">
        <v>1.8</v>
      </c>
      <c r="I233" s="2" t="s">
        <v>42</v>
      </c>
      <c r="J233" s="2" t="str">
        <f t="shared" si="22"/>
        <v/>
      </c>
      <c r="L233">
        <v>104.80853567820228</v>
      </c>
      <c r="M233">
        <v>104.80853567820228</v>
      </c>
      <c r="N233" s="2">
        <f>IF(ISNUMBER(M233),SUMIFS(M$1:$M233,A$1:$A233,A233,F$1:$F233,F233,D$1:$D233,D233),"")</f>
        <v>810.72863828274535</v>
      </c>
      <c r="V233" s="2" t="str">
        <f t="shared" si="23"/>
        <v/>
      </c>
      <c r="X233">
        <v>19.347654342651367</v>
      </c>
      <c r="Y233">
        <v>3.0108950138092041</v>
      </c>
      <c r="Z233">
        <v>74.610496520996094</v>
      </c>
      <c r="AA233">
        <v>24.327163696289063</v>
      </c>
      <c r="AB233">
        <v>82.910224914550781</v>
      </c>
      <c r="AC233">
        <v>18.789100646972656</v>
      </c>
      <c r="AD233" s="2">
        <f t="shared" si="24"/>
        <v>3.0062561035156251E-2</v>
      </c>
      <c r="AE233">
        <v>3.0062561035156251E-2</v>
      </c>
      <c r="AF233">
        <v>11.937679443359375</v>
      </c>
      <c r="AL233" s="2">
        <f t="shared" si="21"/>
        <v>3.1509999999999998</v>
      </c>
      <c r="AM233" s="2">
        <f>IF(ISNUMBER(AL233),SUMIFS($AL$1:AL233,$A$1:A233,A233,$F$1:F233,F233,$D$1:D233,D233),"")</f>
        <v>19.275000000000002</v>
      </c>
      <c r="AN233">
        <f t="shared" si="25"/>
        <v>14</v>
      </c>
    </row>
    <row r="234" spans="1:40" x14ac:dyDescent="0.35">
      <c r="A234" s="4" t="s">
        <v>45</v>
      </c>
      <c r="B234" t="s">
        <v>65</v>
      </c>
      <c r="C234" s="3">
        <v>42110</v>
      </c>
      <c r="D234">
        <v>2</v>
      </c>
      <c r="E234" t="s">
        <v>79</v>
      </c>
      <c r="F234" s="25" t="s">
        <v>97</v>
      </c>
      <c r="G234" t="s">
        <v>44</v>
      </c>
      <c r="H234">
        <v>1.8</v>
      </c>
      <c r="I234" s="2" t="s">
        <v>42</v>
      </c>
      <c r="J234" s="2" t="str">
        <f t="shared" si="22"/>
        <v/>
      </c>
      <c r="L234">
        <v>114.85710021640175</v>
      </c>
      <c r="M234">
        <v>114.85710021640175</v>
      </c>
      <c r="N234" s="2">
        <f>IF(ISNUMBER(M234),SUMIFS(M$1:$M234,A$1:$A234,A234,F$1:$F234,F234,D$1:$D234,D234),"")</f>
        <v>1051.1483395324249</v>
      </c>
      <c r="V234" s="2" t="str">
        <f t="shared" si="23"/>
        <v/>
      </c>
      <c r="X234">
        <v>21.350610733032227</v>
      </c>
      <c r="Y234">
        <v>5.6994929313659668</v>
      </c>
      <c r="Z234">
        <v>72.657913208007813</v>
      </c>
      <c r="AA234">
        <v>28.177478790283203</v>
      </c>
      <c r="AB234">
        <v>84.320472717285156</v>
      </c>
      <c r="AC234">
        <v>21.085247039794922</v>
      </c>
      <c r="AD234" s="2">
        <f t="shared" si="24"/>
        <v>3.3736395263671871E-2</v>
      </c>
      <c r="AE234">
        <v>3.3736395263671871E-2</v>
      </c>
      <c r="AF234">
        <v>11.625266113281251</v>
      </c>
      <c r="AL234" s="2">
        <f t="shared" si="21"/>
        <v>3.875</v>
      </c>
      <c r="AM234" s="2">
        <f>IF(ISNUMBER(AL234),SUMIFS($AL$1:AL234,$A$1:A234,A234,$F$1:F234,F234,$D$1:D234,D234),"")</f>
        <v>24.981000000000002</v>
      </c>
      <c r="AN234">
        <f t="shared" si="25"/>
        <v>14</v>
      </c>
    </row>
    <row r="235" spans="1:40" x14ac:dyDescent="0.35">
      <c r="A235" s="4" t="s">
        <v>47</v>
      </c>
      <c r="B235" t="s">
        <v>65</v>
      </c>
      <c r="C235" s="3">
        <v>42110</v>
      </c>
      <c r="D235">
        <v>2</v>
      </c>
      <c r="E235" t="s">
        <v>78</v>
      </c>
      <c r="F235" s="25" t="s">
        <v>97</v>
      </c>
      <c r="G235" t="s">
        <v>44</v>
      </c>
      <c r="H235">
        <v>1.8</v>
      </c>
      <c r="I235" s="2" t="s">
        <v>42</v>
      </c>
      <c r="J235" s="2" t="str">
        <f t="shared" si="22"/>
        <v/>
      </c>
      <c r="L235">
        <v>69.390045580521772</v>
      </c>
      <c r="M235">
        <v>69.390045580521772</v>
      </c>
      <c r="N235" s="2">
        <f>IF(ISNUMBER(M235),SUMIFS(M$1:$M235,A$1:$A235,A235,F$1:$F235,F235,D$1:$D235,D235),"")</f>
        <v>581.10513348975542</v>
      </c>
      <c r="V235" s="2" t="str">
        <f t="shared" si="23"/>
        <v/>
      </c>
      <c r="X235">
        <v>19.748691558837891</v>
      </c>
      <c r="Y235">
        <v>3.1376039981842041</v>
      </c>
      <c r="Z235">
        <v>71.781890869140625</v>
      </c>
      <c r="AA235">
        <v>25.71514892578125</v>
      </c>
      <c r="AB235">
        <v>82.429244995117188</v>
      </c>
      <c r="AC235">
        <v>20.201812744140625</v>
      </c>
      <c r="AD235" s="2">
        <f t="shared" si="24"/>
        <v>3.2322900390624999E-2</v>
      </c>
      <c r="AE235">
        <v>3.2322900390624999E-2</v>
      </c>
      <c r="AF235">
        <v>11.485102539062501</v>
      </c>
      <c r="AL235" s="2">
        <f t="shared" si="21"/>
        <v>2.2429999999999999</v>
      </c>
      <c r="AM235" s="2">
        <f>IF(ISNUMBER(AL235),SUMIFS($AL$1:AL235,$A$1:A235,A235,$F$1:F235,F235,$D$1:D235,D235),"")</f>
        <v>14.034000000000001</v>
      </c>
      <c r="AN235">
        <f t="shared" si="25"/>
        <v>14</v>
      </c>
    </row>
    <row r="236" spans="1:40" x14ac:dyDescent="0.35">
      <c r="A236" s="4" t="s">
        <v>50</v>
      </c>
      <c r="B236" t="s">
        <v>65</v>
      </c>
      <c r="C236" s="3">
        <v>42110</v>
      </c>
      <c r="D236">
        <v>3</v>
      </c>
      <c r="E236" t="s">
        <v>82</v>
      </c>
      <c r="F236" s="25" t="s">
        <v>97</v>
      </c>
      <c r="G236" t="s">
        <v>44</v>
      </c>
      <c r="H236">
        <v>1.8</v>
      </c>
      <c r="I236" s="2" t="s">
        <v>42</v>
      </c>
      <c r="J236" s="2" t="str">
        <f t="shared" si="22"/>
        <v/>
      </c>
      <c r="L236">
        <v>76.942514758325672</v>
      </c>
      <c r="M236">
        <v>76.942514758325672</v>
      </c>
      <c r="N236" s="2">
        <f>IF(ISNUMBER(M236),SUMIFS(M$1:$M236,A$1:$A236,A236,F$1:$F236,F236,D$1:$D236,D236),"")</f>
        <v>662.69752655081311</v>
      </c>
      <c r="V236" s="2" t="str">
        <f t="shared" si="23"/>
        <v/>
      </c>
      <c r="X236">
        <v>20.071937561035156</v>
      </c>
      <c r="Y236">
        <v>4.9996800422668457</v>
      </c>
      <c r="Z236">
        <v>73.719558715820313</v>
      </c>
      <c r="AA236">
        <v>25.760402679443359</v>
      </c>
      <c r="AB236">
        <v>83.299232482910156</v>
      </c>
      <c r="AC236">
        <v>18.671951293945313</v>
      </c>
      <c r="AD236" s="2">
        <f t="shared" si="24"/>
        <v>2.9875122070312499E-2</v>
      </c>
      <c r="AE236">
        <v>2.9875122070312499E-2</v>
      </c>
      <c r="AF236">
        <v>11.79512939453125</v>
      </c>
      <c r="AL236" s="2">
        <f t="shared" si="21"/>
        <v>2.2989999999999999</v>
      </c>
      <c r="AM236" s="2">
        <f>IF(ISNUMBER(AL236),SUMIFS($AL$1:AL236,$A$1:A236,A236,$F$1:F236,F236,$D$1:D236,D236),"")</f>
        <v>16.277000000000001</v>
      </c>
      <c r="AN236">
        <f t="shared" si="25"/>
        <v>14</v>
      </c>
    </row>
    <row r="237" spans="1:40" x14ac:dyDescent="0.35">
      <c r="A237" s="4" t="s">
        <v>47</v>
      </c>
      <c r="B237" t="s">
        <v>65</v>
      </c>
      <c r="C237" s="3">
        <v>42110</v>
      </c>
      <c r="D237">
        <v>3</v>
      </c>
      <c r="E237" t="s">
        <v>78</v>
      </c>
      <c r="F237" s="25" t="s">
        <v>97</v>
      </c>
      <c r="G237" t="s">
        <v>44</v>
      </c>
      <c r="H237">
        <v>1.8</v>
      </c>
      <c r="I237" s="2" t="s">
        <v>42</v>
      </c>
      <c r="J237" s="2" t="str">
        <f t="shared" si="22"/>
        <v/>
      </c>
      <c r="L237">
        <v>77.190252184062544</v>
      </c>
      <c r="M237">
        <v>77.190252184062544</v>
      </c>
      <c r="N237" s="2">
        <f>IF(ISNUMBER(M237),SUMIFS(M$1:$M237,A$1:$A237,A237,F$1:$F237,F237,D$1:$D237,D237),"")</f>
        <v>585.61010561447131</v>
      </c>
      <c r="V237" s="2" t="str">
        <f t="shared" si="23"/>
        <v/>
      </c>
      <c r="X237">
        <v>18.430221557617188</v>
      </c>
      <c r="Y237">
        <v>6.1151008605957031</v>
      </c>
      <c r="Z237">
        <v>75.105804443359375</v>
      </c>
      <c r="AA237">
        <v>25.765081405639648</v>
      </c>
      <c r="AB237">
        <v>84.295509338378906</v>
      </c>
      <c r="AC237">
        <v>18.860996246337891</v>
      </c>
      <c r="AD237" s="2">
        <f t="shared" si="24"/>
        <v>3.0177593994140627E-2</v>
      </c>
      <c r="AE237">
        <v>3.0177593994140627E-2</v>
      </c>
      <c r="AF237">
        <v>12.016928710937501</v>
      </c>
      <c r="AL237" s="2">
        <f t="shared" si="21"/>
        <v>2.3290000000000002</v>
      </c>
      <c r="AM237" s="2">
        <f>IF(ISNUMBER(AL237),SUMIFS($AL$1:AL237,$A$1:A237,A237,$F$1:F237,F237,$D$1:D237,D237),"")</f>
        <v>15.372000000000002</v>
      </c>
      <c r="AN237">
        <f t="shared" si="25"/>
        <v>14</v>
      </c>
    </row>
    <row r="238" spans="1:40" x14ac:dyDescent="0.35">
      <c r="A238" s="4" t="s">
        <v>49</v>
      </c>
      <c r="B238" t="s">
        <v>65</v>
      </c>
      <c r="C238" s="3">
        <v>42110</v>
      </c>
      <c r="D238">
        <v>3</v>
      </c>
      <c r="E238" t="s">
        <v>81</v>
      </c>
      <c r="F238" s="25" t="s">
        <v>97</v>
      </c>
      <c r="G238" t="s">
        <v>44</v>
      </c>
      <c r="H238">
        <v>1.8</v>
      </c>
      <c r="I238" s="2" t="s">
        <v>42</v>
      </c>
      <c r="J238" s="2" t="str">
        <f t="shared" si="22"/>
        <v/>
      </c>
      <c r="L238">
        <v>109.88721696936996</v>
      </c>
      <c r="M238">
        <v>109.88721696936996</v>
      </c>
      <c r="N238" s="2">
        <f>IF(ISNUMBER(M238),SUMIFS(M$1:$M238,A$1:$A238,A238,F$1:$F238,F238,D$1:$D238,D238),"")</f>
        <v>1034.3259135397452</v>
      </c>
      <c r="V238" s="2" t="str">
        <f t="shared" si="23"/>
        <v/>
      </c>
      <c r="X238">
        <v>18.235206604003906</v>
      </c>
      <c r="Y238">
        <v>4.0001468658447266</v>
      </c>
      <c r="Z238">
        <v>75.172348022460938</v>
      </c>
      <c r="AA238">
        <v>24.454673767089844</v>
      </c>
      <c r="AB238">
        <v>83.724494934082031</v>
      </c>
      <c r="AC238">
        <v>19.709846496582031</v>
      </c>
      <c r="AD238" s="2">
        <f t="shared" si="24"/>
        <v>3.1535754394531247E-2</v>
      </c>
      <c r="AE238">
        <v>3.1535754394531247E-2</v>
      </c>
      <c r="AF238">
        <v>12.027575683593751</v>
      </c>
      <c r="AL238" s="2">
        <f t="shared" si="21"/>
        <v>3.4649999999999999</v>
      </c>
      <c r="AM238" s="2">
        <f>IF(ISNUMBER(AL238),SUMIFS($AL$1:AL238,$A$1:A238,A238,$F$1:F238,F238,$D$1:D238,D238),"")</f>
        <v>27.486000000000001</v>
      </c>
      <c r="AN238">
        <f t="shared" si="25"/>
        <v>14</v>
      </c>
    </row>
    <row r="239" spans="1:40" x14ac:dyDescent="0.35">
      <c r="A239" s="4" t="s">
        <v>45</v>
      </c>
      <c r="B239" t="s">
        <v>65</v>
      </c>
      <c r="C239" s="3">
        <v>42110</v>
      </c>
      <c r="D239">
        <v>3</v>
      </c>
      <c r="E239" t="s">
        <v>79</v>
      </c>
      <c r="F239" s="25" t="s">
        <v>97</v>
      </c>
      <c r="G239" t="s">
        <v>44</v>
      </c>
      <c r="H239">
        <v>1.8</v>
      </c>
      <c r="I239" s="2" t="s">
        <v>42</v>
      </c>
      <c r="J239" s="2" t="str">
        <f t="shared" si="22"/>
        <v/>
      </c>
      <c r="L239">
        <v>95.002939447383895</v>
      </c>
      <c r="M239">
        <v>95.002939447383895</v>
      </c>
      <c r="N239" s="2">
        <f>IF(ISNUMBER(M239),SUMIFS(M$1:$M239,A$1:$A239,A239,F$1:$F239,F239,D$1:$D239,D239),"")</f>
        <v>924.9407126784414</v>
      </c>
      <c r="V239" s="2" t="str">
        <f t="shared" si="23"/>
        <v/>
      </c>
      <c r="X239">
        <v>19.190574645996094</v>
      </c>
      <c r="Y239">
        <v>4.5680389404296875</v>
      </c>
      <c r="Z239">
        <v>74.777618408203125</v>
      </c>
      <c r="AA239">
        <v>24.405569076538086</v>
      </c>
      <c r="AB239">
        <v>83.529312133789063</v>
      </c>
      <c r="AC239">
        <v>19.505992889404297</v>
      </c>
      <c r="AD239" s="2">
        <f t="shared" si="24"/>
        <v>3.1209588623046874E-2</v>
      </c>
      <c r="AE239">
        <v>3.1209588623046874E-2</v>
      </c>
      <c r="AF239">
        <v>11.9644189453125</v>
      </c>
      <c r="AL239" s="2">
        <f t="shared" si="21"/>
        <v>2.9649999999999999</v>
      </c>
      <c r="AM239" s="2">
        <f>IF(ISNUMBER(AL239),SUMIFS($AL$1:AL239,$A$1:A239,A239,$F$1:F239,F239,$D$1:D239,D239),"")</f>
        <v>23.349</v>
      </c>
      <c r="AN239">
        <f t="shared" si="25"/>
        <v>14</v>
      </c>
    </row>
    <row r="240" spans="1:40" x14ac:dyDescent="0.35">
      <c r="A240" s="4" t="s">
        <v>46</v>
      </c>
      <c r="B240" t="s">
        <v>65</v>
      </c>
      <c r="C240" s="3">
        <v>42110</v>
      </c>
      <c r="D240">
        <v>3</v>
      </c>
      <c r="E240" t="s">
        <v>80</v>
      </c>
      <c r="F240" s="25" t="s">
        <v>97</v>
      </c>
      <c r="G240" t="s">
        <v>44</v>
      </c>
      <c r="H240">
        <v>1.8</v>
      </c>
      <c r="I240" s="2" t="s">
        <v>42</v>
      </c>
      <c r="J240" s="2" t="str">
        <f t="shared" si="22"/>
        <v/>
      </c>
      <c r="L240">
        <v>125.62114887696285</v>
      </c>
      <c r="M240">
        <v>125.62114887696285</v>
      </c>
      <c r="N240" s="2">
        <f>IF(ISNUMBER(M240),SUMIFS(M$1:$M240,A$1:$A240,A240,F$1:$F240,F240,D$1:$D240,D240),"")</f>
        <v>1322.3486258577529</v>
      </c>
      <c r="V240" s="2" t="str">
        <f t="shared" si="23"/>
        <v/>
      </c>
      <c r="X240">
        <v>17.452011108398438</v>
      </c>
      <c r="Y240">
        <v>4.7571511268615723</v>
      </c>
      <c r="Z240">
        <v>75.794136047363281</v>
      </c>
      <c r="AA240">
        <v>24.372413635253906</v>
      </c>
      <c r="AB240">
        <v>83.794845581054688</v>
      </c>
      <c r="AC240">
        <v>22.075389862060547</v>
      </c>
      <c r="AD240" s="2">
        <f t="shared" si="24"/>
        <v>3.5320623779296872E-2</v>
      </c>
      <c r="AE240">
        <v>3.5320623779296872E-2</v>
      </c>
      <c r="AF240">
        <v>12.127061767578125</v>
      </c>
      <c r="AL240" s="2">
        <f t="shared" si="21"/>
        <v>4.4370000000000003</v>
      </c>
      <c r="AM240" s="2">
        <f>IF(ISNUMBER(AL240),SUMIFS($AL$1:AL240,$A$1:A240,A240,$F$1:F240,F240,$D$1:D240,D240),"")</f>
        <v>36.756</v>
      </c>
      <c r="AN240">
        <f t="shared" si="25"/>
        <v>14</v>
      </c>
    </row>
    <row r="241" spans="1:40" x14ac:dyDescent="0.35">
      <c r="A241" s="4" t="s">
        <v>48</v>
      </c>
      <c r="B241" t="s">
        <v>65</v>
      </c>
      <c r="C241" s="3">
        <v>42110</v>
      </c>
      <c r="D241">
        <v>3</v>
      </c>
      <c r="E241" t="s">
        <v>83</v>
      </c>
      <c r="F241" s="25" t="s">
        <v>97</v>
      </c>
      <c r="G241" t="s">
        <v>44</v>
      </c>
      <c r="H241">
        <v>1.8</v>
      </c>
      <c r="I241" s="2" t="s">
        <v>42</v>
      </c>
      <c r="J241" s="2" t="str">
        <f t="shared" si="22"/>
        <v/>
      </c>
      <c r="L241">
        <v>86.039703920165991</v>
      </c>
      <c r="M241">
        <v>86.039703920165991</v>
      </c>
      <c r="N241" s="2">
        <f>IF(ISNUMBER(M241),SUMIFS(M$1:$M241,A$1:$A241,A241,F$1:$F241,F241,D$1:$D241,D241),"")</f>
        <v>667.69349287837724</v>
      </c>
      <c r="V241" s="2" t="str">
        <f t="shared" si="23"/>
        <v/>
      </c>
      <c r="X241">
        <v>20.151584625244141</v>
      </c>
      <c r="Y241">
        <v>3.5659830570220947</v>
      </c>
      <c r="Z241">
        <v>73.256576538085938</v>
      </c>
      <c r="AA241">
        <v>26.67906379699707</v>
      </c>
      <c r="AB241">
        <v>84.322402954101563</v>
      </c>
      <c r="AC241">
        <v>17.904912948608398</v>
      </c>
      <c r="AD241" s="2">
        <f t="shared" si="24"/>
        <v>2.8647860717773435E-2</v>
      </c>
      <c r="AE241">
        <v>2.8647860717773435E-2</v>
      </c>
      <c r="AF241">
        <v>11.72105224609375</v>
      </c>
      <c r="AL241" s="2">
        <f t="shared" si="21"/>
        <v>2.4649999999999999</v>
      </c>
      <c r="AM241" s="2">
        <f>IF(ISNUMBER(AL241),SUMIFS($AL$1:AL241,$A$1:A241,A241,$F$1:F241,F241,$D$1:D241,D241),"")</f>
        <v>15.260999999999999</v>
      </c>
      <c r="AN241">
        <f t="shared" si="25"/>
        <v>14</v>
      </c>
    </row>
    <row r="242" spans="1:40" x14ac:dyDescent="0.35">
      <c r="A242" s="4" t="s">
        <v>49</v>
      </c>
      <c r="B242" t="s">
        <v>65</v>
      </c>
      <c r="C242" s="3">
        <v>42110</v>
      </c>
      <c r="D242">
        <v>4</v>
      </c>
      <c r="E242" t="s">
        <v>81</v>
      </c>
      <c r="F242" s="25" t="s">
        <v>97</v>
      </c>
      <c r="G242" t="s">
        <v>44</v>
      </c>
      <c r="H242">
        <v>1.8</v>
      </c>
      <c r="I242" s="2" t="s">
        <v>42</v>
      </c>
      <c r="J242" s="2" t="str">
        <f t="shared" si="22"/>
        <v/>
      </c>
      <c r="L242">
        <v>119.33597735721828</v>
      </c>
      <c r="M242">
        <v>119.33597735721828</v>
      </c>
      <c r="N242" s="2">
        <f>IF(ISNUMBER(M242),SUMIFS(M$1:$M242,A$1:$A242,A242,F$1:$F242,F242,D$1:$D242,D242),"")</f>
        <v>1128.9567850866426</v>
      </c>
      <c r="V242" s="2" t="str">
        <f t="shared" si="23"/>
        <v/>
      </c>
      <c r="X242">
        <v>18.964794158935547</v>
      </c>
      <c r="Y242">
        <v>4.4347929954528809</v>
      </c>
      <c r="Z242">
        <v>75.127471923828125</v>
      </c>
      <c r="AA242">
        <v>25.610454559326172</v>
      </c>
      <c r="AB242">
        <v>83.728538513183594</v>
      </c>
      <c r="AC242">
        <v>17.68699836730957</v>
      </c>
      <c r="AD242" s="2">
        <f t="shared" si="24"/>
        <v>2.8299197387695312E-2</v>
      </c>
      <c r="AE242">
        <v>2.8299197387695312E-2</v>
      </c>
      <c r="AF242">
        <v>12.0203955078125</v>
      </c>
      <c r="AL242" s="2">
        <f t="shared" si="21"/>
        <v>3.3769999999999998</v>
      </c>
      <c r="AM242" s="2">
        <f>IF(ISNUMBER(AL242),SUMIFS($AL$1:AL242,$A$1:A242,A242,$F$1:F242,F242,$D$1:D242,D242),"")</f>
        <v>27.493999999999996</v>
      </c>
      <c r="AN242">
        <f t="shared" si="25"/>
        <v>14</v>
      </c>
    </row>
    <row r="243" spans="1:40" x14ac:dyDescent="0.35">
      <c r="A243" s="4" t="s">
        <v>50</v>
      </c>
      <c r="B243" t="s">
        <v>65</v>
      </c>
      <c r="C243" s="3">
        <v>42110</v>
      </c>
      <c r="D243">
        <v>4</v>
      </c>
      <c r="E243" t="s">
        <v>82</v>
      </c>
      <c r="F243" s="25" t="s">
        <v>97</v>
      </c>
      <c r="G243" t="s">
        <v>44</v>
      </c>
      <c r="H243">
        <v>1.8</v>
      </c>
      <c r="I243" s="2" t="s">
        <v>42</v>
      </c>
      <c r="J243" s="2" t="str">
        <f t="shared" si="22"/>
        <v/>
      </c>
      <c r="L243">
        <v>57.26512130453019</v>
      </c>
      <c r="M243">
        <v>57.26512130453019</v>
      </c>
      <c r="N243" s="2">
        <f>IF(ISNUMBER(M243),SUMIFS(M$1:$M243,A$1:$A243,A243,F$1:$F243,F243,D$1:$D243,D243),"")</f>
        <v>519.78333961417832</v>
      </c>
      <c r="V243" s="2" t="str">
        <f t="shared" si="23"/>
        <v/>
      </c>
      <c r="X243">
        <v>18.476833343505859</v>
      </c>
      <c r="Y243">
        <v>4.682776927947998</v>
      </c>
      <c r="Z243">
        <v>73.0252685546875</v>
      </c>
      <c r="AA243">
        <v>24.18798828125</v>
      </c>
      <c r="AB243">
        <v>82.605300903320313</v>
      </c>
      <c r="AC243">
        <v>17.776454925537109</v>
      </c>
      <c r="AD243" s="2">
        <f t="shared" si="24"/>
        <v>2.8442327880859378E-2</v>
      </c>
      <c r="AE243">
        <v>2.8442327880859378E-2</v>
      </c>
      <c r="AF243">
        <v>11.684042968750001</v>
      </c>
      <c r="AL243" s="2">
        <f t="shared" si="21"/>
        <v>1.629</v>
      </c>
      <c r="AM243" s="2">
        <f>IF(ISNUMBER(AL243),SUMIFS($AL$1:AL243,$A$1:A243,A243,$F$1:F243,F243,$D$1:D243,D243),"")</f>
        <v>12.775999999999998</v>
      </c>
      <c r="AN243">
        <f t="shared" si="25"/>
        <v>14</v>
      </c>
    </row>
    <row r="244" spans="1:40" x14ac:dyDescent="0.35">
      <c r="A244" s="4" t="s">
        <v>46</v>
      </c>
      <c r="B244" t="s">
        <v>65</v>
      </c>
      <c r="C244" s="3">
        <v>42110</v>
      </c>
      <c r="D244">
        <v>4</v>
      </c>
      <c r="E244" t="s">
        <v>80</v>
      </c>
      <c r="F244" s="25" t="s">
        <v>97</v>
      </c>
      <c r="G244" t="s">
        <v>44</v>
      </c>
      <c r="H244">
        <v>1.8</v>
      </c>
      <c r="I244" s="2" t="s">
        <v>42</v>
      </c>
      <c r="J244" s="2" t="str">
        <f t="shared" si="22"/>
        <v/>
      </c>
      <c r="L244">
        <v>112.95474873592173</v>
      </c>
      <c r="M244">
        <v>112.95474873592173</v>
      </c>
      <c r="N244" s="2">
        <f>IF(ISNUMBER(M244),SUMIFS(M$1:$M244,A$1:$A244,A244,F$1:$F244,F244,D$1:$D244,D244),"")</f>
        <v>1341.7136210624258</v>
      </c>
      <c r="V244" s="2" t="str">
        <f t="shared" si="23"/>
        <v/>
      </c>
      <c r="X244">
        <v>16.829372406005859</v>
      </c>
      <c r="Y244">
        <v>5.498650074005127</v>
      </c>
      <c r="Z244">
        <v>75.223228454589844</v>
      </c>
      <c r="AA244">
        <v>23.521465301513672</v>
      </c>
      <c r="AB244">
        <v>84.217681884765625</v>
      </c>
      <c r="AC244">
        <v>19.85200309753418</v>
      </c>
      <c r="AD244" s="2">
        <f t="shared" si="24"/>
        <v>3.176320495605469E-2</v>
      </c>
      <c r="AE244">
        <v>3.176320495605469E-2</v>
      </c>
      <c r="AF244">
        <v>12.035716552734375</v>
      </c>
      <c r="AL244" s="2">
        <f t="shared" si="21"/>
        <v>3.5880000000000001</v>
      </c>
      <c r="AM244" s="2">
        <f>IF(ISNUMBER(AL244),SUMIFS($AL$1:AL244,$A$1:A244,A244,$F$1:F244,F244,$D$1:D244,D244),"")</f>
        <v>37.664999999999999</v>
      </c>
      <c r="AN244">
        <f t="shared" si="25"/>
        <v>14</v>
      </c>
    </row>
    <row r="245" spans="1:40" x14ac:dyDescent="0.35">
      <c r="A245" s="4" t="s">
        <v>48</v>
      </c>
      <c r="B245" t="s">
        <v>65</v>
      </c>
      <c r="C245" s="3">
        <v>42110</v>
      </c>
      <c r="D245">
        <v>4</v>
      </c>
      <c r="E245" t="s">
        <v>83</v>
      </c>
      <c r="F245" s="25" t="s">
        <v>97</v>
      </c>
      <c r="G245" t="s">
        <v>44</v>
      </c>
      <c r="H245">
        <v>1.8</v>
      </c>
      <c r="I245" s="2" t="s">
        <v>42</v>
      </c>
      <c r="J245" s="2" t="str">
        <f t="shared" si="22"/>
        <v/>
      </c>
      <c r="L245">
        <v>80.641253041008781</v>
      </c>
      <c r="M245">
        <v>80.641253041008781</v>
      </c>
      <c r="N245" s="2">
        <f>IF(ISNUMBER(M245),SUMIFS(M$1:$M245,A$1:$A245,A245,F$1:$F245,F245,D$1:$D245,D245),"")</f>
        <v>730.22329637859059</v>
      </c>
      <c r="V245" s="2" t="str">
        <f t="shared" si="23"/>
        <v/>
      </c>
      <c r="X245">
        <v>19.64715576171875</v>
      </c>
      <c r="Y245">
        <v>2.0854630470275879</v>
      </c>
      <c r="Z245">
        <v>73.683189392089844</v>
      </c>
      <c r="AA245">
        <v>25.592430114746094</v>
      </c>
      <c r="AB245">
        <v>83.706588745117188</v>
      </c>
      <c r="AC245">
        <v>19.436573028564453</v>
      </c>
      <c r="AD245" s="2">
        <f t="shared" si="24"/>
        <v>3.1098516845703125E-2</v>
      </c>
      <c r="AE245">
        <v>3.1098516845703125E-2</v>
      </c>
      <c r="AF245">
        <v>11.789310302734375</v>
      </c>
      <c r="AL245" s="2">
        <f t="shared" si="21"/>
        <v>2.508</v>
      </c>
      <c r="AM245" s="2">
        <f>IF(ISNUMBER(AL245),SUMIFS($AL$1:AL245,$A$1:A245,A245,$F$1:F245,F245,$D$1:D245,D245),"")</f>
        <v>18.058999999999997</v>
      </c>
      <c r="AN245">
        <f t="shared" si="25"/>
        <v>14</v>
      </c>
    </row>
    <row r="246" spans="1:40" x14ac:dyDescent="0.35">
      <c r="A246" s="4" t="s">
        <v>45</v>
      </c>
      <c r="B246" t="s">
        <v>65</v>
      </c>
      <c r="C246" s="3">
        <v>42110</v>
      </c>
      <c r="D246">
        <v>4</v>
      </c>
      <c r="E246" t="s">
        <v>79</v>
      </c>
      <c r="F246" s="25" t="s">
        <v>97</v>
      </c>
      <c r="G246" t="s">
        <v>44</v>
      </c>
      <c r="H246">
        <v>1.8</v>
      </c>
      <c r="I246" s="2" t="s">
        <v>42</v>
      </c>
      <c r="J246" s="2" t="str">
        <f t="shared" si="22"/>
        <v/>
      </c>
      <c r="L246">
        <v>88.605610307737976</v>
      </c>
      <c r="M246">
        <v>88.605610307737976</v>
      </c>
      <c r="N246" s="2">
        <f>IF(ISNUMBER(M246),SUMIFS(M$1:$M246,A$1:$A246,A246,F$1:$F246,F246,D$1:$D246,D246),"")</f>
        <v>775.13836275456288</v>
      </c>
      <c r="V246" s="2" t="str">
        <f t="shared" si="23"/>
        <v/>
      </c>
      <c r="X246">
        <v>18.610687255859375</v>
      </c>
      <c r="Y246">
        <v>2.1636369228363037</v>
      </c>
      <c r="Z246">
        <v>74.093399047851563</v>
      </c>
      <c r="AA246">
        <v>24.687273025512695</v>
      </c>
      <c r="AB246">
        <v>82.860565185546875</v>
      </c>
      <c r="AC246">
        <v>18.269866943359375</v>
      </c>
      <c r="AD246" s="2">
        <f t="shared" si="24"/>
        <v>2.9231787109375001E-2</v>
      </c>
      <c r="AE246">
        <v>2.9231787109375001E-2</v>
      </c>
      <c r="AF246">
        <v>11.85494384765625</v>
      </c>
      <c r="AL246" s="2">
        <f t="shared" si="21"/>
        <v>2.59</v>
      </c>
      <c r="AM246" s="2">
        <f>IF(ISNUMBER(AL246),SUMIFS($AL$1:AL246,$A$1:A246,A246,$F$1:F246,F246,$D$1:D246,D246),"")</f>
        <v>17.454000000000001</v>
      </c>
      <c r="AN246">
        <f t="shared" si="25"/>
        <v>14</v>
      </c>
    </row>
    <row r="247" spans="1:40" x14ac:dyDescent="0.35">
      <c r="A247" s="4" t="s">
        <v>47</v>
      </c>
      <c r="B247" t="s">
        <v>65</v>
      </c>
      <c r="C247" s="3">
        <v>42110</v>
      </c>
      <c r="D247">
        <v>4</v>
      </c>
      <c r="E247" t="s">
        <v>78</v>
      </c>
      <c r="F247" s="25" t="s">
        <v>97</v>
      </c>
      <c r="G247" t="s">
        <v>44</v>
      </c>
      <c r="H247">
        <v>1.8</v>
      </c>
      <c r="I247" s="2" t="s">
        <v>42</v>
      </c>
      <c r="J247" s="2" t="str">
        <f t="shared" si="22"/>
        <v/>
      </c>
      <c r="L247">
        <v>59.044569887943375</v>
      </c>
      <c r="M247">
        <v>59.044569887943375</v>
      </c>
      <c r="N247" s="2">
        <f>IF(ISNUMBER(M247),SUMIFS(M$1:$M247,A$1:$A247,A247,F$1:$F247,F247,D$1:$D247,D247),"")</f>
        <v>448.23970148795263</v>
      </c>
      <c r="V247" s="2" t="str">
        <f t="shared" si="23"/>
        <v/>
      </c>
      <c r="X247">
        <v>20.146072387695313</v>
      </c>
      <c r="Y247">
        <v>5.0198359489440918</v>
      </c>
      <c r="Z247">
        <v>73.376556396484375</v>
      </c>
      <c r="AA247">
        <v>25.560348510742188</v>
      </c>
      <c r="AB247">
        <v>83.226234436035156</v>
      </c>
      <c r="AC247">
        <v>17.950672149658203</v>
      </c>
      <c r="AD247" s="2">
        <f t="shared" si="24"/>
        <v>2.8721075439453125E-2</v>
      </c>
      <c r="AE247">
        <v>2.8721075439453125E-2</v>
      </c>
      <c r="AF247">
        <v>11.740249023437499</v>
      </c>
      <c r="AL247" s="2">
        <f t="shared" si="21"/>
        <v>1.696</v>
      </c>
      <c r="AM247" s="2">
        <f>IF(ISNUMBER(AL247),SUMIFS($AL$1:AL247,$A$1:A247,A247,$F$1:F247,F247,$D$1:D247,D247),"")</f>
        <v>10.808</v>
      </c>
      <c r="AN247">
        <f t="shared" si="25"/>
        <v>14</v>
      </c>
    </row>
    <row r="248" spans="1:40" x14ac:dyDescent="0.35">
      <c r="A248" s="4" t="s">
        <v>47</v>
      </c>
      <c r="B248" t="s">
        <v>65</v>
      </c>
      <c r="C248" s="3">
        <v>42144</v>
      </c>
      <c r="D248">
        <v>1</v>
      </c>
      <c r="E248" t="s">
        <v>78</v>
      </c>
      <c r="F248" s="25" t="s">
        <v>97</v>
      </c>
      <c r="G248" t="s">
        <v>44</v>
      </c>
      <c r="H248">
        <v>1.9</v>
      </c>
      <c r="I248" s="2" t="s">
        <v>42</v>
      </c>
      <c r="J248" s="2" t="str">
        <f t="shared" si="22"/>
        <v/>
      </c>
      <c r="L248">
        <v>25.638699924414208</v>
      </c>
      <c r="M248">
        <v>25.638699924414208</v>
      </c>
      <c r="N248" s="2">
        <f>IF(ISNUMBER(M248),SUMIFS(M$1:$M248,A$1:$A248,A248,F$1:$F248,F248,D$1:$D248,D248),"")</f>
        <v>493.54077181849573</v>
      </c>
      <c r="V248" s="2" t="str">
        <f t="shared" si="23"/>
        <v/>
      </c>
      <c r="X248">
        <v>15.890376091003418</v>
      </c>
      <c r="Y248">
        <v>5.804901123046875</v>
      </c>
      <c r="Z248">
        <v>75.4901123046875</v>
      </c>
      <c r="AA248">
        <v>22.255027770996094</v>
      </c>
      <c r="AB248">
        <v>83.696441650390625</v>
      </c>
      <c r="AC248">
        <v>22.099067687988281</v>
      </c>
      <c r="AD248" s="2">
        <f t="shared" si="24"/>
        <v>3.5358508300781251E-2</v>
      </c>
      <c r="AE248">
        <v>3.5358508300781251E-2</v>
      </c>
      <c r="AF248">
        <v>12.078417968750001</v>
      </c>
      <c r="AL248" s="2">
        <f t="shared" si="21"/>
        <v>0.90700000000000003</v>
      </c>
      <c r="AM248" s="2">
        <f>IF(ISNUMBER(AL248),SUMIFS($AL$1:AL248,$A$1:A248,A248,$F$1:F248,F248,$D$1:D248,D248),"")</f>
        <v>14.278999999999998</v>
      </c>
      <c r="AN248">
        <f t="shared" si="25"/>
        <v>14</v>
      </c>
    </row>
    <row r="249" spans="1:40" x14ac:dyDescent="0.35">
      <c r="A249" s="4" t="s">
        <v>45</v>
      </c>
      <c r="B249" t="s">
        <v>65</v>
      </c>
      <c r="C249" s="3">
        <v>42144</v>
      </c>
      <c r="D249">
        <v>1</v>
      </c>
      <c r="E249" t="s">
        <v>79</v>
      </c>
      <c r="F249" s="25" t="s">
        <v>97</v>
      </c>
      <c r="G249" t="s">
        <v>44</v>
      </c>
      <c r="H249">
        <v>1.9</v>
      </c>
      <c r="I249" s="2" t="s">
        <v>42</v>
      </c>
      <c r="J249" s="2" t="str">
        <f t="shared" si="22"/>
        <v/>
      </c>
      <c r="L249">
        <v>41.268488263800094</v>
      </c>
      <c r="M249">
        <v>41.268488263800094</v>
      </c>
      <c r="N249" s="2">
        <f>IF(ISNUMBER(M249),SUMIFS(M$1:$M249,A$1:$A249,A249,F$1:$F249,F249,D$1:$D249,D249),"")</f>
        <v>770.03115252153066</v>
      </c>
      <c r="V249" s="2" t="str">
        <f t="shared" si="23"/>
        <v/>
      </c>
      <c r="X249">
        <v>15.342227935791016</v>
      </c>
      <c r="Y249">
        <v>5.1176128387451172</v>
      </c>
      <c r="Z249">
        <v>77.862319946289063</v>
      </c>
      <c r="AA249">
        <v>21.4864501953125</v>
      </c>
      <c r="AB249">
        <v>83.572311401367188</v>
      </c>
      <c r="AC249">
        <v>23.1943359375</v>
      </c>
      <c r="AD249" s="2">
        <f t="shared" si="24"/>
        <v>3.7110937499999996E-2</v>
      </c>
      <c r="AE249">
        <v>3.7110937499999996E-2</v>
      </c>
      <c r="AF249">
        <v>12.45797119140625</v>
      </c>
      <c r="AL249" s="2">
        <f t="shared" si="21"/>
        <v>1.532</v>
      </c>
      <c r="AM249" s="2">
        <f>IF(ISNUMBER(AL249),SUMIFS($AL$1:AL249,$A$1:A249,A249,$F$1:F249,F249,$D$1:D249,D249),"")</f>
        <v>20.762</v>
      </c>
      <c r="AN249">
        <f t="shared" si="25"/>
        <v>14</v>
      </c>
    </row>
    <row r="250" spans="1:40" x14ac:dyDescent="0.35">
      <c r="A250" s="4" t="s">
        <v>46</v>
      </c>
      <c r="B250" t="s">
        <v>65</v>
      </c>
      <c r="C250" s="3">
        <v>42144</v>
      </c>
      <c r="D250">
        <v>1</v>
      </c>
      <c r="E250" t="s">
        <v>80</v>
      </c>
      <c r="F250" s="25" t="s">
        <v>97</v>
      </c>
      <c r="G250" t="s">
        <v>44</v>
      </c>
      <c r="H250">
        <v>1.9</v>
      </c>
      <c r="I250" s="2" t="s">
        <v>42</v>
      </c>
      <c r="J250" s="2" t="str">
        <f t="shared" si="22"/>
        <v/>
      </c>
      <c r="L250">
        <v>76.787091416028957</v>
      </c>
      <c r="M250">
        <v>76.787091416028957</v>
      </c>
      <c r="N250" s="2">
        <f>IF(ISNUMBER(M250),SUMIFS(M$1:$M250,A$1:$A250,A250,F$1:$F250,F250,D$1:$D250,D250),"")</f>
        <v>1451.0705115562314</v>
      </c>
      <c r="V250" s="2" t="str">
        <f t="shared" si="23"/>
        <v/>
      </c>
      <c r="X250">
        <v>14.723816871643066</v>
      </c>
      <c r="Y250">
        <v>5.2363739013671875</v>
      </c>
      <c r="Z250">
        <v>77.496444702148438</v>
      </c>
      <c r="AA250">
        <v>21.396820068359375</v>
      </c>
      <c r="AB250">
        <v>83.611526489257813</v>
      </c>
      <c r="AC250">
        <v>25.92432975769043</v>
      </c>
      <c r="AD250" s="2">
        <f t="shared" si="24"/>
        <v>4.1478927612304685E-2</v>
      </c>
      <c r="AE250">
        <v>4.1478927612304685E-2</v>
      </c>
      <c r="AF250">
        <v>12.39943115234375</v>
      </c>
      <c r="AL250" s="2">
        <f t="shared" si="21"/>
        <v>3.1850000000000001</v>
      </c>
      <c r="AM250" s="2">
        <f>IF(ISNUMBER(AL250),SUMIFS($AL$1:AL250,$A$1:A250,A250,$F$1:F250,F250,$D$1:D250,D250),"")</f>
        <v>42.191000000000003</v>
      </c>
      <c r="AN250">
        <f t="shared" si="25"/>
        <v>14</v>
      </c>
    </row>
    <row r="251" spans="1:40" x14ac:dyDescent="0.35">
      <c r="A251" s="4" t="s">
        <v>49</v>
      </c>
      <c r="B251" t="s">
        <v>65</v>
      </c>
      <c r="C251" s="3">
        <v>42144</v>
      </c>
      <c r="D251">
        <v>1</v>
      </c>
      <c r="E251" t="s">
        <v>81</v>
      </c>
      <c r="F251" s="25" t="s">
        <v>97</v>
      </c>
      <c r="G251" t="s">
        <v>44</v>
      </c>
      <c r="H251">
        <v>1.9</v>
      </c>
      <c r="I251" s="2" t="s">
        <v>42</v>
      </c>
      <c r="J251" s="2" t="str">
        <f t="shared" si="22"/>
        <v/>
      </c>
      <c r="L251">
        <v>57.528653273334122</v>
      </c>
      <c r="M251">
        <v>57.528653273334122</v>
      </c>
      <c r="N251" s="2">
        <f>IF(ISNUMBER(M251),SUMIFS(M$1:$M251,A$1:$A251,A251,F$1:$F251,F251,D$1:$D251,D251),"")</f>
        <v>1095.4067652129206</v>
      </c>
      <c r="V251" s="2" t="str">
        <f t="shared" si="23"/>
        <v/>
      </c>
      <c r="X251">
        <v>15.216367721557617</v>
      </c>
      <c r="Y251">
        <v>5.182894229888916</v>
      </c>
      <c r="Z251">
        <v>77.186416625976563</v>
      </c>
      <c r="AA251">
        <v>21.071298599243164</v>
      </c>
      <c r="AB251">
        <v>83.606910705566406</v>
      </c>
      <c r="AC251">
        <v>24.297813415527344</v>
      </c>
      <c r="AD251" s="2">
        <f t="shared" si="24"/>
        <v>3.8876501464843755E-2</v>
      </c>
      <c r="AE251">
        <v>3.8876501464843755E-2</v>
      </c>
      <c r="AF251">
        <v>12.34982666015625</v>
      </c>
      <c r="AL251" s="2">
        <f t="shared" ref="AL251:AL314" si="26">IF(AND(ISNUMBER(AD251),ISNUMBER(M251)),ROUND(M251*AD251,3),"")</f>
        <v>2.2370000000000001</v>
      </c>
      <c r="AM251" s="2">
        <f>IF(ISNUMBER(AL251),SUMIFS($AL$1:AL251,$A$1:A251,A251,$F$1:F251,F251,$D$1:D251,D251),"")</f>
        <v>28.541000000000004</v>
      </c>
      <c r="AN251">
        <f t="shared" si="25"/>
        <v>14</v>
      </c>
    </row>
    <row r="252" spans="1:40" x14ac:dyDescent="0.35">
      <c r="A252" s="4" t="s">
        <v>50</v>
      </c>
      <c r="B252" t="s">
        <v>65</v>
      </c>
      <c r="C252" s="3">
        <v>42144</v>
      </c>
      <c r="D252">
        <v>1</v>
      </c>
      <c r="E252" t="s">
        <v>82</v>
      </c>
      <c r="F252" s="25" t="s">
        <v>97</v>
      </c>
      <c r="G252" t="s">
        <v>44</v>
      </c>
      <c r="H252">
        <v>1.9</v>
      </c>
      <c r="I252" s="2" t="s">
        <v>42</v>
      </c>
      <c r="J252" s="2" t="str">
        <f t="shared" si="22"/>
        <v/>
      </c>
      <c r="L252">
        <v>18.708815318331794</v>
      </c>
      <c r="M252">
        <v>18.708815318331794</v>
      </c>
      <c r="N252" s="2">
        <f>IF(ISNUMBER(M252),SUMIFS(M$1:$M252,A$1:$A252,A252,F$1:$F252,F252,D$1:$D252,D252),"")</f>
        <v>457.55290226004342</v>
      </c>
      <c r="V252" s="2" t="str">
        <f t="shared" si="23"/>
        <v/>
      </c>
      <c r="X252">
        <v>14.990898132324219</v>
      </c>
      <c r="Y252">
        <v>4.600365161895752</v>
      </c>
      <c r="Z252">
        <v>75.986991882324219</v>
      </c>
      <c r="AA252">
        <v>22.953655242919922</v>
      </c>
      <c r="AB252">
        <v>83.3411865234375</v>
      </c>
      <c r="AC252">
        <v>23.040884017944336</v>
      </c>
      <c r="AD252" s="2">
        <f t="shared" si="24"/>
        <v>3.6865414428710934E-2</v>
      </c>
      <c r="AE252">
        <v>3.6865414428710934E-2</v>
      </c>
      <c r="AF252">
        <v>12.157918701171875</v>
      </c>
      <c r="AL252" s="2">
        <f t="shared" si="26"/>
        <v>0.69</v>
      </c>
      <c r="AM252" s="2">
        <f>IF(ISNUMBER(AL252),SUMIFS($AL$1:AL252,$A$1:A252,A252,$F$1:F252,F252,$D$1:D252,D252),"")</f>
        <v>11.915000000000001</v>
      </c>
      <c r="AN252">
        <f t="shared" si="25"/>
        <v>14</v>
      </c>
    </row>
    <row r="253" spans="1:40" x14ac:dyDescent="0.35">
      <c r="A253" s="4" t="s">
        <v>48</v>
      </c>
      <c r="B253" t="s">
        <v>65</v>
      </c>
      <c r="C253" s="3">
        <v>42144</v>
      </c>
      <c r="D253">
        <v>1</v>
      </c>
      <c r="E253" t="s">
        <v>83</v>
      </c>
      <c r="F253" s="25" t="s">
        <v>97</v>
      </c>
      <c r="G253" t="s">
        <v>44</v>
      </c>
      <c r="H253">
        <v>1.9</v>
      </c>
      <c r="I253" s="2" t="s">
        <v>42</v>
      </c>
      <c r="J253" s="2" t="str">
        <f t="shared" si="22"/>
        <v/>
      </c>
      <c r="L253">
        <v>16.919493622002584</v>
      </c>
      <c r="M253">
        <v>16.919493622002584</v>
      </c>
      <c r="N253" s="2">
        <f>IF(ISNUMBER(M253),SUMIFS(M$1:$M253,A$1:$A253,A253,F$1:$F253,F253,D$1:$D253,D253),"")</f>
        <v>617.47184194474335</v>
      </c>
      <c r="V253" s="2" t="str">
        <f t="shared" si="23"/>
        <v/>
      </c>
      <c r="X253">
        <v>16.796707153320313</v>
      </c>
      <c r="Y253">
        <v>5.8496251106262207</v>
      </c>
      <c r="Z253">
        <v>75.561576843261719</v>
      </c>
      <c r="AA253">
        <v>25.687675476074219</v>
      </c>
      <c r="AB253">
        <v>84.481597900390625</v>
      </c>
      <c r="AC253">
        <v>22.572553634643555</v>
      </c>
      <c r="AD253" s="2">
        <f t="shared" si="24"/>
        <v>3.6116085815429688E-2</v>
      </c>
      <c r="AE253">
        <v>3.6116085815429688E-2</v>
      </c>
      <c r="AF253">
        <v>12.089852294921876</v>
      </c>
      <c r="AL253" s="2">
        <f t="shared" si="26"/>
        <v>0.61099999999999999</v>
      </c>
      <c r="AM253" s="2">
        <f>IF(ISNUMBER(AL253),SUMIFS($AL$1:AL253,$A$1:A253,A253,$F$1:F253,F253,$D$1:D253,D253),"")</f>
        <v>13.257999999999999</v>
      </c>
      <c r="AN253">
        <f t="shared" si="25"/>
        <v>14</v>
      </c>
    </row>
    <row r="254" spans="1:40" x14ac:dyDescent="0.35">
      <c r="A254" s="4" t="s">
        <v>46</v>
      </c>
      <c r="B254" t="s">
        <v>65</v>
      </c>
      <c r="C254" s="3">
        <v>42144</v>
      </c>
      <c r="D254">
        <v>2</v>
      </c>
      <c r="E254" t="s">
        <v>80</v>
      </c>
      <c r="F254" s="25" t="s">
        <v>97</v>
      </c>
      <c r="G254" t="s">
        <v>44</v>
      </c>
      <c r="H254">
        <v>1.9</v>
      </c>
      <c r="I254" s="2" t="s">
        <v>42</v>
      </c>
      <c r="J254" s="2" t="str">
        <f t="shared" si="22"/>
        <v/>
      </c>
      <c r="L254">
        <v>80.951188011826432</v>
      </c>
      <c r="M254">
        <v>80.951188011826432</v>
      </c>
      <c r="N254" s="2">
        <f>IF(ISNUMBER(M254),SUMIFS(M$1:$M254,A$1:$A254,A254,F$1:$F254,F254,D$1:$D254,D254),"")</f>
        <v>1360.3989587622225</v>
      </c>
      <c r="V254" s="2" t="str">
        <f t="shared" si="23"/>
        <v/>
      </c>
      <c r="X254">
        <v>15.939267158508301</v>
      </c>
      <c r="Y254">
        <v>7.1005449295043945</v>
      </c>
      <c r="Z254">
        <v>77.496437072753906</v>
      </c>
      <c r="AA254">
        <v>22.424629211425781</v>
      </c>
      <c r="AB254">
        <v>84.108688354492188</v>
      </c>
      <c r="AC254">
        <v>25.448862075805664</v>
      </c>
      <c r="AD254" s="2">
        <f t="shared" si="24"/>
        <v>4.0718179321289058E-2</v>
      </c>
      <c r="AE254">
        <v>4.0718179321289058E-2</v>
      </c>
      <c r="AF254">
        <v>12.399429931640626</v>
      </c>
      <c r="AL254" s="2">
        <f t="shared" si="26"/>
        <v>3.2959999999999998</v>
      </c>
      <c r="AM254" s="2">
        <f>IF(ISNUMBER(AL254),SUMIFS($AL$1:AL254,$A$1:A254,A254,$F$1:F254,F254,$D$1:D254,D254),"")</f>
        <v>39.332000000000001</v>
      </c>
      <c r="AN254">
        <f t="shared" si="25"/>
        <v>14</v>
      </c>
    </row>
    <row r="255" spans="1:40" x14ac:dyDescent="0.35">
      <c r="A255" s="4" t="s">
        <v>50</v>
      </c>
      <c r="B255" t="s">
        <v>65</v>
      </c>
      <c r="C255" s="3">
        <v>42144</v>
      </c>
      <c r="D255">
        <v>2</v>
      </c>
      <c r="E255" t="s">
        <v>82</v>
      </c>
      <c r="F255" s="25" t="s">
        <v>97</v>
      </c>
      <c r="G255" t="s">
        <v>44</v>
      </c>
      <c r="H255">
        <v>1.9</v>
      </c>
      <c r="I255" s="2" t="s">
        <v>42</v>
      </c>
      <c r="J255" s="2" t="str">
        <f t="shared" si="22"/>
        <v/>
      </c>
      <c r="L255">
        <v>36.967086529416747</v>
      </c>
      <c r="M255">
        <v>36.967086529416747</v>
      </c>
      <c r="N255" s="2">
        <f>IF(ISNUMBER(M255),SUMIFS(M$1:$M255,A$1:$A255,A255,F$1:$F255,F255,D$1:$D255,D255),"")</f>
        <v>720.20126492408235</v>
      </c>
      <c r="V255" s="2" t="str">
        <f t="shared" si="23"/>
        <v/>
      </c>
      <c r="X255">
        <v>16.446739196777344</v>
      </c>
      <c r="Y255">
        <v>6.5959019660949707</v>
      </c>
      <c r="Z255">
        <v>78.448966979980469</v>
      </c>
      <c r="AA255">
        <v>23.69317626953125</v>
      </c>
      <c r="AB255">
        <v>86.41607666015625</v>
      </c>
      <c r="AC255">
        <v>23.960199356079102</v>
      </c>
      <c r="AD255" s="2">
        <f t="shared" si="24"/>
        <v>3.8336318969726564E-2</v>
      </c>
      <c r="AE255">
        <v>3.8336318969726564E-2</v>
      </c>
      <c r="AF255">
        <v>12.551834716796876</v>
      </c>
      <c r="AL255" s="2">
        <f t="shared" si="26"/>
        <v>1.417</v>
      </c>
      <c r="AM255" s="2">
        <f>IF(ISNUMBER(AL255),SUMIFS($AL$1:AL255,$A$1:A255,A255,$F$1:F255,F255,$D$1:D255,D255),"")</f>
        <v>19.003</v>
      </c>
      <c r="AN255">
        <f t="shared" si="25"/>
        <v>14</v>
      </c>
    </row>
    <row r="256" spans="1:40" x14ac:dyDescent="0.35">
      <c r="A256" s="4" t="s">
        <v>49</v>
      </c>
      <c r="B256" t="s">
        <v>65</v>
      </c>
      <c r="C256" s="3">
        <v>42144</v>
      </c>
      <c r="D256">
        <v>2</v>
      </c>
      <c r="E256" t="s">
        <v>81</v>
      </c>
      <c r="F256" s="25" t="s">
        <v>97</v>
      </c>
      <c r="G256" t="s">
        <v>44</v>
      </c>
      <c r="H256">
        <v>1.9</v>
      </c>
      <c r="I256" s="2" t="s">
        <v>42</v>
      </c>
      <c r="J256" s="2" t="str">
        <f t="shared" si="22"/>
        <v/>
      </c>
      <c r="L256">
        <v>66.024892829480194</v>
      </c>
      <c r="M256">
        <v>66.024892829480194</v>
      </c>
      <c r="N256" s="2">
        <f>IF(ISNUMBER(M256),SUMIFS(M$1:$M256,A$1:$A256,A256,F$1:$F256,F256,D$1:$D256,D256),"")</f>
        <v>1337.4163703030385</v>
      </c>
      <c r="V256" s="2" t="str">
        <f t="shared" si="23"/>
        <v/>
      </c>
      <c r="X256">
        <v>16.466829299926758</v>
      </c>
      <c r="Y256">
        <v>5.4794502258300781</v>
      </c>
      <c r="Z256">
        <v>77.910270690917969</v>
      </c>
      <c r="AA256">
        <v>23.101009368896484</v>
      </c>
      <c r="AB256">
        <v>84.286094665527344</v>
      </c>
      <c r="AC256">
        <v>24.271425247192383</v>
      </c>
      <c r="AD256" s="2">
        <f t="shared" si="24"/>
        <v>3.8834280395507813E-2</v>
      </c>
      <c r="AE256">
        <v>3.8834280395507813E-2</v>
      </c>
      <c r="AF256">
        <v>12.465643310546875</v>
      </c>
      <c r="AL256" s="2">
        <f t="shared" si="26"/>
        <v>2.5640000000000001</v>
      </c>
      <c r="AM256" s="2">
        <f>IF(ISNUMBER(AL256),SUMIFS($AL$1:AL256,$A$1:A256,A256,$F$1:F256,F256,$D$1:D256,D256),"")</f>
        <v>34.024000000000001</v>
      </c>
      <c r="AN256">
        <f t="shared" si="25"/>
        <v>14</v>
      </c>
    </row>
    <row r="257" spans="1:40" x14ac:dyDescent="0.35">
      <c r="A257" s="4" t="s">
        <v>48</v>
      </c>
      <c r="B257" t="s">
        <v>65</v>
      </c>
      <c r="C257" s="3">
        <v>42144</v>
      </c>
      <c r="D257">
        <v>2</v>
      </c>
      <c r="E257" t="s">
        <v>83</v>
      </c>
      <c r="F257" s="25" t="s">
        <v>97</v>
      </c>
      <c r="G257" t="s">
        <v>44</v>
      </c>
      <c r="H257">
        <v>1.9</v>
      </c>
      <c r="I257" s="2" t="s">
        <v>42</v>
      </c>
      <c r="J257" s="2" t="str">
        <f t="shared" si="22"/>
        <v/>
      </c>
      <c r="L257">
        <v>40.722805129584785</v>
      </c>
      <c r="M257">
        <v>40.722805129584785</v>
      </c>
      <c r="N257" s="2">
        <f>IF(ISNUMBER(M257),SUMIFS(M$1:$M257,A$1:$A257,A257,F$1:$F257,F257,D$1:$D257,D257),"")</f>
        <v>851.45144341233015</v>
      </c>
      <c r="V257" s="2" t="str">
        <f t="shared" si="23"/>
        <v/>
      </c>
      <c r="X257">
        <v>15.341082572937012</v>
      </c>
      <c r="Y257">
        <v>4.4461798667907715</v>
      </c>
      <c r="Z257">
        <v>77.423301696777344</v>
      </c>
      <c r="AA257">
        <v>21.604005813598633</v>
      </c>
      <c r="AB257">
        <v>84.072456359863281</v>
      </c>
      <c r="AC257">
        <v>23.114711761474609</v>
      </c>
      <c r="AD257" s="2">
        <f t="shared" si="24"/>
        <v>3.6983538818359377E-2</v>
      </c>
      <c r="AE257">
        <v>3.6983538818359377E-2</v>
      </c>
      <c r="AF257">
        <v>12.387728271484375</v>
      </c>
      <c r="AL257" s="2">
        <f t="shared" si="26"/>
        <v>1.506</v>
      </c>
      <c r="AM257" s="2">
        <f>IF(ISNUMBER(AL257),SUMIFS($AL$1:AL257,$A$1:A257,A257,$F$1:F257,F257,$D$1:D257,D257),"")</f>
        <v>20.781000000000002</v>
      </c>
      <c r="AN257">
        <f t="shared" si="25"/>
        <v>14</v>
      </c>
    </row>
    <row r="258" spans="1:40" x14ac:dyDescent="0.35">
      <c r="A258" s="4" t="s">
        <v>45</v>
      </c>
      <c r="B258" t="s">
        <v>65</v>
      </c>
      <c r="C258" s="3">
        <v>42144</v>
      </c>
      <c r="D258">
        <v>2</v>
      </c>
      <c r="E258" t="s">
        <v>79</v>
      </c>
      <c r="F258" s="25" t="s">
        <v>97</v>
      </c>
      <c r="G258" t="s">
        <v>44</v>
      </c>
      <c r="H258">
        <v>1.9</v>
      </c>
      <c r="I258" s="2" t="s">
        <v>42</v>
      </c>
      <c r="J258" s="2" t="str">
        <f t="shared" si="22"/>
        <v/>
      </c>
      <c r="L258">
        <v>57.224734364241989</v>
      </c>
      <c r="M258">
        <v>57.224734364241989</v>
      </c>
      <c r="N258" s="2">
        <f>IF(ISNUMBER(M258),SUMIFS(M$1:$M258,A$1:$A258,A258,F$1:$F258,F258,D$1:$D258,D258),"")</f>
        <v>1108.3730738966669</v>
      </c>
      <c r="V258" s="2" t="str">
        <f t="shared" si="23"/>
        <v/>
      </c>
      <c r="X258">
        <v>15.182445526123047</v>
      </c>
      <c r="Y258">
        <v>4.7153358459472656</v>
      </c>
      <c r="Z258">
        <v>78.712905883789063</v>
      </c>
      <c r="AA258">
        <v>21.183277130126953</v>
      </c>
      <c r="AB258">
        <v>83.199554443359375</v>
      </c>
      <c r="AC258">
        <v>22.485326766967773</v>
      </c>
      <c r="AD258" s="2">
        <f t="shared" si="24"/>
        <v>3.5976522827148437E-2</v>
      </c>
      <c r="AE258">
        <v>3.5976522827148437E-2</v>
      </c>
      <c r="AF258">
        <v>12.59406494140625</v>
      </c>
      <c r="AL258" s="2">
        <f t="shared" si="26"/>
        <v>2.0590000000000002</v>
      </c>
      <c r="AM258" s="2">
        <f>IF(ISNUMBER(AL258),SUMIFS($AL$1:AL258,$A$1:A258,A258,$F$1:F258,F258,$D$1:D258,D258),"")</f>
        <v>27.040000000000003</v>
      </c>
      <c r="AN258">
        <f t="shared" si="25"/>
        <v>14</v>
      </c>
    </row>
    <row r="259" spans="1:40" x14ac:dyDescent="0.35">
      <c r="A259" s="4" t="s">
        <v>47</v>
      </c>
      <c r="B259" t="s">
        <v>65</v>
      </c>
      <c r="C259" s="3">
        <v>42144</v>
      </c>
      <c r="D259">
        <v>2</v>
      </c>
      <c r="E259" t="s">
        <v>78</v>
      </c>
      <c r="F259" s="25" t="s">
        <v>97</v>
      </c>
      <c r="G259" t="s">
        <v>44</v>
      </c>
      <c r="H259">
        <v>1.9</v>
      </c>
      <c r="I259" s="2" t="s">
        <v>42</v>
      </c>
      <c r="J259" s="2" t="str">
        <f t="shared" si="22"/>
        <v/>
      </c>
      <c r="L259">
        <v>30.855865415906162</v>
      </c>
      <c r="M259">
        <v>30.855865415906162</v>
      </c>
      <c r="N259" s="2">
        <f>IF(ISNUMBER(M259),SUMIFS(M$1:$M259,A$1:$A259,A259,F$1:$F259,F259,D$1:$D259,D259),"")</f>
        <v>611.96099890566154</v>
      </c>
      <c r="V259" s="2" t="str">
        <f t="shared" si="23"/>
        <v/>
      </c>
      <c r="X259">
        <v>16.502191543579102</v>
      </c>
      <c r="Y259">
        <v>7.370549201965332</v>
      </c>
      <c r="Z259">
        <v>76.729522705078125</v>
      </c>
      <c r="AA259">
        <v>23.435489654541016</v>
      </c>
      <c r="AB259">
        <v>83.897026062011719</v>
      </c>
      <c r="AC259">
        <v>22.970720291137695</v>
      </c>
      <c r="AD259" s="2">
        <f t="shared" si="24"/>
        <v>3.675315246582031E-2</v>
      </c>
      <c r="AE259">
        <v>3.675315246582031E-2</v>
      </c>
      <c r="AF259">
        <v>12.2767236328125</v>
      </c>
      <c r="AL259" s="2">
        <f t="shared" si="26"/>
        <v>1.1339999999999999</v>
      </c>
      <c r="AM259" s="2">
        <f>IF(ISNUMBER(AL259),SUMIFS($AL$1:AL259,$A$1:A259,A259,$F$1:F259,F259,$D$1:D259,D259),"")</f>
        <v>15.168000000000001</v>
      </c>
      <c r="AN259">
        <f t="shared" si="25"/>
        <v>14</v>
      </c>
    </row>
    <row r="260" spans="1:40" x14ac:dyDescent="0.35">
      <c r="A260" s="4" t="s">
        <v>50</v>
      </c>
      <c r="B260" t="s">
        <v>65</v>
      </c>
      <c r="C260" s="3">
        <v>42144</v>
      </c>
      <c r="D260">
        <v>3</v>
      </c>
      <c r="E260" t="s">
        <v>82</v>
      </c>
      <c r="F260" s="25" t="s">
        <v>97</v>
      </c>
      <c r="G260" t="s">
        <v>44</v>
      </c>
      <c r="H260">
        <v>1.9</v>
      </c>
      <c r="I260" s="2" t="s">
        <v>42</v>
      </c>
      <c r="J260" s="2" t="str">
        <f t="shared" si="22"/>
        <v/>
      </c>
      <c r="L260">
        <v>38.908563763415849</v>
      </c>
      <c r="M260">
        <v>38.908563763415849</v>
      </c>
      <c r="N260" s="2">
        <f>IF(ISNUMBER(M260),SUMIFS(M$1:$M260,A$1:$A260,A260,F$1:$F260,F260,D$1:$D260,D260),"")</f>
        <v>701.60609031422894</v>
      </c>
      <c r="V260" s="2" t="str">
        <f t="shared" si="23"/>
        <v/>
      </c>
      <c r="X260">
        <v>17.834991455078125</v>
      </c>
      <c r="Y260">
        <v>7.5804228782653809</v>
      </c>
      <c r="Z260">
        <v>76.890701293945313</v>
      </c>
      <c r="AA260">
        <v>25.299819946289063</v>
      </c>
      <c r="AB260">
        <v>86.039482116699219</v>
      </c>
      <c r="AC260">
        <v>22.401725769042969</v>
      </c>
      <c r="AD260" s="2">
        <f t="shared" si="24"/>
        <v>3.5842761230468749E-2</v>
      </c>
      <c r="AE260">
        <v>3.5842761230468749E-2</v>
      </c>
      <c r="AF260">
        <v>12.302512207031251</v>
      </c>
      <c r="AL260" s="2">
        <f t="shared" si="26"/>
        <v>1.395</v>
      </c>
      <c r="AM260" s="2">
        <f>IF(ISNUMBER(AL260),SUMIFS($AL$1:AL260,$A$1:A260,A260,$F$1:F260,F260,$D$1:D260,D260),"")</f>
        <v>17.672000000000001</v>
      </c>
      <c r="AN260">
        <f t="shared" si="25"/>
        <v>14</v>
      </c>
    </row>
    <row r="261" spans="1:40" x14ac:dyDescent="0.35">
      <c r="A261" s="4" t="s">
        <v>47</v>
      </c>
      <c r="B261" t="s">
        <v>65</v>
      </c>
      <c r="C261" s="3">
        <v>42144</v>
      </c>
      <c r="D261">
        <v>3</v>
      </c>
      <c r="E261" t="s">
        <v>78</v>
      </c>
      <c r="F261" s="25" t="s">
        <v>97</v>
      </c>
      <c r="G261" t="s">
        <v>44</v>
      </c>
      <c r="H261">
        <v>1.9</v>
      </c>
      <c r="I261" s="2" t="s">
        <v>42</v>
      </c>
      <c r="J261" s="2" t="str">
        <f t="shared" si="22"/>
        <v/>
      </c>
      <c r="L261">
        <v>29.273314304431238</v>
      </c>
      <c r="M261">
        <v>29.273314304431238</v>
      </c>
      <c r="N261" s="2">
        <f>IF(ISNUMBER(M261),SUMIFS(M$1:$M261,A$1:$A261,A261,F$1:$F261,F261,D$1:$D261,D261),"")</f>
        <v>614.88341991890252</v>
      </c>
      <c r="V261" s="2" t="str">
        <f t="shared" si="23"/>
        <v/>
      </c>
      <c r="X261">
        <v>15.840062141418457</v>
      </c>
      <c r="Y261">
        <v>6.7982831001281738</v>
      </c>
      <c r="Z261">
        <v>77.469451904296875</v>
      </c>
      <c r="AA261">
        <v>22.744739532470703</v>
      </c>
      <c r="AB261">
        <v>83.781951904296875</v>
      </c>
      <c r="AC261">
        <v>21.362144470214844</v>
      </c>
      <c r="AD261" s="2">
        <f t="shared" si="24"/>
        <v>3.4179431152343752E-2</v>
      </c>
      <c r="AE261">
        <v>3.4179431152343752E-2</v>
      </c>
      <c r="AF261">
        <v>12.395112304687501</v>
      </c>
      <c r="AL261" s="2">
        <f t="shared" si="26"/>
        <v>1.0009999999999999</v>
      </c>
      <c r="AM261" s="2">
        <f>IF(ISNUMBER(AL261),SUMIFS($AL$1:AL261,$A$1:A261,A261,$F$1:F261,F261,$D$1:D261,D261),"")</f>
        <v>16.373000000000001</v>
      </c>
      <c r="AN261">
        <f t="shared" si="25"/>
        <v>14</v>
      </c>
    </row>
    <row r="262" spans="1:40" x14ac:dyDescent="0.35">
      <c r="A262" s="4" t="s">
        <v>49</v>
      </c>
      <c r="B262" t="s">
        <v>65</v>
      </c>
      <c r="C262" s="3">
        <v>42144</v>
      </c>
      <c r="D262">
        <v>3</v>
      </c>
      <c r="E262" t="s">
        <v>81</v>
      </c>
      <c r="F262" s="25" t="s">
        <v>97</v>
      </c>
      <c r="G262" t="s">
        <v>44</v>
      </c>
      <c r="H262">
        <v>1.9</v>
      </c>
      <c r="I262" s="2" t="s">
        <v>42</v>
      </c>
      <c r="J262" s="2" t="str">
        <f t="shared" si="22"/>
        <v/>
      </c>
      <c r="L262">
        <v>44.224777957312888</v>
      </c>
      <c r="M262">
        <v>44.224777957312888</v>
      </c>
      <c r="N262" s="2">
        <f>IF(ISNUMBER(M262),SUMIFS(M$1:$M262,A$1:$A262,A262,F$1:$F262,F262,D$1:$D262,D262),"")</f>
        <v>1078.5506914970581</v>
      </c>
      <c r="V262" s="2" t="str">
        <f t="shared" si="23"/>
        <v/>
      </c>
      <c r="X262">
        <v>14.493552207946777</v>
      </c>
      <c r="Y262">
        <v>8.1554889678955078</v>
      </c>
      <c r="Z262">
        <v>79.247306823730469</v>
      </c>
      <c r="AA262">
        <v>21.75787353515625</v>
      </c>
      <c r="AB262">
        <v>85.084175109863281</v>
      </c>
      <c r="AC262">
        <v>24.509330749511719</v>
      </c>
      <c r="AD262" s="2">
        <f t="shared" si="24"/>
        <v>3.9214929199218748E-2</v>
      </c>
      <c r="AE262">
        <v>3.9214929199218748E-2</v>
      </c>
      <c r="AF262">
        <v>12.679569091796875</v>
      </c>
      <c r="AL262" s="2">
        <f t="shared" si="26"/>
        <v>1.734</v>
      </c>
      <c r="AM262" s="2">
        <f>IF(ISNUMBER(AL262),SUMIFS($AL$1:AL262,$A$1:A262,A262,$F$1:F262,F262,$D$1:D262,D262),"")</f>
        <v>29.22</v>
      </c>
      <c r="AN262">
        <f t="shared" si="25"/>
        <v>14</v>
      </c>
    </row>
    <row r="263" spans="1:40" x14ac:dyDescent="0.35">
      <c r="A263" s="4" t="s">
        <v>45</v>
      </c>
      <c r="B263" t="s">
        <v>65</v>
      </c>
      <c r="C263" s="3">
        <v>42144</v>
      </c>
      <c r="D263">
        <v>3</v>
      </c>
      <c r="E263" t="s">
        <v>79</v>
      </c>
      <c r="F263" s="25" t="s">
        <v>97</v>
      </c>
      <c r="G263" t="s">
        <v>44</v>
      </c>
      <c r="H263">
        <v>1.9</v>
      </c>
      <c r="I263" s="2" t="s">
        <v>42</v>
      </c>
      <c r="J263" s="2" t="str">
        <f t="shared" si="22"/>
        <v/>
      </c>
      <c r="L263">
        <v>48.496026805613198</v>
      </c>
      <c r="M263">
        <v>48.496026805613198</v>
      </c>
      <c r="N263" s="2">
        <f>IF(ISNUMBER(M263),SUMIFS(M$1:$M263,A$1:$A263,A263,F$1:$F263,F263,D$1:$D263,D263),"")</f>
        <v>973.43673948405456</v>
      </c>
      <c r="V263" s="2" t="str">
        <f t="shared" si="23"/>
        <v/>
      </c>
      <c r="X263">
        <v>16.435306549072266</v>
      </c>
      <c r="Y263">
        <v>7.33331298828125</v>
      </c>
      <c r="Z263">
        <v>77.691429138183594</v>
      </c>
      <c r="AA263">
        <v>22.685541152954102</v>
      </c>
      <c r="AB263">
        <v>84.22540283203125</v>
      </c>
      <c r="AC263">
        <v>22.682165145874023</v>
      </c>
      <c r="AD263" s="2">
        <f t="shared" si="24"/>
        <v>3.6291464233398435E-2</v>
      </c>
      <c r="AE263">
        <v>3.6291464233398435E-2</v>
      </c>
      <c r="AF263">
        <v>12.430628662109376</v>
      </c>
      <c r="AL263" s="2">
        <f t="shared" si="26"/>
        <v>1.76</v>
      </c>
      <c r="AM263" s="2">
        <f>IF(ISNUMBER(AL263),SUMIFS($AL$1:AL263,$A$1:A263,A263,$F$1:F263,F263,$D$1:D263,D263),"")</f>
        <v>25.109000000000002</v>
      </c>
      <c r="AN263">
        <f t="shared" si="25"/>
        <v>14</v>
      </c>
    </row>
    <row r="264" spans="1:40" x14ac:dyDescent="0.35">
      <c r="A264" s="4" t="s">
        <v>46</v>
      </c>
      <c r="B264" t="s">
        <v>65</v>
      </c>
      <c r="C264" s="3">
        <v>42144</v>
      </c>
      <c r="D264">
        <v>3</v>
      </c>
      <c r="E264" t="s">
        <v>80</v>
      </c>
      <c r="F264" s="25" t="s">
        <v>97</v>
      </c>
      <c r="G264" t="s">
        <v>44</v>
      </c>
      <c r="H264">
        <v>1.9</v>
      </c>
      <c r="I264" s="2" t="s">
        <v>42</v>
      </c>
      <c r="J264" s="2" t="str">
        <f t="shared" si="22"/>
        <v/>
      </c>
      <c r="L264">
        <v>71.501642349278995</v>
      </c>
      <c r="M264">
        <v>71.501642349278995</v>
      </c>
      <c r="N264" s="2">
        <f>IF(ISNUMBER(M264),SUMIFS(M$1:$M264,A$1:$A264,A264,F$1:$F264,F264,D$1:$D264,D264),"")</f>
        <v>1393.8502682070321</v>
      </c>
      <c r="V264" s="2" t="str">
        <f t="shared" si="23"/>
        <v/>
      </c>
      <c r="X264">
        <v>14.73052978515625</v>
      </c>
      <c r="Y264">
        <v>6.9539608955383301</v>
      </c>
      <c r="Z264">
        <v>78.247047424316406</v>
      </c>
      <c r="AA264">
        <v>21.470790863037109</v>
      </c>
      <c r="AB264">
        <v>83.487899780273438</v>
      </c>
      <c r="AC264">
        <v>24.125005722045898</v>
      </c>
      <c r="AD264" s="2">
        <f t="shared" si="24"/>
        <v>3.8600009155273438E-2</v>
      </c>
      <c r="AE264">
        <v>3.8600009155273438E-2</v>
      </c>
      <c r="AF264">
        <v>12.519527587890625</v>
      </c>
      <c r="AL264" s="2">
        <f t="shared" si="26"/>
        <v>2.76</v>
      </c>
      <c r="AM264" s="2">
        <f>IF(ISNUMBER(AL264),SUMIFS($AL$1:AL264,$A$1:A264,A264,$F$1:F264,F264,$D$1:D264,D264),"")</f>
        <v>39.515999999999998</v>
      </c>
      <c r="AN264">
        <f t="shared" si="25"/>
        <v>14</v>
      </c>
    </row>
    <row r="265" spans="1:40" x14ac:dyDescent="0.35">
      <c r="A265" s="4" t="s">
        <v>48</v>
      </c>
      <c r="B265" t="s">
        <v>65</v>
      </c>
      <c r="C265" s="3">
        <v>42144</v>
      </c>
      <c r="D265">
        <v>3</v>
      </c>
      <c r="E265" t="s">
        <v>83</v>
      </c>
      <c r="F265" s="25" t="s">
        <v>97</v>
      </c>
      <c r="G265" t="s">
        <v>44</v>
      </c>
      <c r="H265">
        <v>1.9</v>
      </c>
      <c r="I265" s="2" t="s">
        <v>42</v>
      </c>
      <c r="J265" s="2" t="str">
        <f t="shared" si="22"/>
        <v/>
      </c>
      <c r="L265">
        <v>45.156301778415994</v>
      </c>
      <c r="M265">
        <v>45.156301778415994</v>
      </c>
      <c r="N265" s="2">
        <f>IF(ISNUMBER(M265),SUMIFS(M$1:$M265,A$1:$A265,A265,F$1:$F265,F265,D$1:$D265,D265),"")</f>
        <v>712.84979465679328</v>
      </c>
      <c r="V265" s="2" t="str">
        <f t="shared" si="23"/>
        <v/>
      </c>
      <c r="X265">
        <v>17.551519393920898</v>
      </c>
      <c r="Y265">
        <v>6.8155717849731445</v>
      </c>
      <c r="Z265">
        <v>76.012306213378906</v>
      </c>
      <c r="AA265">
        <v>23.407270431518555</v>
      </c>
      <c r="AB265">
        <v>83.644729614257813</v>
      </c>
      <c r="AC265">
        <v>21.218059539794922</v>
      </c>
      <c r="AD265" s="2">
        <f t="shared" si="24"/>
        <v>3.3948895263671876E-2</v>
      </c>
      <c r="AE265">
        <v>3.3948895263671876E-2</v>
      </c>
      <c r="AF265">
        <v>12.161968994140626</v>
      </c>
      <c r="AL265" s="2">
        <f t="shared" si="26"/>
        <v>1.5329999999999999</v>
      </c>
      <c r="AM265" s="2">
        <f>IF(ISNUMBER(AL265),SUMIFS($AL$1:AL265,$A$1:A265,A265,$F$1:F265,F265,$D$1:D265,D265),"")</f>
        <v>16.794</v>
      </c>
      <c r="AN265">
        <f t="shared" si="25"/>
        <v>14</v>
      </c>
    </row>
    <row r="266" spans="1:40" x14ac:dyDescent="0.35">
      <c r="A266" s="4" t="s">
        <v>49</v>
      </c>
      <c r="B266" t="s">
        <v>65</v>
      </c>
      <c r="C266" s="3">
        <v>42144</v>
      </c>
      <c r="D266">
        <v>4</v>
      </c>
      <c r="E266" t="s">
        <v>81</v>
      </c>
      <c r="F266" s="25" t="s">
        <v>97</v>
      </c>
      <c r="G266" t="s">
        <v>44</v>
      </c>
      <c r="H266">
        <v>1.9</v>
      </c>
      <c r="I266" s="2" t="s">
        <v>42</v>
      </c>
      <c r="J266" s="2" t="str">
        <f t="shared" si="22"/>
        <v/>
      </c>
      <c r="L266">
        <v>77.835299641955743</v>
      </c>
      <c r="M266">
        <v>77.835299641955743</v>
      </c>
      <c r="N266" s="2">
        <f>IF(ISNUMBER(M266),SUMIFS(M$1:$M266,A$1:$A266,A266,F$1:$F266,F266,D$1:$D266,D266),"")</f>
        <v>1206.7920847285984</v>
      </c>
      <c r="V266" s="2" t="str">
        <f t="shared" si="23"/>
        <v/>
      </c>
      <c r="X266">
        <v>15.766009330749512</v>
      </c>
      <c r="Y266">
        <v>7.3902897834777832</v>
      </c>
      <c r="Z266">
        <v>77.774879455566406</v>
      </c>
      <c r="AA266">
        <v>21.413732528686523</v>
      </c>
      <c r="AB266">
        <v>83.441062927246094</v>
      </c>
      <c r="AC266">
        <v>22.164739608764648</v>
      </c>
      <c r="AD266" s="2">
        <f t="shared" si="24"/>
        <v>3.5463583374023437E-2</v>
      </c>
      <c r="AE266">
        <v>3.5463583374023437E-2</v>
      </c>
      <c r="AF266">
        <v>12.443980712890625</v>
      </c>
      <c r="AL266" s="2">
        <f t="shared" si="26"/>
        <v>2.76</v>
      </c>
      <c r="AM266" s="2">
        <f>IF(ISNUMBER(AL266),SUMIFS($AL$1:AL266,$A$1:A266,A266,$F$1:F266,F266,$D$1:D266,D266),"")</f>
        <v>30.253999999999998</v>
      </c>
      <c r="AN266">
        <f t="shared" si="25"/>
        <v>14</v>
      </c>
    </row>
    <row r="267" spans="1:40" x14ac:dyDescent="0.35">
      <c r="A267" s="4" t="s">
        <v>50</v>
      </c>
      <c r="B267" t="s">
        <v>65</v>
      </c>
      <c r="C267" s="3">
        <v>42144</v>
      </c>
      <c r="D267">
        <v>4</v>
      </c>
      <c r="E267" t="s">
        <v>82</v>
      </c>
      <c r="F267" s="25" t="s">
        <v>97</v>
      </c>
      <c r="G267" t="s">
        <v>44</v>
      </c>
      <c r="H267">
        <v>1.9</v>
      </c>
      <c r="I267" s="2" t="s">
        <v>42</v>
      </c>
      <c r="J267" s="2" t="str">
        <f t="shared" si="22"/>
        <v/>
      </c>
      <c r="L267">
        <v>29.933502923193647</v>
      </c>
      <c r="M267">
        <v>29.933502923193647</v>
      </c>
      <c r="N267" s="2">
        <f>IF(ISNUMBER(M267),SUMIFS(M$1:$M267,A$1:$A267,A267,F$1:$F267,F267,D$1:$D267,D267),"")</f>
        <v>549.71684253737192</v>
      </c>
      <c r="V267" s="2" t="str">
        <f t="shared" si="23"/>
        <v/>
      </c>
      <c r="X267">
        <v>15.681088447570801</v>
      </c>
      <c r="Y267">
        <v>8.9172220230102539</v>
      </c>
      <c r="Z267">
        <v>76.369354248046875</v>
      </c>
      <c r="AA267">
        <v>22.722955703735352</v>
      </c>
      <c r="AB267">
        <v>83.639793395996094</v>
      </c>
      <c r="AC267">
        <v>19.845443725585938</v>
      </c>
      <c r="AD267" s="2">
        <f t="shared" si="24"/>
        <v>3.17527099609375E-2</v>
      </c>
      <c r="AE267">
        <v>3.17527099609375E-2</v>
      </c>
      <c r="AF267">
        <v>12.2190966796875</v>
      </c>
      <c r="AL267" s="2">
        <f t="shared" si="26"/>
        <v>0.95</v>
      </c>
      <c r="AM267" s="2">
        <f>IF(ISNUMBER(AL267),SUMIFS($AL$1:AL267,$A$1:A267,A267,$F$1:F267,F267,$D$1:D267,D267),"")</f>
        <v>13.725999999999997</v>
      </c>
      <c r="AN267">
        <f t="shared" si="25"/>
        <v>14</v>
      </c>
    </row>
    <row r="268" spans="1:40" x14ac:dyDescent="0.35">
      <c r="A268" s="4" t="s">
        <v>46</v>
      </c>
      <c r="B268" t="s">
        <v>65</v>
      </c>
      <c r="C268" s="3">
        <v>42144</v>
      </c>
      <c r="D268">
        <v>4</v>
      </c>
      <c r="E268" t="s">
        <v>80</v>
      </c>
      <c r="F268" s="25" t="s">
        <v>97</v>
      </c>
      <c r="G268" t="s">
        <v>44</v>
      </c>
      <c r="H268">
        <v>1.9</v>
      </c>
      <c r="I268" s="2" t="s">
        <v>42</v>
      </c>
      <c r="J268" s="2" t="str">
        <f t="shared" si="22"/>
        <v/>
      </c>
      <c r="L268">
        <v>58.096682176834179</v>
      </c>
      <c r="M268">
        <v>58.096682176834179</v>
      </c>
      <c r="N268" s="2">
        <f>IF(ISNUMBER(M268),SUMIFS(M$1:$M268,A$1:$A268,A268,F$1:$F268,F268,D$1:$D268,D268),"")</f>
        <v>1399.8103032392601</v>
      </c>
      <c r="V268" s="2" t="str">
        <f t="shared" si="23"/>
        <v/>
      </c>
      <c r="X268">
        <v>15.221115112304688</v>
      </c>
      <c r="Y268">
        <v>9.9117956161499023</v>
      </c>
      <c r="Z268">
        <v>78.973945617675781</v>
      </c>
      <c r="AA268">
        <v>22.015476226806641</v>
      </c>
      <c r="AB268">
        <v>84.983642578125</v>
      </c>
      <c r="AC268">
        <v>22.914329528808594</v>
      </c>
      <c r="AD268" s="2">
        <f t="shared" si="24"/>
        <v>3.6662927246093747E-2</v>
      </c>
      <c r="AE268">
        <v>3.6662927246093747E-2</v>
      </c>
      <c r="AF268">
        <v>12.635831298828125</v>
      </c>
      <c r="AL268" s="2">
        <f t="shared" si="26"/>
        <v>2.13</v>
      </c>
      <c r="AM268" s="2">
        <f>IF(ISNUMBER(AL268),SUMIFS($AL$1:AL268,$A$1:A268,A268,$F$1:F268,F268,$D$1:D268,D268),"")</f>
        <v>39.795000000000002</v>
      </c>
      <c r="AN268">
        <f t="shared" si="25"/>
        <v>14</v>
      </c>
    </row>
    <row r="269" spans="1:40" x14ac:dyDescent="0.35">
      <c r="A269" s="4" t="s">
        <v>48</v>
      </c>
      <c r="B269" t="s">
        <v>65</v>
      </c>
      <c r="C269" s="3">
        <v>42144</v>
      </c>
      <c r="D269">
        <v>4</v>
      </c>
      <c r="E269" t="s">
        <v>83</v>
      </c>
      <c r="F269" s="25" t="s">
        <v>97</v>
      </c>
      <c r="G269" t="s">
        <v>44</v>
      </c>
      <c r="H269">
        <v>1.9</v>
      </c>
      <c r="I269" s="2" t="s">
        <v>42</v>
      </c>
      <c r="J269" s="2" t="str">
        <f t="shared" si="22"/>
        <v/>
      </c>
      <c r="L269">
        <v>45.529261140709529</v>
      </c>
      <c r="M269">
        <v>45.529261140709529</v>
      </c>
      <c r="N269" s="2">
        <f>IF(ISNUMBER(M269),SUMIFS(M$1:$M269,A$1:$A269,A269,F$1:$F269,F269,D$1:$D269,D269),"")</f>
        <v>775.75255751930013</v>
      </c>
      <c r="V269" s="2" t="str">
        <f t="shared" si="23"/>
        <v/>
      </c>
      <c r="X269">
        <v>15.976812362670898</v>
      </c>
      <c r="Y269">
        <v>8.8579044342041016</v>
      </c>
      <c r="Z269">
        <v>77.736915588378906</v>
      </c>
      <c r="AA269">
        <v>22.602695465087891</v>
      </c>
      <c r="AB269">
        <v>84.66229248046875</v>
      </c>
      <c r="AC269">
        <v>21.136062622070313</v>
      </c>
      <c r="AD269" s="2">
        <f t="shared" si="24"/>
        <v>3.3817700195312501E-2</v>
      </c>
      <c r="AE269">
        <v>3.3817700195312501E-2</v>
      </c>
      <c r="AF269">
        <v>12.437906494140625</v>
      </c>
      <c r="AL269" s="2">
        <f t="shared" si="26"/>
        <v>1.54</v>
      </c>
      <c r="AM269" s="2">
        <f>IF(ISNUMBER(AL269),SUMIFS($AL$1:AL269,$A$1:A269,A269,$F$1:F269,F269,$D$1:D269,D269),"")</f>
        <v>19.598999999999997</v>
      </c>
      <c r="AN269">
        <f t="shared" si="25"/>
        <v>14</v>
      </c>
    </row>
    <row r="270" spans="1:40" x14ac:dyDescent="0.35">
      <c r="A270" s="4" t="s">
        <v>45</v>
      </c>
      <c r="B270" t="s">
        <v>65</v>
      </c>
      <c r="C270" s="3">
        <v>42144</v>
      </c>
      <c r="D270">
        <v>4</v>
      </c>
      <c r="E270" t="s">
        <v>79</v>
      </c>
      <c r="F270" s="25" t="s">
        <v>97</v>
      </c>
      <c r="G270" t="s">
        <v>44</v>
      </c>
      <c r="H270">
        <v>1.9</v>
      </c>
      <c r="I270" s="2" t="s">
        <v>42</v>
      </c>
      <c r="J270" s="2" t="str">
        <f t="shared" si="22"/>
        <v/>
      </c>
      <c r="L270">
        <v>52.53244012799761</v>
      </c>
      <c r="M270">
        <v>52.53244012799761</v>
      </c>
      <c r="N270" s="2">
        <f>IF(ISNUMBER(M270),SUMIFS(M$1:$M270,A$1:$A270,A270,F$1:$F270,F270,D$1:$D270,D270),"")</f>
        <v>827.67080288256045</v>
      </c>
      <c r="V270" s="2" t="str">
        <f t="shared" si="23"/>
        <v/>
      </c>
      <c r="X270">
        <v>15.541440010070801</v>
      </c>
      <c r="Y270">
        <v>6.7806148529052734</v>
      </c>
      <c r="Z270">
        <v>77.75531005859375</v>
      </c>
      <c r="AA270">
        <v>21.740581512451172</v>
      </c>
      <c r="AB270">
        <v>84.372001647949219</v>
      </c>
      <c r="AC270">
        <v>21.463466644287109</v>
      </c>
      <c r="AD270" s="2">
        <f t="shared" si="24"/>
        <v>3.4341546630859379E-2</v>
      </c>
      <c r="AE270">
        <v>3.4341546630859379E-2</v>
      </c>
      <c r="AF270">
        <v>12.440849609375</v>
      </c>
      <c r="AL270" s="2">
        <f t="shared" si="26"/>
        <v>1.804</v>
      </c>
      <c r="AM270" s="2">
        <f>IF(ISNUMBER(AL270),SUMIFS($AL$1:AL270,$A$1:A270,A270,$F$1:F270,F270,$D$1:D270,D270),"")</f>
        <v>19.257999999999999</v>
      </c>
      <c r="AN270">
        <f t="shared" si="25"/>
        <v>14</v>
      </c>
    </row>
    <row r="271" spans="1:40" x14ac:dyDescent="0.35">
      <c r="A271" s="4" t="s">
        <v>47</v>
      </c>
      <c r="B271" t="s">
        <v>65</v>
      </c>
      <c r="C271" s="3">
        <v>42144</v>
      </c>
      <c r="D271">
        <v>4</v>
      </c>
      <c r="E271" t="s">
        <v>78</v>
      </c>
      <c r="F271" s="25" t="s">
        <v>97</v>
      </c>
      <c r="G271" t="s">
        <v>44</v>
      </c>
      <c r="H271">
        <v>1.9</v>
      </c>
      <c r="I271" s="2" t="s">
        <v>42</v>
      </c>
      <c r="J271" s="2" t="str">
        <f t="shared" si="22"/>
        <v/>
      </c>
      <c r="L271">
        <v>32.609326396901551</v>
      </c>
      <c r="M271">
        <v>32.609326396901551</v>
      </c>
      <c r="N271" s="2">
        <f>IF(ISNUMBER(M271),SUMIFS(M$1:$M271,A$1:$A271,A271,F$1:$F271,F271,D$1:$D271,D271),"")</f>
        <v>480.84902788485419</v>
      </c>
      <c r="V271" s="2" t="str">
        <f t="shared" si="23"/>
        <v/>
      </c>
      <c r="X271">
        <v>17.605678558349609</v>
      </c>
      <c r="Y271">
        <v>7.8784470558166504</v>
      </c>
      <c r="Z271">
        <v>73.26092529296875</v>
      </c>
      <c r="AA271">
        <v>24.123996734619141</v>
      </c>
      <c r="AB271">
        <v>82.020774841308594</v>
      </c>
      <c r="AC271">
        <v>19.716495513916016</v>
      </c>
      <c r="AD271" s="2">
        <f t="shared" si="24"/>
        <v>3.1546392822265623E-2</v>
      </c>
      <c r="AE271">
        <v>3.1546392822265623E-2</v>
      </c>
      <c r="AF271">
        <v>11.721748046875</v>
      </c>
      <c r="AL271" s="2">
        <f t="shared" si="26"/>
        <v>1.0289999999999999</v>
      </c>
      <c r="AM271" s="2">
        <f>IF(ISNUMBER(AL271),SUMIFS($AL$1:AL271,$A$1:A271,A271,$F$1:F271,F271,$D$1:D271,D271),"")</f>
        <v>11.837</v>
      </c>
      <c r="AN271">
        <f t="shared" si="25"/>
        <v>14</v>
      </c>
    </row>
    <row r="272" spans="1:40" x14ac:dyDescent="0.35">
      <c r="A272" s="4" t="s">
        <v>47</v>
      </c>
      <c r="B272" t="s">
        <v>65</v>
      </c>
      <c r="C272" s="3">
        <v>42249</v>
      </c>
      <c r="D272">
        <v>1</v>
      </c>
      <c r="E272" t="s">
        <v>78</v>
      </c>
      <c r="F272" s="25" t="s">
        <v>99</v>
      </c>
      <c r="G272" t="s">
        <v>63</v>
      </c>
      <c r="H272">
        <v>2.1</v>
      </c>
      <c r="I272" s="2" t="s">
        <v>42</v>
      </c>
      <c r="J272" s="2" t="str">
        <f t="shared" si="22"/>
        <v/>
      </c>
      <c r="L272">
        <v>23.403217942467091</v>
      </c>
      <c r="M272">
        <v>23.403217942467091</v>
      </c>
      <c r="N272" s="2">
        <f>IF(ISNUMBER(M272),SUMIFS(M$1:$M272,A$1:$A272,A272,F$1:$F272,F272,D$1:$D272,D272),"")</f>
        <v>23.403217942467091</v>
      </c>
      <c r="V272" s="2" t="str">
        <f t="shared" si="23"/>
        <v/>
      </c>
      <c r="X272">
        <v>15.115139007568359</v>
      </c>
      <c r="Y272">
        <v>9.889923095703125</v>
      </c>
      <c r="Z272">
        <v>80.238601684570313</v>
      </c>
      <c r="AA272">
        <v>22.088371276855469</v>
      </c>
      <c r="AB272">
        <v>86.845382690429688</v>
      </c>
      <c r="AC272">
        <v>20.226041793823242</v>
      </c>
      <c r="AD272" s="2">
        <f t="shared" si="24"/>
        <v>3.2361666870117191E-2</v>
      </c>
      <c r="AE272">
        <v>3.2361666870117191E-2</v>
      </c>
      <c r="AF272">
        <v>12.83817626953125</v>
      </c>
      <c r="AL272" s="2">
        <f t="shared" si="26"/>
        <v>0.75700000000000001</v>
      </c>
      <c r="AM272" s="2">
        <f>IF(ISNUMBER(AL272),SUMIFS($AL$1:AL272,$A$1:A272,A272,$F$1:F272,F272,$D$1:D272,D272),"")</f>
        <v>0.75700000000000001</v>
      </c>
      <c r="AN272">
        <f t="shared" si="25"/>
        <v>14</v>
      </c>
    </row>
    <row r="273" spans="1:40" x14ac:dyDescent="0.35">
      <c r="A273" s="4" t="s">
        <v>45</v>
      </c>
      <c r="B273" t="s">
        <v>65</v>
      </c>
      <c r="C273" s="3">
        <v>42249</v>
      </c>
      <c r="D273">
        <v>1</v>
      </c>
      <c r="E273" t="s">
        <v>79</v>
      </c>
      <c r="F273" s="25" t="s">
        <v>99</v>
      </c>
      <c r="G273" t="s">
        <v>63</v>
      </c>
      <c r="H273">
        <v>2.1</v>
      </c>
      <c r="I273" s="2" t="s">
        <v>42</v>
      </c>
      <c r="J273" s="2" t="str">
        <f t="shared" si="22"/>
        <v/>
      </c>
      <c r="L273">
        <v>34.036087369420699</v>
      </c>
      <c r="M273">
        <v>34.036087369420699</v>
      </c>
      <c r="N273" s="2">
        <f>IF(ISNUMBER(M273),SUMIFS(M$1:$M273,A$1:$A273,A273,F$1:$F273,F273,D$1:$D273,D273),"")</f>
        <v>34.036087369420699</v>
      </c>
      <c r="V273" s="2" t="str">
        <f t="shared" si="23"/>
        <v/>
      </c>
      <c r="X273">
        <v>14.573451995849609</v>
      </c>
      <c r="Y273">
        <v>9.9610605239868164</v>
      </c>
      <c r="Z273">
        <v>82.570365905761719</v>
      </c>
      <c r="AA273">
        <v>20.739166259765625</v>
      </c>
      <c r="AB273">
        <v>86.725868225097656</v>
      </c>
      <c r="AC273">
        <v>19.293991088867188</v>
      </c>
      <c r="AD273" s="2">
        <f t="shared" si="24"/>
        <v>3.0870385742187499E-2</v>
      </c>
      <c r="AE273">
        <v>3.0870385742187499E-2</v>
      </c>
      <c r="AF273">
        <v>13.211258544921876</v>
      </c>
      <c r="AL273" s="2">
        <f t="shared" si="26"/>
        <v>1.0509999999999999</v>
      </c>
      <c r="AM273" s="2">
        <f>IF(ISNUMBER(AL273),SUMIFS($AL$1:AL273,$A$1:A273,A273,$F$1:F273,F273,$D$1:D273,D273),"")</f>
        <v>1.0509999999999999</v>
      </c>
      <c r="AN273">
        <f t="shared" si="25"/>
        <v>14</v>
      </c>
    </row>
    <row r="274" spans="1:40" x14ac:dyDescent="0.35">
      <c r="A274" s="4" t="s">
        <v>46</v>
      </c>
      <c r="B274" t="s">
        <v>65</v>
      </c>
      <c r="C274" s="3">
        <v>42249</v>
      </c>
      <c r="D274">
        <v>1</v>
      </c>
      <c r="E274" t="s">
        <v>80</v>
      </c>
      <c r="F274" s="25" t="s">
        <v>99</v>
      </c>
      <c r="G274" t="s">
        <v>63</v>
      </c>
      <c r="H274">
        <v>2.1</v>
      </c>
      <c r="I274" s="2" t="s">
        <v>42</v>
      </c>
      <c r="J274" s="2" t="str">
        <f t="shared" si="22"/>
        <v/>
      </c>
      <c r="L274">
        <v>75.345140468150618</v>
      </c>
      <c r="M274">
        <v>75.345140468150618</v>
      </c>
      <c r="N274" s="2">
        <f>IF(ISNUMBER(M274),SUMIFS(M$1:$M274,A$1:$A274,A274,F$1:$F274,F274,D$1:$D274,D274),"")</f>
        <v>75.345140468150618</v>
      </c>
      <c r="V274" s="2" t="str">
        <f t="shared" si="23"/>
        <v/>
      </c>
      <c r="X274">
        <v>13.120655059814453</v>
      </c>
      <c r="Y274">
        <v>11.193910598754883</v>
      </c>
      <c r="Z274">
        <v>85.923332214355469</v>
      </c>
      <c r="AA274">
        <v>20.016311645507813</v>
      </c>
      <c r="AB274">
        <v>89.166221618652344</v>
      </c>
      <c r="AC274">
        <v>20.275495529174805</v>
      </c>
      <c r="AD274" s="2">
        <f t="shared" si="24"/>
        <v>3.2440792846679688E-2</v>
      </c>
      <c r="AE274">
        <v>3.2440792846679688E-2</v>
      </c>
      <c r="AF274">
        <v>13.747733154296876</v>
      </c>
      <c r="AL274" s="2">
        <f t="shared" si="26"/>
        <v>2.444</v>
      </c>
      <c r="AM274" s="2">
        <f>IF(ISNUMBER(AL274),SUMIFS($AL$1:AL274,$A$1:A274,A274,$F$1:F274,F274,$D$1:D274,D274),"")</f>
        <v>2.444</v>
      </c>
      <c r="AN274">
        <f t="shared" si="25"/>
        <v>14</v>
      </c>
    </row>
    <row r="275" spans="1:40" x14ac:dyDescent="0.35">
      <c r="A275" s="4" t="s">
        <v>49</v>
      </c>
      <c r="B275" t="s">
        <v>65</v>
      </c>
      <c r="C275" s="3">
        <v>42249</v>
      </c>
      <c r="D275">
        <v>1</v>
      </c>
      <c r="E275" t="s">
        <v>81</v>
      </c>
      <c r="F275" s="25" t="s">
        <v>99</v>
      </c>
      <c r="G275" t="s">
        <v>63</v>
      </c>
      <c r="H275">
        <v>2.1</v>
      </c>
      <c r="I275" s="2" t="s">
        <v>42</v>
      </c>
      <c r="J275" s="2" t="str">
        <f t="shared" si="22"/>
        <v/>
      </c>
      <c r="L275">
        <v>52.736577326741269</v>
      </c>
      <c r="M275">
        <v>52.736577326741269</v>
      </c>
      <c r="N275" s="2">
        <f>IF(ISNUMBER(M275),SUMIFS(M$1:$M275,A$1:$A275,A275,F$1:$F275,F275,D$1:$D275,D275),"")</f>
        <v>52.736577326741269</v>
      </c>
      <c r="V275" s="2" t="str">
        <f t="shared" si="23"/>
        <v/>
      </c>
      <c r="X275">
        <v>13.723563194274902</v>
      </c>
      <c r="Y275">
        <v>11.349984169006348</v>
      </c>
      <c r="Z275">
        <v>83.793693542480469</v>
      </c>
      <c r="AA275">
        <v>19.946651458740234</v>
      </c>
      <c r="AB275">
        <v>88.087875366210938</v>
      </c>
      <c r="AC275">
        <v>19.159509658813477</v>
      </c>
      <c r="AD275" s="2">
        <f t="shared" si="24"/>
        <v>3.0655215454101561E-2</v>
      </c>
      <c r="AE275">
        <v>3.0655215454101561E-2</v>
      </c>
      <c r="AF275">
        <v>13.406990966796876</v>
      </c>
      <c r="AL275" s="2">
        <f t="shared" si="26"/>
        <v>1.617</v>
      </c>
      <c r="AM275" s="2">
        <f>IF(ISNUMBER(AL275),SUMIFS($AL$1:AL275,$A$1:A275,A275,$F$1:F275,F275,$D$1:D275,D275),"")</f>
        <v>1.617</v>
      </c>
      <c r="AN275">
        <f t="shared" si="25"/>
        <v>14</v>
      </c>
    </row>
    <row r="276" spans="1:40" x14ac:dyDescent="0.35">
      <c r="A276" s="4" t="s">
        <v>50</v>
      </c>
      <c r="B276" t="s">
        <v>65</v>
      </c>
      <c r="C276" s="3">
        <v>42249</v>
      </c>
      <c r="D276">
        <v>1</v>
      </c>
      <c r="E276" t="s">
        <v>82</v>
      </c>
      <c r="F276" s="25" t="s">
        <v>99</v>
      </c>
      <c r="G276" t="s">
        <v>63</v>
      </c>
      <c r="H276">
        <v>2.1</v>
      </c>
      <c r="I276" s="2" t="s">
        <v>42</v>
      </c>
      <c r="J276" s="2" t="str">
        <f t="shared" si="22"/>
        <v/>
      </c>
      <c r="L276">
        <v>22.096672944130567</v>
      </c>
      <c r="M276">
        <v>22.096672944130567</v>
      </c>
      <c r="N276" s="2">
        <f>IF(ISNUMBER(M276),SUMIFS(M$1:$M276,A$1:$A276,A276,F$1:$F276,F276,D$1:$D276,D276),"")</f>
        <v>22.096672944130567</v>
      </c>
      <c r="V276" s="2" t="str">
        <f t="shared" si="23"/>
        <v/>
      </c>
      <c r="X276">
        <v>15.011215209960938</v>
      </c>
      <c r="Y276">
        <v>9.8858089447021484</v>
      </c>
      <c r="Z276">
        <v>81.658729553222656</v>
      </c>
      <c r="AA276">
        <v>22.993633270263672</v>
      </c>
      <c r="AB276">
        <v>87.79144287109375</v>
      </c>
      <c r="AC276">
        <v>20.418308258056641</v>
      </c>
      <c r="AD276" s="2">
        <f t="shared" si="24"/>
        <v>3.2669293212890624E-2</v>
      </c>
      <c r="AE276">
        <v>3.2669293212890624E-2</v>
      </c>
      <c r="AF276">
        <v>13.065396728515625</v>
      </c>
      <c r="AL276" s="2">
        <f t="shared" si="26"/>
        <v>0.72199999999999998</v>
      </c>
      <c r="AM276" s="2">
        <f>IF(ISNUMBER(AL276),SUMIFS($AL$1:AL276,$A$1:A276,A276,$F$1:F276,F276,$D$1:D276,D276),"")</f>
        <v>0.72199999999999998</v>
      </c>
      <c r="AN276">
        <f t="shared" si="25"/>
        <v>14</v>
      </c>
    </row>
    <row r="277" spans="1:40" x14ac:dyDescent="0.35">
      <c r="A277" s="4" t="s">
        <v>48</v>
      </c>
      <c r="B277" t="s">
        <v>65</v>
      </c>
      <c r="C277" s="3">
        <v>42249</v>
      </c>
      <c r="D277">
        <v>1</v>
      </c>
      <c r="E277" t="s">
        <v>83</v>
      </c>
      <c r="F277" s="25" t="s">
        <v>99</v>
      </c>
      <c r="G277" t="s">
        <v>63</v>
      </c>
      <c r="H277">
        <v>2.1</v>
      </c>
      <c r="I277" s="2" t="s">
        <v>42</v>
      </c>
      <c r="J277" s="2" t="str">
        <f t="shared" si="22"/>
        <v/>
      </c>
      <c r="L277">
        <v>22.588614934704786</v>
      </c>
      <c r="M277">
        <v>22.588614934704786</v>
      </c>
      <c r="N277" s="2">
        <f>IF(ISNUMBER(M277),SUMIFS(M$1:$M277,A$1:$A277,A277,F$1:$F277,F277,D$1:$D277,D277),"")</f>
        <v>22.588614934704786</v>
      </c>
      <c r="V277" s="2" t="str">
        <f t="shared" si="23"/>
        <v/>
      </c>
      <c r="X277">
        <v>15.840771675109863</v>
      </c>
      <c r="Y277">
        <v>10.429072380065918</v>
      </c>
      <c r="Z277">
        <v>82.457710266113281</v>
      </c>
      <c r="AA277">
        <v>25.785568237304688</v>
      </c>
      <c r="AB277">
        <v>89.273040771484375</v>
      </c>
      <c r="AC277">
        <v>22.046207427978516</v>
      </c>
      <c r="AD277" s="2">
        <f t="shared" si="24"/>
        <v>3.5273931884765623E-2</v>
      </c>
      <c r="AE277">
        <v>3.5273931884765623E-2</v>
      </c>
      <c r="AF277">
        <v>13.193233642578125</v>
      </c>
      <c r="AL277" s="2">
        <f t="shared" si="26"/>
        <v>0.79700000000000004</v>
      </c>
      <c r="AM277" s="2">
        <f>IF(ISNUMBER(AL277),SUMIFS($AL$1:AL277,$A$1:A277,A277,$F$1:F277,F277,$D$1:D277,D277),"")</f>
        <v>0.79700000000000004</v>
      </c>
      <c r="AN277">
        <f t="shared" si="25"/>
        <v>14</v>
      </c>
    </row>
    <row r="278" spans="1:40" x14ac:dyDescent="0.35">
      <c r="A278" s="4" t="s">
        <v>46</v>
      </c>
      <c r="B278" t="s">
        <v>65</v>
      </c>
      <c r="C278" s="3">
        <v>42249</v>
      </c>
      <c r="D278">
        <v>2</v>
      </c>
      <c r="E278" t="s">
        <v>80</v>
      </c>
      <c r="F278" s="25" t="s">
        <v>99</v>
      </c>
      <c r="G278" t="s">
        <v>63</v>
      </c>
      <c r="H278">
        <v>2.1</v>
      </c>
      <c r="I278" s="2" t="s">
        <v>42</v>
      </c>
      <c r="J278" s="2" t="str">
        <f t="shared" si="22"/>
        <v/>
      </c>
      <c r="L278">
        <v>69.511651469098283</v>
      </c>
      <c r="M278">
        <v>69.511651469098283</v>
      </c>
      <c r="N278" s="2">
        <f>IF(ISNUMBER(M278),SUMIFS(M$1:$M278,A$1:$A278,A278,F$1:$F278,F278,D$1:$D278,D278),"")</f>
        <v>69.511651469098283</v>
      </c>
      <c r="V278" s="2" t="str">
        <f t="shared" si="23"/>
        <v/>
      </c>
      <c r="X278">
        <v>13.731487274169922</v>
      </c>
      <c r="Y278">
        <v>13.092097282409668</v>
      </c>
      <c r="Z278">
        <v>84.095657348632813</v>
      </c>
      <c r="AA278">
        <v>21.653903961181641</v>
      </c>
      <c r="AB278">
        <v>88.59185791015625</v>
      </c>
      <c r="AC278">
        <v>21.150020599365234</v>
      </c>
      <c r="AD278" s="2">
        <f t="shared" si="24"/>
        <v>3.3840032958984377E-2</v>
      </c>
      <c r="AE278">
        <v>3.3840032958984377E-2</v>
      </c>
      <c r="AF278">
        <v>13.45530517578125</v>
      </c>
      <c r="AL278" s="2">
        <f t="shared" si="26"/>
        <v>2.3519999999999999</v>
      </c>
      <c r="AM278" s="2">
        <f>IF(ISNUMBER(AL278),SUMIFS($AL$1:AL278,$A$1:A278,A278,$F$1:F278,F278,$D$1:D278,D278),"")</f>
        <v>2.3519999999999999</v>
      </c>
      <c r="AN278">
        <f t="shared" si="25"/>
        <v>14</v>
      </c>
    </row>
    <row r="279" spans="1:40" x14ac:dyDescent="0.35">
      <c r="A279" s="4" t="s">
        <v>50</v>
      </c>
      <c r="B279" t="s">
        <v>65</v>
      </c>
      <c r="C279" s="3">
        <v>42249</v>
      </c>
      <c r="D279">
        <v>2</v>
      </c>
      <c r="E279" t="s">
        <v>82</v>
      </c>
      <c r="F279" s="25" t="s">
        <v>99</v>
      </c>
      <c r="G279" t="s">
        <v>63</v>
      </c>
      <c r="H279">
        <v>2.1</v>
      </c>
      <c r="I279" s="2" t="s">
        <v>42</v>
      </c>
      <c r="J279" s="2" t="str">
        <f t="shared" si="22"/>
        <v/>
      </c>
      <c r="L279">
        <v>41.49766811334689</v>
      </c>
      <c r="M279">
        <v>41.49766811334689</v>
      </c>
      <c r="N279" s="2">
        <f>IF(ISNUMBER(M279),SUMIFS(M$1:$M279,A$1:$A279,A279,F$1:$F279,F279,D$1:$D279,D279),"")</f>
        <v>41.49766811334689</v>
      </c>
      <c r="V279" s="2" t="str">
        <f t="shared" si="23"/>
        <v/>
      </c>
      <c r="X279">
        <v>15.774635314941406</v>
      </c>
      <c r="Y279">
        <v>10.483226776123047</v>
      </c>
      <c r="Z279">
        <v>81.013504028320313</v>
      </c>
      <c r="AA279">
        <v>22.51214599609375</v>
      </c>
      <c r="AB279">
        <v>87.27197265625</v>
      </c>
      <c r="AC279">
        <v>19.687000274658203</v>
      </c>
      <c r="AD279" s="2">
        <f t="shared" si="24"/>
        <v>3.1499200439453125E-2</v>
      </c>
      <c r="AE279">
        <v>3.1499200439453125E-2</v>
      </c>
      <c r="AF279">
        <v>12.96216064453125</v>
      </c>
      <c r="AL279" s="2">
        <f t="shared" si="26"/>
        <v>1.3069999999999999</v>
      </c>
      <c r="AM279" s="2">
        <f>IF(ISNUMBER(AL279),SUMIFS($AL$1:AL279,$A$1:A279,A279,$F$1:F279,F279,$D$1:D279,D279),"")</f>
        <v>1.3069999999999999</v>
      </c>
      <c r="AN279">
        <f t="shared" si="25"/>
        <v>14</v>
      </c>
    </row>
    <row r="280" spans="1:40" x14ac:dyDescent="0.35">
      <c r="A280" s="4" t="s">
        <v>49</v>
      </c>
      <c r="B280" t="s">
        <v>65</v>
      </c>
      <c r="C280" s="3">
        <v>42249</v>
      </c>
      <c r="D280">
        <v>2</v>
      </c>
      <c r="E280" t="s">
        <v>81</v>
      </c>
      <c r="F280" s="25" t="s">
        <v>99</v>
      </c>
      <c r="G280" t="s">
        <v>63</v>
      </c>
      <c r="H280">
        <v>2.1</v>
      </c>
      <c r="I280" s="2" t="s">
        <v>42</v>
      </c>
      <c r="J280" s="2" t="str">
        <f t="shared" si="22"/>
        <v/>
      </c>
      <c r="L280">
        <v>79.321591650358783</v>
      </c>
      <c r="M280">
        <v>79.321591650358783</v>
      </c>
      <c r="N280" s="2">
        <f>IF(ISNUMBER(M280),SUMIFS(M$1:$M280,A$1:$A280,A280,F$1:$F280,F280,D$1:$D280,D280),"")</f>
        <v>79.321591650358783</v>
      </c>
      <c r="V280" s="2" t="str">
        <f t="shared" si="23"/>
        <v/>
      </c>
      <c r="X280">
        <v>14.465126991271973</v>
      </c>
      <c r="Y280">
        <v>10.912778854370117</v>
      </c>
      <c r="Z280">
        <v>84.301864624023438</v>
      </c>
      <c r="AA280">
        <v>21.238655090332031</v>
      </c>
      <c r="AB280">
        <v>88.595687866210938</v>
      </c>
      <c r="AC280">
        <v>20.263813018798828</v>
      </c>
      <c r="AD280" s="2">
        <f t="shared" si="24"/>
        <v>3.2422100830078127E-2</v>
      </c>
      <c r="AE280">
        <v>3.2422100830078127E-2</v>
      </c>
      <c r="AF280">
        <v>13.48829833984375</v>
      </c>
      <c r="AL280" s="2">
        <f t="shared" si="26"/>
        <v>2.5720000000000001</v>
      </c>
      <c r="AM280" s="2">
        <f>IF(ISNUMBER(AL280),SUMIFS($AL$1:AL280,$A$1:A280,A280,$F$1:F280,F280,$D$1:D280,D280),"")</f>
        <v>2.5720000000000001</v>
      </c>
      <c r="AN280">
        <f t="shared" si="25"/>
        <v>14</v>
      </c>
    </row>
    <row r="281" spans="1:40" x14ac:dyDescent="0.35">
      <c r="A281" s="4" t="s">
        <v>48</v>
      </c>
      <c r="B281" t="s">
        <v>65</v>
      </c>
      <c r="C281" s="3">
        <v>42249</v>
      </c>
      <c r="D281">
        <v>2</v>
      </c>
      <c r="E281" t="s">
        <v>83</v>
      </c>
      <c r="F281" s="25" t="s">
        <v>99</v>
      </c>
      <c r="G281" t="s">
        <v>63</v>
      </c>
      <c r="H281">
        <v>2.1</v>
      </c>
      <c r="I281" s="2" t="s">
        <v>42</v>
      </c>
      <c r="J281" s="2" t="str">
        <f t="shared" si="22"/>
        <v/>
      </c>
      <c r="L281">
        <v>65.506851389204328</v>
      </c>
      <c r="M281">
        <v>65.506851389204328</v>
      </c>
      <c r="N281" s="2">
        <f>IF(ISNUMBER(M281),SUMIFS(M$1:$M281,A$1:$A281,A281,F$1:$F281,F281,D$1:$D281,D281),"")</f>
        <v>65.506851389204328</v>
      </c>
      <c r="V281" s="2" t="str">
        <f t="shared" si="23"/>
        <v/>
      </c>
      <c r="X281">
        <v>14.433626174926758</v>
      </c>
      <c r="Y281">
        <v>11.180010795593262</v>
      </c>
      <c r="Z281">
        <v>82.663093566894531</v>
      </c>
      <c r="AA281">
        <v>20.95372200012207</v>
      </c>
      <c r="AB281">
        <v>87.8055419921875</v>
      </c>
      <c r="AC281">
        <v>20.27424430847168</v>
      </c>
      <c r="AD281" s="2">
        <f t="shared" si="24"/>
        <v>3.2438790893554684E-2</v>
      </c>
      <c r="AE281">
        <v>3.2438790893554684E-2</v>
      </c>
      <c r="AF281">
        <v>13.226094970703125</v>
      </c>
      <c r="AL281" s="2">
        <f t="shared" si="26"/>
        <v>2.125</v>
      </c>
      <c r="AM281" s="2">
        <f>IF(ISNUMBER(AL281),SUMIFS($AL$1:AL281,$A$1:A281,A281,$F$1:F281,F281,$D$1:D281,D281),"")</f>
        <v>2.125</v>
      </c>
      <c r="AN281">
        <f t="shared" si="25"/>
        <v>14</v>
      </c>
    </row>
    <row r="282" spans="1:40" x14ac:dyDescent="0.35">
      <c r="A282" s="4" t="s">
        <v>45</v>
      </c>
      <c r="B282" t="s">
        <v>65</v>
      </c>
      <c r="C282" s="3">
        <v>42249</v>
      </c>
      <c r="D282">
        <v>2</v>
      </c>
      <c r="E282" t="s">
        <v>79</v>
      </c>
      <c r="F282" s="25" t="s">
        <v>99</v>
      </c>
      <c r="G282" t="s">
        <v>63</v>
      </c>
      <c r="H282">
        <v>2.1</v>
      </c>
      <c r="I282" s="2" t="s">
        <v>42</v>
      </c>
      <c r="J282" s="2" t="str">
        <f t="shared" ref="J282:J345" si="27">IF(ISNUMBER(K282),K282*10,"")</f>
        <v/>
      </c>
      <c r="L282">
        <v>75.73275160978595</v>
      </c>
      <c r="M282">
        <v>75.73275160978595</v>
      </c>
      <c r="N282" s="2">
        <f>IF(ISNUMBER(M282),SUMIFS(M$1:$M282,A$1:$A282,A282,F$1:$F282,F282,D$1:$D282,D282),"")</f>
        <v>75.73275160978595</v>
      </c>
      <c r="V282" s="2" t="str">
        <f t="shared" ref="V282:V345" si="28">IF(ISNUMBER(W282),W282*10,"")</f>
        <v/>
      </c>
      <c r="X282">
        <v>14.512309074401855</v>
      </c>
      <c r="Y282">
        <v>11.679542541503906</v>
      </c>
      <c r="Z282">
        <v>83.086807250976563</v>
      </c>
      <c r="AA282">
        <v>21.026500701904297</v>
      </c>
      <c r="AB282">
        <v>88.372238159179688</v>
      </c>
      <c r="AC282">
        <v>19.815662384033203</v>
      </c>
      <c r="AD282" s="2">
        <f t="shared" ref="AD282:AD345" si="29">IF(ISNUMBER(AE282),AE282,"")</f>
        <v>3.1705059814453124E-2</v>
      </c>
      <c r="AE282">
        <v>3.1705059814453124E-2</v>
      </c>
      <c r="AF282">
        <v>13.293889160156251</v>
      </c>
      <c r="AL282" s="2">
        <f t="shared" si="26"/>
        <v>2.4009999999999998</v>
      </c>
      <c r="AM282" s="2">
        <f>IF(ISNUMBER(AL282),SUMIFS($AL$1:AL282,$A$1:A282,A282,$F$1:F282,F282,$D$1:D282,D282),"")</f>
        <v>2.4009999999999998</v>
      </c>
      <c r="AN282">
        <f t="shared" si="25"/>
        <v>14</v>
      </c>
    </row>
    <row r="283" spans="1:40" x14ac:dyDescent="0.35">
      <c r="A283" s="4" t="s">
        <v>47</v>
      </c>
      <c r="B283" t="s">
        <v>65</v>
      </c>
      <c r="C283" s="3">
        <v>42249</v>
      </c>
      <c r="D283">
        <v>2</v>
      </c>
      <c r="E283" t="s">
        <v>78</v>
      </c>
      <c r="F283" s="25" t="s">
        <v>99</v>
      </c>
      <c r="G283" t="s">
        <v>63</v>
      </c>
      <c r="H283">
        <v>2.1</v>
      </c>
      <c r="I283" s="2" t="s">
        <v>42</v>
      </c>
      <c r="J283" s="2" t="str">
        <f t="shared" si="27"/>
        <v/>
      </c>
      <c r="L283">
        <v>31.303122972847738</v>
      </c>
      <c r="M283">
        <v>31.303122972847738</v>
      </c>
      <c r="N283" s="2">
        <f>IF(ISNUMBER(M283),SUMIFS(M$1:$M283,A$1:$A283,A283,F$1:$F283,F283,D$1:$D283,D283),"")</f>
        <v>31.303122972847738</v>
      </c>
      <c r="V283" s="2" t="str">
        <f t="shared" si="28"/>
        <v/>
      </c>
      <c r="X283">
        <v>15.567875862121582</v>
      </c>
      <c r="Y283">
        <v>9.6832380294799805</v>
      </c>
      <c r="Z283">
        <v>80.245002746582031</v>
      </c>
      <c r="AA283">
        <v>22.404886245727539</v>
      </c>
      <c r="AB283">
        <v>87.373504638671875</v>
      </c>
      <c r="AC283">
        <v>21.292329788208008</v>
      </c>
      <c r="AD283" s="2">
        <f t="shared" si="29"/>
        <v>3.4067727661132814E-2</v>
      </c>
      <c r="AE283">
        <v>3.4067727661132814E-2</v>
      </c>
      <c r="AF283">
        <v>12.839200439453125</v>
      </c>
      <c r="AL283" s="2">
        <f t="shared" si="26"/>
        <v>1.0660000000000001</v>
      </c>
      <c r="AM283" s="2">
        <f>IF(ISNUMBER(AL283),SUMIFS($AL$1:AL283,$A$1:A283,A283,$F$1:F283,F283,$D$1:D283,D283),"")</f>
        <v>1.0660000000000001</v>
      </c>
      <c r="AN283">
        <f t="shared" ref="AN283:AN346" si="30">COUNT(K283:AM283)</f>
        <v>14</v>
      </c>
    </row>
    <row r="284" spans="1:40" x14ac:dyDescent="0.35">
      <c r="A284" s="4" t="s">
        <v>50</v>
      </c>
      <c r="B284" t="s">
        <v>65</v>
      </c>
      <c r="C284" s="3">
        <v>42249</v>
      </c>
      <c r="D284">
        <v>3</v>
      </c>
      <c r="E284" t="s">
        <v>82</v>
      </c>
      <c r="F284" s="25" t="s">
        <v>99</v>
      </c>
      <c r="G284" t="s">
        <v>63</v>
      </c>
      <c r="H284">
        <v>2.1</v>
      </c>
      <c r="I284" s="2" t="s">
        <v>42</v>
      </c>
      <c r="J284" s="2" t="str">
        <f t="shared" si="27"/>
        <v/>
      </c>
      <c r="L284">
        <v>46.712018140589571</v>
      </c>
      <c r="M284">
        <v>46.712018140589571</v>
      </c>
      <c r="N284" s="2">
        <f>IF(ISNUMBER(M284),SUMIFS(M$1:$M284,A$1:$A284,A284,F$1:$F284,F284,D$1:$D284,D284),"")</f>
        <v>46.712018140589571</v>
      </c>
      <c r="V284" s="2" t="str">
        <f t="shared" si="28"/>
        <v/>
      </c>
      <c r="X284">
        <v>15.700291633605957</v>
      </c>
      <c r="Y284">
        <v>13.587567329406738</v>
      </c>
      <c r="Z284">
        <v>80.774703979492188</v>
      </c>
      <c r="AA284">
        <v>22.499399185180664</v>
      </c>
      <c r="AB284">
        <v>86.957069396972656</v>
      </c>
      <c r="AC284">
        <v>17.387622833251953</v>
      </c>
      <c r="AD284" s="2">
        <f t="shared" si="29"/>
        <v>2.7820196533203126E-2</v>
      </c>
      <c r="AE284">
        <v>2.7820196533203126E-2</v>
      </c>
      <c r="AF284">
        <v>12.92395263671875</v>
      </c>
      <c r="AL284" s="2">
        <f t="shared" si="26"/>
        <v>1.3</v>
      </c>
      <c r="AM284" s="2">
        <f>IF(ISNUMBER(AL284),SUMIFS($AL$1:AL284,$A$1:A284,A284,$F$1:F284,F284,$D$1:D284,D284),"")</f>
        <v>1.3</v>
      </c>
      <c r="AN284">
        <f t="shared" si="30"/>
        <v>14</v>
      </c>
    </row>
    <row r="285" spans="1:40" x14ac:dyDescent="0.35">
      <c r="A285" s="4" t="s">
        <v>47</v>
      </c>
      <c r="B285" t="s">
        <v>65</v>
      </c>
      <c r="C285" s="3">
        <v>42249</v>
      </c>
      <c r="D285">
        <v>3</v>
      </c>
      <c r="E285" t="s">
        <v>78</v>
      </c>
      <c r="F285" s="25" t="s">
        <v>99</v>
      </c>
      <c r="G285" t="s">
        <v>63</v>
      </c>
      <c r="H285">
        <v>2.1</v>
      </c>
      <c r="I285" s="2" t="s">
        <v>42</v>
      </c>
      <c r="J285" s="2" t="str">
        <f t="shared" si="27"/>
        <v/>
      </c>
      <c r="L285">
        <v>15.964919190725643</v>
      </c>
      <c r="M285">
        <v>15.964919190725643</v>
      </c>
      <c r="N285" s="2">
        <f>IF(ISNUMBER(M285),SUMIFS(M$1:$M285,A$1:$A285,A285,F$1:$F285,F285,D$1:$D285,D285),"")</f>
        <v>15.964919190725643</v>
      </c>
      <c r="V285" s="2" t="str">
        <f t="shared" si="28"/>
        <v/>
      </c>
      <c r="X285">
        <v>16.121784210205078</v>
      </c>
      <c r="Y285">
        <v>11.537223815917969</v>
      </c>
      <c r="Z285">
        <v>80.841171264648438</v>
      </c>
      <c r="AA285">
        <v>21.334587097167969</v>
      </c>
      <c r="AB285">
        <v>86.545196533203125</v>
      </c>
      <c r="AC285">
        <v>17.197696685791016</v>
      </c>
      <c r="AD285" s="2">
        <f t="shared" si="29"/>
        <v>2.7516314697265627E-2</v>
      </c>
      <c r="AE285">
        <v>2.7516314697265627E-2</v>
      </c>
      <c r="AF285">
        <v>12.93458740234375</v>
      </c>
      <c r="AL285" s="2">
        <f t="shared" si="26"/>
        <v>0.439</v>
      </c>
      <c r="AM285" s="2">
        <f>IF(ISNUMBER(AL285),SUMIFS($AL$1:AL285,$A$1:A285,A285,$F$1:F285,F285,$D$1:D285,D285),"")</f>
        <v>0.439</v>
      </c>
      <c r="AN285">
        <f t="shared" si="30"/>
        <v>14</v>
      </c>
    </row>
    <row r="286" spans="1:40" x14ac:dyDescent="0.35">
      <c r="A286" s="4" t="s">
        <v>49</v>
      </c>
      <c r="B286" t="s">
        <v>65</v>
      </c>
      <c r="C286" s="3">
        <v>42249</v>
      </c>
      <c r="D286">
        <v>3</v>
      </c>
      <c r="E286" t="s">
        <v>81</v>
      </c>
      <c r="F286" s="25" t="s">
        <v>99</v>
      </c>
      <c r="G286" t="s">
        <v>63</v>
      </c>
      <c r="H286">
        <v>2.1</v>
      </c>
      <c r="I286" s="2" t="s">
        <v>42</v>
      </c>
      <c r="J286" s="2" t="str">
        <f t="shared" si="27"/>
        <v/>
      </c>
      <c r="L286">
        <v>57.60577388809395</v>
      </c>
      <c r="M286">
        <v>57.60577388809395</v>
      </c>
      <c r="N286" s="2">
        <f>IF(ISNUMBER(M286),SUMIFS(M$1:$M286,A$1:$A286,A286,F$1:$F286,F286,D$1:$D286,D286),"")</f>
        <v>57.60577388809395</v>
      </c>
      <c r="V286" s="2" t="str">
        <f t="shared" si="28"/>
        <v/>
      </c>
      <c r="X286">
        <v>13.801985740661621</v>
      </c>
      <c r="Y286">
        <v>12.364595413208008</v>
      </c>
      <c r="Z286">
        <v>84.489395141601563</v>
      </c>
      <c r="AA286">
        <v>19.961448669433594</v>
      </c>
      <c r="AB286">
        <v>87.476760864257813</v>
      </c>
      <c r="AC286">
        <v>18.684360504150391</v>
      </c>
      <c r="AD286" s="2">
        <f t="shared" si="29"/>
        <v>2.9894976806640626E-2</v>
      </c>
      <c r="AE286">
        <v>2.9894976806640626E-2</v>
      </c>
      <c r="AF286">
        <v>13.51830322265625</v>
      </c>
      <c r="AL286" s="2">
        <f t="shared" si="26"/>
        <v>1.722</v>
      </c>
      <c r="AM286" s="2">
        <f>IF(ISNUMBER(AL286),SUMIFS($AL$1:AL286,$A$1:A286,A286,$F$1:F286,F286,$D$1:D286,D286),"")</f>
        <v>1.722</v>
      </c>
      <c r="AN286">
        <f t="shared" si="30"/>
        <v>14</v>
      </c>
    </row>
    <row r="287" spans="1:40" x14ac:dyDescent="0.35">
      <c r="A287" s="4" t="s">
        <v>45</v>
      </c>
      <c r="B287" t="s">
        <v>65</v>
      </c>
      <c r="C287" s="3">
        <v>42249</v>
      </c>
      <c r="D287">
        <v>3</v>
      </c>
      <c r="E287" t="s">
        <v>79</v>
      </c>
      <c r="F287" s="25" t="s">
        <v>99</v>
      </c>
      <c r="G287" t="s">
        <v>63</v>
      </c>
      <c r="H287">
        <v>2.1</v>
      </c>
      <c r="I287" s="2" t="s">
        <v>42</v>
      </c>
      <c r="J287" s="2" t="str">
        <f t="shared" si="27"/>
        <v/>
      </c>
      <c r="L287">
        <v>56.352393701791286</v>
      </c>
      <c r="M287">
        <v>56.352393701791286</v>
      </c>
      <c r="N287" s="2">
        <f>IF(ISNUMBER(M287),SUMIFS(M$1:$M287,A$1:$A287,A287,F$1:$F287,F287,D$1:$D287,D287),"")</f>
        <v>56.352393701791286</v>
      </c>
      <c r="V287" s="2" t="str">
        <f t="shared" si="28"/>
        <v/>
      </c>
      <c r="X287">
        <v>13.564265251159668</v>
      </c>
      <c r="Y287">
        <v>13.384069442749023</v>
      </c>
      <c r="Z287">
        <v>83.41656494140625</v>
      </c>
      <c r="AA287">
        <v>18.178878784179688</v>
      </c>
      <c r="AB287">
        <v>87.526718139648438</v>
      </c>
      <c r="AC287">
        <v>16.809856414794922</v>
      </c>
      <c r="AD287" s="2">
        <f t="shared" si="29"/>
        <v>2.6895770263671875E-2</v>
      </c>
      <c r="AE287">
        <v>2.6895770263671875E-2</v>
      </c>
      <c r="AF287">
        <v>13.346650390625001</v>
      </c>
      <c r="AL287" s="2">
        <f t="shared" si="26"/>
        <v>1.516</v>
      </c>
      <c r="AM287" s="2">
        <f>IF(ISNUMBER(AL287),SUMIFS($AL$1:AL287,$A$1:A287,A287,$F$1:F287,F287,$D$1:D287,D287),"")</f>
        <v>1.516</v>
      </c>
      <c r="AN287">
        <f t="shared" si="30"/>
        <v>14</v>
      </c>
    </row>
    <row r="288" spans="1:40" x14ac:dyDescent="0.35">
      <c r="A288" s="4" t="s">
        <v>46</v>
      </c>
      <c r="B288" t="s">
        <v>65</v>
      </c>
      <c r="C288" s="3">
        <v>42249</v>
      </c>
      <c r="D288">
        <v>3</v>
      </c>
      <c r="E288" t="s">
        <v>80</v>
      </c>
      <c r="F288" s="25" t="s">
        <v>99</v>
      </c>
      <c r="G288" t="s">
        <v>63</v>
      </c>
      <c r="H288">
        <v>2.1</v>
      </c>
      <c r="I288" s="2" t="s">
        <v>42</v>
      </c>
      <c r="J288" s="2" t="str">
        <f t="shared" si="27"/>
        <v/>
      </c>
      <c r="L288">
        <v>87.571685306263618</v>
      </c>
      <c r="M288">
        <v>87.571685306263618</v>
      </c>
      <c r="N288" s="2">
        <f>IF(ISNUMBER(M288),SUMIFS(M$1:$M288,A$1:$A288,A288,F$1:$F288,F288,D$1:$D288,D288),"")</f>
        <v>87.571685306263618</v>
      </c>
      <c r="V288" s="2" t="str">
        <f t="shared" si="28"/>
        <v/>
      </c>
      <c r="X288">
        <v>12.985858917236328</v>
      </c>
      <c r="Y288">
        <v>13.959776878356934</v>
      </c>
      <c r="Z288">
        <v>84.969375610351563</v>
      </c>
      <c r="AA288">
        <v>19.084121704101563</v>
      </c>
      <c r="AB288">
        <v>87.874992370605469</v>
      </c>
      <c r="AC288">
        <v>18.858940124511719</v>
      </c>
      <c r="AD288" s="2">
        <f t="shared" si="29"/>
        <v>3.0174304199218752E-2</v>
      </c>
      <c r="AE288">
        <v>3.0174304199218752E-2</v>
      </c>
      <c r="AF288">
        <v>13.59510009765625</v>
      </c>
      <c r="AL288" s="2">
        <f t="shared" si="26"/>
        <v>2.6419999999999999</v>
      </c>
      <c r="AM288" s="2">
        <f>IF(ISNUMBER(AL288),SUMIFS($AL$1:AL288,$A$1:A288,A288,$F$1:F288,F288,$D$1:D288,D288),"")</f>
        <v>2.6419999999999999</v>
      </c>
      <c r="AN288">
        <f t="shared" si="30"/>
        <v>14</v>
      </c>
    </row>
    <row r="289" spans="1:40" x14ac:dyDescent="0.35">
      <c r="A289" s="4" t="s">
        <v>48</v>
      </c>
      <c r="B289" t="s">
        <v>65</v>
      </c>
      <c r="C289" s="3">
        <v>42249</v>
      </c>
      <c r="D289">
        <v>3</v>
      </c>
      <c r="E289" t="s">
        <v>83</v>
      </c>
      <c r="F289" s="25" t="s">
        <v>99</v>
      </c>
      <c r="G289" t="s">
        <v>63</v>
      </c>
      <c r="H289">
        <v>2.1</v>
      </c>
      <c r="I289" s="2" t="s">
        <v>42</v>
      </c>
      <c r="J289" s="2" t="str">
        <f t="shared" si="27"/>
        <v/>
      </c>
      <c r="L289">
        <v>33.917972062301956</v>
      </c>
      <c r="M289">
        <v>33.917972062301956</v>
      </c>
      <c r="N289" s="2">
        <f>IF(ISNUMBER(M289),SUMIFS(M$1:$M289,A$1:$A289,A289,F$1:$F289,F289,D$1:$D289,D289),"")</f>
        <v>33.917972062301956</v>
      </c>
      <c r="V289" s="2" t="str">
        <f t="shared" si="28"/>
        <v/>
      </c>
      <c r="X289">
        <v>15.405167579650879</v>
      </c>
      <c r="Y289">
        <v>12.01611328125</v>
      </c>
      <c r="Z289">
        <v>80.612319946289063</v>
      </c>
      <c r="AA289">
        <v>20.638477325439453</v>
      </c>
      <c r="AB289">
        <v>86.697486877441406</v>
      </c>
      <c r="AC289">
        <v>18.078147888183594</v>
      </c>
      <c r="AD289" s="2">
        <f t="shared" si="29"/>
        <v>2.8925036621093751E-2</v>
      </c>
      <c r="AE289">
        <v>2.8925036621093751E-2</v>
      </c>
      <c r="AF289">
        <v>12.897971191406251</v>
      </c>
      <c r="AL289" s="2">
        <f t="shared" si="26"/>
        <v>0.98099999999999998</v>
      </c>
      <c r="AM289" s="2">
        <f>IF(ISNUMBER(AL289),SUMIFS($AL$1:AL289,$A$1:A289,A289,$F$1:F289,F289,$D$1:D289,D289),"")</f>
        <v>0.98099999999999998</v>
      </c>
      <c r="AN289">
        <f t="shared" si="30"/>
        <v>14</v>
      </c>
    </row>
    <row r="290" spans="1:40" x14ac:dyDescent="0.35">
      <c r="A290" s="4" t="s">
        <v>49</v>
      </c>
      <c r="B290" t="s">
        <v>65</v>
      </c>
      <c r="C290" s="3">
        <v>42249</v>
      </c>
      <c r="D290">
        <v>4</v>
      </c>
      <c r="E290" t="s">
        <v>81</v>
      </c>
      <c r="F290" s="25" t="s">
        <v>99</v>
      </c>
      <c r="G290" t="s">
        <v>63</v>
      </c>
      <c r="H290">
        <v>2.1</v>
      </c>
      <c r="I290" s="2" t="s">
        <v>42</v>
      </c>
      <c r="J290" s="2" t="str">
        <f t="shared" si="27"/>
        <v/>
      </c>
      <c r="L290">
        <v>70.040886367416988</v>
      </c>
      <c r="M290">
        <v>70.040886367416988</v>
      </c>
      <c r="N290" s="2">
        <f>IF(ISNUMBER(M290),SUMIFS(M$1:$M290,A$1:$A290,A290,F$1:$F290,F290,D$1:$D290,D290),"")</f>
        <v>70.040886367416988</v>
      </c>
      <c r="V290" s="2" t="str">
        <f t="shared" si="28"/>
        <v/>
      </c>
      <c r="X290">
        <v>17.01878547668457</v>
      </c>
      <c r="Y290">
        <v>24.048061370849609</v>
      </c>
      <c r="Z290">
        <v>82.055908203125</v>
      </c>
      <c r="AA290">
        <v>33.535858154296875</v>
      </c>
      <c r="AB290">
        <v>91.082008361816406</v>
      </c>
      <c r="AC290">
        <v>20.703187942504883</v>
      </c>
      <c r="AD290" s="2">
        <f t="shared" si="29"/>
        <v>3.312510070800781E-2</v>
      </c>
      <c r="AE290">
        <v>3.312510070800781E-2</v>
      </c>
      <c r="AF290">
        <v>13.128945312500001</v>
      </c>
      <c r="AL290" s="2">
        <f t="shared" si="26"/>
        <v>2.3199999999999998</v>
      </c>
      <c r="AM290" s="2">
        <f>IF(ISNUMBER(AL290),SUMIFS($AL$1:AL290,$A$1:A290,A290,$F$1:F290,F290,$D$1:D290,D290),"")</f>
        <v>2.3199999999999998</v>
      </c>
      <c r="AN290">
        <f t="shared" si="30"/>
        <v>14</v>
      </c>
    </row>
    <row r="291" spans="1:40" x14ac:dyDescent="0.35">
      <c r="A291" s="4" t="s">
        <v>50</v>
      </c>
      <c r="B291" t="s">
        <v>65</v>
      </c>
      <c r="C291" s="3">
        <v>42249</v>
      </c>
      <c r="D291">
        <v>4</v>
      </c>
      <c r="E291" t="s">
        <v>82</v>
      </c>
      <c r="F291" s="25" t="s">
        <v>99</v>
      </c>
      <c r="G291" t="s">
        <v>63</v>
      </c>
      <c r="H291">
        <v>2.1</v>
      </c>
      <c r="I291" s="2" t="s">
        <v>42</v>
      </c>
      <c r="J291" s="2" t="str">
        <f t="shared" si="27"/>
        <v/>
      </c>
      <c r="L291">
        <v>22.068380149067668</v>
      </c>
      <c r="M291">
        <v>22.068380149067668</v>
      </c>
      <c r="N291" s="2">
        <f>IF(ISNUMBER(M291),SUMIFS(M$1:$M291,A$1:$A291,A291,F$1:$F291,F291,D$1:$D291,D291),"")</f>
        <v>22.068380149067668</v>
      </c>
      <c r="V291" s="2" t="str">
        <f t="shared" si="28"/>
        <v/>
      </c>
      <c r="X291">
        <v>14.098852157592773</v>
      </c>
      <c r="Y291">
        <v>13.579017639160156</v>
      </c>
      <c r="Z291">
        <v>83.501998901367188</v>
      </c>
      <c r="AA291">
        <v>19.803524017333984</v>
      </c>
      <c r="AB291">
        <v>87.844390869140625</v>
      </c>
      <c r="AC291">
        <v>18.156829833984375</v>
      </c>
      <c r="AD291" s="2">
        <f t="shared" si="29"/>
        <v>2.9050927734374999E-2</v>
      </c>
      <c r="AE291">
        <v>2.9050927734374999E-2</v>
      </c>
      <c r="AF291">
        <v>13.360319824218751</v>
      </c>
      <c r="AL291" s="2">
        <f t="shared" si="26"/>
        <v>0.64100000000000001</v>
      </c>
      <c r="AM291" s="2">
        <f>IF(ISNUMBER(AL291),SUMIFS($AL$1:AL291,$A$1:A291,A291,$F$1:F291,F291,$D$1:D291,D291),"")</f>
        <v>0.64100000000000001</v>
      </c>
      <c r="AN291">
        <f t="shared" si="30"/>
        <v>14</v>
      </c>
    </row>
    <row r="292" spans="1:40" x14ac:dyDescent="0.35">
      <c r="A292" s="4" t="s">
        <v>46</v>
      </c>
      <c r="B292" t="s">
        <v>65</v>
      </c>
      <c r="C292" s="3">
        <v>42249</v>
      </c>
      <c r="D292">
        <v>4</v>
      </c>
      <c r="E292" t="s">
        <v>80</v>
      </c>
      <c r="F292" s="25" t="s">
        <v>99</v>
      </c>
      <c r="G292" t="s">
        <v>63</v>
      </c>
      <c r="H292">
        <v>2.1</v>
      </c>
      <c r="I292" s="2" t="s">
        <v>42</v>
      </c>
      <c r="J292" s="2" t="str">
        <f t="shared" si="27"/>
        <v/>
      </c>
      <c r="L292">
        <v>72.985149027021436</v>
      </c>
      <c r="M292">
        <v>72.985149027021436</v>
      </c>
      <c r="N292" s="2">
        <f>IF(ISNUMBER(M292),SUMIFS(M$1:$M292,A$1:$A292,A292,F$1:$F292,F292,D$1:$D292,D292),"")</f>
        <v>72.985149027021436</v>
      </c>
      <c r="V292" s="2" t="str">
        <f t="shared" si="28"/>
        <v/>
      </c>
      <c r="X292">
        <v>15.489056587219238</v>
      </c>
      <c r="Y292">
        <v>12.227267265319824</v>
      </c>
      <c r="Z292">
        <v>81.711692810058594</v>
      </c>
      <c r="AA292">
        <v>22.161281585693359</v>
      </c>
      <c r="AB292">
        <v>87.220680236816406</v>
      </c>
      <c r="AC292">
        <v>17.603490829467773</v>
      </c>
      <c r="AD292" s="2">
        <f t="shared" si="29"/>
        <v>2.816558532714844E-2</v>
      </c>
      <c r="AE292">
        <v>2.816558532714844E-2</v>
      </c>
      <c r="AF292">
        <v>13.073870849609376</v>
      </c>
      <c r="AL292" s="2">
        <f t="shared" si="26"/>
        <v>2.056</v>
      </c>
      <c r="AM292" s="2">
        <f>IF(ISNUMBER(AL292),SUMIFS($AL$1:AL292,$A$1:A292,A292,$F$1:F292,F292,$D$1:D292,D292),"")</f>
        <v>2.056</v>
      </c>
      <c r="AN292">
        <f t="shared" si="30"/>
        <v>14</v>
      </c>
    </row>
    <row r="293" spans="1:40" x14ac:dyDescent="0.35">
      <c r="A293" s="4" t="s">
        <v>48</v>
      </c>
      <c r="B293" t="s">
        <v>65</v>
      </c>
      <c r="C293" s="3">
        <v>42249</v>
      </c>
      <c r="D293">
        <v>4</v>
      </c>
      <c r="E293" t="s">
        <v>83</v>
      </c>
      <c r="F293" s="25" t="s">
        <v>99</v>
      </c>
      <c r="G293" t="s">
        <v>63</v>
      </c>
      <c r="H293">
        <v>2.1</v>
      </c>
      <c r="I293" s="2" t="s">
        <v>42</v>
      </c>
      <c r="J293" s="2" t="str">
        <f t="shared" si="27"/>
        <v/>
      </c>
      <c r="L293">
        <v>35.065362241205939</v>
      </c>
      <c r="M293">
        <v>35.065362241205939</v>
      </c>
      <c r="N293" s="2">
        <f>IF(ISNUMBER(M293),SUMIFS(M$1:$M293,A$1:$A293,A293,F$1:$F293,F293,D$1:$D293,D293),"")</f>
        <v>35.065362241205939</v>
      </c>
      <c r="V293" s="2" t="str">
        <f t="shared" si="28"/>
        <v/>
      </c>
      <c r="X293">
        <v>12.877721786499023</v>
      </c>
      <c r="Y293">
        <v>15.872649192810059</v>
      </c>
      <c r="Z293">
        <v>85.207107543945313</v>
      </c>
      <c r="AA293">
        <v>18.996437072753906</v>
      </c>
      <c r="AB293">
        <v>88.668746948242188</v>
      </c>
      <c r="AC293">
        <v>19.174013137817383</v>
      </c>
      <c r="AD293" s="2">
        <f t="shared" si="29"/>
        <v>3.0678421020507815E-2</v>
      </c>
      <c r="AE293">
        <v>3.0678421020507815E-2</v>
      </c>
      <c r="AF293">
        <v>13.63313720703125</v>
      </c>
      <c r="AL293" s="2">
        <f t="shared" si="26"/>
        <v>1.0760000000000001</v>
      </c>
      <c r="AM293" s="2">
        <f>IF(ISNUMBER(AL293),SUMIFS($AL$1:AL293,$A$1:A293,A293,$F$1:F293,F293,$D$1:D293,D293),"")</f>
        <v>1.0760000000000001</v>
      </c>
      <c r="AN293">
        <f t="shared" si="30"/>
        <v>14</v>
      </c>
    </row>
    <row r="294" spans="1:40" x14ac:dyDescent="0.35">
      <c r="A294" s="4" t="s">
        <v>45</v>
      </c>
      <c r="B294" t="s">
        <v>65</v>
      </c>
      <c r="C294" s="3">
        <v>42249</v>
      </c>
      <c r="D294">
        <v>4</v>
      </c>
      <c r="E294" t="s">
        <v>79</v>
      </c>
      <c r="F294" s="25" t="s">
        <v>99</v>
      </c>
      <c r="G294" t="s">
        <v>63</v>
      </c>
      <c r="H294">
        <v>2.1</v>
      </c>
      <c r="I294" s="2" t="s">
        <v>42</v>
      </c>
      <c r="J294" s="2" t="str">
        <f t="shared" si="27"/>
        <v/>
      </c>
      <c r="L294">
        <v>44.904303032994356</v>
      </c>
      <c r="M294">
        <v>44.904303032994356</v>
      </c>
      <c r="N294" s="2">
        <f>IF(ISNUMBER(M294),SUMIFS(M$1:$M294,A$1:$A294,A294,F$1:$F294,F294,D$1:$D294,D294),"")</f>
        <v>44.904303032994356</v>
      </c>
      <c r="V294" s="2" t="str">
        <f t="shared" si="28"/>
        <v/>
      </c>
      <c r="X294">
        <v>14.543343544006348</v>
      </c>
      <c r="Y294">
        <v>13.606731414794922</v>
      </c>
      <c r="Z294">
        <v>82.501327514648438</v>
      </c>
      <c r="AA294">
        <v>20.393646240234375</v>
      </c>
      <c r="AB294">
        <v>87.159439086914063</v>
      </c>
      <c r="AC294">
        <v>16.968147277832031</v>
      </c>
      <c r="AD294" s="2">
        <f t="shared" si="29"/>
        <v>2.7149035644531253E-2</v>
      </c>
      <c r="AE294">
        <v>2.7149035644531253E-2</v>
      </c>
      <c r="AF294">
        <v>13.20021240234375</v>
      </c>
      <c r="AL294" s="2">
        <f t="shared" si="26"/>
        <v>1.2190000000000001</v>
      </c>
      <c r="AM294" s="2">
        <f>IF(ISNUMBER(AL294),SUMIFS($AL$1:AL294,$A$1:A294,A294,$F$1:F294,F294,$D$1:D294,D294),"")</f>
        <v>1.2190000000000001</v>
      </c>
      <c r="AN294">
        <f t="shared" si="30"/>
        <v>14</v>
      </c>
    </row>
    <row r="295" spans="1:40" x14ac:dyDescent="0.35">
      <c r="A295" s="4" t="s">
        <v>47</v>
      </c>
      <c r="B295" t="s">
        <v>65</v>
      </c>
      <c r="C295" s="3">
        <v>42249</v>
      </c>
      <c r="D295">
        <v>4</v>
      </c>
      <c r="E295" t="s">
        <v>78</v>
      </c>
      <c r="F295" s="25" t="s">
        <v>99</v>
      </c>
      <c r="G295" t="s">
        <v>63</v>
      </c>
      <c r="H295">
        <v>2.1</v>
      </c>
      <c r="I295" s="2" t="s">
        <v>42</v>
      </c>
      <c r="J295" s="2" t="str">
        <f t="shared" si="27"/>
        <v/>
      </c>
      <c r="L295">
        <v>23.658988980194209</v>
      </c>
      <c r="M295">
        <v>23.658988980194209</v>
      </c>
      <c r="N295" s="2">
        <f>IF(ISNUMBER(M295),SUMIFS(M$1:$M295,A$1:$A295,A295,F$1:$F295,F295,D$1:$D295,D295),"")</f>
        <v>23.658988980194209</v>
      </c>
      <c r="V295" s="2" t="str">
        <f t="shared" si="28"/>
        <v/>
      </c>
      <c r="X295">
        <v>14.093723297119141</v>
      </c>
      <c r="Y295">
        <v>13.855857849121094</v>
      </c>
      <c r="Z295">
        <v>83.432395935058594</v>
      </c>
      <c r="AA295">
        <v>20.385093688964844</v>
      </c>
      <c r="AB295">
        <v>88.050994873046875</v>
      </c>
      <c r="AC295">
        <v>17.422512054443359</v>
      </c>
      <c r="AD295" s="2">
        <f t="shared" si="29"/>
        <v>2.7876019287109376E-2</v>
      </c>
      <c r="AE295">
        <v>2.7876019287109376E-2</v>
      </c>
      <c r="AF295">
        <v>13.349183349609376</v>
      </c>
      <c r="AL295" s="2">
        <f t="shared" si="26"/>
        <v>0.66</v>
      </c>
      <c r="AM295" s="2">
        <f>IF(ISNUMBER(AL295),SUMIFS($AL$1:AL295,$A$1:A295,A295,$F$1:F295,F295,$D$1:D295,D295),"")</f>
        <v>0.66</v>
      </c>
      <c r="AN295">
        <f t="shared" si="30"/>
        <v>14</v>
      </c>
    </row>
    <row r="296" spans="1:40" x14ac:dyDescent="0.35">
      <c r="A296" s="4" t="s">
        <v>47</v>
      </c>
      <c r="B296" t="s">
        <v>65</v>
      </c>
      <c r="C296" s="3">
        <v>42283</v>
      </c>
      <c r="D296">
        <v>1</v>
      </c>
      <c r="E296" t="s">
        <v>78</v>
      </c>
      <c r="F296" s="25" t="s">
        <v>99</v>
      </c>
      <c r="G296" t="s">
        <v>63</v>
      </c>
      <c r="H296">
        <v>2.2000000000000002</v>
      </c>
      <c r="I296" s="2" t="s">
        <v>42</v>
      </c>
      <c r="J296" s="2" t="str">
        <f t="shared" si="27"/>
        <v/>
      </c>
      <c r="L296">
        <v>42.086663629712461</v>
      </c>
      <c r="M296">
        <v>42.086663629712461</v>
      </c>
      <c r="N296" s="2">
        <f>IF(ISNUMBER(M296),SUMIFS(M$1:$M296,A$1:$A296,A296,F$1:$F296,F296,D$1:$D296,D296),"")</f>
        <v>65.489881572179556</v>
      </c>
      <c r="V296" s="2" t="str">
        <f t="shared" si="28"/>
        <v/>
      </c>
      <c r="X296">
        <v>17.302555084228516</v>
      </c>
      <c r="Y296">
        <v>6.4315099716186523</v>
      </c>
      <c r="Z296">
        <v>73.970695495605469</v>
      </c>
      <c r="AA296">
        <v>24.801952362060547</v>
      </c>
      <c r="AB296">
        <v>83.880203247070313</v>
      </c>
      <c r="AC296">
        <v>19.852411270141602</v>
      </c>
      <c r="AD296" s="2">
        <f t="shared" si="29"/>
        <v>3.1763858032226561E-2</v>
      </c>
      <c r="AE296">
        <v>3.1763858032226561E-2</v>
      </c>
      <c r="AF296">
        <v>11.835311279296874</v>
      </c>
      <c r="AL296" s="2">
        <f t="shared" si="26"/>
        <v>1.337</v>
      </c>
      <c r="AM296" s="2">
        <f>IF(ISNUMBER(AL296),SUMIFS($AL$1:AL296,$A$1:A296,A296,$F$1:F296,F296,$D$1:D296,D296),"")</f>
        <v>2.0939999999999999</v>
      </c>
      <c r="AN296">
        <f t="shared" si="30"/>
        <v>14</v>
      </c>
    </row>
    <row r="297" spans="1:40" x14ac:dyDescent="0.35">
      <c r="A297" s="4" t="s">
        <v>45</v>
      </c>
      <c r="B297" t="s">
        <v>65</v>
      </c>
      <c r="C297" s="3">
        <v>42283</v>
      </c>
      <c r="D297">
        <v>1</v>
      </c>
      <c r="E297" t="s">
        <v>79</v>
      </c>
      <c r="F297" s="25" t="s">
        <v>99</v>
      </c>
      <c r="G297" t="s">
        <v>63</v>
      </c>
      <c r="H297">
        <v>2.2000000000000002</v>
      </c>
      <c r="I297" s="2" t="s">
        <v>42</v>
      </c>
      <c r="J297" s="2" t="str">
        <f t="shared" si="27"/>
        <v/>
      </c>
      <c r="L297">
        <v>73.639125662653015</v>
      </c>
      <c r="M297">
        <v>73.639125662653015</v>
      </c>
      <c r="N297" s="2">
        <f>IF(ISNUMBER(M297),SUMIFS(M$1:$M297,A$1:$A297,A297,F$1:$F297,F297,D$1:$D297,D297),"")</f>
        <v>107.67521303207371</v>
      </c>
      <c r="V297" s="2" t="str">
        <f t="shared" si="28"/>
        <v/>
      </c>
      <c r="X297">
        <v>18.118350982666016</v>
      </c>
      <c r="Y297">
        <v>6.8870677947998047</v>
      </c>
      <c r="Z297">
        <v>76.602577209472656</v>
      </c>
      <c r="AA297">
        <v>24.938446044921875</v>
      </c>
      <c r="AB297">
        <v>85.78790283203125</v>
      </c>
      <c r="AC297">
        <v>21.427829742431641</v>
      </c>
      <c r="AD297" s="2">
        <f t="shared" si="29"/>
        <v>3.428452758789062E-2</v>
      </c>
      <c r="AE297">
        <v>3.428452758789062E-2</v>
      </c>
      <c r="AF297">
        <v>12.256412353515625</v>
      </c>
      <c r="AL297" s="2">
        <f t="shared" si="26"/>
        <v>2.5249999999999999</v>
      </c>
      <c r="AM297" s="2">
        <f>IF(ISNUMBER(AL297),SUMIFS($AL$1:AL297,$A$1:A297,A297,$F$1:F297,F297,$D$1:D297,D297),"")</f>
        <v>3.5759999999999996</v>
      </c>
      <c r="AN297">
        <f t="shared" si="30"/>
        <v>14</v>
      </c>
    </row>
    <row r="298" spans="1:40" x14ac:dyDescent="0.35">
      <c r="A298" s="4" t="s">
        <v>46</v>
      </c>
      <c r="B298" t="s">
        <v>65</v>
      </c>
      <c r="C298" s="3">
        <v>42283</v>
      </c>
      <c r="D298">
        <v>1</v>
      </c>
      <c r="E298" t="s">
        <v>80</v>
      </c>
      <c r="F298" s="25" t="s">
        <v>99</v>
      </c>
      <c r="G298" t="s">
        <v>63</v>
      </c>
      <c r="H298">
        <v>2.2000000000000002</v>
      </c>
      <c r="I298" s="2" t="s">
        <v>42</v>
      </c>
      <c r="J298" s="2" t="str">
        <f t="shared" si="27"/>
        <v/>
      </c>
      <c r="L298">
        <v>100.51217407539247</v>
      </c>
      <c r="M298">
        <v>100.51217407539247</v>
      </c>
      <c r="N298" s="2">
        <f>IF(ISNUMBER(M298),SUMIFS(M$1:$M298,A$1:$A298,A298,F$1:$F298,F298,D$1:$D298,D298),"")</f>
        <v>175.85731454354308</v>
      </c>
      <c r="V298" s="2" t="str">
        <f t="shared" si="28"/>
        <v/>
      </c>
      <c r="X298">
        <v>17.547666549682617</v>
      </c>
      <c r="Y298">
        <v>8.7968111038208008</v>
      </c>
      <c r="Z298">
        <v>77.4720458984375</v>
      </c>
      <c r="AA298">
        <v>24.445053100585938</v>
      </c>
      <c r="AB298">
        <v>86.261749267578125</v>
      </c>
      <c r="AC298">
        <v>24.758563995361328</v>
      </c>
      <c r="AD298" s="2">
        <f t="shared" si="29"/>
        <v>3.9613702392578123E-2</v>
      </c>
      <c r="AE298">
        <v>3.9613702392578123E-2</v>
      </c>
      <c r="AF298">
        <v>12.39552734375</v>
      </c>
      <c r="AL298" s="2">
        <f t="shared" si="26"/>
        <v>3.9820000000000002</v>
      </c>
      <c r="AM298" s="2">
        <f>IF(ISNUMBER(AL298),SUMIFS($AL$1:AL298,$A$1:A298,A298,$F$1:F298,F298,$D$1:D298,D298),"")</f>
        <v>6.4260000000000002</v>
      </c>
      <c r="AN298">
        <f t="shared" si="30"/>
        <v>14</v>
      </c>
    </row>
    <row r="299" spans="1:40" x14ac:dyDescent="0.35">
      <c r="A299" s="4" t="s">
        <v>49</v>
      </c>
      <c r="B299" t="s">
        <v>65</v>
      </c>
      <c r="C299" s="3">
        <v>42283</v>
      </c>
      <c r="D299">
        <v>1</v>
      </c>
      <c r="E299" t="s">
        <v>81</v>
      </c>
      <c r="F299" s="25" t="s">
        <v>99</v>
      </c>
      <c r="G299" t="s">
        <v>63</v>
      </c>
      <c r="H299">
        <v>2.2000000000000002</v>
      </c>
      <c r="I299" s="2" t="s">
        <v>42</v>
      </c>
      <c r="J299" s="2" t="str">
        <f t="shared" si="27"/>
        <v/>
      </c>
      <c r="L299">
        <v>105.8673118152672</v>
      </c>
      <c r="M299">
        <v>105.8673118152672</v>
      </c>
      <c r="N299" s="2">
        <f>IF(ISNUMBER(M299),SUMIFS(M$1:$M299,A$1:$A299,A299,F$1:$F299,F299,D$1:$D299,D299),"")</f>
        <v>158.60388914200848</v>
      </c>
      <c r="V299" s="2" t="str">
        <f t="shared" si="28"/>
        <v/>
      </c>
      <c r="X299">
        <v>16.773767471313477</v>
      </c>
      <c r="Y299">
        <v>7.2005748748779297</v>
      </c>
      <c r="Z299">
        <v>75.333061218261719</v>
      </c>
      <c r="AA299">
        <v>24.5111083984375</v>
      </c>
      <c r="AB299">
        <v>85.392066955566406</v>
      </c>
      <c r="AC299">
        <v>23.436176300048828</v>
      </c>
      <c r="AD299" s="2">
        <f t="shared" si="29"/>
        <v>3.7497882080078121E-2</v>
      </c>
      <c r="AE299">
        <v>3.7497882080078121E-2</v>
      </c>
      <c r="AF299">
        <v>12.053289794921875</v>
      </c>
      <c r="AL299" s="2">
        <f t="shared" si="26"/>
        <v>3.97</v>
      </c>
      <c r="AM299" s="2">
        <f>IF(ISNUMBER(AL299),SUMIFS($AL$1:AL299,$A$1:A299,A299,$F$1:F299,F299,$D$1:D299,D299),"")</f>
        <v>5.5869999999999997</v>
      </c>
      <c r="AN299">
        <f t="shared" si="30"/>
        <v>14</v>
      </c>
    </row>
    <row r="300" spans="1:40" x14ac:dyDescent="0.35">
      <c r="A300" s="4" t="s">
        <v>50</v>
      </c>
      <c r="B300" t="s">
        <v>65</v>
      </c>
      <c r="C300" s="3">
        <v>42283</v>
      </c>
      <c r="D300">
        <v>1</v>
      </c>
      <c r="E300" t="s">
        <v>82</v>
      </c>
      <c r="F300" s="25" t="s">
        <v>99</v>
      </c>
      <c r="G300" t="s">
        <v>63</v>
      </c>
      <c r="H300">
        <v>2.2000000000000002</v>
      </c>
      <c r="I300" s="2" t="s">
        <v>42</v>
      </c>
      <c r="J300" s="2" t="str">
        <f t="shared" si="27"/>
        <v/>
      </c>
      <c r="L300">
        <v>45.754446356855993</v>
      </c>
      <c r="M300">
        <v>45.754446356855993</v>
      </c>
      <c r="N300" s="2">
        <f>IF(ISNUMBER(M300),SUMIFS(M$1:$M300,A$1:$A300,A300,F$1:$F300,F300,D$1:$D300,D300),"")</f>
        <v>67.851119300986568</v>
      </c>
      <c r="V300" s="2" t="str">
        <f t="shared" si="28"/>
        <v/>
      </c>
      <c r="X300">
        <v>17.567081451416016</v>
      </c>
      <c r="Y300">
        <v>7.3083071708679199</v>
      </c>
      <c r="Z300">
        <v>75.377090454101563</v>
      </c>
      <c r="AA300">
        <v>24.431236267089844</v>
      </c>
      <c r="AB300">
        <v>84.859283447265625</v>
      </c>
      <c r="AC300">
        <v>20.360328674316406</v>
      </c>
      <c r="AD300" s="2">
        <f t="shared" si="29"/>
        <v>3.2576525878906248E-2</v>
      </c>
      <c r="AE300">
        <v>3.2576525878906248E-2</v>
      </c>
      <c r="AF300">
        <v>12.060334472656251</v>
      </c>
      <c r="AL300" s="2">
        <f t="shared" si="26"/>
        <v>1.4910000000000001</v>
      </c>
      <c r="AM300" s="2">
        <f>IF(ISNUMBER(AL300),SUMIFS($AL$1:AL300,$A$1:A300,A300,$F$1:F300,F300,$D$1:D300,D300),"")</f>
        <v>2.2130000000000001</v>
      </c>
      <c r="AN300">
        <f t="shared" si="30"/>
        <v>14</v>
      </c>
    </row>
    <row r="301" spans="1:40" x14ac:dyDescent="0.35">
      <c r="A301" s="4" t="s">
        <v>48</v>
      </c>
      <c r="B301" t="s">
        <v>65</v>
      </c>
      <c r="C301" s="3">
        <v>42283</v>
      </c>
      <c r="D301">
        <v>1</v>
      </c>
      <c r="E301" t="s">
        <v>83</v>
      </c>
      <c r="F301" s="25" t="s">
        <v>99</v>
      </c>
      <c r="G301" t="s">
        <v>63</v>
      </c>
      <c r="H301">
        <v>2.2000000000000002</v>
      </c>
      <c r="I301" s="2" t="s">
        <v>42</v>
      </c>
      <c r="J301" s="2" t="str">
        <f t="shared" si="27"/>
        <v/>
      </c>
      <c r="L301">
        <v>55.016407705474592</v>
      </c>
      <c r="M301">
        <v>55.016407705474592</v>
      </c>
      <c r="N301" s="2">
        <f>IF(ISNUMBER(M301),SUMIFS(M$1:$M301,A$1:$A301,A301,F$1:$F301,F301,D$1:$D301,D301),"")</f>
        <v>77.605022640179385</v>
      </c>
      <c r="V301" s="2" t="str">
        <f t="shared" si="28"/>
        <v/>
      </c>
      <c r="X301">
        <v>17.558624267578125</v>
      </c>
      <c r="Y301">
        <v>7.2230491638183594</v>
      </c>
      <c r="Z301">
        <v>75.274154663085938</v>
      </c>
      <c r="AA301">
        <v>25.312103271484375</v>
      </c>
      <c r="AB301">
        <v>85.326980590820313</v>
      </c>
      <c r="AC301">
        <v>19.926845550537109</v>
      </c>
      <c r="AD301" s="2">
        <f t="shared" si="29"/>
        <v>3.1882952880859378E-2</v>
      </c>
      <c r="AE301">
        <v>3.1882952880859378E-2</v>
      </c>
      <c r="AF301">
        <v>12.04386474609375</v>
      </c>
      <c r="AL301" s="2">
        <f t="shared" si="26"/>
        <v>1.754</v>
      </c>
      <c r="AM301" s="2">
        <f>IF(ISNUMBER(AL301),SUMIFS($AL$1:AL301,$A$1:A301,A301,$F$1:F301,F301,$D$1:D301,D301),"")</f>
        <v>2.5510000000000002</v>
      </c>
      <c r="AN301">
        <f t="shared" si="30"/>
        <v>14</v>
      </c>
    </row>
    <row r="302" spans="1:40" x14ac:dyDescent="0.35">
      <c r="A302" s="4" t="s">
        <v>46</v>
      </c>
      <c r="B302" t="s">
        <v>65</v>
      </c>
      <c r="C302" s="3">
        <v>42283</v>
      </c>
      <c r="D302">
        <v>2</v>
      </c>
      <c r="E302" t="s">
        <v>80</v>
      </c>
      <c r="F302" s="25" t="s">
        <v>99</v>
      </c>
      <c r="G302" t="s">
        <v>63</v>
      </c>
      <c r="H302">
        <v>2.2000000000000002</v>
      </c>
      <c r="I302" s="2" t="s">
        <v>42</v>
      </c>
      <c r="J302" s="2" t="str">
        <f t="shared" si="27"/>
        <v/>
      </c>
      <c r="L302">
        <v>142.46619785710232</v>
      </c>
      <c r="M302">
        <v>142.46619785710232</v>
      </c>
      <c r="N302" s="2">
        <f>IF(ISNUMBER(M302),SUMIFS(M$1:$M302,A$1:$A302,A302,F$1:$F302,F302,D$1:$D302,D302),"")</f>
        <v>211.97784932620061</v>
      </c>
      <c r="V302" s="2" t="str">
        <f t="shared" si="28"/>
        <v/>
      </c>
      <c r="X302">
        <v>18.484909057617188</v>
      </c>
      <c r="Y302">
        <v>6.5884609222412109</v>
      </c>
      <c r="Z302">
        <v>78.322311401367188</v>
      </c>
      <c r="AA302">
        <v>25.639949798583984</v>
      </c>
      <c r="AB302">
        <v>87.260574340820313</v>
      </c>
      <c r="AC302">
        <v>24.103952407836914</v>
      </c>
      <c r="AD302" s="2">
        <f t="shared" si="29"/>
        <v>3.8566323852539067E-2</v>
      </c>
      <c r="AE302">
        <v>3.8566323852539067E-2</v>
      </c>
      <c r="AF302">
        <v>12.531569824218749</v>
      </c>
      <c r="AL302" s="2">
        <f t="shared" si="26"/>
        <v>5.4939999999999998</v>
      </c>
      <c r="AM302" s="2">
        <f>IF(ISNUMBER(AL302),SUMIFS($AL$1:AL302,$A$1:A302,A302,$F$1:F302,F302,$D$1:D302,D302),"")</f>
        <v>7.8460000000000001</v>
      </c>
      <c r="AN302">
        <f t="shared" si="30"/>
        <v>14</v>
      </c>
    </row>
    <row r="303" spans="1:40" x14ac:dyDescent="0.35">
      <c r="A303" s="4" t="s">
        <v>50</v>
      </c>
      <c r="B303" t="s">
        <v>65</v>
      </c>
      <c r="C303" s="3">
        <v>42283</v>
      </c>
      <c r="D303">
        <v>2</v>
      </c>
      <c r="E303" t="s">
        <v>82</v>
      </c>
      <c r="F303" s="25" t="s">
        <v>99</v>
      </c>
      <c r="G303" t="s">
        <v>63</v>
      </c>
      <c r="H303">
        <v>2.2000000000000002</v>
      </c>
      <c r="I303" s="2" t="s">
        <v>42</v>
      </c>
      <c r="J303" s="2" t="str">
        <f t="shared" si="27"/>
        <v/>
      </c>
      <c r="L303">
        <v>60.107250249354976</v>
      </c>
      <c r="M303">
        <v>60.107250249354976</v>
      </c>
      <c r="N303" s="2">
        <f>IF(ISNUMBER(M303),SUMIFS(M$1:$M303,A$1:$A303,A303,F$1:$F303,F303,D$1:$D303,D303),"")</f>
        <v>101.60491836270187</v>
      </c>
      <c r="V303" s="2" t="str">
        <f t="shared" si="28"/>
        <v/>
      </c>
      <c r="X303">
        <v>19.003307342529297</v>
      </c>
      <c r="Y303">
        <v>4.0816731452941895</v>
      </c>
      <c r="Z303">
        <v>75.591552734375</v>
      </c>
      <c r="AA303">
        <v>26.374900817871094</v>
      </c>
      <c r="AB303">
        <v>86.033134460449219</v>
      </c>
      <c r="AC303">
        <v>21.218244552612305</v>
      </c>
      <c r="AD303" s="2">
        <f t="shared" si="29"/>
        <v>3.394919128417969E-2</v>
      </c>
      <c r="AE303">
        <v>3.394919128417969E-2</v>
      </c>
      <c r="AF303">
        <v>12.0946484375</v>
      </c>
      <c r="AL303" s="2">
        <f t="shared" si="26"/>
        <v>2.0409999999999999</v>
      </c>
      <c r="AM303" s="2">
        <f>IF(ISNUMBER(AL303),SUMIFS($AL$1:AL303,$A$1:A303,A303,$F$1:F303,F303,$D$1:D303,D303),"")</f>
        <v>3.3479999999999999</v>
      </c>
      <c r="AN303">
        <f t="shared" si="30"/>
        <v>14</v>
      </c>
    </row>
    <row r="304" spans="1:40" x14ac:dyDescent="0.35">
      <c r="A304" s="4" t="s">
        <v>49</v>
      </c>
      <c r="B304" t="s">
        <v>65</v>
      </c>
      <c r="C304" s="3">
        <v>42283</v>
      </c>
      <c r="D304">
        <v>2</v>
      </c>
      <c r="E304" t="s">
        <v>81</v>
      </c>
      <c r="F304" s="25" t="s">
        <v>99</v>
      </c>
      <c r="G304" t="s">
        <v>63</v>
      </c>
      <c r="H304">
        <v>2.2000000000000002</v>
      </c>
      <c r="I304" s="2" t="s">
        <v>42</v>
      </c>
      <c r="J304" s="2" t="str">
        <f t="shared" si="27"/>
        <v/>
      </c>
      <c r="L304">
        <v>108.12245119103395</v>
      </c>
      <c r="M304">
        <v>108.12245119103395</v>
      </c>
      <c r="N304" s="2">
        <f>IF(ISNUMBER(M304),SUMIFS(M$1:$M304,A$1:$A304,A304,F$1:$F304,F304,D$1:$D304,D304),"")</f>
        <v>187.44404284139273</v>
      </c>
      <c r="V304" s="2" t="str">
        <f t="shared" si="28"/>
        <v/>
      </c>
      <c r="X304">
        <v>17.862510681152344</v>
      </c>
      <c r="Y304">
        <v>6.5524849891662598</v>
      </c>
      <c r="Z304">
        <v>76.778900146484375</v>
      </c>
      <c r="AA304">
        <v>24.604400634765625</v>
      </c>
      <c r="AB304">
        <v>86.667083740234375</v>
      </c>
      <c r="AC304">
        <v>26.158025741577148</v>
      </c>
      <c r="AD304" s="2">
        <f t="shared" si="29"/>
        <v>4.1852841186523444E-2</v>
      </c>
      <c r="AE304">
        <v>4.1852841186523444E-2</v>
      </c>
      <c r="AF304">
        <v>12.2846240234375</v>
      </c>
      <c r="AL304" s="2">
        <f t="shared" si="26"/>
        <v>4.5250000000000004</v>
      </c>
      <c r="AM304" s="2">
        <f>IF(ISNUMBER(AL304),SUMIFS($AL$1:AL304,$A$1:A304,A304,$F$1:F304,F304,$D$1:D304,D304),"")</f>
        <v>7.0970000000000004</v>
      </c>
      <c r="AN304">
        <f t="shared" si="30"/>
        <v>14</v>
      </c>
    </row>
    <row r="305" spans="1:40" x14ac:dyDescent="0.35">
      <c r="A305" s="4" t="s">
        <v>48</v>
      </c>
      <c r="B305" t="s">
        <v>65</v>
      </c>
      <c r="C305" s="3">
        <v>42283</v>
      </c>
      <c r="D305">
        <v>2</v>
      </c>
      <c r="E305" t="s">
        <v>83</v>
      </c>
      <c r="F305" s="25" t="s">
        <v>99</v>
      </c>
      <c r="G305" t="s">
        <v>63</v>
      </c>
      <c r="H305">
        <v>2.2000000000000002</v>
      </c>
      <c r="I305" s="2" t="s">
        <v>42</v>
      </c>
      <c r="J305" s="2" t="str">
        <f t="shared" si="27"/>
        <v/>
      </c>
      <c r="L305">
        <v>84.624648735447622</v>
      </c>
      <c r="M305">
        <v>84.624648735447622</v>
      </c>
      <c r="N305" s="2">
        <f>IF(ISNUMBER(M305),SUMIFS(M$1:$M305,A$1:$A305,A305,F$1:$F305,F305,D$1:$D305,D305),"")</f>
        <v>150.13150012465195</v>
      </c>
      <c r="V305" s="2" t="str">
        <f t="shared" si="28"/>
        <v/>
      </c>
      <c r="X305">
        <v>20.195037841796875</v>
      </c>
      <c r="Y305">
        <v>4.4511699676513672</v>
      </c>
      <c r="Z305">
        <v>73.608978271484375</v>
      </c>
      <c r="AA305">
        <v>26.82880973815918</v>
      </c>
      <c r="AB305">
        <v>85.825210571289063</v>
      </c>
      <c r="AC305">
        <v>21.401058197021484</v>
      </c>
      <c r="AD305" s="2">
        <f t="shared" si="29"/>
        <v>3.4241693115234374E-2</v>
      </c>
      <c r="AE305">
        <v>3.4241693115234374E-2</v>
      </c>
      <c r="AF305">
        <v>11.777436523437499</v>
      </c>
      <c r="AL305" s="2">
        <f t="shared" si="26"/>
        <v>2.8980000000000001</v>
      </c>
      <c r="AM305" s="2">
        <f>IF(ISNUMBER(AL305),SUMIFS($AL$1:AL305,$A$1:A305,A305,$F$1:F305,F305,$D$1:D305,D305),"")</f>
        <v>5.0229999999999997</v>
      </c>
      <c r="AN305">
        <f t="shared" si="30"/>
        <v>14</v>
      </c>
    </row>
    <row r="306" spans="1:40" x14ac:dyDescent="0.35">
      <c r="A306" s="4" t="s">
        <v>45</v>
      </c>
      <c r="B306" t="s">
        <v>65</v>
      </c>
      <c r="C306" s="3">
        <v>42283</v>
      </c>
      <c r="D306">
        <v>2</v>
      </c>
      <c r="E306" t="s">
        <v>79</v>
      </c>
      <c r="F306" s="25" t="s">
        <v>99</v>
      </c>
      <c r="G306" t="s">
        <v>63</v>
      </c>
      <c r="H306">
        <v>2.2000000000000002</v>
      </c>
      <c r="I306" s="2" t="s">
        <v>42</v>
      </c>
      <c r="J306" s="2" t="str">
        <f t="shared" si="27"/>
        <v/>
      </c>
      <c r="L306">
        <v>101.83023799042644</v>
      </c>
      <c r="M306">
        <v>101.83023799042644</v>
      </c>
      <c r="N306" s="2">
        <f>IF(ISNUMBER(M306),SUMIFS(M$1:$M306,A$1:$A306,A306,F$1:$F306,F306,D$1:$D306,D306),"")</f>
        <v>177.5629896002124</v>
      </c>
      <c r="V306" s="2" t="str">
        <f t="shared" si="28"/>
        <v/>
      </c>
      <c r="X306">
        <v>19.411758422851563</v>
      </c>
      <c r="Y306">
        <v>4.4052491188049316</v>
      </c>
      <c r="Z306">
        <v>75.465896606445313</v>
      </c>
      <c r="AA306">
        <v>25.38017463684082</v>
      </c>
      <c r="AB306">
        <v>85.949043273925781</v>
      </c>
      <c r="AC306">
        <v>22.002521514892578</v>
      </c>
      <c r="AD306" s="2">
        <f t="shared" si="29"/>
        <v>3.5204034423828127E-2</v>
      </c>
      <c r="AE306">
        <v>3.5204034423828127E-2</v>
      </c>
      <c r="AF306">
        <v>12.07454345703125</v>
      </c>
      <c r="AL306" s="2">
        <f t="shared" si="26"/>
        <v>3.585</v>
      </c>
      <c r="AM306" s="2">
        <f>IF(ISNUMBER(AL306),SUMIFS($AL$1:AL306,$A$1:A306,A306,$F$1:F306,F306,$D$1:D306,D306),"")</f>
        <v>5.9859999999999998</v>
      </c>
      <c r="AN306">
        <f t="shared" si="30"/>
        <v>14</v>
      </c>
    </row>
    <row r="307" spans="1:40" x14ac:dyDescent="0.35">
      <c r="A307" s="4" t="s">
        <v>47</v>
      </c>
      <c r="B307" t="s">
        <v>65</v>
      </c>
      <c r="C307" s="3">
        <v>42283</v>
      </c>
      <c r="D307">
        <v>2</v>
      </c>
      <c r="E307" t="s">
        <v>78</v>
      </c>
      <c r="F307" s="25" t="s">
        <v>99</v>
      </c>
      <c r="G307" t="s">
        <v>63</v>
      </c>
      <c r="H307">
        <v>2.2000000000000002</v>
      </c>
      <c r="I307" s="2" t="s">
        <v>42</v>
      </c>
      <c r="J307" s="2" t="str">
        <f t="shared" si="27"/>
        <v/>
      </c>
      <c r="L307">
        <v>79.625735569791502</v>
      </c>
      <c r="M307">
        <v>79.625735569791502</v>
      </c>
      <c r="N307" s="2">
        <f>IF(ISNUMBER(M307),SUMIFS(M$1:$M307,A$1:$A307,A307,F$1:$F307,F307,D$1:$D307,D307),"")</f>
        <v>110.92885854263923</v>
      </c>
      <c r="V307" s="2" t="str">
        <f t="shared" si="28"/>
        <v/>
      </c>
      <c r="X307">
        <v>19.378627777099609</v>
      </c>
      <c r="Y307">
        <v>4.523529052734375</v>
      </c>
      <c r="Z307">
        <v>73.906974792480469</v>
      </c>
      <c r="AA307">
        <v>26.506626129150391</v>
      </c>
      <c r="AB307">
        <v>85.544624328613281</v>
      </c>
      <c r="AC307">
        <v>22.05811882019043</v>
      </c>
      <c r="AD307" s="2">
        <f t="shared" si="29"/>
        <v>3.529299011230469E-2</v>
      </c>
      <c r="AE307">
        <v>3.529299011230469E-2</v>
      </c>
      <c r="AF307">
        <v>11.825115966796876</v>
      </c>
      <c r="AL307" s="2">
        <f t="shared" si="26"/>
        <v>2.81</v>
      </c>
      <c r="AM307" s="2">
        <f>IF(ISNUMBER(AL307),SUMIFS($AL$1:AL307,$A$1:A307,A307,$F$1:F307,F307,$D$1:D307,D307),"")</f>
        <v>3.8760000000000003</v>
      </c>
      <c r="AN307">
        <f t="shared" si="30"/>
        <v>14</v>
      </c>
    </row>
    <row r="308" spans="1:40" x14ac:dyDescent="0.35">
      <c r="A308" s="4" t="s">
        <v>50</v>
      </c>
      <c r="B308" t="s">
        <v>65</v>
      </c>
      <c r="C308" s="3">
        <v>42283</v>
      </c>
      <c r="D308">
        <v>3</v>
      </c>
      <c r="E308" t="s">
        <v>82</v>
      </c>
      <c r="F308" s="25" t="s">
        <v>99</v>
      </c>
      <c r="G308" t="s">
        <v>63</v>
      </c>
      <c r="H308">
        <v>2.2000000000000002</v>
      </c>
      <c r="I308" s="2" t="s">
        <v>42</v>
      </c>
      <c r="J308" s="2" t="str">
        <f t="shared" si="27"/>
        <v/>
      </c>
      <c r="L308">
        <v>64.870058125570466</v>
      </c>
      <c r="M308">
        <v>64.870058125570466</v>
      </c>
      <c r="N308" s="2">
        <f>IF(ISNUMBER(M308),SUMIFS(M$1:$M308,A$1:$A308,A308,F$1:$F308,F308,D$1:$D308,D308),"")</f>
        <v>111.58207626616004</v>
      </c>
      <c r="V308" s="2" t="str">
        <f t="shared" si="28"/>
        <v/>
      </c>
      <c r="X308">
        <v>18.657711029052734</v>
      </c>
      <c r="Y308">
        <v>3.5797410011291504</v>
      </c>
      <c r="Z308">
        <v>74.966018676757813</v>
      </c>
      <c r="AA308">
        <v>26.220531463623047</v>
      </c>
      <c r="AB308">
        <v>85.89910888671875</v>
      </c>
      <c r="AC308">
        <v>19.779811859130859</v>
      </c>
      <c r="AD308" s="2">
        <f t="shared" si="29"/>
        <v>3.1647698974609374E-2</v>
      </c>
      <c r="AE308">
        <v>3.1647698974609374E-2</v>
      </c>
      <c r="AF308">
        <v>11.994562988281251</v>
      </c>
      <c r="AL308" s="2">
        <f t="shared" si="26"/>
        <v>2.0529999999999999</v>
      </c>
      <c r="AM308" s="2">
        <f>IF(ISNUMBER(AL308),SUMIFS($AL$1:AL308,$A$1:A308,A308,$F$1:F308,F308,$D$1:D308,D308),"")</f>
        <v>3.3529999999999998</v>
      </c>
      <c r="AN308">
        <f t="shared" si="30"/>
        <v>14</v>
      </c>
    </row>
    <row r="309" spans="1:40" x14ac:dyDescent="0.35">
      <c r="A309" s="4" t="s">
        <v>47</v>
      </c>
      <c r="B309" t="s">
        <v>65</v>
      </c>
      <c r="C309" s="3">
        <v>42283</v>
      </c>
      <c r="D309">
        <v>3</v>
      </c>
      <c r="E309" t="s">
        <v>78</v>
      </c>
      <c r="F309" s="25" t="s">
        <v>99</v>
      </c>
      <c r="G309" t="s">
        <v>63</v>
      </c>
      <c r="H309">
        <v>2.2000000000000002</v>
      </c>
      <c r="I309" s="2" t="s">
        <v>42</v>
      </c>
      <c r="J309" s="2" t="str">
        <f t="shared" si="27"/>
        <v/>
      </c>
      <c r="L309">
        <v>61.168844173865423</v>
      </c>
      <c r="M309">
        <v>61.168844173865423</v>
      </c>
      <c r="N309" s="2">
        <f>IF(ISNUMBER(M309),SUMIFS(M$1:$M309,A$1:$A309,A309,F$1:$F309,F309,D$1:$D309,D309),"")</f>
        <v>77.133763364591061</v>
      </c>
      <c r="V309" s="2" t="str">
        <f t="shared" si="28"/>
        <v/>
      </c>
      <c r="X309">
        <v>20.042781829833984</v>
      </c>
      <c r="Y309">
        <v>4.674990177154541</v>
      </c>
      <c r="Z309">
        <v>72.410972595214844</v>
      </c>
      <c r="AA309">
        <v>28.535100936889648</v>
      </c>
      <c r="AB309">
        <v>84.448806762695313</v>
      </c>
      <c r="AC309">
        <v>18.807249069213867</v>
      </c>
      <c r="AD309" s="2">
        <f t="shared" si="29"/>
        <v>3.0091598510742185E-2</v>
      </c>
      <c r="AE309">
        <v>3.0091598510742185E-2</v>
      </c>
      <c r="AF309">
        <v>11.585755615234374</v>
      </c>
      <c r="AL309" s="2">
        <f t="shared" si="26"/>
        <v>1.841</v>
      </c>
      <c r="AM309" s="2">
        <f>IF(ISNUMBER(AL309),SUMIFS($AL$1:AL309,$A$1:A309,A309,$F$1:F309,F309,$D$1:D309,D309),"")</f>
        <v>2.2799999999999998</v>
      </c>
      <c r="AN309">
        <f t="shared" si="30"/>
        <v>14</v>
      </c>
    </row>
    <row r="310" spans="1:40" x14ac:dyDescent="0.35">
      <c r="A310" s="4" t="s">
        <v>49</v>
      </c>
      <c r="B310" t="s">
        <v>65</v>
      </c>
      <c r="C310" s="3">
        <v>42283</v>
      </c>
      <c r="D310">
        <v>3</v>
      </c>
      <c r="E310" t="s">
        <v>81</v>
      </c>
      <c r="F310" s="25" t="s">
        <v>99</v>
      </c>
      <c r="G310" t="s">
        <v>63</v>
      </c>
      <c r="H310">
        <v>2.2000000000000002</v>
      </c>
      <c r="I310" s="2" t="s">
        <v>42</v>
      </c>
      <c r="J310" s="2" t="str">
        <f t="shared" si="27"/>
        <v/>
      </c>
      <c r="L310">
        <v>111.36563254461112</v>
      </c>
      <c r="M310">
        <v>111.36563254461112</v>
      </c>
      <c r="N310" s="2">
        <f>IF(ISNUMBER(M310),SUMIFS(M$1:$M310,A$1:$A310,A310,F$1:$F310,F310,D$1:$D310,D310),"")</f>
        <v>168.97140643270507</v>
      </c>
      <c r="V310" s="2" t="str">
        <f t="shared" si="28"/>
        <v/>
      </c>
      <c r="X310">
        <v>20.343837738037109</v>
      </c>
      <c r="Y310">
        <v>6.389523983001709</v>
      </c>
      <c r="Z310">
        <v>69.678390502929688</v>
      </c>
      <c r="AA310">
        <v>26.072250366210938</v>
      </c>
      <c r="AB310">
        <v>81.484458923339844</v>
      </c>
      <c r="AC310">
        <v>20.8343505859375</v>
      </c>
      <c r="AD310" s="2">
        <f t="shared" si="29"/>
        <v>3.3334960937499998E-2</v>
      </c>
      <c r="AE310">
        <v>3.3334960937499998E-2</v>
      </c>
      <c r="AF310">
        <v>11.14854248046875</v>
      </c>
      <c r="AL310" s="2">
        <f t="shared" si="26"/>
        <v>3.7120000000000002</v>
      </c>
      <c r="AM310" s="2">
        <f>IF(ISNUMBER(AL310),SUMIFS($AL$1:AL310,$A$1:A310,A310,$F$1:F310,F310,$D$1:D310,D310),"")</f>
        <v>5.4340000000000002</v>
      </c>
      <c r="AN310">
        <f t="shared" si="30"/>
        <v>14</v>
      </c>
    </row>
    <row r="311" spans="1:40" x14ac:dyDescent="0.35">
      <c r="A311" s="4" t="s">
        <v>45</v>
      </c>
      <c r="B311" t="s">
        <v>65</v>
      </c>
      <c r="C311" s="3">
        <v>42283</v>
      </c>
      <c r="D311">
        <v>3</v>
      </c>
      <c r="E311" t="s">
        <v>79</v>
      </c>
      <c r="F311" s="25" t="s">
        <v>99</v>
      </c>
      <c r="G311" t="s">
        <v>63</v>
      </c>
      <c r="H311">
        <v>2.2000000000000002</v>
      </c>
      <c r="I311" s="2" t="s">
        <v>42</v>
      </c>
      <c r="J311" s="2" t="str">
        <f t="shared" si="27"/>
        <v/>
      </c>
      <c r="L311">
        <v>90.163714271869537</v>
      </c>
      <c r="M311">
        <v>90.163714271869537</v>
      </c>
      <c r="N311" s="2">
        <f>IF(ISNUMBER(M311),SUMIFS(M$1:$M311,A$1:$A311,A311,F$1:$F311,F311,D$1:$D311,D311),"")</f>
        <v>146.51610797366084</v>
      </c>
      <c r="V311" s="2" t="str">
        <f t="shared" si="28"/>
        <v/>
      </c>
      <c r="X311">
        <v>20.965198516845703</v>
      </c>
      <c r="Y311">
        <v>2.683643102645874</v>
      </c>
      <c r="Z311">
        <v>75.760208129882813</v>
      </c>
      <c r="AA311">
        <v>27.3350830078125</v>
      </c>
      <c r="AB311">
        <v>86.567131042480469</v>
      </c>
      <c r="AC311">
        <v>20.551296234130859</v>
      </c>
      <c r="AD311" s="2">
        <f t="shared" si="29"/>
        <v>3.2882073974609377E-2</v>
      </c>
      <c r="AE311">
        <v>3.2882073974609377E-2</v>
      </c>
      <c r="AF311">
        <v>12.12163330078125</v>
      </c>
      <c r="AL311" s="2">
        <f t="shared" si="26"/>
        <v>2.9649999999999999</v>
      </c>
      <c r="AM311" s="2">
        <f>IF(ISNUMBER(AL311),SUMIFS($AL$1:AL311,$A$1:A311,A311,$F$1:F311,F311,$D$1:D311,D311),"")</f>
        <v>4.4809999999999999</v>
      </c>
      <c r="AN311">
        <f t="shared" si="30"/>
        <v>14</v>
      </c>
    </row>
    <row r="312" spans="1:40" x14ac:dyDescent="0.35">
      <c r="A312" s="4" t="s">
        <v>46</v>
      </c>
      <c r="B312" t="s">
        <v>65</v>
      </c>
      <c r="C312" s="3">
        <v>42283</v>
      </c>
      <c r="D312">
        <v>3</v>
      </c>
      <c r="E312" t="s">
        <v>80</v>
      </c>
      <c r="F312" s="25" t="s">
        <v>99</v>
      </c>
      <c r="G312" t="s">
        <v>63</v>
      </c>
      <c r="H312">
        <v>2.2000000000000002</v>
      </c>
      <c r="I312" s="2" t="s">
        <v>42</v>
      </c>
      <c r="J312" s="2" t="str">
        <f t="shared" si="27"/>
        <v/>
      </c>
      <c r="L312">
        <v>138.44016969780097</v>
      </c>
      <c r="M312">
        <v>138.44016969780097</v>
      </c>
      <c r="N312" s="2">
        <f>IF(ISNUMBER(M312),SUMIFS(M$1:$M312,A$1:$A312,A312,F$1:$F312,F312,D$1:$D312,D312),"")</f>
        <v>226.01185500406459</v>
      </c>
      <c r="V312" s="2" t="str">
        <f t="shared" si="28"/>
        <v/>
      </c>
      <c r="X312">
        <v>20.020236968994141</v>
      </c>
      <c r="Y312">
        <v>5.7090549468994141</v>
      </c>
      <c r="Z312">
        <v>76.412391662597656</v>
      </c>
      <c r="AA312">
        <v>26.682146072387695</v>
      </c>
      <c r="AB312">
        <v>87.055267333984375</v>
      </c>
      <c r="AC312">
        <v>23.946027755737305</v>
      </c>
      <c r="AD312" s="2">
        <f t="shared" si="29"/>
        <v>3.8313644409179684E-2</v>
      </c>
      <c r="AE312">
        <v>3.8313644409179684E-2</v>
      </c>
      <c r="AF312">
        <v>12.225982666015625</v>
      </c>
      <c r="AL312" s="2">
        <f t="shared" si="26"/>
        <v>5.3040000000000003</v>
      </c>
      <c r="AM312" s="2">
        <f>IF(ISNUMBER(AL312),SUMIFS($AL$1:AL312,$A$1:A312,A312,$F$1:F312,F312,$D$1:D312,D312),"")</f>
        <v>7.9459999999999997</v>
      </c>
      <c r="AN312">
        <f t="shared" si="30"/>
        <v>14</v>
      </c>
    </row>
    <row r="313" spans="1:40" x14ac:dyDescent="0.35">
      <c r="A313" s="4" t="s">
        <v>48</v>
      </c>
      <c r="B313" t="s">
        <v>65</v>
      </c>
      <c r="C313" s="3">
        <v>42283</v>
      </c>
      <c r="D313">
        <v>3</v>
      </c>
      <c r="E313" t="s">
        <v>83</v>
      </c>
      <c r="F313" s="25" t="s">
        <v>99</v>
      </c>
      <c r="G313" t="s">
        <v>63</v>
      </c>
      <c r="H313">
        <v>2.2000000000000002</v>
      </c>
      <c r="I313" s="2" t="s">
        <v>42</v>
      </c>
      <c r="J313" s="2" t="str">
        <f t="shared" si="27"/>
        <v/>
      </c>
      <c r="L313">
        <v>80.233197022124344</v>
      </c>
      <c r="M313">
        <v>80.233197022124344</v>
      </c>
      <c r="N313" s="2">
        <f>IF(ISNUMBER(M313),SUMIFS(M$1:$M313,A$1:$A313,A313,F$1:$F313,F313,D$1:$D313,D313),"")</f>
        <v>114.1511690844263</v>
      </c>
      <c r="V313" s="2" t="str">
        <f t="shared" si="28"/>
        <v/>
      </c>
      <c r="X313">
        <v>19.570110321044922</v>
      </c>
      <c r="Y313">
        <v>3.9759941101074219</v>
      </c>
      <c r="Z313">
        <v>75.372085571289063</v>
      </c>
      <c r="AA313">
        <v>26.753141403198242</v>
      </c>
      <c r="AB313">
        <v>85.735099792480469</v>
      </c>
      <c r="AC313">
        <v>20.450063705444336</v>
      </c>
      <c r="AD313" s="2">
        <f t="shared" si="29"/>
        <v>3.2720101928710936E-2</v>
      </c>
      <c r="AE313">
        <v>3.2720101928710936E-2</v>
      </c>
      <c r="AF313">
        <v>12.05953369140625</v>
      </c>
      <c r="AL313" s="2">
        <f t="shared" si="26"/>
        <v>2.625</v>
      </c>
      <c r="AM313" s="2">
        <f>IF(ISNUMBER(AL313),SUMIFS($AL$1:AL313,$A$1:A313,A313,$F$1:F313,F313,$D$1:D313,D313),"")</f>
        <v>3.6059999999999999</v>
      </c>
      <c r="AN313">
        <f t="shared" si="30"/>
        <v>14</v>
      </c>
    </row>
    <row r="314" spans="1:40" x14ac:dyDescent="0.35">
      <c r="A314" s="4" t="s">
        <v>49</v>
      </c>
      <c r="B314" t="s">
        <v>65</v>
      </c>
      <c r="C314" s="3">
        <v>42283</v>
      </c>
      <c r="D314">
        <v>4</v>
      </c>
      <c r="E314" t="s">
        <v>81</v>
      </c>
      <c r="F314" s="25" t="s">
        <v>99</v>
      </c>
      <c r="G314" t="s">
        <v>63</v>
      </c>
      <c r="H314">
        <v>2.2000000000000002</v>
      </c>
      <c r="I314" s="2" t="s">
        <v>42</v>
      </c>
      <c r="J314" s="2" t="str">
        <f t="shared" si="27"/>
        <v/>
      </c>
      <c r="L314">
        <v>101.62660261435452</v>
      </c>
      <c r="M314">
        <v>101.62660261435452</v>
      </c>
      <c r="N314" s="2">
        <f>IF(ISNUMBER(M314),SUMIFS(M$1:$M314,A$1:$A314,A314,F$1:$F314,F314,D$1:$D314,D314),"")</f>
        <v>171.6674889817715</v>
      </c>
      <c r="V314" s="2" t="str">
        <f t="shared" si="28"/>
        <v/>
      </c>
      <c r="X314">
        <v>20.389047622680664</v>
      </c>
      <c r="Y314">
        <v>4.9081587791442871</v>
      </c>
      <c r="Z314">
        <v>74.4034423828125</v>
      </c>
      <c r="AA314">
        <v>26.873641967773438</v>
      </c>
      <c r="AB314">
        <v>86.056007385253906</v>
      </c>
      <c r="AC314">
        <v>21.310140609741211</v>
      </c>
      <c r="AD314" s="2">
        <f t="shared" si="29"/>
        <v>3.4096224975585933E-2</v>
      </c>
      <c r="AE314">
        <v>3.4096224975585933E-2</v>
      </c>
      <c r="AF314">
        <v>11.90455078125</v>
      </c>
      <c r="AL314" s="2">
        <f t="shared" si="26"/>
        <v>3.4649999999999999</v>
      </c>
      <c r="AM314" s="2">
        <f>IF(ISNUMBER(AL314),SUMIFS($AL$1:AL314,$A$1:A314,A314,$F$1:F314,F314,$D$1:D314,D314),"")</f>
        <v>5.7850000000000001</v>
      </c>
      <c r="AN314">
        <f t="shared" si="30"/>
        <v>14</v>
      </c>
    </row>
    <row r="315" spans="1:40" x14ac:dyDescent="0.35">
      <c r="A315" s="4" t="s">
        <v>50</v>
      </c>
      <c r="B315" t="s">
        <v>65</v>
      </c>
      <c r="C315" s="3">
        <v>42283</v>
      </c>
      <c r="D315">
        <v>4</v>
      </c>
      <c r="E315" t="s">
        <v>82</v>
      </c>
      <c r="F315" s="25" t="s">
        <v>99</v>
      </c>
      <c r="G315" t="s">
        <v>63</v>
      </c>
      <c r="H315">
        <v>2.2000000000000002</v>
      </c>
      <c r="I315" s="2" t="s">
        <v>42</v>
      </c>
      <c r="J315" s="2" t="str">
        <f t="shared" si="27"/>
        <v/>
      </c>
      <c r="L315">
        <v>44.507755618866739</v>
      </c>
      <c r="M315">
        <v>44.507755618866739</v>
      </c>
      <c r="N315" s="2">
        <f>IF(ISNUMBER(M315),SUMIFS(M$1:$M315,A$1:$A315,A315,F$1:$F315,F315,D$1:$D315,D315),"")</f>
        <v>66.576135767934403</v>
      </c>
      <c r="V315" s="2" t="str">
        <f t="shared" si="28"/>
        <v/>
      </c>
      <c r="X315">
        <v>19.543186187744141</v>
      </c>
      <c r="Y315">
        <v>3.2968978881835938</v>
      </c>
      <c r="Z315">
        <v>75.903533935546875</v>
      </c>
      <c r="AA315">
        <v>27.227384567260742</v>
      </c>
      <c r="AB315">
        <v>86.911056518554688</v>
      </c>
      <c r="AC315">
        <v>20.072805404663086</v>
      </c>
      <c r="AD315" s="2">
        <f t="shared" si="29"/>
        <v>3.2116488647460938E-2</v>
      </c>
      <c r="AE315">
        <v>3.2116488647460938E-2</v>
      </c>
      <c r="AF315">
        <v>12.1445654296875</v>
      </c>
      <c r="AL315" s="2">
        <f t="shared" ref="AL315:AL378" si="31">IF(AND(ISNUMBER(AD315),ISNUMBER(M315)),ROUND(M315*AD315,3),"")</f>
        <v>1.429</v>
      </c>
      <c r="AM315" s="2">
        <f>IF(ISNUMBER(AL315),SUMIFS($AL$1:AL315,$A$1:A315,A315,$F$1:F315,F315,$D$1:D315,D315),"")</f>
        <v>2.0700000000000003</v>
      </c>
      <c r="AN315">
        <f t="shared" si="30"/>
        <v>14</v>
      </c>
    </row>
    <row r="316" spans="1:40" x14ac:dyDescent="0.35">
      <c r="A316" s="4" t="s">
        <v>46</v>
      </c>
      <c r="B316" t="s">
        <v>65</v>
      </c>
      <c r="C316" s="3">
        <v>42283</v>
      </c>
      <c r="D316">
        <v>4</v>
      </c>
      <c r="E316" t="s">
        <v>80</v>
      </c>
      <c r="F316" s="25" t="s">
        <v>99</v>
      </c>
      <c r="G316" t="s">
        <v>63</v>
      </c>
      <c r="H316">
        <v>2.2000000000000002</v>
      </c>
      <c r="I316" s="2" t="s">
        <v>42</v>
      </c>
      <c r="J316" s="2" t="str">
        <f t="shared" si="27"/>
        <v/>
      </c>
      <c r="L316">
        <v>106.46808964328281</v>
      </c>
      <c r="M316">
        <v>106.46808964328281</v>
      </c>
      <c r="N316" s="2">
        <f>IF(ISNUMBER(M316),SUMIFS(M$1:$M316,A$1:$A316,A316,F$1:$F316,F316,D$1:$D316,D316),"")</f>
        <v>179.45323867030424</v>
      </c>
      <c r="V316" s="2" t="str">
        <f t="shared" si="28"/>
        <v/>
      </c>
      <c r="X316">
        <v>19.550987243652344</v>
      </c>
      <c r="Y316">
        <v>6.0844631195068359</v>
      </c>
      <c r="Z316">
        <v>76.460830688476563</v>
      </c>
      <c r="AA316">
        <v>26.667514801025391</v>
      </c>
      <c r="AB316">
        <v>87.302391052246094</v>
      </c>
      <c r="AC316">
        <v>23.353185653686523</v>
      </c>
      <c r="AD316" s="2">
        <f t="shared" si="29"/>
        <v>3.7365097045898438E-2</v>
      </c>
      <c r="AE316">
        <v>3.7365097045898438E-2</v>
      </c>
      <c r="AF316">
        <v>12.233732910156251</v>
      </c>
      <c r="AL316" s="2">
        <f t="shared" si="31"/>
        <v>3.9780000000000002</v>
      </c>
      <c r="AM316" s="2">
        <f>IF(ISNUMBER(AL316),SUMIFS($AL$1:AL316,$A$1:A316,A316,$F$1:F316,F316,$D$1:D316,D316),"")</f>
        <v>6.0340000000000007</v>
      </c>
      <c r="AN316">
        <f t="shared" si="30"/>
        <v>14</v>
      </c>
    </row>
    <row r="317" spans="1:40" x14ac:dyDescent="0.35">
      <c r="A317" s="4" t="s">
        <v>48</v>
      </c>
      <c r="B317" t="s">
        <v>65</v>
      </c>
      <c r="C317" s="3">
        <v>42283</v>
      </c>
      <c r="D317">
        <v>4</v>
      </c>
      <c r="E317" t="s">
        <v>83</v>
      </c>
      <c r="F317" s="25" t="s">
        <v>99</v>
      </c>
      <c r="G317" t="s">
        <v>63</v>
      </c>
      <c r="H317">
        <v>2.2000000000000002</v>
      </c>
      <c r="I317" s="2" t="s">
        <v>42</v>
      </c>
      <c r="J317" s="2" t="str">
        <f t="shared" si="27"/>
        <v/>
      </c>
      <c r="L317">
        <v>59.32681346373073</v>
      </c>
      <c r="M317">
        <v>59.32681346373073</v>
      </c>
      <c r="N317" s="2">
        <f>IF(ISNUMBER(M317),SUMIFS(M$1:$M317,A$1:$A317,A317,F$1:$F317,F317,D$1:$D317,D317),"")</f>
        <v>94.392175704936676</v>
      </c>
      <c r="V317" s="2" t="str">
        <f t="shared" si="28"/>
        <v/>
      </c>
      <c r="X317">
        <v>20.56805419921875</v>
      </c>
      <c r="Y317">
        <v>4.1030220985412598</v>
      </c>
      <c r="Z317">
        <v>74.225975036621094</v>
      </c>
      <c r="AA317">
        <v>28.042594909667969</v>
      </c>
      <c r="AB317">
        <v>85.757453918457031</v>
      </c>
      <c r="AC317">
        <v>19.682851791381836</v>
      </c>
      <c r="AD317" s="2">
        <f t="shared" si="29"/>
        <v>3.1492562866210938E-2</v>
      </c>
      <c r="AE317">
        <v>3.1492562866210938E-2</v>
      </c>
      <c r="AF317">
        <v>11.876156005859375</v>
      </c>
      <c r="AL317" s="2">
        <f t="shared" si="31"/>
        <v>1.8680000000000001</v>
      </c>
      <c r="AM317" s="2">
        <f>IF(ISNUMBER(AL317),SUMIFS($AL$1:AL317,$A$1:A317,A317,$F$1:F317,F317,$D$1:D317,D317),"")</f>
        <v>2.944</v>
      </c>
      <c r="AN317">
        <f t="shared" si="30"/>
        <v>14</v>
      </c>
    </row>
    <row r="318" spans="1:40" x14ac:dyDescent="0.35">
      <c r="A318" s="4" t="s">
        <v>45</v>
      </c>
      <c r="B318" t="s">
        <v>65</v>
      </c>
      <c r="C318" s="3">
        <v>42283</v>
      </c>
      <c r="D318">
        <v>4</v>
      </c>
      <c r="E318" t="s">
        <v>79</v>
      </c>
      <c r="F318" s="25" t="s">
        <v>99</v>
      </c>
      <c r="G318" t="s">
        <v>63</v>
      </c>
      <c r="H318">
        <v>2.2000000000000002</v>
      </c>
      <c r="I318" s="2" t="s">
        <v>42</v>
      </c>
      <c r="J318" s="2" t="str">
        <f t="shared" si="27"/>
        <v/>
      </c>
      <c r="L318">
        <v>78.708664757662547</v>
      </c>
      <c r="M318">
        <v>78.708664757662547</v>
      </c>
      <c r="N318" s="2">
        <f>IF(ISNUMBER(M318),SUMIFS(M$1:$M318,A$1:$A318,A318,F$1:$F318,F318,D$1:$D318,D318),"")</f>
        <v>123.61296779065691</v>
      </c>
      <c r="V318" s="2" t="str">
        <f t="shared" si="28"/>
        <v/>
      </c>
      <c r="X318">
        <v>20.510189056396484</v>
      </c>
      <c r="Y318">
        <v>4.027106761932373</v>
      </c>
      <c r="Z318">
        <v>74.578903198242188</v>
      </c>
      <c r="AA318">
        <v>27.923582077026367</v>
      </c>
      <c r="AB318">
        <v>86.350204467773438</v>
      </c>
      <c r="AC318">
        <v>20.940093994140625</v>
      </c>
      <c r="AD318" s="2">
        <f t="shared" si="29"/>
        <v>3.3504150390625001E-2</v>
      </c>
      <c r="AE318">
        <v>3.3504150390625001E-2</v>
      </c>
      <c r="AF318">
        <v>11.93262451171875</v>
      </c>
      <c r="AL318" s="2">
        <f t="shared" si="31"/>
        <v>2.637</v>
      </c>
      <c r="AM318" s="2">
        <f>IF(ISNUMBER(AL318),SUMIFS($AL$1:AL318,$A$1:A318,A318,$F$1:F318,F318,$D$1:D318,D318),"")</f>
        <v>3.8559999999999999</v>
      </c>
      <c r="AN318">
        <f t="shared" si="30"/>
        <v>14</v>
      </c>
    </row>
    <row r="319" spans="1:40" x14ac:dyDescent="0.35">
      <c r="A319" s="4" t="s">
        <v>47</v>
      </c>
      <c r="B319" t="s">
        <v>65</v>
      </c>
      <c r="C319" s="3">
        <v>42283</v>
      </c>
      <c r="D319">
        <v>4</v>
      </c>
      <c r="E319" t="s">
        <v>78</v>
      </c>
      <c r="F319" s="25" t="s">
        <v>99</v>
      </c>
      <c r="G319" t="s">
        <v>63</v>
      </c>
      <c r="H319">
        <v>2.2000000000000002</v>
      </c>
      <c r="I319" s="2" t="s">
        <v>42</v>
      </c>
      <c r="J319" s="2" t="str">
        <f t="shared" si="27"/>
        <v/>
      </c>
      <c r="L319">
        <v>42.248870666352204</v>
      </c>
      <c r="M319">
        <v>42.248870666352204</v>
      </c>
      <c r="N319" s="2">
        <f>IF(ISNUMBER(M319),SUMIFS(M$1:$M319,A$1:$A319,A319,F$1:$F319,F319,D$1:$D319,D319),"")</f>
        <v>65.907859646546413</v>
      </c>
      <c r="V319" s="2" t="str">
        <f t="shared" si="28"/>
        <v/>
      </c>
      <c r="X319">
        <v>19.564720153808594</v>
      </c>
      <c r="Y319">
        <v>3.9456710815429688</v>
      </c>
      <c r="Z319">
        <v>72.177597045898438</v>
      </c>
      <c r="AA319">
        <v>26.497055053710938</v>
      </c>
      <c r="AB319">
        <v>83.8822021484375</v>
      </c>
      <c r="AC319">
        <v>19.681344985961914</v>
      </c>
      <c r="AD319" s="2">
        <f t="shared" si="29"/>
        <v>3.1490151977539058E-2</v>
      </c>
      <c r="AE319">
        <v>3.1490151977539058E-2</v>
      </c>
      <c r="AF319">
        <v>11.548415527343749</v>
      </c>
      <c r="AL319" s="2">
        <f t="shared" si="31"/>
        <v>1.33</v>
      </c>
      <c r="AM319" s="2">
        <f>IF(ISNUMBER(AL319),SUMIFS($AL$1:AL319,$A$1:A319,A319,$F$1:F319,F319,$D$1:D319,D319),"")</f>
        <v>1.9900000000000002</v>
      </c>
      <c r="AN319">
        <f t="shared" si="30"/>
        <v>14</v>
      </c>
    </row>
    <row r="320" spans="1:40" x14ac:dyDescent="0.35">
      <c r="A320" s="4" t="s">
        <v>47</v>
      </c>
      <c r="B320" t="s">
        <v>65</v>
      </c>
      <c r="C320" s="3">
        <v>42290</v>
      </c>
      <c r="D320">
        <v>1</v>
      </c>
      <c r="E320" t="s">
        <v>78</v>
      </c>
      <c r="F320" s="25" t="s">
        <v>99</v>
      </c>
      <c r="G320" t="s">
        <v>63</v>
      </c>
      <c r="I320" s="2" t="s">
        <v>58</v>
      </c>
      <c r="J320" s="2">
        <f t="shared" si="27"/>
        <v>536.125</v>
      </c>
      <c r="K320">
        <v>53.612499999999997</v>
      </c>
      <c r="N320" s="2" t="str">
        <f>IF(ISNUMBER(M320),SUMIFS(M$1:$M320,A$1:$A320,A320,F$1:$F320,F320,D$1:$D320,D320),"")</f>
        <v/>
      </c>
      <c r="V320" s="2" t="str">
        <f t="shared" si="28"/>
        <v/>
      </c>
      <c r="X320">
        <v>19.363189697265625</v>
      </c>
      <c r="Y320">
        <v>0.61334002017974854</v>
      </c>
      <c r="Z320">
        <v>61.664527893066406</v>
      </c>
      <c r="AA320">
        <v>22.404178619384766</v>
      </c>
      <c r="AB320">
        <v>76.206924438476563</v>
      </c>
      <c r="AC320">
        <v>21.970130920410156</v>
      </c>
      <c r="AD320" s="2">
        <f t="shared" si="29"/>
        <v>3.5152209472656251E-2</v>
      </c>
      <c r="AE320">
        <v>3.5152209472656251E-2</v>
      </c>
      <c r="AF320">
        <v>9.8663244628906259</v>
      </c>
      <c r="AL320" s="2" t="str">
        <f t="shared" si="31"/>
        <v/>
      </c>
      <c r="AM320" s="2" t="str">
        <f>IF(ISNUMBER(AL320),SUMIFS($AL$1:AL320,$A$1:A320,A320,$F$1:F320,F320,$D$1:D320,D320),"")</f>
        <v/>
      </c>
      <c r="AN320">
        <f t="shared" si="30"/>
        <v>10</v>
      </c>
    </row>
    <row r="321" spans="1:40" x14ac:dyDescent="0.35">
      <c r="A321" s="4" t="s">
        <v>45</v>
      </c>
      <c r="B321" t="s">
        <v>65</v>
      </c>
      <c r="C321" s="3">
        <v>42290</v>
      </c>
      <c r="D321">
        <v>1</v>
      </c>
      <c r="E321" t="s">
        <v>79</v>
      </c>
      <c r="F321" s="25" t="s">
        <v>99</v>
      </c>
      <c r="G321" t="s">
        <v>63</v>
      </c>
      <c r="I321" s="2" t="s">
        <v>58</v>
      </c>
      <c r="J321" s="2">
        <f t="shared" si="27"/>
        <v>551.875</v>
      </c>
      <c r="K321">
        <v>55.1875</v>
      </c>
      <c r="N321" s="2" t="str">
        <f>IF(ISNUMBER(M321),SUMIFS(M$1:$M321,A$1:$A321,A321,F$1:$F321,F321,D$1:$D321,D321),"")</f>
        <v/>
      </c>
      <c r="V321" s="2" t="str">
        <f t="shared" si="28"/>
        <v/>
      </c>
      <c r="X321">
        <v>20.846580505371094</v>
      </c>
      <c r="Y321">
        <v>2.1504499912261963</v>
      </c>
      <c r="Z321">
        <v>70.898880004882813</v>
      </c>
      <c r="AA321">
        <v>27.106365203857422</v>
      </c>
      <c r="AB321">
        <v>84.664352416992188</v>
      </c>
      <c r="AC321">
        <v>24.582998275756836</v>
      </c>
      <c r="AD321" s="2">
        <f t="shared" si="29"/>
        <v>3.9332797241210943E-2</v>
      </c>
      <c r="AE321">
        <v>3.9332797241210943E-2</v>
      </c>
      <c r="AF321">
        <v>11.34382080078125</v>
      </c>
      <c r="AL321" s="2" t="str">
        <f t="shared" si="31"/>
        <v/>
      </c>
      <c r="AM321" s="2" t="str">
        <f>IF(ISNUMBER(AL321),SUMIFS($AL$1:AL321,$A$1:A321,A321,$F$1:F321,F321,$D$1:D321,D321),"")</f>
        <v/>
      </c>
      <c r="AN321">
        <f t="shared" si="30"/>
        <v>10</v>
      </c>
    </row>
    <row r="322" spans="1:40" x14ac:dyDescent="0.35">
      <c r="A322" s="4" t="s">
        <v>46</v>
      </c>
      <c r="B322" t="s">
        <v>65</v>
      </c>
      <c r="C322" s="3">
        <v>42290</v>
      </c>
      <c r="D322">
        <v>1</v>
      </c>
      <c r="E322" t="s">
        <v>80</v>
      </c>
      <c r="F322" s="25" t="s">
        <v>99</v>
      </c>
      <c r="G322" t="s">
        <v>63</v>
      </c>
      <c r="I322" s="2" t="s">
        <v>58</v>
      </c>
      <c r="J322" s="2">
        <f t="shared" si="27"/>
        <v>675.5</v>
      </c>
      <c r="K322">
        <v>67.55</v>
      </c>
      <c r="N322" s="2" t="str">
        <f>IF(ISNUMBER(M322),SUMIFS(M$1:$M322,A$1:$A322,A322,F$1:$F322,F322,D$1:$D322,D322),"")</f>
        <v/>
      </c>
      <c r="V322" s="2" t="str">
        <f t="shared" si="28"/>
        <v/>
      </c>
      <c r="X322">
        <v>19.745090484619141</v>
      </c>
      <c r="Y322">
        <v>4.2461810111999512</v>
      </c>
      <c r="Z322">
        <v>73.618049621582031</v>
      </c>
      <c r="AA322">
        <v>24.520961761474609</v>
      </c>
      <c r="AB322">
        <v>84.403419494628906</v>
      </c>
      <c r="AC322">
        <v>28.398887634277344</v>
      </c>
      <c r="AD322" s="2">
        <f t="shared" si="29"/>
        <v>4.5438220214843748E-2</v>
      </c>
      <c r="AE322">
        <v>4.5438220214843748E-2</v>
      </c>
      <c r="AF322">
        <v>11.778887939453126</v>
      </c>
      <c r="AL322" s="2" t="str">
        <f t="shared" si="31"/>
        <v/>
      </c>
      <c r="AM322" s="2" t="str">
        <f>IF(ISNUMBER(AL322),SUMIFS($AL$1:AL322,$A$1:A322,A322,$F$1:F322,F322,$D$1:D322,D322),"")</f>
        <v/>
      </c>
      <c r="AN322">
        <f t="shared" si="30"/>
        <v>10</v>
      </c>
    </row>
    <row r="323" spans="1:40" x14ac:dyDescent="0.35">
      <c r="A323" s="4" t="s">
        <v>49</v>
      </c>
      <c r="B323" t="s">
        <v>65</v>
      </c>
      <c r="C323" s="3">
        <v>42290</v>
      </c>
      <c r="D323">
        <v>1</v>
      </c>
      <c r="E323" t="s">
        <v>81</v>
      </c>
      <c r="F323" s="25" t="s">
        <v>99</v>
      </c>
      <c r="G323" t="s">
        <v>63</v>
      </c>
      <c r="I323" s="2" t="s">
        <v>58</v>
      </c>
      <c r="J323" s="2">
        <f t="shared" si="27"/>
        <v>636.125</v>
      </c>
      <c r="K323">
        <v>63.612499999999997</v>
      </c>
      <c r="N323" s="2" t="str">
        <f>IF(ISNUMBER(M323),SUMIFS(M$1:$M323,A$1:$A323,A323,F$1:$F323,F323,D$1:$D323,D323),"")</f>
        <v/>
      </c>
      <c r="V323" s="2" t="str">
        <f t="shared" si="28"/>
        <v/>
      </c>
      <c r="X323">
        <v>19.933826446533203</v>
      </c>
      <c r="Y323">
        <v>3.3498439788818359</v>
      </c>
      <c r="Z323">
        <v>71.934577941894531</v>
      </c>
      <c r="AA323">
        <v>23.195606231689453</v>
      </c>
      <c r="AB323">
        <v>82.037132263183594</v>
      </c>
      <c r="AC323">
        <v>25.949207305908203</v>
      </c>
      <c r="AD323" s="2">
        <f t="shared" si="29"/>
        <v>4.1518731689453123E-2</v>
      </c>
      <c r="AE323">
        <v>4.1518731689453123E-2</v>
      </c>
      <c r="AF323">
        <v>11.509532470703125</v>
      </c>
      <c r="AL323" s="2" t="str">
        <f t="shared" si="31"/>
        <v/>
      </c>
      <c r="AM323" s="2" t="str">
        <f>IF(ISNUMBER(AL323),SUMIFS($AL$1:AL323,$A$1:A323,A323,$F$1:F323,F323,$D$1:D323,D323),"")</f>
        <v/>
      </c>
      <c r="AN323">
        <f t="shared" si="30"/>
        <v>10</v>
      </c>
    </row>
    <row r="324" spans="1:40" x14ac:dyDescent="0.35">
      <c r="A324" s="4" t="s">
        <v>50</v>
      </c>
      <c r="B324" t="s">
        <v>65</v>
      </c>
      <c r="C324" s="3">
        <v>42290</v>
      </c>
      <c r="D324">
        <v>1</v>
      </c>
      <c r="E324" t="s">
        <v>82</v>
      </c>
      <c r="F324" s="25" t="s">
        <v>99</v>
      </c>
      <c r="G324" t="s">
        <v>63</v>
      </c>
      <c r="I324" s="2" t="s">
        <v>58</v>
      </c>
      <c r="J324" s="2">
        <f t="shared" si="27"/>
        <v>479.375</v>
      </c>
      <c r="K324">
        <v>47.9375</v>
      </c>
      <c r="N324" s="2" t="str">
        <f>IF(ISNUMBER(M324),SUMIFS(M$1:$M324,A$1:$A324,A324,F$1:$F324,F324,D$1:$D324,D324),"")</f>
        <v/>
      </c>
      <c r="V324" s="2" t="str">
        <f t="shared" si="28"/>
        <v/>
      </c>
      <c r="X324">
        <v>21.304208755493164</v>
      </c>
      <c r="Y324">
        <v>2.4213030338287354</v>
      </c>
      <c r="Z324">
        <v>63.925346374511719</v>
      </c>
      <c r="AA324">
        <v>23.246612548828125</v>
      </c>
      <c r="AB324">
        <v>77.642837524414063</v>
      </c>
      <c r="AC324">
        <v>23.098609924316406</v>
      </c>
      <c r="AD324" s="2">
        <f t="shared" si="29"/>
        <v>3.6957775878906252E-2</v>
      </c>
      <c r="AE324">
        <v>3.6957775878906252E-2</v>
      </c>
      <c r="AF324">
        <v>10.228055419921875</v>
      </c>
      <c r="AL324" s="2" t="str">
        <f t="shared" si="31"/>
        <v/>
      </c>
      <c r="AM324" s="2" t="str">
        <f>IF(ISNUMBER(AL324),SUMIFS($AL$1:AL324,$A$1:A324,A324,$F$1:F324,F324,$D$1:D324,D324),"")</f>
        <v/>
      </c>
      <c r="AN324">
        <f t="shared" si="30"/>
        <v>10</v>
      </c>
    </row>
    <row r="325" spans="1:40" x14ac:dyDescent="0.35">
      <c r="A325" s="4" t="s">
        <v>48</v>
      </c>
      <c r="B325" t="s">
        <v>65</v>
      </c>
      <c r="C325" s="3">
        <v>42290</v>
      </c>
      <c r="D325">
        <v>1</v>
      </c>
      <c r="E325" t="s">
        <v>83</v>
      </c>
      <c r="F325" s="25" t="s">
        <v>99</v>
      </c>
      <c r="G325" t="s">
        <v>63</v>
      </c>
      <c r="I325" s="2" t="s">
        <v>58</v>
      </c>
      <c r="J325" s="2">
        <f t="shared" si="27"/>
        <v>695.625</v>
      </c>
      <c r="K325">
        <v>69.5625</v>
      </c>
      <c r="N325" s="2" t="str">
        <f>IF(ISNUMBER(M325),SUMIFS(M$1:$M325,A$1:$A325,A325,F$1:$F325,F325,D$1:$D325,D325),"")</f>
        <v/>
      </c>
      <c r="V325" s="2" t="str">
        <f t="shared" si="28"/>
        <v/>
      </c>
      <c r="X325">
        <v>20.105375289916992</v>
      </c>
      <c r="Y325">
        <v>2.0708980560302734</v>
      </c>
      <c r="Z325">
        <v>63.857093811035156</v>
      </c>
      <c r="AA325">
        <v>25.013576507568359</v>
      </c>
      <c r="AB325">
        <v>78.506088256835938</v>
      </c>
      <c r="AC325">
        <v>20.803432464599609</v>
      </c>
      <c r="AD325" s="2">
        <f t="shared" si="29"/>
        <v>3.328549194335937E-2</v>
      </c>
      <c r="AE325">
        <v>3.328549194335937E-2</v>
      </c>
      <c r="AF325">
        <v>10.217135009765625</v>
      </c>
      <c r="AL325" s="2" t="str">
        <f t="shared" si="31"/>
        <v/>
      </c>
      <c r="AM325" s="2" t="str">
        <f>IF(ISNUMBER(AL325),SUMIFS($AL$1:AL325,$A$1:A325,A325,$F$1:F325,F325,$D$1:D325,D325),"")</f>
        <v/>
      </c>
      <c r="AN325">
        <f t="shared" si="30"/>
        <v>10</v>
      </c>
    </row>
    <row r="326" spans="1:40" x14ac:dyDescent="0.35">
      <c r="A326" s="4" t="s">
        <v>46</v>
      </c>
      <c r="B326" t="s">
        <v>65</v>
      </c>
      <c r="C326" s="3">
        <v>42290</v>
      </c>
      <c r="D326">
        <v>2</v>
      </c>
      <c r="E326" t="s">
        <v>80</v>
      </c>
      <c r="F326" s="25" t="s">
        <v>99</v>
      </c>
      <c r="G326" t="s">
        <v>63</v>
      </c>
      <c r="I326" s="2" t="s">
        <v>58</v>
      </c>
      <c r="J326" s="2">
        <f t="shared" si="27"/>
        <v>701.375</v>
      </c>
      <c r="K326">
        <v>70.137500000000003</v>
      </c>
      <c r="N326" s="2" t="str">
        <f>IF(ISNUMBER(M326),SUMIFS(M$1:$M326,A$1:$A326,A326,F$1:$F326,F326,D$1:$D326,D326),"")</f>
        <v/>
      </c>
      <c r="V326" s="2" t="str">
        <f t="shared" si="28"/>
        <v/>
      </c>
      <c r="X326">
        <v>19.139392852783203</v>
      </c>
      <c r="Y326">
        <v>6.4141302108764648</v>
      </c>
      <c r="Z326">
        <v>74.507293701171875</v>
      </c>
      <c r="AA326">
        <v>24.672985076904297</v>
      </c>
      <c r="AB326">
        <v>84.606430053710938</v>
      </c>
      <c r="AC326">
        <v>30.163047790527344</v>
      </c>
      <c r="AD326" s="2">
        <f t="shared" si="29"/>
        <v>4.8260876464843748E-2</v>
      </c>
      <c r="AE326">
        <v>4.8260876464843748E-2</v>
      </c>
      <c r="AF326">
        <v>11.9211669921875</v>
      </c>
      <c r="AL326" s="2" t="str">
        <f t="shared" si="31"/>
        <v/>
      </c>
      <c r="AM326" s="2" t="str">
        <f>IF(ISNUMBER(AL326),SUMIFS($AL$1:AL326,$A$1:A326,A326,$F$1:F326,F326,$D$1:D326,D326),"")</f>
        <v/>
      </c>
      <c r="AN326">
        <f t="shared" si="30"/>
        <v>10</v>
      </c>
    </row>
    <row r="327" spans="1:40" x14ac:dyDescent="0.35">
      <c r="A327" s="4" t="s">
        <v>50</v>
      </c>
      <c r="B327" t="s">
        <v>65</v>
      </c>
      <c r="C327" s="3">
        <v>42290</v>
      </c>
      <c r="D327">
        <v>2</v>
      </c>
      <c r="E327" t="s">
        <v>82</v>
      </c>
      <c r="F327" s="25" t="s">
        <v>99</v>
      </c>
      <c r="G327" t="s">
        <v>63</v>
      </c>
      <c r="I327" s="2" t="s">
        <v>58</v>
      </c>
      <c r="J327" s="2">
        <f t="shared" si="27"/>
        <v>559.625</v>
      </c>
      <c r="K327">
        <v>55.962499999999999</v>
      </c>
      <c r="N327" s="2" t="str">
        <f>IF(ISNUMBER(M327),SUMIFS(M$1:$M327,A$1:$A327,A327,F$1:$F327,F327,D$1:$D327,D327),"")</f>
        <v/>
      </c>
      <c r="V327" s="2" t="str">
        <f t="shared" si="28"/>
        <v/>
      </c>
      <c r="X327">
        <v>20.868686676025391</v>
      </c>
      <c r="Y327">
        <v>3.7017269134521484</v>
      </c>
      <c r="Z327">
        <v>70.093978881835938</v>
      </c>
      <c r="AA327">
        <v>26.084718704223633</v>
      </c>
      <c r="AB327">
        <v>83.205345153808594</v>
      </c>
      <c r="AC327">
        <v>27.006189346313477</v>
      </c>
      <c r="AD327" s="2">
        <f t="shared" si="29"/>
        <v>4.3209902954101563E-2</v>
      </c>
      <c r="AE327">
        <v>4.3209902954101563E-2</v>
      </c>
      <c r="AF327">
        <v>11.21503662109375</v>
      </c>
      <c r="AL327" s="2" t="str">
        <f t="shared" si="31"/>
        <v/>
      </c>
      <c r="AM327" s="2" t="str">
        <f>IF(ISNUMBER(AL327),SUMIFS($AL$1:AL327,$A$1:A327,A327,$F$1:F327,F327,$D$1:D327,D327),"")</f>
        <v/>
      </c>
      <c r="AN327">
        <f t="shared" si="30"/>
        <v>10</v>
      </c>
    </row>
    <row r="328" spans="1:40" x14ac:dyDescent="0.35">
      <c r="A328" s="4" t="s">
        <v>49</v>
      </c>
      <c r="B328" t="s">
        <v>65</v>
      </c>
      <c r="C328" s="3">
        <v>42290</v>
      </c>
      <c r="D328">
        <v>2</v>
      </c>
      <c r="E328" t="s">
        <v>81</v>
      </c>
      <c r="F328" s="25" t="s">
        <v>99</v>
      </c>
      <c r="G328" t="s">
        <v>63</v>
      </c>
      <c r="I328" s="2" t="s">
        <v>58</v>
      </c>
      <c r="J328" s="2">
        <f t="shared" si="27"/>
        <v>634.875</v>
      </c>
      <c r="K328">
        <v>63.487499999999997</v>
      </c>
      <c r="N328" s="2" t="str">
        <f>IF(ISNUMBER(M328),SUMIFS(M$1:$M328,A$1:$A328,A328,F$1:$F328,F328,D$1:$D328,D328),"")</f>
        <v/>
      </c>
      <c r="V328" s="2" t="str">
        <f t="shared" si="28"/>
        <v/>
      </c>
      <c r="X328">
        <v>19.552951812744141</v>
      </c>
      <c r="Y328">
        <v>6.1785869598388672</v>
      </c>
      <c r="Z328">
        <v>72.820533752441406</v>
      </c>
      <c r="AA328">
        <v>24.949146270751953</v>
      </c>
      <c r="AB328">
        <v>83.470138549804688</v>
      </c>
      <c r="AC328">
        <v>27.174009323120117</v>
      </c>
      <c r="AD328" s="2">
        <f t="shared" si="29"/>
        <v>4.347841491699219E-2</v>
      </c>
      <c r="AE328">
        <v>4.347841491699219E-2</v>
      </c>
      <c r="AF328">
        <v>11.651285400390625</v>
      </c>
      <c r="AL328" s="2" t="str">
        <f t="shared" si="31"/>
        <v/>
      </c>
      <c r="AM328" s="2" t="str">
        <f>IF(ISNUMBER(AL328),SUMIFS($AL$1:AL328,$A$1:A328,A328,$F$1:F328,F328,$D$1:D328,D328),"")</f>
        <v/>
      </c>
      <c r="AN328">
        <f t="shared" si="30"/>
        <v>10</v>
      </c>
    </row>
    <row r="329" spans="1:40" x14ac:dyDescent="0.35">
      <c r="A329" s="4" t="s">
        <v>48</v>
      </c>
      <c r="B329" t="s">
        <v>65</v>
      </c>
      <c r="C329" s="3">
        <v>42290</v>
      </c>
      <c r="D329">
        <v>2</v>
      </c>
      <c r="E329" t="s">
        <v>83</v>
      </c>
      <c r="F329" s="25" t="s">
        <v>99</v>
      </c>
      <c r="G329" t="s">
        <v>63</v>
      </c>
      <c r="I329" s="2" t="s">
        <v>58</v>
      </c>
      <c r="J329" s="2">
        <f t="shared" si="27"/>
        <v>612.25</v>
      </c>
      <c r="K329">
        <v>61.225000000000001</v>
      </c>
      <c r="N329" s="2" t="str">
        <f>IF(ISNUMBER(M329),SUMIFS(M$1:$M329,A$1:$A329,A329,F$1:$F329,F329,D$1:$D329,D329),"")</f>
        <v/>
      </c>
      <c r="V329" s="2" t="str">
        <f t="shared" si="28"/>
        <v/>
      </c>
      <c r="X329">
        <v>21.454952239990234</v>
      </c>
      <c r="Y329">
        <v>2.8578031063079834</v>
      </c>
      <c r="Z329">
        <v>70.767929077148438</v>
      </c>
      <c r="AA329">
        <v>26.186126708984375</v>
      </c>
      <c r="AB329">
        <v>82.478996276855469</v>
      </c>
      <c r="AC329">
        <v>25.148866653442383</v>
      </c>
      <c r="AD329" s="2">
        <f t="shared" si="29"/>
        <v>4.0238186645507809E-2</v>
      </c>
      <c r="AE329">
        <v>4.0238186645507809E-2</v>
      </c>
      <c r="AF329">
        <v>11.32286865234375</v>
      </c>
      <c r="AL329" s="2" t="str">
        <f t="shared" si="31"/>
        <v/>
      </c>
      <c r="AM329" s="2" t="str">
        <f>IF(ISNUMBER(AL329),SUMIFS($AL$1:AL329,$A$1:A329,A329,$F$1:F329,F329,$D$1:D329,D329),"")</f>
        <v/>
      </c>
      <c r="AN329">
        <f t="shared" si="30"/>
        <v>10</v>
      </c>
    </row>
    <row r="330" spans="1:40" x14ac:dyDescent="0.35">
      <c r="A330" s="4" t="s">
        <v>45</v>
      </c>
      <c r="B330" t="s">
        <v>65</v>
      </c>
      <c r="C330" s="3">
        <v>42290</v>
      </c>
      <c r="D330">
        <v>2</v>
      </c>
      <c r="E330" t="s">
        <v>79</v>
      </c>
      <c r="F330" s="25" t="s">
        <v>99</v>
      </c>
      <c r="G330" t="s">
        <v>63</v>
      </c>
      <c r="I330" s="2" t="s">
        <v>58</v>
      </c>
      <c r="J330" s="2">
        <f t="shared" si="27"/>
        <v>655.625</v>
      </c>
      <c r="K330">
        <v>65.5625</v>
      </c>
      <c r="N330" s="2" t="str">
        <f>IF(ISNUMBER(M330),SUMIFS(M$1:$M330,A$1:$A330,A330,F$1:$F330,F330,D$1:$D330,D330),"")</f>
        <v/>
      </c>
      <c r="V330" s="2" t="str">
        <f t="shared" si="28"/>
        <v/>
      </c>
      <c r="X330">
        <v>20.894657135009766</v>
      </c>
      <c r="Y330">
        <v>4.7560420036315918</v>
      </c>
      <c r="Z330">
        <v>69.995925903320313</v>
      </c>
      <c r="AA330">
        <v>26.284847259521484</v>
      </c>
      <c r="AB330">
        <v>82.890380859375</v>
      </c>
      <c r="AC330">
        <v>27.850933074951172</v>
      </c>
      <c r="AD330" s="2">
        <f t="shared" si="29"/>
        <v>4.4561492919921876E-2</v>
      </c>
      <c r="AE330">
        <v>4.4561492919921876E-2</v>
      </c>
      <c r="AF330">
        <v>11.19934814453125</v>
      </c>
      <c r="AL330" s="2" t="str">
        <f t="shared" si="31"/>
        <v/>
      </c>
      <c r="AM330" s="2" t="str">
        <f>IF(ISNUMBER(AL330),SUMIFS($AL$1:AL330,$A$1:A330,A330,$F$1:F330,F330,$D$1:D330,D330),"")</f>
        <v/>
      </c>
      <c r="AN330">
        <f t="shared" si="30"/>
        <v>10</v>
      </c>
    </row>
    <row r="331" spans="1:40" x14ac:dyDescent="0.35">
      <c r="A331" s="4" t="s">
        <v>47</v>
      </c>
      <c r="B331" t="s">
        <v>65</v>
      </c>
      <c r="C331" s="3">
        <v>42290</v>
      </c>
      <c r="D331">
        <v>2</v>
      </c>
      <c r="E331" t="s">
        <v>78</v>
      </c>
      <c r="F331" s="25" t="s">
        <v>99</v>
      </c>
      <c r="G331" t="s">
        <v>63</v>
      </c>
      <c r="I331" s="2" t="s">
        <v>58</v>
      </c>
      <c r="J331" s="2">
        <f t="shared" si="27"/>
        <v>533.125</v>
      </c>
      <c r="K331">
        <v>53.3125</v>
      </c>
      <c r="N331" s="2" t="str">
        <f>IF(ISNUMBER(M331),SUMIFS(M$1:$M331,A$1:$A331,A331,F$1:$F331,F331,D$1:$D331,D331),"")</f>
        <v/>
      </c>
      <c r="V331" s="2" t="str">
        <f t="shared" si="28"/>
        <v/>
      </c>
      <c r="X331">
        <v>20.72991943359375</v>
      </c>
      <c r="Y331">
        <v>3.9775850772857666</v>
      </c>
      <c r="Z331">
        <v>69.43255615234375</v>
      </c>
      <c r="AA331">
        <v>26.24232292175293</v>
      </c>
      <c r="AB331">
        <v>82.767608642578125</v>
      </c>
      <c r="AC331">
        <v>26.16453742980957</v>
      </c>
      <c r="AD331" s="2">
        <f t="shared" si="29"/>
        <v>4.1863259887695313E-2</v>
      </c>
      <c r="AE331">
        <v>4.1863259887695313E-2</v>
      </c>
      <c r="AF331">
        <v>11.109208984375</v>
      </c>
      <c r="AL331" s="2" t="str">
        <f t="shared" si="31"/>
        <v/>
      </c>
      <c r="AM331" s="2" t="str">
        <f>IF(ISNUMBER(AL331),SUMIFS($AL$1:AL331,$A$1:A331,A331,$F$1:F331,F331,$D$1:D331,D331),"")</f>
        <v/>
      </c>
      <c r="AN331">
        <f t="shared" si="30"/>
        <v>10</v>
      </c>
    </row>
    <row r="332" spans="1:40" x14ac:dyDescent="0.35">
      <c r="A332" s="4" t="s">
        <v>50</v>
      </c>
      <c r="B332" t="s">
        <v>65</v>
      </c>
      <c r="C332" s="3">
        <v>42290</v>
      </c>
      <c r="D332">
        <v>3</v>
      </c>
      <c r="E332" t="s">
        <v>82</v>
      </c>
      <c r="F332" s="25" t="s">
        <v>99</v>
      </c>
      <c r="G332" t="s">
        <v>63</v>
      </c>
      <c r="I332" s="2" t="s">
        <v>58</v>
      </c>
      <c r="J332" s="2">
        <f t="shared" si="27"/>
        <v>826.875</v>
      </c>
      <c r="K332">
        <v>82.6875</v>
      </c>
      <c r="N332" s="2" t="str">
        <f>IF(ISNUMBER(M332),SUMIFS(M$1:$M332,A$1:$A332,A332,F$1:$F332,F332,D$1:$D332,D332),"")</f>
        <v/>
      </c>
      <c r="V332" s="2" t="str">
        <f t="shared" si="28"/>
        <v/>
      </c>
      <c r="X332">
        <v>21.550785064697266</v>
      </c>
      <c r="Y332">
        <v>3.4095990657806396</v>
      </c>
      <c r="Z332">
        <v>68.111602783203125</v>
      </c>
      <c r="AA332">
        <v>27.299028396606445</v>
      </c>
      <c r="AB332">
        <v>82.357986450195313</v>
      </c>
      <c r="AC332">
        <v>21.898580551147461</v>
      </c>
      <c r="AD332" s="2">
        <f t="shared" si="29"/>
        <v>3.5037728881835942E-2</v>
      </c>
      <c r="AE332">
        <v>3.5037728881835942E-2</v>
      </c>
      <c r="AF332">
        <v>10.897856445312501</v>
      </c>
      <c r="AL332" s="2" t="str">
        <f t="shared" si="31"/>
        <v/>
      </c>
      <c r="AM332" s="2" t="str">
        <f>IF(ISNUMBER(AL332),SUMIFS($AL$1:AL332,$A$1:A332,A332,$F$1:F332,F332,$D$1:D332,D332),"")</f>
        <v/>
      </c>
      <c r="AN332">
        <f t="shared" si="30"/>
        <v>10</v>
      </c>
    </row>
    <row r="333" spans="1:40" x14ac:dyDescent="0.35">
      <c r="A333" s="4" t="s">
        <v>47</v>
      </c>
      <c r="B333" t="s">
        <v>65</v>
      </c>
      <c r="C333" s="3">
        <v>42290</v>
      </c>
      <c r="D333">
        <v>3</v>
      </c>
      <c r="E333" t="s">
        <v>78</v>
      </c>
      <c r="F333" s="25" t="s">
        <v>99</v>
      </c>
      <c r="G333" t="s">
        <v>63</v>
      </c>
      <c r="I333" s="2" t="s">
        <v>58</v>
      </c>
      <c r="J333" s="2">
        <f t="shared" si="27"/>
        <v>631.625</v>
      </c>
      <c r="K333">
        <v>63.162500000000001</v>
      </c>
      <c r="N333" s="2" t="str">
        <f>IF(ISNUMBER(M333),SUMIFS(M$1:$M333,A$1:$A333,A333,F$1:$F333,F333,D$1:$D333,D333),"")</f>
        <v/>
      </c>
      <c r="V333" s="2" t="str">
        <f t="shared" si="28"/>
        <v/>
      </c>
      <c r="X333">
        <v>22.251811981201172</v>
      </c>
      <c r="Y333">
        <v>3.6152520179748535</v>
      </c>
      <c r="Z333">
        <v>68.725410461425781</v>
      </c>
      <c r="AA333">
        <v>28.6209716796875</v>
      </c>
      <c r="AB333">
        <v>83.685455322265625</v>
      </c>
      <c r="AC333">
        <v>21.557670593261719</v>
      </c>
      <c r="AD333" s="2">
        <f t="shared" si="29"/>
        <v>3.449227294921875E-2</v>
      </c>
      <c r="AE333">
        <v>3.449227294921875E-2</v>
      </c>
      <c r="AF333">
        <v>10.996065673828125</v>
      </c>
      <c r="AL333" s="2" t="str">
        <f t="shared" si="31"/>
        <v/>
      </c>
      <c r="AM333" s="2" t="str">
        <f>IF(ISNUMBER(AL333),SUMIFS($AL$1:AL333,$A$1:A333,A333,$F$1:F333,F333,$D$1:D333,D333),"")</f>
        <v/>
      </c>
      <c r="AN333">
        <f t="shared" si="30"/>
        <v>10</v>
      </c>
    </row>
    <row r="334" spans="1:40" x14ac:dyDescent="0.35">
      <c r="A334" s="4" t="s">
        <v>49</v>
      </c>
      <c r="B334" t="s">
        <v>65</v>
      </c>
      <c r="C334" s="3">
        <v>42290</v>
      </c>
      <c r="D334">
        <v>3</v>
      </c>
      <c r="E334" t="s">
        <v>81</v>
      </c>
      <c r="F334" s="25" t="s">
        <v>99</v>
      </c>
      <c r="G334" t="s">
        <v>63</v>
      </c>
      <c r="I334" s="2" t="s">
        <v>58</v>
      </c>
      <c r="J334" s="2">
        <f t="shared" si="27"/>
        <v>748.625</v>
      </c>
      <c r="K334">
        <v>74.862499999999997</v>
      </c>
      <c r="N334" s="2" t="str">
        <f>IF(ISNUMBER(M334),SUMIFS(M$1:$M334,A$1:$A334,A334,F$1:$F334,F334,D$1:$D334,D334),"")</f>
        <v/>
      </c>
      <c r="V334" s="2" t="str">
        <f t="shared" si="28"/>
        <v/>
      </c>
      <c r="X334">
        <v>22.155685424804688</v>
      </c>
      <c r="Y334">
        <v>7.5906739234924316</v>
      </c>
      <c r="Z334">
        <v>73.244140625</v>
      </c>
      <c r="AA334">
        <v>27.467145919799805</v>
      </c>
      <c r="AB334">
        <v>85.320121765136719</v>
      </c>
      <c r="AC334">
        <v>24.325611114501953</v>
      </c>
      <c r="AD334" s="2">
        <f t="shared" si="29"/>
        <v>3.8920977783203123E-2</v>
      </c>
      <c r="AE334">
        <v>3.8920977783203123E-2</v>
      </c>
      <c r="AF334">
        <v>11.7190625</v>
      </c>
      <c r="AL334" s="2" t="str">
        <f t="shared" si="31"/>
        <v/>
      </c>
      <c r="AM334" s="2" t="str">
        <f>IF(ISNUMBER(AL334),SUMIFS($AL$1:AL334,$A$1:A334,A334,$F$1:F334,F334,$D$1:D334,D334),"")</f>
        <v/>
      </c>
      <c r="AN334">
        <f t="shared" si="30"/>
        <v>10</v>
      </c>
    </row>
    <row r="335" spans="1:40" x14ac:dyDescent="0.35">
      <c r="A335" s="4" t="s">
        <v>45</v>
      </c>
      <c r="B335" t="s">
        <v>65</v>
      </c>
      <c r="C335" s="3">
        <v>42290</v>
      </c>
      <c r="D335">
        <v>3</v>
      </c>
      <c r="E335" t="s">
        <v>79</v>
      </c>
      <c r="F335" s="25" t="s">
        <v>99</v>
      </c>
      <c r="G335" t="s">
        <v>63</v>
      </c>
      <c r="I335" s="2" t="s">
        <v>58</v>
      </c>
      <c r="J335" s="2">
        <f t="shared" si="27"/>
        <v>464.125</v>
      </c>
      <c r="K335">
        <v>46.412500000000001</v>
      </c>
      <c r="N335" s="2" t="str">
        <f>IF(ISNUMBER(M335),SUMIFS(M$1:$M335,A$1:$A335,A335,F$1:$F335,F335,D$1:$D335,D335),"")</f>
        <v/>
      </c>
      <c r="V335" s="2" t="str">
        <f t="shared" si="28"/>
        <v/>
      </c>
      <c r="X335">
        <v>20.149831771850586</v>
      </c>
      <c r="Y335">
        <v>5.2368698120117188</v>
      </c>
      <c r="Z335">
        <v>72.642890930175781</v>
      </c>
      <c r="AA335">
        <v>26.557428359985352</v>
      </c>
      <c r="AB335">
        <v>84.275550842285156</v>
      </c>
      <c r="AC335">
        <v>24.417442321777344</v>
      </c>
      <c r="AD335" s="2">
        <f t="shared" si="29"/>
        <v>3.9067907714843753E-2</v>
      </c>
      <c r="AE335">
        <v>3.9067907714843753E-2</v>
      </c>
      <c r="AF335">
        <v>11.622862548828126</v>
      </c>
      <c r="AL335" s="2" t="str">
        <f t="shared" si="31"/>
        <v/>
      </c>
      <c r="AM335" s="2" t="str">
        <f>IF(ISNUMBER(AL335),SUMIFS($AL$1:AL335,$A$1:A335,A335,$F$1:F335,F335,$D$1:D335,D335),"")</f>
        <v/>
      </c>
      <c r="AN335">
        <f t="shared" si="30"/>
        <v>10</v>
      </c>
    </row>
    <row r="336" spans="1:40" x14ac:dyDescent="0.35">
      <c r="A336" s="4" t="s">
        <v>46</v>
      </c>
      <c r="B336" t="s">
        <v>65</v>
      </c>
      <c r="C336" s="3">
        <v>42290</v>
      </c>
      <c r="D336">
        <v>3</v>
      </c>
      <c r="E336" t="s">
        <v>80</v>
      </c>
      <c r="F336" s="25" t="s">
        <v>99</v>
      </c>
      <c r="G336" t="s">
        <v>63</v>
      </c>
      <c r="I336" s="2" t="s">
        <v>58</v>
      </c>
      <c r="J336" s="2">
        <f t="shared" si="27"/>
        <v>676.5</v>
      </c>
      <c r="K336">
        <v>67.650000000000006</v>
      </c>
      <c r="N336" s="2" t="str">
        <f>IF(ISNUMBER(M336),SUMIFS(M$1:$M336,A$1:$A336,A336,F$1:$F336,F336,D$1:$D336,D336),"")</f>
        <v/>
      </c>
      <c r="V336" s="2" t="str">
        <f t="shared" si="28"/>
        <v/>
      </c>
      <c r="X336">
        <v>19.663623809814453</v>
      </c>
      <c r="Y336">
        <v>9.8742408752441406</v>
      </c>
      <c r="Z336">
        <v>74.1728515625</v>
      </c>
      <c r="AA336">
        <v>23.891735076904297</v>
      </c>
      <c r="AB336">
        <v>84.745223999023438</v>
      </c>
      <c r="AC336">
        <v>31.553033828735352</v>
      </c>
      <c r="AD336" s="2">
        <f t="shared" si="29"/>
        <v>5.0484854125976558E-2</v>
      </c>
      <c r="AE336">
        <v>5.0484854125976558E-2</v>
      </c>
      <c r="AF336">
        <v>11.86765625</v>
      </c>
      <c r="AL336" s="2" t="str">
        <f t="shared" si="31"/>
        <v/>
      </c>
      <c r="AM336" s="2" t="str">
        <f>IF(ISNUMBER(AL336),SUMIFS($AL$1:AL336,$A$1:A336,A336,$F$1:F336,F336,$D$1:D336,D336),"")</f>
        <v/>
      </c>
      <c r="AN336">
        <f t="shared" si="30"/>
        <v>10</v>
      </c>
    </row>
    <row r="337" spans="1:40" x14ac:dyDescent="0.35">
      <c r="A337" s="4" t="s">
        <v>48</v>
      </c>
      <c r="B337" t="s">
        <v>65</v>
      </c>
      <c r="C337" s="3">
        <v>42290</v>
      </c>
      <c r="D337">
        <v>3</v>
      </c>
      <c r="E337" t="s">
        <v>83</v>
      </c>
      <c r="F337" s="25" t="s">
        <v>99</v>
      </c>
      <c r="G337" t="s">
        <v>63</v>
      </c>
      <c r="I337" s="2" t="s">
        <v>58</v>
      </c>
      <c r="J337" s="2">
        <f t="shared" si="27"/>
        <v>520.625</v>
      </c>
      <c r="K337">
        <v>52.0625</v>
      </c>
      <c r="N337" s="2" t="str">
        <f>IF(ISNUMBER(M337),SUMIFS(M$1:$M337,A$1:$A337,A337,F$1:$F337,F337,D$1:$D337,D337),"")</f>
        <v/>
      </c>
      <c r="V337" s="2" t="str">
        <f t="shared" si="28"/>
        <v/>
      </c>
      <c r="X337">
        <v>20.352630615234375</v>
      </c>
      <c r="Y337">
        <v>4.1716518402099609</v>
      </c>
      <c r="Z337">
        <v>66.8656005859375</v>
      </c>
      <c r="AA337">
        <v>26.431800842285156</v>
      </c>
      <c r="AB337">
        <v>81.050643920898438</v>
      </c>
      <c r="AC337">
        <v>23.927534103393555</v>
      </c>
      <c r="AD337" s="2">
        <f t="shared" si="29"/>
        <v>3.8284054565429687E-2</v>
      </c>
      <c r="AE337">
        <v>3.8284054565429687E-2</v>
      </c>
      <c r="AF337">
        <v>10.69849609375</v>
      </c>
      <c r="AL337" s="2" t="str">
        <f t="shared" si="31"/>
        <v/>
      </c>
      <c r="AM337" s="2" t="str">
        <f>IF(ISNUMBER(AL337),SUMIFS($AL$1:AL337,$A$1:A337,A337,$F$1:F337,F337,$D$1:D337,D337),"")</f>
        <v/>
      </c>
      <c r="AN337">
        <f t="shared" si="30"/>
        <v>10</v>
      </c>
    </row>
    <row r="338" spans="1:40" x14ac:dyDescent="0.35">
      <c r="A338" s="4" t="s">
        <v>47</v>
      </c>
      <c r="B338" t="s">
        <v>65</v>
      </c>
      <c r="C338" s="3">
        <v>42304</v>
      </c>
      <c r="D338">
        <v>1</v>
      </c>
      <c r="E338" t="s">
        <v>78</v>
      </c>
      <c r="F338" s="25" t="s">
        <v>99</v>
      </c>
      <c r="G338" t="s">
        <v>63</v>
      </c>
      <c r="I338" s="2" t="s">
        <v>59</v>
      </c>
      <c r="J338" s="2">
        <f t="shared" si="27"/>
        <v>1407.5</v>
      </c>
      <c r="K338">
        <v>140.75</v>
      </c>
      <c r="N338" s="2" t="str">
        <f>IF(ISNUMBER(M338),SUMIFS(M$1:$M338,A$1:$A338,A338,F$1:$F338,F338,D$1:$D338,D338),"")</f>
        <v/>
      </c>
      <c r="V338" s="2" t="str">
        <f t="shared" si="28"/>
        <v/>
      </c>
      <c r="X338">
        <v>21.028469085693359</v>
      </c>
      <c r="Y338">
        <v>6.3412060737609863</v>
      </c>
      <c r="Z338">
        <v>71.799758911132813</v>
      </c>
      <c r="AA338">
        <v>27.017654418945313</v>
      </c>
      <c r="AB338">
        <v>84.03643798828125</v>
      </c>
      <c r="AC338">
        <v>19.024055480957031</v>
      </c>
      <c r="AD338" s="2">
        <f t="shared" si="29"/>
        <v>3.0438488769531247E-2</v>
      </c>
      <c r="AE338">
        <v>3.0438488769531247E-2</v>
      </c>
      <c r="AF338">
        <v>11.487961425781251</v>
      </c>
      <c r="AL338" s="2" t="str">
        <f t="shared" si="31"/>
        <v/>
      </c>
      <c r="AM338" s="2" t="str">
        <f>IF(ISNUMBER(AL338),SUMIFS($AL$1:AL338,$A$1:A338,A338,$F$1:F338,F338,$D$1:D338,D338),"")</f>
        <v/>
      </c>
      <c r="AN338">
        <f t="shared" si="30"/>
        <v>10</v>
      </c>
    </row>
    <row r="339" spans="1:40" x14ac:dyDescent="0.35">
      <c r="A339" s="4" t="s">
        <v>45</v>
      </c>
      <c r="B339" t="s">
        <v>65</v>
      </c>
      <c r="C339" s="3">
        <v>42304</v>
      </c>
      <c r="D339">
        <v>1</v>
      </c>
      <c r="E339" t="s">
        <v>79</v>
      </c>
      <c r="F339" s="25" t="s">
        <v>99</v>
      </c>
      <c r="G339" t="s">
        <v>63</v>
      </c>
      <c r="I339" s="2" t="s">
        <v>59</v>
      </c>
      <c r="J339" s="2">
        <f t="shared" si="27"/>
        <v>933.875</v>
      </c>
      <c r="K339">
        <v>93.387500000000003</v>
      </c>
      <c r="N339" s="2" t="str">
        <f>IF(ISNUMBER(M339),SUMIFS(M$1:$M339,A$1:$A339,A339,F$1:$F339,F339,D$1:$D339,D339),"")</f>
        <v/>
      </c>
      <c r="V339" s="2" t="str">
        <f t="shared" si="28"/>
        <v/>
      </c>
      <c r="X339">
        <v>20.905948638916016</v>
      </c>
      <c r="Y339">
        <v>6.4650559425354004</v>
      </c>
      <c r="Z339">
        <v>66.632659912109375</v>
      </c>
      <c r="AA339">
        <v>28.474897384643555</v>
      </c>
      <c r="AB339">
        <v>82.154502868652344</v>
      </c>
      <c r="AC339">
        <v>16.923118591308594</v>
      </c>
      <c r="AD339" s="2">
        <f t="shared" si="29"/>
        <v>2.7076989746093752E-2</v>
      </c>
      <c r="AE339">
        <v>2.7076989746093752E-2</v>
      </c>
      <c r="AF339">
        <v>10.661225585937499</v>
      </c>
      <c r="AL339" s="2" t="str">
        <f t="shared" si="31"/>
        <v/>
      </c>
      <c r="AM339" s="2" t="str">
        <f>IF(ISNUMBER(AL339),SUMIFS($AL$1:AL339,$A$1:A339,A339,$F$1:F339,F339,$D$1:D339,D339),"")</f>
        <v/>
      </c>
      <c r="AN339">
        <f t="shared" si="30"/>
        <v>10</v>
      </c>
    </row>
    <row r="340" spans="1:40" x14ac:dyDescent="0.35">
      <c r="A340" s="4" t="s">
        <v>46</v>
      </c>
      <c r="B340" t="s">
        <v>65</v>
      </c>
      <c r="C340" s="3">
        <v>42304</v>
      </c>
      <c r="D340">
        <v>1</v>
      </c>
      <c r="E340" t="s">
        <v>80</v>
      </c>
      <c r="F340" s="25" t="s">
        <v>99</v>
      </c>
      <c r="G340" t="s">
        <v>63</v>
      </c>
      <c r="I340" s="2" t="s">
        <v>59</v>
      </c>
      <c r="J340" s="2">
        <f t="shared" si="27"/>
        <v>2503.375</v>
      </c>
      <c r="K340">
        <v>250.33750000000001</v>
      </c>
      <c r="N340" s="2" t="str">
        <f>IF(ISNUMBER(M340),SUMIFS(M$1:$M340,A$1:$A340,A340,F$1:$F340,F340,D$1:$D340,D340),"")</f>
        <v/>
      </c>
      <c r="V340" s="2" t="str">
        <f t="shared" si="28"/>
        <v/>
      </c>
      <c r="X340">
        <v>21.376592636108398</v>
      </c>
      <c r="Y340">
        <v>8.569911003112793</v>
      </c>
      <c r="Z340">
        <v>73.667823791503906</v>
      </c>
      <c r="AA340">
        <v>26.097732543945313</v>
      </c>
      <c r="AB340">
        <v>85.145233154296875</v>
      </c>
      <c r="AC340">
        <v>23.174575805664063</v>
      </c>
      <c r="AD340" s="2">
        <f t="shared" si="29"/>
        <v>3.7079321289062502E-2</v>
      </c>
      <c r="AE340">
        <v>3.7079321289062502E-2</v>
      </c>
      <c r="AF340">
        <v>11.786851806640625</v>
      </c>
      <c r="AL340" s="2" t="str">
        <f t="shared" si="31"/>
        <v/>
      </c>
      <c r="AM340" s="2" t="str">
        <f>IF(ISNUMBER(AL340),SUMIFS($AL$1:AL340,$A$1:A340,A340,$F$1:F340,F340,$D$1:D340,D340),"")</f>
        <v/>
      </c>
      <c r="AN340">
        <f t="shared" si="30"/>
        <v>10</v>
      </c>
    </row>
    <row r="341" spans="1:40" x14ac:dyDescent="0.35">
      <c r="A341" s="4" t="s">
        <v>49</v>
      </c>
      <c r="B341" t="s">
        <v>65</v>
      </c>
      <c r="C341" s="3">
        <v>42304</v>
      </c>
      <c r="D341">
        <v>1</v>
      </c>
      <c r="E341" t="s">
        <v>81</v>
      </c>
      <c r="F341" s="25" t="s">
        <v>99</v>
      </c>
      <c r="G341" t="s">
        <v>63</v>
      </c>
      <c r="I341" s="2" t="s">
        <v>59</v>
      </c>
      <c r="J341" s="2">
        <f t="shared" si="27"/>
        <v>1914.5</v>
      </c>
      <c r="K341">
        <v>191.45</v>
      </c>
      <c r="N341" s="2" t="str">
        <f>IF(ISNUMBER(M341),SUMIFS(M$1:$M341,A$1:$A341,A341,F$1:$F341,F341,D$1:$D341,D341),"")</f>
        <v/>
      </c>
      <c r="V341" s="2" t="str">
        <f t="shared" si="28"/>
        <v/>
      </c>
      <c r="X341">
        <v>18.526302337646484</v>
      </c>
      <c r="Y341">
        <v>8.1005735397338867</v>
      </c>
      <c r="Z341">
        <v>76.232254028320313</v>
      </c>
      <c r="AA341">
        <v>23.95274543762207</v>
      </c>
      <c r="AB341">
        <v>85.095672607421875</v>
      </c>
      <c r="AC341">
        <v>20.259777069091797</v>
      </c>
      <c r="AD341" s="2">
        <f t="shared" si="29"/>
        <v>3.2415643310546874E-2</v>
      </c>
      <c r="AE341">
        <v>3.2415643310546874E-2</v>
      </c>
      <c r="AF341">
        <v>12.19716064453125</v>
      </c>
      <c r="AL341" s="2" t="str">
        <f t="shared" si="31"/>
        <v/>
      </c>
      <c r="AM341" s="2" t="str">
        <f>IF(ISNUMBER(AL341),SUMIFS($AL$1:AL341,$A$1:A341,A341,$F$1:F341,F341,$D$1:D341,D341),"")</f>
        <v/>
      </c>
      <c r="AN341">
        <f t="shared" si="30"/>
        <v>10</v>
      </c>
    </row>
    <row r="342" spans="1:40" x14ac:dyDescent="0.35">
      <c r="A342" s="4" t="s">
        <v>50</v>
      </c>
      <c r="B342" t="s">
        <v>65</v>
      </c>
      <c r="C342" s="3">
        <v>42304</v>
      </c>
      <c r="D342">
        <v>1</v>
      </c>
      <c r="E342" t="s">
        <v>82</v>
      </c>
      <c r="F342" s="25" t="s">
        <v>99</v>
      </c>
      <c r="G342" t="s">
        <v>63</v>
      </c>
      <c r="I342" s="2" t="s">
        <v>59</v>
      </c>
      <c r="J342" s="2">
        <f t="shared" si="27"/>
        <v>1363.25</v>
      </c>
      <c r="K342">
        <v>136.32499999999999</v>
      </c>
      <c r="N342" s="2" t="str">
        <f>IF(ISNUMBER(M342),SUMIFS(M$1:$M342,A$1:$A342,A342,F$1:$F342,F342,D$1:$D342,D342),"")</f>
        <v/>
      </c>
      <c r="V342" s="2" t="str">
        <f t="shared" si="28"/>
        <v/>
      </c>
      <c r="X342">
        <v>22.064830780029297</v>
      </c>
      <c r="Y342">
        <v>7.1849970817565918</v>
      </c>
      <c r="Z342">
        <v>70.388687133789063</v>
      </c>
      <c r="AA342">
        <v>28.562677383422852</v>
      </c>
      <c r="AB342">
        <v>85.028854370117188</v>
      </c>
      <c r="AC342">
        <v>17.75799560546875</v>
      </c>
      <c r="AD342" s="2">
        <f t="shared" si="29"/>
        <v>2.841279296875E-2</v>
      </c>
      <c r="AE342">
        <v>2.841279296875E-2</v>
      </c>
      <c r="AF342">
        <v>11.26218994140625</v>
      </c>
      <c r="AL342" s="2" t="str">
        <f t="shared" si="31"/>
        <v/>
      </c>
      <c r="AM342" s="2" t="str">
        <f>IF(ISNUMBER(AL342),SUMIFS($AL$1:AL342,$A$1:A342,A342,$F$1:F342,F342,$D$1:D342,D342),"")</f>
        <v/>
      </c>
      <c r="AN342">
        <f t="shared" si="30"/>
        <v>10</v>
      </c>
    </row>
    <row r="343" spans="1:40" x14ac:dyDescent="0.35">
      <c r="A343" s="4" t="s">
        <v>48</v>
      </c>
      <c r="B343" t="s">
        <v>65</v>
      </c>
      <c r="C343" s="3">
        <v>42304</v>
      </c>
      <c r="D343">
        <v>1</v>
      </c>
      <c r="E343" t="s">
        <v>83</v>
      </c>
      <c r="F343" s="25" t="s">
        <v>99</v>
      </c>
      <c r="G343" t="s">
        <v>63</v>
      </c>
      <c r="I343" s="2" t="s">
        <v>59</v>
      </c>
      <c r="J343" s="2">
        <f t="shared" si="27"/>
        <v>1399.625</v>
      </c>
      <c r="K343">
        <v>139.96250000000001</v>
      </c>
      <c r="N343" s="2" t="str">
        <f>IF(ISNUMBER(M343),SUMIFS(M$1:$M343,A$1:$A343,A343,F$1:$F343,F343,D$1:$D343,D343),"")</f>
        <v/>
      </c>
      <c r="V343" s="2" t="str">
        <f t="shared" si="28"/>
        <v/>
      </c>
      <c r="X343">
        <v>22.527065277099609</v>
      </c>
      <c r="Y343">
        <v>5.2322711944580078</v>
      </c>
      <c r="Z343">
        <v>69.813865661621094</v>
      </c>
      <c r="AA343">
        <v>29.369510650634766</v>
      </c>
      <c r="AB343">
        <v>83.805381774902344</v>
      </c>
      <c r="AC343">
        <v>16.973888397216797</v>
      </c>
      <c r="AD343" s="2">
        <f t="shared" si="29"/>
        <v>2.7158221435546873E-2</v>
      </c>
      <c r="AE343">
        <v>2.7158221435546873E-2</v>
      </c>
      <c r="AF343">
        <v>11.170218505859376</v>
      </c>
      <c r="AL343" s="2" t="str">
        <f t="shared" si="31"/>
        <v/>
      </c>
      <c r="AM343" s="2" t="str">
        <f>IF(ISNUMBER(AL343),SUMIFS($AL$1:AL343,$A$1:A343,A343,$F$1:F343,F343,$D$1:D343,D343),"")</f>
        <v/>
      </c>
      <c r="AN343">
        <f t="shared" si="30"/>
        <v>10</v>
      </c>
    </row>
    <row r="344" spans="1:40" x14ac:dyDescent="0.35">
      <c r="A344" s="4" t="s">
        <v>46</v>
      </c>
      <c r="B344" t="s">
        <v>65</v>
      </c>
      <c r="C344" s="3">
        <v>42304</v>
      </c>
      <c r="D344">
        <v>2</v>
      </c>
      <c r="E344" t="s">
        <v>80</v>
      </c>
      <c r="F344" s="25" t="s">
        <v>99</v>
      </c>
      <c r="G344" t="s">
        <v>63</v>
      </c>
      <c r="I344" s="2" t="s">
        <v>59</v>
      </c>
      <c r="J344" s="2">
        <f t="shared" si="27"/>
        <v>2317</v>
      </c>
      <c r="K344">
        <v>231.7</v>
      </c>
      <c r="N344" s="2" t="str">
        <f>IF(ISNUMBER(M344),SUMIFS(M$1:$M344,A$1:$A344,A344,F$1:$F344,F344,D$1:$D344,D344),"")</f>
        <v/>
      </c>
      <c r="V344" s="2" t="str">
        <f t="shared" si="28"/>
        <v/>
      </c>
      <c r="X344">
        <v>17.93621826171875</v>
      </c>
      <c r="Y344">
        <v>8.2356319427490234</v>
      </c>
      <c r="Z344">
        <v>79.01458740234375</v>
      </c>
      <c r="AA344">
        <v>23.912662506103516</v>
      </c>
      <c r="AB344">
        <v>85.268653869628906</v>
      </c>
      <c r="AC344">
        <v>22.420671463012695</v>
      </c>
      <c r="AD344" s="2">
        <f t="shared" si="29"/>
        <v>3.5873074340820314E-2</v>
      </c>
      <c r="AE344">
        <v>3.5873074340820314E-2</v>
      </c>
      <c r="AF344">
        <v>12.642333984375</v>
      </c>
      <c r="AL344" s="2" t="str">
        <f t="shared" si="31"/>
        <v/>
      </c>
      <c r="AM344" s="2" t="str">
        <f>IF(ISNUMBER(AL344),SUMIFS($AL$1:AL344,$A$1:A344,A344,$F$1:F344,F344,$D$1:D344,D344),"")</f>
        <v/>
      </c>
      <c r="AN344">
        <f t="shared" si="30"/>
        <v>10</v>
      </c>
    </row>
    <row r="345" spans="1:40" x14ac:dyDescent="0.35">
      <c r="A345" s="4" t="s">
        <v>50</v>
      </c>
      <c r="B345" t="s">
        <v>65</v>
      </c>
      <c r="C345" s="3">
        <v>42304</v>
      </c>
      <c r="D345">
        <v>2</v>
      </c>
      <c r="E345" t="s">
        <v>82</v>
      </c>
      <c r="F345" s="25" t="s">
        <v>99</v>
      </c>
      <c r="G345" t="s">
        <v>63</v>
      </c>
      <c r="I345" s="2" t="s">
        <v>59</v>
      </c>
      <c r="J345" s="2">
        <f t="shared" si="27"/>
        <v>1243.875</v>
      </c>
      <c r="K345">
        <v>124.3875</v>
      </c>
      <c r="N345" s="2" t="str">
        <f>IF(ISNUMBER(M345),SUMIFS(M$1:$M345,A$1:$A345,A345,F$1:$F345,F345,D$1:$D345,D345),"")</f>
        <v/>
      </c>
      <c r="V345" s="2" t="str">
        <f t="shared" si="28"/>
        <v/>
      </c>
      <c r="X345">
        <v>21.747386932373047</v>
      </c>
      <c r="Y345">
        <v>6.8366298675537109</v>
      </c>
      <c r="Z345">
        <v>74.4429931640625</v>
      </c>
      <c r="AA345">
        <v>27.022998809814453</v>
      </c>
      <c r="AB345">
        <v>85.576263427734375</v>
      </c>
      <c r="AC345">
        <v>18.20228385925293</v>
      </c>
      <c r="AD345" s="2">
        <f t="shared" si="29"/>
        <v>2.9123654174804687E-2</v>
      </c>
      <c r="AE345">
        <v>2.9123654174804687E-2</v>
      </c>
      <c r="AF345">
        <v>11.91087890625</v>
      </c>
      <c r="AL345" s="2" t="str">
        <f t="shared" si="31"/>
        <v/>
      </c>
      <c r="AM345" s="2" t="str">
        <f>IF(ISNUMBER(AL345),SUMIFS($AL$1:AL345,$A$1:A345,A345,$F$1:F345,F345,$D$1:D345,D345),"")</f>
        <v/>
      </c>
      <c r="AN345">
        <f t="shared" si="30"/>
        <v>10</v>
      </c>
    </row>
    <row r="346" spans="1:40" x14ac:dyDescent="0.35">
      <c r="A346" s="4" t="s">
        <v>49</v>
      </c>
      <c r="B346" t="s">
        <v>65</v>
      </c>
      <c r="C346" s="3">
        <v>42304</v>
      </c>
      <c r="D346">
        <v>2</v>
      </c>
      <c r="E346" t="s">
        <v>81</v>
      </c>
      <c r="F346" s="25" t="s">
        <v>99</v>
      </c>
      <c r="G346" t="s">
        <v>63</v>
      </c>
      <c r="I346" s="2" t="s">
        <v>59</v>
      </c>
      <c r="J346" s="2">
        <f t="shared" ref="J346:J409" si="32">IF(ISNUMBER(K346),K346*10,"")</f>
        <v>1846</v>
      </c>
      <c r="K346">
        <v>184.6</v>
      </c>
      <c r="N346" s="2" t="str">
        <f>IF(ISNUMBER(M346),SUMIFS(M$1:$M346,A$1:$A346,A346,F$1:$F346,F346,D$1:$D346,D346),"")</f>
        <v/>
      </c>
      <c r="V346" s="2" t="str">
        <f t="shared" ref="V346:V409" si="33">IF(ISNUMBER(W346),W346*10,"")</f>
        <v/>
      </c>
      <c r="X346">
        <v>19.365476608276367</v>
      </c>
      <c r="Y346">
        <v>9.8457870483398438</v>
      </c>
      <c r="Z346">
        <v>78.193572998046875</v>
      </c>
      <c r="AA346">
        <v>25.099216461181641</v>
      </c>
      <c r="AB346">
        <v>87.036407470703125</v>
      </c>
      <c r="AC346">
        <v>24.632333755493164</v>
      </c>
      <c r="AD346" s="2">
        <f t="shared" ref="AD346:AD409" si="34">IF(ISNUMBER(AE346),AE346,"")</f>
        <v>3.9411734008789064E-2</v>
      </c>
      <c r="AE346">
        <v>3.9411734008789064E-2</v>
      </c>
      <c r="AF346">
        <v>12.510971679687501</v>
      </c>
      <c r="AL346" s="2" t="str">
        <f t="shared" si="31"/>
        <v/>
      </c>
      <c r="AM346" s="2" t="str">
        <f>IF(ISNUMBER(AL346),SUMIFS($AL$1:AL346,$A$1:A346,A346,$F$1:F346,F346,$D$1:D346,D346),"")</f>
        <v/>
      </c>
      <c r="AN346">
        <f t="shared" si="30"/>
        <v>10</v>
      </c>
    </row>
    <row r="347" spans="1:40" x14ac:dyDescent="0.35">
      <c r="A347" s="4" t="s">
        <v>48</v>
      </c>
      <c r="B347" t="s">
        <v>65</v>
      </c>
      <c r="C347" s="3">
        <v>42304</v>
      </c>
      <c r="D347">
        <v>2</v>
      </c>
      <c r="E347" t="s">
        <v>83</v>
      </c>
      <c r="F347" s="25" t="s">
        <v>99</v>
      </c>
      <c r="G347" t="s">
        <v>63</v>
      </c>
      <c r="I347" s="2" t="s">
        <v>59</v>
      </c>
      <c r="J347" s="2">
        <f t="shared" si="32"/>
        <v>1422.375</v>
      </c>
      <c r="K347">
        <v>142.23750000000001</v>
      </c>
      <c r="N347" s="2" t="str">
        <f>IF(ISNUMBER(M347),SUMIFS(M$1:$M347,A$1:$A347,A347,F$1:$F347,F347,D$1:$D347,D347),"")</f>
        <v/>
      </c>
      <c r="V347" s="2" t="str">
        <f t="shared" si="33"/>
        <v/>
      </c>
      <c r="X347">
        <v>20.797229766845703</v>
      </c>
      <c r="Y347">
        <v>7.8740139007568359</v>
      </c>
      <c r="Z347">
        <v>75.203872680664063</v>
      </c>
      <c r="AA347">
        <v>25.923826217651367</v>
      </c>
      <c r="AB347">
        <v>85.675537109375</v>
      </c>
      <c r="AC347">
        <v>20.642650604248047</v>
      </c>
      <c r="AD347" s="2">
        <f t="shared" si="34"/>
        <v>3.3028240966796879E-2</v>
      </c>
      <c r="AE347">
        <v>3.3028240966796879E-2</v>
      </c>
      <c r="AF347">
        <v>12.03261962890625</v>
      </c>
      <c r="AL347" s="2" t="str">
        <f t="shared" si="31"/>
        <v/>
      </c>
      <c r="AM347" s="2" t="str">
        <f>IF(ISNUMBER(AL347),SUMIFS($AL$1:AL347,$A$1:A347,A347,$F$1:F347,F347,$D$1:D347,D347),"")</f>
        <v/>
      </c>
      <c r="AN347">
        <f t="shared" ref="AN347:AN410" si="35">COUNT(K347:AM347)</f>
        <v>10</v>
      </c>
    </row>
    <row r="348" spans="1:40" x14ac:dyDescent="0.35">
      <c r="A348" s="4" t="s">
        <v>45</v>
      </c>
      <c r="B348" t="s">
        <v>65</v>
      </c>
      <c r="C348" s="3">
        <v>42304</v>
      </c>
      <c r="D348">
        <v>2</v>
      </c>
      <c r="E348" t="s">
        <v>79</v>
      </c>
      <c r="F348" s="25" t="s">
        <v>99</v>
      </c>
      <c r="G348" t="s">
        <v>63</v>
      </c>
      <c r="I348" s="2" t="s">
        <v>59</v>
      </c>
      <c r="J348" s="2">
        <f t="shared" si="32"/>
        <v>1983.25</v>
      </c>
      <c r="K348">
        <v>198.32499999999999</v>
      </c>
      <c r="N348" s="2" t="str">
        <f>IF(ISNUMBER(M348),SUMIFS(M$1:$M348,A$1:$A348,A348,F$1:$F348,F348,D$1:$D348,D348),"")</f>
        <v/>
      </c>
      <c r="V348" s="2" t="str">
        <f t="shared" si="33"/>
        <v/>
      </c>
      <c r="X348">
        <v>20.983640670776367</v>
      </c>
      <c r="Y348">
        <v>6.8851041793823242</v>
      </c>
      <c r="Z348">
        <v>73.224983215332031</v>
      </c>
      <c r="AA348">
        <v>26.22846794128418</v>
      </c>
      <c r="AB348">
        <v>84.606292724609375</v>
      </c>
      <c r="AC348">
        <v>20.3529052734375</v>
      </c>
      <c r="AD348" s="2">
        <f t="shared" si="34"/>
        <v>3.2564648437499996E-2</v>
      </c>
      <c r="AE348">
        <v>3.2564648437499996E-2</v>
      </c>
      <c r="AF348">
        <v>11.715997314453125</v>
      </c>
      <c r="AL348" s="2" t="str">
        <f t="shared" si="31"/>
        <v/>
      </c>
      <c r="AM348" s="2" t="str">
        <f>IF(ISNUMBER(AL348),SUMIFS($AL$1:AL348,$A$1:A348,A348,$F$1:F348,F348,$D$1:D348,D348),"")</f>
        <v/>
      </c>
      <c r="AN348">
        <f t="shared" si="35"/>
        <v>10</v>
      </c>
    </row>
    <row r="349" spans="1:40" x14ac:dyDescent="0.35">
      <c r="A349" s="4" t="s">
        <v>47</v>
      </c>
      <c r="B349" t="s">
        <v>65</v>
      </c>
      <c r="C349" s="3">
        <v>42304</v>
      </c>
      <c r="D349">
        <v>2</v>
      </c>
      <c r="E349" t="s">
        <v>78</v>
      </c>
      <c r="F349" s="25" t="s">
        <v>99</v>
      </c>
      <c r="G349" t="s">
        <v>63</v>
      </c>
      <c r="I349" s="2" t="s">
        <v>59</v>
      </c>
      <c r="J349" s="2">
        <f t="shared" si="32"/>
        <v>1381</v>
      </c>
      <c r="K349">
        <v>138.1</v>
      </c>
      <c r="N349" s="2" t="str">
        <f>IF(ISNUMBER(M349),SUMIFS(M$1:$M349,A$1:$A349,A349,F$1:$F349,F349,D$1:$D349,D349),"")</f>
        <v/>
      </c>
      <c r="V349" s="2" t="str">
        <f t="shared" si="33"/>
        <v/>
      </c>
      <c r="X349">
        <v>21.501506805419922</v>
      </c>
      <c r="Y349">
        <v>8.2740764617919922</v>
      </c>
      <c r="Z349">
        <v>73.250190734863281</v>
      </c>
      <c r="AA349">
        <v>27.447021484375</v>
      </c>
      <c r="AB349">
        <v>85.67181396484375</v>
      </c>
      <c r="AC349">
        <v>18.312812805175781</v>
      </c>
      <c r="AD349" s="2">
        <f t="shared" si="34"/>
        <v>2.9300500488281252E-2</v>
      </c>
      <c r="AE349">
        <v>2.9300500488281252E-2</v>
      </c>
      <c r="AF349">
        <v>11.720030517578126</v>
      </c>
      <c r="AL349" s="2" t="str">
        <f t="shared" si="31"/>
        <v/>
      </c>
      <c r="AM349" s="2" t="str">
        <f>IF(ISNUMBER(AL349),SUMIFS($AL$1:AL349,$A$1:A349,A349,$F$1:F349,F349,$D$1:D349,D349),"")</f>
        <v/>
      </c>
      <c r="AN349">
        <f t="shared" si="35"/>
        <v>10</v>
      </c>
    </row>
    <row r="350" spans="1:40" x14ac:dyDescent="0.35">
      <c r="A350" s="4" t="s">
        <v>50</v>
      </c>
      <c r="B350" t="s">
        <v>65</v>
      </c>
      <c r="C350" s="3">
        <v>42304</v>
      </c>
      <c r="D350">
        <v>3</v>
      </c>
      <c r="E350" t="s">
        <v>82</v>
      </c>
      <c r="F350" s="25" t="s">
        <v>99</v>
      </c>
      <c r="G350" t="s">
        <v>63</v>
      </c>
      <c r="I350" s="2" t="s">
        <v>59</v>
      </c>
      <c r="J350" s="2">
        <f t="shared" si="32"/>
        <v>1303.5</v>
      </c>
      <c r="K350">
        <v>130.35</v>
      </c>
      <c r="N350" s="2" t="str">
        <f>IF(ISNUMBER(M350),SUMIFS(M$1:$M350,A$1:$A350,A350,F$1:$F350,F350,D$1:$D350,D350),"")</f>
        <v/>
      </c>
      <c r="V350" s="2" t="str">
        <f t="shared" si="33"/>
        <v/>
      </c>
      <c r="X350">
        <v>21.703550338745117</v>
      </c>
      <c r="Y350">
        <v>5.5524940490722656</v>
      </c>
      <c r="Z350">
        <v>71.759620666503906</v>
      </c>
      <c r="AA350">
        <v>29.126398086547852</v>
      </c>
      <c r="AB350">
        <v>85.3782958984375</v>
      </c>
      <c r="AC350">
        <v>18.46221923828125</v>
      </c>
      <c r="AD350" s="2">
        <f t="shared" si="34"/>
        <v>2.953955078125E-2</v>
      </c>
      <c r="AE350">
        <v>2.953955078125E-2</v>
      </c>
      <c r="AF350">
        <v>11.481539306640625</v>
      </c>
      <c r="AL350" s="2" t="str">
        <f t="shared" si="31"/>
        <v/>
      </c>
      <c r="AM350" s="2" t="str">
        <f>IF(ISNUMBER(AL350),SUMIFS($AL$1:AL350,$A$1:A350,A350,$F$1:F350,F350,$D$1:D350,D350),"")</f>
        <v/>
      </c>
      <c r="AN350">
        <f t="shared" si="35"/>
        <v>10</v>
      </c>
    </row>
    <row r="351" spans="1:40" x14ac:dyDescent="0.35">
      <c r="A351" s="4" t="s">
        <v>47</v>
      </c>
      <c r="B351" t="s">
        <v>65</v>
      </c>
      <c r="C351" s="3">
        <v>42304</v>
      </c>
      <c r="D351">
        <v>3</v>
      </c>
      <c r="E351" t="s">
        <v>78</v>
      </c>
      <c r="F351" s="25" t="s">
        <v>99</v>
      </c>
      <c r="G351" t="s">
        <v>63</v>
      </c>
      <c r="I351" s="2" t="s">
        <v>59</v>
      </c>
      <c r="J351" s="2">
        <f t="shared" si="32"/>
        <v>1063.75</v>
      </c>
      <c r="K351">
        <v>106.375</v>
      </c>
      <c r="N351" s="2" t="str">
        <f>IF(ISNUMBER(M351),SUMIFS(M$1:$M351,A$1:$A351,A351,F$1:$F351,F351,D$1:$D351,D351),"")</f>
        <v/>
      </c>
      <c r="V351" s="2" t="str">
        <f t="shared" si="33"/>
        <v/>
      </c>
      <c r="X351">
        <v>22.45013427734375</v>
      </c>
      <c r="Y351">
        <v>4.8854560852050781</v>
      </c>
      <c r="Z351">
        <v>69.4393310546875</v>
      </c>
      <c r="AA351">
        <v>30.128326416015625</v>
      </c>
      <c r="AB351">
        <v>84.3157958984375</v>
      </c>
      <c r="AC351">
        <v>17.628870010375977</v>
      </c>
      <c r="AD351" s="2">
        <f t="shared" si="34"/>
        <v>2.8206192016601562E-2</v>
      </c>
      <c r="AE351">
        <v>2.8206192016601562E-2</v>
      </c>
      <c r="AF351">
        <v>11.11029296875</v>
      </c>
      <c r="AL351" s="2" t="str">
        <f t="shared" si="31"/>
        <v/>
      </c>
      <c r="AM351" s="2" t="str">
        <f>IF(ISNUMBER(AL351),SUMIFS($AL$1:AL351,$A$1:A351,A351,$F$1:F351,F351,$D$1:D351,D351),"")</f>
        <v/>
      </c>
      <c r="AN351">
        <f t="shared" si="35"/>
        <v>10</v>
      </c>
    </row>
    <row r="352" spans="1:40" x14ac:dyDescent="0.35">
      <c r="A352" s="4" t="s">
        <v>49</v>
      </c>
      <c r="B352" t="s">
        <v>65</v>
      </c>
      <c r="C352" s="3">
        <v>42304</v>
      </c>
      <c r="D352">
        <v>3</v>
      </c>
      <c r="E352" t="s">
        <v>81</v>
      </c>
      <c r="F352" s="25" t="s">
        <v>99</v>
      </c>
      <c r="G352" t="s">
        <v>63</v>
      </c>
      <c r="I352" s="2" t="s">
        <v>59</v>
      </c>
      <c r="J352" s="2">
        <f t="shared" si="32"/>
        <v>1969.25</v>
      </c>
      <c r="K352">
        <v>196.92500000000001</v>
      </c>
      <c r="N352" s="2" t="str">
        <f>IF(ISNUMBER(M352),SUMIFS(M$1:$M352,A$1:$A352,A352,F$1:$F352,F352,D$1:$D352,D352),"")</f>
        <v/>
      </c>
      <c r="V352" s="2" t="str">
        <f t="shared" si="33"/>
        <v/>
      </c>
      <c r="X352">
        <v>22.191417694091797</v>
      </c>
      <c r="Y352">
        <v>5.6425800323486328</v>
      </c>
      <c r="Z352">
        <v>73.545860290527344</v>
      </c>
      <c r="AA352">
        <v>28.961374282836914</v>
      </c>
      <c r="AB352">
        <v>85.83782958984375</v>
      </c>
      <c r="AC352">
        <v>19.14607048034668</v>
      </c>
      <c r="AD352" s="2">
        <f t="shared" si="34"/>
        <v>3.0633712768554689E-2</v>
      </c>
      <c r="AE352">
        <v>3.0633712768554689E-2</v>
      </c>
      <c r="AF352">
        <v>11.767337646484375</v>
      </c>
      <c r="AL352" s="2" t="str">
        <f t="shared" si="31"/>
        <v/>
      </c>
      <c r="AM352" s="2" t="str">
        <f>IF(ISNUMBER(AL352),SUMIFS($AL$1:AL352,$A$1:A352,A352,$F$1:F352,F352,$D$1:D352,D352),"")</f>
        <v/>
      </c>
      <c r="AN352">
        <f t="shared" si="35"/>
        <v>10</v>
      </c>
    </row>
    <row r="353" spans="1:40" x14ac:dyDescent="0.35">
      <c r="A353" s="4" t="s">
        <v>45</v>
      </c>
      <c r="B353" t="s">
        <v>65</v>
      </c>
      <c r="C353" s="3">
        <v>42304</v>
      </c>
      <c r="D353">
        <v>3</v>
      </c>
      <c r="E353" t="s">
        <v>79</v>
      </c>
      <c r="F353" s="25" t="s">
        <v>99</v>
      </c>
      <c r="G353" t="s">
        <v>63</v>
      </c>
      <c r="I353" s="2" t="s">
        <v>59</v>
      </c>
      <c r="J353" s="2">
        <f t="shared" si="32"/>
        <v>1636.875</v>
      </c>
      <c r="K353">
        <v>163.6875</v>
      </c>
      <c r="N353" s="2" t="str">
        <f>IF(ISNUMBER(M353),SUMIFS(M$1:$M353,A$1:$A353,A353,F$1:$F353,F353,D$1:$D353,D353),"")</f>
        <v/>
      </c>
      <c r="V353" s="2" t="str">
        <f t="shared" si="33"/>
        <v/>
      </c>
      <c r="X353">
        <v>21.588232040405273</v>
      </c>
      <c r="Y353">
        <v>5.4475479125976563</v>
      </c>
      <c r="Z353">
        <v>74.749809265136719</v>
      </c>
      <c r="AA353">
        <v>27.32124137878418</v>
      </c>
      <c r="AB353">
        <v>86.076553344726563</v>
      </c>
      <c r="AC353">
        <v>20.809694290161133</v>
      </c>
      <c r="AD353" s="2">
        <f t="shared" si="34"/>
        <v>3.3295510864257812E-2</v>
      </c>
      <c r="AE353">
        <v>3.3295510864257812E-2</v>
      </c>
      <c r="AF353">
        <v>11.959969482421876</v>
      </c>
      <c r="AL353" s="2" t="str">
        <f t="shared" si="31"/>
        <v/>
      </c>
      <c r="AM353" s="2" t="str">
        <f>IF(ISNUMBER(AL353),SUMIFS($AL$1:AL353,$A$1:A353,A353,$F$1:F353,F353,$D$1:D353,D353),"")</f>
        <v/>
      </c>
      <c r="AN353">
        <f t="shared" si="35"/>
        <v>10</v>
      </c>
    </row>
    <row r="354" spans="1:40" x14ac:dyDescent="0.35">
      <c r="A354" s="4" t="s">
        <v>46</v>
      </c>
      <c r="B354" t="s">
        <v>65</v>
      </c>
      <c r="C354" s="3">
        <v>42304</v>
      </c>
      <c r="D354">
        <v>3</v>
      </c>
      <c r="E354" t="s">
        <v>80</v>
      </c>
      <c r="F354" s="25" t="s">
        <v>99</v>
      </c>
      <c r="G354" t="s">
        <v>63</v>
      </c>
      <c r="I354" s="2" t="s">
        <v>59</v>
      </c>
      <c r="J354" s="2">
        <f t="shared" si="32"/>
        <v>2142.125</v>
      </c>
      <c r="K354">
        <v>214.21250000000001</v>
      </c>
      <c r="N354" s="2" t="str">
        <f>IF(ISNUMBER(M354),SUMIFS(M$1:$M354,A$1:$A354,A354,F$1:$F354,F354,D$1:$D354,D354),"")</f>
        <v/>
      </c>
      <c r="V354" s="2" t="str">
        <f t="shared" si="33"/>
        <v/>
      </c>
      <c r="X354">
        <v>18.798074722290039</v>
      </c>
      <c r="Y354">
        <v>6.1554279327392578</v>
      </c>
      <c r="Z354">
        <v>77.86151123046875</v>
      </c>
      <c r="AA354">
        <v>25.610746383666992</v>
      </c>
      <c r="AB354">
        <v>85.634963989257813</v>
      </c>
      <c r="AC354">
        <v>20.745948791503906</v>
      </c>
      <c r="AD354" s="2">
        <f t="shared" si="34"/>
        <v>3.3193518066406254E-2</v>
      </c>
      <c r="AE354">
        <v>3.3193518066406254E-2</v>
      </c>
      <c r="AF354">
        <v>12.457841796875</v>
      </c>
      <c r="AL354" s="2" t="str">
        <f t="shared" si="31"/>
        <v/>
      </c>
      <c r="AM354" s="2" t="str">
        <f>IF(ISNUMBER(AL354),SUMIFS($AL$1:AL354,$A$1:A354,A354,$F$1:F354,F354,$D$1:D354,D354),"")</f>
        <v/>
      </c>
      <c r="AN354">
        <f t="shared" si="35"/>
        <v>10</v>
      </c>
    </row>
    <row r="355" spans="1:40" x14ac:dyDescent="0.35">
      <c r="A355" s="4" t="s">
        <v>48</v>
      </c>
      <c r="B355" t="s">
        <v>65</v>
      </c>
      <c r="C355" s="3">
        <v>42304</v>
      </c>
      <c r="D355">
        <v>3</v>
      </c>
      <c r="E355" t="s">
        <v>83</v>
      </c>
      <c r="F355" s="25" t="s">
        <v>99</v>
      </c>
      <c r="G355" t="s">
        <v>63</v>
      </c>
      <c r="I355" s="2" t="s">
        <v>59</v>
      </c>
      <c r="J355" s="2">
        <f t="shared" si="32"/>
        <v>1707.125</v>
      </c>
      <c r="K355">
        <v>170.71250000000001</v>
      </c>
      <c r="N355" s="2" t="str">
        <f>IF(ISNUMBER(M355),SUMIFS(M$1:$M355,A$1:$A355,A355,F$1:$F355,F355,D$1:$D355,D355),"")</f>
        <v/>
      </c>
      <c r="V355" s="2" t="str">
        <f t="shared" si="33"/>
        <v/>
      </c>
      <c r="X355">
        <v>20.794073104858398</v>
      </c>
      <c r="Y355">
        <v>4.6208248138427734</v>
      </c>
      <c r="Z355">
        <v>70.262313842773438</v>
      </c>
      <c r="AA355">
        <v>27.162986755371094</v>
      </c>
      <c r="AB355">
        <v>82.380950927734375</v>
      </c>
      <c r="AC355">
        <v>17.740749359130859</v>
      </c>
      <c r="AD355" s="2">
        <f t="shared" si="34"/>
        <v>2.8385198974609373E-2</v>
      </c>
      <c r="AE355">
        <v>2.8385198974609373E-2</v>
      </c>
      <c r="AF355">
        <v>11.24197021484375</v>
      </c>
      <c r="AL355" s="2" t="str">
        <f t="shared" si="31"/>
        <v/>
      </c>
      <c r="AM355" s="2" t="str">
        <f>IF(ISNUMBER(AL355),SUMIFS($AL$1:AL355,$A$1:A355,A355,$F$1:F355,F355,$D$1:D355,D355),"")</f>
        <v/>
      </c>
      <c r="AN355">
        <f t="shared" si="35"/>
        <v>10</v>
      </c>
    </row>
    <row r="356" spans="1:40" x14ac:dyDescent="0.35">
      <c r="A356" s="4" t="s">
        <v>47</v>
      </c>
      <c r="B356" t="s">
        <v>65</v>
      </c>
      <c r="C356" s="3">
        <v>42314</v>
      </c>
      <c r="D356">
        <v>1</v>
      </c>
      <c r="E356" t="s">
        <v>78</v>
      </c>
      <c r="F356" s="25" t="s">
        <v>99</v>
      </c>
      <c r="G356" t="s">
        <v>63</v>
      </c>
      <c r="H356">
        <v>2.2999999999999998</v>
      </c>
      <c r="I356" s="2" t="s">
        <v>42</v>
      </c>
      <c r="J356" s="2" t="str">
        <f t="shared" si="32"/>
        <v/>
      </c>
      <c r="L356">
        <v>206.31647848142694</v>
      </c>
      <c r="M356">
        <v>206.31647848142694</v>
      </c>
      <c r="N356" s="2">
        <f>IF(ISNUMBER(M356),SUMIFS(M$1:$M356,A$1:$A356,A356,F$1:$F356,F356,D$1:$D356,D356),"")</f>
        <v>271.80636005360651</v>
      </c>
      <c r="V356" s="2" t="str">
        <f t="shared" si="33"/>
        <v/>
      </c>
      <c r="X356">
        <v>19.967823028564453</v>
      </c>
      <c r="Y356">
        <v>11.580733299255371</v>
      </c>
      <c r="Z356">
        <v>75.067970275878906</v>
      </c>
      <c r="AA356">
        <v>30.022579193115234</v>
      </c>
      <c r="AB356">
        <v>86.453041076660156</v>
      </c>
      <c r="AC356">
        <v>15.038464546203613</v>
      </c>
      <c r="AD356" s="2">
        <f t="shared" si="34"/>
        <v>2.4061543273925783E-2</v>
      </c>
      <c r="AE356">
        <v>2.4061543273925783E-2</v>
      </c>
      <c r="AF356">
        <v>12.010875244140625</v>
      </c>
      <c r="AL356" s="2">
        <f t="shared" si="31"/>
        <v>4.9640000000000004</v>
      </c>
      <c r="AM356" s="2">
        <f>IF(ISNUMBER(AL356),SUMIFS($AL$1:AL356,$A$1:A356,A356,$F$1:F356,F356,$D$1:D356,D356),"")</f>
        <v>7.0579999999999998</v>
      </c>
      <c r="AN356">
        <f t="shared" si="35"/>
        <v>14</v>
      </c>
    </row>
    <row r="357" spans="1:40" x14ac:dyDescent="0.35">
      <c r="A357" s="4" t="s">
        <v>45</v>
      </c>
      <c r="B357" t="s">
        <v>65</v>
      </c>
      <c r="C357" s="3">
        <v>42314</v>
      </c>
      <c r="D357">
        <v>1</v>
      </c>
      <c r="E357" t="s">
        <v>79</v>
      </c>
      <c r="F357" s="25" t="s">
        <v>99</v>
      </c>
      <c r="G357" t="s">
        <v>63</v>
      </c>
      <c r="H357">
        <v>2.2999999999999998</v>
      </c>
      <c r="I357" s="2" t="s">
        <v>42</v>
      </c>
      <c r="J357" s="2" t="str">
        <f t="shared" si="32"/>
        <v/>
      </c>
      <c r="L357">
        <v>108.86977673529668</v>
      </c>
      <c r="M357">
        <v>108.86977673529668</v>
      </c>
      <c r="N357" s="2">
        <f>IF(ISNUMBER(M357),SUMIFS(M$1:$M357,A$1:$A357,A357,F$1:$F357,F357,D$1:$D357,D357),"")</f>
        <v>216.5449897673704</v>
      </c>
      <c r="V357" s="2" t="str">
        <f t="shared" si="33"/>
        <v/>
      </c>
      <c r="X357">
        <v>20.899002075195313</v>
      </c>
      <c r="Y357">
        <v>11.740131378173828</v>
      </c>
      <c r="Z357">
        <v>76.859451293945313</v>
      </c>
      <c r="AA357">
        <v>31.509502410888672</v>
      </c>
      <c r="AB357">
        <v>87.644599914550781</v>
      </c>
      <c r="AC357">
        <v>13.259282112121582</v>
      </c>
      <c r="AD357" s="2">
        <f t="shared" si="34"/>
        <v>2.121485137939453E-2</v>
      </c>
      <c r="AE357">
        <v>2.121485137939453E-2</v>
      </c>
      <c r="AF357">
        <v>12.29751220703125</v>
      </c>
      <c r="AL357" s="2">
        <f t="shared" si="31"/>
        <v>2.31</v>
      </c>
      <c r="AM357" s="2">
        <f>IF(ISNUMBER(AL357),SUMIFS($AL$1:AL357,$A$1:A357,A357,$F$1:F357,F357,$D$1:D357,D357),"")</f>
        <v>5.8859999999999992</v>
      </c>
      <c r="AN357">
        <f t="shared" si="35"/>
        <v>14</v>
      </c>
    </row>
    <row r="358" spans="1:40" x14ac:dyDescent="0.35">
      <c r="A358" s="4" t="s">
        <v>46</v>
      </c>
      <c r="B358" t="s">
        <v>65</v>
      </c>
      <c r="C358" s="3">
        <v>42314</v>
      </c>
      <c r="D358">
        <v>1</v>
      </c>
      <c r="E358" t="s">
        <v>80</v>
      </c>
      <c r="F358" s="25" t="s">
        <v>99</v>
      </c>
      <c r="G358" t="s">
        <v>63</v>
      </c>
      <c r="H358">
        <v>2.2999999999999998</v>
      </c>
      <c r="I358" s="2" t="s">
        <v>42</v>
      </c>
      <c r="J358" s="2" t="str">
        <f t="shared" si="32"/>
        <v/>
      </c>
      <c r="L358">
        <v>153.72699423006958</v>
      </c>
      <c r="M358">
        <v>153.72699423006958</v>
      </c>
      <c r="N358" s="2">
        <f>IF(ISNUMBER(M358),SUMIFS(M$1:$M358,A$1:$A358,A358,F$1:$F358,F358,D$1:$D358,D358),"")</f>
        <v>329.58430877361263</v>
      </c>
      <c r="V358" s="2" t="str">
        <f t="shared" si="33"/>
        <v/>
      </c>
      <c r="X358">
        <v>20.65327262878418</v>
      </c>
      <c r="Y358">
        <v>13.075267791748047</v>
      </c>
      <c r="Z358">
        <v>78.795768737792969</v>
      </c>
      <c r="AA358">
        <v>29.78911018371582</v>
      </c>
      <c r="AB358">
        <v>87.851913452148438</v>
      </c>
      <c r="AC358">
        <v>16.8111572265625</v>
      </c>
      <c r="AD358" s="2">
        <f t="shared" si="34"/>
        <v>2.6897851562500002E-2</v>
      </c>
      <c r="AE358">
        <v>2.6897851562500002E-2</v>
      </c>
      <c r="AF358">
        <v>12.607322998046875</v>
      </c>
      <c r="AL358" s="2">
        <f t="shared" si="31"/>
        <v>4.1349999999999998</v>
      </c>
      <c r="AM358" s="2">
        <f>IF(ISNUMBER(AL358),SUMIFS($AL$1:AL358,$A$1:A358,A358,$F$1:F358,F358,$D$1:D358,D358),"")</f>
        <v>10.561</v>
      </c>
      <c r="AN358">
        <f t="shared" si="35"/>
        <v>14</v>
      </c>
    </row>
    <row r="359" spans="1:40" x14ac:dyDescent="0.35">
      <c r="A359" s="4" t="s">
        <v>49</v>
      </c>
      <c r="B359" t="s">
        <v>65</v>
      </c>
      <c r="C359" s="3">
        <v>42314</v>
      </c>
      <c r="D359">
        <v>1</v>
      </c>
      <c r="E359" t="s">
        <v>81</v>
      </c>
      <c r="F359" s="25" t="s">
        <v>99</v>
      </c>
      <c r="G359" t="s">
        <v>63</v>
      </c>
      <c r="H359">
        <v>2.2999999999999998</v>
      </c>
      <c r="I359" s="2" t="s">
        <v>42</v>
      </c>
      <c r="J359" s="2" t="str">
        <f t="shared" si="32"/>
        <v/>
      </c>
      <c r="L359">
        <v>209.37764711744475</v>
      </c>
      <c r="M359">
        <v>209.37764711744475</v>
      </c>
      <c r="N359" s="2">
        <f>IF(ISNUMBER(M359),SUMIFS(M$1:$M359,A$1:$A359,A359,F$1:$F359,F359,D$1:$D359,D359),"")</f>
        <v>367.98153625945326</v>
      </c>
      <c r="V359" s="2" t="str">
        <f t="shared" si="33"/>
        <v/>
      </c>
      <c r="X359">
        <v>20.575790405273438</v>
      </c>
      <c r="Y359">
        <v>11.891828536987305</v>
      </c>
      <c r="Z359">
        <v>77.326736450195313</v>
      </c>
      <c r="AA359">
        <v>29.691631317138672</v>
      </c>
      <c r="AB359">
        <v>87.375503540039063</v>
      </c>
      <c r="AC359">
        <v>14.237144470214844</v>
      </c>
      <c r="AD359" s="2">
        <f t="shared" si="34"/>
        <v>2.2779431152343751E-2</v>
      </c>
      <c r="AE359">
        <v>2.2779431152343751E-2</v>
      </c>
      <c r="AF359">
        <v>12.37227783203125</v>
      </c>
      <c r="AL359" s="2">
        <f t="shared" si="31"/>
        <v>4.7699999999999996</v>
      </c>
      <c r="AM359" s="2">
        <f>IF(ISNUMBER(AL359),SUMIFS($AL$1:AL359,$A$1:A359,A359,$F$1:F359,F359,$D$1:D359,D359),"")</f>
        <v>10.356999999999999</v>
      </c>
      <c r="AN359">
        <f t="shared" si="35"/>
        <v>14</v>
      </c>
    </row>
    <row r="360" spans="1:40" x14ac:dyDescent="0.35">
      <c r="A360" s="4" t="s">
        <v>50</v>
      </c>
      <c r="B360" t="s">
        <v>65</v>
      </c>
      <c r="C360" s="3">
        <v>42314</v>
      </c>
      <c r="D360">
        <v>1</v>
      </c>
      <c r="E360" t="s">
        <v>82</v>
      </c>
      <c r="F360" s="25" t="s">
        <v>99</v>
      </c>
      <c r="G360" t="s">
        <v>63</v>
      </c>
      <c r="H360">
        <v>2.2999999999999998</v>
      </c>
      <c r="I360" s="2" t="s">
        <v>42</v>
      </c>
      <c r="J360" s="2" t="str">
        <f t="shared" si="32"/>
        <v/>
      </c>
      <c r="L360">
        <v>145.92207660155498</v>
      </c>
      <c r="M360">
        <v>145.92207660155498</v>
      </c>
      <c r="N360" s="2">
        <f>IF(ISNUMBER(M360),SUMIFS(M$1:$M360,A$1:$A360,A360,F$1:$F360,F360,D$1:$D360,D360),"")</f>
        <v>213.77319590254154</v>
      </c>
      <c r="V360" s="2" t="str">
        <f t="shared" si="33"/>
        <v/>
      </c>
      <c r="X360">
        <v>23.94932746887207</v>
      </c>
      <c r="Y360">
        <v>12.054688453674316</v>
      </c>
      <c r="Z360">
        <v>72.287796020507813</v>
      </c>
      <c r="AA360">
        <v>32.783981323242188</v>
      </c>
      <c r="AB360">
        <v>87.449699401855469</v>
      </c>
      <c r="AC360">
        <v>13.332300186157227</v>
      </c>
      <c r="AD360" s="2">
        <f t="shared" si="34"/>
        <v>2.1331680297851562E-2</v>
      </c>
      <c r="AE360">
        <v>2.1331680297851562E-2</v>
      </c>
      <c r="AF360">
        <v>11.56604736328125</v>
      </c>
      <c r="AL360" s="2">
        <f t="shared" si="31"/>
        <v>3.113</v>
      </c>
      <c r="AM360" s="2">
        <f>IF(ISNUMBER(AL360),SUMIFS($AL$1:AL360,$A$1:A360,A360,$F$1:F360,F360,$D$1:D360,D360),"")</f>
        <v>5.3260000000000005</v>
      </c>
      <c r="AN360">
        <f t="shared" si="35"/>
        <v>14</v>
      </c>
    </row>
    <row r="361" spans="1:40" x14ac:dyDescent="0.35">
      <c r="A361" s="4" t="s">
        <v>48</v>
      </c>
      <c r="B361" t="s">
        <v>65</v>
      </c>
      <c r="C361" s="3">
        <v>42314</v>
      </c>
      <c r="D361">
        <v>1</v>
      </c>
      <c r="E361" t="s">
        <v>83</v>
      </c>
      <c r="F361" s="25" t="s">
        <v>99</v>
      </c>
      <c r="G361" t="s">
        <v>63</v>
      </c>
      <c r="H361">
        <v>2.2999999999999998</v>
      </c>
      <c r="I361" s="2" t="s">
        <v>42</v>
      </c>
      <c r="J361" s="2" t="str">
        <f t="shared" si="32"/>
        <v/>
      </c>
      <c r="L361">
        <v>139.03242049812144</v>
      </c>
      <c r="M361">
        <v>139.03242049812144</v>
      </c>
      <c r="N361" s="2">
        <f>IF(ISNUMBER(M361),SUMIFS(M$1:$M361,A$1:$A361,A361,F$1:$F361,F361,D$1:$D361,D361),"")</f>
        <v>216.63744313830082</v>
      </c>
      <c r="V361" s="2" t="str">
        <f t="shared" si="33"/>
        <v/>
      </c>
      <c r="X361">
        <v>21.72705078125</v>
      </c>
      <c r="Y361">
        <v>10.920281410217285</v>
      </c>
      <c r="Z361">
        <v>73.52569580078125</v>
      </c>
      <c r="AA361">
        <v>32.426704406738281</v>
      </c>
      <c r="AB361">
        <v>86.594558715820313</v>
      </c>
      <c r="AC361">
        <v>13.665789604187012</v>
      </c>
      <c r="AD361" s="2">
        <f t="shared" si="34"/>
        <v>2.1865263366699219E-2</v>
      </c>
      <c r="AE361">
        <v>2.1865263366699219E-2</v>
      </c>
      <c r="AF361">
        <v>11.764111328125001</v>
      </c>
      <c r="AL361" s="2">
        <f t="shared" si="31"/>
        <v>3.04</v>
      </c>
      <c r="AM361" s="2">
        <f>IF(ISNUMBER(AL361),SUMIFS($AL$1:AL361,$A$1:A361,A361,$F$1:F361,F361,$D$1:D361,D361),"")</f>
        <v>5.5910000000000002</v>
      </c>
      <c r="AN361">
        <f t="shared" si="35"/>
        <v>14</v>
      </c>
    </row>
    <row r="362" spans="1:40" x14ac:dyDescent="0.35">
      <c r="A362" s="27" t="s">
        <v>46</v>
      </c>
      <c r="B362" s="26" t="s">
        <v>65</v>
      </c>
      <c r="C362" s="28">
        <v>42314</v>
      </c>
      <c r="D362">
        <v>2</v>
      </c>
      <c r="E362" t="s">
        <v>80</v>
      </c>
      <c r="F362" s="25" t="s">
        <v>99</v>
      </c>
      <c r="G362" t="s">
        <v>63</v>
      </c>
      <c r="H362">
        <v>2.2999999999999998</v>
      </c>
      <c r="I362" s="2" t="s">
        <v>42</v>
      </c>
      <c r="J362" s="2" t="str">
        <f t="shared" si="32"/>
        <v/>
      </c>
      <c r="M362" s="26">
        <f>ROUND(AVERAGE(M358,M372,M376),1)</f>
        <v>204</v>
      </c>
      <c r="N362" s="2">
        <f>IF(ISNUMBER(M362),SUMIFS(M$1:$M362,A$1:$A362,A362,F$1:$F362,F362,D$1:$D362,D362),"")</f>
        <v>415.97784932620061</v>
      </c>
      <c r="V362" s="2" t="str">
        <f t="shared" si="33"/>
        <v/>
      </c>
      <c r="AD362" s="2">
        <f t="shared" si="34"/>
        <v>2.7719113159179687E-2</v>
      </c>
      <c r="AE362" s="26">
        <f>AVERAGE(AE358,AE372,AE376)</f>
        <v>2.7719113159179687E-2</v>
      </c>
      <c r="AL362" s="2">
        <f t="shared" si="31"/>
        <v>5.6550000000000002</v>
      </c>
      <c r="AM362" s="2">
        <f>IF(ISNUMBER(AL362),SUMIFS($AL$1:AL362,$A$1:A362,A362,$F$1:F362,F362,$D$1:D362,D362),"")</f>
        <v>13.501000000000001</v>
      </c>
      <c r="AN362">
        <f t="shared" si="35"/>
        <v>6</v>
      </c>
    </row>
    <row r="363" spans="1:40" x14ac:dyDescent="0.35">
      <c r="A363" s="27" t="s">
        <v>50</v>
      </c>
      <c r="B363" s="26" t="s">
        <v>65</v>
      </c>
      <c r="C363" s="28">
        <v>42314</v>
      </c>
      <c r="D363">
        <v>2</v>
      </c>
      <c r="E363" t="s">
        <v>82</v>
      </c>
      <c r="F363" s="25" t="s">
        <v>99</v>
      </c>
      <c r="G363" t="s">
        <v>63</v>
      </c>
      <c r="H363">
        <v>2.2999999999999998</v>
      </c>
      <c r="I363" s="2" t="s">
        <v>42</v>
      </c>
      <c r="J363" s="2" t="str">
        <f t="shared" si="32"/>
        <v/>
      </c>
      <c r="M363" s="26">
        <f>ROUND(AVERAGE(M360,M368,M375),1)</f>
        <v>104.7</v>
      </c>
      <c r="N363" s="2">
        <f>IF(ISNUMBER(M363),SUMIFS(M$1:$M363,A$1:$A363,A363,F$1:$F363,F363,D$1:$D363,D363),"")</f>
        <v>206.30491836270187</v>
      </c>
      <c r="V363" s="2" t="str">
        <f t="shared" si="33"/>
        <v/>
      </c>
      <c r="AD363" s="2">
        <f t="shared" si="34"/>
        <v>2.2574599202473958E-2</v>
      </c>
      <c r="AE363" s="26">
        <f>AVERAGE(AE360,AE368,AE375)</f>
        <v>2.2574599202473958E-2</v>
      </c>
      <c r="AL363" s="2">
        <f t="shared" si="31"/>
        <v>2.3639999999999999</v>
      </c>
      <c r="AM363" s="2">
        <f>IF(ISNUMBER(AL363),SUMIFS($AL$1:AL363,$A$1:A363,A363,$F$1:F363,F363,$D$1:D363,D363),"")</f>
        <v>5.7119999999999997</v>
      </c>
      <c r="AN363">
        <f t="shared" si="35"/>
        <v>6</v>
      </c>
    </row>
    <row r="364" spans="1:40" x14ac:dyDescent="0.35">
      <c r="A364" s="27" t="s">
        <v>49</v>
      </c>
      <c r="B364" s="26" t="s">
        <v>65</v>
      </c>
      <c r="C364" s="28">
        <v>42314</v>
      </c>
      <c r="D364">
        <v>2</v>
      </c>
      <c r="E364" t="s">
        <v>81</v>
      </c>
      <c r="F364" s="25" t="s">
        <v>99</v>
      </c>
      <c r="G364" t="s">
        <v>63</v>
      </c>
      <c r="H364">
        <v>2.2999999999999998</v>
      </c>
      <c r="I364" s="2" t="s">
        <v>42</v>
      </c>
      <c r="J364" s="2" t="str">
        <f t="shared" si="32"/>
        <v/>
      </c>
      <c r="M364" s="26">
        <f>ROUND(AVERAGE(M359,M370,M374),1)</f>
        <v>185.8</v>
      </c>
      <c r="N364" s="2">
        <f>IF(ISNUMBER(M364),SUMIFS(M$1:$M364,A$1:$A364,A364,F$1:$F364,F364,D$1:$D364,D364),"")</f>
        <v>373.24404284139274</v>
      </c>
      <c r="V364" s="2" t="str">
        <f t="shared" si="33"/>
        <v/>
      </c>
      <c r="AD364" s="2">
        <f t="shared" si="34"/>
        <v>2.3349299621582029E-2</v>
      </c>
      <c r="AE364" s="26">
        <f>AVERAGE(AE359,AE370,AE374)</f>
        <v>2.3349299621582029E-2</v>
      </c>
      <c r="AL364" s="2">
        <f t="shared" si="31"/>
        <v>4.3380000000000001</v>
      </c>
      <c r="AM364" s="2">
        <f>IF(ISNUMBER(AL364),SUMIFS($AL$1:AL364,$A$1:A364,A364,$F$1:F364,F364,$D$1:D364,D364),"")</f>
        <v>11.435</v>
      </c>
      <c r="AN364">
        <f t="shared" si="35"/>
        <v>6</v>
      </c>
    </row>
    <row r="365" spans="1:40" x14ac:dyDescent="0.35">
      <c r="A365" s="27" t="s">
        <v>48</v>
      </c>
      <c r="B365" s="26" t="s">
        <v>65</v>
      </c>
      <c r="C365" s="28">
        <v>42314</v>
      </c>
      <c r="D365">
        <v>2</v>
      </c>
      <c r="E365" t="s">
        <v>83</v>
      </c>
      <c r="F365" s="25" t="s">
        <v>99</v>
      </c>
      <c r="G365" t="s">
        <v>63</v>
      </c>
      <c r="H365">
        <v>2.2999999999999998</v>
      </c>
      <c r="I365" s="2" t="s">
        <v>42</v>
      </c>
      <c r="J365" s="2" t="str">
        <f t="shared" si="32"/>
        <v/>
      </c>
      <c r="M365" s="26">
        <f>ROUND(AVERAGE(M361,M373,M377),1)</f>
        <v>133.9</v>
      </c>
      <c r="N365" s="2">
        <f>IF(ISNUMBER(M365),SUMIFS(M$1:$M365,A$1:$A365,A365,F$1:$F365,F365,D$1:$D365,D365),"")</f>
        <v>284.03150012465198</v>
      </c>
      <c r="V365" s="2" t="str">
        <f t="shared" si="33"/>
        <v/>
      </c>
      <c r="AD365" s="2">
        <f t="shared" si="34"/>
        <v>2.2104268900553382E-2</v>
      </c>
      <c r="AE365" s="26">
        <f>AVERAGE(AE361,AE373,AE377)</f>
        <v>2.2104268900553382E-2</v>
      </c>
      <c r="AL365" s="2">
        <f t="shared" si="31"/>
        <v>2.96</v>
      </c>
      <c r="AM365" s="2">
        <f>IF(ISNUMBER(AL365),SUMIFS($AL$1:AL365,$A$1:A365,A365,$F$1:F365,F365,$D$1:D365,D365),"")</f>
        <v>7.9829999999999997</v>
      </c>
      <c r="AN365">
        <f t="shared" si="35"/>
        <v>6</v>
      </c>
    </row>
    <row r="366" spans="1:40" x14ac:dyDescent="0.35">
      <c r="A366" s="27" t="s">
        <v>45</v>
      </c>
      <c r="B366" s="26" t="s">
        <v>65</v>
      </c>
      <c r="C366" s="28">
        <v>42314</v>
      </c>
      <c r="D366">
        <v>2</v>
      </c>
      <c r="E366" t="s">
        <v>79</v>
      </c>
      <c r="F366" s="25" t="s">
        <v>99</v>
      </c>
      <c r="G366" t="s">
        <v>63</v>
      </c>
      <c r="H366">
        <v>2.2999999999999998</v>
      </c>
      <c r="I366" s="2" t="s">
        <v>42</v>
      </c>
      <c r="J366" s="2" t="str">
        <f t="shared" si="32"/>
        <v/>
      </c>
      <c r="M366" s="26">
        <f>ROUND(AVERAGE(M357,M371,M378),1)</f>
        <v>125.9</v>
      </c>
      <c r="N366" s="2">
        <f>IF(ISNUMBER(M366),SUMIFS(M$1:$M366,A$1:$A366,A366,F$1:$F366,F366,D$1:$D366,D366),"")</f>
        <v>303.46298960021238</v>
      </c>
      <c r="V366" s="2" t="str">
        <f t="shared" si="33"/>
        <v/>
      </c>
      <c r="AD366" s="2">
        <f t="shared" si="34"/>
        <v>2.1831298828125002E-2</v>
      </c>
      <c r="AE366" s="26">
        <f>AVERAGE(AE357,AE371,AE378)</f>
        <v>2.1831298828125002E-2</v>
      </c>
      <c r="AL366" s="2">
        <f t="shared" si="31"/>
        <v>2.7490000000000001</v>
      </c>
      <c r="AM366" s="2">
        <f>IF(ISNUMBER(AL366),SUMIFS($AL$1:AL366,$A$1:A366,A366,$F$1:F366,F366,$D$1:D366,D366),"")</f>
        <v>8.7349999999999994</v>
      </c>
      <c r="AN366">
        <f t="shared" si="35"/>
        <v>6</v>
      </c>
    </row>
    <row r="367" spans="1:40" x14ac:dyDescent="0.35">
      <c r="A367" s="27" t="s">
        <v>47</v>
      </c>
      <c r="B367" s="26" t="s">
        <v>65</v>
      </c>
      <c r="C367" s="28">
        <v>42314</v>
      </c>
      <c r="D367">
        <v>2</v>
      </c>
      <c r="E367" t="s">
        <v>78</v>
      </c>
      <c r="F367" s="25" t="s">
        <v>99</v>
      </c>
      <c r="G367" t="s">
        <v>63</v>
      </c>
      <c r="H367">
        <v>2.2999999999999998</v>
      </c>
      <c r="I367" s="2" t="s">
        <v>42</v>
      </c>
      <c r="J367" s="2" t="str">
        <f t="shared" si="32"/>
        <v/>
      </c>
      <c r="M367" s="26">
        <f>ROUND(AVERAGE(M356,M369,M379),1)</f>
        <v>119.7</v>
      </c>
      <c r="N367" s="2">
        <f>IF(ISNUMBER(M367),SUMIFS(M$1:$M367,A$1:$A367,A367,F$1:$F367,F367,D$1:$D367,D367),"")</f>
        <v>230.62885854263925</v>
      </c>
      <c r="V367" s="2" t="str">
        <f t="shared" si="33"/>
        <v/>
      </c>
      <c r="AD367" s="2">
        <f t="shared" si="34"/>
        <v>2.27577875773112E-2</v>
      </c>
      <c r="AE367" s="26">
        <f>AVERAGE(AE356,AE369,AE379)</f>
        <v>2.27577875773112E-2</v>
      </c>
      <c r="AL367" s="2">
        <f t="shared" si="31"/>
        <v>2.7240000000000002</v>
      </c>
      <c r="AM367" s="2">
        <f>IF(ISNUMBER(AL367),SUMIFS($AL$1:AL367,$A$1:A367,A367,$F$1:F367,F367,$D$1:D367,D367),"")</f>
        <v>6.6000000000000005</v>
      </c>
      <c r="AN367">
        <f t="shared" si="35"/>
        <v>6</v>
      </c>
    </row>
    <row r="368" spans="1:40" x14ac:dyDescent="0.35">
      <c r="A368" s="4" t="s">
        <v>50</v>
      </c>
      <c r="B368" t="s">
        <v>65</v>
      </c>
      <c r="C368" s="3">
        <v>42314</v>
      </c>
      <c r="D368">
        <v>3</v>
      </c>
      <c r="E368" t="s">
        <v>82</v>
      </c>
      <c r="F368" s="25" t="s">
        <v>99</v>
      </c>
      <c r="G368" t="s">
        <v>63</v>
      </c>
      <c r="H368">
        <v>2.2999999999999998</v>
      </c>
      <c r="I368" s="2" t="s">
        <v>42</v>
      </c>
      <c r="J368" s="2" t="str">
        <f t="shared" si="32"/>
        <v/>
      </c>
      <c r="L368">
        <v>106.46313420421743</v>
      </c>
      <c r="M368">
        <v>106.46313420421743</v>
      </c>
      <c r="N368" s="2">
        <f>IF(ISNUMBER(M368),SUMIFS(M$1:$M368,A$1:$A368,A368,F$1:$F368,F368,D$1:$D368,D368),"")</f>
        <v>218.04521047037747</v>
      </c>
      <c r="V368" s="2" t="str">
        <f t="shared" si="33"/>
        <v/>
      </c>
      <c r="X368">
        <v>23.020696640014648</v>
      </c>
      <c r="Y368">
        <v>11.686912536621094</v>
      </c>
      <c r="Z368">
        <v>75.270217895507813</v>
      </c>
      <c r="AA368">
        <v>33.676910400390625</v>
      </c>
      <c r="AB368">
        <v>87.920219421386719</v>
      </c>
      <c r="AC368">
        <v>14.202701568603516</v>
      </c>
      <c r="AD368" s="2">
        <f t="shared" si="34"/>
        <v>2.2724322509765624E-2</v>
      </c>
      <c r="AE368">
        <v>2.2724322509765624E-2</v>
      </c>
      <c r="AF368">
        <v>12.043234863281251</v>
      </c>
      <c r="AL368" s="2">
        <f t="shared" si="31"/>
        <v>2.419</v>
      </c>
      <c r="AM368" s="2">
        <f>IF(ISNUMBER(AL368),SUMIFS($AL$1:AL368,$A$1:A368,A368,$F$1:F368,F368,$D$1:D368,D368),"")</f>
        <v>5.7720000000000002</v>
      </c>
      <c r="AN368">
        <f t="shared" si="35"/>
        <v>14</v>
      </c>
    </row>
    <row r="369" spans="1:40" x14ac:dyDescent="0.35">
      <c r="A369" s="4" t="s">
        <v>47</v>
      </c>
      <c r="B369" t="s">
        <v>65</v>
      </c>
      <c r="C369" s="3">
        <v>42314</v>
      </c>
      <c r="D369">
        <v>3</v>
      </c>
      <c r="E369" t="s">
        <v>78</v>
      </c>
      <c r="F369" s="25" t="s">
        <v>99</v>
      </c>
      <c r="G369" t="s">
        <v>63</v>
      </c>
      <c r="H369">
        <v>2.2999999999999998</v>
      </c>
      <c r="I369" s="2" t="s">
        <v>42</v>
      </c>
      <c r="J369" s="2" t="str">
        <f t="shared" si="32"/>
        <v/>
      </c>
      <c r="L369">
        <v>80.513138837161193</v>
      </c>
      <c r="M369">
        <v>80.513138837161193</v>
      </c>
      <c r="N369" s="2">
        <f>IF(ISNUMBER(M369),SUMIFS(M$1:$M369,A$1:$A369,A369,F$1:$F369,F369,D$1:$D369,D369),"")</f>
        <v>157.64690220175225</v>
      </c>
      <c r="V369" s="2" t="str">
        <f t="shared" si="33"/>
        <v/>
      </c>
      <c r="X369">
        <v>22.596321105957031</v>
      </c>
      <c r="Y369">
        <v>11.15052318572998</v>
      </c>
      <c r="Z369">
        <v>73.326667785644531</v>
      </c>
      <c r="AA369">
        <v>32.343742370605469</v>
      </c>
      <c r="AB369">
        <v>86.921630859375</v>
      </c>
      <c r="AC369">
        <v>14.039270401000977</v>
      </c>
      <c r="AD369" s="2">
        <f t="shared" si="34"/>
        <v>2.2462832641601566E-2</v>
      </c>
      <c r="AE369">
        <v>2.2462832641601566E-2</v>
      </c>
      <c r="AF369">
        <v>11.732266845703125</v>
      </c>
      <c r="AL369" s="2">
        <f t="shared" si="31"/>
        <v>1.8089999999999999</v>
      </c>
      <c r="AM369" s="2">
        <f>IF(ISNUMBER(AL369),SUMIFS($AL$1:AL369,$A$1:A369,A369,$F$1:F369,F369,$D$1:D369,D369),"")</f>
        <v>4.0889999999999995</v>
      </c>
      <c r="AN369">
        <f t="shared" si="35"/>
        <v>14</v>
      </c>
    </row>
    <row r="370" spans="1:40" x14ac:dyDescent="0.35">
      <c r="A370" s="4" t="s">
        <v>49</v>
      </c>
      <c r="B370" t="s">
        <v>65</v>
      </c>
      <c r="C370" s="3">
        <v>42314</v>
      </c>
      <c r="D370">
        <v>3</v>
      </c>
      <c r="E370" t="s">
        <v>81</v>
      </c>
      <c r="F370" s="25" t="s">
        <v>99</v>
      </c>
      <c r="G370" t="s">
        <v>63</v>
      </c>
      <c r="H370">
        <v>2.2999999999999998</v>
      </c>
      <c r="I370" s="2" t="s">
        <v>42</v>
      </c>
      <c r="J370" s="2" t="str">
        <f t="shared" si="32"/>
        <v/>
      </c>
      <c r="L370">
        <v>161.75916241556232</v>
      </c>
      <c r="M370">
        <v>161.75916241556232</v>
      </c>
      <c r="N370" s="2">
        <f>IF(ISNUMBER(M370),SUMIFS(M$1:$M370,A$1:$A370,A370,F$1:$F370,F370,D$1:$D370,D370),"")</f>
        <v>330.73056884826735</v>
      </c>
      <c r="V370" s="2" t="str">
        <f t="shared" si="33"/>
        <v/>
      </c>
      <c r="X370">
        <v>22.681947708129883</v>
      </c>
      <c r="Y370">
        <v>11.484715461730957</v>
      </c>
      <c r="Z370">
        <v>74.42413330078125</v>
      </c>
      <c r="AA370">
        <v>32.227714538574219</v>
      </c>
      <c r="AB370">
        <v>87.233955383300781</v>
      </c>
      <c r="AC370">
        <v>14.637424468994141</v>
      </c>
      <c r="AD370" s="2">
        <f t="shared" si="34"/>
        <v>2.3419879150390625E-2</v>
      </c>
      <c r="AE370">
        <v>2.3419879150390625E-2</v>
      </c>
      <c r="AF370">
        <v>11.907861328125</v>
      </c>
      <c r="AL370" s="2">
        <f t="shared" si="31"/>
        <v>3.7879999999999998</v>
      </c>
      <c r="AM370" s="2">
        <f>IF(ISNUMBER(AL370),SUMIFS($AL$1:AL370,$A$1:A370,A370,$F$1:F370,F370,$D$1:D370,D370),"")</f>
        <v>9.2219999999999995</v>
      </c>
      <c r="AN370">
        <f t="shared" si="35"/>
        <v>14</v>
      </c>
    </row>
    <row r="371" spans="1:40" x14ac:dyDescent="0.35">
      <c r="A371" s="4" t="s">
        <v>45</v>
      </c>
      <c r="B371" t="s">
        <v>65</v>
      </c>
      <c r="C371" s="3">
        <v>42314</v>
      </c>
      <c r="D371">
        <v>3</v>
      </c>
      <c r="E371" t="s">
        <v>79</v>
      </c>
      <c r="F371" s="25" t="s">
        <v>99</v>
      </c>
      <c r="G371" t="s">
        <v>63</v>
      </c>
      <c r="H371">
        <v>2.2999999999999998</v>
      </c>
      <c r="I371" s="2" t="s">
        <v>42</v>
      </c>
      <c r="J371" s="2" t="str">
        <f t="shared" si="32"/>
        <v/>
      </c>
      <c r="L371">
        <v>160.47148917647252</v>
      </c>
      <c r="M371">
        <v>160.47148917647252</v>
      </c>
      <c r="N371" s="2">
        <f>IF(ISNUMBER(M371),SUMIFS(M$1:$M371,A$1:$A371,A371,F$1:$F371,F371,D$1:$D371,D371),"")</f>
        <v>306.98759715013335</v>
      </c>
      <c r="V371" s="2" t="str">
        <f t="shared" si="33"/>
        <v/>
      </c>
      <c r="X371">
        <v>22.374504089355469</v>
      </c>
      <c r="Y371">
        <v>12.035486221313477</v>
      </c>
      <c r="Z371">
        <v>75.233253479003906</v>
      </c>
      <c r="AA371">
        <v>31.709470748901367</v>
      </c>
      <c r="AB371">
        <v>87.538253784179688</v>
      </c>
      <c r="AC371">
        <v>13.892297744750977</v>
      </c>
      <c r="AD371" s="2">
        <f t="shared" si="34"/>
        <v>2.2227676391601562E-2</v>
      </c>
      <c r="AE371">
        <v>2.2227676391601562E-2</v>
      </c>
      <c r="AF371">
        <v>12.037320556640625</v>
      </c>
      <c r="AL371" s="2">
        <f t="shared" si="31"/>
        <v>3.5670000000000002</v>
      </c>
      <c r="AM371" s="2">
        <f>IF(ISNUMBER(AL371),SUMIFS($AL$1:AL371,$A$1:A371,A371,$F$1:F371,F371,$D$1:D371,D371),"")</f>
        <v>8.048</v>
      </c>
      <c r="AN371">
        <f t="shared" si="35"/>
        <v>14</v>
      </c>
    </row>
    <row r="372" spans="1:40" x14ac:dyDescent="0.35">
      <c r="A372" s="4" t="s">
        <v>46</v>
      </c>
      <c r="B372" t="s">
        <v>65</v>
      </c>
      <c r="C372" s="3">
        <v>42314</v>
      </c>
      <c r="D372">
        <v>3</v>
      </c>
      <c r="E372" t="s">
        <v>80</v>
      </c>
      <c r="F372" s="25" t="s">
        <v>99</v>
      </c>
      <c r="G372" t="s">
        <v>63</v>
      </c>
      <c r="H372">
        <v>2.2999999999999998</v>
      </c>
      <c r="I372" s="2" t="s">
        <v>42</v>
      </c>
      <c r="J372" s="2" t="str">
        <f t="shared" si="32"/>
        <v/>
      </c>
      <c r="L372">
        <v>266.92399595625409</v>
      </c>
      <c r="M372">
        <v>266.92399595625409</v>
      </c>
      <c r="N372" s="2">
        <f>IF(ISNUMBER(M372),SUMIFS(M$1:$M372,A$1:$A372,A372,F$1:$F372,F372,D$1:$D372,D372),"")</f>
        <v>492.9358509603187</v>
      </c>
      <c r="V372" s="2" t="str">
        <f t="shared" si="33"/>
        <v/>
      </c>
      <c r="X372">
        <v>21.1190185546875</v>
      </c>
      <c r="Y372">
        <v>13.503111839294434</v>
      </c>
      <c r="Z372">
        <v>78.100845336914063</v>
      </c>
      <c r="AA372">
        <v>29.684406280517578</v>
      </c>
      <c r="AB372">
        <v>87.734893798828125</v>
      </c>
      <c r="AC372">
        <v>18.25486946105957</v>
      </c>
      <c r="AD372" s="2">
        <f t="shared" si="34"/>
        <v>2.920779113769531E-2</v>
      </c>
      <c r="AE372">
        <v>2.920779113769531E-2</v>
      </c>
      <c r="AF372">
        <v>12.49613525390625</v>
      </c>
      <c r="AL372" s="2">
        <f t="shared" si="31"/>
        <v>7.7960000000000003</v>
      </c>
      <c r="AM372" s="2">
        <f>IF(ISNUMBER(AL372),SUMIFS($AL$1:AL372,$A$1:A372,A372,$F$1:F372,F372,$D$1:D372,D372),"")</f>
        <v>15.742000000000001</v>
      </c>
      <c r="AN372">
        <f t="shared" si="35"/>
        <v>14</v>
      </c>
    </row>
    <row r="373" spans="1:40" x14ac:dyDescent="0.35">
      <c r="A373" s="4" t="s">
        <v>48</v>
      </c>
      <c r="B373" t="s">
        <v>65</v>
      </c>
      <c r="C373" s="3">
        <v>42314</v>
      </c>
      <c r="D373">
        <v>3</v>
      </c>
      <c r="E373" t="s">
        <v>83</v>
      </c>
      <c r="F373" s="25" t="s">
        <v>99</v>
      </c>
      <c r="G373" t="s">
        <v>63</v>
      </c>
      <c r="H373">
        <v>2.2999999999999998</v>
      </c>
      <c r="I373" s="2" t="s">
        <v>42</v>
      </c>
      <c r="J373" s="2" t="str">
        <f t="shared" si="32"/>
        <v/>
      </c>
      <c r="L373">
        <v>144.82768077699876</v>
      </c>
      <c r="M373">
        <v>144.82768077699876</v>
      </c>
      <c r="N373" s="2">
        <f>IF(ISNUMBER(M373),SUMIFS(M$1:$M373,A$1:$A373,A373,F$1:$F373,F373,D$1:$D373,D373),"")</f>
        <v>258.97884986142503</v>
      </c>
      <c r="V373" s="2" t="str">
        <f t="shared" si="33"/>
        <v/>
      </c>
      <c r="X373">
        <v>23.225433349609375</v>
      </c>
      <c r="Y373">
        <v>10.95932674407959</v>
      </c>
      <c r="Z373">
        <v>73.536972045898438</v>
      </c>
      <c r="AA373">
        <v>32.501316070556641</v>
      </c>
      <c r="AB373">
        <v>87.131294250488281</v>
      </c>
      <c r="AC373">
        <v>14.044114112854004</v>
      </c>
      <c r="AD373" s="2">
        <f t="shared" si="34"/>
        <v>2.2470582580566403E-2</v>
      </c>
      <c r="AE373">
        <v>2.2470582580566403E-2</v>
      </c>
      <c r="AF373">
        <v>11.765915527343751</v>
      </c>
      <c r="AL373" s="2">
        <f t="shared" si="31"/>
        <v>3.254</v>
      </c>
      <c r="AM373" s="2">
        <f>IF(ISNUMBER(AL373),SUMIFS($AL$1:AL373,$A$1:A373,A373,$F$1:F373,F373,$D$1:D373,D373),"")</f>
        <v>6.8599999999999994</v>
      </c>
      <c r="AN373">
        <f t="shared" si="35"/>
        <v>14</v>
      </c>
    </row>
    <row r="374" spans="1:40" x14ac:dyDescent="0.35">
      <c r="A374" s="4" t="s">
        <v>49</v>
      </c>
      <c r="B374" t="s">
        <v>65</v>
      </c>
      <c r="C374" s="3">
        <v>42314</v>
      </c>
      <c r="D374">
        <v>4</v>
      </c>
      <c r="E374" t="s">
        <v>81</v>
      </c>
      <c r="F374" s="25" t="s">
        <v>99</v>
      </c>
      <c r="G374" t="s">
        <v>63</v>
      </c>
      <c r="H374">
        <v>2.2999999999999998</v>
      </c>
      <c r="I374" s="2" t="s">
        <v>42</v>
      </c>
      <c r="J374" s="2" t="str">
        <f t="shared" si="32"/>
        <v/>
      </c>
      <c r="L374">
        <v>186.11489927778666</v>
      </c>
      <c r="M374">
        <v>186.11489927778666</v>
      </c>
      <c r="N374" s="2">
        <f>IF(ISNUMBER(M374),SUMIFS(M$1:$M374,A$1:$A374,A374,F$1:$F374,F374,D$1:$D374,D374),"")</f>
        <v>357.78238825955816</v>
      </c>
      <c r="V374" s="2" t="str">
        <f t="shared" si="33"/>
        <v/>
      </c>
      <c r="X374">
        <v>20.868570327758789</v>
      </c>
      <c r="Y374">
        <v>12.564202308654785</v>
      </c>
      <c r="Z374">
        <v>77.117759704589844</v>
      </c>
      <c r="AA374">
        <v>29.295370101928711</v>
      </c>
      <c r="AB374">
        <v>87.328819274902344</v>
      </c>
      <c r="AC374">
        <v>14.905367851257324</v>
      </c>
      <c r="AD374" s="2">
        <f t="shared" si="34"/>
        <v>2.3848588562011715E-2</v>
      </c>
      <c r="AE374">
        <v>2.3848588562011715E-2</v>
      </c>
      <c r="AF374">
        <v>12.338841552734376</v>
      </c>
      <c r="AL374" s="2">
        <f t="shared" si="31"/>
        <v>4.4390000000000001</v>
      </c>
      <c r="AM374" s="2">
        <f>IF(ISNUMBER(AL374),SUMIFS($AL$1:AL374,$A$1:A374,A374,$F$1:F374,F374,$D$1:D374,D374),"")</f>
        <v>10.224</v>
      </c>
      <c r="AN374">
        <f t="shared" si="35"/>
        <v>14</v>
      </c>
    </row>
    <row r="375" spans="1:40" x14ac:dyDescent="0.35">
      <c r="A375" s="4" t="s">
        <v>50</v>
      </c>
      <c r="B375" t="s">
        <v>65</v>
      </c>
      <c r="C375" s="3">
        <v>42314</v>
      </c>
      <c r="D375">
        <v>4</v>
      </c>
      <c r="E375" t="s">
        <v>82</v>
      </c>
      <c r="F375" s="25" t="s">
        <v>99</v>
      </c>
      <c r="G375" t="s">
        <v>63</v>
      </c>
      <c r="H375">
        <v>2.2999999999999998</v>
      </c>
      <c r="I375" s="2" t="s">
        <v>42</v>
      </c>
      <c r="J375" s="2" t="str">
        <f t="shared" si="32"/>
        <v/>
      </c>
      <c r="L375">
        <v>61.853441424256893</v>
      </c>
      <c r="M375">
        <v>61.853441424256893</v>
      </c>
      <c r="N375" s="2">
        <f>IF(ISNUMBER(M375),SUMIFS(M$1:$M375,A$1:$A375,A375,F$1:$F375,F375,D$1:$D375,D375),"")</f>
        <v>128.42957719219129</v>
      </c>
      <c r="V375" s="2" t="str">
        <f t="shared" si="33"/>
        <v/>
      </c>
      <c r="X375">
        <v>20.409656524658203</v>
      </c>
      <c r="Y375">
        <v>11.664118766784668</v>
      </c>
      <c r="Z375">
        <v>75.097946166992188</v>
      </c>
      <c r="AA375">
        <v>29.881570816040039</v>
      </c>
      <c r="AB375">
        <v>86.59478759765625</v>
      </c>
      <c r="AC375">
        <v>14.79237174987793</v>
      </c>
      <c r="AD375" s="2">
        <f t="shared" si="34"/>
        <v>2.366779479980469E-2</v>
      </c>
      <c r="AE375">
        <v>2.366779479980469E-2</v>
      </c>
      <c r="AF375">
        <v>12.015671386718751</v>
      </c>
      <c r="AL375" s="2">
        <f t="shared" si="31"/>
        <v>1.464</v>
      </c>
      <c r="AM375" s="2">
        <f>IF(ISNUMBER(AL375),SUMIFS($AL$1:AL375,$A$1:A375,A375,$F$1:F375,F375,$D$1:D375,D375),"")</f>
        <v>3.5340000000000003</v>
      </c>
      <c r="AN375">
        <f t="shared" si="35"/>
        <v>14</v>
      </c>
    </row>
    <row r="376" spans="1:40" x14ac:dyDescent="0.35">
      <c r="A376" s="4" t="s">
        <v>46</v>
      </c>
      <c r="B376" t="s">
        <v>65</v>
      </c>
      <c r="C376" s="3">
        <v>42314</v>
      </c>
      <c r="D376">
        <v>4</v>
      </c>
      <c r="E376" t="s">
        <v>80</v>
      </c>
      <c r="F376" s="25" t="s">
        <v>99</v>
      </c>
      <c r="G376" t="s">
        <v>63</v>
      </c>
      <c r="H376">
        <v>2.2999999999999998</v>
      </c>
      <c r="I376" s="2" t="s">
        <v>42</v>
      </c>
      <c r="J376" s="2" t="str">
        <f t="shared" si="32"/>
        <v/>
      </c>
      <c r="L376">
        <v>191.35055921916688</v>
      </c>
      <c r="M376">
        <v>191.35055921916688</v>
      </c>
      <c r="N376" s="2">
        <f>IF(ISNUMBER(M376),SUMIFS(M$1:$M376,A$1:$A376,A376,F$1:$F376,F376,D$1:$D376,D376),"")</f>
        <v>370.80379788947113</v>
      </c>
      <c r="V376" s="2" t="str">
        <f t="shared" si="33"/>
        <v/>
      </c>
      <c r="X376">
        <v>21.677652359008789</v>
      </c>
      <c r="Y376">
        <v>12.290888786315918</v>
      </c>
      <c r="Z376">
        <v>77.094268798828125</v>
      </c>
      <c r="AA376">
        <v>29.11512565612793</v>
      </c>
      <c r="AB376">
        <v>87.748397827148438</v>
      </c>
      <c r="AC376">
        <v>16.907310485839844</v>
      </c>
      <c r="AD376" s="2">
        <f t="shared" si="34"/>
        <v>2.7051696777343748E-2</v>
      </c>
      <c r="AE376">
        <v>2.7051696777343748E-2</v>
      </c>
      <c r="AF376">
        <v>12.3350830078125</v>
      </c>
      <c r="AL376" s="2">
        <f t="shared" si="31"/>
        <v>5.1760000000000002</v>
      </c>
      <c r="AM376" s="2">
        <f>IF(ISNUMBER(AL376),SUMIFS($AL$1:AL376,$A$1:A376,A376,$F$1:F376,F376,$D$1:D376,D376),"")</f>
        <v>11.21</v>
      </c>
      <c r="AN376">
        <f t="shared" si="35"/>
        <v>14</v>
      </c>
    </row>
    <row r="377" spans="1:40" x14ac:dyDescent="0.35">
      <c r="A377" s="4" t="s">
        <v>48</v>
      </c>
      <c r="B377" t="s">
        <v>65</v>
      </c>
      <c r="C377" s="3">
        <v>42314</v>
      </c>
      <c r="D377">
        <v>4</v>
      </c>
      <c r="E377" t="s">
        <v>83</v>
      </c>
      <c r="F377" s="25" t="s">
        <v>99</v>
      </c>
      <c r="G377" t="s">
        <v>63</v>
      </c>
      <c r="H377">
        <v>2.2999999999999998</v>
      </c>
      <c r="I377" s="2" t="s">
        <v>42</v>
      </c>
      <c r="J377" s="2" t="str">
        <f t="shared" si="32"/>
        <v/>
      </c>
      <c r="L377">
        <v>117.71834062118221</v>
      </c>
      <c r="M377">
        <v>117.71834062118221</v>
      </c>
      <c r="N377" s="2">
        <f>IF(ISNUMBER(M377),SUMIFS(M$1:$M377,A$1:$A377,A377,F$1:$F377,F377,D$1:$D377,D377),"")</f>
        <v>212.1105163261189</v>
      </c>
      <c r="V377" s="2" t="str">
        <f t="shared" si="33"/>
        <v/>
      </c>
      <c r="X377">
        <v>22.861162185668945</v>
      </c>
      <c r="Y377">
        <v>10.318099021911621</v>
      </c>
      <c r="Z377">
        <v>73.785758972167969</v>
      </c>
      <c r="AA377">
        <v>32.750839233398438</v>
      </c>
      <c r="AB377">
        <v>87.048835754394531</v>
      </c>
      <c r="AC377">
        <v>13.735600471496582</v>
      </c>
      <c r="AD377" s="2">
        <f t="shared" si="34"/>
        <v>2.197696075439453E-2</v>
      </c>
      <c r="AE377">
        <v>2.197696075439453E-2</v>
      </c>
      <c r="AF377">
        <v>11.805721435546875</v>
      </c>
      <c r="AL377" s="2">
        <f t="shared" si="31"/>
        <v>2.5870000000000002</v>
      </c>
      <c r="AM377" s="2">
        <f>IF(ISNUMBER(AL377),SUMIFS($AL$1:AL377,$A$1:A377,A377,$F$1:F377,F377,$D$1:D377,D377),"")</f>
        <v>5.5310000000000006</v>
      </c>
      <c r="AN377">
        <f t="shared" si="35"/>
        <v>14</v>
      </c>
    </row>
    <row r="378" spans="1:40" x14ac:dyDescent="0.35">
      <c r="A378" s="4" t="s">
        <v>45</v>
      </c>
      <c r="B378" t="s">
        <v>65</v>
      </c>
      <c r="C378" s="3">
        <v>42314</v>
      </c>
      <c r="D378">
        <v>4</v>
      </c>
      <c r="E378" t="s">
        <v>79</v>
      </c>
      <c r="F378" s="25" t="s">
        <v>99</v>
      </c>
      <c r="G378" t="s">
        <v>63</v>
      </c>
      <c r="H378">
        <v>2.2999999999999998</v>
      </c>
      <c r="I378" s="2" t="s">
        <v>42</v>
      </c>
      <c r="J378" s="2" t="str">
        <f t="shared" si="32"/>
        <v/>
      </c>
      <c r="L378">
        <v>108.44163757350296</v>
      </c>
      <c r="M378">
        <v>108.44163757350296</v>
      </c>
      <c r="N378" s="2">
        <f>IF(ISNUMBER(M378),SUMIFS(M$1:$M378,A$1:$A378,A378,F$1:$F378,F378,D$1:$D378,D378),"")</f>
        <v>232.05460536415987</v>
      </c>
      <c r="V378" s="2" t="str">
        <f t="shared" si="33"/>
        <v/>
      </c>
      <c r="X378">
        <v>22.144834518432617</v>
      </c>
      <c r="Y378">
        <v>11.233486175537109</v>
      </c>
      <c r="Z378">
        <v>74.237533569335938</v>
      </c>
      <c r="AA378">
        <v>30.425252914428711</v>
      </c>
      <c r="AB378">
        <v>86.176803588867188</v>
      </c>
      <c r="AC378">
        <v>13.782105445861816</v>
      </c>
      <c r="AD378" s="2">
        <f t="shared" si="34"/>
        <v>2.2051368713378906E-2</v>
      </c>
      <c r="AE378">
        <v>2.2051368713378906E-2</v>
      </c>
      <c r="AF378">
        <v>11.878005371093749</v>
      </c>
      <c r="AL378" s="2">
        <f t="shared" si="31"/>
        <v>2.391</v>
      </c>
      <c r="AM378" s="2">
        <f>IF(ISNUMBER(AL378),SUMIFS($AL$1:AL378,$A$1:A378,A378,$F$1:F378,F378,$D$1:D378,D378),"")</f>
        <v>6.2469999999999999</v>
      </c>
      <c r="AN378">
        <f t="shared" si="35"/>
        <v>14</v>
      </c>
    </row>
    <row r="379" spans="1:40" x14ac:dyDescent="0.35">
      <c r="A379" s="4" t="s">
        <v>47</v>
      </c>
      <c r="B379" t="s">
        <v>65</v>
      </c>
      <c r="C379" s="3">
        <v>42314</v>
      </c>
      <c r="D379">
        <v>4</v>
      </c>
      <c r="E379" t="s">
        <v>78</v>
      </c>
      <c r="F379" s="25" t="s">
        <v>99</v>
      </c>
      <c r="G379" t="s">
        <v>63</v>
      </c>
      <c r="H379">
        <v>2.2999999999999998</v>
      </c>
      <c r="I379" s="2" t="s">
        <v>42</v>
      </c>
      <c r="J379" s="2" t="str">
        <f t="shared" si="32"/>
        <v/>
      </c>
      <c r="L379">
        <v>72.314961407537027</v>
      </c>
      <c r="M379">
        <v>72.314961407537027</v>
      </c>
      <c r="N379" s="2">
        <f>IF(ISNUMBER(M379),SUMIFS(M$1:$M379,A$1:$A379,A379,F$1:$F379,F379,D$1:$D379,D379),"")</f>
        <v>138.22282105408345</v>
      </c>
      <c r="V379" s="2" t="str">
        <f t="shared" si="33"/>
        <v/>
      </c>
      <c r="X379">
        <v>20.152294158935547</v>
      </c>
      <c r="Y379">
        <v>10.825778961181641</v>
      </c>
      <c r="Z379">
        <v>74.018791198730469</v>
      </c>
      <c r="AA379">
        <v>28.971765518188477</v>
      </c>
      <c r="AB379">
        <v>83.88848876953125</v>
      </c>
      <c r="AC379">
        <v>13.593116760253906</v>
      </c>
      <c r="AD379" s="2">
        <f t="shared" si="34"/>
        <v>2.174898681640625E-2</v>
      </c>
      <c r="AE379">
        <v>2.174898681640625E-2</v>
      </c>
      <c r="AF379">
        <v>11.843006591796875</v>
      </c>
      <c r="AL379" s="2">
        <f t="shared" ref="AL379:AL442" si="36">IF(AND(ISNUMBER(AD379),ISNUMBER(M379)),ROUND(M379*AD379,3),"")</f>
        <v>1.573</v>
      </c>
      <c r="AM379" s="2">
        <f>IF(ISNUMBER(AL379),SUMIFS($AL$1:AL379,$A$1:A379,A379,$F$1:F379,F379,$D$1:D379,D379),"")</f>
        <v>3.5630000000000002</v>
      </c>
      <c r="AN379">
        <f t="shared" si="35"/>
        <v>14</v>
      </c>
    </row>
    <row r="380" spans="1:40" x14ac:dyDescent="0.35">
      <c r="A380" s="4" t="s">
        <v>47</v>
      </c>
      <c r="B380" t="s">
        <v>65</v>
      </c>
      <c r="C380" s="3">
        <v>42345</v>
      </c>
      <c r="D380">
        <v>1</v>
      </c>
      <c r="E380" t="s">
        <v>78</v>
      </c>
      <c r="F380" s="25" t="s">
        <v>99</v>
      </c>
      <c r="G380" t="s">
        <v>43</v>
      </c>
      <c r="H380">
        <v>2.4</v>
      </c>
      <c r="I380" s="2" t="s">
        <v>42</v>
      </c>
      <c r="J380" s="2" t="str">
        <f t="shared" si="32"/>
        <v/>
      </c>
      <c r="L380">
        <v>96.922606447953569</v>
      </c>
      <c r="M380">
        <v>96.922606447953569</v>
      </c>
      <c r="N380" s="2">
        <f>IF(ISNUMBER(M380),SUMIFS(M$1:$M380,A$1:$A380,A380,F$1:$F380,F380,D$1:$D380,D380),"")</f>
        <v>368.72896650156008</v>
      </c>
      <c r="V380" s="2" t="str">
        <f t="shared" si="33"/>
        <v/>
      </c>
      <c r="X380">
        <v>23.589712142944336</v>
      </c>
      <c r="Y380">
        <v>5.9451580047607422</v>
      </c>
      <c r="Z380">
        <v>67.928970336914063</v>
      </c>
      <c r="AA380">
        <v>33.225448608398438</v>
      </c>
      <c r="AB380">
        <v>84.954521179199219</v>
      </c>
      <c r="AC380">
        <v>12.481198310852051</v>
      </c>
      <c r="AD380" s="2">
        <f t="shared" si="34"/>
        <v>1.9969917297363284E-2</v>
      </c>
      <c r="AE380">
        <v>1.9969917297363284E-2</v>
      </c>
      <c r="AF380">
        <v>10.86863525390625</v>
      </c>
      <c r="AL380" s="2">
        <f t="shared" si="36"/>
        <v>1.9359999999999999</v>
      </c>
      <c r="AM380" s="2">
        <f>IF(ISNUMBER(AL380),SUMIFS($AL$1:AL380,$A$1:A380,A380,$F$1:F380,F380,$D$1:D380,D380),"")</f>
        <v>8.9939999999999998</v>
      </c>
      <c r="AN380">
        <f t="shared" si="35"/>
        <v>14</v>
      </c>
    </row>
    <row r="381" spans="1:40" x14ac:dyDescent="0.35">
      <c r="A381" s="4" t="s">
        <v>45</v>
      </c>
      <c r="B381" t="s">
        <v>65</v>
      </c>
      <c r="C381" s="3">
        <v>42345</v>
      </c>
      <c r="D381">
        <v>1</v>
      </c>
      <c r="E381" t="s">
        <v>79</v>
      </c>
      <c r="F381" s="25" t="s">
        <v>99</v>
      </c>
      <c r="G381" t="s">
        <v>43</v>
      </c>
      <c r="H381">
        <v>2.4</v>
      </c>
      <c r="I381" s="2" t="s">
        <v>42</v>
      </c>
      <c r="J381" s="2" t="str">
        <f t="shared" si="32"/>
        <v/>
      </c>
      <c r="L381">
        <v>173.72807467948911</v>
      </c>
      <c r="M381">
        <v>173.72807467948911</v>
      </c>
      <c r="N381" s="2">
        <f>IF(ISNUMBER(M381),SUMIFS(M$1:$M381,A$1:$A381,A381,F$1:$F381,F381,D$1:$D381,D381),"")</f>
        <v>390.27306444685951</v>
      </c>
      <c r="V381" s="2" t="str">
        <f t="shared" si="33"/>
        <v/>
      </c>
      <c r="X381">
        <v>25.580436706542969</v>
      </c>
      <c r="Y381">
        <v>6.634772777557373</v>
      </c>
      <c r="Z381">
        <v>69.750038146972656</v>
      </c>
      <c r="AA381">
        <v>33.572174072265625</v>
      </c>
      <c r="AB381">
        <v>85.933486938476563</v>
      </c>
      <c r="AC381">
        <v>13.573293685913086</v>
      </c>
      <c r="AD381" s="2">
        <f t="shared" si="34"/>
        <v>2.1717269897460936E-2</v>
      </c>
      <c r="AE381">
        <v>2.1717269897460936E-2</v>
      </c>
      <c r="AF381">
        <v>11.160006103515625</v>
      </c>
      <c r="AL381" s="2">
        <f t="shared" si="36"/>
        <v>3.7730000000000001</v>
      </c>
      <c r="AM381" s="2">
        <f>IF(ISNUMBER(AL381),SUMIFS($AL$1:AL381,$A$1:A381,A381,$F$1:F381,F381,$D$1:D381,D381),"")</f>
        <v>9.6589999999999989</v>
      </c>
      <c r="AN381">
        <f t="shared" si="35"/>
        <v>14</v>
      </c>
    </row>
    <row r="382" spans="1:40" x14ac:dyDescent="0.35">
      <c r="A382" s="4" t="s">
        <v>46</v>
      </c>
      <c r="B382" t="s">
        <v>65</v>
      </c>
      <c r="C382" s="3">
        <v>42345</v>
      </c>
      <c r="D382">
        <v>1</v>
      </c>
      <c r="E382" t="s">
        <v>80</v>
      </c>
      <c r="F382" s="25" t="s">
        <v>99</v>
      </c>
      <c r="G382" t="s">
        <v>43</v>
      </c>
      <c r="H382">
        <v>2.4</v>
      </c>
      <c r="I382" s="2" t="s">
        <v>42</v>
      </c>
      <c r="J382" s="2" t="str">
        <f t="shared" si="32"/>
        <v/>
      </c>
      <c r="L382">
        <v>213.28276422447829</v>
      </c>
      <c r="M382">
        <v>213.28276422447829</v>
      </c>
      <c r="N382" s="2">
        <f>IF(ISNUMBER(M382),SUMIFS(M$1:$M382,A$1:$A382,A382,F$1:$F382,F382,D$1:$D382,D382),"")</f>
        <v>542.86707299809086</v>
      </c>
      <c r="V382" s="2" t="str">
        <f t="shared" si="33"/>
        <v/>
      </c>
      <c r="X382">
        <v>23.167758941650391</v>
      </c>
      <c r="Y382">
        <v>9.0653724670410156</v>
      </c>
      <c r="Z382">
        <v>71.964485168457031</v>
      </c>
      <c r="AA382">
        <v>30.507070541381836</v>
      </c>
      <c r="AB382">
        <v>85.816131591796875</v>
      </c>
      <c r="AC382">
        <v>16.838623046875</v>
      </c>
      <c r="AD382" s="2">
        <f t="shared" si="34"/>
        <v>2.6941796875E-2</v>
      </c>
      <c r="AE382">
        <v>2.6941796875E-2</v>
      </c>
      <c r="AF382">
        <v>11.514317626953126</v>
      </c>
      <c r="AL382" s="2">
        <f t="shared" si="36"/>
        <v>5.7460000000000004</v>
      </c>
      <c r="AM382" s="2">
        <f>IF(ISNUMBER(AL382),SUMIFS($AL$1:AL382,$A$1:A382,A382,$F$1:F382,F382,$D$1:D382,D382),"")</f>
        <v>16.307000000000002</v>
      </c>
      <c r="AN382">
        <f t="shared" si="35"/>
        <v>14</v>
      </c>
    </row>
    <row r="383" spans="1:40" x14ac:dyDescent="0.35">
      <c r="A383" s="4" t="s">
        <v>49</v>
      </c>
      <c r="B383" t="s">
        <v>65</v>
      </c>
      <c r="C383" s="3">
        <v>42345</v>
      </c>
      <c r="D383">
        <v>1</v>
      </c>
      <c r="E383" t="s">
        <v>81</v>
      </c>
      <c r="F383" s="25" t="s">
        <v>99</v>
      </c>
      <c r="G383" t="s">
        <v>43</v>
      </c>
      <c r="H383">
        <v>2.4</v>
      </c>
      <c r="I383" s="2" t="s">
        <v>42</v>
      </c>
      <c r="J383" s="2" t="str">
        <f t="shared" si="32"/>
        <v/>
      </c>
      <c r="L383">
        <v>207.18666647303425</v>
      </c>
      <c r="M383">
        <v>207.18666647303425</v>
      </c>
      <c r="N383" s="2">
        <f>IF(ISNUMBER(M383),SUMIFS(M$1:$M383,A$1:$A383,A383,F$1:$F383,F383,D$1:$D383,D383),"")</f>
        <v>575.16820273248754</v>
      </c>
      <c r="V383" s="2" t="str">
        <f t="shared" si="33"/>
        <v/>
      </c>
      <c r="X383">
        <v>25.331516265869141</v>
      </c>
      <c r="Y383">
        <v>6.7612881660461426</v>
      </c>
      <c r="Z383">
        <v>71.19085693359375</v>
      </c>
      <c r="AA383">
        <v>33.906196594238281</v>
      </c>
      <c r="AB383">
        <v>87.704887390136719</v>
      </c>
      <c r="AC383">
        <v>13.89844799041748</v>
      </c>
      <c r="AD383" s="2">
        <f t="shared" si="34"/>
        <v>2.2237516784667968E-2</v>
      </c>
      <c r="AE383">
        <v>2.2237516784667968E-2</v>
      </c>
      <c r="AF383">
        <v>11.390537109375</v>
      </c>
      <c r="AL383" s="2">
        <f t="shared" si="36"/>
        <v>4.6070000000000002</v>
      </c>
      <c r="AM383" s="2">
        <f>IF(ISNUMBER(AL383),SUMIFS($AL$1:AL383,$A$1:A383,A383,$F$1:F383,F383,$D$1:D383,D383),"")</f>
        <v>14.963999999999999</v>
      </c>
      <c r="AN383">
        <f t="shared" si="35"/>
        <v>14</v>
      </c>
    </row>
    <row r="384" spans="1:40" x14ac:dyDescent="0.35">
      <c r="A384" s="4" t="s">
        <v>50</v>
      </c>
      <c r="B384" t="s">
        <v>65</v>
      </c>
      <c r="C384" s="3">
        <v>42345</v>
      </c>
      <c r="D384">
        <v>1</v>
      </c>
      <c r="E384" t="s">
        <v>82</v>
      </c>
      <c r="F384" s="25" t="s">
        <v>99</v>
      </c>
      <c r="G384" t="s">
        <v>43</v>
      </c>
      <c r="H384">
        <v>2.4</v>
      </c>
      <c r="I384" s="2" t="s">
        <v>42</v>
      </c>
      <c r="J384" s="2" t="str">
        <f t="shared" si="32"/>
        <v/>
      </c>
      <c r="L384">
        <v>112.74759669125868</v>
      </c>
      <c r="M384">
        <v>112.74759669125868</v>
      </c>
      <c r="N384" s="2">
        <f>IF(ISNUMBER(M384),SUMIFS(M$1:$M384,A$1:$A384,A384,F$1:$F384,F384,D$1:$D384,D384),"")</f>
        <v>326.52079259380025</v>
      </c>
      <c r="V384" s="2" t="str">
        <f t="shared" si="33"/>
        <v/>
      </c>
      <c r="X384">
        <v>25.301231384277344</v>
      </c>
      <c r="Y384">
        <v>5.9510841369628906</v>
      </c>
      <c r="Z384">
        <v>66.0809326171875</v>
      </c>
      <c r="AA384">
        <v>34.737052917480469</v>
      </c>
      <c r="AB384">
        <v>84.885917663574219</v>
      </c>
      <c r="AC384">
        <v>12.865339279174805</v>
      </c>
      <c r="AD384" s="2">
        <f t="shared" si="34"/>
        <v>2.0584542846679686E-2</v>
      </c>
      <c r="AE384">
        <v>2.0584542846679686E-2</v>
      </c>
      <c r="AF384">
        <v>10.572949218750001</v>
      </c>
      <c r="AL384" s="2">
        <f t="shared" si="36"/>
        <v>2.3210000000000002</v>
      </c>
      <c r="AM384" s="2">
        <f>IF(ISNUMBER(AL384),SUMIFS($AL$1:AL384,$A$1:A384,A384,$F$1:F384,F384,$D$1:D384,D384),"")</f>
        <v>7.6470000000000002</v>
      </c>
      <c r="AN384">
        <f t="shared" si="35"/>
        <v>14</v>
      </c>
    </row>
    <row r="385" spans="1:40" x14ac:dyDescent="0.35">
      <c r="A385" s="4" t="s">
        <v>48</v>
      </c>
      <c r="B385" t="s">
        <v>65</v>
      </c>
      <c r="C385" s="3">
        <v>42345</v>
      </c>
      <c r="D385">
        <v>1</v>
      </c>
      <c r="E385" t="s">
        <v>83</v>
      </c>
      <c r="F385" s="25" t="s">
        <v>99</v>
      </c>
      <c r="G385" t="s">
        <v>43</v>
      </c>
      <c r="H385">
        <v>2.4</v>
      </c>
      <c r="I385" s="2" t="s">
        <v>42</v>
      </c>
      <c r="J385" s="2" t="str">
        <f t="shared" si="32"/>
        <v/>
      </c>
      <c r="L385">
        <v>106.84275936265325</v>
      </c>
      <c r="M385">
        <v>106.84275936265325</v>
      </c>
      <c r="N385" s="2">
        <f>IF(ISNUMBER(M385),SUMIFS(M$1:$M385,A$1:$A385,A385,F$1:$F385,F385,D$1:$D385,D385),"")</f>
        <v>323.48020250095408</v>
      </c>
      <c r="V385" s="2" t="str">
        <f t="shared" si="33"/>
        <v/>
      </c>
      <c r="X385">
        <v>25.758691787719727</v>
      </c>
      <c r="Y385">
        <v>4.5878009796142578</v>
      </c>
      <c r="Z385">
        <v>65.768783569335938</v>
      </c>
      <c r="AA385">
        <v>35.945701599121094</v>
      </c>
      <c r="AB385">
        <v>85.914878845214844</v>
      </c>
      <c r="AC385">
        <v>12.94858455657959</v>
      </c>
      <c r="AD385" s="2">
        <f t="shared" si="34"/>
        <v>2.0717735290527343E-2</v>
      </c>
      <c r="AE385">
        <v>2.0717735290527343E-2</v>
      </c>
      <c r="AF385">
        <v>10.523005371093751</v>
      </c>
      <c r="AL385" s="2">
        <f t="shared" si="36"/>
        <v>2.214</v>
      </c>
      <c r="AM385" s="2">
        <f>IF(ISNUMBER(AL385),SUMIFS($AL$1:AL385,$A$1:A385,A385,$F$1:F385,F385,$D$1:D385,D385),"")</f>
        <v>7.8049999999999997</v>
      </c>
      <c r="AN385">
        <f t="shared" si="35"/>
        <v>14</v>
      </c>
    </row>
    <row r="386" spans="1:40" x14ac:dyDescent="0.35">
      <c r="A386" s="4" t="s">
        <v>46</v>
      </c>
      <c r="B386" t="s">
        <v>65</v>
      </c>
      <c r="C386" s="3">
        <v>42345</v>
      </c>
      <c r="D386">
        <v>2</v>
      </c>
      <c r="E386" t="s">
        <v>80</v>
      </c>
      <c r="F386" s="25" t="s">
        <v>99</v>
      </c>
      <c r="G386" t="s">
        <v>43</v>
      </c>
      <c r="H386">
        <v>2.4</v>
      </c>
      <c r="I386" s="2" t="s">
        <v>42</v>
      </c>
      <c r="J386" s="2" t="str">
        <f t="shared" si="32"/>
        <v/>
      </c>
      <c r="L386">
        <v>256</v>
      </c>
      <c r="M386">
        <v>256</v>
      </c>
      <c r="N386" s="2">
        <f>IF(ISNUMBER(M386),SUMIFS(M$1:$M386,A$1:$A386,A386,F$1:$F386,F386,D$1:$D386,D386),"")</f>
        <v>671.97784932620061</v>
      </c>
      <c r="V386" s="2" t="str">
        <f t="shared" si="33"/>
        <v/>
      </c>
      <c r="X386">
        <v>22.921140670776367</v>
      </c>
      <c r="Y386">
        <v>8.7583961486816406</v>
      </c>
      <c r="Z386">
        <v>72.233474731445313</v>
      </c>
      <c r="AA386">
        <v>31.135009765625</v>
      </c>
      <c r="AB386">
        <v>85.766098022460938</v>
      </c>
      <c r="AC386">
        <v>17.235626220703125</v>
      </c>
      <c r="AD386" s="2">
        <f t="shared" si="34"/>
        <v>2.7577001953125003E-2</v>
      </c>
      <c r="AE386">
        <v>2.7577001953125003E-2</v>
      </c>
      <c r="AF386">
        <v>11.55735595703125</v>
      </c>
      <c r="AL386" s="2">
        <f t="shared" si="36"/>
        <v>7.06</v>
      </c>
      <c r="AM386" s="2">
        <f>IF(ISNUMBER(AL386),SUMIFS($AL$1:AL386,$A$1:A386,A386,$F$1:F386,F386,$D$1:D386,D386),"")</f>
        <v>20.561</v>
      </c>
      <c r="AN386">
        <f t="shared" si="35"/>
        <v>14</v>
      </c>
    </row>
    <row r="387" spans="1:40" x14ac:dyDescent="0.35">
      <c r="A387" s="4" t="s">
        <v>50</v>
      </c>
      <c r="B387" t="s">
        <v>65</v>
      </c>
      <c r="C387" s="3">
        <v>42345</v>
      </c>
      <c r="D387">
        <v>2</v>
      </c>
      <c r="E387" t="s">
        <v>82</v>
      </c>
      <c r="F387" s="25" t="s">
        <v>99</v>
      </c>
      <c r="G387" t="s">
        <v>43</v>
      </c>
      <c r="H387">
        <v>2.4</v>
      </c>
      <c r="I387" s="2" t="s">
        <v>42</v>
      </c>
      <c r="J387" s="2" t="str">
        <f t="shared" si="32"/>
        <v/>
      </c>
      <c r="L387">
        <v>114.86502589486227</v>
      </c>
      <c r="M387">
        <v>114.86502589486227</v>
      </c>
      <c r="N387" s="2">
        <f>IF(ISNUMBER(M387),SUMIFS(M$1:$M387,A$1:$A387,A387,F$1:$F387,F387,D$1:$D387,D387),"")</f>
        <v>321.16994425756411</v>
      </c>
      <c r="V387" s="2" t="str">
        <f t="shared" si="33"/>
        <v/>
      </c>
      <c r="X387">
        <v>24.450637817382813</v>
      </c>
      <c r="Y387">
        <v>6.7774338722229004</v>
      </c>
      <c r="Z387">
        <v>69.803054809570313</v>
      </c>
      <c r="AA387">
        <v>33.146202087402344</v>
      </c>
      <c r="AB387">
        <v>86.48101806640625</v>
      </c>
      <c r="AC387">
        <v>15.271004676818848</v>
      </c>
      <c r="AD387" s="2">
        <f t="shared" si="34"/>
        <v>2.4433607482910156E-2</v>
      </c>
      <c r="AE387">
        <v>2.4433607482910156E-2</v>
      </c>
      <c r="AF387">
        <v>11.168488769531249</v>
      </c>
      <c r="AL387" s="2">
        <f t="shared" si="36"/>
        <v>2.8069999999999999</v>
      </c>
      <c r="AM387" s="2">
        <f>IF(ISNUMBER(AL387),SUMIFS($AL$1:AL387,$A$1:A387,A387,$F$1:F387,F387,$D$1:D387,D387),"")</f>
        <v>8.5190000000000001</v>
      </c>
      <c r="AN387">
        <f t="shared" si="35"/>
        <v>14</v>
      </c>
    </row>
    <row r="388" spans="1:40" x14ac:dyDescent="0.35">
      <c r="A388" s="4" t="s">
        <v>49</v>
      </c>
      <c r="B388" t="s">
        <v>65</v>
      </c>
      <c r="C388" s="3">
        <v>42345</v>
      </c>
      <c r="D388">
        <v>2</v>
      </c>
      <c r="E388" t="s">
        <v>81</v>
      </c>
      <c r="F388" s="25" t="s">
        <v>99</v>
      </c>
      <c r="G388" t="s">
        <v>43</v>
      </c>
      <c r="H388">
        <v>2.4</v>
      </c>
      <c r="I388" s="2" t="s">
        <v>42</v>
      </c>
      <c r="J388" s="2" t="str">
        <f t="shared" si="32"/>
        <v/>
      </c>
      <c r="L388">
        <v>285.22264117439784</v>
      </c>
      <c r="M388">
        <v>285.22264117439784</v>
      </c>
      <c r="N388" s="2">
        <f>IF(ISNUMBER(M388),SUMIFS(M$1:$M388,A$1:$A388,A388,F$1:$F388,F388,D$1:$D388,D388),"")</f>
        <v>658.46668401579063</v>
      </c>
      <c r="V388" s="2" t="str">
        <f t="shared" si="33"/>
        <v/>
      </c>
      <c r="X388">
        <v>23.468473434448242</v>
      </c>
      <c r="Y388">
        <v>6.9737520217895508</v>
      </c>
      <c r="Z388">
        <v>71.605094909667969</v>
      </c>
      <c r="AA388">
        <v>31.32472038269043</v>
      </c>
      <c r="AB388">
        <v>86.218605041503906</v>
      </c>
      <c r="AC388">
        <v>15.194838523864746</v>
      </c>
      <c r="AD388" s="2">
        <f t="shared" si="34"/>
        <v>2.4311741638183594E-2</v>
      </c>
      <c r="AE388">
        <v>2.4311741638183594E-2</v>
      </c>
      <c r="AF388">
        <v>11.456815185546875</v>
      </c>
      <c r="AL388" s="2">
        <f t="shared" si="36"/>
        <v>6.9340000000000002</v>
      </c>
      <c r="AM388" s="2">
        <f>IF(ISNUMBER(AL388),SUMIFS($AL$1:AL388,$A$1:A388,A388,$F$1:F388,F388,$D$1:D388,D388),"")</f>
        <v>18.369</v>
      </c>
      <c r="AN388">
        <f t="shared" si="35"/>
        <v>14</v>
      </c>
    </row>
    <row r="389" spans="1:40" x14ac:dyDescent="0.35">
      <c r="A389" s="4" t="s">
        <v>48</v>
      </c>
      <c r="B389" t="s">
        <v>65</v>
      </c>
      <c r="C389" s="3">
        <v>42345</v>
      </c>
      <c r="D389">
        <v>2</v>
      </c>
      <c r="E389" t="s">
        <v>83</v>
      </c>
      <c r="F389" s="25" t="s">
        <v>99</v>
      </c>
      <c r="G389" t="s">
        <v>43</v>
      </c>
      <c r="H389">
        <v>2.4</v>
      </c>
      <c r="I389" s="2" t="s">
        <v>42</v>
      </c>
      <c r="J389" s="2" t="str">
        <f t="shared" si="32"/>
        <v/>
      </c>
      <c r="L389">
        <v>150.15105235925427</v>
      </c>
      <c r="M389">
        <v>150.15105235925427</v>
      </c>
      <c r="N389" s="2">
        <f>IF(ISNUMBER(M389),SUMIFS(M$1:$M389,A$1:$A389,A389,F$1:$F389,F389,D$1:$D389,D389),"")</f>
        <v>434.18255248390625</v>
      </c>
      <c r="V389" s="2" t="str">
        <f t="shared" si="33"/>
        <v/>
      </c>
      <c r="X389">
        <v>26.163068771362305</v>
      </c>
      <c r="Y389">
        <v>6.382415771484375</v>
      </c>
      <c r="Z389">
        <v>67.727859497070313</v>
      </c>
      <c r="AA389">
        <v>33.852817535400391</v>
      </c>
      <c r="AB389">
        <v>85.180221557617188</v>
      </c>
      <c r="AC389">
        <v>12.696516990661621</v>
      </c>
      <c r="AD389" s="2">
        <f t="shared" si="34"/>
        <v>2.0314427185058593E-2</v>
      </c>
      <c r="AE389">
        <v>2.0314427185058593E-2</v>
      </c>
      <c r="AF389">
        <v>10.836457519531249</v>
      </c>
      <c r="AL389" s="2">
        <f t="shared" si="36"/>
        <v>3.05</v>
      </c>
      <c r="AM389" s="2">
        <f>IF(ISNUMBER(AL389),SUMIFS($AL$1:AL389,$A$1:A389,A389,$F$1:F389,F389,$D$1:D389,D389),"")</f>
        <v>11.032999999999999</v>
      </c>
      <c r="AN389">
        <f t="shared" si="35"/>
        <v>14</v>
      </c>
    </row>
    <row r="390" spans="1:40" x14ac:dyDescent="0.35">
      <c r="A390" s="4" t="s">
        <v>45</v>
      </c>
      <c r="B390" t="s">
        <v>65</v>
      </c>
      <c r="C390" s="3">
        <v>42345</v>
      </c>
      <c r="D390">
        <v>2</v>
      </c>
      <c r="E390" t="s">
        <v>79</v>
      </c>
      <c r="F390" s="25" t="s">
        <v>99</v>
      </c>
      <c r="G390" t="s">
        <v>43</v>
      </c>
      <c r="H390">
        <v>2.4</v>
      </c>
      <c r="I390" s="2" t="s">
        <v>42</v>
      </c>
      <c r="J390" s="2" t="str">
        <f t="shared" si="32"/>
        <v/>
      </c>
      <c r="L390">
        <v>199.43731500946521</v>
      </c>
      <c r="M390">
        <v>199.43731500946521</v>
      </c>
      <c r="N390" s="2">
        <f>IF(ISNUMBER(M390),SUMIFS(M$1:$M390,A$1:$A390,A390,F$1:$F390,F390,D$1:$D390,D390),"")</f>
        <v>502.90030460967762</v>
      </c>
      <c r="V390" s="2" t="str">
        <f t="shared" si="33"/>
        <v/>
      </c>
      <c r="X390">
        <v>25.4100341796875</v>
      </c>
      <c r="Y390">
        <v>6.2485690116882324</v>
      </c>
      <c r="Z390">
        <v>69.047256469726563</v>
      </c>
      <c r="AA390">
        <v>33.494544982910156</v>
      </c>
      <c r="AB390">
        <v>85.636619567871094</v>
      </c>
      <c r="AC390">
        <v>12.791258811950684</v>
      </c>
      <c r="AD390" s="2">
        <f t="shared" si="34"/>
        <v>2.0466014099121094E-2</v>
      </c>
      <c r="AE390">
        <v>2.0466014099121094E-2</v>
      </c>
      <c r="AF390">
        <v>11.047561035156249</v>
      </c>
      <c r="AL390" s="2">
        <f t="shared" si="36"/>
        <v>4.0819999999999999</v>
      </c>
      <c r="AM390" s="2">
        <f>IF(ISNUMBER(AL390),SUMIFS($AL$1:AL390,$A$1:A390,A390,$F$1:F390,F390,$D$1:D390,D390),"")</f>
        <v>12.817</v>
      </c>
      <c r="AN390">
        <f t="shared" si="35"/>
        <v>14</v>
      </c>
    </row>
    <row r="391" spans="1:40" x14ac:dyDescent="0.35">
      <c r="A391" s="4" t="s">
        <v>47</v>
      </c>
      <c r="B391" t="s">
        <v>65</v>
      </c>
      <c r="C391" s="3">
        <v>42345</v>
      </c>
      <c r="D391">
        <v>2</v>
      </c>
      <c r="E391" t="s">
        <v>78</v>
      </c>
      <c r="F391" s="25" t="s">
        <v>99</v>
      </c>
      <c r="G391" t="s">
        <v>43</v>
      </c>
      <c r="H391">
        <v>2.4</v>
      </c>
      <c r="I391" s="2" t="s">
        <v>42</v>
      </c>
      <c r="J391" s="2" t="str">
        <f t="shared" si="32"/>
        <v/>
      </c>
      <c r="L391">
        <v>182.22891094075783</v>
      </c>
      <c r="M391">
        <v>182.22891094075783</v>
      </c>
      <c r="N391" s="2">
        <f>IF(ISNUMBER(M391),SUMIFS(M$1:$M391,A$1:$A391,A391,F$1:$F391,F391,D$1:$D391,D391),"")</f>
        <v>412.85776948339708</v>
      </c>
      <c r="V391" s="2" t="str">
        <f t="shared" si="33"/>
        <v/>
      </c>
      <c r="X391">
        <v>24.79920768737793</v>
      </c>
      <c r="Y391">
        <v>7.0281229019165039</v>
      </c>
      <c r="Z391">
        <v>68.886619567871094</v>
      </c>
      <c r="AA391">
        <v>32.557949066162109</v>
      </c>
      <c r="AB391">
        <v>85.58349609375</v>
      </c>
      <c r="AC391">
        <v>16.377716064453125</v>
      </c>
      <c r="AD391" s="2">
        <f t="shared" si="34"/>
        <v>2.6204345703125E-2</v>
      </c>
      <c r="AE391">
        <v>2.6204345703125E-2</v>
      </c>
      <c r="AF391">
        <v>11.021859130859376</v>
      </c>
      <c r="AL391" s="2">
        <f t="shared" si="36"/>
        <v>4.7750000000000004</v>
      </c>
      <c r="AM391" s="2">
        <f>IF(ISNUMBER(AL391),SUMIFS($AL$1:AL391,$A$1:A391,A391,$F$1:F391,F391,$D$1:D391,D391),"")</f>
        <v>11.375</v>
      </c>
      <c r="AN391">
        <f t="shared" si="35"/>
        <v>14</v>
      </c>
    </row>
    <row r="392" spans="1:40" x14ac:dyDescent="0.35">
      <c r="A392" s="4" t="s">
        <v>50</v>
      </c>
      <c r="B392" t="s">
        <v>65</v>
      </c>
      <c r="C392" s="3">
        <v>42345</v>
      </c>
      <c r="D392">
        <v>3</v>
      </c>
      <c r="E392" t="s">
        <v>82</v>
      </c>
      <c r="F392" s="25" t="s">
        <v>99</v>
      </c>
      <c r="G392" t="s">
        <v>43</v>
      </c>
      <c r="H392">
        <v>2.4</v>
      </c>
      <c r="I392" s="2" t="s">
        <v>42</v>
      </c>
      <c r="J392" s="2" t="str">
        <f t="shared" si="32"/>
        <v/>
      </c>
      <c r="L392">
        <v>131.53709581088543</v>
      </c>
      <c r="M392">
        <v>131.53709581088543</v>
      </c>
      <c r="N392" s="2">
        <f>IF(ISNUMBER(M392),SUMIFS(M$1:$M392,A$1:$A392,A392,F$1:$F392,F392,D$1:$D392,D392),"")</f>
        <v>349.5823062812629</v>
      </c>
      <c r="V392" s="2" t="str">
        <f t="shared" si="33"/>
        <v/>
      </c>
      <c r="X392">
        <v>26.333477020263672</v>
      </c>
      <c r="Y392">
        <v>8.137507438659668</v>
      </c>
      <c r="Z392">
        <v>67.937789916992188</v>
      </c>
      <c r="AA392">
        <v>38.003231048583984</v>
      </c>
      <c r="AB392">
        <v>86.742599487304688</v>
      </c>
      <c r="AC392">
        <v>12.947896003723145</v>
      </c>
      <c r="AD392" s="2">
        <f t="shared" si="34"/>
        <v>2.0716633605957033E-2</v>
      </c>
      <c r="AE392">
        <v>2.0716633605957033E-2</v>
      </c>
      <c r="AF392">
        <v>10.87004638671875</v>
      </c>
      <c r="AL392" s="2">
        <f t="shared" si="36"/>
        <v>2.7250000000000001</v>
      </c>
      <c r="AM392" s="2">
        <f>IF(ISNUMBER(AL392),SUMIFS($AL$1:AL392,$A$1:A392,A392,$F$1:F392,F392,$D$1:D392,D392),"")</f>
        <v>8.4969999999999999</v>
      </c>
      <c r="AN392">
        <f t="shared" si="35"/>
        <v>14</v>
      </c>
    </row>
    <row r="393" spans="1:40" x14ac:dyDescent="0.35">
      <c r="A393" s="4" t="s">
        <v>47</v>
      </c>
      <c r="B393" t="s">
        <v>65</v>
      </c>
      <c r="C393" s="3">
        <v>42345</v>
      </c>
      <c r="D393">
        <v>3</v>
      </c>
      <c r="E393" t="s">
        <v>78</v>
      </c>
      <c r="F393" s="25" t="s">
        <v>99</v>
      </c>
      <c r="G393" t="s">
        <v>43</v>
      </c>
      <c r="H393">
        <v>2.4</v>
      </c>
      <c r="I393" s="2" t="s">
        <v>42</v>
      </c>
      <c r="J393" s="2" t="str">
        <f t="shared" si="32"/>
        <v/>
      </c>
      <c r="L393">
        <v>97.011908295893832</v>
      </c>
      <c r="M393">
        <v>97.011908295893832</v>
      </c>
      <c r="N393" s="2">
        <f>IF(ISNUMBER(M393),SUMIFS(M$1:$M393,A$1:$A393,A393,F$1:$F393,F393,D$1:$D393,D393),"")</f>
        <v>254.65881049764607</v>
      </c>
      <c r="V393" s="2" t="str">
        <f t="shared" si="33"/>
        <v/>
      </c>
      <c r="X393">
        <v>22.240514755249023</v>
      </c>
      <c r="Y393">
        <v>6.9324641227722168</v>
      </c>
      <c r="Z393">
        <v>71.649436950683594</v>
      </c>
      <c r="AA393">
        <v>31.226276397705078</v>
      </c>
      <c r="AB393">
        <v>86.229026794433594</v>
      </c>
      <c r="AC393">
        <v>17.079322814941406</v>
      </c>
      <c r="AD393" s="2">
        <f t="shared" si="34"/>
        <v>2.732691650390625E-2</v>
      </c>
      <c r="AE393">
        <v>2.732691650390625E-2</v>
      </c>
      <c r="AF393">
        <v>11.463909912109376</v>
      </c>
      <c r="AL393" s="2">
        <f t="shared" si="36"/>
        <v>2.6509999999999998</v>
      </c>
      <c r="AM393" s="2">
        <f>IF(ISNUMBER(AL393),SUMIFS($AL$1:AL393,$A$1:A393,A393,$F$1:F393,F393,$D$1:D393,D393),"")</f>
        <v>6.7399999999999993</v>
      </c>
      <c r="AN393">
        <f t="shared" si="35"/>
        <v>14</v>
      </c>
    </row>
    <row r="394" spans="1:40" x14ac:dyDescent="0.35">
      <c r="A394" s="4" t="s">
        <v>49</v>
      </c>
      <c r="B394" t="s">
        <v>65</v>
      </c>
      <c r="C394" s="3">
        <v>42345</v>
      </c>
      <c r="D394">
        <v>3</v>
      </c>
      <c r="E394" t="s">
        <v>81</v>
      </c>
      <c r="F394" s="25" t="s">
        <v>99</v>
      </c>
      <c r="G394" t="s">
        <v>43</v>
      </c>
      <c r="H394">
        <v>2.4</v>
      </c>
      <c r="I394" s="2" t="s">
        <v>42</v>
      </c>
      <c r="J394" s="2" t="str">
        <f t="shared" si="32"/>
        <v/>
      </c>
      <c r="L394">
        <v>203.90509797171302</v>
      </c>
      <c r="M394">
        <v>203.90509797171302</v>
      </c>
      <c r="N394" s="2">
        <f>IF(ISNUMBER(M394),SUMIFS(M$1:$M394,A$1:$A394,A394,F$1:$F394,F394,D$1:$D394,D394),"")</f>
        <v>534.63566681998032</v>
      </c>
      <c r="V394" s="2" t="str">
        <f t="shared" si="33"/>
        <v/>
      </c>
      <c r="X394">
        <v>26.99810791015625</v>
      </c>
      <c r="Y394">
        <v>7.1481771469116211</v>
      </c>
      <c r="Z394">
        <v>68.25836181640625</v>
      </c>
      <c r="AA394">
        <v>37.391304016113281</v>
      </c>
      <c r="AB394">
        <v>88.173324584960938</v>
      </c>
      <c r="AC394">
        <v>12.87128734588623</v>
      </c>
      <c r="AD394" s="2">
        <f t="shared" si="34"/>
        <v>2.0594059753417972E-2</v>
      </c>
      <c r="AE394">
        <v>2.0594059753417972E-2</v>
      </c>
      <c r="AF394">
        <v>10.921337890625001</v>
      </c>
      <c r="AL394" s="2">
        <f t="shared" si="36"/>
        <v>4.1989999999999998</v>
      </c>
      <c r="AM394" s="2">
        <f>IF(ISNUMBER(AL394),SUMIFS($AL$1:AL394,$A$1:A394,A394,$F$1:F394,F394,$D$1:D394,D394),"")</f>
        <v>13.420999999999999</v>
      </c>
      <c r="AN394">
        <f t="shared" si="35"/>
        <v>14</v>
      </c>
    </row>
    <row r="395" spans="1:40" x14ac:dyDescent="0.35">
      <c r="A395" s="4" t="s">
        <v>45</v>
      </c>
      <c r="B395" t="s">
        <v>65</v>
      </c>
      <c r="C395" s="3">
        <v>42345</v>
      </c>
      <c r="D395">
        <v>3</v>
      </c>
      <c r="E395" t="s">
        <v>79</v>
      </c>
      <c r="F395" s="25" t="s">
        <v>99</v>
      </c>
      <c r="G395" t="s">
        <v>43</v>
      </c>
      <c r="H395">
        <v>2.4</v>
      </c>
      <c r="I395" s="2" t="s">
        <v>42</v>
      </c>
      <c r="J395" s="2" t="str">
        <f t="shared" si="32"/>
        <v/>
      </c>
      <c r="L395">
        <v>177.00410812193289</v>
      </c>
      <c r="M395">
        <v>177.00410812193289</v>
      </c>
      <c r="N395" s="2">
        <f>IF(ISNUMBER(M395),SUMIFS(M$1:$M395,A$1:$A395,A395,F$1:$F395,F395,D$1:$D395,D395),"")</f>
        <v>483.99170527206627</v>
      </c>
      <c r="V395" s="2" t="str">
        <f t="shared" si="33"/>
        <v/>
      </c>
      <c r="X395">
        <v>26.052364349365234</v>
      </c>
      <c r="Y395">
        <v>7.4374241828918457</v>
      </c>
      <c r="Z395">
        <v>67.432975769042969</v>
      </c>
      <c r="AA395">
        <v>34.228004455566406</v>
      </c>
      <c r="AB395">
        <v>85.468528747558594</v>
      </c>
      <c r="AC395">
        <v>12.341548919677734</v>
      </c>
      <c r="AD395" s="2">
        <f t="shared" si="34"/>
        <v>1.9746478271484375E-2</v>
      </c>
      <c r="AE395">
        <v>1.9746478271484375E-2</v>
      </c>
      <c r="AF395">
        <v>10.789276123046875</v>
      </c>
      <c r="AL395" s="2">
        <f t="shared" si="36"/>
        <v>3.4950000000000001</v>
      </c>
      <c r="AM395" s="2">
        <f>IF(ISNUMBER(AL395),SUMIFS($AL$1:AL395,$A$1:A395,A395,$F$1:F395,F395,$D$1:D395,D395),"")</f>
        <v>11.542999999999999</v>
      </c>
      <c r="AN395">
        <f t="shared" si="35"/>
        <v>14</v>
      </c>
    </row>
    <row r="396" spans="1:40" x14ac:dyDescent="0.35">
      <c r="A396" s="4" t="s">
        <v>46</v>
      </c>
      <c r="B396" t="s">
        <v>65</v>
      </c>
      <c r="C396" s="3">
        <v>42345</v>
      </c>
      <c r="D396">
        <v>3</v>
      </c>
      <c r="E396" t="s">
        <v>80</v>
      </c>
      <c r="F396" s="25" t="s">
        <v>99</v>
      </c>
      <c r="G396" t="s">
        <v>43</v>
      </c>
      <c r="H396">
        <v>2.4</v>
      </c>
      <c r="I396" s="2" t="s">
        <v>42</v>
      </c>
      <c r="J396" s="2" t="str">
        <f t="shared" si="32"/>
        <v/>
      </c>
      <c r="L396">
        <v>287.11747547069746</v>
      </c>
      <c r="M396">
        <v>287.11747547069746</v>
      </c>
      <c r="N396" s="2">
        <f>IF(ISNUMBER(M396),SUMIFS(M$1:$M396,A$1:$A396,A396,F$1:$F396,F396,D$1:$D396,D396),"")</f>
        <v>780.0533264310161</v>
      </c>
      <c r="V396" s="2" t="str">
        <f t="shared" si="33"/>
        <v/>
      </c>
      <c r="X396">
        <v>23.687189102172852</v>
      </c>
      <c r="Y396">
        <v>8.9301872253417969</v>
      </c>
      <c r="Z396">
        <v>71.97314453125</v>
      </c>
      <c r="AA396">
        <v>31.582555770874023</v>
      </c>
      <c r="AB396">
        <v>86.22344970703125</v>
      </c>
      <c r="AC396">
        <v>16.7607421875</v>
      </c>
      <c r="AD396" s="2">
        <f t="shared" si="34"/>
        <v>2.6817187499999999E-2</v>
      </c>
      <c r="AE396">
        <v>2.6817187499999999E-2</v>
      </c>
      <c r="AF396">
        <v>11.515703125</v>
      </c>
      <c r="AL396" s="2">
        <f t="shared" si="36"/>
        <v>7.7</v>
      </c>
      <c r="AM396" s="2">
        <f>IF(ISNUMBER(AL396),SUMIFS($AL$1:AL396,$A$1:A396,A396,$F$1:F396,F396,$D$1:D396,D396),"")</f>
        <v>23.442</v>
      </c>
      <c r="AN396">
        <f t="shared" si="35"/>
        <v>14</v>
      </c>
    </row>
    <row r="397" spans="1:40" x14ac:dyDescent="0.35">
      <c r="A397" s="4" t="s">
        <v>48</v>
      </c>
      <c r="B397" t="s">
        <v>65</v>
      </c>
      <c r="C397" s="3">
        <v>42345</v>
      </c>
      <c r="D397">
        <v>3</v>
      </c>
      <c r="E397" t="s">
        <v>83</v>
      </c>
      <c r="F397" s="25" t="s">
        <v>99</v>
      </c>
      <c r="G397" t="s">
        <v>43</v>
      </c>
      <c r="H397">
        <v>2.4</v>
      </c>
      <c r="I397" s="2" t="s">
        <v>42</v>
      </c>
      <c r="J397" s="2" t="str">
        <f t="shared" si="32"/>
        <v/>
      </c>
      <c r="L397">
        <v>147.91522792169309</v>
      </c>
      <c r="M397">
        <v>147.91522792169309</v>
      </c>
      <c r="N397" s="2">
        <f>IF(ISNUMBER(M397),SUMIFS(M$1:$M397,A$1:$A397,A397,F$1:$F397,F397,D$1:$D397,D397),"")</f>
        <v>406.89407778311812</v>
      </c>
      <c r="V397" s="2" t="str">
        <f t="shared" si="33"/>
        <v/>
      </c>
      <c r="X397">
        <v>26.014944076538086</v>
      </c>
      <c r="Y397">
        <v>5.2640109062194824</v>
      </c>
      <c r="Z397">
        <v>66.53253173828125</v>
      </c>
      <c r="AA397">
        <v>34.608444213867188</v>
      </c>
      <c r="AB397">
        <v>85.060386657714844</v>
      </c>
      <c r="AC397">
        <v>13.982883453369141</v>
      </c>
      <c r="AD397" s="2">
        <f t="shared" si="34"/>
        <v>2.2372613525390626E-2</v>
      </c>
      <c r="AE397">
        <v>2.2372613525390626E-2</v>
      </c>
      <c r="AF397">
        <v>10.645205078125</v>
      </c>
      <c r="AL397" s="2">
        <f t="shared" si="36"/>
        <v>3.3090000000000002</v>
      </c>
      <c r="AM397" s="2">
        <f>IF(ISNUMBER(AL397),SUMIFS($AL$1:AL397,$A$1:A397,A397,$F$1:F397,F397,$D$1:D397,D397),"")</f>
        <v>10.169</v>
      </c>
      <c r="AN397">
        <f t="shared" si="35"/>
        <v>14</v>
      </c>
    </row>
    <row r="398" spans="1:40" x14ac:dyDescent="0.35">
      <c r="A398" s="4" t="s">
        <v>49</v>
      </c>
      <c r="B398" t="s">
        <v>65</v>
      </c>
      <c r="C398" s="3">
        <v>42345</v>
      </c>
      <c r="D398">
        <v>4</v>
      </c>
      <c r="E398" t="s">
        <v>81</v>
      </c>
      <c r="F398" s="25" t="s">
        <v>99</v>
      </c>
      <c r="G398" t="s">
        <v>43</v>
      </c>
      <c r="H398">
        <v>2.4</v>
      </c>
      <c r="I398" s="2" t="s">
        <v>42</v>
      </c>
      <c r="J398" s="2" t="str">
        <f t="shared" si="32"/>
        <v/>
      </c>
      <c r="L398">
        <v>277.88380476552516</v>
      </c>
      <c r="M398">
        <v>277.88380476552516</v>
      </c>
      <c r="N398" s="2">
        <f>IF(ISNUMBER(M398),SUMIFS(M$1:$M398,A$1:$A398,A398,F$1:$F398,F398,D$1:$D398,D398),"")</f>
        <v>635.66619302508332</v>
      </c>
      <c r="V398" s="2" t="str">
        <f t="shared" si="33"/>
        <v/>
      </c>
      <c r="X398">
        <v>26.208528518676758</v>
      </c>
      <c r="Y398">
        <v>7.0485758781433105</v>
      </c>
      <c r="Z398">
        <v>69.223068237304688</v>
      </c>
      <c r="AA398">
        <v>36.340232849121094</v>
      </c>
      <c r="AB398">
        <v>87.850379943847656</v>
      </c>
      <c r="AC398">
        <v>13.542831420898438</v>
      </c>
      <c r="AD398" s="2">
        <f t="shared" si="34"/>
        <v>2.16685302734375E-2</v>
      </c>
      <c r="AE398">
        <v>2.16685302734375E-2</v>
      </c>
      <c r="AF398">
        <v>11.07569091796875</v>
      </c>
      <c r="AL398" s="2">
        <f t="shared" si="36"/>
        <v>6.0209999999999999</v>
      </c>
      <c r="AM398" s="2">
        <f>IF(ISNUMBER(AL398),SUMIFS($AL$1:AL398,$A$1:A398,A398,$F$1:F398,F398,$D$1:D398,D398),"")</f>
        <v>16.245000000000001</v>
      </c>
      <c r="AN398">
        <f t="shared" si="35"/>
        <v>14</v>
      </c>
    </row>
    <row r="399" spans="1:40" x14ac:dyDescent="0.35">
      <c r="A399" s="4" t="s">
        <v>50</v>
      </c>
      <c r="B399" t="s">
        <v>65</v>
      </c>
      <c r="C399" s="3">
        <v>42345</v>
      </c>
      <c r="D399">
        <v>4</v>
      </c>
      <c r="E399" t="s">
        <v>82</v>
      </c>
      <c r="F399" s="25" t="s">
        <v>99</v>
      </c>
      <c r="G399" t="s">
        <v>43</v>
      </c>
      <c r="H399">
        <v>2.4</v>
      </c>
      <c r="I399" s="2" t="s">
        <v>42</v>
      </c>
      <c r="J399" s="2" t="str">
        <f t="shared" si="32"/>
        <v/>
      </c>
      <c r="L399">
        <v>83.334285887477364</v>
      </c>
      <c r="M399">
        <v>83.334285887477364</v>
      </c>
      <c r="N399" s="2">
        <f>IF(ISNUMBER(M399),SUMIFS(M$1:$M399,A$1:$A399,A399,F$1:$F399,F399,D$1:$D399,D399),"")</f>
        <v>211.76386307966865</v>
      </c>
      <c r="V399" s="2" t="str">
        <f t="shared" si="33"/>
        <v/>
      </c>
      <c r="X399">
        <v>26.346027374267578</v>
      </c>
      <c r="Y399">
        <v>5.1736931800842285</v>
      </c>
      <c r="Z399">
        <v>66.058868408203125</v>
      </c>
      <c r="AA399">
        <v>36.229335784912109</v>
      </c>
      <c r="AB399">
        <v>86.370445251464844</v>
      </c>
      <c r="AC399">
        <v>13.575881958007813</v>
      </c>
      <c r="AD399" s="2">
        <f t="shared" si="34"/>
        <v>2.17214111328125E-2</v>
      </c>
      <c r="AE399">
        <v>2.17214111328125E-2</v>
      </c>
      <c r="AF399">
        <v>10.569418945312501</v>
      </c>
      <c r="AL399" s="2">
        <f t="shared" si="36"/>
        <v>1.81</v>
      </c>
      <c r="AM399" s="2">
        <f>IF(ISNUMBER(AL399),SUMIFS($AL$1:AL399,$A$1:A399,A399,$F$1:F399,F399,$D$1:D399,D399),"")</f>
        <v>5.3440000000000003</v>
      </c>
      <c r="AN399">
        <f t="shared" si="35"/>
        <v>14</v>
      </c>
    </row>
    <row r="400" spans="1:40" x14ac:dyDescent="0.35">
      <c r="A400" s="4" t="s">
        <v>46</v>
      </c>
      <c r="B400" t="s">
        <v>65</v>
      </c>
      <c r="C400" s="3">
        <v>42345</v>
      </c>
      <c r="D400">
        <v>4</v>
      </c>
      <c r="E400" t="s">
        <v>80</v>
      </c>
      <c r="F400" s="25" t="s">
        <v>99</v>
      </c>
      <c r="G400" t="s">
        <v>43</v>
      </c>
      <c r="H400">
        <v>2.4</v>
      </c>
      <c r="I400" s="2" t="s">
        <v>42</v>
      </c>
      <c r="J400" s="2" t="str">
        <f t="shared" si="32"/>
        <v/>
      </c>
      <c r="L400">
        <v>213.93462888789995</v>
      </c>
      <c r="M400">
        <v>213.93462888789995</v>
      </c>
      <c r="N400" s="2">
        <f>IF(ISNUMBER(M400),SUMIFS(M$1:$M400,A$1:$A400,A400,F$1:$F400,F400,D$1:$D400,D400),"")</f>
        <v>584.73842677737105</v>
      </c>
      <c r="V400" s="2" t="str">
        <f t="shared" si="33"/>
        <v/>
      </c>
      <c r="X400">
        <v>23.924922943115234</v>
      </c>
      <c r="Y400">
        <v>7.7086830139160156</v>
      </c>
      <c r="Z400">
        <v>70.035026550292969</v>
      </c>
      <c r="AA400">
        <v>31.960235595703125</v>
      </c>
      <c r="AB400">
        <v>85.821891784667969</v>
      </c>
      <c r="AC400">
        <v>15.245806694030762</v>
      </c>
      <c r="AD400" s="2">
        <f t="shared" si="34"/>
        <v>2.4393290710449218E-2</v>
      </c>
      <c r="AE400">
        <v>2.4393290710449218E-2</v>
      </c>
      <c r="AF400">
        <v>11.205604248046875</v>
      </c>
      <c r="AL400" s="2">
        <f t="shared" si="36"/>
        <v>5.2190000000000003</v>
      </c>
      <c r="AM400" s="2">
        <f>IF(ISNUMBER(AL400),SUMIFS($AL$1:AL400,$A$1:A400,A400,$F$1:F400,F400,$D$1:D400,D400),"")</f>
        <v>16.429000000000002</v>
      </c>
      <c r="AN400">
        <f t="shared" si="35"/>
        <v>14</v>
      </c>
    </row>
    <row r="401" spans="1:40" x14ac:dyDescent="0.35">
      <c r="A401" s="4" t="s">
        <v>48</v>
      </c>
      <c r="B401" t="s">
        <v>65</v>
      </c>
      <c r="C401" s="3">
        <v>42345</v>
      </c>
      <c r="D401">
        <v>4</v>
      </c>
      <c r="E401" t="s">
        <v>83</v>
      </c>
      <c r="F401" s="25" t="s">
        <v>99</v>
      </c>
      <c r="G401" t="s">
        <v>43</v>
      </c>
      <c r="H401">
        <v>2.4</v>
      </c>
      <c r="I401" s="2" t="s">
        <v>42</v>
      </c>
      <c r="J401" s="2" t="str">
        <f t="shared" si="32"/>
        <v/>
      </c>
      <c r="L401">
        <v>114.73634167538833</v>
      </c>
      <c r="M401">
        <v>114.73634167538833</v>
      </c>
      <c r="N401" s="2">
        <f>IF(ISNUMBER(M401),SUMIFS(M$1:$M401,A$1:$A401,A401,F$1:$F401,F401,D$1:$D401,D401),"")</f>
        <v>326.84685800150726</v>
      </c>
      <c r="V401" s="2" t="str">
        <f t="shared" si="33"/>
        <v/>
      </c>
      <c r="X401">
        <v>27.657192230224609</v>
      </c>
      <c r="Y401">
        <v>7.001957893371582</v>
      </c>
      <c r="Z401">
        <v>65.072418212890625</v>
      </c>
      <c r="AA401">
        <v>35.608695983886719</v>
      </c>
      <c r="AB401">
        <v>84.996620178222656</v>
      </c>
      <c r="AC401">
        <v>11.982416152954102</v>
      </c>
      <c r="AD401" s="2">
        <f t="shared" si="34"/>
        <v>1.9171865844726563E-2</v>
      </c>
      <c r="AE401">
        <v>1.9171865844726563E-2</v>
      </c>
      <c r="AF401">
        <v>10.4115869140625</v>
      </c>
      <c r="AL401" s="2">
        <f t="shared" si="36"/>
        <v>2.2000000000000002</v>
      </c>
      <c r="AM401" s="2">
        <f>IF(ISNUMBER(AL401),SUMIFS($AL$1:AL401,$A$1:A401,A401,$F$1:F401,F401,$D$1:D401,D401),"")</f>
        <v>7.7310000000000008</v>
      </c>
      <c r="AN401">
        <f t="shared" si="35"/>
        <v>14</v>
      </c>
    </row>
    <row r="402" spans="1:40" x14ac:dyDescent="0.35">
      <c r="A402" s="4" t="s">
        <v>45</v>
      </c>
      <c r="B402" t="s">
        <v>65</v>
      </c>
      <c r="C402" s="3">
        <v>42345</v>
      </c>
      <c r="D402">
        <v>4</v>
      </c>
      <c r="E402" t="s">
        <v>79</v>
      </c>
      <c r="F402" s="25" t="s">
        <v>99</v>
      </c>
      <c r="G402" t="s">
        <v>43</v>
      </c>
      <c r="H402">
        <v>2.4</v>
      </c>
      <c r="I402" s="2" t="s">
        <v>42</v>
      </c>
      <c r="J402" s="2" t="str">
        <f t="shared" si="32"/>
        <v/>
      </c>
      <c r="L402">
        <v>219.73035119174239</v>
      </c>
      <c r="M402">
        <v>219.73035119174239</v>
      </c>
      <c r="N402" s="2">
        <f>IF(ISNUMBER(M402),SUMIFS(M$1:$M402,A$1:$A402,A402,F$1:$F402,F402,D$1:$D402,D402),"")</f>
        <v>451.78495655590223</v>
      </c>
      <c r="V402" s="2" t="str">
        <f t="shared" si="33"/>
        <v/>
      </c>
      <c r="X402">
        <v>26.443597793579102</v>
      </c>
      <c r="Y402">
        <v>7.3605189323425293</v>
      </c>
      <c r="Z402">
        <v>67.255378723144531</v>
      </c>
      <c r="AA402">
        <v>34.427467346191406</v>
      </c>
      <c r="AB402">
        <v>85.520042419433594</v>
      </c>
      <c r="AC402">
        <v>11.598594665527344</v>
      </c>
      <c r="AD402" s="2">
        <f t="shared" si="34"/>
        <v>1.8557751464843751E-2</v>
      </c>
      <c r="AE402">
        <v>1.8557751464843751E-2</v>
      </c>
      <c r="AF402">
        <v>10.760860595703125</v>
      </c>
      <c r="AL402" s="2">
        <f t="shared" si="36"/>
        <v>4.0780000000000003</v>
      </c>
      <c r="AM402" s="2">
        <f>IF(ISNUMBER(AL402),SUMIFS($AL$1:AL402,$A$1:A402,A402,$F$1:F402,F402,$D$1:D402,D402),"")</f>
        <v>10.324999999999999</v>
      </c>
      <c r="AN402">
        <f t="shared" si="35"/>
        <v>14</v>
      </c>
    </row>
    <row r="403" spans="1:40" x14ac:dyDescent="0.35">
      <c r="A403" s="4" t="s">
        <v>47</v>
      </c>
      <c r="B403" t="s">
        <v>65</v>
      </c>
      <c r="C403" s="3">
        <v>42345</v>
      </c>
      <c r="D403">
        <v>4</v>
      </c>
      <c r="E403" t="s">
        <v>78</v>
      </c>
      <c r="F403" s="25" t="s">
        <v>99</v>
      </c>
      <c r="G403" t="s">
        <v>43</v>
      </c>
      <c r="H403">
        <v>2.4</v>
      </c>
      <c r="I403" s="2" t="s">
        <v>42</v>
      </c>
      <c r="J403" s="2" t="str">
        <f t="shared" si="32"/>
        <v/>
      </c>
      <c r="L403">
        <v>79.834628681813683</v>
      </c>
      <c r="M403">
        <v>79.834628681813683</v>
      </c>
      <c r="N403" s="2">
        <f>IF(ISNUMBER(M403),SUMIFS(M$1:$M403,A$1:$A403,A403,F$1:$F403,F403,D$1:$D403,D403),"")</f>
        <v>218.05744973589714</v>
      </c>
      <c r="V403" s="2" t="str">
        <f t="shared" si="33"/>
        <v/>
      </c>
      <c r="X403">
        <v>24.384674072265625</v>
      </c>
      <c r="Y403">
        <v>4.5609149932861328</v>
      </c>
      <c r="Z403">
        <v>62.481719970703125</v>
      </c>
      <c r="AA403">
        <v>35.334434509277344</v>
      </c>
      <c r="AB403">
        <v>82.67523193359375</v>
      </c>
      <c r="AC403">
        <v>11.611515045166016</v>
      </c>
      <c r="AD403" s="2">
        <f t="shared" si="34"/>
        <v>1.8578424072265624E-2</v>
      </c>
      <c r="AE403">
        <v>1.8578424072265624E-2</v>
      </c>
      <c r="AF403">
        <v>9.997075195312501</v>
      </c>
      <c r="AL403" s="2">
        <f t="shared" si="36"/>
        <v>1.4830000000000001</v>
      </c>
      <c r="AM403" s="2">
        <f>IF(ISNUMBER(AL403),SUMIFS($AL$1:AL403,$A$1:A403,A403,$F$1:F403,F403,$D$1:D403,D403),"")</f>
        <v>5.0460000000000003</v>
      </c>
      <c r="AN403">
        <f t="shared" si="35"/>
        <v>14</v>
      </c>
    </row>
    <row r="404" spans="1:40" x14ac:dyDescent="0.35">
      <c r="A404" s="4" t="s">
        <v>47</v>
      </c>
      <c r="B404" t="s">
        <v>65</v>
      </c>
      <c r="C404" s="3">
        <v>42376</v>
      </c>
      <c r="D404">
        <v>1</v>
      </c>
      <c r="E404" t="s">
        <v>78</v>
      </c>
      <c r="F404" s="25" t="s">
        <v>99</v>
      </c>
      <c r="G404" t="s">
        <v>43</v>
      </c>
      <c r="H404">
        <v>2.5</v>
      </c>
      <c r="I404" s="2" t="s">
        <v>42</v>
      </c>
      <c r="J404" s="2" t="str">
        <f t="shared" si="32"/>
        <v/>
      </c>
      <c r="L404">
        <v>66.366489289125397</v>
      </c>
      <c r="M404">
        <v>66.366489289125397</v>
      </c>
      <c r="N404" s="2">
        <f>IF(ISNUMBER(M404),SUMIFS(M$1:$M404,A$1:$A404,A404,F$1:$F404,F404,D$1:$D404,D404),"")</f>
        <v>435.09545579068549</v>
      </c>
      <c r="V404" s="2" t="str">
        <f t="shared" si="33"/>
        <v/>
      </c>
      <c r="X404">
        <v>15.668489456176758</v>
      </c>
      <c r="Y404">
        <v>20.387079238891602</v>
      </c>
      <c r="Z404">
        <v>79.421051025390625</v>
      </c>
      <c r="AA404">
        <v>20.374683380126953</v>
      </c>
      <c r="AB404">
        <v>88.622848510742188</v>
      </c>
      <c r="AC404">
        <v>18.129791259765625</v>
      </c>
      <c r="AD404" s="2">
        <f t="shared" si="34"/>
        <v>2.9007666015625003E-2</v>
      </c>
      <c r="AE404">
        <v>2.9007666015625003E-2</v>
      </c>
      <c r="AF404">
        <v>12.707368164062501</v>
      </c>
      <c r="AL404" s="2">
        <f t="shared" si="36"/>
        <v>1.925</v>
      </c>
      <c r="AM404" s="2">
        <f>IF(ISNUMBER(AL404),SUMIFS($AL$1:AL404,$A$1:A404,A404,$F$1:F404,F404,$D$1:D404,D404),"")</f>
        <v>10.919</v>
      </c>
      <c r="AN404">
        <f t="shared" si="35"/>
        <v>14</v>
      </c>
    </row>
    <row r="405" spans="1:40" x14ac:dyDescent="0.35">
      <c r="A405" s="4" t="s">
        <v>45</v>
      </c>
      <c r="B405" t="s">
        <v>65</v>
      </c>
      <c r="C405" s="3">
        <v>42376</v>
      </c>
      <c r="D405">
        <v>1</v>
      </c>
      <c r="E405" t="s">
        <v>79</v>
      </c>
      <c r="F405" s="25" t="s">
        <v>99</v>
      </c>
      <c r="G405" t="s">
        <v>43</v>
      </c>
      <c r="H405">
        <v>2.5</v>
      </c>
      <c r="I405" s="2" t="s">
        <v>42</v>
      </c>
      <c r="J405" s="2" t="str">
        <f t="shared" si="32"/>
        <v/>
      </c>
      <c r="L405">
        <v>123.15241684203662</v>
      </c>
      <c r="M405">
        <v>123.15241684203662</v>
      </c>
      <c r="N405" s="2">
        <f>IF(ISNUMBER(M405),SUMIFS(M$1:$M405,A$1:$A405,A405,F$1:$F405,F405,D$1:$D405,D405),"")</f>
        <v>513.42548128889609</v>
      </c>
      <c r="V405" s="2" t="str">
        <f t="shared" si="33"/>
        <v/>
      </c>
      <c r="X405">
        <v>17.899686813354492</v>
      </c>
      <c r="Y405">
        <v>11.854312896728516</v>
      </c>
      <c r="Z405">
        <v>76.425628662109375</v>
      </c>
      <c r="AA405">
        <v>22.092254638671875</v>
      </c>
      <c r="AB405">
        <v>87.151565551757813</v>
      </c>
      <c r="AC405">
        <v>15.81316089630127</v>
      </c>
      <c r="AD405" s="2">
        <f t="shared" si="34"/>
        <v>2.5301057434082033E-2</v>
      </c>
      <c r="AE405">
        <v>2.5301057434082033E-2</v>
      </c>
      <c r="AF405">
        <v>12.228100585937501</v>
      </c>
      <c r="AL405" s="2">
        <f t="shared" si="36"/>
        <v>3.1160000000000001</v>
      </c>
      <c r="AM405" s="2">
        <f>IF(ISNUMBER(AL405),SUMIFS($AL$1:AL405,$A$1:A405,A405,$F$1:F405,F405,$D$1:D405,D405),"")</f>
        <v>12.774999999999999</v>
      </c>
      <c r="AN405">
        <f t="shared" si="35"/>
        <v>14</v>
      </c>
    </row>
    <row r="406" spans="1:40" x14ac:dyDescent="0.35">
      <c r="A406" s="4" t="s">
        <v>46</v>
      </c>
      <c r="B406" t="s">
        <v>65</v>
      </c>
      <c r="C406" s="3">
        <v>42376</v>
      </c>
      <c r="D406">
        <v>1</v>
      </c>
      <c r="E406" t="s">
        <v>80</v>
      </c>
      <c r="F406" s="25" t="s">
        <v>99</v>
      </c>
      <c r="G406" t="s">
        <v>43</v>
      </c>
      <c r="H406">
        <v>2.5</v>
      </c>
      <c r="I406" s="2" t="s">
        <v>42</v>
      </c>
      <c r="J406" s="2" t="str">
        <f t="shared" si="32"/>
        <v/>
      </c>
      <c r="L406">
        <v>208.06015518758505</v>
      </c>
      <c r="M406">
        <v>208.06015518758505</v>
      </c>
      <c r="N406" s="2">
        <f>IF(ISNUMBER(M406),SUMIFS(M$1:$M406,A$1:$A406,A406,F$1:$F406,F406,D$1:$D406,D406),"")</f>
        <v>750.92722818567586</v>
      </c>
      <c r="V406" s="2" t="str">
        <f t="shared" si="33"/>
        <v/>
      </c>
      <c r="X406">
        <v>17.344461441040039</v>
      </c>
      <c r="Y406">
        <v>13.781584739685059</v>
      </c>
      <c r="Z406">
        <v>76.562255859375</v>
      </c>
      <c r="AA406">
        <v>20.586429595947266</v>
      </c>
      <c r="AB406">
        <v>86.279243469238281</v>
      </c>
      <c r="AC406">
        <v>16.128078460693359</v>
      </c>
      <c r="AD406" s="2">
        <f t="shared" si="34"/>
        <v>2.5804925537109377E-2</v>
      </c>
      <c r="AE406">
        <v>2.5804925537109377E-2</v>
      </c>
      <c r="AF406">
        <v>12.249960937500001</v>
      </c>
      <c r="AL406" s="2">
        <f t="shared" si="36"/>
        <v>5.3689999999999998</v>
      </c>
      <c r="AM406" s="2">
        <f>IF(ISNUMBER(AL406),SUMIFS($AL$1:AL406,$A$1:A406,A406,$F$1:F406,F406,$D$1:D406,D406),"")</f>
        <v>21.676000000000002</v>
      </c>
      <c r="AN406">
        <f t="shared" si="35"/>
        <v>14</v>
      </c>
    </row>
    <row r="407" spans="1:40" x14ac:dyDescent="0.35">
      <c r="A407" s="4" t="s">
        <v>49</v>
      </c>
      <c r="B407" t="s">
        <v>65</v>
      </c>
      <c r="C407" s="3">
        <v>42376</v>
      </c>
      <c r="D407">
        <v>1</v>
      </c>
      <c r="E407" t="s">
        <v>81</v>
      </c>
      <c r="F407" s="25" t="s">
        <v>99</v>
      </c>
      <c r="G407" t="s">
        <v>43</v>
      </c>
      <c r="H407">
        <v>2.5</v>
      </c>
      <c r="I407" s="2" t="s">
        <v>42</v>
      </c>
      <c r="J407" s="2" t="str">
        <f t="shared" si="32"/>
        <v/>
      </c>
      <c r="L407">
        <v>160.06152948508839</v>
      </c>
      <c r="M407">
        <v>160.06152948508839</v>
      </c>
      <c r="N407" s="2">
        <f>IF(ISNUMBER(M407),SUMIFS(M$1:$M407,A$1:$A407,A407,F$1:$F407,F407,D$1:$D407,D407),"")</f>
        <v>735.22973221757593</v>
      </c>
      <c r="V407" s="2" t="str">
        <f t="shared" si="33"/>
        <v/>
      </c>
      <c r="X407">
        <v>17.740060806274414</v>
      </c>
      <c r="Y407">
        <v>12.450291633605957</v>
      </c>
      <c r="Z407">
        <v>76.680908203125</v>
      </c>
      <c r="AA407">
        <v>20.857620239257813</v>
      </c>
      <c r="AB407">
        <v>86.462982177734375</v>
      </c>
      <c r="AC407">
        <v>13.125248908996582</v>
      </c>
      <c r="AD407" s="2">
        <f t="shared" si="34"/>
        <v>2.100039825439453E-2</v>
      </c>
      <c r="AE407">
        <v>2.100039825439453E-2</v>
      </c>
      <c r="AF407">
        <v>12.2689453125</v>
      </c>
      <c r="AL407" s="2">
        <f t="shared" si="36"/>
        <v>3.3610000000000002</v>
      </c>
      <c r="AM407" s="2">
        <f>IF(ISNUMBER(AL407),SUMIFS($AL$1:AL407,$A$1:A407,A407,$F$1:F407,F407,$D$1:D407,D407),"")</f>
        <v>18.324999999999999</v>
      </c>
      <c r="AN407">
        <f t="shared" si="35"/>
        <v>14</v>
      </c>
    </row>
    <row r="408" spans="1:40" x14ac:dyDescent="0.35">
      <c r="A408" s="4" t="s">
        <v>50</v>
      </c>
      <c r="B408" t="s">
        <v>65</v>
      </c>
      <c r="C408" s="3">
        <v>42376</v>
      </c>
      <c r="D408">
        <v>1</v>
      </c>
      <c r="E408" t="s">
        <v>82</v>
      </c>
      <c r="F408" s="25" t="s">
        <v>99</v>
      </c>
      <c r="G408" t="s">
        <v>43</v>
      </c>
      <c r="H408">
        <v>2.5</v>
      </c>
      <c r="I408" s="2" t="s">
        <v>42</v>
      </c>
      <c r="J408" s="2" t="str">
        <f t="shared" si="32"/>
        <v/>
      </c>
      <c r="L408">
        <v>76.763715226886546</v>
      </c>
      <c r="M408">
        <v>76.763715226886546</v>
      </c>
      <c r="N408" s="2">
        <f>IF(ISNUMBER(M408),SUMIFS(M$1:$M408,A$1:$A408,A408,F$1:$F408,F408,D$1:$D408,D408),"")</f>
        <v>403.28450782068683</v>
      </c>
      <c r="V408" s="2" t="str">
        <f t="shared" si="33"/>
        <v/>
      </c>
      <c r="X408">
        <v>17.139123916625977</v>
      </c>
      <c r="Y408">
        <v>12.155299186706543</v>
      </c>
      <c r="Z408">
        <v>75.791297912597656</v>
      </c>
      <c r="AA408">
        <v>20.647422790527344</v>
      </c>
      <c r="AB408">
        <v>85.854637145996094</v>
      </c>
      <c r="AC408">
        <v>16.250560760498047</v>
      </c>
      <c r="AD408" s="2">
        <f t="shared" si="34"/>
        <v>2.6000897216796878E-2</v>
      </c>
      <c r="AE408">
        <v>2.6000897216796878E-2</v>
      </c>
      <c r="AF408">
        <v>12.126607666015625</v>
      </c>
      <c r="AL408" s="2">
        <f t="shared" si="36"/>
        <v>1.996</v>
      </c>
      <c r="AM408" s="2">
        <f>IF(ISNUMBER(AL408),SUMIFS($AL$1:AL408,$A$1:A408,A408,$F$1:F408,F408,$D$1:D408,D408),"")</f>
        <v>9.6430000000000007</v>
      </c>
      <c r="AN408">
        <f t="shared" si="35"/>
        <v>14</v>
      </c>
    </row>
    <row r="409" spans="1:40" x14ac:dyDescent="0.35">
      <c r="A409" s="4" t="s">
        <v>48</v>
      </c>
      <c r="B409" t="s">
        <v>65</v>
      </c>
      <c r="C409" s="3">
        <v>42376</v>
      </c>
      <c r="D409">
        <v>1</v>
      </c>
      <c r="E409" t="s">
        <v>83</v>
      </c>
      <c r="F409" s="25" t="s">
        <v>99</v>
      </c>
      <c r="G409" t="s">
        <v>43</v>
      </c>
      <c r="H409">
        <v>2.5</v>
      </c>
      <c r="I409" s="2" t="s">
        <v>42</v>
      </c>
      <c r="J409" s="2" t="str">
        <f t="shared" si="32"/>
        <v/>
      </c>
      <c r="L409">
        <v>75.39597390108797</v>
      </c>
      <c r="M409">
        <v>75.39597390108797</v>
      </c>
      <c r="N409" s="2">
        <f>IF(ISNUMBER(M409),SUMIFS(M$1:$M409,A$1:$A409,A409,F$1:$F409,F409,D$1:$D409,D409),"")</f>
        <v>398.87617640204206</v>
      </c>
      <c r="V409" s="2" t="str">
        <f t="shared" si="33"/>
        <v/>
      </c>
      <c r="X409">
        <v>16.454311370849609</v>
      </c>
      <c r="Y409">
        <v>13.847803115844727</v>
      </c>
      <c r="Z409">
        <v>76.929168701171875</v>
      </c>
      <c r="AA409">
        <v>20.406784057617188</v>
      </c>
      <c r="AB409">
        <v>87.523666381835938</v>
      </c>
      <c r="AC409">
        <v>19.798110961914063</v>
      </c>
      <c r="AD409" s="2">
        <f t="shared" si="34"/>
        <v>3.1676977539062498E-2</v>
      </c>
      <c r="AE409">
        <v>3.1676977539062498E-2</v>
      </c>
      <c r="AF409">
        <v>12.308666992187501</v>
      </c>
      <c r="AL409" s="2">
        <f t="shared" si="36"/>
        <v>2.3879999999999999</v>
      </c>
      <c r="AM409" s="2">
        <f>IF(ISNUMBER(AL409),SUMIFS($AL$1:AL409,$A$1:A409,A409,$F$1:F409,F409,$D$1:D409,D409),"")</f>
        <v>10.193</v>
      </c>
      <c r="AN409">
        <f t="shared" si="35"/>
        <v>14</v>
      </c>
    </row>
    <row r="410" spans="1:40" x14ac:dyDescent="0.35">
      <c r="A410" s="4" t="s">
        <v>46</v>
      </c>
      <c r="B410" t="s">
        <v>65</v>
      </c>
      <c r="C410" s="3">
        <v>42376</v>
      </c>
      <c r="D410">
        <v>2</v>
      </c>
      <c r="E410" t="s">
        <v>80</v>
      </c>
      <c r="F410" s="25" t="s">
        <v>99</v>
      </c>
      <c r="G410" t="s">
        <v>43</v>
      </c>
      <c r="H410">
        <v>2.5</v>
      </c>
      <c r="I410" s="2" t="s">
        <v>42</v>
      </c>
      <c r="J410" s="2" t="str">
        <f t="shared" ref="J410:J473" si="37">IF(ISNUMBER(K410),K410*10,"")</f>
        <v/>
      </c>
      <c r="L410">
        <v>202.27904346699057</v>
      </c>
      <c r="M410">
        <v>202.27904346699057</v>
      </c>
      <c r="N410" s="2">
        <f>IF(ISNUMBER(M410),SUMIFS(M$1:$M410,A$1:$A410,A410,F$1:$F410,F410,D$1:$D410,D410),"")</f>
        <v>874.25689279319113</v>
      </c>
      <c r="V410" s="2" t="str">
        <f t="shared" ref="V410:V473" si="38">IF(ISNUMBER(W410),W410*10,"")</f>
        <v/>
      </c>
      <c r="X410">
        <v>24.333747863769531</v>
      </c>
      <c r="Y410">
        <v>26.223197937011719</v>
      </c>
      <c r="Z410">
        <v>74.945552825927734</v>
      </c>
      <c r="AA410">
        <v>42.64619255065918</v>
      </c>
      <c r="AB410">
        <v>92.020301818847656</v>
      </c>
      <c r="AC410">
        <v>11.868366241455078</v>
      </c>
      <c r="AD410" s="2">
        <f t="shared" ref="AD410:AD473" si="39">IF(ISNUMBER(AE410),AE410,"")</f>
        <v>1.8989385986328124E-2</v>
      </c>
      <c r="AE410">
        <v>1.8989385986328124E-2</v>
      </c>
      <c r="AF410">
        <v>11.991288452148439</v>
      </c>
      <c r="AL410" s="2">
        <f t="shared" si="36"/>
        <v>3.8410000000000002</v>
      </c>
      <c r="AM410" s="2">
        <f>IF(ISNUMBER(AL410),SUMIFS($AL$1:AL410,$A$1:A410,A410,$F$1:F410,F410,$D$1:D410,D410),"")</f>
        <v>24.402000000000001</v>
      </c>
      <c r="AN410">
        <f t="shared" si="35"/>
        <v>14</v>
      </c>
    </row>
    <row r="411" spans="1:40" x14ac:dyDescent="0.35">
      <c r="A411" s="4" t="s">
        <v>50</v>
      </c>
      <c r="B411" t="s">
        <v>65</v>
      </c>
      <c r="C411" s="3">
        <v>42376</v>
      </c>
      <c r="D411">
        <v>2</v>
      </c>
      <c r="E411" t="s">
        <v>82</v>
      </c>
      <c r="F411" s="25" t="s">
        <v>99</v>
      </c>
      <c r="G411" t="s">
        <v>43</v>
      </c>
      <c r="H411">
        <v>2.5</v>
      </c>
      <c r="I411" s="2" t="s">
        <v>42</v>
      </c>
      <c r="J411" s="2" t="str">
        <f t="shared" si="37"/>
        <v/>
      </c>
      <c r="L411">
        <v>107.12690316650712</v>
      </c>
      <c r="M411">
        <v>107.12690316650712</v>
      </c>
      <c r="N411" s="2">
        <f>IF(ISNUMBER(M411),SUMIFS(M$1:$M411,A$1:$A411,A411,F$1:$F411,F411,D$1:$D411,D411),"")</f>
        <v>428.29684742407125</v>
      </c>
      <c r="V411" s="2" t="str">
        <f t="shared" si="38"/>
        <v/>
      </c>
      <c r="X411">
        <v>23.113149642944336</v>
      </c>
      <c r="Y411">
        <v>27.937800407409668</v>
      </c>
      <c r="Z411">
        <v>76.386680603027344</v>
      </c>
      <c r="AA411">
        <v>39.895795822143555</v>
      </c>
      <c r="AB411">
        <v>92.106834411621094</v>
      </c>
      <c r="AC411">
        <v>11.47838020324707</v>
      </c>
      <c r="AD411" s="2">
        <f t="shared" si="39"/>
        <v>1.8365408325195311E-2</v>
      </c>
      <c r="AE411">
        <v>1.8365408325195311E-2</v>
      </c>
      <c r="AF411">
        <v>12.221868896484375</v>
      </c>
      <c r="AL411" s="2">
        <f t="shared" si="36"/>
        <v>1.9670000000000001</v>
      </c>
      <c r="AM411" s="2">
        <f>IF(ISNUMBER(AL411),SUMIFS($AL$1:AL411,$A$1:A411,A411,$F$1:F411,F411,$D$1:D411,D411),"")</f>
        <v>10.486000000000001</v>
      </c>
      <c r="AN411">
        <f t="shared" ref="AN411:AN474" si="40">COUNT(K411:AM411)</f>
        <v>14</v>
      </c>
    </row>
    <row r="412" spans="1:40" x14ac:dyDescent="0.35">
      <c r="A412" s="4" t="s">
        <v>49</v>
      </c>
      <c r="B412" t="s">
        <v>65</v>
      </c>
      <c r="C412" s="3">
        <v>42376</v>
      </c>
      <c r="D412">
        <v>2</v>
      </c>
      <c r="E412" t="s">
        <v>81</v>
      </c>
      <c r="F412" s="25" t="s">
        <v>99</v>
      </c>
      <c r="G412" t="s">
        <v>43</v>
      </c>
      <c r="H412">
        <v>2.5</v>
      </c>
      <c r="I412" s="2" t="s">
        <v>42</v>
      </c>
      <c r="J412" s="2" t="str">
        <f t="shared" si="37"/>
        <v/>
      </c>
      <c r="L412">
        <v>165.78215183865277</v>
      </c>
      <c r="M412">
        <v>165.78215183865277</v>
      </c>
      <c r="N412" s="2">
        <f>IF(ISNUMBER(M412),SUMIFS(M$1:$M412,A$1:$A412,A412,F$1:$F412,F412,D$1:$D412,D412),"")</f>
        <v>824.24883585444343</v>
      </c>
      <c r="V412" s="2" t="str">
        <f t="shared" si="38"/>
        <v/>
      </c>
      <c r="X412">
        <v>24.428101539611816</v>
      </c>
      <c r="Y412">
        <v>23.311468124389648</v>
      </c>
      <c r="Z412">
        <v>74.329963684082031</v>
      </c>
      <c r="AA412">
        <v>43.08942985534668</v>
      </c>
      <c r="AB412">
        <v>91.753448486328125</v>
      </c>
      <c r="AC412">
        <v>14.305272102355957</v>
      </c>
      <c r="AD412" s="2">
        <f t="shared" si="39"/>
        <v>2.2888435363769531E-2</v>
      </c>
      <c r="AE412">
        <v>2.2888435363769531E-2</v>
      </c>
      <c r="AF412">
        <v>11.892794189453125</v>
      </c>
      <c r="AL412" s="2">
        <f t="shared" si="36"/>
        <v>3.794</v>
      </c>
      <c r="AM412" s="2">
        <f>IF(ISNUMBER(AL412),SUMIFS($AL$1:AL412,$A$1:A412,A412,$F$1:F412,F412,$D$1:D412,D412),"")</f>
        <v>22.163</v>
      </c>
      <c r="AN412">
        <f t="shared" si="40"/>
        <v>14</v>
      </c>
    </row>
    <row r="413" spans="1:40" x14ac:dyDescent="0.35">
      <c r="A413" s="4" t="s">
        <v>48</v>
      </c>
      <c r="B413" t="s">
        <v>65</v>
      </c>
      <c r="C413" s="3">
        <v>42376</v>
      </c>
      <c r="D413">
        <v>2</v>
      </c>
      <c r="E413" t="s">
        <v>83</v>
      </c>
      <c r="F413" s="25" t="s">
        <v>99</v>
      </c>
      <c r="G413" t="s">
        <v>43</v>
      </c>
      <c r="H413">
        <v>2.5</v>
      </c>
      <c r="I413" s="2" t="s">
        <v>42</v>
      </c>
      <c r="J413" s="2" t="str">
        <f t="shared" si="37"/>
        <v/>
      </c>
      <c r="L413">
        <v>108.7987458357829</v>
      </c>
      <c r="M413">
        <v>108.7987458357829</v>
      </c>
      <c r="N413" s="2">
        <f>IF(ISNUMBER(M413),SUMIFS(M$1:$M413,A$1:$A413,A413,F$1:$F413,F413,D$1:$D413,D413),"")</f>
        <v>542.98129831968913</v>
      </c>
      <c r="V413" s="2" t="str">
        <f t="shared" si="38"/>
        <v/>
      </c>
      <c r="X413">
        <v>23.778353691101074</v>
      </c>
      <c r="Y413">
        <v>31.358303070068359</v>
      </c>
      <c r="Z413">
        <v>77.718311309814453</v>
      </c>
      <c r="AA413">
        <v>41.983648300170898</v>
      </c>
      <c r="AB413">
        <v>92.82275390625</v>
      </c>
      <c r="AC413">
        <v>10.387877464294434</v>
      </c>
      <c r="AD413" s="2">
        <f t="shared" si="39"/>
        <v>1.6620603942871091E-2</v>
      </c>
      <c r="AE413">
        <v>1.6620603942871091E-2</v>
      </c>
      <c r="AF413">
        <v>12.434929809570313</v>
      </c>
      <c r="AL413" s="2">
        <f t="shared" si="36"/>
        <v>1.8080000000000001</v>
      </c>
      <c r="AM413" s="2">
        <f>IF(ISNUMBER(AL413),SUMIFS($AL$1:AL413,$A$1:A413,A413,$F$1:F413,F413,$D$1:D413,D413),"")</f>
        <v>12.840999999999999</v>
      </c>
      <c r="AN413">
        <f t="shared" si="40"/>
        <v>14</v>
      </c>
    </row>
    <row r="414" spans="1:40" x14ac:dyDescent="0.35">
      <c r="A414" s="4" t="s">
        <v>45</v>
      </c>
      <c r="B414" t="s">
        <v>65</v>
      </c>
      <c r="C414" s="3">
        <v>42376</v>
      </c>
      <c r="D414">
        <v>2</v>
      </c>
      <c r="E414" t="s">
        <v>79</v>
      </c>
      <c r="F414" s="25" t="s">
        <v>99</v>
      </c>
      <c r="G414" t="s">
        <v>43</v>
      </c>
      <c r="H414">
        <v>2.5</v>
      </c>
      <c r="I414" s="2" t="s">
        <v>42</v>
      </c>
      <c r="J414" s="2" t="str">
        <f t="shared" si="37"/>
        <v/>
      </c>
      <c r="L414">
        <v>165.53721807584944</v>
      </c>
      <c r="M414">
        <v>165.53721807584944</v>
      </c>
      <c r="N414" s="2">
        <f>IF(ISNUMBER(M414),SUMIFS(M$1:$M414,A$1:$A414,A414,F$1:$F414,F414,D$1:$D414,D414),"")</f>
        <v>668.43752268552703</v>
      </c>
      <c r="V414" s="2" t="str">
        <f t="shared" si="38"/>
        <v/>
      </c>
      <c r="X414">
        <v>24.37590217590332</v>
      </c>
      <c r="Y414">
        <v>26.213619232177734</v>
      </c>
      <c r="Z414">
        <v>75.639404296875</v>
      </c>
      <c r="AA414">
        <v>43.252317428588867</v>
      </c>
      <c r="AB414">
        <v>92.131240844726563</v>
      </c>
      <c r="AC414">
        <v>12.102529525756836</v>
      </c>
      <c r="AD414" s="2">
        <f t="shared" si="39"/>
        <v>1.9364047241210939E-2</v>
      </c>
      <c r="AE414">
        <v>1.9364047241210939E-2</v>
      </c>
      <c r="AF414">
        <v>12.1023046875</v>
      </c>
      <c r="AL414" s="2">
        <f t="shared" si="36"/>
        <v>3.2050000000000001</v>
      </c>
      <c r="AM414" s="2">
        <f>IF(ISNUMBER(AL414),SUMIFS($AL$1:AL414,$A$1:A414,A414,$F$1:F414,F414,$D$1:D414,D414),"")</f>
        <v>16.021999999999998</v>
      </c>
      <c r="AN414">
        <f t="shared" si="40"/>
        <v>14</v>
      </c>
    </row>
    <row r="415" spans="1:40" x14ac:dyDescent="0.35">
      <c r="A415" s="4" t="s">
        <v>47</v>
      </c>
      <c r="B415" t="s">
        <v>65</v>
      </c>
      <c r="C415" s="3">
        <v>42376</v>
      </c>
      <c r="D415">
        <v>2</v>
      </c>
      <c r="E415" t="s">
        <v>78</v>
      </c>
      <c r="F415" s="25" t="s">
        <v>99</v>
      </c>
      <c r="G415" t="s">
        <v>43</v>
      </c>
      <c r="H415">
        <v>2.5</v>
      </c>
      <c r="I415" s="2" t="s">
        <v>42</v>
      </c>
      <c r="J415" s="2" t="str">
        <f t="shared" si="37"/>
        <v/>
      </c>
      <c r="L415">
        <v>163.09317929243403</v>
      </c>
      <c r="M415">
        <v>163.09317929243403</v>
      </c>
      <c r="N415" s="2">
        <f>IF(ISNUMBER(M415),SUMIFS(M$1:$M415,A$1:$A415,A415,F$1:$F415,F415,D$1:$D415,D415),"")</f>
        <v>575.95094877583108</v>
      </c>
      <c r="V415" s="2" t="str">
        <f t="shared" si="38"/>
        <v/>
      </c>
      <c r="X415">
        <v>24.927987098693848</v>
      </c>
      <c r="Y415">
        <v>24.489377021789551</v>
      </c>
      <c r="Z415">
        <v>73.837993621826172</v>
      </c>
      <c r="AA415">
        <v>43.043827056884766</v>
      </c>
      <c r="AB415">
        <v>91.710586547851563</v>
      </c>
      <c r="AC415">
        <v>12.259347915649414</v>
      </c>
      <c r="AD415" s="2">
        <f t="shared" si="39"/>
        <v>1.9614956665039061E-2</v>
      </c>
      <c r="AE415">
        <v>1.9614956665039061E-2</v>
      </c>
      <c r="AF415">
        <v>11.814078979492187</v>
      </c>
      <c r="AL415" s="2">
        <f t="shared" si="36"/>
        <v>3.1989999999999998</v>
      </c>
      <c r="AM415" s="2">
        <f>IF(ISNUMBER(AL415),SUMIFS($AL$1:AL415,$A$1:A415,A415,$F$1:F415,F415,$D$1:D415,D415),"")</f>
        <v>14.574</v>
      </c>
      <c r="AN415">
        <f t="shared" si="40"/>
        <v>14</v>
      </c>
    </row>
    <row r="416" spans="1:40" x14ac:dyDescent="0.35">
      <c r="A416" s="4" t="s">
        <v>50</v>
      </c>
      <c r="B416" t="s">
        <v>65</v>
      </c>
      <c r="C416" s="3">
        <v>42376</v>
      </c>
      <c r="D416">
        <v>3</v>
      </c>
      <c r="E416" t="s">
        <v>82</v>
      </c>
      <c r="F416" s="25" t="s">
        <v>99</v>
      </c>
      <c r="G416" t="s">
        <v>43</v>
      </c>
      <c r="H416">
        <v>2.5</v>
      </c>
      <c r="I416" s="2" t="s">
        <v>42</v>
      </c>
      <c r="J416" s="2" t="str">
        <f t="shared" si="37"/>
        <v/>
      </c>
      <c r="L416">
        <v>63.840957153554356</v>
      </c>
      <c r="M416">
        <v>63.840957153554356</v>
      </c>
      <c r="N416" s="2">
        <f>IF(ISNUMBER(M416),SUMIFS(M$1:$M416,A$1:$A416,A416,F$1:$F416,F416,D$1:$D416,D416),"")</f>
        <v>413.42326343481727</v>
      </c>
      <c r="V416" s="2" t="str">
        <f t="shared" si="38"/>
        <v/>
      </c>
      <c r="X416">
        <v>29.336419105529785</v>
      </c>
      <c r="Y416">
        <v>24.841656684875488</v>
      </c>
      <c r="Z416">
        <v>65.802524566650391</v>
      </c>
      <c r="AA416">
        <v>50.880706787109375</v>
      </c>
      <c r="AB416">
        <v>92.974636077880859</v>
      </c>
      <c r="AC416">
        <v>9.0978574752807617</v>
      </c>
      <c r="AD416" s="2">
        <f t="shared" si="39"/>
        <v>1.4556571960449217E-2</v>
      </c>
      <c r="AE416">
        <v>1.4556571960449217E-2</v>
      </c>
      <c r="AF416">
        <v>10.528403930664062</v>
      </c>
      <c r="AL416" s="2">
        <f t="shared" si="36"/>
        <v>0.92900000000000005</v>
      </c>
      <c r="AM416" s="2">
        <f>IF(ISNUMBER(AL416),SUMIFS($AL$1:AL416,$A$1:A416,A416,$F$1:F416,F416,$D$1:D416,D416),"")</f>
        <v>9.4260000000000002</v>
      </c>
      <c r="AN416">
        <f t="shared" si="40"/>
        <v>14</v>
      </c>
    </row>
    <row r="417" spans="1:40" x14ac:dyDescent="0.35">
      <c r="A417" s="4" t="s">
        <v>47</v>
      </c>
      <c r="B417" t="s">
        <v>65</v>
      </c>
      <c r="C417" s="3">
        <v>42376</v>
      </c>
      <c r="D417">
        <v>3</v>
      </c>
      <c r="E417" t="s">
        <v>78</v>
      </c>
      <c r="F417" s="25" t="s">
        <v>99</v>
      </c>
      <c r="G417" t="s">
        <v>43</v>
      </c>
      <c r="H417">
        <v>2.5</v>
      </c>
      <c r="I417" s="2" t="s">
        <v>42</v>
      </c>
      <c r="J417" s="2" t="str">
        <f t="shared" si="37"/>
        <v/>
      </c>
      <c r="L417">
        <v>91.335185819598294</v>
      </c>
      <c r="M417">
        <v>91.335185819598294</v>
      </c>
      <c r="N417" s="2">
        <f>IF(ISNUMBER(M417),SUMIFS(M$1:$M417,A$1:$A417,A417,F$1:$F417,F417,D$1:$D417,D417),"")</f>
        <v>345.99399631724435</v>
      </c>
      <c r="V417" s="2" t="str">
        <f t="shared" si="38"/>
        <v/>
      </c>
      <c r="X417">
        <v>30.726203918457031</v>
      </c>
      <c r="Y417">
        <v>24.263362884521484</v>
      </c>
      <c r="Z417">
        <v>65.49403190612793</v>
      </c>
      <c r="AA417">
        <v>53.483816146850586</v>
      </c>
      <c r="AB417">
        <v>93.772121429443359</v>
      </c>
      <c r="AC417">
        <v>9.3767585754394531</v>
      </c>
      <c r="AD417" s="2">
        <f t="shared" si="39"/>
        <v>1.5002813720703126E-2</v>
      </c>
      <c r="AE417">
        <v>1.5002813720703126E-2</v>
      </c>
      <c r="AF417">
        <v>10.47904510498047</v>
      </c>
      <c r="AL417" s="2">
        <f t="shared" si="36"/>
        <v>1.37</v>
      </c>
      <c r="AM417" s="2">
        <f>IF(ISNUMBER(AL417),SUMIFS($AL$1:AL417,$A$1:A417,A417,$F$1:F417,F417,$D$1:D417,D417),"")</f>
        <v>8.11</v>
      </c>
      <c r="AN417">
        <f t="shared" si="40"/>
        <v>14</v>
      </c>
    </row>
    <row r="418" spans="1:40" x14ac:dyDescent="0.35">
      <c r="A418" s="4" t="s">
        <v>49</v>
      </c>
      <c r="B418" t="s">
        <v>65</v>
      </c>
      <c r="C418" s="3">
        <v>42376</v>
      </c>
      <c r="D418">
        <v>3</v>
      </c>
      <c r="E418" t="s">
        <v>81</v>
      </c>
      <c r="F418" s="25" t="s">
        <v>99</v>
      </c>
      <c r="G418" t="s">
        <v>43</v>
      </c>
      <c r="H418">
        <v>2.5</v>
      </c>
      <c r="I418" s="2" t="s">
        <v>42</v>
      </c>
      <c r="J418" s="2" t="str">
        <f t="shared" si="37"/>
        <v/>
      </c>
      <c r="L418">
        <v>125.36451939437013</v>
      </c>
      <c r="M418">
        <v>125.36451939437013</v>
      </c>
      <c r="N418" s="2">
        <f>IF(ISNUMBER(M418),SUMIFS(M$1:$M418,A$1:$A418,A418,F$1:$F418,F418,D$1:$D418,D418),"")</f>
        <v>660.00018621435049</v>
      </c>
      <c r="V418" s="2" t="str">
        <f t="shared" si="38"/>
        <v/>
      </c>
      <c r="X418">
        <v>30.060052871704102</v>
      </c>
      <c r="Y418">
        <v>25.06001091003418</v>
      </c>
      <c r="Z418">
        <v>65.51722526550293</v>
      </c>
      <c r="AA418">
        <v>51.768283843994141</v>
      </c>
      <c r="AB418">
        <v>93.063896179199219</v>
      </c>
      <c r="AC418">
        <v>7.7883262634277344</v>
      </c>
      <c r="AD418" s="2">
        <f t="shared" si="39"/>
        <v>1.2461322021484375E-2</v>
      </c>
      <c r="AE418">
        <v>1.2461322021484375E-2</v>
      </c>
      <c r="AF418">
        <v>10.482756042480469</v>
      </c>
      <c r="AL418" s="2">
        <f t="shared" si="36"/>
        <v>1.5620000000000001</v>
      </c>
      <c r="AM418" s="2">
        <f>IF(ISNUMBER(AL418),SUMIFS($AL$1:AL418,$A$1:A418,A418,$F$1:F418,F418,$D$1:D418,D418),"")</f>
        <v>14.982999999999999</v>
      </c>
      <c r="AN418">
        <f t="shared" si="40"/>
        <v>14</v>
      </c>
    </row>
    <row r="419" spans="1:40" x14ac:dyDescent="0.35">
      <c r="A419" s="4" t="s">
        <v>45</v>
      </c>
      <c r="B419" t="s">
        <v>65</v>
      </c>
      <c r="C419" s="3">
        <v>42376</v>
      </c>
      <c r="D419">
        <v>3</v>
      </c>
      <c r="E419" t="s">
        <v>79</v>
      </c>
      <c r="F419" s="25" t="s">
        <v>99</v>
      </c>
      <c r="G419" t="s">
        <v>43</v>
      </c>
      <c r="H419">
        <v>2.5</v>
      </c>
      <c r="I419" s="2" t="s">
        <v>42</v>
      </c>
      <c r="J419" s="2" t="str">
        <f t="shared" si="37"/>
        <v/>
      </c>
      <c r="L419">
        <v>123.70627940274082</v>
      </c>
      <c r="M419">
        <v>123.70627940274082</v>
      </c>
      <c r="N419" s="2">
        <f>IF(ISNUMBER(M419),SUMIFS(M$1:$M419,A$1:$A419,A419,F$1:$F419,F419,D$1:$D419,D419),"")</f>
        <v>607.69798467480712</v>
      </c>
      <c r="V419" s="2" t="str">
        <f t="shared" si="38"/>
        <v/>
      </c>
      <c r="X419">
        <v>28.28107738494873</v>
      </c>
      <c r="Y419">
        <v>26.551434516906738</v>
      </c>
      <c r="Z419">
        <v>68.015045166015625</v>
      </c>
      <c r="AA419">
        <v>49.340021133422852</v>
      </c>
      <c r="AB419">
        <v>92.970924377441406</v>
      </c>
      <c r="AC419">
        <v>10.112902641296387</v>
      </c>
      <c r="AD419" s="2">
        <f t="shared" si="39"/>
        <v>1.6180644226074219E-2</v>
      </c>
      <c r="AE419">
        <v>1.6180644226074219E-2</v>
      </c>
      <c r="AF419">
        <v>10.882407226562501</v>
      </c>
      <c r="AL419" s="2">
        <f t="shared" si="36"/>
        <v>2.0019999999999998</v>
      </c>
      <c r="AM419" s="2">
        <f>IF(ISNUMBER(AL419),SUMIFS($AL$1:AL419,$A$1:A419,A419,$F$1:F419,F419,$D$1:D419,D419),"")</f>
        <v>13.544999999999998</v>
      </c>
      <c r="AN419">
        <f t="shared" si="40"/>
        <v>14</v>
      </c>
    </row>
    <row r="420" spans="1:40" x14ac:dyDescent="0.35">
      <c r="A420" s="4" t="s">
        <v>46</v>
      </c>
      <c r="B420" t="s">
        <v>65</v>
      </c>
      <c r="C420" s="3">
        <v>42376</v>
      </c>
      <c r="D420">
        <v>3</v>
      </c>
      <c r="E420" t="s">
        <v>80</v>
      </c>
      <c r="F420" s="25" t="s">
        <v>99</v>
      </c>
      <c r="G420" t="s">
        <v>43</v>
      </c>
      <c r="H420">
        <v>2.5</v>
      </c>
      <c r="I420" s="2" t="s">
        <v>42</v>
      </c>
      <c r="J420" s="2" t="str">
        <f t="shared" si="37"/>
        <v/>
      </c>
      <c r="L420">
        <v>199.22406364952522</v>
      </c>
      <c r="M420">
        <v>199.22406364952522</v>
      </c>
      <c r="N420" s="2">
        <f>IF(ISNUMBER(M420),SUMIFS(M$1:$M420,A$1:$A420,A420,F$1:$F420,F420,D$1:$D420,D420),"")</f>
        <v>979.27739008054129</v>
      </c>
      <c r="V420" s="2" t="str">
        <f t="shared" si="38"/>
        <v/>
      </c>
      <c r="X420">
        <v>29.912120819091797</v>
      </c>
      <c r="Y420">
        <v>20.945841789245605</v>
      </c>
      <c r="Z420">
        <v>64.682319641113281</v>
      </c>
      <c r="AA420">
        <v>51.812263488769531</v>
      </c>
      <c r="AB420">
        <v>92.566165924072266</v>
      </c>
      <c r="AC420">
        <v>9.9204006195068359</v>
      </c>
      <c r="AD420" s="2">
        <f t="shared" si="39"/>
        <v>1.5872640991210937E-2</v>
      </c>
      <c r="AE420">
        <v>1.5872640991210937E-2</v>
      </c>
      <c r="AF420">
        <v>10.349171142578125</v>
      </c>
      <c r="AL420" s="2">
        <f t="shared" si="36"/>
        <v>3.1619999999999999</v>
      </c>
      <c r="AM420" s="2">
        <f>IF(ISNUMBER(AL420),SUMIFS($AL$1:AL420,$A$1:A420,A420,$F$1:F420,F420,$D$1:D420,D420),"")</f>
        <v>26.603999999999999</v>
      </c>
      <c r="AN420">
        <f t="shared" si="40"/>
        <v>14</v>
      </c>
    </row>
    <row r="421" spans="1:40" x14ac:dyDescent="0.35">
      <c r="A421" s="4" t="s">
        <v>48</v>
      </c>
      <c r="B421" t="s">
        <v>65</v>
      </c>
      <c r="C421" s="3">
        <v>42376</v>
      </c>
      <c r="D421">
        <v>3</v>
      </c>
      <c r="E421" t="s">
        <v>83</v>
      </c>
      <c r="F421" s="25" t="s">
        <v>99</v>
      </c>
      <c r="G421" t="s">
        <v>43</v>
      </c>
      <c r="H421">
        <v>2.5</v>
      </c>
      <c r="I421" s="2" t="s">
        <v>42</v>
      </c>
      <c r="J421" s="2" t="str">
        <f t="shared" si="37"/>
        <v/>
      </c>
      <c r="L421">
        <v>140.66193853427893</v>
      </c>
      <c r="M421">
        <v>140.66193853427893</v>
      </c>
      <c r="N421" s="2">
        <f>IF(ISNUMBER(M421),SUMIFS(M$1:$M421,A$1:$A421,A421,F$1:$F421,F421,D$1:$D421,D421),"")</f>
        <v>547.55601631739705</v>
      </c>
      <c r="V421" s="2" t="str">
        <f t="shared" si="38"/>
        <v/>
      </c>
      <c r="X421">
        <v>28.855676651000977</v>
      </c>
      <c r="Y421">
        <v>23.574871063232422</v>
      </c>
      <c r="Z421">
        <v>66.495716094970703</v>
      </c>
      <c r="AA421">
        <v>51.360589981079102</v>
      </c>
      <c r="AB421">
        <v>92.339290618896484</v>
      </c>
      <c r="AC421">
        <v>10.796777725219727</v>
      </c>
      <c r="AD421" s="2">
        <f t="shared" si="39"/>
        <v>1.7274844360351562E-2</v>
      </c>
      <c r="AE421">
        <v>1.7274844360351562E-2</v>
      </c>
      <c r="AF421">
        <v>10.639314575195312</v>
      </c>
      <c r="AL421" s="2">
        <f t="shared" si="36"/>
        <v>2.4300000000000002</v>
      </c>
      <c r="AM421" s="2">
        <f>IF(ISNUMBER(AL421),SUMIFS($AL$1:AL421,$A$1:A421,A421,$F$1:F421,F421,$D$1:D421,D421),"")</f>
        <v>12.599</v>
      </c>
      <c r="AN421">
        <f t="shared" si="40"/>
        <v>14</v>
      </c>
    </row>
    <row r="422" spans="1:40" x14ac:dyDescent="0.35">
      <c r="A422" s="4" t="s">
        <v>49</v>
      </c>
      <c r="B422" t="s">
        <v>65</v>
      </c>
      <c r="C422" s="3">
        <v>42376</v>
      </c>
      <c r="D422">
        <v>4</v>
      </c>
      <c r="E422" t="s">
        <v>81</v>
      </c>
      <c r="F422" s="25" t="s">
        <v>99</v>
      </c>
      <c r="G422" t="s">
        <v>43</v>
      </c>
      <c r="H422">
        <v>2.5</v>
      </c>
      <c r="I422" s="2" t="s">
        <v>42</v>
      </c>
      <c r="J422" s="2" t="str">
        <f t="shared" si="37"/>
        <v/>
      </c>
      <c r="L422">
        <v>217.07670043415342</v>
      </c>
      <c r="M422">
        <v>217.07670043415342</v>
      </c>
      <c r="N422" s="2">
        <f>IF(ISNUMBER(M422),SUMIFS(M$1:$M422,A$1:$A422,A422,F$1:$F422,F422,D$1:$D422,D422),"")</f>
        <v>852.74289345923671</v>
      </c>
      <c r="V422" s="2" t="str">
        <f t="shared" si="38"/>
        <v/>
      </c>
      <c r="X422">
        <v>22.088760375976563</v>
      </c>
      <c r="Y422">
        <v>31.384380340576172</v>
      </c>
      <c r="Z422">
        <v>79.427143096923828</v>
      </c>
      <c r="AA422">
        <v>39.311748504638672</v>
      </c>
      <c r="AB422">
        <v>92.554244995117188</v>
      </c>
      <c r="AC422">
        <v>10.39030933380127</v>
      </c>
      <c r="AD422" s="2">
        <f t="shared" si="39"/>
        <v>1.6624494934082031E-2</v>
      </c>
      <c r="AE422">
        <v>1.6624494934082031E-2</v>
      </c>
      <c r="AF422">
        <v>12.708342895507812</v>
      </c>
      <c r="AL422" s="2">
        <f t="shared" si="36"/>
        <v>3.609</v>
      </c>
      <c r="AM422" s="2">
        <f>IF(ISNUMBER(AL422),SUMIFS($AL$1:AL422,$A$1:A422,A422,$F$1:F422,F422,$D$1:D422,D422),"")</f>
        <v>19.853999999999999</v>
      </c>
      <c r="AN422">
        <f t="shared" si="40"/>
        <v>14</v>
      </c>
    </row>
    <row r="423" spans="1:40" x14ac:dyDescent="0.35">
      <c r="A423" s="4" t="s">
        <v>50</v>
      </c>
      <c r="B423" t="s">
        <v>65</v>
      </c>
      <c r="C423" s="3">
        <v>42376</v>
      </c>
      <c r="D423">
        <v>4</v>
      </c>
      <c r="E423" t="s">
        <v>82</v>
      </c>
      <c r="F423" s="25" t="s">
        <v>99</v>
      </c>
      <c r="G423" t="s">
        <v>43</v>
      </c>
      <c r="H423">
        <v>2.5</v>
      </c>
      <c r="I423" s="2" t="s">
        <v>42</v>
      </c>
      <c r="J423" s="2" t="str">
        <f t="shared" si="37"/>
        <v/>
      </c>
      <c r="L423">
        <v>76.721205248663551</v>
      </c>
      <c r="M423">
        <v>76.721205248663551</v>
      </c>
      <c r="N423" s="2">
        <f>IF(ISNUMBER(M423),SUMIFS(M$1:$M423,A$1:$A423,A423,F$1:$F423,F423,D$1:$D423,D423),"")</f>
        <v>288.4850683283322</v>
      </c>
      <c r="V423" s="2" t="str">
        <f t="shared" si="38"/>
        <v/>
      </c>
      <c r="X423">
        <v>21.934762001037598</v>
      </c>
      <c r="Y423">
        <v>33.996646881103516</v>
      </c>
      <c r="Z423">
        <v>80.642097473144531</v>
      </c>
      <c r="AA423">
        <v>39.10888671875</v>
      </c>
      <c r="AB423">
        <v>93.155925750732422</v>
      </c>
      <c r="AC423">
        <v>10.02680778503418</v>
      </c>
      <c r="AD423" s="2">
        <f t="shared" si="39"/>
        <v>1.6042892456054687E-2</v>
      </c>
      <c r="AE423">
        <v>1.6042892456054687E-2</v>
      </c>
      <c r="AF423">
        <v>12.902735595703126</v>
      </c>
      <c r="AL423" s="2">
        <f t="shared" si="36"/>
        <v>1.2310000000000001</v>
      </c>
      <c r="AM423" s="2">
        <f>IF(ISNUMBER(AL423),SUMIFS($AL$1:AL423,$A$1:A423,A423,$F$1:F423,F423,$D$1:D423,D423),"")</f>
        <v>6.5750000000000002</v>
      </c>
      <c r="AN423">
        <f t="shared" si="40"/>
        <v>14</v>
      </c>
    </row>
    <row r="424" spans="1:40" x14ac:dyDescent="0.35">
      <c r="A424" s="4" t="s">
        <v>46</v>
      </c>
      <c r="B424" t="s">
        <v>65</v>
      </c>
      <c r="C424" s="3">
        <v>42376</v>
      </c>
      <c r="D424">
        <v>4</v>
      </c>
      <c r="E424" t="s">
        <v>80</v>
      </c>
      <c r="F424" s="25" t="s">
        <v>99</v>
      </c>
      <c r="G424" t="s">
        <v>43</v>
      </c>
      <c r="H424">
        <v>2.5</v>
      </c>
      <c r="I424" s="2" t="s">
        <v>42</v>
      </c>
      <c r="J424" s="2" t="str">
        <f t="shared" si="37"/>
        <v/>
      </c>
      <c r="L424">
        <v>176.40306330345939</v>
      </c>
      <c r="M424">
        <v>176.40306330345939</v>
      </c>
      <c r="N424" s="2">
        <f>IF(ISNUMBER(M424),SUMIFS(M$1:$M424,A$1:$A424,A424,F$1:$F424,F424,D$1:$D424,D424),"")</f>
        <v>761.14149008083041</v>
      </c>
      <c r="V424" s="2" t="str">
        <f t="shared" si="38"/>
        <v/>
      </c>
      <c r="X424">
        <v>21.479277610778809</v>
      </c>
      <c r="Y424">
        <v>35.142658233642578</v>
      </c>
      <c r="Z424">
        <v>81.038608551025391</v>
      </c>
      <c r="AA424">
        <v>37.79132080078125</v>
      </c>
      <c r="AB424">
        <v>92.722866058349609</v>
      </c>
      <c r="AC424">
        <v>10.568002700805664</v>
      </c>
      <c r="AD424" s="2">
        <f t="shared" si="39"/>
        <v>1.6908804321289061E-2</v>
      </c>
      <c r="AE424">
        <v>1.6908804321289061E-2</v>
      </c>
      <c r="AF424">
        <v>12.966177368164063</v>
      </c>
      <c r="AL424" s="2">
        <f t="shared" si="36"/>
        <v>2.9830000000000001</v>
      </c>
      <c r="AM424" s="2">
        <f>IF(ISNUMBER(AL424),SUMIFS($AL$1:AL424,$A$1:A424,A424,$F$1:F424,F424,$D$1:D424,D424),"")</f>
        <v>19.412000000000003</v>
      </c>
      <c r="AN424">
        <f t="shared" si="40"/>
        <v>14</v>
      </c>
    </row>
    <row r="425" spans="1:40" x14ac:dyDescent="0.35">
      <c r="A425" s="4" t="s">
        <v>48</v>
      </c>
      <c r="B425" t="s">
        <v>65</v>
      </c>
      <c r="C425" s="3">
        <v>42376</v>
      </c>
      <c r="D425">
        <v>4</v>
      </c>
      <c r="E425" t="s">
        <v>83</v>
      </c>
      <c r="F425" s="25" t="s">
        <v>99</v>
      </c>
      <c r="G425" t="s">
        <v>43</v>
      </c>
      <c r="H425">
        <v>2.5</v>
      </c>
      <c r="I425" s="2" t="s">
        <v>42</v>
      </c>
      <c r="J425" s="2" t="str">
        <f t="shared" si="37"/>
        <v/>
      </c>
      <c r="L425">
        <v>86.279789253570726</v>
      </c>
      <c r="M425">
        <v>86.279789253570726</v>
      </c>
      <c r="N425" s="2">
        <f>IF(ISNUMBER(M425),SUMIFS(M$1:$M425,A$1:$A425,A425,F$1:$F425,F425,D$1:$D425,D425),"")</f>
        <v>413.12664725507796</v>
      </c>
      <c r="V425" s="2" t="str">
        <f t="shared" si="38"/>
        <v/>
      </c>
      <c r="X425">
        <v>22.226495742797852</v>
      </c>
      <c r="Y425">
        <v>31.528842926025391</v>
      </c>
      <c r="Z425">
        <v>79.088962554931641</v>
      </c>
      <c r="AA425">
        <v>38.946987152099609</v>
      </c>
      <c r="AB425">
        <v>92.55029296875</v>
      </c>
      <c r="AC425">
        <v>10.609744071960449</v>
      </c>
      <c r="AD425" s="2">
        <f t="shared" si="39"/>
        <v>1.6975590515136717E-2</v>
      </c>
      <c r="AE425">
        <v>1.6975590515136717E-2</v>
      </c>
      <c r="AF425">
        <v>12.654234008789063</v>
      </c>
      <c r="AL425" s="2">
        <f t="shared" si="36"/>
        <v>1.4650000000000001</v>
      </c>
      <c r="AM425" s="2">
        <f>IF(ISNUMBER(AL425),SUMIFS($AL$1:AL425,$A$1:A425,A425,$F$1:F425,F425,$D$1:D425,D425),"")</f>
        <v>9.1960000000000015</v>
      </c>
      <c r="AN425">
        <f t="shared" si="40"/>
        <v>14</v>
      </c>
    </row>
    <row r="426" spans="1:40" x14ac:dyDescent="0.35">
      <c r="A426" s="4" t="s">
        <v>45</v>
      </c>
      <c r="B426" t="s">
        <v>65</v>
      </c>
      <c r="C426" s="3">
        <v>42376</v>
      </c>
      <c r="D426">
        <v>4</v>
      </c>
      <c r="E426" t="s">
        <v>79</v>
      </c>
      <c r="F426" s="25" t="s">
        <v>99</v>
      </c>
      <c r="G426" t="s">
        <v>43</v>
      </c>
      <c r="H426">
        <v>2.5</v>
      </c>
      <c r="I426" s="2" t="s">
        <v>42</v>
      </c>
      <c r="J426" s="2" t="str">
        <f t="shared" si="37"/>
        <v/>
      </c>
      <c r="L426">
        <v>136.97614111432696</v>
      </c>
      <c r="M426">
        <v>136.97614111432696</v>
      </c>
      <c r="N426" s="2">
        <f>IF(ISNUMBER(M426),SUMIFS(M$1:$M426,A$1:$A426,A426,F$1:$F426,F426,D$1:$D426,D426),"")</f>
        <v>588.76109767022922</v>
      </c>
      <c r="V426" s="2" t="str">
        <f t="shared" si="38"/>
        <v/>
      </c>
      <c r="X426">
        <v>21.624663352966309</v>
      </c>
      <c r="Y426">
        <v>35.37823486328125</v>
      </c>
      <c r="Z426">
        <v>81.116539001464844</v>
      </c>
      <c r="AA426">
        <v>38.353147506713867</v>
      </c>
      <c r="AB426">
        <v>93.161293029785156</v>
      </c>
      <c r="AC426">
        <v>10.358061790466309</v>
      </c>
      <c r="AD426" s="2">
        <f t="shared" si="39"/>
        <v>1.6572898864746093E-2</v>
      </c>
      <c r="AE426">
        <v>1.6572898864746093E-2</v>
      </c>
      <c r="AF426">
        <v>12.978646240234376</v>
      </c>
      <c r="AL426" s="2">
        <f t="shared" si="36"/>
        <v>2.27</v>
      </c>
      <c r="AM426" s="2">
        <f>IF(ISNUMBER(AL426),SUMIFS($AL$1:AL426,$A$1:A426,A426,$F$1:F426,F426,$D$1:D426,D426),"")</f>
        <v>12.594999999999999</v>
      </c>
      <c r="AN426">
        <f t="shared" si="40"/>
        <v>14</v>
      </c>
    </row>
    <row r="427" spans="1:40" x14ac:dyDescent="0.35">
      <c r="A427" s="4" t="s">
        <v>47</v>
      </c>
      <c r="B427" t="s">
        <v>65</v>
      </c>
      <c r="C427" s="3">
        <v>42376</v>
      </c>
      <c r="D427">
        <v>4</v>
      </c>
      <c r="E427" t="s">
        <v>78</v>
      </c>
      <c r="F427" s="25" t="s">
        <v>99</v>
      </c>
      <c r="G427" t="s">
        <v>43</v>
      </c>
      <c r="H427">
        <v>2.5</v>
      </c>
      <c r="I427" s="2" t="s">
        <v>42</v>
      </c>
      <c r="J427" s="2" t="str">
        <f t="shared" si="37"/>
        <v/>
      </c>
      <c r="L427">
        <v>57.014813143845387</v>
      </c>
      <c r="M427">
        <v>57.014813143845387</v>
      </c>
      <c r="N427" s="2">
        <f>IF(ISNUMBER(M427),SUMIFS(M$1:$M427,A$1:$A427,A427,F$1:$F427,F427,D$1:$D427,D427),"")</f>
        <v>275.07226287974254</v>
      </c>
      <c r="V427" s="2" t="str">
        <f t="shared" si="38"/>
        <v/>
      </c>
      <c r="X427">
        <v>22.958850860595703</v>
      </c>
      <c r="Y427">
        <v>28.366222381591797</v>
      </c>
      <c r="Z427">
        <v>77.808071136474609</v>
      </c>
      <c r="AA427">
        <v>40.508831024169922</v>
      </c>
      <c r="AB427">
        <v>92.182521820068359</v>
      </c>
      <c r="AC427">
        <v>12.215331077575684</v>
      </c>
      <c r="AD427" s="2">
        <f t="shared" si="39"/>
        <v>1.9544529724121094E-2</v>
      </c>
      <c r="AE427">
        <v>1.9544529724121094E-2</v>
      </c>
      <c r="AF427">
        <v>12.449291381835938</v>
      </c>
      <c r="AL427" s="2">
        <f t="shared" si="36"/>
        <v>1.1140000000000001</v>
      </c>
      <c r="AM427" s="2">
        <f>IF(ISNUMBER(AL427),SUMIFS($AL$1:AL427,$A$1:A427,A427,$F$1:F427,F427,$D$1:D427,D427),"")</f>
        <v>6.16</v>
      </c>
      <c r="AN427">
        <f t="shared" si="40"/>
        <v>14</v>
      </c>
    </row>
    <row r="428" spans="1:40" x14ac:dyDescent="0.35">
      <c r="A428" s="4" t="s">
        <v>47</v>
      </c>
      <c r="B428" t="s">
        <v>65</v>
      </c>
      <c r="C428" s="3">
        <v>42404</v>
      </c>
      <c r="D428">
        <v>1</v>
      </c>
      <c r="E428" t="s">
        <v>78</v>
      </c>
      <c r="F428" s="25" t="s">
        <v>99</v>
      </c>
      <c r="G428" t="s">
        <v>43</v>
      </c>
      <c r="H428">
        <v>2.6</v>
      </c>
      <c r="I428" s="2" t="s">
        <v>42</v>
      </c>
      <c r="J428" s="2" t="str">
        <f t="shared" si="37"/>
        <v/>
      </c>
      <c r="L428">
        <v>72.643105773599359</v>
      </c>
      <c r="M428">
        <v>72.643105773599359</v>
      </c>
      <c r="N428" s="2">
        <f>IF(ISNUMBER(M428),SUMIFS(M$1:$M428,A$1:$A428,A428,F$1:$F428,F428,D$1:$D428,D428),"")</f>
        <v>507.73856156428485</v>
      </c>
      <c r="V428" s="2" t="str">
        <f t="shared" si="38"/>
        <v/>
      </c>
      <c r="X428">
        <v>21.365324020385742</v>
      </c>
      <c r="Y428">
        <v>8.2126035690307617</v>
      </c>
      <c r="Z428">
        <v>70.910736083984375</v>
      </c>
      <c r="AA428">
        <v>29.382444381713867</v>
      </c>
      <c r="AB428">
        <v>83.718955993652344</v>
      </c>
      <c r="AC428">
        <v>15.011807441711426</v>
      </c>
      <c r="AD428" s="2">
        <f t="shared" si="39"/>
        <v>2.4018891906738279E-2</v>
      </c>
      <c r="AE428">
        <v>2.4018891906738279E-2</v>
      </c>
      <c r="AF428">
        <v>11.345717773437499</v>
      </c>
      <c r="AL428" s="2">
        <f t="shared" si="36"/>
        <v>1.7450000000000001</v>
      </c>
      <c r="AM428" s="2">
        <f>IF(ISNUMBER(AL428),SUMIFS($AL$1:AL428,$A$1:A428,A428,$F$1:F428,F428,$D$1:D428,D428),"")</f>
        <v>12.664000000000001</v>
      </c>
      <c r="AN428">
        <f t="shared" si="40"/>
        <v>14</v>
      </c>
    </row>
    <row r="429" spans="1:40" x14ac:dyDescent="0.35">
      <c r="A429" s="4" t="s">
        <v>45</v>
      </c>
      <c r="B429" t="s">
        <v>65</v>
      </c>
      <c r="C429" s="3">
        <v>42404</v>
      </c>
      <c r="D429">
        <v>1</v>
      </c>
      <c r="E429" t="s">
        <v>79</v>
      </c>
      <c r="F429" s="25" t="s">
        <v>99</v>
      </c>
      <c r="G429" t="s">
        <v>43</v>
      </c>
      <c r="H429">
        <v>2.6</v>
      </c>
      <c r="I429" s="2" t="s">
        <v>42</v>
      </c>
      <c r="J429" s="2" t="str">
        <f t="shared" si="37"/>
        <v/>
      </c>
      <c r="L429">
        <v>134.28287005130562</v>
      </c>
      <c r="M429">
        <v>134.28287005130562</v>
      </c>
      <c r="N429" s="2">
        <f>IF(ISNUMBER(M429),SUMIFS(M$1:$M429,A$1:$A429,A429,F$1:$F429,F429,D$1:$D429,D429),"")</f>
        <v>647.70835134020172</v>
      </c>
      <c r="V429" s="2" t="str">
        <f t="shared" si="38"/>
        <v/>
      </c>
      <c r="X429">
        <v>21.375102996826172</v>
      </c>
      <c r="Y429">
        <v>7.840972900390625</v>
      </c>
      <c r="Z429">
        <v>71.140777587890625</v>
      </c>
      <c r="AA429">
        <v>30.055448532104492</v>
      </c>
      <c r="AB429">
        <v>84.77484130859375</v>
      </c>
      <c r="AC429">
        <v>13.973121643066406</v>
      </c>
      <c r="AD429" s="2">
        <f t="shared" si="39"/>
        <v>2.2356994628906248E-2</v>
      </c>
      <c r="AE429">
        <v>2.2356994628906248E-2</v>
      </c>
      <c r="AF429">
        <v>11.3825244140625</v>
      </c>
      <c r="AL429" s="2">
        <f t="shared" si="36"/>
        <v>3.0019999999999998</v>
      </c>
      <c r="AM429" s="2">
        <f>IF(ISNUMBER(AL429),SUMIFS($AL$1:AL429,$A$1:A429,A429,$F$1:F429,F429,$D$1:D429,D429),"")</f>
        <v>15.776999999999997</v>
      </c>
      <c r="AN429">
        <f t="shared" si="40"/>
        <v>14</v>
      </c>
    </row>
    <row r="430" spans="1:40" x14ac:dyDescent="0.35">
      <c r="A430" s="4" t="s">
        <v>46</v>
      </c>
      <c r="B430" t="s">
        <v>65</v>
      </c>
      <c r="C430" s="3">
        <v>42404</v>
      </c>
      <c r="D430">
        <v>1</v>
      </c>
      <c r="E430" t="s">
        <v>80</v>
      </c>
      <c r="F430" s="25" t="s">
        <v>99</v>
      </c>
      <c r="G430" t="s">
        <v>43</v>
      </c>
      <c r="H430">
        <v>2.6</v>
      </c>
      <c r="I430" s="2" t="s">
        <v>42</v>
      </c>
      <c r="J430" s="2" t="str">
        <f t="shared" si="37"/>
        <v/>
      </c>
      <c r="L430">
        <v>138.1204412283594</v>
      </c>
      <c r="M430">
        <v>138.1204412283594</v>
      </c>
      <c r="N430" s="2">
        <f>IF(ISNUMBER(M430),SUMIFS(M$1:$M430,A$1:$A430,A430,F$1:$F430,F430,D$1:$D430,D430),"")</f>
        <v>889.04766941403523</v>
      </c>
      <c r="V430" s="2" t="str">
        <f t="shared" si="38"/>
        <v/>
      </c>
      <c r="X430">
        <v>19.091567993164063</v>
      </c>
      <c r="Y430">
        <v>7.2263422012329102</v>
      </c>
      <c r="Z430">
        <v>73.462188720703125</v>
      </c>
      <c r="AA430">
        <v>27.399791717529297</v>
      </c>
      <c r="AB430">
        <v>85.145713806152344</v>
      </c>
      <c r="AC430">
        <v>18.272510528564453</v>
      </c>
      <c r="AD430" s="2">
        <f t="shared" si="39"/>
        <v>2.9236016845703126E-2</v>
      </c>
      <c r="AE430">
        <v>2.9236016845703126E-2</v>
      </c>
      <c r="AF430">
        <v>11.7539501953125</v>
      </c>
      <c r="AL430" s="2">
        <f t="shared" si="36"/>
        <v>4.0380000000000003</v>
      </c>
      <c r="AM430" s="2">
        <f>IF(ISNUMBER(AL430),SUMIFS($AL$1:AL430,$A$1:A430,A430,$F$1:F430,F430,$D$1:D430,D430),"")</f>
        <v>25.714000000000002</v>
      </c>
      <c r="AN430">
        <f t="shared" si="40"/>
        <v>14</v>
      </c>
    </row>
    <row r="431" spans="1:40" x14ac:dyDescent="0.35">
      <c r="A431" s="4" t="s">
        <v>49</v>
      </c>
      <c r="B431" t="s">
        <v>65</v>
      </c>
      <c r="C431" s="3">
        <v>42404</v>
      </c>
      <c r="D431">
        <v>1</v>
      </c>
      <c r="E431" t="s">
        <v>81</v>
      </c>
      <c r="F431" s="25" t="s">
        <v>99</v>
      </c>
      <c r="G431" t="s">
        <v>43</v>
      </c>
      <c r="H431">
        <v>2.6</v>
      </c>
      <c r="I431" s="2" t="s">
        <v>42</v>
      </c>
      <c r="J431" s="2" t="str">
        <f t="shared" si="37"/>
        <v/>
      </c>
      <c r="L431">
        <v>126.29982004664262</v>
      </c>
      <c r="M431">
        <v>126.29982004664262</v>
      </c>
      <c r="N431" s="2">
        <f>IF(ISNUMBER(M431),SUMIFS(M$1:$M431,A$1:$A431,A431,F$1:$F431,F431,D$1:$D431,D431),"")</f>
        <v>861.52955226421852</v>
      </c>
      <c r="V431" s="2" t="str">
        <f t="shared" si="38"/>
        <v/>
      </c>
      <c r="X431">
        <v>19.580259323120117</v>
      </c>
      <c r="Y431">
        <v>6.9238619804382324</v>
      </c>
      <c r="Z431">
        <v>74.210540771484375</v>
      </c>
      <c r="AA431">
        <v>27.652278900146484</v>
      </c>
      <c r="AB431">
        <v>84.915634155273438</v>
      </c>
      <c r="AC431">
        <v>14.862549781799316</v>
      </c>
      <c r="AD431" s="2">
        <f t="shared" si="39"/>
        <v>2.3780079650878905E-2</v>
      </c>
      <c r="AE431">
        <v>2.3780079650878905E-2</v>
      </c>
      <c r="AF431">
        <v>11.873686523437501</v>
      </c>
      <c r="AL431" s="2">
        <f t="shared" si="36"/>
        <v>3.0030000000000001</v>
      </c>
      <c r="AM431" s="2">
        <f>IF(ISNUMBER(AL431),SUMIFS($AL$1:AL431,$A$1:A431,A431,$F$1:F431,F431,$D$1:D431,D431),"")</f>
        <v>21.327999999999999</v>
      </c>
      <c r="AN431">
        <f t="shared" si="40"/>
        <v>14</v>
      </c>
    </row>
    <row r="432" spans="1:40" x14ac:dyDescent="0.35">
      <c r="A432" s="4" t="s">
        <v>50</v>
      </c>
      <c r="B432" t="s">
        <v>65</v>
      </c>
      <c r="C432" s="3">
        <v>42404</v>
      </c>
      <c r="D432">
        <v>1</v>
      </c>
      <c r="E432" t="s">
        <v>82</v>
      </c>
      <c r="F432" s="25" t="s">
        <v>99</v>
      </c>
      <c r="G432" t="s">
        <v>43</v>
      </c>
      <c r="H432">
        <v>2.6</v>
      </c>
      <c r="I432" s="2" t="s">
        <v>42</v>
      </c>
      <c r="J432" s="2" t="str">
        <f t="shared" si="37"/>
        <v/>
      </c>
      <c r="L432">
        <v>91.733300964490383</v>
      </c>
      <c r="M432">
        <v>91.733300964490383</v>
      </c>
      <c r="N432" s="2">
        <f>IF(ISNUMBER(M432),SUMIFS(M$1:$M432,A$1:$A432,A432,F$1:$F432,F432,D$1:$D432,D432),"")</f>
        <v>495.01780878517718</v>
      </c>
      <c r="V432" s="2" t="str">
        <f t="shared" si="38"/>
        <v/>
      </c>
      <c r="X432">
        <v>21.9342041015625</v>
      </c>
      <c r="Y432">
        <v>8.5489521026611328</v>
      </c>
      <c r="Z432">
        <v>71.008674621582031</v>
      </c>
      <c r="AA432">
        <v>28.796710968017578</v>
      </c>
      <c r="AB432">
        <v>83.3984375</v>
      </c>
      <c r="AC432">
        <v>12.850817680358887</v>
      </c>
      <c r="AD432" s="2">
        <f t="shared" si="39"/>
        <v>2.0561308288574217E-2</v>
      </c>
      <c r="AE432">
        <v>2.0561308288574217E-2</v>
      </c>
      <c r="AF432">
        <v>11.361387939453126</v>
      </c>
      <c r="AL432" s="2">
        <f t="shared" si="36"/>
        <v>1.8859999999999999</v>
      </c>
      <c r="AM432" s="2">
        <f>IF(ISNUMBER(AL432),SUMIFS($AL$1:AL432,$A$1:A432,A432,$F$1:F432,F432,$D$1:D432,D432),"")</f>
        <v>11.529</v>
      </c>
      <c r="AN432">
        <f t="shared" si="40"/>
        <v>14</v>
      </c>
    </row>
    <row r="433" spans="1:40" x14ac:dyDescent="0.35">
      <c r="A433" s="4" t="s">
        <v>48</v>
      </c>
      <c r="B433" t="s">
        <v>65</v>
      </c>
      <c r="C433" s="3">
        <v>42404</v>
      </c>
      <c r="D433">
        <v>1</v>
      </c>
      <c r="E433" t="s">
        <v>83</v>
      </c>
      <c r="F433" s="25" t="s">
        <v>99</v>
      </c>
      <c r="G433" t="s">
        <v>43</v>
      </c>
      <c r="H433">
        <v>2.6</v>
      </c>
      <c r="I433" s="2" t="s">
        <v>42</v>
      </c>
      <c r="J433" s="2" t="str">
        <f t="shared" si="37"/>
        <v/>
      </c>
      <c r="L433">
        <v>87.592437161076504</v>
      </c>
      <c r="M433">
        <v>87.592437161076504</v>
      </c>
      <c r="N433" s="2">
        <f>IF(ISNUMBER(M433),SUMIFS(M$1:$M433,A$1:$A433,A433,F$1:$F433,F433,D$1:$D433,D433),"")</f>
        <v>486.46861356311854</v>
      </c>
      <c r="V433" s="2" t="str">
        <f t="shared" si="38"/>
        <v/>
      </c>
      <c r="X433">
        <v>20.404678344726563</v>
      </c>
      <c r="Y433">
        <v>4.645514965057373</v>
      </c>
      <c r="Z433">
        <v>70.841812133789063</v>
      </c>
      <c r="AA433">
        <v>29.749664306640625</v>
      </c>
      <c r="AB433">
        <v>84.187583923339844</v>
      </c>
      <c r="AC433">
        <v>15.407078742980957</v>
      </c>
      <c r="AD433" s="2">
        <f t="shared" si="39"/>
        <v>2.465132598876953E-2</v>
      </c>
      <c r="AE433">
        <v>2.465132598876953E-2</v>
      </c>
      <c r="AF433">
        <v>11.33468994140625</v>
      </c>
      <c r="AL433" s="2">
        <f t="shared" si="36"/>
        <v>2.1589999999999998</v>
      </c>
      <c r="AM433" s="2">
        <f>IF(ISNUMBER(AL433),SUMIFS($AL$1:AL433,$A$1:A433,A433,$F$1:F433,F433,$D$1:D433,D433),"")</f>
        <v>12.352</v>
      </c>
      <c r="AN433">
        <f t="shared" si="40"/>
        <v>14</v>
      </c>
    </row>
    <row r="434" spans="1:40" x14ac:dyDescent="0.35">
      <c r="A434" s="4" t="s">
        <v>46</v>
      </c>
      <c r="B434" t="s">
        <v>65</v>
      </c>
      <c r="C434" s="3">
        <v>42404</v>
      </c>
      <c r="D434">
        <v>2</v>
      </c>
      <c r="E434" t="s">
        <v>80</v>
      </c>
      <c r="F434" s="25" t="s">
        <v>99</v>
      </c>
      <c r="G434" t="s">
        <v>43</v>
      </c>
      <c r="H434">
        <v>2.6</v>
      </c>
      <c r="I434" s="2" t="s">
        <v>42</v>
      </c>
      <c r="J434" s="2" t="str">
        <f t="shared" si="37"/>
        <v/>
      </c>
      <c r="L434">
        <v>111.43505021056042</v>
      </c>
      <c r="M434">
        <v>111.43505021056042</v>
      </c>
      <c r="N434" s="2">
        <f>IF(ISNUMBER(M434),SUMIFS(M$1:$M434,A$1:$A434,A434,F$1:$F434,F434,D$1:$D434,D434),"")</f>
        <v>985.69194300375159</v>
      </c>
      <c r="V434" s="2" t="str">
        <f t="shared" si="38"/>
        <v/>
      </c>
      <c r="X434">
        <v>20.061092376708984</v>
      </c>
      <c r="Y434">
        <v>10.067479133605957</v>
      </c>
      <c r="Z434">
        <v>74.808700561523438</v>
      </c>
      <c r="AA434">
        <v>29.289388656616211</v>
      </c>
      <c r="AB434">
        <v>85.544219970703125</v>
      </c>
      <c r="AC434">
        <v>17.699176788330078</v>
      </c>
      <c r="AD434" s="2">
        <f t="shared" si="39"/>
        <v>2.8318682861328125E-2</v>
      </c>
      <c r="AE434">
        <v>2.8318682861328125E-2</v>
      </c>
      <c r="AF434">
        <v>11.969392089843751</v>
      </c>
      <c r="AL434" s="2">
        <f t="shared" si="36"/>
        <v>3.1560000000000001</v>
      </c>
      <c r="AM434" s="2">
        <f>IF(ISNUMBER(AL434),SUMIFS($AL$1:AL434,$A$1:A434,A434,$F$1:F434,F434,$D$1:D434,D434),"")</f>
        <v>27.558</v>
      </c>
      <c r="AN434">
        <f t="shared" si="40"/>
        <v>14</v>
      </c>
    </row>
    <row r="435" spans="1:40" x14ac:dyDescent="0.35">
      <c r="A435" s="4" t="s">
        <v>50</v>
      </c>
      <c r="B435" t="s">
        <v>65</v>
      </c>
      <c r="C435" s="3">
        <v>42404</v>
      </c>
      <c r="D435">
        <v>2</v>
      </c>
      <c r="E435" t="s">
        <v>82</v>
      </c>
      <c r="F435" s="25" t="s">
        <v>99</v>
      </c>
      <c r="G435" t="s">
        <v>43</v>
      </c>
      <c r="H435">
        <v>2.6</v>
      </c>
      <c r="I435" s="2" t="s">
        <v>42</v>
      </c>
      <c r="J435" s="2" t="str">
        <f t="shared" si="37"/>
        <v/>
      </c>
      <c r="L435">
        <v>106.71928160374375</v>
      </c>
      <c r="M435">
        <v>106.71928160374375</v>
      </c>
      <c r="N435" s="2">
        <f>IF(ISNUMBER(M435),SUMIFS(M$1:$M435,A$1:$A435,A435,F$1:$F435,F435,D$1:$D435,D435),"")</f>
        <v>535.01612902781494</v>
      </c>
      <c r="V435" s="2" t="str">
        <f t="shared" si="38"/>
        <v/>
      </c>
      <c r="X435">
        <v>22.134342193603516</v>
      </c>
      <c r="Y435">
        <v>7.9932641983032227</v>
      </c>
      <c r="Z435">
        <v>70.752128601074219</v>
      </c>
      <c r="AA435">
        <v>30.929861068725586</v>
      </c>
      <c r="AB435">
        <v>84.564605712890625</v>
      </c>
      <c r="AC435">
        <v>13.777318954467773</v>
      </c>
      <c r="AD435" s="2">
        <f t="shared" si="39"/>
        <v>2.2043710327148438E-2</v>
      </c>
      <c r="AE435">
        <v>2.2043710327148438E-2</v>
      </c>
      <c r="AF435">
        <v>11.320340576171875</v>
      </c>
      <c r="AL435" s="2">
        <f t="shared" si="36"/>
        <v>2.3519999999999999</v>
      </c>
      <c r="AM435" s="2">
        <f>IF(ISNUMBER(AL435),SUMIFS($AL$1:AL435,$A$1:A435,A435,$F$1:F435,F435,$D$1:D435,D435),"")</f>
        <v>12.838000000000001</v>
      </c>
      <c r="AN435">
        <f t="shared" si="40"/>
        <v>14</v>
      </c>
    </row>
    <row r="436" spans="1:40" x14ac:dyDescent="0.35">
      <c r="A436" s="4" t="s">
        <v>49</v>
      </c>
      <c r="B436" t="s">
        <v>65</v>
      </c>
      <c r="C436" s="3">
        <v>42404</v>
      </c>
      <c r="D436">
        <v>2</v>
      </c>
      <c r="E436" t="s">
        <v>81</v>
      </c>
      <c r="F436" s="25" t="s">
        <v>99</v>
      </c>
      <c r="G436" t="s">
        <v>43</v>
      </c>
      <c r="H436">
        <v>2.6</v>
      </c>
      <c r="I436" s="2" t="s">
        <v>42</v>
      </c>
      <c r="J436" s="2" t="str">
        <f t="shared" si="37"/>
        <v/>
      </c>
      <c r="L436">
        <v>155.17321769944516</v>
      </c>
      <c r="M436">
        <v>155.17321769944516</v>
      </c>
      <c r="N436" s="2">
        <f>IF(ISNUMBER(M436),SUMIFS(M$1:$M436,A$1:$A436,A436,F$1:$F436,F436,D$1:$D436,D436),"")</f>
        <v>979.42205355388865</v>
      </c>
      <c r="V436" s="2" t="str">
        <f t="shared" si="38"/>
        <v/>
      </c>
      <c r="X436">
        <v>19.680107116699219</v>
      </c>
      <c r="Y436">
        <v>8.6210260391235352</v>
      </c>
      <c r="Z436">
        <v>73.958572387695313</v>
      </c>
      <c r="AA436">
        <v>28.322731018066406</v>
      </c>
      <c r="AB436">
        <v>84.945899963378906</v>
      </c>
      <c r="AC436">
        <v>16.126125335693359</v>
      </c>
      <c r="AD436" s="2">
        <f t="shared" si="39"/>
        <v>2.5801800537109374E-2</v>
      </c>
      <c r="AE436">
        <v>2.5801800537109374E-2</v>
      </c>
      <c r="AF436">
        <v>11.83337158203125</v>
      </c>
      <c r="AL436" s="2">
        <f t="shared" si="36"/>
        <v>4.0039999999999996</v>
      </c>
      <c r="AM436" s="2">
        <f>IF(ISNUMBER(AL436),SUMIFS($AL$1:AL436,$A$1:A436,A436,$F$1:F436,F436,$D$1:D436,D436),"")</f>
        <v>26.167000000000002</v>
      </c>
      <c r="AN436">
        <f t="shared" si="40"/>
        <v>14</v>
      </c>
    </row>
    <row r="437" spans="1:40" x14ac:dyDescent="0.35">
      <c r="A437" s="4" t="s">
        <v>48</v>
      </c>
      <c r="B437" t="s">
        <v>65</v>
      </c>
      <c r="C437" s="3">
        <v>42404</v>
      </c>
      <c r="D437">
        <v>2</v>
      </c>
      <c r="E437" t="s">
        <v>83</v>
      </c>
      <c r="F437" s="25" t="s">
        <v>99</v>
      </c>
      <c r="G437" t="s">
        <v>43</v>
      </c>
      <c r="H437">
        <v>2.6</v>
      </c>
      <c r="I437" s="2" t="s">
        <v>42</v>
      </c>
      <c r="J437" s="2" t="str">
        <f t="shared" si="37"/>
        <v/>
      </c>
      <c r="L437">
        <v>121.40586785154005</v>
      </c>
      <c r="M437">
        <v>121.40586785154005</v>
      </c>
      <c r="N437" s="2">
        <f>IF(ISNUMBER(M437),SUMIFS(M$1:$M437,A$1:$A437,A437,F$1:$F437,F437,D$1:$D437,D437),"")</f>
        <v>664.38716617122918</v>
      </c>
      <c r="V437" s="2" t="str">
        <f t="shared" si="38"/>
        <v/>
      </c>
      <c r="X437">
        <v>21.269561767578125</v>
      </c>
      <c r="Y437">
        <v>7.0482091903686523</v>
      </c>
      <c r="Z437">
        <v>72.794105529785156</v>
      </c>
      <c r="AA437">
        <v>30.073823928833008</v>
      </c>
      <c r="AB437">
        <v>84.565505981445313</v>
      </c>
      <c r="AC437">
        <v>14.943731307983398</v>
      </c>
      <c r="AD437" s="2">
        <f t="shared" si="39"/>
        <v>2.3909970092773437E-2</v>
      </c>
      <c r="AE437">
        <v>2.3909970092773437E-2</v>
      </c>
      <c r="AF437">
        <v>11.647056884765625</v>
      </c>
      <c r="AL437" s="2">
        <f t="shared" si="36"/>
        <v>2.903</v>
      </c>
      <c r="AM437" s="2">
        <f>IF(ISNUMBER(AL437),SUMIFS($AL$1:AL437,$A$1:A437,A437,$F$1:F437,F437,$D$1:D437,D437),"")</f>
        <v>15.744</v>
      </c>
      <c r="AN437">
        <f t="shared" si="40"/>
        <v>14</v>
      </c>
    </row>
    <row r="438" spans="1:40" x14ac:dyDescent="0.35">
      <c r="A438" s="4" t="s">
        <v>45</v>
      </c>
      <c r="B438" t="s">
        <v>65</v>
      </c>
      <c r="C438" s="3">
        <v>42404</v>
      </c>
      <c r="D438">
        <v>2</v>
      </c>
      <c r="E438" t="s">
        <v>79</v>
      </c>
      <c r="F438" s="25" t="s">
        <v>99</v>
      </c>
      <c r="G438" t="s">
        <v>43</v>
      </c>
      <c r="H438">
        <v>2.6</v>
      </c>
      <c r="I438" s="2" t="s">
        <v>42</v>
      </c>
      <c r="J438" s="2" t="str">
        <f t="shared" si="37"/>
        <v/>
      </c>
      <c r="L438">
        <v>148.83981950604422</v>
      </c>
      <c r="M438">
        <v>148.83981950604422</v>
      </c>
      <c r="N438" s="2">
        <f>IF(ISNUMBER(M438),SUMIFS(M$1:$M438,A$1:$A438,A438,F$1:$F438,F438,D$1:$D438,D438),"")</f>
        <v>817.27734219157128</v>
      </c>
      <c r="V438" s="2" t="str">
        <f t="shared" si="38"/>
        <v/>
      </c>
      <c r="X438">
        <v>22.280017852783203</v>
      </c>
      <c r="Y438">
        <v>7.9380002021789551</v>
      </c>
      <c r="Z438">
        <v>70.9788818359375</v>
      </c>
      <c r="AA438">
        <v>30.276206970214844</v>
      </c>
      <c r="AB438">
        <v>84.465492248535156</v>
      </c>
      <c r="AC438">
        <v>14.670742988586426</v>
      </c>
      <c r="AD438" s="2">
        <f t="shared" si="39"/>
        <v>2.3473188781738284E-2</v>
      </c>
      <c r="AE438">
        <v>2.3473188781738284E-2</v>
      </c>
      <c r="AF438">
        <v>11.35662109375</v>
      </c>
      <c r="AL438" s="2">
        <f t="shared" si="36"/>
        <v>3.4940000000000002</v>
      </c>
      <c r="AM438" s="2">
        <f>IF(ISNUMBER(AL438),SUMIFS($AL$1:AL438,$A$1:A438,A438,$F$1:F438,F438,$D$1:D438,D438),"")</f>
        <v>19.515999999999998</v>
      </c>
      <c r="AN438">
        <f t="shared" si="40"/>
        <v>14</v>
      </c>
    </row>
    <row r="439" spans="1:40" x14ac:dyDescent="0.35">
      <c r="A439" s="27" t="s">
        <v>47</v>
      </c>
      <c r="B439" s="26" t="s">
        <v>65</v>
      </c>
      <c r="C439" s="28">
        <v>42404</v>
      </c>
      <c r="D439">
        <v>2</v>
      </c>
      <c r="E439" t="s">
        <v>78</v>
      </c>
      <c r="F439" s="25" t="s">
        <v>99</v>
      </c>
      <c r="G439" t="s">
        <v>43</v>
      </c>
      <c r="H439">
        <v>2.6</v>
      </c>
      <c r="I439" s="2" t="s">
        <v>42</v>
      </c>
      <c r="J439" s="2" t="str">
        <f t="shared" si="37"/>
        <v/>
      </c>
      <c r="M439" s="26">
        <f>AVERAGE(M428,M441,M451)</f>
        <v>75.556885336263932</v>
      </c>
      <c r="N439" s="2">
        <f>IF(ISNUMBER(M439),SUMIFS(M$1:$M439,A$1:$A439,A439,F$1:$F439,F439,D$1:$D439,D439),"")</f>
        <v>651.507834112095</v>
      </c>
      <c r="V439" s="2" t="str">
        <f t="shared" si="38"/>
        <v/>
      </c>
      <c r="X439">
        <v>23.508090972900391</v>
      </c>
      <c r="Y439">
        <v>7.9019370079040527</v>
      </c>
      <c r="Z439">
        <v>69.342025756835938</v>
      </c>
      <c r="AA439">
        <v>31.499839782714844</v>
      </c>
      <c r="AB439">
        <v>84.350517272949219</v>
      </c>
      <c r="AC439">
        <v>15.179413795471191</v>
      </c>
      <c r="AD439" s="2">
        <f t="shared" si="39"/>
        <v>2.4287062072753905E-2</v>
      </c>
      <c r="AE439">
        <v>2.4287062072753905E-2</v>
      </c>
      <c r="AF439">
        <v>11.09472412109375</v>
      </c>
      <c r="AL439" s="2">
        <f t="shared" si="36"/>
        <v>1.835</v>
      </c>
      <c r="AM439" s="2">
        <f>IF(ISNUMBER(AL439),SUMIFS($AL$1:AL439,$A$1:A439,A439,$F$1:F439,F439,$D$1:D439,D439),"")</f>
        <v>16.408999999999999</v>
      </c>
      <c r="AN439">
        <f t="shared" si="40"/>
        <v>13</v>
      </c>
    </row>
    <row r="440" spans="1:40" x14ac:dyDescent="0.35">
      <c r="A440" s="4" t="s">
        <v>50</v>
      </c>
      <c r="B440" t="s">
        <v>65</v>
      </c>
      <c r="C440" s="3">
        <v>42404</v>
      </c>
      <c r="D440">
        <v>3</v>
      </c>
      <c r="E440" t="s">
        <v>82</v>
      </c>
      <c r="F440" s="25" t="s">
        <v>99</v>
      </c>
      <c r="G440" t="s">
        <v>43</v>
      </c>
      <c r="H440">
        <v>2.6</v>
      </c>
      <c r="I440" s="2" t="s">
        <v>42</v>
      </c>
      <c r="J440" s="2" t="str">
        <f t="shared" si="37"/>
        <v/>
      </c>
      <c r="L440">
        <v>107.25886229072475</v>
      </c>
      <c r="M440">
        <v>107.25886229072475</v>
      </c>
      <c r="N440" s="2">
        <f>IF(ISNUMBER(M440),SUMIFS(M$1:$M440,A$1:$A440,A440,F$1:$F440,F440,D$1:$D440,D440),"")</f>
        <v>520.68212572554205</v>
      </c>
      <c r="V440" s="2" t="str">
        <f t="shared" si="38"/>
        <v/>
      </c>
      <c r="X440">
        <v>20.371181488037109</v>
      </c>
      <c r="Y440">
        <v>10.06899356842041</v>
      </c>
      <c r="Z440">
        <v>72.536201477050781</v>
      </c>
      <c r="AA440">
        <v>29.825845718383789</v>
      </c>
      <c r="AB440">
        <v>84.834228515625</v>
      </c>
      <c r="AC440">
        <v>12.627754211425781</v>
      </c>
      <c r="AD440" s="2">
        <f t="shared" si="39"/>
        <v>2.020440673828125E-2</v>
      </c>
      <c r="AE440">
        <v>2.020440673828125E-2</v>
      </c>
      <c r="AF440">
        <v>11.605792236328126</v>
      </c>
      <c r="AL440" s="2">
        <f t="shared" si="36"/>
        <v>2.1669999999999998</v>
      </c>
      <c r="AM440" s="2">
        <f>IF(ISNUMBER(AL440),SUMIFS($AL$1:AL440,$A$1:A440,A440,$F$1:F440,F440,$D$1:D440,D440),"")</f>
        <v>11.593</v>
      </c>
      <c r="AN440">
        <f t="shared" si="40"/>
        <v>14</v>
      </c>
    </row>
    <row r="441" spans="1:40" x14ac:dyDescent="0.35">
      <c r="A441" s="4" t="s">
        <v>47</v>
      </c>
      <c r="B441" t="s">
        <v>65</v>
      </c>
      <c r="C441" s="3">
        <v>42404</v>
      </c>
      <c r="D441">
        <v>3</v>
      </c>
      <c r="E441" t="s">
        <v>78</v>
      </c>
      <c r="F441" s="25" t="s">
        <v>99</v>
      </c>
      <c r="G441" t="s">
        <v>43</v>
      </c>
      <c r="H441">
        <v>2.6</v>
      </c>
      <c r="I441" s="2" t="s">
        <v>42</v>
      </c>
      <c r="J441" s="2" t="str">
        <f t="shared" si="37"/>
        <v/>
      </c>
      <c r="L441">
        <v>63.194546873365084</v>
      </c>
      <c r="M441">
        <v>63.194546873365084</v>
      </c>
      <c r="N441" s="2">
        <f>IF(ISNUMBER(M441),SUMIFS(M$1:$M441,A$1:$A441,A441,F$1:$F441,F441,D$1:$D441,D441),"")</f>
        <v>409.18854319060944</v>
      </c>
      <c r="V441" s="2" t="str">
        <f t="shared" si="38"/>
        <v/>
      </c>
      <c r="X441">
        <v>21.760765075683594</v>
      </c>
      <c r="Y441">
        <v>8.9900665283203125</v>
      </c>
      <c r="Z441">
        <v>70.923866271972656</v>
      </c>
      <c r="AA441">
        <v>30.727897644042969</v>
      </c>
      <c r="AB441">
        <v>84.203361511230469</v>
      </c>
      <c r="AC441">
        <v>13.014078140258789</v>
      </c>
      <c r="AD441" s="2">
        <f t="shared" si="39"/>
        <v>2.0822525024414063E-2</v>
      </c>
      <c r="AE441">
        <v>2.0822525024414063E-2</v>
      </c>
      <c r="AF441">
        <v>11.347818603515625</v>
      </c>
      <c r="AL441" s="2">
        <f t="shared" si="36"/>
        <v>1.3160000000000001</v>
      </c>
      <c r="AM441" s="2">
        <f>IF(ISNUMBER(AL441),SUMIFS($AL$1:AL441,$A$1:A441,A441,$F$1:F441,F441,$D$1:D441,D441),"")</f>
        <v>9.4260000000000002</v>
      </c>
      <c r="AN441">
        <f t="shared" si="40"/>
        <v>14</v>
      </c>
    </row>
    <row r="442" spans="1:40" x14ac:dyDescent="0.35">
      <c r="A442" s="4" t="s">
        <v>49</v>
      </c>
      <c r="B442" t="s">
        <v>65</v>
      </c>
      <c r="C442" s="3">
        <v>42404</v>
      </c>
      <c r="D442">
        <v>3</v>
      </c>
      <c r="E442" t="s">
        <v>81</v>
      </c>
      <c r="F442" s="25" t="s">
        <v>99</v>
      </c>
      <c r="G442" t="s">
        <v>43</v>
      </c>
      <c r="H442">
        <v>2.6</v>
      </c>
      <c r="I442" s="2" t="s">
        <v>42</v>
      </c>
      <c r="J442" s="2" t="str">
        <f t="shared" si="37"/>
        <v/>
      </c>
      <c r="L442">
        <v>145.76663004350118</v>
      </c>
      <c r="M442">
        <v>145.76663004350118</v>
      </c>
      <c r="N442" s="2">
        <f>IF(ISNUMBER(M442),SUMIFS(M$1:$M442,A$1:$A442,A442,F$1:$F442,F442,D$1:$D442,D442),"")</f>
        <v>805.7668162578517</v>
      </c>
      <c r="V442" s="2" t="str">
        <f t="shared" si="38"/>
        <v/>
      </c>
      <c r="X442">
        <v>19.926395416259766</v>
      </c>
      <c r="Y442">
        <v>8.5410947799682617</v>
      </c>
      <c r="Z442">
        <v>73.418174743652344</v>
      </c>
      <c r="AA442">
        <v>28.074466705322266</v>
      </c>
      <c r="AB442">
        <v>84.086311340332031</v>
      </c>
      <c r="AC442">
        <v>15.732051849365234</v>
      </c>
      <c r="AD442" s="2">
        <f t="shared" si="39"/>
        <v>2.5171282958984374E-2</v>
      </c>
      <c r="AE442">
        <v>2.5171282958984374E-2</v>
      </c>
      <c r="AF442">
        <v>11.746907958984375</v>
      </c>
      <c r="AL442" s="2">
        <f t="shared" si="36"/>
        <v>3.669</v>
      </c>
      <c r="AM442" s="2">
        <f>IF(ISNUMBER(AL442),SUMIFS($AL$1:AL442,$A$1:A442,A442,$F$1:F442,F442,$D$1:D442,D442),"")</f>
        <v>18.651999999999997</v>
      </c>
      <c r="AN442">
        <f t="shared" si="40"/>
        <v>14</v>
      </c>
    </row>
    <row r="443" spans="1:40" x14ac:dyDescent="0.35">
      <c r="A443" s="4" t="s">
        <v>45</v>
      </c>
      <c r="B443" t="s">
        <v>65</v>
      </c>
      <c r="C443" s="3">
        <v>42404</v>
      </c>
      <c r="D443">
        <v>3</v>
      </c>
      <c r="E443" t="s">
        <v>79</v>
      </c>
      <c r="F443" s="25" t="s">
        <v>99</v>
      </c>
      <c r="G443" t="s">
        <v>43</v>
      </c>
      <c r="H443">
        <v>2.6</v>
      </c>
      <c r="I443" s="2" t="s">
        <v>42</v>
      </c>
      <c r="J443" s="2" t="str">
        <f t="shared" si="37"/>
        <v/>
      </c>
      <c r="L443">
        <v>135.91599959930426</v>
      </c>
      <c r="M443">
        <v>135.91599959930426</v>
      </c>
      <c r="N443" s="2">
        <f>IF(ISNUMBER(M443),SUMIFS(M$1:$M443,A$1:$A443,A443,F$1:$F443,F443,D$1:$D443,D443),"")</f>
        <v>743.61398427411132</v>
      </c>
      <c r="V443" s="2" t="str">
        <f t="shared" si="38"/>
        <v/>
      </c>
      <c r="X443">
        <v>18.489723205566406</v>
      </c>
      <c r="Y443">
        <v>7.28118896484375</v>
      </c>
      <c r="Z443">
        <v>75.451339721679688</v>
      </c>
      <c r="AA443">
        <v>27.60765266418457</v>
      </c>
      <c r="AB443">
        <v>85.146965026855469</v>
      </c>
      <c r="AC443">
        <v>14.432969093322754</v>
      </c>
      <c r="AD443" s="2">
        <f t="shared" si="39"/>
        <v>2.3092750549316407E-2</v>
      </c>
      <c r="AE443">
        <v>2.3092750549316407E-2</v>
      </c>
      <c r="AF443">
        <v>12.07221435546875</v>
      </c>
      <c r="AL443" s="2">
        <f t="shared" ref="AL443:AL506" si="41">IF(AND(ISNUMBER(AD443),ISNUMBER(M443)),ROUND(M443*AD443,3),"")</f>
        <v>3.1389999999999998</v>
      </c>
      <c r="AM443" s="2">
        <f>IF(ISNUMBER(AL443),SUMIFS($AL$1:AL443,$A$1:A443,A443,$F$1:F443,F443,$D$1:D443,D443),"")</f>
        <v>16.683999999999997</v>
      </c>
      <c r="AN443">
        <f t="shared" si="40"/>
        <v>14</v>
      </c>
    </row>
    <row r="444" spans="1:40" x14ac:dyDescent="0.35">
      <c r="A444" s="4" t="s">
        <v>46</v>
      </c>
      <c r="B444" t="s">
        <v>65</v>
      </c>
      <c r="C444" s="3">
        <v>42404</v>
      </c>
      <c r="D444">
        <v>3</v>
      </c>
      <c r="E444" t="s">
        <v>80</v>
      </c>
      <c r="F444" s="25" t="s">
        <v>99</v>
      </c>
      <c r="G444" t="s">
        <v>43</v>
      </c>
      <c r="H444">
        <v>2.6</v>
      </c>
      <c r="I444" s="2" t="s">
        <v>42</v>
      </c>
      <c r="J444" s="2" t="str">
        <f t="shared" si="37"/>
        <v/>
      </c>
      <c r="L444">
        <v>143.94547378950185</v>
      </c>
      <c r="M444">
        <v>143.94547378950185</v>
      </c>
      <c r="N444" s="2">
        <f>IF(ISNUMBER(M444),SUMIFS(M$1:$M444,A$1:$A444,A444,F$1:$F444,F444,D$1:$D444,D444),"")</f>
        <v>1123.2228638700431</v>
      </c>
      <c r="V444" s="2" t="str">
        <f t="shared" si="38"/>
        <v/>
      </c>
      <c r="X444">
        <v>19.053529739379883</v>
      </c>
      <c r="Y444">
        <v>7.1465911865234375</v>
      </c>
      <c r="Z444">
        <v>74.9976806640625</v>
      </c>
      <c r="AA444">
        <v>27.622785568237305</v>
      </c>
      <c r="AB444">
        <v>85.553482055664063</v>
      </c>
      <c r="AC444">
        <v>16.850009918212891</v>
      </c>
      <c r="AD444" s="2">
        <f t="shared" si="39"/>
        <v>2.6960015869140624E-2</v>
      </c>
      <c r="AE444">
        <v>2.6960015869140624E-2</v>
      </c>
      <c r="AF444">
        <v>11.999628906250001</v>
      </c>
      <c r="AL444" s="2">
        <f t="shared" si="41"/>
        <v>3.8809999999999998</v>
      </c>
      <c r="AM444" s="2">
        <f>IF(ISNUMBER(AL444),SUMIFS($AL$1:AL444,$A$1:A444,A444,$F$1:F444,F444,$D$1:D444,D444),"")</f>
        <v>30.484999999999999</v>
      </c>
      <c r="AN444">
        <f t="shared" si="40"/>
        <v>14</v>
      </c>
    </row>
    <row r="445" spans="1:40" x14ac:dyDescent="0.35">
      <c r="A445" s="4" t="s">
        <v>48</v>
      </c>
      <c r="B445" t="s">
        <v>65</v>
      </c>
      <c r="C445" s="3">
        <v>42404</v>
      </c>
      <c r="D445">
        <v>3</v>
      </c>
      <c r="E445" t="s">
        <v>83</v>
      </c>
      <c r="F445" s="25" t="s">
        <v>99</v>
      </c>
      <c r="G445" t="s">
        <v>43</v>
      </c>
      <c r="H445">
        <v>2.6</v>
      </c>
      <c r="I445" s="2" t="s">
        <v>42</v>
      </c>
      <c r="J445" s="2" t="str">
        <f t="shared" si="37"/>
        <v/>
      </c>
      <c r="L445">
        <v>129.79999654272328</v>
      </c>
      <c r="M445">
        <v>129.79999654272328</v>
      </c>
      <c r="N445" s="2">
        <f>IF(ISNUMBER(M445),SUMIFS(M$1:$M445,A$1:$A445,A445,F$1:$F445,F445,D$1:$D445,D445),"")</f>
        <v>677.35601286012036</v>
      </c>
      <c r="V445" s="2" t="str">
        <f t="shared" si="38"/>
        <v/>
      </c>
      <c r="X445">
        <v>19.880617141723633</v>
      </c>
      <c r="Y445">
        <v>8.3775701522827148</v>
      </c>
      <c r="Z445">
        <v>73.999343872070313</v>
      </c>
      <c r="AA445">
        <v>28.648872375488281</v>
      </c>
      <c r="AB445">
        <v>84.33428955078125</v>
      </c>
      <c r="AC445">
        <v>14.153591156005859</v>
      </c>
      <c r="AD445" s="2">
        <f t="shared" si="39"/>
        <v>2.2645745849609374E-2</v>
      </c>
      <c r="AE445">
        <v>2.2645745849609374E-2</v>
      </c>
      <c r="AF445">
        <v>11.83989501953125</v>
      </c>
      <c r="AL445" s="2">
        <f t="shared" si="41"/>
        <v>2.9390000000000001</v>
      </c>
      <c r="AM445" s="2">
        <f>IF(ISNUMBER(AL445),SUMIFS($AL$1:AL445,$A$1:A445,A445,$F$1:F445,F445,$D$1:D445,D445),"")</f>
        <v>15.538</v>
      </c>
      <c r="AN445">
        <f t="shared" si="40"/>
        <v>14</v>
      </c>
    </row>
    <row r="446" spans="1:40" x14ac:dyDescent="0.35">
      <c r="A446" s="4" t="s">
        <v>49</v>
      </c>
      <c r="B446" t="s">
        <v>65</v>
      </c>
      <c r="C446" s="3">
        <v>42404</v>
      </c>
      <c r="D446">
        <v>4</v>
      </c>
      <c r="E446" t="s">
        <v>81</v>
      </c>
      <c r="F446" s="25" t="s">
        <v>99</v>
      </c>
      <c r="G446" t="s">
        <v>43</v>
      </c>
      <c r="H446">
        <v>2.6</v>
      </c>
      <c r="I446" s="2" t="s">
        <v>42</v>
      </c>
      <c r="J446" s="2" t="str">
        <f t="shared" si="37"/>
        <v/>
      </c>
      <c r="L446">
        <v>168.61978634260964</v>
      </c>
      <c r="M446">
        <v>168.61978634260964</v>
      </c>
      <c r="N446" s="2">
        <f>IF(ISNUMBER(M446),SUMIFS(M$1:$M446,A$1:$A446,A446,F$1:$F446,F446,D$1:$D446,D446),"")</f>
        <v>1021.3626798018463</v>
      </c>
      <c r="V446" s="2" t="str">
        <f t="shared" si="38"/>
        <v/>
      </c>
      <c r="X446">
        <v>18.928211212158203</v>
      </c>
      <c r="Y446">
        <v>8.8362398147583008</v>
      </c>
      <c r="Z446">
        <v>73.388641357421875</v>
      </c>
      <c r="AA446">
        <v>27.013572692871094</v>
      </c>
      <c r="AB446">
        <v>84.301300048828125</v>
      </c>
      <c r="AC446">
        <v>13.988386154174805</v>
      </c>
      <c r="AD446" s="2">
        <f t="shared" si="39"/>
        <v>2.2381417846679685E-2</v>
      </c>
      <c r="AE446">
        <v>2.2381417846679685E-2</v>
      </c>
      <c r="AF446">
        <v>11.742182617187501</v>
      </c>
      <c r="AL446" s="2">
        <f t="shared" si="41"/>
        <v>3.774</v>
      </c>
      <c r="AM446" s="2">
        <f>IF(ISNUMBER(AL446),SUMIFS($AL$1:AL446,$A$1:A446,A446,$F$1:F446,F446,$D$1:D446,D446),"")</f>
        <v>23.628</v>
      </c>
      <c r="AN446">
        <f t="shared" si="40"/>
        <v>14</v>
      </c>
    </row>
    <row r="447" spans="1:40" x14ac:dyDescent="0.35">
      <c r="A447" s="4" t="s">
        <v>50</v>
      </c>
      <c r="B447" t="s">
        <v>65</v>
      </c>
      <c r="C447" s="3">
        <v>42404</v>
      </c>
      <c r="D447">
        <v>4</v>
      </c>
      <c r="E447" t="s">
        <v>82</v>
      </c>
      <c r="F447" s="25" t="s">
        <v>99</v>
      </c>
      <c r="G447" t="s">
        <v>43</v>
      </c>
      <c r="H447">
        <v>2.6</v>
      </c>
      <c r="I447" s="2" t="s">
        <v>42</v>
      </c>
      <c r="J447" s="2" t="str">
        <f t="shared" si="37"/>
        <v/>
      </c>
      <c r="L447">
        <v>97.216297511621562</v>
      </c>
      <c r="M447">
        <v>97.216297511621562</v>
      </c>
      <c r="N447" s="2">
        <f>IF(ISNUMBER(M447),SUMIFS(M$1:$M447,A$1:$A447,A447,F$1:$F447,F447,D$1:$D447,D447),"")</f>
        <v>385.70136583995378</v>
      </c>
      <c r="V447" s="2" t="str">
        <f t="shared" si="38"/>
        <v/>
      </c>
      <c r="X447">
        <v>19.229534149169922</v>
      </c>
      <c r="Y447">
        <v>8.0686235427856445</v>
      </c>
      <c r="Z447">
        <v>72.263076782226563</v>
      </c>
      <c r="AA447">
        <v>28.095026016235352</v>
      </c>
      <c r="AB447">
        <v>83.329971313476563</v>
      </c>
      <c r="AC447">
        <v>11.524147033691406</v>
      </c>
      <c r="AD447" s="2">
        <f t="shared" si="39"/>
        <v>1.8438635253906252E-2</v>
      </c>
      <c r="AE447">
        <v>1.8438635253906252E-2</v>
      </c>
      <c r="AF447">
        <v>11.56209228515625</v>
      </c>
      <c r="AL447" s="2">
        <f t="shared" si="41"/>
        <v>1.7929999999999999</v>
      </c>
      <c r="AM447" s="2">
        <f>IF(ISNUMBER(AL447),SUMIFS($AL$1:AL447,$A$1:A447,A447,$F$1:F447,F447,$D$1:D447,D447),"")</f>
        <v>8.3680000000000003</v>
      </c>
      <c r="AN447">
        <f t="shared" si="40"/>
        <v>14</v>
      </c>
    </row>
    <row r="448" spans="1:40" x14ac:dyDescent="0.35">
      <c r="A448" s="4" t="s">
        <v>46</v>
      </c>
      <c r="B448" t="s">
        <v>65</v>
      </c>
      <c r="C448" s="3">
        <v>42404</v>
      </c>
      <c r="D448">
        <v>4</v>
      </c>
      <c r="E448" t="s">
        <v>80</v>
      </c>
      <c r="F448" s="25" t="s">
        <v>99</v>
      </c>
      <c r="G448" t="s">
        <v>43</v>
      </c>
      <c r="H448">
        <v>2.6</v>
      </c>
      <c r="I448" s="2" t="s">
        <v>42</v>
      </c>
      <c r="J448" s="2" t="str">
        <f t="shared" si="37"/>
        <v/>
      </c>
      <c r="L448">
        <v>127.32933543087472</v>
      </c>
      <c r="M448">
        <v>127.32933543087472</v>
      </c>
      <c r="N448" s="2">
        <f>IF(ISNUMBER(M448),SUMIFS(M$1:$M448,A$1:$A448,A448,F$1:$F448,F448,D$1:$D448,D448),"")</f>
        <v>888.47082551170513</v>
      </c>
      <c r="V448" s="2" t="str">
        <f t="shared" si="38"/>
        <v/>
      </c>
      <c r="X448">
        <v>20.507675170898438</v>
      </c>
      <c r="Y448">
        <v>9.7201900482177734</v>
      </c>
      <c r="Z448">
        <v>73.233306884765625</v>
      </c>
      <c r="AA448">
        <v>30.612218856811523</v>
      </c>
      <c r="AB448">
        <v>86.847274780273438</v>
      </c>
      <c r="AC448">
        <v>17.067995071411133</v>
      </c>
      <c r="AD448" s="2">
        <f t="shared" si="39"/>
        <v>2.730879211425781E-2</v>
      </c>
      <c r="AE448">
        <v>2.730879211425781E-2</v>
      </c>
      <c r="AF448">
        <v>11.7173291015625</v>
      </c>
      <c r="AL448" s="2">
        <f t="shared" si="41"/>
        <v>3.4769999999999999</v>
      </c>
      <c r="AM448" s="2">
        <f>IF(ISNUMBER(AL448),SUMIFS($AL$1:AL448,$A$1:A448,A448,$F$1:F448,F448,$D$1:D448,D448),"")</f>
        <v>22.889000000000003</v>
      </c>
      <c r="AN448">
        <f t="shared" si="40"/>
        <v>14</v>
      </c>
    </row>
    <row r="449" spans="1:40" x14ac:dyDescent="0.35">
      <c r="A449" s="4" t="s">
        <v>48</v>
      </c>
      <c r="B449" t="s">
        <v>65</v>
      </c>
      <c r="C449" s="3">
        <v>42404</v>
      </c>
      <c r="D449">
        <v>4</v>
      </c>
      <c r="E449" t="s">
        <v>83</v>
      </c>
      <c r="F449" s="25" t="s">
        <v>99</v>
      </c>
      <c r="G449" t="s">
        <v>43</v>
      </c>
      <c r="H449">
        <v>2.6</v>
      </c>
      <c r="I449" s="2" t="s">
        <v>42</v>
      </c>
      <c r="J449" s="2" t="str">
        <f t="shared" si="37"/>
        <v/>
      </c>
      <c r="L449">
        <v>66.257732225586864</v>
      </c>
      <c r="M449">
        <v>66.257732225586864</v>
      </c>
      <c r="N449" s="2">
        <f>IF(ISNUMBER(M449),SUMIFS(M$1:$M449,A$1:$A449,A449,F$1:$F449,F449,D$1:$D449,D449),"")</f>
        <v>479.38437948066485</v>
      </c>
      <c r="V449" s="2" t="str">
        <f t="shared" si="38"/>
        <v/>
      </c>
      <c r="X449">
        <v>21.927986145019531</v>
      </c>
      <c r="Y449">
        <v>9.0768899917602539</v>
      </c>
      <c r="Z449">
        <v>71.688163757324219</v>
      </c>
      <c r="AA449">
        <v>32.517715454101563</v>
      </c>
      <c r="AB449">
        <v>85.818130493164063</v>
      </c>
      <c r="AC449">
        <v>13.059560775756836</v>
      </c>
      <c r="AD449" s="2">
        <f t="shared" si="39"/>
        <v>2.089529724121094E-2</v>
      </c>
      <c r="AE449">
        <v>2.089529724121094E-2</v>
      </c>
      <c r="AF449">
        <v>11.470106201171875</v>
      </c>
      <c r="AL449" s="2">
        <f t="shared" si="41"/>
        <v>1.3839999999999999</v>
      </c>
      <c r="AM449" s="2">
        <f>IF(ISNUMBER(AL449),SUMIFS($AL$1:AL449,$A$1:A449,A449,$F$1:F449,F449,$D$1:D449,D449),"")</f>
        <v>10.580000000000002</v>
      </c>
      <c r="AN449">
        <f t="shared" si="40"/>
        <v>14</v>
      </c>
    </row>
    <row r="450" spans="1:40" x14ac:dyDescent="0.35">
      <c r="A450" s="4" t="s">
        <v>45</v>
      </c>
      <c r="B450" t="s">
        <v>65</v>
      </c>
      <c r="C450" s="3">
        <v>42404</v>
      </c>
      <c r="D450">
        <v>4</v>
      </c>
      <c r="E450" t="s">
        <v>79</v>
      </c>
      <c r="F450" s="25" t="s">
        <v>99</v>
      </c>
      <c r="G450" t="s">
        <v>43</v>
      </c>
      <c r="H450">
        <v>2.6</v>
      </c>
      <c r="I450" s="2" t="s">
        <v>42</v>
      </c>
      <c r="J450" s="2" t="str">
        <f t="shared" si="37"/>
        <v/>
      </c>
      <c r="L450">
        <v>118.52390131979557</v>
      </c>
      <c r="M450">
        <v>118.52390131979557</v>
      </c>
      <c r="N450" s="2">
        <f>IF(ISNUMBER(M450),SUMIFS(M$1:$M450,A$1:$A450,A450,F$1:$F450,F450,D$1:$D450,D450),"")</f>
        <v>707.28499899002475</v>
      </c>
      <c r="V450" s="2" t="str">
        <f t="shared" si="38"/>
        <v/>
      </c>
      <c r="X450">
        <v>21.649076461791992</v>
      </c>
      <c r="Y450">
        <v>7.6627092361450195</v>
      </c>
      <c r="Z450">
        <v>71.099472045898438</v>
      </c>
      <c r="AA450">
        <v>31.008285522460938</v>
      </c>
      <c r="AB450">
        <v>84.978950500488281</v>
      </c>
      <c r="AC450">
        <v>13.737115859985352</v>
      </c>
      <c r="AD450" s="2">
        <f t="shared" si="39"/>
        <v>2.1979385375976563E-2</v>
      </c>
      <c r="AE450">
        <v>2.1979385375976563E-2</v>
      </c>
      <c r="AF450">
        <v>11.37591552734375</v>
      </c>
      <c r="AL450" s="2">
        <f t="shared" si="41"/>
        <v>2.605</v>
      </c>
      <c r="AM450" s="2">
        <f>IF(ISNUMBER(AL450),SUMIFS($AL$1:AL450,$A$1:A450,A450,$F$1:F450,F450,$D$1:D450,D450),"")</f>
        <v>15.2</v>
      </c>
      <c r="AN450">
        <f t="shared" si="40"/>
        <v>14</v>
      </c>
    </row>
    <row r="451" spans="1:40" x14ac:dyDescent="0.35">
      <c r="A451" s="4" t="s">
        <v>47</v>
      </c>
      <c r="B451" t="s">
        <v>65</v>
      </c>
      <c r="C451" s="3">
        <v>42404</v>
      </c>
      <c r="D451">
        <v>4</v>
      </c>
      <c r="E451" t="s">
        <v>78</v>
      </c>
      <c r="F451" s="25" t="s">
        <v>99</v>
      </c>
      <c r="G451" t="s">
        <v>43</v>
      </c>
      <c r="H451">
        <v>2.6</v>
      </c>
      <c r="I451" s="2" t="s">
        <v>42</v>
      </c>
      <c r="J451" s="2" t="str">
        <f t="shared" si="37"/>
        <v/>
      </c>
      <c r="L451">
        <v>90.833003361827352</v>
      </c>
      <c r="M451">
        <v>90.833003361827352</v>
      </c>
      <c r="N451" s="2">
        <f>IF(ISNUMBER(M451),SUMIFS(M$1:$M451,A$1:$A451,A451,F$1:$F451,F451,D$1:$D451,D451),"")</f>
        <v>365.9052662415699</v>
      </c>
      <c r="V451" s="2" t="str">
        <f t="shared" si="38"/>
        <v/>
      </c>
      <c r="X451">
        <v>22.208730697631836</v>
      </c>
      <c r="Y451">
        <v>8.2520885467529297</v>
      </c>
      <c r="Z451">
        <v>69.348342895507813</v>
      </c>
      <c r="AA451">
        <v>30.465480804443359</v>
      </c>
      <c r="AB451">
        <v>83.055610656738281</v>
      </c>
      <c r="AC451">
        <v>13.817242622375488</v>
      </c>
      <c r="AD451" s="2">
        <f t="shared" si="39"/>
        <v>2.2107588195800783E-2</v>
      </c>
      <c r="AE451">
        <v>2.2107588195800783E-2</v>
      </c>
      <c r="AF451">
        <v>11.095734863281249</v>
      </c>
      <c r="AL451" s="2">
        <f t="shared" si="41"/>
        <v>2.008</v>
      </c>
      <c r="AM451" s="2">
        <f>IF(ISNUMBER(AL451),SUMIFS($AL$1:AL451,$A$1:A451,A451,$F$1:F451,F451,$D$1:D451,D451),"")</f>
        <v>8.1679999999999993</v>
      </c>
      <c r="AN451">
        <f t="shared" si="40"/>
        <v>14</v>
      </c>
    </row>
    <row r="452" spans="1:40" x14ac:dyDescent="0.35">
      <c r="A452" s="29" t="s">
        <v>47</v>
      </c>
      <c r="B452" s="30" t="s">
        <v>65</v>
      </c>
      <c r="C452" s="31">
        <v>42433</v>
      </c>
      <c r="D452">
        <v>1</v>
      </c>
      <c r="E452" t="s">
        <v>78</v>
      </c>
      <c r="F452" s="25" t="s">
        <v>99</v>
      </c>
      <c r="G452" t="s">
        <v>44</v>
      </c>
      <c r="H452">
        <v>2.7</v>
      </c>
      <c r="I452" s="2" t="s">
        <v>42</v>
      </c>
      <c r="J452" s="2" t="str">
        <f t="shared" si="37"/>
        <v/>
      </c>
      <c r="L452">
        <v>51.188693013788068</v>
      </c>
      <c r="M452">
        <v>51.188693013788068</v>
      </c>
      <c r="N452" s="2">
        <f>IF(ISNUMBER(M452),SUMIFS(M$1:$M452,A$1:$A452,A452,F$1:$F452,F452,D$1:$D452,D452),"")</f>
        <v>558.92725457807296</v>
      </c>
      <c r="V452" s="2" t="str">
        <f t="shared" si="38"/>
        <v/>
      </c>
      <c r="AD452" s="2">
        <f t="shared" si="39"/>
        <v>2.4679072570800778E-2</v>
      </c>
      <c r="AE452" s="26">
        <f>AVERAGE(AE463,AE465,AE475)</f>
        <v>2.4679072570800778E-2</v>
      </c>
      <c r="AL452" s="2">
        <f t="shared" si="41"/>
        <v>1.2629999999999999</v>
      </c>
      <c r="AM452" s="2">
        <f>IF(ISNUMBER(AL452),SUMIFS($AL$1:AL452,$A$1:A452,A452,$F$1:F452,F452,$D$1:D452,D452),"")</f>
        <v>13.927000000000001</v>
      </c>
      <c r="AN452">
        <f t="shared" si="40"/>
        <v>7</v>
      </c>
    </row>
    <row r="453" spans="1:40" x14ac:dyDescent="0.35">
      <c r="A453" s="4" t="s">
        <v>45</v>
      </c>
      <c r="B453" t="s">
        <v>65</v>
      </c>
      <c r="C453" s="3">
        <v>42433</v>
      </c>
      <c r="D453">
        <v>1</v>
      </c>
      <c r="E453" t="s">
        <v>79</v>
      </c>
      <c r="F453" s="25" t="s">
        <v>99</v>
      </c>
      <c r="G453" t="s">
        <v>44</v>
      </c>
      <c r="H453">
        <v>2.7</v>
      </c>
      <c r="I453" s="2" t="s">
        <v>42</v>
      </c>
      <c r="J453" s="2" t="str">
        <f t="shared" si="37"/>
        <v/>
      </c>
      <c r="L453">
        <v>101.42737195633921</v>
      </c>
      <c r="M453">
        <v>101.42737195633921</v>
      </c>
      <c r="N453" s="2">
        <f>IF(ISNUMBER(M453),SUMIFS(M$1:$M453,A$1:$A453,A453,F$1:$F453,F453,D$1:$D453,D453),"")</f>
        <v>749.13572329654096</v>
      </c>
      <c r="V453" s="2" t="str">
        <f t="shared" si="38"/>
        <v/>
      </c>
      <c r="X453">
        <v>20.645374298095703</v>
      </c>
      <c r="Y453">
        <v>6.6298751831054688</v>
      </c>
      <c r="Z453">
        <v>72.042251586914063</v>
      </c>
      <c r="AA453">
        <v>29.12713623046875</v>
      </c>
      <c r="AB453">
        <v>84.942916870117188</v>
      </c>
      <c r="AC453">
        <v>15.164216041564941</v>
      </c>
      <c r="AD453" s="2">
        <f t="shared" si="39"/>
        <v>2.4262745666503903E-2</v>
      </c>
      <c r="AE453">
        <v>2.4262745666503903E-2</v>
      </c>
      <c r="AF453">
        <v>11.52676025390625</v>
      </c>
      <c r="AL453" s="2">
        <f t="shared" si="41"/>
        <v>2.4609999999999999</v>
      </c>
      <c r="AM453" s="2">
        <f>IF(ISNUMBER(AL453),SUMIFS($AL$1:AL453,$A$1:A453,A453,$F$1:F453,F453,$D$1:D453,D453),"")</f>
        <v>18.237999999999996</v>
      </c>
      <c r="AN453">
        <f t="shared" si="40"/>
        <v>14</v>
      </c>
    </row>
    <row r="454" spans="1:40" x14ac:dyDescent="0.35">
      <c r="A454" s="4" t="s">
        <v>46</v>
      </c>
      <c r="B454" t="s">
        <v>65</v>
      </c>
      <c r="C454" s="3">
        <v>42433</v>
      </c>
      <c r="D454">
        <v>1</v>
      </c>
      <c r="E454" t="s">
        <v>80</v>
      </c>
      <c r="F454" s="25" t="s">
        <v>99</v>
      </c>
      <c r="G454" t="s">
        <v>44</v>
      </c>
      <c r="H454">
        <v>2.7</v>
      </c>
      <c r="I454" s="2" t="s">
        <v>42</v>
      </c>
      <c r="J454" s="2" t="str">
        <f t="shared" si="37"/>
        <v/>
      </c>
      <c r="L454">
        <v>137.87323969321019</v>
      </c>
      <c r="M454">
        <v>137.87323969321019</v>
      </c>
      <c r="N454" s="2">
        <f>IF(ISNUMBER(M454),SUMIFS(M$1:$M454,A$1:$A454,A454,F$1:$F454,F454,D$1:$D454,D454),"")</f>
        <v>1026.9209091072455</v>
      </c>
      <c r="V454" s="2" t="str">
        <f t="shared" si="38"/>
        <v/>
      </c>
      <c r="X454">
        <v>19.6273193359375</v>
      </c>
      <c r="Y454">
        <v>7.6085348129272461</v>
      </c>
      <c r="Z454">
        <v>73.561103820800781</v>
      </c>
      <c r="AA454">
        <v>27.56529426574707</v>
      </c>
      <c r="AB454">
        <v>85.7706298828125</v>
      </c>
      <c r="AC454">
        <v>18.497447967529297</v>
      </c>
      <c r="AD454" s="2">
        <f t="shared" si="39"/>
        <v>2.9595916748046874E-2</v>
      </c>
      <c r="AE454">
        <v>2.9595916748046874E-2</v>
      </c>
      <c r="AF454">
        <v>11.769776611328124</v>
      </c>
      <c r="AL454" s="2">
        <f t="shared" si="41"/>
        <v>4.08</v>
      </c>
      <c r="AM454" s="2">
        <f>IF(ISNUMBER(AL454),SUMIFS($AL$1:AL454,$A$1:A454,A454,$F$1:F454,F454,$D$1:D454,D454),"")</f>
        <v>29.794000000000004</v>
      </c>
      <c r="AN454">
        <f t="shared" si="40"/>
        <v>14</v>
      </c>
    </row>
    <row r="455" spans="1:40" x14ac:dyDescent="0.35">
      <c r="A455" s="4" t="s">
        <v>49</v>
      </c>
      <c r="B455" t="s">
        <v>65</v>
      </c>
      <c r="C455" s="3">
        <v>42433</v>
      </c>
      <c r="D455">
        <v>1</v>
      </c>
      <c r="E455" t="s">
        <v>81</v>
      </c>
      <c r="F455" s="25" t="s">
        <v>99</v>
      </c>
      <c r="G455" t="s">
        <v>44</v>
      </c>
      <c r="H455">
        <v>2.7</v>
      </c>
      <c r="I455" s="2" t="s">
        <v>42</v>
      </c>
      <c r="J455" s="2" t="str">
        <f t="shared" si="37"/>
        <v/>
      </c>
      <c r="L455">
        <v>130.90995280839797</v>
      </c>
      <c r="M455">
        <v>130.90995280839797</v>
      </c>
      <c r="N455" s="2">
        <f>IF(ISNUMBER(M455),SUMIFS(M$1:$M455,A$1:$A455,A455,F$1:$F455,F455,D$1:$D455,D455),"")</f>
        <v>992.4395050726165</v>
      </c>
      <c r="V455" s="2" t="str">
        <f t="shared" si="38"/>
        <v/>
      </c>
      <c r="X455">
        <v>18.702770233154297</v>
      </c>
      <c r="Y455">
        <v>7.3778672218322754</v>
      </c>
      <c r="Z455">
        <v>75.829498291015625</v>
      </c>
      <c r="AA455">
        <v>25.232118606567383</v>
      </c>
      <c r="AB455">
        <v>84.147308349609375</v>
      </c>
      <c r="AC455">
        <v>18.080007553100586</v>
      </c>
      <c r="AD455" s="2">
        <f t="shared" si="39"/>
        <v>2.8928012084960937E-2</v>
      </c>
      <c r="AE455">
        <v>2.8928012084960937E-2</v>
      </c>
      <c r="AF455">
        <v>12.132719726562501</v>
      </c>
      <c r="AL455" s="2">
        <f t="shared" si="41"/>
        <v>3.7869999999999999</v>
      </c>
      <c r="AM455" s="2">
        <f>IF(ISNUMBER(AL455),SUMIFS($AL$1:AL455,$A$1:A455,A455,$F$1:F455,F455,$D$1:D455,D455),"")</f>
        <v>25.114999999999998</v>
      </c>
      <c r="AN455">
        <f t="shared" si="40"/>
        <v>14</v>
      </c>
    </row>
    <row r="456" spans="1:40" x14ac:dyDescent="0.35">
      <c r="A456" s="29" t="s">
        <v>50</v>
      </c>
      <c r="B456" s="30" t="s">
        <v>65</v>
      </c>
      <c r="C456" s="31">
        <v>42433</v>
      </c>
      <c r="D456">
        <v>1</v>
      </c>
      <c r="E456" t="s">
        <v>82</v>
      </c>
      <c r="F456" s="25" t="s">
        <v>99</v>
      </c>
      <c r="G456" t="s">
        <v>44</v>
      </c>
      <c r="H456">
        <v>2.7</v>
      </c>
      <c r="I456" s="2" t="s">
        <v>42</v>
      </c>
      <c r="J456" s="2" t="str">
        <f t="shared" si="37"/>
        <v/>
      </c>
      <c r="L456">
        <v>82.871975786245486</v>
      </c>
      <c r="M456">
        <v>82.871975786245486</v>
      </c>
      <c r="N456" s="2">
        <f>IF(ISNUMBER(M456),SUMIFS(M$1:$M456,A$1:$A456,A456,F$1:$F456,F456,D$1:$D456,D456),"")</f>
        <v>577.88978457142264</v>
      </c>
      <c r="V456" s="2" t="str">
        <f t="shared" si="38"/>
        <v/>
      </c>
      <c r="AD456" s="2">
        <f t="shared" si="39"/>
        <v>1.8682064819335938E-2</v>
      </c>
      <c r="AE456" s="26">
        <f>AVERAGE(AE459,AE464,AE471,)</f>
        <v>1.8682064819335938E-2</v>
      </c>
      <c r="AL456" s="2">
        <f t="shared" si="41"/>
        <v>1.548</v>
      </c>
      <c r="AM456" s="2">
        <f>IF(ISNUMBER(AL456),SUMIFS($AL$1:AL456,$A$1:A456,A456,$F$1:F456,F456,$D$1:D456,D456),"")</f>
        <v>13.077</v>
      </c>
      <c r="AN456">
        <f t="shared" si="40"/>
        <v>7</v>
      </c>
    </row>
    <row r="457" spans="1:40" x14ac:dyDescent="0.35">
      <c r="A457" s="29" t="s">
        <v>48</v>
      </c>
      <c r="B457" s="30" t="s">
        <v>65</v>
      </c>
      <c r="C457" s="31">
        <v>42433</v>
      </c>
      <c r="D457">
        <v>1</v>
      </c>
      <c r="E457" t="s">
        <v>83</v>
      </c>
      <c r="F457" s="25" t="s">
        <v>99</v>
      </c>
      <c r="G457" t="s">
        <v>44</v>
      </c>
      <c r="H457">
        <v>2.7</v>
      </c>
      <c r="I457" s="2" t="s">
        <v>42</v>
      </c>
      <c r="J457" s="2" t="str">
        <f t="shared" si="37"/>
        <v/>
      </c>
      <c r="L457">
        <v>60.533011919110756</v>
      </c>
      <c r="M457">
        <v>60.533011919110756</v>
      </c>
      <c r="N457" s="2">
        <f>IF(ISNUMBER(M457),SUMIFS(M$1:$M457,A$1:$A457,A457,F$1:$F457,F457,D$1:$D457,D457),"")</f>
        <v>547.00162548222931</v>
      </c>
      <c r="V457" s="2" t="str">
        <f t="shared" si="38"/>
        <v/>
      </c>
      <c r="AD457" s="2">
        <f t="shared" si="39"/>
        <v>2.4693951416015627E-2</v>
      </c>
      <c r="AE457" s="26">
        <f>AVERAGE(AE461,AE469,AE473)</f>
        <v>2.4693951416015627E-2</v>
      </c>
      <c r="AL457" s="2">
        <f t="shared" si="41"/>
        <v>1.4950000000000001</v>
      </c>
      <c r="AM457" s="2">
        <f>IF(ISNUMBER(AL457),SUMIFS($AL$1:AL457,$A$1:A457,A457,$F$1:F457,F457,$D$1:D457,D457),"")</f>
        <v>13.847000000000001</v>
      </c>
      <c r="AN457">
        <f t="shared" si="40"/>
        <v>7</v>
      </c>
    </row>
    <row r="458" spans="1:40" x14ac:dyDescent="0.35">
      <c r="A458" s="4" t="s">
        <v>46</v>
      </c>
      <c r="B458" t="s">
        <v>65</v>
      </c>
      <c r="C458" s="3">
        <v>42433</v>
      </c>
      <c r="D458">
        <v>2</v>
      </c>
      <c r="E458" t="s">
        <v>80</v>
      </c>
      <c r="F458" s="25" t="s">
        <v>99</v>
      </c>
      <c r="G458" t="s">
        <v>44</v>
      </c>
      <c r="H458">
        <v>2.7</v>
      </c>
      <c r="I458" s="2" t="s">
        <v>42</v>
      </c>
      <c r="J458" s="2" t="str">
        <f t="shared" si="37"/>
        <v/>
      </c>
      <c r="L458">
        <v>143.84211200820201</v>
      </c>
      <c r="M458">
        <v>143.84211200820201</v>
      </c>
      <c r="N458" s="2">
        <f>IF(ISNUMBER(M458),SUMIFS(M$1:$M458,A$1:$A458,A458,F$1:$F458,F458,D$1:$D458,D458),"")</f>
        <v>1129.5340550119536</v>
      </c>
      <c r="V458" s="2" t="str">
        <f t="shared" si="38"/>
        <v/>
      </c>
      <c r="X458">
        <v>18.784694671630859</v>
      </c>
      <c r="Y458">
        <v>8.9555397033691406</v>
      </c>
      <c r="Z458">
        <v>74.419700622558594</v>
      </c>
      <c r="AA458">
        <v>27.715152740478516</v>
      </c>
      <c r="AB458">
        <v>86.471542358398438</v>
      </c>
      <c r="AC458">
        <v>21.062406539916992</v>
      </c>
      <c r="AD458" s="2">
        <f t="shared" si="39"/>
        <v>3.3699850463867184E-2</v>
      </c>
      <c r="AE458">
        <v>3.3699850463867184E-2</v>
      </c>
      <c r="AF458">
        <v>11.907152099609375</v>
      </c>
      <c r="AL458" s="2">
        <f t="shared" si="41"/>
        <v>4.8470000000000004</v>
      </c>
      <c r="AM458" s="2">
        <f>IF(ISNUMBER(AL458),SUMIFS($AL$1:AL458,$A$1:A458,A458,$F$1:F458,F458,$D$1:D458,D458),"")</f>
        <v>32.405000000000001</v>
      </c>
      <c r="AN458">
        <f t="shared" si="40"/>
        <v>14</v>
      </c>
    </row>
    <row r="459" spans="1:40" x14ac:dyDescent="0.35">
      <c r="A459" s="4" t="s">
        <v>50</v>
      </c>
      <c r="B459" t="s">
        <v>65</v>
      </c>
      <c r="C459" s="3">
        <v>42433</v>
      </c>
      <c r="D459">
        <v>2</v>
      </c>
      <c r="E459" t="s">
        <v>82</v>
      </c>
      <c r="F459" s="25" t="s">
        <v>99</v>
      </c>
      <c r="G459" t="s">
        <v>44</v>
      </c>
      <c r="H459">
        <v>2.7</v>
      </c>
      <c r="I459" s="2" t="s">
        <v>42</v>
      </c>
      <c r="J459" s="2" t="str">
        <f t="shared" si="37"/>
        <v/>
      </c>
      <c r="L459">
        <v>74.091589816347451</v>
      </c>
      <c r="M459">
        <v>74.091589816347451</v>
      </c>
      <c r="N459" s="2">
        <f>IF(ISNUMBER(M459),SUMIFS(M$1:$M459,A$1:$A459,A459,F$1:$F459,F459,D$1:$D459,D459),"")</f>
        <v>609.10771884416238</v>
      </c>
      <c r="V459" s="2" t="str">
        <f t="shared" si="38"/>
        <v/>
      </c>
      <c r="X459">
        <v>20.191192626953125</v>
      </c>
      <c r="Y459">
        <v>7.9321150779724121</v>
      </c>
      <c r="Z459">
        <v>72.615127563476563</v>
      </c>
      <c r="AA459">
        <v>28.853160858154297</v>
      </c>
      <c r="AB459">
        <v>84.839569091796875</v>
      </c>
      <c r="AC459">
        <v>16.471347808837891</v>
      </c>
      <c r="AD459" s="2">
        <f t="shared" si="39"/>
        <v>2.6354156494140624E-2</v>
      </c>
      <c r="AE459">
        <v>2.6354156494140624E-2</v>
      </c>
      <c r="AF459">
        <v>11.618420410156251</v>
      </c>
      <c r="AL459" s="2">
        <f t="shared" si="41"/>
        <v>1.9530000000000001</v>
      </c>
      <c r="AM459" s="2">
        <f>IF(ISNUMBER(AL459),SUMIFS($AL$1:AL459,$A$1:A459,A459,$F$1:F459,F459,$D$1:D459,D459),"")</f>
        <v>14.791</v>
      </c>
      <c r="AN459">
        <f t="shared" si="40"/>
        <v>14</v>
      </c>
    </row>
    <row r="460" spans="1:40" x14ac:dyDescent="0.35">
      <c r="A460" s="4" t="s">
        <v>49</v>
      </c>
      <c r="B460" t="s">
        <v>65</v>
      </c>
      <c r="C460" s="3">
        <v>42433</v>
      </c>
      <c r="D460">
        <v>2</v>
      </c>
      <c r="E460" t="s">
        <v>81</v>
      </c>
      <c r="F460" s="25" t="s">
        <v>99</v>
      </c>
      <c r="G460" t="s">
        <v>44</v>
      </c>
      <c r="H460">
        <v>2.7</v>
      </c>
      <c r="I460" s="2" t="s">
        <v>42</v>
      </c>
      <c r="J460" s="2" t="str">
        <f t="shared" si="37"/>
        <v/>
      </c>
      <c r="L460">
        <v>133.7908142644618</v>
      </c>
      <c r="M460">
        <v>133.7908142644618</v>
      </c>
      <c r="N460" s="2">
        <f>IF(ISNUMBER(M460),SUMIFS(M$1:$M460,A$1:$A460,A460,F$1:$F460,F460,D$1:$D460,D460),"")</f>
        <v>1113.2128678183503</v>
      </c>
      <c r="V460" s="2" t="str">
        <f t="shared" si="38"/>
        <v/>
      </c>
      <c r="X460">
        <v>19.106590270996094</v>
      </c>
      <c r="Y460">
        <v>6.3536701202392578</v>
      </c>
      <c r="Z460">
        <v>73.652397155761719</v>
      </c>
      <c r="AA460">
        <v>27.087469100952148</v>
      </c>
      <c r="AB460">
        <v>84.765975952148438</v>
      </c>
      <c r="AC460">
        <v>16.940464019775391</v>
      </c>
      <c r="AD460" s="2">
        <f t="shared" si="39"/>
        <v>2.7104742431640627E-2</v>
      </c>
      <c r="AE460">
        <v>2.7104742431640627E-2</v>
      </c>
      <c r="AF460">
        <v>11.784383544921875</v>
      </c>
      <c r="AL460" s="2">
        <f t="shared" si="41"/>
        <v>3.6259999999999999</v>
      </c>
      <c r="AM460" s="2">
        <f>IF(ISNUMBER(AL460),SUMIFS($AL$1:AL460,$A$1:A460,A460,$F$1:F460,F460,$D$1:D460,D460),"")</f>
        <v>29.793000000000003</v>
      </c>
      <c r="AN460">
        <f t="shared" si="40"/>
        <v>14</v>
      </c>
    </row>
    <row r="461" spans="1:40" x14ac:dyDescent="0.35">
      <c r="A461" s="4" t="s">
        <v>48</v>
      </c>
      <c r="B461" t="s">
        <v>65</v>
      </c>
      <c r="C461" s="3">
        <v>42433</v>
      </c>
      <c r="D461">
        <v>2</v>
      </c>
      <c r="E461" t="s">
        <v>83</v>
      </c>
      <c r="F461" s="25" t="s">
        <v>99</v>
      </c>
      <c r="G461" t="s">
        <v>44</v>
      </c>
      <c r="H461">
        <v>2.7</v>
      </c>
      <c r="I461" s="2" t="s">
        <v>42</v>
      </c>
      <c r="J461" s="2" t="str">
        <f t="shared" si="37"/>
        <v/>
      </c>
      <c r="L461">
        <v>90.161793580810297</v>
      </c>
      <c r="M461">
        <v>90.161793580810297</v>
      </c>
      <c r="N461" s="2">
        <f>IF(ISNUMBER(M461),SUMIFS(M$1:$M461,A$1:$A461,A461,F$1:$F461,F461,D$1:$D461,D461),"")</f>
        <v>754.54895975203954</v>
      </c>
      <c r="V461" s="2" t="str">
        <f t="shared" si="38"/>
        <v/>
      </c>
      <c r="X461">
        <v>19.628650665283203</v>
      </c>
      <c r="Y461">
        <v>6.7710418701171875</v>
      </c>
      <c r="Z461">
        <v>73.122474670410156</v>
      </c>
      <c r="AA461">
        <v>27.992202758789063</v>
      </c>
      <c r="AB461">
        <v>84.234298706054688</v>
      </c>
      <c r="AC461">
        <v>15.901529312133789</v>
      </c>
      <c r="AD461" s="2">
        <f t="shared" si="39"/>
        <v>2.5442446899414061E-2</v>
      </c>
      <c r="AE461">
        <v>2.5442446899414061E-2</v>
      </c>
      <c r="AF461">
        <v>11.699595947265625</v>
      </c>
      <c r="AL461" s="2">
        <f t="shared" si="41"/>
        <v>2.294</v>
      </c>
      <c r="AM461" s="2">
        <f>IF(ISNUMBER(AL461),SUMIFS($AL$1:AL461,$A$1:A461,A461,$F$1:F461,F461,$D$1:D461,D461),"")</f>
        <v>18.038</v>
      </c>
      <c r="AN461">
        <f t="shared" si="40"/>
        <v>14</v>
      </c>
    </row>
    <row r="462" spans="1:40" x14ac:dyDescent="0.35">
      <c r="A462" s="4" t="s">
        <v>45</v>
      </c>
      <c r="B462" t="s">
        <v>65</v>
      </c>
      <c r="C462" s="3">
        <v>42433</v>
      </c>
      <c r="D462">
        <v>2</v>
      </c>
      <c r="E462" t="s">
        <v>79</v>
      </c>
      <c r="F462" s="25" t="s">
        <v>99</v>
      </c>
      <c r="G462" t="s">
        <v>44</v>
      </c>
      <c r="H462">
        <v>2.7</v>
      </c>
      <c r="I462" s="2" t="s">
        <v>42</v>
      </c>
      <c r="J462" s="2" t="str">
        <f t="shared" si="37"/>
        <v/>
      </c>
      <c r="L462">
        <v>115.57640837451933</v>
      </c>
      <c r="M462">
        <v>115.57640837451933</v>
      </c>
      <c r="N462" s="2">
        <f>IF(ISNUMBER(M462),SUMIFS(M$1:$M462,A$1:$A462,A462,F$1:$F462,F462,D$1:$D462,D462),"")</f>
        <v>932.85375056609064</v>
      </c>
      <c r="V462" s="2" t="str">
        <f t="shared" si="38"/>
        <v/>
      </c>
      <c r="X462">
        <v>19.655563354492188</v>
      </c>
      <c r="Y462">
        <v>6.8938970565795898</v>
      </c>
      <c r="Z462">
        <v>73.66876220703125</v>
      </c>
      <c r="AA462">
        <v>26.550073623657227</v>
      </c>
      <c r="AB462">
        <v>84.378036499023438</v>
      </c>
      <c r="AC462">
        <v>15.891202926635742</v>
      </c>
      <c r="AD462" s="2">
        <f t="shared" si="39"/>
        <v>2.5425924682617188E-2</v>
      </c>
      <c r="AE462">
        <v>2.5425924682617188E-2</v>
      </c>
      <c r="AF462">
        <v>11.787001953124999</v>
      </c>
      <c r="AL462" s="2">
        <f t="shared" si="41"/>
        <v>2.9390000000000001</v>
      </c>
      <c r="AM462" s="2">
        <f>IF(ISNUMBER(AL462),SUMIFS($AL$1:AL462,$A$1:A462,A462,$F$1:F462,F462,$D$1:D462,D462),"")</f>
        <v>22.454999999999998</v>
      </c>
      <c r="AN462">
        <f t="shared" si="40"/>
        <v>14</v>
      </c>
    </row>
    <row r="463" spans="1:40" x14ac:dyDescent="0.35">
      <c r="A463" s="4" t="s">
        <v>47</v>
      </c>
      <c r="B463" t="s">
        <v>65</v>
      </c>
      <c r="C463" s="3">
        <v>42433</v>
      </c>
      <c r="D463">
        <v>2</v>
      </c>
      <c r="E463" t="s">
        <v>78</v>
      </c>
      <c r="F463" s="25" t="s">
        <v>99</v>
      </c>
      <c r="G463" t="s">
        <v>44</v>
      </c>
      <c r="H463">
        <v>2.7</v>
      </c>
      <c r="I463" s="2" t="s">
        <v>42</v>
      </c>
      <c r="J463" s="2" t="str">
        <f t="shared" si="37"/>
        <v/>
      </c>
      <c r="L463">
        <v>89.784012778665172</v>
      </c>
      <c r="M463">
        <v>89.784012778665172</v>
      </c>
      <c r="N463" s="2">
        <f>IF(ISNUMBER(M463),SUMIFS(M$1:$M463,A$1:$A463,A463,F$1:$F463,F463,D$1:$D463,D463),"")</f>
        <v>741.29184689076021</v>
      </c>
      <c r="V463" s="2" t="str">
        <f t="shared" si="38"/>
        <v/>
      </c>
      <c r="X463">
        <v>20.550861358642578</v>
      </c>
      <c r="Y463">
        <v>8.1326484680175781</v>
      </c>
      <c r="Z463">
        <v>72.740234375</v>
      </c>
      <c r="AA463">
        <v>28.857717514038086</v>
      </c>
      <c r="AB463">
        <v>85.565727233886719</v>
      </c>
      <c r="AC463">
        <v>16.013442993164063</v>
      </c>
      <c r="AD463" s="2">
        <f t="shared" si="39"/>
        <v>2.5621508789062501E-2</v>
      </c>
      <c r="AE463">
        <v>2.5621508789062501E-2</v>
      </c>
      <c r="AF463">
        <v>11.6384375</v>
      </c>
      <c r="AL463" s="2">
        <f t="shared" si="41"/>
        <v>2.2999999999999998</v>
      </c>
      <c r="AM463" s="2">
        <f>IF(ISNUMBER(AL463),SUMIFS($AL$1:AL463,$A$1:A463,A463,$F$1:F463,F463,$D$1:D463,D463),"")</f>
        <v>18.709</v>
      </c>
      <c r="AN463">
        <f t="shared" si="40"/>
        <v>14</v>
      </c>
    </row>
    <row r="464" spans="1:40" x14ac:dyDescent="0.35">
      <c r="A464" s="4" t="s">
        <v>50</v>
      </c>
      <c r="B464" t="s">
        <v>65</v>
      </c>
      <c r="C464" s="3">
        <v>42433</v>
      </c>
      <c r="D464">
        <v>3</v>
      </c>
      <c r="E464" t="s">
        <v>82</v>
      </c>
      <c r="F464" s="25" t="s">
        <v>99</v>
      </c>
      <c r="G464" t="s">
        <v>44</v>
      </c>
      <c r="H464">
        <v>2.7</v>
      </c>
      <c r="I464" s="2" t="s">
        <v>42</v>
      </c>
      <c r="J464" s="2" t="str">
        <f t="shared" si="37"/>
        <v/>
      </c>
      <c r="L464">
        <v>74.031292500308297</v>
      </c>
      <c r="M464">
        <v>74.031292500308297</v>
      </c>
      <c r="N464" s="2">
        <f>IF(ISNUMBER(M464),SUMIFS(M$1:$M464,A$1:$A464,A464,F$1:$F464,F464,D$1:$D464,D464),"")</f>
        <v>594.71341822585032</v>
      </c>
      <c r="V464" s="2" t="str">
        <f t="shared" si="38"/>
        <v/>
      </c>
      <c r="X464">
        <v>18.768280029296875</v>
      </c>
      <c r="Y464">
        <v>9.3617315292358398</v>
      </c>
      <c r="Z464">
        <v>74.207244873046875</v>
      </c>
      <c r="AA464">
        <v>28.807861328125</v>
      </c>
      <c r="AB464">
        <v>85.155158996582031</v>
      </c>
      <c r="AC464">
        <v>15.506664276123047</v>
      </c>
      <c r="AD464" s="2">
        <f t="shared" si="39"/>
        <v>2.4810662841796876E-2</v>
      </c>
      <c r="AE464">
        <v>2.4810662841796876E-2</v>
      </c>
      <c r="AF464">
        <v>11.8731591796875</v>
      </c>
      <c r="AL464" s="2">
        <f t="shared" si="41"/>
        <v>1.837</v>
      </c>
      <c r="AM464" s="2">
        <f>IF(ISNUMBER(AL464),SUMIFS($AL$1:AL464,$A$1:A464,A464,$F$1:F464,F464,$D$1:D464,D464),"")</f>
        <v>13.43</v>
      </c>
      <c r="AN464">
        <f t="shared" si="40"/>
        <v>14</v>
      </c>
    </row>
    <row r="465" spans="1:40" x14ac:dyDescent="0.35">
      <c r="A465" s="4" t="s">
        <v>47</v>
      </c>
      <c r="B465" t="s">
        <v>65</v>
      </c>
      <c r="C465" s="3">
        <v>42433</v>
      </c>
      <c r="D465">
        <v>3</v>
      </c>
      <c r="E465" t="s">
        <v>78</v>
      </c>
      <c r="F465" s="25" t="s">
        <v>99</v>
      </c>
      <c r="G465" t="s">
        <v>44</v>
      </c>
      <c r="H465">
        <v>2.7</v>
      </c>
      <c r="I465" s="2" t="s">
        <v>42</v>
      </c>
      <c r="J465" s="2" t="str">
        <f t="shared" si="37"/>
        <v/>
      </c>
      <c r="L465">
        <v>56.509123275478416</v>
      </c>
      <c r="M465">
        <v>56.509123275478416</v>
      </c>
      <c r="N465" s="2">
        <f>IF(ISNUMBER(M465),SUMIFS(M$1:$M465,A$1:$A465,A465,F$1:$F465,F465,D$1:$D465,D465),"")</f>
        <v>465.69766646608787</v>
      </c>
      <c r="V465" s="2" t="str">
        <f t="shared" si="38"/>
        <v/>
      </c>
      <c r="X465">
        <v>19.528095245361328</v>
      </c>
      <c r="Y465">
        <v>7.8950710296630859</v>
      </c>
      <c r="Z465">
        <v>72.942543029785156</v>
      </c>
      <c r="AA465">
        <v>27.598812103271484</v>
      </c>
      <c r="AB465">
        <v>84.262374877929688</v>
      </c>
      <c r="AC465">
        <v>15.555559158325195</v>
      </c>
      <c r="AD465" s="2">
        <f t="shared" si="39"/>
        <v>2.4888894653320309E-2</v>
      </c>
      <c r="AE465">
        <v>2.4888894653320309E-2</v>
      </c>
      <c r="AF465">
        <v>11.670806884765625</v>
      </c>
      <c r="AL465" s="2">
        <f t="shared" si="41"/>
        <v>1.4059999999999999</v>
      </c>
      <c r="AM465" s="2">
        <f>IF(ISNUMBER(AL465),SUMIFS($AL$1:AL465,$A$1:A465,A465,$F$1:F465,F465,$D$1:D465,D465),"")</f>
        <v>10.832000000000001</v>
      </c>
      <c r="AN465">
        <f t="shared" si="40"/>
        <v>14</v>
      </c>
    </row>
    <row r="466" spans="1:40" x14ac:dyDescent="0.35">
      <c r="A466" s="4" t="s">
        <v>49</v>
      </c>
      <c r="B466" t="s">
        <v>65</v>
      </c>
      <c r="C466" s="3">
        <v>42433</v>
      </c>
      <c r="D466">
        <v>3</v>
      </c>
      <c r="E466" t="s">
        <v>81</v>
      </c>
      <c r="F466" s="25" t="s">
        <v>99</v>
      </c>
      <c r="G466" t="s">
        <v>44</v>
      </c>
      <c r="H466">
        <v>2.7</v>
      </c>
      <c r="I466" s="2" t="s">
        <v>42</v>
      </c>
      <c r="J466" s="2" t="str">
        <f t="shared" si="37"/>
        <v/>
      </c>
      <c r="L466">
        <v>124.41471571906354</v>
      </c>
      <c r="M466">
        <v>124.41471571906354</v>
      </c>
      <c r="N466" s="2">
        <f>IF(ISNUMBER(M466),SUMIFS(M$1:$M466,A$1:$A466,A466,F$1:$F466,F466,D$1:$D466,D466),"")</f>
        <v>930.18153197691527</v>
      </c>
      <c r="V466" s="2" t="str">
        <f t="shared" si="38"/>
        <v/>
      </c>
      <c r="X466">
        <v>19.248895645141602</v>
      </c>
      <c r="Y466">
        <v>8.1090736389160156</v>
      </c>
      <c r="Z466">
        <v>75.090118408203125</v>
      </c>
      <c r="AA466">
        <v>27.55169677734375</v>
      </c>
      <c r="AB466">
        <v>85.693450927734375</v>
      </c>
      <c r="AC466">
        <v>17.82000732421875</v>
      </c>
      <c r="AD466" s="2">
        <f t="shared" si="39"/>
        <v>2.8512011718750001E-2</v>
      </c>
      <c r="AE466">
        <v>2.8512011718750001E-2</v>
      </c>
      <c r="AF466">
        <v>12.014418945312499</v>
      </c>
      <c r="AL466" s="2">
        <f t="shared" si="41"/>
        <v>3.5470000000000002</v>
      </c>
      <c r="AM466" s="2">
        <f>IF(ISNUMBER(AL466),SUMIFS($AL$1:AL466,$A$1:A466,A466,$F$1:F466,F466,$D$1:D466,D466),"")</f>
        <v>22.198999999999998</v>
      </c>
      <c r="AN466">
        <f t="shared" si="40"/>
        <v>14</v>
      </c>
    </row>
    <row r="467" spans="1:40" x14ac:dyDescent="0.35">
      <c r="A467" s="4" t="s">
        <v>45</v>
      </c>
      <c r="B467" t="s">
        <v>65</v>
      </c>
      <c r="C467" s="3">
        <v>42433</v>
      </c>
      <c r="D467">
        <v>3</v>
      </c>
      <c r="E467" t="s">
        <v>79</v>
      </c>
      <c r="F467" s="25" t="s">
        <v>99</v>
      </c>
      <c r="G467" t="s">
        <v>44</v>
      </c>
      <c r="H467">
        <v>2.7</v>
      </c>
      <c r="I467" s="2" t="s">
        <v>42</v>
      </c>
      <c r="J467" s="2" t="str">
        <f t="shared" si="37"/>
        <v/>
      </c>
      <c r="L467">
        <v>126.14581343521172</v>
      </c>
      <c r="M467">
        <v>126.14581343521172</v>
      </c>
      <c r="N467" s="2">
        <f>IF(ISNUMBER(M467),SUMIFS(M$1:$M467,A$1:$A467,A467,F$1:$F467,F467,D$1:$D467,D467),"")</f>
        <v>869.75979770932304</v>
      </c>
      <c r="V467" s="2" t="str">
        <f t="shared" si="38"/>
        <v/>
      </c>
      <c r="X467">
        <v>19.71696662902832</v>
      </c>
      <c r="Y467">
        <v>7.3037610054016113</v>
      </c>
      <c r="Z467">
        <v>74.328666687011719</v>
      </c>
      <c r="AA467">
        <v>27.416515350341797</v>
      </c>
      <c r="AB467">
        <v>85.472824096679688</v>
      </c>
      <c r="AC467">
        <v>15.87492847442627</v>
      </c>
      <c r="AD467" s="2">
        <f t="shared" si="39"/>
        <v>2.5399885559082031E-2</v>
      </c>
      <c r="AE467">
        <v>2.5399885559082031E-2</v>
      </c>
      <c r="AF467">
        <v>11.892586669921876</v>
      </c>
      <c r="AL467" s="2">
        <f t="shared" si="41"/>
        <v>3.2040000000000002</v>
      </c>
      <c r="AM467" s="2">
        <f>IF(ISNUMBER(AL467),SUMIFS($AL$1:AL467,$A$1:A467,A467,$F$1:F467,F467,$D$1:D467,D467),"")</f>
        <v>19.887999999999998</v>
      </c>
      <c r="AN467">
        <f t="shared" si="40"/>
        <v>14</v>
      </c>
    </row>
    <row r="468" spans="1:40" x14ac:dyDescent="0.35">
      <c r="A468" s="4" t="s">
        <v>46</v>
      </c>
      <c r="B468" t="s">
        <v>65</v>
      </c>
      <c r="C468" s="3">
        <v>42433</v>
      </c>
      <c r="D468">
        <v>3</v>
      </c>
      <c r="E468" t="s">
        <v>80</v>
      </c>
      <c r="F468" s="25" t="s">
        <v>99</v>
      </c>
      <c r="G468" t="s">
        <v>44</v>
      </c>
      <c r="H468">
        <v>2.7</v>
      </c>
      <c r="I468" s="2" t="s">
        <v>42</v>
      </c>
      <c r="J468" s="2" t="str">
        <f t="shared" si="37"/>
        <v/>
      </c>
      <c r="L468">
        <v>128.7531250322904</v>
      </c>
      <c r="M468">
        <v>128.7531250322904</v>
      </c>
      <c r="N468" s="2">
        <f>IF(ISNUMBER(M468),SUMIFS(M$1:$M468,A$1:$A468,A468,F$1:$F468,F468,D$1:$D468,D468),"")</f>
        <v>1251.9759889023335</v>
      </c>
      <c r="V468" s="2" t="str">
        <f t="shared" si="38"/>
        <v/>
      </c>
      <c r="X468">
        <v>18.541965484619141</v>
      </c>
      <c r="Y468">
        <v>9.2369441986083984</v>
      </c>
      <c r="Z468">
        <v>75.807098388671875</v>
      </c>
      <c r="AA468">
        <v>27.046836853027344</v>
      </c>
      <c r="AB468">
        <v>86.30853271484375</v>
      </c>
      <c r="AC468">
        <v>19.483617782592773</v>
      </c>
      <c r="AD468" s="2">
        <f t="shared" si="39"/>
        <v>3.1173788452148438E-2</v>
      </c>
      <c r="AE468">
        <v>3.1173788452148438E-2</v>
      </c>
      <c r="AF468">
        <v>12.129135742187501</v>
      </c>
      <c r="AL468" s="2">
        <f t="shared" si="41"/>
        <v>4.0140000000000002</v>
      </c>
      <c r="AM468" s="2">
        <f>IF(ISNUMBER(AL468),SUMIFS($AL$1:AL468,$A$1:A468,A468,$F$1:F468,F468,$D$1:D468,D468),"")</f>
        <v>34.499000000000002</v>
      </c>
      <c r="AN468">
        <f t="shared" si="40"/>
        <v>14</v>
      </c>
    </row>
    <row r="469" spans="1:40" x14ac:dyDescent="0.35">
      <c r="A469" s="4" t="s">
        <v>48</v>
      </c>
      <c r="B469" t="s">
        <v>65</v>
      </c>
      <c r="C469" s="3">
        <v>42433</v>
      </c>
      <c r="D469">
        <v>3</v>
      </c>
      <c r="E469" t="s">
        <v>83</v>
      </c>
      <c r="F469" s="25" t="s">
        <v>99</v>
      </c>
      <c r="G469" t="s">
        <v>44</v>
      </c>
      <c r="H469">
        <v>2.7</v>
      </c>
      <c r="I469" s="2" t="s">
        <v>42</v>
      </c>
      <c r="J469" s="2" t="str">
        <f t="shared" si="37"/>
        <v/>
      </c>
      <c r="L469">
        <v>97.556235728513812</v>
      </c>
      <c r="M469">
        <v>97.556235728513812</v>
      </c>
      <c r="N469" s="2">
        <f>IF(ISNUMBER(M469),SUMIFS(M$1:$M469,A$1:$A469,A469,F$1:$F469,F469,D$1:$D469,D469),"")</f>
        <v>774.91224858863416</v>
      </c>
      <c r="V469" s="2" t="str">
        <f t="shared" si="38"/>
        <v/>
      </c>
      <c r="X469">
        <v>18.456401824951172</v>
      </c>
      <c r="Y469">
        <v>7.8618488311767578</v>
      </c>
      <c r="Z469">
        <v>76.242027282714844</v>
      </c>
      <c r="AA469">
        <v>26.410877227783203</v>
      </c>
      <c r="AB469">
        <v>85.664703369140625</v>
      </c>
      <c r="AC469">
        <v>15.967313766479492</v>
      </c>
      <c r="AD469" s="2">
        <f t="shared" si="39"/>
        <v>2.5547702026367188E-2</v>
      </c>
      <c r="AE469">
        <v>2.5547702026367188E-2</v>
      </c>
      <c r="AF469">
        <v>12.198724365234375</v>
      </c>
      <c r="AL469" s="2">
        <f t="shared" si="41"/>
        <v>2.492</v>
      </c>
      <c r="AM469" s="2">
        <f>IF(ISNUMBER(AL469),SUMIFS($AL$1:AL469,$A$1:A469,A469,$F$1:F469,F469,$D$1:D469,D469),"")</f>
        <v>18.03</v>
      </c>
      <c r="AN469">
        <f t="shared" si="40"/>
        <v>14</v>
      </c>
    </row>
    <row r="470" spans="1:40" x14ac:dyDescent="0.35">
      <c r="A470" s="4" t="s">
        <v>49</v>
      </c>
      <c r="B470" t="s">
        <v>65</v>
      </c>
      <c r="C470" s="3">
        <v>42433</v>
      </c>
      <c r="D470">
        <v>4</v>
      </c>
      <c r="E470" t="s">
        <v>81</v>
      </c>
      <c r="F470" s="25" t="s">
        <v>99</v>
      </c>
      <c r="G470" t="s">
        <v>44</v>
      </c>
      <c r="H470">
        <v>2.7</v>
      </c>
      <c r="I470" s="2" t="s">
        <v>42</v>
      </c>
      <c r="J470" s="2" t="str">
        <f t="shared" si="37"/>
        <v/>
      </c>
      <c r="L470">
        <v>121.41055766433408</v>
      </c>
      <c r="M470">
        <v>121.41055766433408</v>
      </c>
      <c r="N470" s="2">
        <f>IF(ISNUMBER(M470),SUMIFS(M$1:$M470,A$1:$A470,A470,F$1:$F470,F470,D$1:$D470,D470),"")</f>
        <v>1142.7732374661805</v>
      </c>
      <c r="V470" s="2" t="str">
        <f t="shared" si="38"/>
        <v/>
      </c>
      <c r="X470">
        <v>18.554817199707031</v>
      </c>
      <c r="Y470">
        <v>7.790773868560791</v>
      </c>
      <c r="Z470">
        <v>74.696922302246094</v>
      </c>
      <c r="AA470">
        <v>26.917802810668945</v>
      </c>
      <c r="AB470">
        <v>85.966903686523438</v>
      </c>
      <c r="AC470">
        <v>16.225799560546875</v>
      </c>
      <c r="AD470" s="2">
        <f t="shared" si="39"/>
        <v>2.5961279296875001E-2</v>
      </c>
      <c r="AE470">
        <v>2.5961279296875001E-2</v>
      </c>
      <c r="AF470">
        <v>11.951507568359375</v>
      </c>
      <c r="AL470" s="2">
        <f t="shared" si="41"/>
        <v>3.1520000000000001</v>
      </c>
      <c r="AM470" s="2">
        <f>IF(ISNUMBER(AL470),SUMIFS($AL$1:AL470,$A$1:A470,A470,$F$1:F470,F470,$D$1:D470,D470),"")</f>
        <v>26.78</v>
      </c>
      <c r="AN470">
        <f t="shared" si="40"/>
        <v>14</v>
      </c>
    </row>
    <row r="471" spans="1:40" x14ac:dyDescent="0.35">
      <c r="A471" s="4" t="s">
        <v>50</v>
      </c>
      <c r="B471" t="s">
        <v>65</v>
      </c>
      <c r="C471" s="3">
        <v>42433</v>
      </c>
      <c r="D471">
        <v>4</v>
      </c>
      <c r="E471" t="s">
        <v>82</v>
      </c>
      <c r="F471" s="25" t="s">
        <v>99</v>
      </c>
      <c r="G471" t="s">
        <v>44</v>
      </c>
      <c r="H471">
        <v>2.7</v>
      </c>
      <c r="I471" s="2" t="s">
        <v>42</v>
      </c>
      <c r="J471" s="2" t="str">
        <f t="shared" si="37"/>
        <v/>
      </c>
      <c r="L471">
        <v>51.219442295016187</v>
      </c>
      <c r="M471">
        <v>51.219442295016187</v>
      </c>
      <c r="N471" s="2">
        <f>IF(ISNUMBER(M471),SUMIFS(M$1:$M471,A$1:$A471,A471,F$1:$F471,F471,D$1:$D471,D471),"")</f>
        <v>436.92080813496995</v>
      </c>
      <c r="V471" s="2" t="str">
        <f t="shared" si="38"/>
        <v/>
      </c>
      <c r="X471">
        <v>20.667289733886719</v>
      </c>
      <c r="Y471">
        <v>9.0490016937255859</v>
      </c>
      <c r="Z471">
        <v>71.819854736328125</v>
      </c>
      <c r="AA471">
        <v>29.442760467529297</v>
      </c>
      <c r="AB471">
        <v>85.157440185546875</v>
      </c>
      <c r="AC471">
        <v>14.727149963378906</v>
      </c>
      <c r="AD471" s="2">
        <f t="shared" si="39"/>
        <v>2.3563439941406247E-2</v>
      </c>
      <c r="AE471">
        <v>2.3563439941406247E-2</v>
      </c>
      <c r="AF471">
        <v>11.4911767578125</v>
      </c>
      <c r="AL471" s="2">
        <f t="shared" si="41"/>
        <v>1.2070000000000001</v>
      </c>
      <c r="AM471" s="2">
        <f>IF(ISNUMBER(AL471),SUMIFS($AL$1:AL471,$A$1:A471,A471,$F$1:F471,F471,$D$1:D471,D471),"")</f>
        <v>9.5750000000000011</v>
      </c>
      <c r="AN471">
        <f t="shared" si="40"/>
        <v>14</v>
      </c>
    </row>
    <row r="472" spans="1:40" x14ac:dyDescent="0.35">
      <c r="A472" s="4" t="s">
        <v>46</v>
      </c>
      <c r="B472" t="s">
        <v>65</v>
      </c>
      <c r="C472" s="3">
        <v>42433</v>
      </c>
      <c r="D472">
        <v>4</v>
      </c>
      <c r="E472" t="s">
        <v>80</v>
      </c>
      <c r="F472" s="25" t="s">
        <v>99</v>
      </c>
      <c r="G472" t="s">
        <v>44</v>
      </c>
      <c r="H472">
        <v>2.7</v>
      </c>
      <c r="I472" s="2" t="s">
        <v>42</v>
      </c>
      <c r="J472" s="2" t="str">
        <f t="shared" si="37"/>
        <v/>
      </c>
      <c r="L472">
        <v>116.19069333834747</v>
      </c>
      <c r="M472">
        <v>116.19069333834747</v>
      </c>
      <c r="N472" s="2">
        <f>IF(ISNUMBER(M472),SUMIFS(M$1:$M472,A$1:$A472,A472,F$1:$F472,F472,D$1:$D472,D472),"")</f>
        <v>1004.6615188500526</v>
      </c>
      <c r="V472" s="2" t="str">
        <f t="shared" si="38"/>
        <v/>
      </c>
      <c r="X472">
        <v>17.625907897949219</v>
      </c>
      <c r="Y472">
        <v>10.838944435119629</v>
      </c>
      <c r="Z472">
        <v>76.749595642089844</v>
      </c>
      <c r="AA472">
        <v>25.783607482910156</v>
      </c>
      <c r="AB472">
        <v>85.790298461914063</v>
      </c>
      <c r="AC472">
        <v>20.926361083984375</v>
      </c>
      <c r="AD472" s="2">
        <f t="shared" si="39"/>
        <v>3.3482177734375E-2</v>
      </c>
      <c r="AE472">
        <v>3.3482177734375E-2</v>
      </c>
      <c r="AF472">
        <v>12.279935302734375</v>
      </c>
      <c r="AL472" s="2">
        <f t="shared" si="41"/>
        <v>3.89</v>
      </c>
      <c r="AM472" s="2">
        <f>IF(ISNUMBER(AL472),SUMIFS($AL$1:AL472,$A$1:A472,A472,$F$1:F472,F472,$D$1:D472,D472),"")</f>
        <v>26.779000000000003</v>
      </c>
      <c r="AN472">
        <f t="shared" si="40"/>
        <v>14</v>
      </c>
    </row>
    <row r="473" spans="1:40" x14ac:dyDescent="0.35">
      <c r="A473" s="4" t="s">
        <v>48</v>
      </c>
      <c r="B473" t="s">
        <v>65</v>
      </c>
      <c r="C473" s="3">
        <v>42433</v>
      </c>
      <c r="D473">
        <v>4</v>
      </c>
      <c r="E473" t="s">
        <v>83</v>
      </c>
      <c r="F473" s="25" t="s">
        <v>99</v>
      </c>
      <c r="G473" t="s">
        <v>44</v>
      </c>
      <c r="H473">
        <v>2.7</v>
      </c>
      <c r="I473" s="2" t="s">
        <v>42</v>
      </c>
      <c r="J473" s="2" t="str">
        <f t="shared" si="37"/>
        <v/>
      </c>
      <c r="L473">
        <v>73.068030461348357</v>
      </c>
      <c r="M473">
        <v>73.068030461348357</v>
      </c>
      <c r="N473" s="2">
        <f>IF(ISNUMBER(M473),SUMIFS(M$1:$M473,A$1:$A473,A473,F$1:$F473,F473,D$1:$D473,D473),"")</f>
        <v>552.45240994201322</v>
      </c>
      <c r="V473" s="2" t="str">
        <f t="shared" si="38"/>
        <v/>
      </c>
      <c r="X473">
        <v>20.06251335144043</v>
      </c>
      <c r="Y473">
        <v>8.5117912292480469</v>
      </c>
      <c r="Z473">
        <v>72.960983276367188</v>
      </c>
      <c r="AA473">
        <v>29.616950988769531</v>
      </c>
      <c r="AB473">
        <v>85.723716735839844</v>
      </c>
      <c r="AC473">
        <v>14.432315826416016</v>
      </c>
      <c r="AD473" s="2">
        <f t="shared" si="39"/>
        <v>2.3091705322265624E-2</v>
      </c>
      <c r="AE473">
        <v>2.3091705322265624E-2</v>
      </c>
      <c r="AF473">
        <v>11.67375732421875</v>
      </c>
      <c r="AL473" s="2">
        <f t="shared" si="41"/>
        <v>1.6870000000000001</v>
      </c>
      <c r="AM473" s="2">
        <f>IF(ISNUMBER(AL473),SUMIFS($AL$1:AL473,$A$1:A473,A473,$F$1:F473,F473,$D$1:D473,D473),"")</f>
        <v>12.267000000000001</v>
      </c>
      <c r="AN473">
        <f t="shared" si="40"/>
        <v>14</v>
      </c>
    </row>
    <row r="474" spans="1:40" x14ac:dyDescent="0.35">
      <c r="A474" s="4" t="s">
        <v>45</v>
      </c>
      <c r="B474" t="s">
        <v>65</v>
      </c>
      <c r="C474" s="3">
        <v>42433</v>
      </c>
      <c r="D474">
        <v>4</v>
      </c>
      <c r="E474" t="s">
        <v>79</v>
      </c>
      <c r="F474" s="25" t="s">
        <v>99</v>
      </c>
      <c r="G474" t="s">
        <v>44</v>
      </c>
      <c r="H474">
        <v>2.7</v>
      </c>
      <c r="I474" s="2" t="s">
        <v>42</v>
      </c>
      <c r="J474" s="2" t="str">
        <f t="shared" ref="J474:J537" si="42">IF(ISNUMBER(K474),K474*10,"")</f>
        <v/>
      </c>
      <c r="L474">
        <v>91.532235550624435</v>
      </c>
      <c r="M474">
        <v>91.532235550624435</v>
      </c>
      <c r="N474" s="2">
        <f>IF(ISNUMBER(M474),SUMIFS(M$1:$M474,A$1:$A474,A474,F$1:$F474,F474,D$1:$D474,D474),"")</f>
        <v>798.81723454064922</v>
      </c>
      <c r="V474" s="2" t="str">
        <f t="shared" ref="V474:V537" si="43">IF(ISNUMBER(W474),W474*10,"")</f>
        <v/>
      </c>
      <c r="X474">
        <v>18.961559295654297</v>
      </c>
      <c r="Y474">
        <v>6.5123248100280762</v>
      </c>
      <c r="Z474">
        <v>73.253593444824219</v>
      </c>
      <c r="AA474">
        <v>27.305971145629883</v>
      </c>
      <c r="AB474">
        <v>84.125526428222656</v>
      </c>
      <c r="AC474">
        <v>14.926507949829102</v>
      </c>
      <c r="AD474" s="2">
        <f t="shared" ref="AD474:AD537" si="44">IF(ISNUMBER(AE474),AE474,"")</f>
        <v>2.3882412719726562E-2</v>
      </c>
      <c r="AE474">
        <v>2.3882412719726562E-2</v>
      </c>
      <c r="AF474">
        <v>11.720574951171875</v>
      </c>
      <c r="AL474" s="2">
        <f t="shared" si="41"/>
        <v>2.1859999999999999</v>
      </c>
      <c r="AM474" s="2">
        <f>IF(ISNUMBER(AL474),SUMIFS($AL$1:AL474,$A$1:A474,A474,$F$1:F474,F474,$D$1:D474,D474),"")</f>
        <v>17.385999999999999</v>
      </c>
      <c r="AN474">
        <f t="shared" si="40"/>
        <v>14</v>
      </c>
    </row>
    <row r="475" spans="1:40" x14ac:dyDescent="0.35">
      <c r="A475" s="4" t="s">
        <v>47</v>
      </c>
      <c r="B475" t="s">
        <v>65</v>
      </c>
      <c r="C475" s="3">
        <v>42433</v>
      </c>
      <c r="D475">
        <v>4</v>
      </c>
      <c r="E475" t="s">
        <v>78</v>
      </c>
      <c r="F475" s="25" t="s">
        <v>99</v>
      </c>
      <c r="G475" t="s">
        <v>44</v>
      </c>
      <c r="H475">
        <v>2.7</v>
      </c>
      <c r="I475" s="2" t="s">
        <v>42</v>
      </c>
      <c r="J475" s="2" t="str">
        <f t="shared" si="42"/>
        <v/>
      </c>
      <c r="L475">
        <v>51.35098198979</v>
      </c>
      <c r="M475">
        <v>51.35098198979</v>
      </c>
      <c r="N475" s="2">
        <f>IF(ISNUMBER(M475),SUMIFS(M$1:$M475,A$1:$A475,A475,F$1:$F475,F475,D$1:$D475,D475),"")</f>
        <v>417.2562482313599</v>
      </c>
      <c r="V475" s="2" t="str">
        <f t="shared" si="43"/>
        <v/>
      </c>
      <c r="X475">
        <v>20.403221130371094</v>
      </c>
      <c r="Y475">
        <v>9.4442234039306641</v>
      </c>
      <c r="Z475">
        <v>69.8897705078125</v>
      </c>
      <c r="AA475">
        <v>29.581241607666016</v>
      </c>
      <c r="AB475">
        <v>83.083946228027344</v>
      </c>
      <c r="AC475">
        <v>14.704258918762207</v>
      </c>
      <c r="AD475" s="2">
        <f t="shared" si="44"/>
        <v>2.3526814270019528E-2</v>
      </c>
      <c r="AE475">
        <v>2.3526814270019528E-2</v>
      </c>
      <c r="AF475">
        <v>11.18236328125</v>
      </c>
      <c r="AL475" s="2">
        <f t="shared" si="41"/>
        <v>1.208</v>
      </c>
      <c r="AM475" s="2">
        <f>IF(ISNUMBER(AL475),SUMIFS($AL$1:AL475,$A$1:A475,A475,$F$1:F475,F475,$D$1:D475,D475),"")</f>
        <v>9.3759999999999994</v>
      </c>
      <c r="AN475">
        <f t="shared" ref="AN475:AN538" si="45">COUNT(K475:AM475)</f>
        <v>14</v>
      </c>
    </row>
    <row r="476" spans="1:40" x14ac:dyDescent="0.35">
      <c r="A476" s="4" t="s">
        <v>47</v>
      </c>
      <c r="B476" t="s">
        <v>65</v>
      </c>
      <c r="C476" s="3">
        <v>42459</v>
      </c>
      <c r="D476">
        <v>1</v>
      </c>
      <c r="E476" t="s">
        <v>78</v>
      </c>
      <c r="F476" s="25" t="s">
        <v>99</v>
      </c>
      <c r="G476" t="s">
        <v>44</v>
      </c>
      <c r="I476" s="2" t="s">
        <v>64</v>
      </c>
      <c r="J476" s="2">
        <f t="shared" si="42"/>
        <v>923.75</v>
      </c>
      <c r="K476">
        <v>92.375</v>
      </c>
      <c r="N476" s="2" t="str">
        <f>IF(ISNUMBER(M476),SUMIFS(M$1:$M476,A$1:$A476,A476,F$1:$F476,F476,D$1:$D476,D476),"")</f>
        <v/>
      </c>
      <c r="V476" s="2" t="str">
        <f t="shared" si="43"/>
        <v/>
      </c>
      <c r="X476">
        <v>23.346094131469727</v>
      </c>
      <c r="Y476">
        <v>0.41301000118255615</v>
      </c>
      <c r="Z476">
        <v>70.387603759765625</v>
      </c>
      <c r="AA476">
        <v>30.920988082885742</v>
      </c>
      <c r="AB476">
        <v>85.066169738769531</v>
      </c>
      <c r="AC476">
        <v>21.453502655029297</v>
      </c>
      <c r="AD476" s="2">
        <f t="shared" si="44"/>
        <v>3.4325604248046877E-2</v>
      </c>
      <c r="AE476">
        <v>3.4325604248046877E-2</v>
      </c>
      <c r="AF476">
        <v>11.2620166015625</v>
      </c>
      <c r="AL476" s="2" t="str">
        <f t="shared" si="41"/>
        <v/>
      </c>
      <c r="AM476" s="2" t="str">
        <f>IF(ISNUMBER(AL476),SUMIFS($AL$1:AL476,$A$1:A476,A476,$F$1:F476,F476,$D$1:D476,D476),"")</f>
        <v/>
      </c>
      <c r="AN476">
        <f t="shared" si="45"/>
        <v>10</v>
      </c>
    </row>
    <row r="477" spans="1:40" x14ac:dyDescent="0.35">
      <c r="A477" s="4" t="s">
        <v>45</v>
      </c>
      <c r="B477" t="s">
        <v>65</v>
      </c>
      <c r="C477" s="3">
        <v>42459</v>
      </c>
      <c r="D477">
        <v>1</v>
      </c>
      <c r="E477" t="s">
        <v>79</v>
      </c>
      <c r="F477" s="25" t="s">
        <v>99</v>
      </c>
      <c r="G477" t="s">
        <v>44</v>
      </c>
      <c r="I477" s="2" t="s">
        <v>64</v>
      </c>
      <c r="J477" s="2">
        <f t="shared" si="42"/>
        <v>1300.75</v>
      </c>
      <c r="K477">
        <v>130.07499999999999</v>
      </c>
      <c r="N477" s="2" t="str">
        <f>IF(ISNUMBER(M477),SUMIFS(M$1:$M477,A$1:$A477,A477,F$1:$F477,F477,D$1:$D477,D477),"")</f>
        <v/>
      </c>
      <c r="V477" s="2" t="str">
        <f t="shared" si="43"/>
        <v/>
      </c>
      <c r="X477">
        <v>19.541614532470703</v>
      </c>
      <c r="Y477">
        <v>12.355327606201172</v>
      </c>
      <c r="Z477">
        <v>76.107749938964844</v>
      </c>
      <c r="AA477">
        <v>22.250268936157227</v>
      </c>
      <c r="AB477">
        <v>85.315109252929688</v>
      </c>
      <c r="AC477">
        <v>20.259988784790039</v>
      </c>
      <c r="AD477" s="2">
        <f t="shared" si="44"/>
        <v>3.2415982055664067E-2</v>
      </c>
      <c r="AE477">
        <v>3.2415982055664067E-2</v>
      </c>
      <c r="AF477">
        <v>12.177239990234375</v>
      </c>
      <c r="AL477" s="2" t="str">
        <f t="shared" si="41"/>
        <v/>
      </c>
      <c r="AM477" s="2" t="str">
        <f>IF(ISNUMBER(AL477),SUMIFS($AL$1:AL477,$A$1:A477,A477,$F$1:F477,F477,$D$1:D477,D477),"")</f>
        <v/>
      </c>
      <c r="AN477">
        <f t="shared" si="45"/>
        <v>10</v>
      </c>
    </row>
    <row r="478" spans="1:40" x14ac:dyDescent="0.35">
      <c r="A478" s="4" t="s">
        <v>46</v>
      </c>
      <c r="B478" t="s">
        <v>65</v>
      </c>
      <c r="C478" s="3">
        <v>42459</v>
      </c>
      <c r="D478">
        <v>1</v>
      </c>
      <c r="E478" t="s">
        <v>80</v>
      </c>
      <c r="F478" s="25" t="s">
        <v>99</v>
      </c>
      <c r="G478" t="s">
        <v>44</v>
      </c>
      <c r="I478" s="2" t="s">
        <v>64</v>
      </c>
      <c r="J478" s="2">
        <f t="shared" si="42"/>
        <v>1444.75</v>
      </c>
      <c r="K478">
        <v>144.47499999999999</v>
      </c>
      <c r="N478" s="2" t="str">
        <f>IF(ISNUMBER(M478),SUMIFS(M$1:$M478,A$1:$A478,A478,F$1:$F478,F478,D$1:$D478,D478),"")</f>
        <v/>
      </c>
      <c r="V478" s="2" t="str">
        <f t="shared" si="43"/>
        <v/>
      </c>
      <c r="X478">
        <v>16.759342193603516</v>
      </c>
      <c r="Y478">
        <v>1.049718976020813</v>
      </c>
      <c r="Z478">
        <v>74.359809875488281</v>
      </c>
      <c r="AA478">
        <v>23.068046569824219</v>
      </c>
      <c r="AB478">
        <v>80.345314025878906</v>
      </c>
      <c r="AC478">
        <v>22.666492462158203</v>
      </c>
      <c r="AD478" s="2">
        <f t="shared" si="44"/>
        <v>3.6266387939453124E-2</v>
      </c>
      <c r="AE478">
        <v>3.6266387939453124E-2</v>
      </c>
      <c r="AF478">
        <v>11.897569580078125</v>
      </c>
      <c r="AL478" s="2" t="str">
        <f t="shared" si="41"/>
        <v/>
      </c>
      <c r="AM478" s="2" t="str">
        <f>IF(ISNUMBER(AL478),SUMIFS($AL$1:AL478,$A$1:A478,A478,$F$1:F478,F478,$D$1:D478,D478),"")</f>
        <v/>
      </c>
      <c r="AN478">
        <f t="shared" si="45"/>
        <v>10</v>
      </c>
    </row>
    <row r="479" spans="1:40" x14ac:dyDescent="0.35">
      <c r="A479" s="4" t="s">
        <v>49</v>
      </c>
      <c r="B479" t="s">
        <v>65</v>
      </c>
      <c r="C479" s="3">
        <v>42459</v>
      </c>
      <c r="D479">
        <v>1</v>
      </c>
      <c r="E479" t="s">
        <v>81</v>
      </c>
      <c r="F479" s="25" t="s">
        <v>99</v>
      </c>
      <c r="G479" t="s">
        <v>44</v>
      </c>
      <c r="I479" s="2" t="s">
        <v>64</v>
      </c>
      <c r="J479" s="2">
        <f t="shared" si="42"/>
        <v>1441</v>
      </c>
      <c r="K479">
        <v>144.1</v>
      </c>
      <c r="N479" s="2" t="str">
        <f>IF(ISNUMBER(M479),SUMIFS(M$1:$M479,A$1:$A479,A479,F$1:$F479,F479,D$1:$D479,D479),"")</f>
        <v/>
      </c>
      <c r="V479" s="2" t="str">
        <f t="shared" si="43"/>
        <v/>
      </c>
      <c r="X479">
        <v>19.566349029541016</v>
      </c>
      <c r="Y479">
        <v>14.44223690032959</v>
      </c>
      <c r="Z479">
        <v>76.589141845703125</v>
      </c>
      <c r="AA479">
        <v>22.941753387451172</v>
      </c>
      <c r="AB479">
        <v>85.675949096679688</v>
      </c>
      <c r="AC479">
        <v>19.011442184448242</v>
      </c>
      <c r="AD479" s="2">
        <f t="shared" si="44"/>
        <v>3.0418307495117189E-2</v>
      </c>
      <c r="AE479">
        <v>3.0418307495117189E-2</v>
      </c>
      <c r="AF479">
        <v>12.2542626953125</v>
      </c>
      <c r="AL479" s="2" t="str">
        <f t="shared" si="41"/>
        <v/>
      </c>
      <c r="AM479" s="2" t="str">
        <f>IF(ISNUMBER(AL479),SUMIFS($AL$1:AL479,$A$1:A479,A479,$F$1:F479,F479,$D$1:D479,D479),"")</f>
        <v/>
      </c>
      <c r="AN479">
        <f t="shared" si="45"/>
        <v>10</v>
      </c>
    </row>
    <row r="480" spans="1:40" x14ac:dyDescent="0.35">
      <c r="A480" s="4" t="s">
        <v>50</v>
      </c>
      <c r="B480" t="s">
        <v>65</v>
      </c>
      <c r="C480" s="3">
        <v>42459</v>
      </c>
      <c r="D480">
        <v>1</v>
      </c>
      <c r="E480" t="s">
        <v>82</v>
      </c>
      <c r="F480" s="25" t="s">
        <v>99</v>
      </c>
      <c r="G480" t="s">
        <v>44</v>
      </c>
      <c r="I480" s="2" t="s">
        <v>64</v>
      </c>
      <c r="J480" s="2">
        <f t="shared" si="42"/>
        <v>794.75</v>
      </c>
      <c r="K480">
        <v>79.474999999999994</v>
      </c>
      <c r="N480" s="2" t="str">
        <f>IF(ISNUMBER(M480),SUMIFS(M$1:$M480,A$1:$A480,A480,F$1:$F480,F480,D$1:$D480,D480),"")</f>
        <v/>
      </c>
      <c r="V480" s="2" t="str">
        <f t="shared" si="43"/>
        <v/>
      </c>
      <c r="X480">
        <v>20.142532348632813</v>
      </c>
      <c r="Y480">
        <v>2.140099048614502</v>
      </c>
      <c r="Z480">
        <v>67.972610473632813</v>
      </c>
      <c r="AA480">
        <v>26.907142639160156</v>
      </c>
      <c r="AB480">
        <v>80.746025085449219</v>
      </c>
      <c r="AC480">
        <v>19.566009521484375</v>
      </c>
      <c r="AD480" s="2">
        <f t="shared" si="44"/>
        <v>3.1305615234375E-2</v>
      </c>
      <c r="AE480">
        <v>3.1305615234375E-2</v>
      </c>
      <c r="AF480">
        <v>10.87561767578125</v>
      </c>
      <c r="AL480" s="2" t="str">
        <f t="shared" si="41"/>
        <v/>
      </c>
      <c r="AM480" s="2" t="str">
        <f>IF(ISNUMBER(AL480),SUMIFS($AL$1:AL480,$A$1:A480,A480,$F$1:F480,F480,$D$1:D480,D480),"")</f>
        <v/>
      </c>
      <c r="AN480">
        <f t="shared" si="45"/>
        <v>10</v>
      </c>
    </row>
    <row r="481" spans="1:40" x14ac:dyDescent="0.35">
      <c r="A481" s="4" t="s">
        <v>48</v>
      </c>
      <c r="B481" t="s">
        <v>65</v>
      </c>
      <c r="C481" s="3">
        <v>42459</v>
      </c>
      <c r="D481">
        <v>1</v>
      </c>
      <c r="E481" t="s">
        <v>83</v>
      </c>
      <c r="F481" s="25" t="s">
        <v>99</v>
      </c>
      <c r="G481" t="s">
        <v>44</v>
      </c>
      <c r="I481" s="2" t="s">
        <v>64</v>
      </c>
      <c r="J481" s="2">
        <f t="shared" si="42"/>
        <v>851.875</v>
      </c>
      <c r="K481">
        <v>85.1875</v>
      </c>
      <c r="N481" s="2" t="str">
        <f>IF(ISNUMBER(M481),SUMIFS(M$1:$M481,A$1:$A481,A481,F$1:$F481,F481,D$1:$D481,D481),"")</f>
        <v/>
      </c>
      <c r="V481" s="2" t="str">
        <f t="shared" si="43"/>
        <v/>
      </c>
      <c r="X481">
        <v>19.89710807800293</v>
      </c>
      <c r="Y481">
        <v>16.143383026123047</v>
      </c>
      <c r="Z481">
        <v>75.223503112792969</v>
      </c>
      <c r="AA481">
        <v>23.682052612304688</v>
      </c>
      <c r="AB481">
        <v>85.562606811523438</v>
      </c>
      <c r="AC481">
        <v>18.837993621826172</v>
      </c>
      <c r="AD481" s="2">
        <f t="shared" si="44"/>
        <v>3.0140789794921873E-2</v>
      </c>
      <c r="AE481">
        <v>3.0140789794921873E-2</v>
      </c>
      <c r="AF481">
        <v>12.035760498046875</v>
      </c>
      <c r="AL481" s="2" t="str">
        <f t="shared" si="41"/>
        <v/>
      </c>
      <c r="AM481" s="2" t="str">
        <f>IF(ISNUMBER(AL481),SUMIFS($AL$1:AL481,$A$1:A481,A481,$F$1:F481,F481,$D$1:D481,D481),"")</f>
        <v/>
      </c>
      <c r="AN481">
        <f t="shared" si="45"/>
        <v>10</v>
      </c>
    </row>
    <row r="482" spans="1:40" x14ac:dyDescent="0.35">
      <c r="A482" s="4" t="s">
        <v>46</v>
      </c>
      <c r="B482" t="s">
        <v>65</v>
      </c>
      <c r="C482" s="3">
        <v>42459</v>
      </c>
      <c r="D482">
        <v>2</v>
      </c>
      <c r="E482" t="s">
        <v>80</v>
      </c>
      <c r="F482" s="25" t="s">
        <v>99</v>
      </c>
      <c r="G482" t="s">
        <v>44</v>
      </c>
      <c r="I482" s="2" t="s">
        <v>64</v>
      </c>
      <c r="J482" s="2">
        <f t="shared" si="42"/>
        <v>1546</v>
      </c>
      <c r="K482">
        <v>154.6</v>
      </c>
      <c r="N482" s="2" t="str">
        <f>IF(ISNUMBER(M482),SUMIFS(M$1:$M482,A$1:$A482,A482,F$1:$F482,F482,D$1:$D482,D482),"")</f>
        <v/>
      </c>
      <c r="V482" s="2" t="str">
        <f t="shared" si="43"/>
        <v/>
      </c>
      <c r="X482">
        <v>17.206214904785156</v>
      </c>
      <c r="Y482">
        <v>2.733025074005127</v>
      </c>
      <c r="Z482">
        <v>73.561370849609375</v>
      </c>
      <c r="AA482">
        <v>23.853462219238281</v>
      </c>
      <c r="AB482">
        <v>80.635787963867188</v>
      </c>
      <c r="AC482">
        <v>22.855485916137695</v>
      </c>
      <c r="AD482" s="2">
        <f t="shared" si="44"/>
        <v>3.6568777465820317E-2</v>
      </c>
      <c r="AE482">
        <v>3.6568777465820317E-2</v>
      </c>
      <c r="AF482">
        <v>11.7698193359375</v>
      </c>
      <c r="AL482" s="2" t="str">
        <f t="shared" si="41"/>
        <v/>
      </c>
      <c r="AM482" s="2" t="str">
        <f>IF(ISNUMBER(AL482),SUMIFS($AL$1:AL482,$A$1:A482,A482,$F$1:F482,F482,$D$1:D482,D482),"")</f>
        <v/>
      </c>
      <c r="AN482">
        <f t="shared" si="45"/>
        <v>10</v>
      </c>
    </row>
    <row r="483" spans="1:40" x14ac:dyDescent="0.35">
      <c r="A483" s="29" t="s">
        <v>50</v>
      </c>
      <c r="B483" s="30" t="s">
        <v>65</v>
      </c>
      <c r="C483" s="31">
        <v>42459</v>
      </c>
      <c r="D483">
        <v>2</v>
      </c>
      <c r="E483" t="s">
        <v>82</v>
      </c>
      <c r="F483" s="25" t="s">
        <v>99</v>
      </c>
      <c r="G483" t="s">
        <v>44</v>
      </c>
      <c r="I483" s="2" t="s">
        <v>64</v>
      </c>
      <c r="J483" s="2">
        <f t="shared" si="42"/>
        <v>1110</v>
      </c>
      <c r="K483">
        <v>111</v>
      </c>
      <c r="N483" s="2" t="str">
        <f>IF(ISNUMBER(M483),SUMIFS(M$1:$M483,A$1:$A483,A483,F$1:$F483,F483,D$1:$D483,D483),"")</f>
        <v/>
      </c>
      <c r="V483" s="2" t="str">
        <f t="shared" si="43"/>
        <v/>
      </c>
      <c r="AD483" s="2">
        <f t="shared" si="44"/>
        <v>3.1275251770019531E-2</v>
      </c>
      <c r="AE483" s="26">
        <f>AVERAGE(AE480,AE488)</f>
        <v>3.1275251770019531E-2</v>
      </c>
      <c r="AL483" s="2" t="str">
        <f t="shared" si="41"/>
        <v/>
      </c>
      <c r="AM483" s="2" t="str">
        <f>IF(ISNUMBER(AL483),SUMIFS($AL$1:AL483,$A$1:A483,A483,$F$1:F483,F483,$D$1:D483,D483),"")</f>
        <v/>
      </c>
      <c r="AN483">
        <f t="shared" si="45"/>
        <v>3</v>
      </c>
    </row>
    <row r="484" spans="1:40" x14ac:dyDescent="0.35">
      <c r="A484" s="4" t="s">
        <v>49</v>
      </c>
      <c r="B484" t="s">
        <v>65</v>
      </c>
      <c r="C484" s="3">
        <v>42459</v>
      </c>
      <c r="D484">
        <v>2</v>
      </c>
      <c r="E484" t="s">
        <v>81</v>
      </c>
      <c r="F484" s="25" t="s">
        <v>99</v>
      </c>
      <c r="G484" t="s">
        <v>44</v>
      </c>
      <c r="I484" s="2" t="s">
        <v>64</v>
      </c>
      <c r="J484" s="2">
        <f t="shared" si="42"/>
        <v>1443.75</v>
      </c>
      <c r="K484">
        <v>144.375</v>
      </c>
      <c r="N484" s="2" t="str">
        <f>IF(ISNUMBER(M484),SUMIFS(M$1:$M484,A$1:$A484,A484,F$1:$F484,F484,D$1:$D484,D484),"")</f>
        <v/>
      </c>
      <c r="V484" s="2" t="str">
        <f t="shared" si="43"/>
        <v/>
      </c>
      <c r="X484">
        <v>19.390880584716797</v>
      </c>
      <c r="Y484">
        <v>8.076685905456543</v>
      </c>
      <c r="Z484">
        <v>72.27801513671875</v>
      </c>
      <c r="AA484">
        <v>20.912723541259766</v>
      </c>
      <c r="AB484">
        <v>82.766159057617188</v>
      </c>
      <c r="AC484">
        <v>21.900360107421875</v>
      </c>
      <c r="AD484" s="2">
        <f t="shared" si="44"/>
        <v>3.5040576171875004E-2</v>
      </c>
      <c r="AE484">
        <v>3.5040576171875004E-2</v>
      </c>
      <c r="AF484">
        <v>11.564482421875001</v>
      </c>
      <c r="AL484" s="2" t="str">
        <f t="shared" si="41"/>
        <v/>
      </c>
      <c r="AM484" s="2" t="str">
        <f>IF(ISNUMBER(AL484),SUMIFS($AL$1:AL484,$A$1:A484,A484,$F$1:F484,F484,$D$1:D484,D484),"")</f>
        <v/>
      </c>
      <c r="AN484">
        <f t="shared" si="45"/>
        <v>10</v>
      </c>
    </row>
    <row r="485" spans="1:40" x14ac:dyDescent="0.35">
      <c r="A485" s="4" t="s">
        <v>48</v>
      </c>
      <c r="B485" t="s">
        <v>65</v>
      </c>
      <c r="C485" s="3">
        <v>42459</v>
      </c>
      <c r="D485">
        <v>2</v>
      </c>
      <c r="E485" t="s">
        <v>83</v>
      </c>
      <c r="F485" s="25" t="s">
        <v>99</v>
      </c>
      <c r="G485" t="s">
        <v>44</v>
      </c>
      <c r="I485" s="2" t="s">
        <v>64</v>
      </c>
      <c r="J485" s="2">
        <f t="shared" si="42"/>
        <v>1080.5</v>
      </c>
      <c r="K485">
        <v>108.05</v>
      </c>
      <c r="N485" s="2" t="str">
        <f>IF(ISNUMBER(M485),SUMIFS(M$1:$M485,A$1:$A485,A485,F$1:$F485,F485,D$1:$D485,D485),"")</f>
        <v/>
      </c>
      <c r="V485" s="2" t="str">
        <f t="shared" si="43"/>
        <v/>
      </c>
      <c r="X485">
        <v>19.467626571655273</v>
      </c>
      <c r="Y485">
        <v>9.2487926483154297</v>
      </c>
      <c r="Z485">
        <v>73.044029235839844</v>
      </c>
      <c r="AA485">
        <v>21.909822463989258</v>
      </c>
      <c r="AB485">
        <v>83.5950927734375</v>
      </c>
      <c r="AC485">
        <v>22.271465301513672</v>
      </c>
      <c r="AD485" s="2">
        <f t="shared" si="44"/>
        <v>3.5634344482421872E-2</v>
      </c>
      <c r="AE485">
        <v>3.5634344482421872E-2</v>
      </c>
      <c r="AF485">
        <v>11.687044677734375</v>
      </c>
      <c r="AL485" s="2" t="str">
        <f t="shared" si="41"/>
        <v/>
      </c>
      <c r="AM485" s="2" t="str">
        <f>IF(ISNUMBER(AL485),SUMIFS($AL$1:AL485,$A$1:A485,A485,$F$1:F485,F485,$D$1:D485,D485),"")</f>
        <v/>
      </c>
      <c r="AN485">
        <f t="shared" si="45"/>
        <v>10</v>
      </c>
    </row>
    <row r="486" spans="1:40" x14ac:dyDescent="0.35">
      <c r="A486" s="4" t="s">
        <v>45</v>
      </c>
      <c r="B486" t="s">
        <v>65</v>
      </c>
      <c r="C486" s="3">
        <v>42459</v>
      </c>
      <c r="D486">
        <v>2</v>
      </c>
      <c r="E486" t="s">
        <v>79</v>
      </c>
      <c r="F486" s="25" t="s">
        <v>99</v>
      </c>
      <c r="G486" t="s">
        <v>44</v>
      </c>
      <c r="I486" s="2" t="s">
        <v>64</v>
      </c>
      <c r="J486" s="2">
        <f t="shared" si="42"/>
        <v>1311.5</v>
      </c>
      <c r="K486">
        <v>131.15</v>
      </c>
      <c r="N486" s="2" t="str">
        <f>IF(ISNUMBER(M486),SUMIFS(M$1:$M486,A$1:$A486,A486,F$1:$F486,F486,D$1:$D486,D486),"")</f>
        <v/>
      </c>
      <c r="V486" s="2" t="str">
        <f t="shared" si="43"/>
        <v/>
      </c>
      <c r="X486">
        <v>19.182683944702148</v>
      </c>
      <c r="Y486">
        <v>9.562840461730957</v>
      </c>
      <c r="Z486">
        <v>72.705780029296875</v>
      </c>
      <c r="AA486">
        <v>21.279169082641602</v>
      </c>
      <c r="AB486">
        <v>83.057731628417969</v>
      </c>
      <c r="AC486">
        <v>22.427944183349609</v>
      </c>
      <c r="AD486" s="2">
        <f t="shared" si="44"/>
        <v>3.5884710693359377E-2</v>
      </c>
      <c r="AE486">
        <v>3.5884710693359377E-2</v>
      </c>
      <c r="AF486">
        <v>11.6329248046875</v>
      </c>
      <c r="AL486" s="2" t="str">
        <f t="shared" si="41"/>
        <v/>
      </c>
      <c r="AM486" s="2" t="str">
        <f>IF(ISNUMBER(AL486),SUMIFS($AL$1:AL486,$A$1:A486,A486,$F$1:F486,F486,$D$1:D486,D486),"")</f>
        <v/>
      </c>
      <c r="AN486">
        <f t="shared" si="45"/>
        <v>10</v>
      </c>
    </row>
    <row r="487" spans="1:40" x14ac:dyDescent="0.35">
      <c r="A487" s="4" t="s">
        <v>47</v>
      </c>
      <c r="B487" t="s">
        <v>65</v>
      </c>
      <c r="C487" s="3">
        <v>42459</v>
      </c>
      <c r="D487">
        <v>2</v>
      </c>
      <c r="E487" t="s">
        <v>78</v>
      </c>
      <c r="F487" s="25" t="s">
        <v>99</v>
      </c>
      <c r="G487" t="s">
        <v>44</v>
      </c>
      <c r="I487" s="2" t="s">
        <v>64</v>
      </c>
      <c r="J487" s="2">
        <f t="shared" si="42"/>
        <v>873.375</v>
      </c>
      <c r="K487">
        <v>87.337500000000006</v>
      </c>
      <c r="N487" s="2" t="str">
        <f>IF(ISNUMBER(M487),SUMIFS(M$1:$M487,A$1:$A487,A487,F$1:$F487,F487,D$1:$D487,D487),"")</f>
        <v/>
      </c>
      <c r="V487" s="2" t="str">
        <f t="shared" si="43"/>
        <v/>
      </c>
      <c r="X487">
        <v>20.558544158935547</v>
      </c>
      <c r="Y487">
        <v>10.896398544311523</v>
      </c>
      <c r="Z487">
        <v>72.575019836425781</v>
      </c>
      <c r="AA487">
        <v>22.714998245239258</v>
      </c>
      <c r="AB487">
        <v>83.763702392578125</v>
      </c>
      <c r="AC487">
        <v>20.238945007324219</v>
      </c>
      <c r="AD487" s="2">
        <f t="shared" si="44"/>
        <v>3.2382312011718747E-2</v>
      </c>
      <c r="AE487">
        <v>3.2382312011718747E-2</v>
      </c>
      <c r="AF487">
        <v>11.612003173828125</v>
      </c>
      <c r="AL487" s="2" t="str">
        <f t="shared" si="41"/>
        <v/>
      </c>
      <c r="AM487" s="2" t="str">
        <f>IF(ISNUMBER(AL487),SUMIFS($AL$1:AL487,$A$1:A487,A487,$F$1:F487,F487,$D$1:D487,D487),"")</f>
        <v/>
      </c>
      <c r="AN487">
        <f t="shared" si="45"/>
        <v>10</v>
      </c>
    </row>
    <row r="488" spans="1:40" x14ac:dyDescent="0.35">
      <c r="A488" s="4" t="s">
        <v>50</v>
      </c>
      <c r="B488" t="s">
        <v>65</v>
      </c>
      <c r="C488" s="3">
        <v>42459</v>
      </c>
      <c r="D488">
        <v>3</v>
      </c>
      <c r="E488" t="s">
        <v>82</v>
      </c>
      <c r="F488" s="25" t="s">
        <v>99</v>
      </c>
      <c r="G488" t="s">
        <v>44</v>
      </c>
      <c r="I488" s="2" t="s">
        <v>64</v>
      </c>
      <c r="J488" s="2">
        <f t="shared" si="42"/>
        <v>1066</v>
      </c>
      <c r="K488">
        <v>106.6</v>
      </c>
      <c r="N488" s="2" t="str">
        <f>IF(ISNUMBER(M488),SUMIFS(M$1:$M488,A$1:$A488,A488,F$1:$F488,F488,D$1:$D488,D488),"")</f>
        <v/>
      </c>
      <c r="V488" s="2" t="str">
        <f t="shared" si="43"/>
        <v/>
      </c>
      <c r="X488">
        <v>19.539247512817383</v>
      </c>
      <c r="Y488">
        <v>3.0882019996643066</v>
      </c>
      <c r="Z488">
        <v>69.69122314453125</v>
      </c>
      <c r="AA488">
        <v>24.473606109619141</v>
      </c>
      <c r="AB488">
        <v>78.919265747070313</v>
      </c>
      <c r="AC488">
        <v>19.528055191040039</v>
      </c>
      <c r="AD488" s="2">
        <f t="shared" si="44"/>
        <v>3.1244888305664062E-2</v>
      </c>
      <c r="AE488">
        <v>3.1244888305664062E-2</v>
      </c>
      <c r="AF488">
        <v>11.150595703125001</v>
      </c>
      <c r="AL488" s="2" t="str">
        <f t="shared" si="41"/>
        <v/>
      </c>
      <c r="AM488" s="2" t="str">
        <f>IF(ISNUMBER(AL488),SUMIFS($AL$1:AL488,$A$1:A488,A488,$F$1:F488,F488,$D$1:D488,D488),"")</f>
        <v/>
      </c>
      <c r="AN488">
        <f t="shared" si="45"/>
        <v>10</v>
      </c>
    </row>
    <row r="489" spans="1:40" x14ac:dyDescent="0.35">
      <c r="A489" s="4" t="s">
        <v>47</v>
      </c>
      <c r="B489" t="s">
        <v>65</v>
      </c>
      <c r="C489" s="3">
        <v>42459</v>
      </c>
      <c r="D489">
        <v>3</v>
      </c>
      <c r="E489" t="s">
        <v>78</v>
      </c>
      <c r="F489" s="25" t="s">
        <v>99</v>
      </c>
      <c r="G489" t="s">
        <v>44</v>
      </c>
      <c r="I489" s="2" t="s">
        <v>64</v>
      </c>
      <c r="J489" s="2">
        <f t="shared" si="42"/>
        <v>1135.25</v>
      </c>
      <c r="K489">
        <v>113.52500000000001</v>
      </c>
      <c r="N489" s="2" t="str">
        <f>IF(ISNUMBER(M489),SUMIFS(M$1:$M489,A$1:$A489,A489,F$1:$F489,F489,D$1:$D489,D489),"")</f>
        <v/>
      </c>
      <c r="V489" s="2" t="str">
        <f t="shared" si="43"/>
        <v/>
      </c>
      <c r="X489">
        <v>20.711856842041016</v>
      </c>
      <c r="Y489">
        <v>11.759366035461426</v>
      </c>
      <c r="Z489">
        <v>72.246833801269531</v>
      </c>
      <c r="AA489">
        <v>22.30717658996582</v>
      </c>
      <c r="AB489">
        <v>84.161529541015625</v>
      </c>
      <c r="AC489">
        <v>18.05267333984375</v>
      </c>
      <c r="AD489" s="2">
        <f t="shared" si="44"/>
        <v>2.8884277343750001E-2</v>
      </c>
      <c r="AE489">
        <v>2.8884277343750001E-2</v>
      </c>
      <c r="AF489">
        <v>11.559493408203124</v>
      </c>
      <c r="AL489" s="2" t="str">
        <f t="shared" si="41"/>
        <v/>
      </c>
      <c r="AM489" s="2" t="str">
        <f>IF(ISNUMBER(AL489),SUMIFS($AL$1:AL489,$A$1:A489,A489,$F$1:F489,F489,$D$1:D489,D489),"")</f>
        <v/>
      </c>
      <c r="AN489">
        <f t="shared" si="45"/>
        <v>10</v>
      </c>
    </row>
    <row r="490" spans="1:40" x14ac:dyDescent="0.35">
      <c r="A490" s="4" t="s">
        <v>49</v>
      </c>
      <c r="B490" t="s">
        <v>65</v>
      </c>
      <c r="C490" s="3">
        <v>42459</v>
      </c>
      <c r="D490">
        <v>3</v>
      </c>
      <c r="E490" t="s">
        <v>81</v>
      </c>
      <c r="F490" s="25" t="s">
        <v>99</v>
      </c>
      <c r="G490" t="s">
        <v>44</v>
      </c>
      <c r="I490" s="2" t="s">
        <v>64</v>
      </c>
      <c r="J490" s="2">
        <f t="shared" si="42"/>
        <v>1279.5</v>
      </c>
      <c r="K490">
        <v>127.95</v>
      </c>
      <c r="N490" s="2" t="str">
        <f>IF(ISNUMBER(M490),SUMIFS(M$1:$M490,A$1:$A490,A490,F$1:$F490,F490,D$1:$D490,D490),"")</f>
        <v/>
      </c>
      <c r="V490" s="2" t="str">
        <f t="shared" si="43"/>
        <v/>
      </c>
      <c r="X490">
        <v>20.207330703735352</v>
      </c>
      <c r="Y490">
        <v>9.3940706253051758</v>
      </c>
      <c r="Z490">
        <v>73.819236755371094</v>
      </c>
      <c r="AA490">
        <v>20.761228561401367</v>
      </c>
      <c r="AB490">
        <v>83.771278381347656</v>
      </c>
      <c r="AC490">
        <v>19.620136260986328</v>
      </c>
      <c r="AD490" s="2">
        <f t="shared" si="44"/>
        <v>3.1392218017578126E-2</v>
      </c>
      <c r="AE490">
        <v>3.1392218017578126E-2</v>
      </c>
      <c r="AF490">
        <v>11.811077880859376</v>
      </c>
      <c r="AL490" s="2" t="str">
        <f t="shared" si="41"/>
        <v/>
      </c>
      <c r="AM490" s="2" t="str">
        <f>IF(ISNUMBER(AL490),SUMIFS($AL$1:AL490,$A$1:A490,A490,$F$1:F490,F490,$D$1:D490,D490),"")</f>
        <v/>
      </c>
      <c r="AN490">
        <f t="shared" si="45"/>
        <v>10</v>
      </c>
    </row>
    <row r="491" spans="1:40" x14ac:dyDescent="0.35">
      <c r="A491" s="4" t="s">
        <v>45</v>
      </c>
      <c r="B491" t="s">
        <v>65</v>
      </c>
      <c r="C491" s="3">
        <v>42459</v>
      </c>
      <c r="D491">
        <v>3</v>
      </c>
      <c r="E491" t="s">
        <v>79</v>
      </c>
      <c r="F491" s="25" t="s">
        <v>99</v>
      </c>
      <c r="G491" t="s">
        <v>44</v>
      </c>
      <c r="I491" s="2" t="s">
        <v>64</v>
      </c>
      <c r="J491" s="2">
        <f t="shared" si="42"/>
        <v>1200.125</v>
      </c>
      <c r="K491">
        <v>120.0125</v>
      </c>
      <c r="N491" s="2" t="str">
        <f>IF(ISNUMBER(M491),SUMIFS(M$1:$M491,A$1:$A491,A491,F$1:$F491,F491,D$1:$D491,D491),"")</f>
        <v/>
      </c>
      <c r="V491" s="2" t="str">
        <f t="shared" si="43"/>
        <v/>
      </c>
      <c r="X491">
        <v>20.545780181884766</v>
      </c>
      <c r="Y491">
        <v>4.0673561096191406</v>
      </c>
      <c r="Z491">
        <v>72.137954711914063</v>
      </c>
      <c r="AA491">
        <v>18.027421951293945</v>
      </c>
      <c r="AB491">
        <v>82.286773681640625</v>
      </c>
      <c r="AC491">
        <v>20.928741455078125</v>
      </c>
      <c r="AD491" s="2">
        <f t="shared" si="44"/>
        <v>3.3485986328125002E-2</v>
      </c>
      <c r="AE491">
        <v>3.3485986328125002E-2</v>
      </c>
      <c r="AF491">
        <v>11.54207275390625</v>
      </c>
      <c r="AL491" s="2" t="str">
        <f t="shared" si="41"/>
        <v/>
      </c>
      <c r="AM491" s="2" t="str">
        <f>IF(ISNUMBER(AL491),SUMIFS($AL$1:AL491,$A$1:A491,A491,$F$1:F491,F491,$D$1:D491,D491),"")</f>
        <v/>
      </c>
      <c r="AN491">
        <f t="shared" si="45"/>
        <v>10</v>
      </c>
    </row>
    <row r="492" spans="1:40" x14ac:dyDescent="0.35">
      <c r="A492" s="4" t="s">
        <v>46</v>
      </c>
      <c r="B492" t="s">
        <v>65</v>
      </c>
      <c r="C492" s="3">
        <v>42459</v>
      </c>
      <c r="D492">
        <v>3</v>
      </c>
      <c r="E492" t="s">
        <v>80</v>
      </c>
      <c r="F492" s="25" t="s">
        <v>99</v>
      </c>
      <c r="G492" t="s">
        <v>44</v>
      </c>
      <c r="I492" s="2" t="s">
        <v>64</v>
      </c>
      <c r="J492" s="2">
        <f t="shared" si="42"/>
        <v>1761.375</v>
      </c>
      <c r="K492">
        <v>176.13749999999999</v>
      </c>
      <c r="N492" s="2" t="str">
        <f>IF(ISNUMBER(M492),SUMIFS(M$1:$M492,A$1:$A492,A492,F$1:$F492,F492,D$1:$D492,D492),"")</f>
        <v/>
      </c>
      <c r="V492" s="2" t="str">
        <f t="shared" si="43"/>
        <v/>
      </c>
      <c r="X492">
        <v>16.931575775146484</v>
      </c>
      <c r="Y492">
        <v>-1.984900951385498</v>
      </c>
      <c r="Z492">
        <v>70.170806884765625</v>
      </c>
      <c r="AA492">
        <v>22.032302856445313</v>
      </c>
      <c r="AB492">
        <v>78.793426513671875</v>
      </c>
      <c r="AC492">
        <v>21.078941345214844</v>
      </c>
      <c r="AD492" s="2">
        <f t="shared" si="44"/>
        <v>3.3726306152343753E-2</v>
      </c>
      <c r="AE492">
        <v>3.3726306152343753E-2</v>
      </c>
      <c r="AF492">
        <v>11.2273291015625</v>
      </c>
      <c r="AL492" s="2" t="str">
        <f t="shared" si="41"/>
        <v/>
      </c>
      <c r="AM492" s="2" t="str">
        <f>IF(ISNUMBER(AL492),SUMIFS($AL$1:AL492,$A$1:A492,A492,$F$1:F492,F492,$D$1:D492,D492),"")</f>
        <v/>
      </c>
      <c r="AN492">
        <f t="shared" si="45"/>
        <v>10</v>
      </c>
    </row>
    <row r="493" spans="1:40" x14ac:dyDescent="0.35">
      <c r="A493" s="4" t="s">
        <v>48</v>
      </c>
      <c r="B493" t="s">
        <v>65</v>
      </c>
      <c r="C493" s="3">
        <v>42459</v>
      </c>
      <c r="D493">
        <v>3</v>
      </c>
      <c r="E493" t="s">
        <v>83</v>
      </c>
      <c r="F493" s="25" t="s">
        <v>99</v>
      </c>
      <c r="G493" t="s">
        <v>44</v>
      </c>
      <c r="I493" s="2" t="s">
        <v>64</v>
      </c>
      <c r="J493" s="2">
        <f t="shared" si="42"/>
        <v>802</v>
      </c>
      <c r="K493">
        <v>80.2</v>
      </c>
      <c r="N493" s="2" t="str">
        <f>IF(ISNUMBER(M493),SUMIFS(M$1:$M493,A$1:$A493,A493,F$1:$F493,F493,D$1:$D493,D493),"")</f>
        <v/>
      </c>
      <c r="V493" s="2" t="str">
        <f t="shared" si="43"/>
        <v/>
      </c>
      <c r="X493">
        <v>20.584064483642578</v>
      </c>
      <c r="Y493">
        <v>15.375883102416992</v>
      </c>
      <c r="Z493">
        <v>76.216522216796875</v>
      </c>
      <c r="AA493">
        <v>24.788776397705078</v>
      </c>
      <c r="AB493">
        <v>86.187774658203125</v>
      </c>
      <c r="AC493">
        <v>18.131256103515625</v>
      </c>
      <c r="AD493" s="2">
        <f t="shared" si="44"/>
        <v>2.9010009765625001E-2</v>
      </c>
      <c r="AE493">
        <v>2.9010009765625001E-2</v>
      </c>
      <c r="AF493">
        <v>12.1946435546875</v>
      </c>
      <c r="AL493" s="2" t="str">
        <f t="shared" si="41"/>
        <v/>
      </c>
      <c r="AM493" s="2" t="str">
        <f>IF(ISNUMBER(AL493),SUMIFS($AL$1:AL493,$A$1:A493,A493,$F$1:F493,F493,$D$1:D493,D493),"")</f>
        <v/>
      </c>
      <c r="AN493">
        <f t="shared" si="45"/>
        <v>10</v>
      </c>
    </row>
    <row r="494" spans="1:40" x14ac:dyDescent="0.35">
      <c r="A494" s="4" t="s">
        <v>47</v>
      </c>
      <c r="B494" t="s">
        <v>65</v>
      </c>
      <c r="C494" s="3">
        <v>42460</v>
      </c>
      <c r="D494">
        <v>1</v>
      </c>
      <c r="E494" t="s">
        <v>78</v>
      </c>
      <c r="F494" s="25" t="s">
        <v>99</v>
      </c>
      <c r="G494" t="s">
        <v>44</v>
      </c>
      <c r="H494">
        <v>2.8</v>
      </c>
      <c r="I494" s="2" t="s">
        <v>42</v>
      </c>
      <c r="J494" s="2" t="str">
        <f t="shared" si="42"/>
        <v/>
      </c>
      <c r="L494">
        <v>53.712516194268019</v>
      </c>
      <c r="M494">
        <v>53.712516194268019</v>
      </c>
      <c r="N494" s="2">
        <f>IF(ISNUMBER(M494),SUMIFS(M$1:$M494,A$1:$A494,A494,F$1:$F494,F494,D$1:$D494,D494),"")</f>
        <v>612.63977077234097</v>
      </c>
      <c r="V494" s="2" t="str">
        <f t="shared" si="43"/>
        <v/>
      </c>
      <c r="X494">
        <v>18.513797760009766</v>
      </c>
      <c r="Y494">
        <v>3.3477499485015869</v>
      </c>
      <c r="Z494">
        <v>72.37762451171875</v>
      </c>
      <c r="AA494">
        <v>24.651882171630859</v>
      </c>
      <c r="AB494">
        <v>82.266349792480469</v>
      </c>
      <c r="AC494">
        <v>19.259017944335938</v>
      </c>
      <c r="AD494" s="2">
        <f t="shared" si="44"/>
        <v>3.0814428710937501E-2</v>
      </c>
      <c r="AE494">
        <v>3.0814428710937501E-2</v>
      </c>
      <c r="AF494">
        <v>11.580419921875</v>
      </c>
      <c r="AL494" s="2">
        <f t="shared" si="41"/>
        <v>1.655</v>
      </c>
      <c r="AM494" s="2">
        <f>IF(ISNUMBER(AL494),SUMIFS($AL$1:AL494,$A$1:A494,A494,$F$1:F494,F494,$D$1:D494,D494),"")</f>
        <v>15.582000000000001</v>
      </c>
      <c r="AN494">
        <f t="shared" si="45"/>
        <v>14</v>
      </c>
    </row>
    <row r="495" spans="1:40" x14ac:dyDescent="0.35">
      <c r="A495" s="4" t="s">
        <v>45</v>
      </c>
      <c r="B495" t="s">
        <v>65</v>
      </c>
      <c r="C495" s="3">
        <v>42460</v>
      </c>
      <c r="D495">
        <v>1</v>
      </c>
      <c r="E495" t="s">
        <v>79</v>
      </c>
      <c r="F495" s="25" t="s">
        <v>99</v>
      </c>
      <c r="G495" t="s">
        <v>44</v>
      </c>
      <c r="H495">
        <v>2.8</v>
      </c>
      <c r="I495" s="2" t="s">
        <v>42</v>
      </c>
      <c r="J495" s="2" t="str">
        <f t="shared" si="42"/>
        <v/>
      </c>
      <c r="L495">
        <v>78.439208946972286</v>
      </c>
      <c r="M495">
        <v>78.439208946972286</v>
      </c>
      <c r="N495" s="2">
        <f>IF(ISNUMBER(M495),SUMIFS(M$1:$M495,A$1:$A495,A495,F$1:$F495,F495,D$1:$D495,D495),"")</f>
        <v>827.57493224351322</v>
      </c>
      <c r="V495" s="2" t="str">
        <f t="shared" si="43"/>
        <v/>
      </c>
      <c r="X495">
        <v>18.587661743164063</v>
      </c>
      <c r="Y495">
        <v>6.7731738090515137</v>
      </c>
      <c r="Z495">
        <v>75.450790405273438</v>
      </c>
      <c r="AA495">
        <v>23.491790771484375</v>
      </c>
      <c r="AB495">
        <v>82.841438293457031</v>
      </c>
      <c r="AC495">
        <v>21.278783798217773</v>
      </c>
      <c r="AD495" s="2">
        <f t="shared" si="44"/>
        <v>3.404605407714844E-2</v>
      </c>
      <c r="AE495">
        <v>3.404605407714844E-2</v>
      </c>
      <c r="AF495">
        <v>12.07212646484375</v>
      </c>
      <c r="AL495" s="2">
        <f t="shared" si="41"/>
        <v>2.6709999999999998</v>
      </c>
      <c r="AM495" s="2">
        <f>IF(ISNUMBER(AL495),SUMIFS($AL$1:AL495,$A$1:A495,A495,$F$1:F495,F495,$D$1:D495,D495),"")</f>
        <v>20.908999999999995</v>
      </c>
      <c r="AN495">
        <f t="shared" si="45"/>
        <v>14</v>
      </c>
    </row>
    <row r="496" spans="1:40" x14ac:dyDescent="0.35">
      <c r="A496" s="4" t="s">
        <v>46</v>
      </c>
      <c r="B496" t="s">
        <v>65</v>
      </c>
      <c r="C496" s="3">
        <v>42460</v>
      </c>
      <c r="D496">
        <v>1</v>
      </c>
      <c r="E496" t="s">
        <v>80</v>
      </c>
      <c r="F496" s="25" t="s">
        <v>99</v>
      </c>
      <c r="G496" t="s">
        <v>44</v>
      </c>
      <c r="H496">
        <v>2.8</v>
      </c>
      <c r="I496" s="2" t="s">
        <v>42</v>
      </c>
      <c r="J496" s="2" t="str">
        <f t="shared" si="42"/>
        <v/>
      </c>
      <c r="L496">
        <v>82.595700434714217</v>
      </c>
      <c r="M496">
        <v>82.595700434714217</v>
      </c>
      <c r="N496" s="2">
        <f>IF(ISNUMBER(M496),SUMIFS(M$1:$M496,A$1:$A496,A496,F$1:$F496,F496,D$1:$D496,D496),"")</f>
        <v>1109.5166095419597</v>
      </c>
      <c r="V496" s="2" t="str">
        <f t="shared" si="43"/>
        <v/>
      </c>
      <c r="X496">
        <v>17.67633056640625</v>
      </c>
      <c r="Y496">
        <v>6.6130728721618652</v>
      </c>
      <c r="Z496">
        <v>75.01873779296875</v>
      </c>
      <c r="AA496">
        <v>24.008235931396484</v>
      </c>
      <c r="AB496">
        <v>83.378311157226563</v>
      </c>
      <c r="AC496">
        <v>20.388349533081055</v>
      </c>
      <c r="AD496" s="2">
        <f t="shared" si="44"/>
        <v>3.2621359252929687E-2</v>
      </c>
      <c r="AE496">
        <v>3.2621359252929687E-2</v>
      </c>
      <c r="AF496">
        <v>12.002998046875</v>
      </c>
      <c r="AL496" s="2">
        <f t="shared" si="41"/>
        <v>2.694</v>
      </c>
      <c r="AM496" s="2">
        <f>IF(ISNUMBER(AL496),SUMIFS($AL$1:AL496,$A$1:A496,A496,$F$1:F496,F496,$D$1:D496,D496),"")</f>
        <v>32.488000000000007</v>
      </c>
      <c r="AN496">
        <f t="shared" si="45"/>
        <v>14</v>
      </c>
    </row>
    <row r="497" spans="1:40" x14ac:dyDescent="0.35">
      <c r="A497" s="4" t="s">
        <v>49</v>
      </c>
      <c r="B497" t="s">
        <v>65</v>
      </c>
      <c r="C497" s="3">
        <v>42460</v>
      </c>
      <c r="D497">
        <v>1</v>
      </c>
      <c r="E497" t="s">
        <v>81</v>
      </c>
      <c r="F497" s="25" t="s">
        <v>99</v>
      </c>
      <c r="G497" t="s">
        <v>44</v>
      </c>
      <c r="H497">
        <v>2.8</v>
      </c>
      <c r="I497" s="2" t="s">
        <v>42</v>
      </c>
      <c r="J497" s="2" t="str">
        <f t="shared" si="42"/>
        <v/>
      </c>
      <c r="L497">
        <v>19.561800478918109</v>
      </c>
      <c r="M497">
        <v>19.561800478918109</v>
      </c>
      <c r="N497" s="2">
        <f>IF(ISNUMBER(M497),SUMIFS(M$1:$M497,A$1:$A497,A497,F$1:$F497,F497,D$1:$D497,D497),"")</f>
        <v>1012.0013055515346</v>
      </c>
      <c r="V497" s="2" t="str">
        <f t="shared" si="43"/>
        <v/>
      </c>
      <c r="X497">
        <v>19.691146850585938</v>
      </c>
      <c r="Y497">
        <v>6.7026348114013672</v>
      </c>
      <c r="Z497">
        <v>73.431182861328125</v>
      </c>
      <c r="AA497">
        <v>27.128376007080078</v>
      </c>
      <c r="AB497">
        <v>83.780792236328125</v>
      </c>
      <c r="AC497">
        <v>18.412752151489258</v>
      </c>
      <c r="AD497" s="2">
        <f t="shared" si="44"/>
        <v>2.9460403442382814E-2</v>
      </c>
      <c r="AE497">
        <v>2.9460403442382814E-2</v>
      </c>
      <c r="AF497">
        <v>11.7489892578125</v>
      </c>
      <c r="AL497" s="2">
        <f t="shared" si="41"/>
        <v>0.57599999999999996</v>
      </c>
      <c r="AM497" s="2">
        <f>IF(ISNUMBER(AL497),SUMIFS($AL$1:AL497,$A$1:A497,A497,$F$1:F497,F497,$D$1:D497,D497),"")</f>
        <v>25.690999999999999</v>
      </c>
      <c r="AN497">
        <f t="shared" si="45"/>
        <v>14</v>
      </c>
    </row>
    <row r="498" spans="1:40" x14ac:dyDescent="0.35">
      <c r="A498" s="4" t="s">
        <v>50</v>
      </c>
      <c r="B498" t="s">
        <v>65</v>
      </c>
      <c r="C498" s="3">
        <v>42460</v>
      </c>
      <c r="D498">
        <v>1</v>
      </c>
      <c r="E498" t="s">
        <v>82</v>
      </c>
      <c r="F498" s="25" t="s">
        <v>99</v>
      </c>
      <c r="G498" t="s">
        <v>44</v>
      </c>
      <c r="H498">
        <v>2.8</v>
      </c>
      <c r="I498" s="2" t="s">
        <v>42</v>
      </c>
      <c r="J498" s="2" t="str">
        <f t="shared" si="42"/>
        <v/>
      </c>
      <c r="L498">
        <v>34.940375245632445</v>
      </c>
      <c r="M498">
        <v>34.940375245632445</v>
      </c>
      <c r="N498" s="2">
        <f>IF(ISNUMBER(M498),SUMIFS(M$1:$M498,A$1:$A498,A498,F$1:$F498,F498,D$1:$D498,D498),"")</f>
        <v>612.83015981705512</v>
      </c>
      <c r="V498" s="2" t="str">
        <f t="shared" si="43"/>
        <v/>
      </c>
      <c r="X498">
        <v>19.017311096191406</v>
      </c>
      <c r="Y498">
        <v>6.3938980102539063</v>
      </c>
      <c r="Z498">
        <v>72.068016052246094</v>
      </c>
      <c r="AA498">
        <v>25.317462921142578</v>
      </c>
      <c r="AB498">
        <v>82.484046936035156</v>
      </c>
      <c r="AC498">
        <v>17.079505920410156</v>
      </c>
      <c r="AD498" s="2">
        <f t="shared" si="44"/>
        <v>2.7327209472656253E-2</v>
      </c>
      <c r="AE498">
        <v>2.7327209472656253E-2</v>
      </c>
      <c r="AF498">
        <v>11.530882568359376</v>
      </c>
      <c r="AL498" s="2">
        <f t="shared" si="41"/>
        <v>0.95499999999999996</v>
      </c>
      <c r="AM498" s="2">
        <f>IF(ISNUMBER(AL498),SUMIFS($AL$1:AL498,$A$1:A498,A498,$F$1:F498,F498,$D$1:D498,D498),"")</f>
        <v>14.032</v>
      </c>
      <c r="AN498">
        <f t="shared" si="45"/>
        <v>14</v>
      </c>
    </row>
    <row r="499" spans="1:40" x14ac:dyDescent="0.35">
      <c r="A499" s="4" t="s">
        <v>48</v>
      </c>
      <c r="B499" t="s">
        <v>65</v>
      </c>
      <c r="C499" s="3">
        <v>42460</v>
      </c>
      <c r="D499">
        <v>1</v>
      </c>
      <c r="E499" t="s">
        <v>83</v>
      </c>
      <c r="F499" s="25" t="s">
        <v>99</v>
      </c>
      <c r="G499" t="s">
        <v>44</v>
      </c>
      <c r="H499">
        <v>2.8</v>
      </c>
      <c r="I499" s="2" t="s">
        <v>42</v>
      </c>
      <c r="J499" s="2" t="str">
        <f t="shared" si="42"/>
        <v/>
      </c>
      <c r="L499">
        <v>39.48743845116902</v>
      </c>
      <c r="M499">
        <v>39.48743845116902</v>
      </c>
      <c r="N499" s="2">
        <f>IF(ISNUMBER(M499),SUMIFS(M$1:$M499,A$1:$A499,A499,F$1:$F499,F499,D$1:$D499,D499),"")</f>
        <v>586.48906393339837</v>
      </c>
      <c r="V499" s="2" t="str">
        <f t="shared" si="43"/>
        <v/>
      </c>
      <c r="X499">
        <v>19.504436492919922</v>
      </c>
      <c r="Y499">
        <v>6.6140580177307129</v>
      </c>
      <c r="Z499">
        <v>73.472244262695313</v>
      </c>
      <c r="AA499">
        <v>27.41047477722168</v>
      </c>
      <c r="AB499">
        <v>83.736465454101563</v>
      </c>
      <c r="AC499">
        <v>18.689691543579102</v>
      </c>
      <c r="AD499" s="2">
        <f t="shared" si="44"/>
        <v>2.9903506469726563E-2</v>
      </c>
      <c r="AE499">
        <v>2.9903506469726563E-2</v>
      </c>
      <c r="AF499">
        <v>11.755559082031251</v>
      </c>
      <c r="AL499" s="2">
        <f t="shared" si="41"/>
        <v>1.181</v>
      </c>
      <c r="AM499" s="2">
        <f>IF(ISNUMBER(AL499),SUMIFS($AL$1:AL499,$A$1:A499,A499,$F$1:F499,F499,$D$1:D499,D499),"")</f>
        <v>15.028000000000002</v>
      </c>
      <c r="AN499">
        <f t="shared" si="45"/>
        <v>14</v>
      </c>
    </row>
    <row r="500" spans="1:40" x14ac:dyDescent="0.35">
      <c r="A500" s="4" t="s">
        <v>46</v>
      </c>
      <c r="B500" t="s">
        <v>65</v>
      </c>
      <c r="C500" s="3">
        <v>42460</v>
      </c>
      <c r="D500">
        <v>2</v>
      </c>
      <c r="E500" t="s">
        <v>80</v>
      </c>
      <c r="F500" s="25" t="s">
        <v>99</v>
      </c>
      <c r="G500" t="s">
        <v>44</v>
      </c>
      <c r="H500">
        <v>2.8</v>
      </c>
      <c r="I500" s="2" t="s">
        <v>42</v>
      </c>
      <c r="J500" s="2" t="str">
        <f t="shared" si="42"/>
        <v/>
      </c>
      <c r="L500">
        <v>106.13849430186811</v>
      </c>
      <c r="M500">
        <v>106.13849430186811</v>
      </c>
      <c r="N500" s="2">
        <f>IF(ISNUMBER(M500),SUMIFS(M$1:$M500,A$1:$A500,A500,F$1:$F500,F500,D$1:$D500,D500),"")</f>
        <v>1235.6725493138217</v>
      </c>
      <c r="V500" s="2" t="str">
        <f t="shared" si="43"/>
        <v/>
      </c>
      <c r="X500">
        <v>18.197025299072266</v>
      </c>
      <c r="Y500">
        <v>9.0938510894775391</v>
      </c>
      <c r="Z500">
        <v>76.32781982421875</v>
      </c>
      <c r="AA500">
        <v>26.943593978881836</v>
      </c>
      <c r="AB500">
        <v>85.891227722167969</v>
      </c>
      <c r="AC500">
        <v>23.125274658203125</v>
      </c>
      <c r="AD500" s="2">
        <f t="shared" si="44"/>
        <v>3.7000439453124999E-2</v>
      </c>
      <c r="AE500">
        <v>3.7000439453124999E-2</v>
      </c>
      <c r="AF500">
        <v>12.212451171875001</v>
      </c>
      <c r="AL500" s="2">
        <f t="shared" si="41"/>
        <v>3.927</v>
      </c>
      <c r="AM500" s="2">
        <f>IF(ISNUMBER(AL500),SUMIFS($AL$1:AL500,$A$1:A500,A500,$F$1:F500,F500,$D$1:D500,D500),"")</f>
        <v>36.332000000000001</v>
      </c>
      <c r="AN500">
        <f t="shared" si="45"/>
        <v>14</v>
      </c>
    </row>
    <row r="501" spans="1:40" x14ac:dyDescent="0.35">
      <c r="A501" s="4" t="s">
        <v>50</v>
      </c>
      <c r="B501" t="s">
        <v>65</v>
      </c>
      <c r="C501" s="3">
        <v>42460</v>
      </c>
      <c r="D501">
        <v>2</v>
      </c>
      <c r="E501" t="s">
        <v>82</v>
      </c>
      <c r="F501" s="25" t="s">
        <v>99</v>
      </c>
      <c r="G501" t="s">
        <v>44</v>
      </c>
      <c r="H501">
        <v>2.8</v>
      </c>
      <c r="I501" s="2" t="s">
        <v>42</v>
      </c>
      <c r="J501" s="2" t="str">
        <f t="shared" si="42"/>
        <v/>
      </c>
      <c r="L501">
        <v>56.554624873380952</v>
      </c>
      <c r="M501">
        <v>56.554624873380952</v>
      </c>
      <c r="N501" s="2">
        <f>IF(ISNUMBER(M501),SUMIFS(M$1:$M501,A$1:$A501,A501,F$1:$F501,F501,D$1:$D501,D501),"")</f>
        <v>665.66234371754331</v>
      </c>
      <c r="V501" s="2" t="str">
        <f t="shared" si="43"/>
        <v/>
      </c>
      <c r="X501">
        <v>19.1365966796875</v>
      </c>
      <c r="Y501">
        <v>7.0322070121765137</v>
      </c>
      <c r="Z501">
        <v>73.987327575683594</v>
      </c>
      <c r="AA501">
        <v>26.861814498901367</v>
      </c>
      <c r="AB501">
        <v>83.986061096191406</v>
      </c>
      <c r="AC501">
        <v>20.236301422119141</v>
      </c>
      <c r="AD501" s="2">
        <f t="shared" si="44"/>
        <v>3.2378082275390623E-2</v>
      </c>
      <c r="AE501">
        <v>3.2378082275390623E-2</v>
      </c>
      <c r="AF501">
        <v>11.837972412109375</v>
      </c>
      <c r="AL501" s="2">
        <f t="shared" si="41"/>
        <v>1.831</v>
      </c>
      <c r="AM501" s="2">
        <f>IF(ISNUMBER(AL501),SUMIFS($AL$1:AL501,$A$1:A501,A501,$F$1:F501,F501,$D$1:D501,D501),"")</f>
        <v>16.622</v>
      </c>
      <c r="AN501">
        <f t="shared" si="45"/>
        <v>14</v>
      </c>
    </row>
    <row r="502" spans="1:40" x14ac:dyDescent="0.35">
      <c r="A502" s="4" t="s">
        <v>49</v>
      </c>
      <c r="B502" t="s">
        <v>65</v>
      </c>
      <c r="C502" s="3">
        <v>42460</v>
      </c>
      <c r="D502">
        <v>2</v>
      </c>
      <c r="E502" t="s">
        <v>81</v>
      </c>
      <c r="F502" s="25" t="s">
        <v>99</v>
      </c>
      <c r="G502" t="s">
        <v>44</v>
      </c>
      <c r="H502">
        <v>2.8</v>
      </c>
      <c r="I502" s="2" t="s">
        <v>42</v>
      </c>
      <c r="J502" s="2" t="str">
        <f t="shared" si="42"/>
        <v/>
      </c>
      <c r="L502">
        <v>122.70053222609988</v>
      </c>
      <c r="M502">
        <v>122.70053222609988</v>
      </c>
      <c r="N502" s="2">
        <f>IF(ISNUMBER(M502),SUMIFS(M$1:$M502,A$1:$A502,A502,F$1:$F502,F502,D$1:$D502,D502),"")</f>
        <v>1235.9134000444501</v>
      </c>
      <c r="V502" s="2" t="str">
        <f t="shared" si="43"/>
        <v/>
      </c>
      <c r="X502">
        <v>17.766326904296875</v>
      </c>
      <c r="Y502">
        <v>6.3354067802429199</v>
      </c>
      <c r="Z502">
        <v>76.047256469726563</v>
      </c>
      <c r="AA502">
        <v>23.801239013671875</v>
      </c>
      <c r="AB502">
        <v>84.083480834960938</v>
      </c>
      <c r="AC502">
        <v>21.363536834716797</v>
      </c>
      <c r="AD502" s="2">
        <f t="shared" si="44"/>
        <v>3.418165893554688E-2</v>
      </c>
      <c r="AE502">
        <v>3.418165893554688E-2</v>
      </c>
      <c r="AF502">
        <v>12.16756103515625</v>
      </c>
      <c r="AL502" s="2">
        <f t="shared" si="41"/>
        <v>4.194</v>
      </c>
      <c r="AM502" s="2">
        <f>IF(ISNUMBER(AL502),SUMIFS($AL$1:AL502,$A$1:A502,A502,$F$1:F502,F502,$D$1:D502,D502),"")</f>
        <v>33.987000000000002</v>
      </c>
      <c r="AN502">
        <f t="shared" si="45"/>
        <v>14</v>
      </c>
    </row>
    <row r="503" spans="1:40" x14ac:dyDescent="0.35">
      <c r="A503" s="4" t="s">
        <v>48</v>
      </c>
      <c r="B503" t="s">
        <v>65</v>
      </c>
      <c r="C503" s="3">
        <v>42460</v>
      </c>
      <c r="D503">
        <v>2</v>
      </c>
      <c r="E503" t="s">
        <v>83</v>
      </c>
      <c r="F503" s="25" t="s">
        <v>99</v>
      </c>
      <c r="G503" t="s">
        <v>44</v>
      </c>
      <c r="H503">
        <v>2.8</v>
      </c>
      <c r="I503" s="2" t="s">
        <v>42</v>
      </c>
      <c r="J503" s="2" t="str">
        <f t="shared" si="42"/>
        <v/>
      </c>
      <c r="L503">
        <v>77.673706764615844</v>
      </c>
      <c r="M503">
        <v>77.673706764615844</v>
      </c>
      <c r="N503" s="2">
        <f>IF(ISNUMBER(M503),SUMIFS(M$1:$M503,A$1:$A503,A503,F$1:$F503,F503,D$1:$D503,D503),"")</f>
        <v>832.22266651665541</v>
      </c>
      <c r="V503" s="2" t="str">
        <f t="shared" si="43"/>
        <v/>
      </c>
      <c r="X503">
        <v>18.841468811035156</v>
      </c>
      <c r="Y503">
        <v>5.1549258232116699</v>
      </c>
      <c r="Z503">
        <v>74.663673400878906</v>
      </c>
      <c r="AA503">
        <v>25.393863677978516</v>
      </c>
      <c r="AB503">
        <v>83.901519775390625</v>
      </c>
      <c r="AC503">
        <v>19.072910308837891</v>
      </c>
      <c r="AD503" s="2">
        <f t="shared" si="44"/>
        <v>3.0516656494140624E-2</v>
      </c>
      <c r="AE503">
        <v>3.0516656494140624E-2</v>
      </c>
      <c r="AF503">
        <v>11.946187744140625</v>
      </c>
      <c r="AL503" s="2">
        <f t="shared" si="41"/>
        <v>2.37</v>
      </c>
      <c r="AM503" s="2">
        <f>IF(ISNUMBER(AL503),SUMIFS($AL$1:AL503,$A$1:A503,A503,$F$1:F503,F503,$D$1:D503,D503),"")</f>
        <v>20.408000000000001</v>
      </c>
      <c r="AN503">
        <f t="shared" si="45"/>
        <v>14</v>
      </c>
    </row>
    <row r="504" spans="1:40" x14ac:dyDescent="0.35">
      <c r="A504" s="4" t="s">
        <v>45</v>
      </c>
      <c r="B504" t="s">
        <v>65</v>
      </c>
      <c r="C504" s="3">
        <v>42460</v>
      </c>
      <c r="D504">
        <v>2</v>
      </c>
      <c r="E504" t="s">
        <v>79</v>
      </c>
      <c r="F504" s="25" t="s">
        <v>99</v>
      </c>
      <c r="G504" t="s">
        <v>44</v>
      </c>
      <c r="H504">
        <v>2.8</v>
      </c>
      <c r="I504" s="2" t="s">
        <v>42</v>
      </c>
      <c r="J504" s="2" t="str">
        <f t="shared" si="42"/>
        <v/>
      </c>
      <c r="L504">
        <v>83.149895482335154</v>
      </c>
      <c r="M504">
        <v>83.149895482335154</v>
      </c>
      <c r="N504" s="2">
        <f>IF(ISNUMBER(M504),SUMIFS(M$1:$M504,A$1:$A504,A504,F$1:$F504,F504,D$1:$D504,D504),"")</f>
        <v>1016.0036460484258</v>
      </c>
      <c r="V504" s="2" t="str">
        <f t="shared" si="43"/>
        <v/>
      </c>
      <c r="X504">
        <v>17.798372268676758</v>
      </c>
      <c r="Y504">
        <v>4.5986981391906738</v>
      </c>
      <c r="Z504">
        <v>75.074386596679688</v>
      </c>
      <c r="AA504">
        <v>24.711048126220703</v>
      </c>
      <c r="AB504">
        <v>84.273696899414063</v>
      </c>
      <c r="AC504">
        <v>19.847587585449219</v>
      </c>
      <c r="AD504" s="2">
        <f t="shared" si="44"/>
        <v>3.175614013671875E-2</v>
      </c>
      <c r="AE504">
        <v>3.175614013671875E-2</v>
      </c>
      <c r="AF504">
        <v>12.01190185546875</v>
      </c>
      <c r="AL504" s="2">
        <f t="shared" si="41"/>
        <v>2.641</v>
      </c>
      <c r="AM504" s="2">
        <f>IF(ISNUMBER(AL504),SUMIFS($AL$1:AL504,$A$1:A504,A504,$F$1:F504,F504,$D$1:D504,D504),"")</f>
        <v>25.095999999999997</v>
      </c>
      <c r="AN504">
        <f t="shared" si="45"/>
        <v>14</v>
      </c>
    </row>
    <row r="505" spans="1:40" x14ac:dyDescent="0.35">
      <c r="A505" s="4" t="s">
        <v>47</v>
      </c>
      <c r="B505" t="s">
        <v>65</v>
      </c>
      <c r="C505" s="3">
        <v>42460</v>
      </c>
      <c r="D505">
        <v>2</v>
      </c>
      <c r="E505" t="s">
        <v>78</v>
      </c>
      <c r="F505" s="25" t="s">
        <v>99</v>
      </c>
      <c r="G505" t="s">
        <v>44</v>
      </c>
      <c r="H505">
        <v>2.8</v>
      </c>
      <c r="I505" s="2" t="s">
        <v>42</v>
      </c>
      <c r="J505" s="2" t="str">
        <f t="shared" si="42"/>
        <v/>
      </c>
      <c r="L505">
        <v>40.33683368336834</v>
      </c>
      <c r="M505">
        <v>40.33683368336834</v>
      </c>
      <c r="N505" s="2">
        <f>IF(ISNUMBER(M505),SUMIFS(M$1:$M505,A$1:$A505,A505,F$1:$F505,F505,D$1:$D505,D505),"")</f>
        <v>781.62868057412857</v>
      </c>
      <c r="V505" s="2" t="str">
        <f t="shared" si="43"/>
        <v/>
      </c>
      <c r="X505">
        <v>20.428291320800781</v>
      </c>
      <c r="Y505">
        <v>7.2028188705444336</v>
      </c>
      <c r="Z505">
        <v>70.430229187011719</v>
      </c>
      <c r="AA505">
        <v>26.040618896484375</v>
      </c>
      <c r="AB505">
        <v>81.367568969726563</v>
      </c>
      <c r="AC505">
        <v>18.322944641113281</v>
      </c>
      <c r="AD505" s="2">
        <f t="shared" si="44"/>
        <v>2.9316711425781249E-2</v>
      </c>
      <c r="AE505">
        <v>2.9316711425781249E-2</v>
      </c>
      <c r="AF505">
        <v>11.268836669921875</v>
      </c>
      <c r="AL505" s="2">
        <f t="shared" si="41"/>
        <v>1.1830000000000001</v>
      </c>
      <c r="AM505" s="2">
        <f>IF(ISNUMBER(AL505),SUMIFS($AL$1:AL505,$A$1:A505,A505,$F$1:F505,F505,$D$1:D505,D505),"")</f>
        <v>19.891999999999999</v>
      </c>
      <c r="AN505">
        <f t="shared" si="45"/>
        <v>14</v>
      </c>
    </row>
    <row r="506" spans="1:40" x14ac:dyDescent="0.35">
      <c r="A506" s="4" t="s">
        <v>50</v>
      </c>
      <c r="B506" t="s">
        <v>65</v>
      </c>
      <c r="C506" s="3">
        <v>42460</v>
      </c>
      <c r="D506">
        <v>3</v>
      </c>
      <c r="E506" t="s">
        <v>82</v>
      </c>
      <c r="F506" s="25" t="s">
        <v>99</v>
      </c>
      <c r="G506" t="s">
        <v>44</v>
      </c>
      <c r="H506">
        <v>2.8</v>
      </c>
      <c r="I506" s="2" t="s">
        <v>42</v>
      </c>
      <c r="J506" s="2" t="str">
        <f t="shared" si="42"/>
        <v/>
      </c>
      <c r="L506">
        <v>46.049613436288219</v>
      </c>
      <c r="M506">
        <v>46.049613436288219</v>
      </c>
      <c r="N506" s="2">
        <f>IF(ISNUMBER(M506),SUMIFS(M$1:$M506,A$1:$A506,A506,F$1:$F506,F506,D$1:$D506,D506),"")</f>
        <v>640.76303166213859</v>
      </c>
      <c r="V506" s="2" t="str">
        <f t="shared" si="43"/>
        <v/>
      </c>
      <c r="X506">
        <v>18.63209342956543</v>
      </c>
      <c r="Y506">
        <v>7.9424800872802734</v>
      </c>
      <c r="Z506">
        <v>73.654327392578125</v>
      </c>
      <c r="AA506">
        <v>25.091625213623047</v>
      </c>
      <c r="AB506">
        <v>83.275993347167969</v>
      </c>
      <c r="AC506">
        <v>17.658185958862305</v>
      </c>
      <c r="AD506" s="2">
        <f t="shared" si="44"/>
        <v>2.8253097534179688E-2</v>
      </c>
      <c r="AE506">
        <v>2.8253097534179688E-2</v>
      </c>
      <c r="AF506">
        <v>11.7846923828125</v>
      </c>
      <c r="AL506" s="2">
        <f t="shared" si="41"/>
        <v>1.3009999999999999</v>
      </c>
      <c r="AM506" s="2">
        <f>IF(ISNUMBER(AL506),SUMIFS($AL$1:AL506,$A$1:A506,A506,$F$1:F506,F506,$D$1:D506,D506),"")</f>
        <v>14.731</v>
      </c>
      <c r="AN506">
        <f t="shared" si="45"/>
        <v>14</v>
      </c>
    </row>
    <row r="507" spans="1:40" x14ac:dyDescent="0.35">
      <c r="A507" s="4" t="s">
        <v>47</v>
      </c>
      <c r="B507" t="s">
        <v>65</v>
      </c>
      <c r="C507" s="3">
        <v>42460</v>
      </c>
      <c r="D507">
        <v>3</v>
      </c>
      <c r="E507" t="s">
        <v>78</v>
      </c>
      <c r="F507" s="25" t="s">
        <v>99</v>
      </c>
      <c r="G507" t="s">
        <v>44</v>
      </c>
      <c r="H507">
        <v>2.8</v>
      </c>
      <c r="I507" s="2" t="s">
        <v>42</v>
      </c>
      <c r="J507" s="2" t="str">
        <f t="shared" si="42"/>
        <v/>
      </c>
      <c r="L507">
        <v>32.522744337925857</v>
      </c>
      <c r="M507">
        <v>32.522744337925857</v>
      </c>
      <c r="N507" s="2">
        <f>IF(ISNUMBER(M507),SUMIFS(M$1:$M507,A$1:$A507,A507,F$1:$F507,F507,D$1:$D507,D507),"")</f>
        <v>498.22041080401374</v>
      </c>
      <c r="V507" s="2" t="str">
        <f t="shared" si="43"/>
        <v/>
      </c>
      <c r="X507">
        <v>19.289867401123047</v>
      </c>
      <c r="Y507">
        <v>7.2551608085632324</v>
      </c>
      <c r="Z507">
        <v>71.734962463378906</v>
      </c>
      <c r="AA507">
        <v>25.538110733032227</v>
      </c>
      <c r="AB507">
        <v>82.472709655761719</v>
      </c>
      <c r="AC507">
        <v>18.584651947021484</v>
      </c>
      <c r="AD507" s="2">
        <f t="shared" si="44"/>
        <v>2.9735443115234378E-2</v>
      </c>
      <c r="AE507">
        <v>2.9735443115234378E-2</v>
      </c>
      <c r="AF507">
        <v>11.477593994140625</v>
      </c>
      <c r="AL507" s="2">
        <f t="shared" ref="AL507:AL570" si="46">IF(AND(ISNUMBER(AD507),ISNUMBER(M507)),ROUND(M507*AD507,3),"")</f>
        <v>0.96699999999999997</v>
      </c>
      <c r="AM507" s="2">
        <f>IF(ISNUMBER(AL507),SUMIFS($AL$1:AL507,$A$1:A507,A507,$F$1:F507,F507,$D$1:D507,D507),"")</f>
        <v>11.799000000000001</v>
      </c>
      <c r="AN507">
        <f t="shared" si="45"/>
        <v>14</v>
      </c>
    </row>
    <row r="508" spans="1:40" x14ac:dyDescent="0.35">
      <c r="A508" s="4" t="s">
        <v>49</v>
      </c>
      <c r="B508" t="s">
        <v>65</v>
      </c>
      <c r="C508" s="3">
        <v>42460</v>
      </c>
      <c r="D508">
        <v>3</v>
      </c>
      <c r="E508" t="s">
        <v>81</v>
      </c>
      <c r="F508" s="25" t="s">
        <v>99</v>
      </c>
      <c r="G508" t="s">
        <v>44</v>
      </c>
      <c r="H508">
        <v>2.8</v>
      </c>
      <c r="I508" s="2" t="s">
        <v>42</v>
      </c>
      <c r="J508" s="2" t="str">
        <f t="shared" si="42"/>
        <v/>
      </c>
      <c r="L508">
        <v>103.68808449989262</v>
      </c>
      <c r="M508">
        <v>103.68808449989262</v>
      </c>
      <c r="N508" s="2">
        <f>IF(ISNUMBER(M508),SUMIFS(M$1:$M508,A$1:$A508,A508,F$1:$F508,F508,D$1:$D508,D508),"")</f>
        <v>1033.869616476808</v>
      </c>
      <c r="V508" s="2" t="str">
        <f t="shared" si="43"/>
        <v/>
      </c>
      <c r="X508">
        <v>16.821365356445313</v>
      </c>
      <c r="Y508">
        <v>7.6587119102478027</v>
      </c>
      <c r="Z508">
        <v>76.845413208007813</v>
      </c>
      <c r="AA508">
        <v>23.334697723388672</v>
      </c>
      <c r="AB508">
        <v>85.323333740234375</v>
      </c>
      <c r="AC508">
        <v>21.120601654052734</v>
      </c>
      <c r="AD508" s="2">
        <f t="shared" si="44"/>
        <v>3.3792962646484376E-2</v>
      </c>
      <c r="AE508">
        <v>3.3792962646484376E-2</v>
      </c>
      <c r="AF508">
        <v>12.295266113281251</v>
      </c>
      <c r="AL508" s="2">
        <f t="shared" si="46"/>
        <v>3.504</v>
      </c>
      <c r="AM508" s="2">
        <f>IF(ISNUMBER(AL508),SUMIFS($AL$1:AL508,$A$1:A508,A508,$F$1:F508,F508,$D$1:D508,D508),"")</f>
        <v>25.702999999999999</v>
      </c>
      <c r="AN508">
        <f t="shared" si="45"/>
        <v>14</v>
      </c>
    </row>
    <row r="509" spans="1:40" x14ac:dyDescent="0.35">
      <c r="A509" s="4" t="s">
        <v>45</v>
      </c>
      <c r="B509" t="s">
        <v>65</v>
      </c>
      <c r="C509" s="3">
        <v>42460</v>
      </c>
      <c r="D509">
        <v>3</v>
      </c>
      <c r="E509" t="s">
        <v>79</v>
      </c>
      <c r="F509" s="25" t="s">
        <v>99</v>
      </c>
      <c r="G509" t="s">
        <v>44</v>
      </c>
      <c r="H509">
        <v>2.8</v>
      </c>
      <c r="I509" s="2" t="s">
        <v>42</v>
      </c>
      <c r="J509" s="2" t="str">
        <f t="shared" si="42"/>
        <v/>
      </c>
      <c r="L509">
        <v>84.652268740616719</v>
      </c>
      <c r="M509">
        <v>84.652268740616719</v>
      </c>
      <c r="N509" s="2">
        <f>IF(ISNUMBER(M509),SUMIFS(M$1:$M509,A$1:$A509,A509,F$1:$F509,F509,D$1:$D509,D509),"")</f>
        <v>954.41206644993974</v>
      </c>
      <c r="V509" s="2" t="str">
        <f t="shared" si="43"/>
        <v/>
      </c>
      <c r="X509">
        <v>18.363426208496094</v>
      </c>
      <c r="Y509">
        <v>6.0051040649414063</v>
      </c>
      <c r="Z509">
        <v>75.085205078125</v>
      </c>
      <c r="AA509">
        <v>23.8642578125</v>
      </c>
      <c r="AB509">
        <v>83.396202087402344</v>
      </c>
      <c r="AC509">
        <v>19.087577819824219</v>
      </c>
      <c r="AD509" s="2">
        <f t="shared" si="44"/>
        <v>3.0540124511718753E-2</v>
      </c>
      <c r="AE509">
        <v>3.0540124511718753E-2</v>
      </c>
      <c r="AF509">
        <v>12.013632812500001</v>
      </c>
      <c r="AL509" s="2">
        <f t="shared" si="46"/>
        <v>2.585</v>
      </c>
      <c r="AM509" s="2">
        <f>IF(ISNUMBER(AL509),SUMIFS($AL$1:AL509,$A$1:A509,A509,$F$1:F509,F509,$D$1:D509,D509),"")</f>
        <v>22.472999999999999</v>
      </c>
      <c r="AN509">
        <f t="shared" si="45"/>
        <v>14</v>
      </c>
    </row>
    <row r="510" spans="1:40" x14ac:dyDescent="0.35">
      <c r="A510" s="4" t="s">
        <v>46</v>
      </c>
      <c r="B510" t="s">
        <v>65</v>
      </c>
      <c r="C510" s="3">
        <v>42460</v>
      </c>
      <c r="D510">
        <v>3</v>
      </c>
      <c r="E510" t="s">
        <v>80</v>
      </c>
      <c r="F510" s="25" t="s">
        <v>99</v>
      </c>
      <c r="G510" t="s">
        <v>44</v>
      </c>
      <c r="H510">
        <v>2.8</v>
      </c>
      <c r="I510" s="2" t="s">
        <v>42</v>
      </c>
      <c r="J510" s="2" t="str">
        <f t="shared" si="42"/>
        <v/>
      </c>
      <c r="L510">
        <v>116.64808589543637</v>
      </c>
      <c r="M510">
        <v>116.64808589543637</v>
      </c>
      <c r="N510" s="2">
        <f>IF(ISNUMBER(M510),SUMIFS(M$1:$M510,A$1:$A510,A510,F$1:$F510,F510,D$1:$D510,D510),"")</f>
        <v>1368.6240747977699</v>
      </c>
      <c r="V510" s="2" t="str">
        <f t="shared" si="43"/>
        <v/>
      </c>
      <c r="X510">
        <v>16.837795257568359</v>
      </c>
      <c r="Y510">
        <v>7.8245110511779785</v>
      </c>
      <c r="Z510">
        <v>77.648033142089844</v>
      </c>
      <c r="AA510">
        <v>23.226261138916016</v>
      </c>
      <c r="AB510">
        <v>84.561874389648438</v>
      </c>
      <c r="AC510">
        <v>22.460988998413086</v>
      </c>
      <c r="AD510" s="2">
        <f t="shared" si="44"/>
        <v>3.5937582397460942E-2</v>
      </c>
      <c r="AE510">
        <v>3.5937582397460942E-2</v>
      </c>
      <c r="AF510">
        <v>12.423685302734375</v>
      </c>
      <c r="AL510" s="2">
        <f t="shared" si="46"/>
        <v>4.1920000000000002</v>
      </c>
      <c r="AM510" s="2">
        <f>IF(ISNUMBER(AL510),SUMIFS($AL$1:AL510,$A$1:A510,A510,$F$1:F510,F510,$D$1:D510,D510),"")</f>
        <v>38.691000000000003</v>
      </c>
      <c r="AN510">
        <f t="shared" si="45"/>
        <v>14</v>
      </c>
    </row>
    <row r="511" spans="1:40" x14ac:dyDescent="0.35">
      <c r="A511" s="4" t="s">
        <v>48</v>
      </c>
      <c r="B511" t="s">
        <v>65</v>
      </c>
      <c r="C511" s="3">
        <v>42460</v>
      </c>
      <c r="D511">
        <v>3</v>
      </c>
      <c r="E511" t="s">
        <v>83</v>
      </c>
      <c r="F511" s="25" t="s">
        <v>99</v>
      </c>
      <c r="G511" t="s">
        <v>44</v>
      </c>
      <c r="H511">
        <v>2.8</v>
      </c>
      <c r="I511" s="2" t="s">
        <v>42</v>
      </c>
      <c r="J511" s="2" t="str">
        <f t="shared" si="42"/>
        <v/>
      </c>
      <c r="L511">
        <v>59.432135754772347</v>
      </c>
      <c r="M511">
        <v>59.432135754772347</v>
      </c>
      <c r="N511" s="2">
        <f>IF(ISNUMBER(M511),SUMIFS(M$1:$M511,A$1:$A511,A511,F$1:$F511,F511,D$1:$D511,D511),"")</f>
        <v>834.34438434340655</v>
      </c>
      <c r="V511" s="2" t="str">
        <f t="shared" si="43"/>
        <v/>
      </c>
      <c r="X511">
        <v>17.606544494628906</v>
      </c>
      <c r="Y511">
        <v>6.8612408638000488</v>
      </c>
      <c r="Z511">
        <v>76.112815856933594</v>
      </c>
      <c r="AA511">
        <v>24.718250274658203</v>
      </c>
      <c r="AB511">
        <v>84.606338500976563</v>
      </c>
      <c r="AC511">
        <v>17.958183288574219</v>
      </c>
      <c r="AD511" s="2">
        <f t="shared" si="44"/>
        <v>2.8733093261718752E-2</v>
      </c>
      <c r="AE511">
        <v>2.8733093261718752E-2</v>
      </c>
      <c r="AF511">
        <v>12.178050537109375</v>
      </c>
      <c r="AL511" s="2">
        <f t="shared" si="46"/>
        <v>1.708</v>
      </c>
      <c r="AM511" s="2">
        <f>IF(ISNUMBER(AL511),SUMIFS($AL$1:AL511,$A$1:A511,A511,$F$1:F511,F511,$D$1:D511,D511),"")</f>
        <v>19.738</v>
      </c>
      <c r="AN511">
        <f t="shared" si="45"/>
        <v>14</v>
      </c>
    </row>
    <row r="512" spans="1:40" x14ac:dyDescent="0.35">
      <c r="A512" s="4" t="s">
        <v>49</v>
      </c>
      <c r="B512" t="s">
        <v>65</v>
      </c>
      <c r="C512" s="3">
        <v>42460</v>
      </c>
      <c r="D512">
        <v>4</v>
      </c>
      <c r="E512" t="s">
        <v>81</v>
      </c>
      <c r="F512" s="25" t="s">
        <v>99</v>
      </c>
      <c r="G512" t="s">
        <v>44</v>
      </c>
      <c r="H512">
        <v>2.8</v>
      </c>
      <c r="I512" s="2" t="s">
        <v>42</v>
      </c>
      <c r="J512" s="2" t="str">
        <f t="shared" si="42"/>
        <v/>
      </c>
      <c r="L512">
        <v>104.52665831745762</v>
      </c>
      <c r="M512">
        <v>104.52665831745762</v>
      </c>
      <c r="N512" s="2">
        <f>IF(ISNUMBER(M512),SUMIFS(M$1:$M512,A$1:$A512,A512,F$1:$F512,F512,D$1:$D512,D512),"")</f>
        <v>1247.299895783638</v>
      </c>
      <c r="V512" s="2" t="str">
        <f t="shared" si="43"/>
        <v/>
      </c>
      <c r="X512">
        <v>16.848325729370117</v>
      </c>
      <c r="Y512">
        <v>5.4330520629882813</v>
      </c>
      <c r="Z512">
        <v>75.825149536132813</v>
      </c>
      <c r="AA512">
        <v>23.325952529907227</v>
      </c>
      <c r="AB512">
        <v>84.401138305664063</v>
      </c>
      <c r="AC512">
        <v>19.415081024169922</v>
      </c>
      <c r="AD512" s="2">
        <f t="shared" si="44"/>
        <v>3.1064129638671875E-2</v>
      </c>
      <c r="AE512">
        <v>3.1064129638671875E-2</v>
      </c>
      <c r="AF512">
        <v>12.132023925781251</v>
      </c>
      <c r="AL512" s="2">
        <f t="shared" si="46"/>
        <v>3.2469999999999999</v>
      </c>
      <c r="AM512" s="2">
        <f>IF(ISNUMBER(AL512),SUMIFS($AL$1:AL512,$A$1:A512,A512,$F$1:F512,F512,$D$1:D512,D512),"")</f>
        <v>30.027000000000001</v>
      </c>
      <c r="AN512">
        <f t="shared" si="45"/>
        <v>14</v>
      </c>
    </row>
    <row r="513" spans="1:40" x14ac:dyDescent="0.35">
      <c r="A513" s="4" t="s">
        <v>50</v>
      </c>
      <c r="B513" t="s">
        <v>65</v>
      </c>
      <c r="C513" s="3">
        <v>42460</v>
      </c>
      <c r="D513">
        <v>4</v>
      </c>
      <c r="E513" t="s">
        <v>82</v>
      </c>
      <c r="F513" s="25" t="s">
        <v>99</v>
      </c>
      <c r="G513" t="s">
        <v>44</v>
      </c>
      <c r="H513">
        <v>2.8</v>
      </c>
      <c r="I513" s="2" t="s">
        <v>42</v>
      </c>
      <c r="J513" s="2" t="str">
        <f t="shared" si="42"/>
        <v/>
      </c>
      <c r="L513">
        <v>41.661191994970373</v>
      </c>
      <c r="M513">
        <v>41.661191994970373</v>
      </c>
      <c r="N513" s="2">
        <f>IF(ISNUMBER(M513),SUMIFS(M$1:$M513,A$1:$A513,A513,F$1:$F513,F513,D$1:$D513,D513),"")</f>
        <v>478.5820001299403</v>
      </c>
      <c r="V513" s="2" t="str">
        <f t="shared" si="43"/>
        <v/>
      </c>
      <c r="X513">
        <v>18.338382720947266</v>
      </c>
      <c r="Y513">
        <v>6.0464692115783691</v>
      </c>
      <c r="Z513">
        <v>72.835166931152344</v>
      </c>
      <c r="AA513">
        <v>24.999252319335938</v>
      </c>
      <c r="AB513">
        <v>82.063934326171875</v>
      </c>
      <c r="AC513">
        <v>17.783012390136719</v>
      </c>
      <c r="AD513" s="2">
        <f t="shared" si="44"/>
        <v>2.845281982421875E-2</v>
      </c>
      <c r="AE513">
        <v>2.845281982421875E-2</v>
      </c>
      <c r="AF513">
        <v>11.653626708984374</v>
      </c>
      <c r="AL513" s="2">
        <f t="shared" si="46"/>
        <v>1.1850000000000001</v>
      </c>
      <c r="AM513" s="2">
        <f>IF(ISNUMBER(AL513),SUMIFS($AL$1:AL513,$A$1:A513,A513,$F$1:F513,F513,$D$1:D513,D513),"")</f>
        <v>10.760000000000002</v>
      </c>
      <c r="AN513">
        <f t="shared" si="45"/>
        <v>14</v>
      </c>
    </row>
    <row r="514" spans="1:40" x14ac:dyDescent="0.35">
      <c r="A514" s="4" t="s">
        <v>46</v>
      </c>
      <c r="B514" t="s">
        <v>65</v>
      </c>
      <c r="C514" s="3">
        <v>42460</v>
      </c>
      <c r="D514">
        <v>4</v>
      </c>
      <c r="E514" t="s">
        <v>80</v>
      </c>
      <c r="F514" s="25" t="s">
        <v>99</v>
      </c>
      <c r="G514" t="s">
        <v>44</v>
      </c>
      <c r="H514">
        <v>2.8</v>
      </c>
      <c r="I514" s="2" t="s">
        <v>42</v>
      </c>
      <c r="J514" s="2" t="str">
        <f t="shared" si="42"/>
        <v/>
      </c>
      <c r="L514">
        <v>90.680059768280572</v>
      </c>
      <c r="M514">
        <v>90.680059768280572</v>
      </c>
      <c r="N514" s="2">
        <f>IF(ISNUMBER(M514),SUMIFS(M$1:$M514,A$1:$A514,A514,F$1:$F514,F514,D$1:$D514,D514),"")</f>
        <v>1095.3415786183332</v>
      </c>
      <c r="V514" s="2" t="str">
        <f t="shared" si="43"/>
        <v/>
      </c>
      <c r="X514">
        <v>16.204202651977539</v>
      </c>
      <c r="Y514">
        <v>9.3198213577270508</v>
      </c>
      <c r="Z514">
        <v>76.738693237304688</v>
      </c>
      <c r="AA514">
        <v>24.236507415771484</v>
      </c>
      <c r="AB514">
        <v>86.151641845703125</v>
      </c>
      <c r="AC514">
        <v>23.321887969970703</v>
      </c>
      <c r="AD514" s="2">
        <f t="shared" si="44"/>
        <v>3.7315020751953122E-2</v>
      </c>
      <c r="AE514">
        <v>3.7315020751953122E-2</v>
      </c>
      <c r="AF514">
        <v>12.27819091796875</v>
      </c>
      <c r="AL514" s="2">
        <f t="shared" si="46"/>
        <v>3.3839999999999999</v>
      </c>
      <c r="AM514" s="2">
        <f>IF(ISNUMBER(AL514),SUMIFS($AL$1:AL514,$A$1:A514,A514,$F$1:F514,F514,$D$1:D514,D514),"")</f>
        <v>30.163000000000004</v>
      </c>
      <c r="AN514">
        <f t="shared" si="45"/>
        <v>14</v>
      </c>
    </row>
    <row r="515" spans="1:40" x14ac:dyDescent="0.35">
      <c r="A515" s="4" t="s">
        <v>48</v>
      </c>
      <c r="B515" t="s">
        <v>65</v>
      </c>
      <c r="C515" s="3">
        <v>42460</v>
      </c>
      <c r="D515">
        <v>4</v>
      </c>
      <c r="E515" t="s">
        <v>83</v>
      </c>
      <c r="F515" s="25" t="s">
        <v>99</v>
      </c>
      <c r="G515" t="s">
        <v>44</v>
      </c>
      <c r="H515">
        <v>2.8</v>
      </c>
      <c r="I515" s="2" t="s">
        <v>42</v>
      </c>
      <c r="J515" s="2" t="str">
        <f t="shared" si="42"/>
        <v/>
      </c>
      <c r="L515">
        <v>57.191544609891686</v>
      </c>
      <c r="M515">
        <v>57.191544609891686</v>
      </c>
      <c r="N515" s="2">
        <f>IF(ISNUMBER(M515),SUMIFS(M$1:$M515,A$1:$A515,A515,F$1:$F515,F515,D$1:$D515,D515),"")</f>
        <v>609.64395455190493</v>
      </c>
      <c r="V515" s="2" t="str">
        <f t="shared" si="43"/>
        <v/>
      </c>
      <c r="X515">
        <v>18.006725311279297</v>
      </c>
      <c r="Y515">
        <v>7.3765668869018555</v>
      </c>
      <c r="Z515">
        <v>75.263587951660156</v>
      </c>
      <c r="AA515">
        <v>25.030805587768555</v>
      </c>
      <c r="AB515">
        <v>83.914764404296875</v>
      </c>
      <c r="AC515">
        <v>18.110870361328125</v>
      </c>
      <c r="AD515" s="2">
        <f t="shared" si="44"/>
        <v>2.8977392578124997E-2</v>
      </c>
      <c r="AE515">
        <v>2.8977392578124997E-2</v>
      </c>
      <c r="AF515">
        <v>12.042174072265626</v>
      </c>
      <c r="AL515" s="2">
        <f t="shared" si="46"/>
        <v>1.657</v>
      </c>
      <c r="AM515" s="2">
        <f>IF(ISNUMBER(AL515),SUMIFS($AL$1:AL515,$A$1:A515,A515,$F$1:F515,F515,$D$1:D515,D515),"")</f>
        <v>13.924000000000001</v>
      </c>
      <c r="AN515">
        <f t="shared" si="45"/>
        <v>14</v>
      </c>
    </row>
    <row r="516" spans="1:40" x14ac:dyDescent="0.35">
      <c r="A516" s="4" t="s">
        <v>45</v>
      </c>
      <c r="B516" t="s">
        <v>65</v>
      </c>
      <c r="C516" s="3">
        <v>42460</v>
      </c>
      <c r="D516">
        <v>4</v>
      </c>
      <c r="E516" t="s">
        <v>79</v>
      </c>
      <c r="F516" s="25" t="s">
        <v>99</v>
      </c>
      <c r="G516" t="s">
        <v>44</v>
      </c>
      <c r="H516">
        <v>2.8</v>
      </c>
      <c r="I516" s="2" t="s">
        <v>42</v>
      </c>
      <c r="J516" s="2" t="str">
        <f t="shared" si="42"/>
        <v/>
      </c>
      <c r="L516">
        <v>73.710913509038974</v>
      </c>
      <c r="M516">
        <v>73.710913509038974</v>
      </c>
      <c r="N516" s="2">
        <f>IF(ISNUMBER(M516),SUMIFS(M$1:$M516,A$1:$A516,A516,F$1:$F516,F516,D$1:$D516,D516),"")</f>
        <v>872.52814804968818</v>
      </c>
      <c r="V516" s="2" t="str">
        <f t="shared" si="43"/>
        <v/>
      </c>
      <c r="X516">
        <v>17.437177658081055</v>
      </c>
      <c r="Y516">
        <v>6.3648219108581543</v>
      </c>
      <c r="Z516">
        <v>75.034866333007813</v>
      </c>
      <c r="AA516">
        <v>24.083850860595703</v>
      </c>
      <c r="AB516">
        <v>83.899215698242188</v>
      </c>
      <c r="AC516">
        <v>19.321689605712891</v>
      </c>
      <c r="AD516" s="2">
        <f t="shared" si="44"/>
        <v>3.0914703369140626E-2</v>
      </c>
      <c r="AE516">
        <v>3.0914703369140626E-2</v>
      </c>
      <c r="AF516">
        <v>12.00557861328125</v>
      </c>
      <c r="AL516" s="2">
        <f t="shared" si="46"/>
        <v>2.2789999999999999</v>
      </c>
      <c r="AM516" s="2">
        <f>IF(ISNUMBER(AL516),SUMIFS($AL$1:AL516,$A$1:A516,A516,$F$1:F516,F516,$D$1:D516,D516),"")</f>
        <v>19.664999999999999</v>
      </c>
      <c r="AN516">
        <f t="shared" si="45"/>
        <v>14</v>
      </c>
    </row>
    <row r="517" spans="1:40" x14ac:dyDescent="0.35">
      <c r="A517" s="4" t="s">
        <v>47</v>
      </c>
      <c r="B517" t="s">
        <v>65</v>
      </c>
      <c r="C517" s="3">
        <v>42460</v>
      </c>
      <c r="D517">
        <v>4</v>
      </c>
      <c r="E517" t="s">
        <v>78</v>
      </c>
      <c r="F517" s="25" t="s">
        <v>99</v>
      </c>
      <c r="G517" t="s">
        <v>44</v>
      </c>
      <c r="H517">
        <v>2.8</v>
      </c>
      <c r="I517" s="2" t="s">
        <v>42</v>
      </c>
      <c r="J517" s="2" t="str">
        <f t="shared" si="42"/>
        <v/>
      </c>
      <c r="L517">
        <v>28.11173625505873</v>
      </c>
      <c r="M517">
        <v>28.11173625505873</v>
      </c>
      <c r="N517" s="2">
        <f>IF(ISNUMBER(M517),SUMIFS(M$1:$M517,A$1:$A517,A517,F$1:$F517,F517,D$1:$D517,D517),"")</f>
        <v>445.36798448641866</v>
      </c>
      <c r="V517" s="2" t="str">
        <f t="shared" si="43"/>
        <v/>
      </c>
      <c r="X517">
        <v>19.799274444580078</v>
      </c>
      <c r="Y517">
        <v>8.3872051239013672</v>
      </c>
      <c r="Z517">
        <v>69.160079956054688</v>
      </c>
      <c r="AA517">
        <v>26.561580657958984</v>
      </c>
      <c r="AB517">
        <v>80.523910522460938</v>
      </c>
      <c r="AC517">
        <v>17.373245239257813</v>
      </c>
      <c r="AD517" s="2">
        <f t="shared" si="44"/>
        <v>2.7797192382812499E-2</v>
      </c>
      <c r="AE517">
        <v>2.7797192382812499E-2</v>
      </c>
      <c r="AF517">
        <v>11.06561279296875</v>
      </c>
      <c r="AL517" s="2">
        <f t="shared" si="46"/>
        <v>0.78100000000000003</v>
      </c>
      <c r="AM517" s="2">
        <f>IF(ISNUMBER(AL517),SUMIFS($AL$1:AL517,$A$1:A517,A517,$F$1:F517,F517,$D$1:D517,D517),"")</f>
        <v>10.157</v>
      </c>
      <c r="AN517">
        <f t="shared" si="45"/>
        <v>14</v>
      </c>
    </row>
    <row r="518" spans="1:40" x14ac:dyDescent="0.35">
      <c r="A518" s="4" t="s">
        <v>47</v>
      </c>
      <c r="B518" t="s">
        <v>65</v>
      </c>
      <c r="C518" s="3">
        <v>42494</v>
      </c>
      <c r="D518">
        <v>1</v>
      </c>
      <c r="E518" t="s">
        <v>78</v>
      </c>
      <c r="F518" s="25" t="s">
        <v>99</v>
      </c>
      <c r="G518" t="s">
        <v>44</v>
      </c>
      <c r="H518">
        <v>2.9</v>
      </c>
      <c r="I518" s="2" t="s">
        <v>42</v>
      </c>
      <c r="J518" s="2" t="str">
        <f t="shared" si="42"/>
        <v/>
      </c>
      <c r="L518">
        <v>22.77141517647847</v>
      </c>
      <c r="M518">
        <v>22.77141517647847</v>
      </c>
      <c r="N518" s="2">
        <f>IF(ISNUMBER(M518),SUMIFS(M$1:$M518,A$1:$A518,A518,F$1:$F518,F518,D$1:$D518,D518),"")</f>
        <v>635.41118594881948</v>
      </c>
      <c r="V518" s="2" t="str">
        <f t="shared" si="43"/>
        <v/>
      </c>
      <c r="AD518" s="2" t="str">
        <f t="shared" si="44"/>
        <v/>
      </c>
      <c r="AL518" s="2" t="str">
        <f t="shared" si="46"/>
        <v/>
      </c>
      <c r="AM518" s="2" t="str">
        <f>IF(ISNUMBER(AL518),SUMIFS($AL$1:AL518,$A$1:A518,A518,$F$1:F518,F518,$D$1:D518,D518),"")</f>
        <v/>
      </c>
      <c r="AN518">
        <f t="shared" si="45"/>
        <v>3</v>
      </c>
    </row>
    <row r="519" spans="1:40" x14ac:dyDescent="0.35">
      <c r="A519" s="4" t="s">
        <v>45</v>
      </c>
      <c r="B519" t="s">
        <v>65</v>
      </c>
      <c r="C519" s="3">
        <v>42494</v>
      </c>
      <c r="D519">
        <v>1</v>
      </c>
      <c r="E519" t="s">
        <v>79</v>
      </c>
      <c r="F519" s="25" t="s">
        <v>99</v>
      </c>
      <c r="G519" t="s">
        <v>44</v>
      </c>
      <c r="H519">
        <v>2.9</v>
      </c>
      <c r="I519" s="2" t="s">
        <v>42</v>
      </c>
      <c r="J519" s="2" t="str">
        <f t="shared" si="42"/>
        <v/>
      </c>
      <c r="L519">
        <v>53.924874297545102</v>
      </c>
      <c r="M519">
        <v>53.924874297545102</v>
      </c>
      <c r="N519" s="2">
        <f>IF(ISNUMBER(M519),SUMIFS(M$1:$M519,A$1:$A519,A519,F$1:$F519,F519,D$1:$D519,D519),"")</f>
        <v>881.49980654105832</v>
      </c>
      <c r="V519" s="2" t="str">
        <f t="shared" si="43"/>
        <v/>
      </c>
      <c r="AD519" s="2" t="str">
        <f t="shared" si="44"/>
        <v/>
      </c>
      <c r="AL519" s="2" t="str">
        <f t="shared" si="46"/>
        <v/>
      </c>
      <c r="AM519" s="2" t="str">
        <f>IF(ISNUMBER(AL519),SUMIFS($AL$1:AL519,$A$1:A519,A519,$F$1:F519,F519,$D$1:D519,D519),"")</f>
        <v/>
      </c>
      <c r="AN519">
        <f t="shared" si="45"/>
        <v>3</v>
      </c>
    </row>
    <row r="520" spans="1:40" x14ac:dyDescent="0.35">
      <c r="A520" s="4" t="s">
        <v>46</v>
      </c>
      <c r="B520" t="s">
        <v>65</v>
      </c>
      <c r="C520" s="3">
        <v>42494</v>
      </c>
      <c r="D520">
        <v>1</v>
      </c>
      <c r="E520" t="s">
        <v>80</v>
      </c>
      <c r="F520" s="25" t="s">
        <v>99</v>
      </c>
      <c r="G520" t="s">
        <v>44</v>
      </c>
      <c r="H520">
        <v>2.9</v>
      </c>
      <c r="I520" s="2" t="s">
        <v>42</v>
      </c>
      <c r="J520" s="2" t="str">
        <f t="shared" si="42"/>
        <v/>
      </c>
      <c r="L520">
        <v>79.899464454884679</v>
      </c>
      <c r="M520">
        <v>79.899464454884679</v>
      </c>
      <c r="N520" s="2">
        <f>IF(ISNUMBER(M520),SUMIFS(M$1:$M520,A$1:$A520,A520,F$1:$F520,F520,D$1:$D520,D520),"")</f>
        <v>1189.4160739968445</v>
      </c>
      <c r="V520" s="2" t="str">
        <f t="shared" si="43"/>
        <v/>
      </c>
      <c r="AD520" s="2" t="str">
        <f t="shared" si="44"/>
        <v/>
      </c>
      <c r="AL520" s="2" t="str">
        <f t="shared" si="46"/>
        <v/>
      </c>
      <c r="AM520" s="2" t="str">
        <f>IF(ISNUMBER(AL520),SUMIFS($AL$1:AL520,$A$1:A520,A520,$F$1:F520,F520,$D$1:D520,D520),"")</f>
        <v/>
      </c>
      <c r="AN520">
        <f t="shared" si="45"/>
        <v>3</v>
      </c>
    </row>
    <row r="521" spans="1:40" x14ac:dyDescent="0.35">
      <c r="A521" s="4" t="s">
        <v>49</v>
      </c>
      <c r="B521" t="s">
        <v>65</v>
      </c>
      <c r="C521" s="3">
        <v>42494</v>
      </c>
      <c r="D521">
        <v>1</v>
      </c>
      <c r="E521" t="s">
        <v>81</v>
      </c>
      <c r="F521" s="25" t="s">
        <v>99</v>
      </c>
      <c r="G521" t="s">
        <v>44</v>
      </c>
      <c r="H521">
        <v>2.9</v>
      </c>
      <c r="I521" s="2" t="s">
        <v>42</v>
      </c>
      <c r="J521" s="2" t="str">
        <f t="shared" si="42"/>
        <v/>
      </c>
      <c r="L521">
        <v>57.050532063067578</v>
      </c>
      <c r="M521">
        <v>57.050532063067578</v>
      </c>
      <c r="N521" s="2">
        <f>IF(ISNUMBER(M521),SUMIFS(M$1:$M521,A$1:$A521,A521,F$1:$F521,F521,D$1:$D521,D521),"")</f>
        <v>1069.0518376146022</v>
      </c>
      <c r="V521" s="2" t="str">
        <f t="shared" si="43"/>
        <v/>
      </c>
      <c r="AD521" s="2" t="str">
        <f t="shared" si="44"/>
        <v/>
      </c>
      <c r="AL521" s="2" t="str">
        <f t="shared" si="46"/>
        <v/>
      </c>
      <c r="AM521" s="2" t="str">
        <f>IF(ISNUMBER(AL521),SUMIFS($AL$1:AL521,$A$1:A521,A521,$F$1:F521,F521,$D$1:D521,D521),"")</f>
        <v/>
      </c>
      <c r="AN521">
        <f t="shared" si="45"/>
        <v>3</v>
      </c>
    </row>
    <row r="522" spans="1:40" x14ac:dyDescent="0.35">
      <c r="A522" s="4" t="s">
        <v>50</v>
      </c>
      <c r="B522" t="s">
        <v>65</v>
      </c>
      <c r="C522" s="3">
        <v>42494</v>
      </c>
      <c r="D522">
        <v>1</v>
      </c>
      <c r="E522" t="s">
        <v>82</v>
      </c>
      <c r="F522" s="25" t="s">
        <v>99</v>
      </c>
      <c r="G522" t="s">
        <v>44</v>
      </c>
      <c r="H522">
        <v>2.9</v>
      </c>
      <c r="I522" s="2" t="s">
        <v>42</v>
      </c>
      <c r="J522" s="2" t="str">
        <f t="shared" si="42"/>
        <v/>
      </c>
      <c r="L522">
        <v>3.6161963872807243</v>
      </c>
      <c r="M522">
        <v>3.6161963872807243</v>
      </c>
      <c r="N522" s="2">
        <f>IF(ISNUMBER(M522),SUMIFS(M$1:$M522,A$1:$A522,A522,F$1:$F522,F522,D$1:$D522,D522),"")</f>
        <v>616.44635620433587</v>
      </c>
      <c r="V522" s="2" t="str">
        <f t="shared" si="43"/>
        <v/>
      </c>
      <c r="AD522" s="2" t="str">
        <f t="shared" si="44"/>
        <v/>
      </c>
      <c r="AL522" s="2" t="str">
        <f t="shared" si="46"/>
        <v/>
      </c>
      <c r="AM522" s="2" t="str">
        <f>IF(ISNUMBER(AL522),SUMIFS($AL$1:AL522,$A$1:A522,A522,$F$1:F522,F522,$D$1:D522,D522),"")</f>
        <v/>
      </c>
      <c r="AN522">
        <f t="shared" si="45"/>
        <v>3</v>
      </c>
    </row>
    <row r="523" spans="1:40" x14ac:dyDescent="0.35">
      <c r="A523" s="4" t="s">
        <v>48</v>
      </c>
      <c r="B523" t="s">
        <v>65</v>
      </c>
      <c r="C523" s="3">
        <v>42494</v>
      </c>
      <c r="D523">
        <v>1</v>
      </c>
      <c r="E523" t="s">
        <v>83</v>
      </c>
      <c r="F523" s="25" t="s">
        <v>99</v>
      </c>
      <c r="G523" t="s">
        <v>44</v>
      </c>
      <c r="H523">
        <v>2.9</v>
      </c>
      <c r="I523" s="2" t="s">
        <v>42</v>
      </c>
      <c r="J523" s="2" t="str">
        <f t="shared" si="42"/>
        <v/>
      </c>
      <c r="L523">
        <v>6.4889918887601379</v>
      </c>
      <c r="M523">
        <v>6.4889918887601379</v>
      </c>
      <c r="N523" s="2">
        <f>IF(ISNUMBER(M523),SUMIFS(M$1:$M523,A$1:$A523,A523,F$1:$F523,F523,D$1:$D523,D523),"")</f>
        <v>592.97805582215847</v>
      </c>
      <c r="V523" s="2" t="str">
        <f t="shared" si="43"/>
        <v/>
      </c>
      <c r="AD523" s="2" t="str">
        <f t="shared" si="44"/>
        <v/>
      </c>
      <c r="AL523" s="2" t="str">
        <f t="shared" si="46"/>
        <v/>
      </c>
      <c r="AM523" s="2" t="str">
        <f>IF(ISNUMBER(AL523),SUMIFS($AL$1:AL523,$A$1:A523,A523,$F$1:F523,F523,$D$1:D523,D523),"")</f>
        <v/>
      </c>
      <c r="AN523">
        <f t="shared" si="45"/>
        <v>3</v>
      </c>
    </row>
    <row r="524" spans="1:40" x14ac:dyDescent="0.35">
      <c r="A524" s="4" t="s">
        <v>46</v>
      </c>
      <c r="B524" t="s">
        <v>65</v>
      </c>
      <c r="C524" s="3">
        <v>42494</v>
      </c>
      <c r="D524">
        <v>2</v>
      </c>
      <c r="E524" t="s">
        <v>80</v>
      </c>
      <c r="F524" s="25" t="s">
        <v>99</v>
      </c>
      <c r="G524" t="s">
        <v>44</v>
      </c>
      <c r="H524">
        <v>2.9</v>
      </c>
      <c r="I524" s="2" t="s">
        <v>42</v>
      </c>
      <c r="J524" s="2" t="str">
        <f t="shared" si="42"/>
        <v/>
      </c>
      <c r="L524">
        <v>77.309404014256501</v>
      </c>
      <c r="M524">
        <v>77.309404014256501</v>
      </c>
      <c r="N524" s="2">
        <f>IF(ISNUMBER(M524),SUMIFS(M$1:$M524,A$1:$A524,A524,F$1:$F524,F524,D$1:$D524,D524),"")</f>
        <v>1312.9819533280781</v>
      </c>
      <c r="V524" s="2" t="str">
        <f t="shared" si="43"/>
        <v/>
      </c>
      <c r="AD524" s="2" t="str">
        <f t="shared" si="44"/>
        <v/>
      </c>
      <c r="AL524" s="2" t="str">
        <f t="shared" si="46"/>
        <v/>
      </c>
      <c r="AM524" s="2" t="str">
        <f>IF(ISNUMBER(AL524),SUMIFS($AL$1:AL524,$A$1:A524,A524,$F$1:F524,F524,$D$1:D524,D524),"")</f>
        <v/>
      </c>
      <c r="AN524">
        <f t="shared" si="45"/>
        <v>3</v>
      </c>
    </row>
    <row r="525" spans="1:40" x14ac:dyDescent="0.35">
      <c r="A525" s="4" t="s">
        <v>50</v>
      </c>
      <c r="B525" t="s">
        <v>65</v>
      </c>
      <c r="C525" s="3">
        <v>42494</v>
      </c>
      <c r="D525">
        <v>2</v>
      </c>
      <c r="E525" t="s">
        <v>82</v>
      </c>
      <c r="F525" s="25" t="s">
        <v>99</v>
      </c>
      <c r="G525" t="s">
        <v>44</v>
      </c>
      <c r="H525">
        <v>2.9</v>
      </c>
      <c r="I525" s="2" t="s">
        <v>42</v>
      </c>
      <c r="J525" s="2" t="str">
        <f t="shared" si="42"/>
        <v/>
      </c>
      <c r="L525">
        <v>26.226743207875284</v>
      </c>
      <c r="M525">
        <v>26.226743207875284</v>
      </c>
      <c r="N525" s="2">
        <f>IF(ISNUMBER(M525),SUMIFS(M$1:$M525,A$1:$A525,A525,F$1:$F525,F525,D$1:$D525,D525),"")</f>
        <v>691.88908692541861</v>
      </c>
      <c r="V525" s="2" t="str">
        <f t="shared" si="43"/>
        <v/>
      </c>
      <c r="AD525" s="2" t="str">
        <f t="shared" si="44"/>
        <v/>
      </c>
      <c r="AL525" s="2" t="str">
        <f t="shared" si="46"/>
        <v/>
      </c>
      <c r="AM525" s="2" t="str">
        <f>IF(ISNUMBER(AL525),SUMIFS($AL$1:AL525,$A$1:A525,A525,$F$1:F525,F525,$D$1:D525,D525),"")</f>
        <v/>
      </c>
      <c r="AN525">
        <f t="shared" si="45"/>
        <v>3</v>
      </c>
    </row>
    <row r="526" spans="1:40" x14ac:dyDescent="0.35">
      <c r="A526" s="4" t="s">
        <v>49</v>
      </c>
      <c r="B526" t="s">
        <v>65</v>
      </c>
      <c r="C526" s="3">
        <v>42494</v>
      </c>
      <c r="D526">
        <v>2</v>
      </c>
      <c r="E526" t="s">
        <v>81</v>
      </c>
      <c r="F526" s="25" t="s">
        <v>99</v>
      </c>
      <c r="G526" t="s">
        <v>44</v>
      </c>
      <c r="H526">
        <v>2.9</v>
      </c>
      <c r="I526" s="2" t="s">
        <v>42</v>
      </c>
      <c r="J526" s="2" t="str">
        <f t="shared" si="42"/>
        <v/>
      </c>
      <c r="L526">
        <v>65.955183921956944</v>
      </c>
      <c r="M526">
        <v>65.955183921956944</v>
      </c>
      <c r="N526" s="2">
        <f>IF(ISNUMBER(M526),SUMIFS(M$1:$M526,A$1:$A526,A526,F$1:$F526,F526,D$1:$D526,D526),"")</f>
        <v>1301.868583966407</v>
      </c>
      <c r="V526" s="2" t="str">
        <f t="shared" si="43"/>
        <v/>
      </c>
      <c r="AD526" s="2" t="str">
        <f t="shared" si="44"/>
        <v/>
      </c>
      <c r="AL526" s="2" t="str">
        <f t="shared" si="46"/>
        <v/>
      </c>
      <c r="AM526" s="2" t="str">
        <f>IF(ISNUMBER(AL526),SUMIFS($AL$1:AL526,$A$1:A526,A526,$F$1:F526,F526,$D$1:D526,D526),"")</f>
        <v/>
      </c>
      <c r="AN526">
        <f t="shared" si="45"/>
        <v>3</v>
      </c>
    </row>
    <row r="527" spans="1:40" x14ac:dyDescent="0.35">
      <c r="A527" s="4" t="s">
        <v>48</v>
      </c>
      <c r="B527" t="s">
        <v>65</v>
      </c>
      <c r="C527" s="3">
        <v>42494</v>
      </c>
      <c r="D527">
        <v>2</v>
      </c>
      <c r="E527" t="s">
        <v>83</v>
      </c>
      <c r="F527" s="25" t="s">
        <v>99</v>
      </c>
      <c r="G527" t="s">
        <v>44</v>
      </c>
      <c r="H527">
        <v>2.9</v>
      </c>
      <c r="I527" s="2" t="s">
        <v>42</v>
      </c>
      <c r="J527" s="2" t="str">
        <f t="shared" si="42"/>
        <v/>
      </c>
      <c r="L527">
        <v>30.57406977996315</v>
      </c>
      <c r="M527">
        <v>30.57406977996315</v>
      </c>
      <c r="N527" s="2">
        <f>IF(ISNUMBER(M527),SUMIFS(M$1:$M527,A$1:$A527,A527,F$1:$F527,F527,D$1:$D527,D527),"")</f>
        <v>862.79673629661852</v>
      </c>
      <c r="V527" s="2" t="str">
        <f t="shared" si="43"/>
        <v/>
      </c>
      <c r="AD527" s="2" t="str">
        <f t="shared" si="44"/>
        <v/>
      </c>
      <c r="AL527" s="2" t="str">
        <f t="shared" si="46"/>
        <v/>
      </c>
      <c r="AM527" s="2" t="str">
        <f>IF(ISNUMBER(AL527),SUMIFS($AL$1:AL527,$A$1:A527,A527,$F$1:F527,F527,$D$1:D527,D527),"")</f>
        <v/>
      </c>
      <c r="AN527">
        <f t="shared" si="45"/>
        <v>3</v>
      </c>
    </row>
    <row r="528" spans="1:40" x14ac:dyDescent="0.35">
      <c r="A528" s="27" t="s">
        <v>45</v>
      </c>
      <c r="B528" s="26" t="s">
        <v>65</v>
      </c>
      <c r="C528" s="28">
        <v>42494</v>
      </c>
      <c r="D528">
        <v>2</v>
      </c>
      <c r="E528" t="s">
        <v>79</v>
      </c>
      <c r="F528" s="25" t="s">
        <v>99</v>
      </c>
      <c r="G528" t="s">
        <v>44</v>
      </c>
      <c r="H528">
        <v>2.9</v>
      </c>
      <c r="I528" s="2" t="s">
        <v>42</v>
      </c>
      <c r="J528" s="2" t="str">
        <f t="shared" si="42"/>
        <v/>
      </c>
      <c r="M528" s="26">
        <f>AVERAGE(M519,M533,M540)</f>
        <v>52.622136870909564</v>
      </c>
      <c r="N528" s="2">
        <f>IF(ISNUMBER(M528),SUMIFS(M$1:$M528,A$1:$A528,A528,F$1:$F528,F528,D$1:$D528,D528),"")</f>
        <v>1068.6257829193353</v>
      </c>
      <c r="V528" s="2" t="str">
        <f t="shared" si="43"/>
        <v/>
      </c>
      <c r="AD528" s="2" t="str">
        <f t="shared" si="44"/>
        <v/>
      </c>
      <c r="AL528" s="2" t="str">
        <f t="shared" si="46"/>
        <v/>
      </c>
      <c r="AM528" s="2" t="str">
        <f>IF(ISNUMBER(AL528),SUMIFS($AL$1:AL528,$A$1:A528,A528,$F$1:F528,F528,$D$1:D528,D528),"")</f>
        <v/>
      </c>
      <c r="AN528">
        <f t="shared" si="45"/>
        <v>2</v>
      </c>
    </row>
    <row r="529" spans="1:40" x14ac:dyDescent="0.35">
      <c r="A529" s="27" t="s">
        <v>47</v>
      </c>
      <c r="B529" s="26" t="s">
        <v>65</v>
      </c>
      <c r="C529" s="28">
        <v>42494</v>
      </c>
      <c r="D529">
        <v>2</v>
      </c>
      <c r="E529" t="s">
        <v>78</v>
      </c>
      <c r="F529" s="25" t="s">
        <v>99</v>
      </c>
      <c r="G529" t="s">
        <v>44</v>
      </c>
      <c r="H529">
        <v>2.9</v>
      </c>
      <c r="I529" s="2" t="s">
        <v>42</v>
      </c>
      <c r="J529" s="2" t="str">
        <f t="shared" si="42"/>
        <v/>
      </c>
      <c r="M529" s="26">
        <f>AVERAGE(M518,M531,M541)</f>
        <v>15.300386088253312</v>
      </c>
      <c r="N529" s="2">
        <f>IF(ISNUMBER(M529),SUMIFS(M$1:$M529,A$1:$A529,A529,F$1:$F529,F529,D$1:$D529,D529),"")</f>
        <v>796.92906666238184</v>
      </c>
      <c r="V529" s="2" t="str">
        <f t="shared" si="43"/>
        <v/>
      </c>
      <c r="AD529" s="2" t="str">
        <f t="shared" si="44"/>
        <v/>
      </c>
      <c r="AL529" s="2" t="str">
        <f t="shared" si="46"/>
        <v/>
      </c>
      <c r="AM529" s="2" t="str">
        <f>IF(ISNUMBER(AL529),SUMIFS($AL$1:AL529,$A$1:A529,A529,$F$1:F529,F529,$D$1:D529,D529),"")</f>
        <v/>
      </c>
      <c r="AN529">
        <f t="shared" si="45"/>
        <v>2</v>
      </c>
    </row>
    <row r="530" spans="1:40" x14ac:dyDescent="0.35">
      <c r="A530" s="4" t="s">
        <v>50</v>
      </c>
      <c r="B530" t="s">
        <v>65</v>
      </c>
      <c r="C530" s="3">
        <v>42494</v>
      </c>
      <c r="D530">
        <v>3</v>
      </c>
      <c r="E530" t="s">
        <v>82</v>
      </c>
      <c r="F530" s="25" t="s">
        <v>99</v>
      </c>
      <c r="G530" t="s">
        <v>44</v>
      </c>
      <c r="H530">
        <v>2.9</v>
      </c>
      <c r="I530" s="2" t="s">
        <v>42</v>
      </c>
      <c r="J530" s="2" t="str">
        <f t="shared" si="42"/>
        <v/>
      </c>
      <c r="L530">
        <v>8.2918276466663556</v>
      </c>
      <c r="M530">
        <v>8.2918276466663556</v>
      </c>
      <c r="N530" s="2">
        <f>IF(ISNUMBER(M530),SUMIFS(M$1:$M530,A$1:$A530,A530,F$1:$F530,F530,D$1:$D530,D530),"")</f>
        <v>649.05485930880491</v>
      </c>
      <c r="V530" s="2" t="str">
        <f t="shared" si="43"/>
        <v/>
      </c>
      <c r="AD530" s="2" t="str">
        <f t="shared" si="44"/>
        <v/>
      </c>
      <c r="AL530" s="2" t="str">
        <f t="shared" si="46"/>
        <v/>
      </c>
      <c r="AM530" s="2" t="str">
        <f>IF(ISNUMBER(AL530),SUMIFS($AL$1:AL530,$A$1:A530,A530,$F$1:F530,F530,$D$1:D530,D530),"")</f>
        <v/>
      </c>
      <c r="AN530">
        <f t="shared" si="45"/>
        <v>3</v>
      </c>
    </row>
    <row r="531" spans="1:40" x14ac:dyDescent="0.35">
      <c r="A531" s="4" t="s">
        <v>47</v>
      </c>
      <c r="B531" t="s">
        <v>65</v>
      </c>
      <c r="C531" s="3">
        <v>42494</v>
      </c>
      <c r="D531">
        <v>3</v>
      </c>
      <c r="E531" t="s">
        <v>78</v>
      </c>
      <c r="F531" s="25" t="s">
        <v>99</v>
      </c>
      <c r="G531" t="s">
        <v>44</v>
      </c>
      <c r="H531">
        <v>2.9</v>
      </c>
      <c r="I531" s="2" t="s">
        <v>42</v>
      </c>
      <c r="J531" s="2" t="str">
        <f t="shared" si="42"/>
        <v/>
      </c>
      <c r="L531">
        <v>16.287900471311083</v>
      </c>
      <c r="M531">
        <v>16.287900471311083</v>
      </c>
      <c r="N531" s="2">
        <f>IF(ISNUMBER(M531),SUMIFS(M$1:$M531,A$1:$A531,A531,F$1:$F531,F531,D$1:$D531,D531),"")</f>
        <v>514.50831127532479</v>
      </c>
      <c r="V531" s="2" t="str">
        <f t="shared" si="43"/>
        <v/>
      </c>
      <c r="AD531" s="2" t="str">
        <f t="shared" si="44"/>
        <v/>
      </c>
      <c r="AL531" s="2" t="str">
        <f t="shared" si="46"/>
        <v/>
      </c>
      <c r="AM531" s="2" t="str">
        <f>IF(ISNUMBER(AL531),SUMIFS($AL$1:AL531,$A$1:A531,A531,$F$1:F531,F531,$D$1:D531,D531),"")</f>
        <v/>
      </c>
      <c r="AN531">
        <f t="shared" si="45"/>
        <v>3</v>
      </c>
    </row>
    <row r="532" spans="1:40" x14ac:dyDescent="0.35">
      <c r="A532" s="4" t="s">
        <v>49</v>
      </c>
      <c r="B532" t="s">
        <v>65</v>
      </c>
      <c r="C532" s="3">
        <v>42494</v>
      </c>
      <c r="D532">
        <v>3</v>
      </c>
      <c r="E532" t="s">
        <v>81</v>
      </c>
      <c r="F532" s="25" t="s">
        <v>99</v>
      </c>
      <c r="G532" t="s">
        <v>44</v>
      </c>
      <c r="H532">
        <v>2.9</v>
      </c>
      <c r="I532" s="2" t="s">
        <v>42</v>
      </c>
      <c r="J532" s="2" t="str">
        <f t="shared" si="42"/>
        <v/>
      </c>
      <c r="L532">
        <v>67.382535666721324</v>
      </c>
      <c r="M532">
        <v>67.382535666721324</v>
      </c>
      <c r="N532" s="2">
        <f>IF(ISNUMBER(M532),SUMIFS(M$1:$M532,A$1:$A532,A532,F$1:$F532,F532,D$1:$D532,D532),"")</f>
        <v>1101.2521521435294</v>
      </c>
      <c r="V532" s="2" t="str">
        <f t="shared" si="43"/>
        <v/>
      </c>
      <c r="AD532" s="2" t="str">
        <f t="shared" si="44"/>
        <v/>
      </c>
      <c r="AL532" s="2" t="str">
        <f t="shared" si="46"/>
        <v/>
      </c>
      <c r="AM532" s="2" t="str">
        <f>IF(ISNUMBER(AL532),SUMIFS($AL$1:AL532,$A$1:A532,A532,$F$1:F532,F532,$D$1:D532,D532),"")</f>
        <v/>
      </c>
      <c r="AN532">
        <f t="shared" si="45"/>
        <v>3</v>
      </c>
    </row>
    <row r="533" spans="1:40" x14ac:dyDescent="0.35">
      <c r="A533" s="4" t="s">
        <v>45</v>
      </c>
      <c r="B533" t="s">
        <v>65</v>
      </c>
      <c r="C533" s="3">
        <v>42494</v>
      </c>
      <c r="D533">
        <v>3</v>
      </c>
      <c r="E533" t="s">
        <v>79</v>
      </c>
      <c r="F533" s="25" t="s">
        <v>99</v>
      </c>
      <c r="G533" t="s">
        <v>44</v>
      </c>
      <c r="H533">
        <v>2.9</v>
      </c>
      <c r="I533" s="2" t="s">
        <v>42</v>
      </c>
      <c r="J533" s="2" t="str">
        <f t="shared" si="42"/>
        <v/>
      </c>
      <c r="L533">
        <v>65.590321031077252</v>
      </c>
      <c r="M533">
        <v>65.590321031077252</v>
      </c>
      <c r="N533" s="2">
        <f>IF(ISNUMBER(M533),SUMIFS(M$1:$M533,A$1:$A533,A533,F$1:$F533,F533,D$1:$D533,D533),"")</f>
        <v>1020.002387481017</v>
      </c>
      <c r="V533" s="2" t="str">
        <f t="shared" si="43"/>
        <v/>
      </c>
      <c r="AD533" s="2" t="str">
        <f t="shared" si="44"/>
        <v/>
      </c>
      <c r="AL533" s="2" t="str">
        <f t="shared" si="46"/>
        <v/>
      </c>
      <c r="AM533" s="2" t="str">
        <f>IF(ISNUMBER(AL533),SUMIFS($AL$1:AL533,$A$1:A533,A533,$F$1:F533,F533,$D$1:D533,D533),"")</f>
        <v/>
      </c>
      <c r="AN533">
        <f t="shared" si="45"/>
        <v>3</v>
      </c>
    </row>
    <row r="534" spans="1:40" x14ac:dyDescent="0.35">
      <c r="A534" s="4" t="s">
        <v>46</v>
      </c>
      <c r="B534" t="s">
        <v>65</v>
      </c>
      <c r="C534" s="3">
        <v>42494</v>
      </c>
      <c r="D534">
        <v>3</v>
      </c>
      <c r="E534" t="s">
        <v>80</v>
      </c>
      <c r="F534" s="25" t="s">
        <v>99</v>
      </c>
      <c r="G534" t="s">
        <v>44</v>
      </c>
      <c r="H534">
        <v>2.9</v>
      </c>
      <c r="I534" s="2" t="s">
        <v>42</v>
      </c>
      <c r="J534" s="2" t="str">
        <f t="shared" si="42"/>
        <v/>
      </c>
      <c r="L534">
        <v>78.4860680012617</v>
      </c>
      <c r="M534">
        <v>78.4860680012617</v>
      </c>
      <c r="N534" s="2">
        <f>IF(ISNUMBER(M534),SUMIFS(M$1:$M534,A$1:$A534,A534,F$1:$F534,F534,D$1:$D534,D534),"")</f>
        <v>1447.1101427990316</v>
      </c>
      <c r="V534" s="2" t="str">
        <f t="shared" si="43"/>
        <v/>
      </c>
      <c r="AD534" s="2" t="str">
        <f t="shared" si="44"/>
        <v/>
      </c>
      <c r="AL534" s="2" t="str">
        <f t="shared" si="46"/>
        <v/>
      </c>
      <c r="AM534" s="2" t="str">
        <f>IF(ISNUMBER(AL534),SUMIFS($AL$1:AL534,$A$1:A534,A534,$F$1:F534,F534,$D$1:D534,D534),"")</f>
        <v/>
      </c>
      <c r="AN534">
        <f t="shared" si="45"/>
        <v>3</v>
      </c>
    </row>
    <row r="535" spans="1:40" x14ac:dyDescent="0.35">
      <c r="A535" s="4" t="s">
        <v>48</v>
      </c>
      <c r="B535" t="s">
        <v>65</v>
      </c>
      <c r="C535" s="3">
        <v>42494</v>
      </c>
      <c r="D535">
        <v>3</v>
      </c>
      <c r="E535" t="s">
        <v>83</v>
      </c>
      <c r="F535" s="25" t="s">
        <v>99</v>
      </c>
      <c r="G535" t="s">
        <v>44</v>
      </c>
      <c r="H535">
        <v>2.9</v>
      </c>
      <c r="I535" s="2" t="s">
        <v>42</v>
      </c>
      <c r="J535" s="2" t="str">
        <f t="shared" si="42"/>
        <v/>
      </c>
      <c r="L535">
        <v>33.389297349240749</v>
      </c>
      <c r="M535">
        <v>33.389297349240749</v>
      </c>
      <c r="N535" s="2">
        <f>IF(ISNUMBER(M535),SUMIFS(M$1:$M535,A$1:$A535,A535,F$1:$F535,F535,D$1:$D535,D535),"")</f>
        <v>867.73368169264734</v>
      </c>
      <c r="V535" s="2" t="str">
        <f t="shared" si="43"/>
        <v/>
      </c>
      <c r="AD535" s="2" t="str">
        <f t="shared" si="44"/>
        <v/>
      </c>
      <c r="AL535" s="2" t="str">
        <f t="shared" si="46"/>
        <v/>
      </c>
      <c r="AM535" s="2" t="str">
        <f>IF(ISNUMBER(AL535),SUMIFS($AL$1:AL535,$A$1:A535,A535,$F$1:F535,F535,$D$1:D535,D535),"")</f>
        <v/>
      </c>
      <c r="AN535">
        <f t="shared" si="45"/>
        <v>3</v>
      </c>
    </row>
    <row r="536" spans="1:40" x14ac:dyDescent="0.35">
      <c r="A536" s="4" t="s">
        <v>49</v>
      </c>
      <c r="B536" t="s">
        <v>65</v>
      </c>
      <c r="C536" s="3">
        <v>42494</v>
      </c>
      <c r="D536">
        <v>4</v>
      </c>
      <c r="E536" t="s">
        <v>81</v>
      </c>
      <c r="F536" s="25" t="s">
        <v>99</v>
      </c>
      <c r="G536" t="s">
        <v>44</v>
      </c>
      <c r="H536">
        <v>2.9</v>
      </c>
      <c r="I536" s="2" t="s">
        <v>42</v>
      </c>
      <c r="J536" s="2" t="str">
        <f t="shared" si="42"/>
        <v/>
      </c>
      <c r="L536">
        <v>63.023843897073448</v>
      </c>
      <c r="M536">
        <v>63.023843897073448</v>
      </c>
      <c r="N536" s="2">
        <f>IF(ISNUMBER(M536),SUMIFS(M$1:$M536,A$1:$A536,A536,F$1:$F536,F536,D$1:$D536,D536),"")</f>
        <v>1310.3237396807115</v>
      </c>
      <c r="V536" s="2" t="str">
        <f t="shared" si="43"/>
        <v/>
      </c>
      <c r="AD536" s="2" t="str">
        <f t="shared" si="44"/>
        <v/>
      </c>
      <c r="AL536" s="2" t="str">
        <f t="shared" si="46"/>
        <v/>
      </c>
      <c r="AM536" s="2" t="str">
        <f>IF(ISNUMBER(AL536),SUMIFS($AL$1:AL536,$A$1:A536,A536,$F$1:F536,F536,$D$1:D536,D536),"")</f>
        <v/>
      </c>
      <c r="AN536">
        <f t="shared" si="45"/>
        <v>3</v>
      </c>
    </row>
    <row r="537" spans="1:40" x14ac:dyDescent="0.35">
      <c r="A537" s="4" t="s">
        <v>50</v>
      </c>
      <c r="B537" t="s">
        <v>65</v>
      </c>
      <c r="C537" s="3">
        <v>42494</v>
      </c>
      <c r="D537">
        <v>4</v>
      </c>
      <c r="E537" t="s">
        <v>82</v>
      </c>
      <c r="F537" s="25" t="s">
        <v>99</v>
      </c>
      <c r="G537" t="s">
        <v>44</v>
      </c>
      <c r="H537">
        <v>2.9</v>
      </c>
      <c r="I537" s="2" t="s">
        <v>42</v>
      </c>
      <c r="J537" s="2" t="str">
        <f t="shared" si="42"/>
        <v/>
      </c>
      <c r="L537">
        <v>14.668641864885263</v>
      </c>
      <c r="M537">
        <v>14.668641864885263</v>
      </c>
      <c r="N537" s="2">
        <f>IF(ISNUMBER(M537),SUMIFS(M$1:$M537,A$1:$A537,A537,F$1:$F537,F537,D$1:$D537,D537),"")</f>
        <v>493.25064199482557</v>
      </c>
      <c r="V537" s="2" t="str">
        <f t="shared" si="43"/>
        <v/>
      </c>
      <c r="AD537" s="2" t="str">
        <f t="shared" si="44"/>
        <v/>
      </c>
      <c r="AL537" s="2" t="str">
        <f t="shared" si="46"/>
        <v/>
      </c>
      <c r="AM537" s="2" t="str">
        <f>IF(ISNUMBER(AL537),SUMIFS($AL$1:AL537,$A$1:A537,A537,$F$1:F537,F537,$D$1:D537,D537),"")</f>
        <v/>
      </c>
      <c r="AN537">
        <f t="shared" si="45"/>
        <v>3</v>
      </c>
    </row>
    <row r="538" spans="1:40" x14ac:dyDescent="0.35">
      <c r="A538" s="4" t="s">
        <v>46</v>
      </c>
      <c r="B538" t="s">
        <v>65</v>
      </c>
      <c r="C538" s="3">
        <v>42494</v>
      </c>
      <c r="D538">
        <v>4</v>
      </c>
      <c r="E538" t="s">
        <v>80</v>
      </c>
      <c r="F538" s="25" t="s">
        <v>99</v>
      </c>
      <c r="G538" t="s">
        <v>44</v>
      </c>
      <c r="H538">
        <v>2.9</v>
      </c>
      <c r="I538" s="2" t="s">
        <v>42</v>
      </c>
      <c r="J538" s="2" t="str">
        <f t="shared" ref="J538:J601" si="47">IF(ISNUMBER(K538),K538*10,"")</f>
        <v/>
      </c>
      <c r="L538">
        <v>49.046685902678128</v>
      </c>
      <c r="M538">
        <v>49.046685902678128</v>
      </c>
      <c r="N538" s="2">
        <f>IF(ISNUMBER(M538),SUMIFS(M$1:$M538,A$1:$A538,A538,F$1:$F538,F538,D$1:$D538,D538),"")</f>
        <v>1144.3882645210113</v>
      </c>
      <c r="V538" s="2" t="str">
        <f t="shared" ref="V538:V601" si="48">IF(ISNUMBER(W538),W538*10,"")</f>
        <v/>
      </c>
      <c r="AD538" s="2" t="str">
        <f t="shared" ref="AD538:AD601" si="49">IF(ISNUMBER(AE538),AE538,"")</f>
        <v/>
      </c>
      <c r="AL538" s="2" t="str">
        <f t="shared" si="46"/>
        <v/>
      </c>
      <c r="AM538" s="2" t="str">
        <f>IF(ISNUMBER(AL538),SUMIFS($AL$1:AL538,$A$1:A538,A538,$F$1:F538,F538,$D$1:D538,D538),"")</f>
        <v/>
      </c>
      <c r="AN538">
        <f t="shared" si="45"/>
        <v>3</v>
      </c>
    </row>
    <row r="539" spans="1:40" x14ac:dyDescent="0.35">
      <c r="A539" s="4" t="s">
        <v>48</v>
      </c>
      <c r="B539" t="s">
        <v>65</v>
      </c>
      <c r="C539" s="3">
        <v>42494</v>
      </c>
      <c r="D539">
        <v>4</v>
      </c>
      <c r="E539" t="s">
        <v>83</v>
      </c>
      <c r="F539" s="25" t="s">
        <v>99</v>
      </c>
      <c r="G539" t="s">
        <v>44</v>
      </c>
      <c r="H539">
        <v>2.9</v>
      </c>
      <c r="I539" s="2" t="s">
        <v>42</v>
      </c>
      <c r="J539" s="2" t="str">
        <f t="shared" si="47"/>
        <v/>
      </c>
      <c r="L539">
        <v>37.879110718152248</v>
      </c>
      <c r="M539">
        <v>37.879110718152248</v>
      </c>
      <c r="N539" s="2">
        <f>IF(ISNUMBER(M539),SUMIFS(M$1:$M539,A$1:$A539,A539,F$1:$F539,F539,D$1:$D539,D539),"")</f>
        <v>647.52306527005715</v>
      </c>
      <c r="V539" s="2" t="str">
        <f t="shared" si="48"/>
        <v/>
      </c>
      <c r="AD539" s="2" t="str">
        <f t="shared" si="49"/>
        <v/>
      </c>
      <c r="AL539" s="2" t="str">
        <f t="shared" si="46"/>
        <v/>
      </c>
      <c r="AM539" s="2" t="str">
        <f>IF(ISNUMBER(AL539),SUMIFS($AL$1:AL539,$A$1:A539,A539,$F$1:F539,F539,$D$1:D539,D539),"")</f>
        <v/>
      </c>
      <c r="AN539">
        <f t="shared" ref="AN539:AN602" si="50">COUNT(K539:AM539)</f>
        <v>3</v>
      </c>
    </row>
    <row r="540" spans="1:40" x14ac:dyDescent="0.35">
      <c r="A540" s="4" t="s">
        <v>45</v>
      </c>
      <c r="B540" t="s">
        <v>65</v>
      </c>
      <c r="C540" s="3">
        <v>42494</v>
      </c>
      <c r="D540">
        <v>4</v>
      </c>
      <c r="E540" t="s">
        <v>79</v>
      </c>
      <c r="F540" s="25" t="s">
        <v>99</v>
      </c>
      <c r="G540" t="s">
        <v>44</v>
      </c>
      <c r="H540">
        <v>2.9</v>
      </c>
      <c r="I540" s="2" t="s">
        <v>42</v>
      </c>
      <c r="J540" s="2" t="str">
        <f t="shared" si="47"/>
        <v/>
      </c>
      <c r="L540">
        <v>38.351215284106331</v>
      </c>
      <c r="M540">
        <v>38.351215284106331</v>
      </c>
      <c r="N540" s="2">
        <f>IF(ISNUMBER(M540),SUMIFS(M$1:$M540,A$1:$A540,A540,F$1:$F540,F540,D$1:$D540,D540),"")</f>
        <v>910.87936333379457</v>
      </c>
      <c r="V540" s="2" t="str">
        <f t="shared" si="48"/>
        <v/>
      </c>
      <c r="AD540" s="2" t="str">
        <f t="shared" si="49"/>
        <v/>
      </c>
      <c r="AL540" s="2" t="str">
        <f t="shared" si="46"/>
        <v/>
      </c>
      <c r="AM540" s="2" t="str">
        <f>IF(ISNUMBER(AL540),SUMIFS($AL$1:AL540,$A$1:A540,A540,$F$1:F540,F540,$D$1:D540,D540),"")</f>
        <v/>
      </c>
      <c r="AN540">
        <f t="shared" si="50"/>
        <v>3</v>
      </c>
    </row>
    <row r="541" spans="1:40" x14ac:dyDescent="0.35">
      <c r="A541" s="4" t="s">
        <v>47</v>
      </c>
      <c r="B541" t="s">
        <v>65</v>
      </c>
      <c r="C541" s="3">
        <v>42494</v>
      </c>
      <c r="D541">
        <v>4</v>
      </c>
      <c r="E541" t="s">
        <v>78</v>
      </c>
      <c r="F541" s="25" t="s">
        <v>99</v>
      </c>
      <c r="G541" t="s">
        <v>44</v>
      </c>
      <c r="H541">
        <v>2.9</v>
      </c>
      <c r="I541" s="2" t="s">
        <v>42</v>
      </c>
      <c r="J541" s="2" t="str">
        <f t="shared" si="47"/>
        <v/>
      </c>
      <c r="L541">
        <v>6.8418426169703848</v>
      </c>
      <c r="M541">
        <v>6.8418426169703848</v>
      </c>
      <c r="N541" s="2">
        <f>IF(ISNUMBER(M541),SUMIFS(M$1:$M541,A$1:$A541,A541,F$1:$F541,F541,D$1:$D541,D541),"")</f>
        <v>452.20982710338905</v>
      </c>
      <c r="V541" s="2" t="str">
        <f t="shared" si="48"/>
        <v/>
      </c>
      <c r="AD541" s="2" t="str">
        <f t="shared" si="49"/>
        <v/>
      </c>
      <c r="AL541" s="2" t="str">
        <f t="shared" si="46"/>
        <v/>
      </c>
      <c r="AM541" s="2" t="str">
        <f>IF(ISNUMBER(AL541),SUMIFS($AL$1:AL541,$A$1:A541,A541,$F$1:F541,F541,$D$1:D541,D541),"")</f>
        <v/>
      </c>
      <c r="AN541">
        <f t="shared" si="50"/>
        <v>3</v>
      </c>
    </row>
    <row r="542" spans="1:40" x14ac:dyDescent="0.35">
      <c r="A542" s="4" t="s">
        <v>56</v>
      </c>
      <c r="B542" t="s">
        <v>52</v>
      </c>
      <c r="C542" s="3">
        <v>41989</v>
      </c>
      <c r="D542">
        <v>1</v>
      </c>
      <c r="E542" t="s">
        <v>80</v>
      </c>
      <c r="F542" s="25" t="s">
        <v>97</v>
      </c>
      <c r="G542" t="s">
        <v>43</v>
      </c>
      <c r="H542">
        <v>1</v>
      </c>
      <c r="I542" s="2" t="s">
        <v>42</v>
      </c>
      <c r="J542" s="2" t="str">
        <f t="shared" si="47"/>
        <v/>
      </c>
      <c r="L542">
        <v>102.69000000000001</v>
      </c>
      <c r="M542">
        <v>102.69000000000001</v>
      </c>
      <c r="N542" s="2">
        <f>IF(ISNUMBER(M542),SUMIFS(M$1:$M542,A$1:$A542,A542,F$1:$F542,F542,D$1:$D542,D542),"")</f>
        <v>102.69000000000001</v>
      </c>
      <c r="P542" s="5"/>
      <c r="V542" s="2" t="str">
        <f t="shared" si="48"/>
        <v/>
      </c>
      <c r="AC542">
        <v>30.8</v>
      </c>
      <c r="AD542" s="2">
        <f t="shared" si="49"/>
        <v>4.9000000000000002E-2</v>
      </c>
      <c r="AE542">
        <v>4.9000000000000002E-2</v>
      </c>
      <c r="AL542" s="2">
        <f t="shared" si="46"/>
        <v>5.032</v>
      </c>
      <c r="AM542" s="2">
        <f>IF(ISNUMBER(AL542),SUMIFS($AL$1:AL542,$A$1:A542,A542,$F$1:F542,F542,$D$1:D542,D542),"")</f>
        <v>5.032</v>
      </c>
      <c r="AN542">
        <f t="shared" si="50"/>
        <v>8</v>
      </c>
    </row>
    <row r="543" spans="1:40" x14ac:dyDescent="0.35">
      <c r="A543" s="4" t="s">
        <v>55</v>
      </c>
      <c r="B543" t="s">
        <v>52</v>
      </c>
      <c r="C543" s="3">
        <v>41989</v>
      </c>
      <c r="D543">
        <v>1</v>
      </c>
      <c r="E543" t="s">
        <v>82</v>
      </c>
      <c r="F543" s="25" t="s">
        <v>97</v>
      </c>
      <c r="G543" t="s">
        <v>43</v>
      </c>
      <c r="H543">
        <v>1</v>
      </c>
      <c r="I543" s="2" t="s">
        <v>42</v>
      </c>
      <c r="J543" s="2" t="str">
        <f t="shared" si="47"/>
        <v/>
      </c>
      <c r="L543">
        <v>116.15</v>
      </c>
      <c r="M543">
        <v>116.15</v>
      </c>
      <c r="N543" s="2">
        <f>IF(ISNUMBER(M543),SUMIFS(M$1:$M543,A$1:$A543,A543,F$1:$F543,F543,D$1:$D543,D543),"")</f>
        <v>116.15</v>
      </c>
      <c r="P543" s="5"/>
      <c r="V543" s="2" t="str">
        <f t="shared" si="48"/>
        <v/>
      </c>
      <c r="AC543">
        <v>29</v>
      </c>
      <c r="AD543" s="2">
        <f t="shared" si="49"/>
        <v>4.5999999999999999E-2</v>
      </c>
      <c r="AE543">
        <v>4.5999999999999999E-2</v>
      </c>
      <c r="AL543" s="2">
        <f t="shared" si="46"/>
        <v>5.343</v>
      </c>
      <c r="AM543" s="2">
        <f>IF(ISNUMBER(AL543),SUMIFS($AL$1:AL543,$A$1:A543,A543,$F$1:F543,F543,$D$1:D543,D543),"")</f>
        <v>5.343</v>
      </c>
      <c r="AN543">
        <f t="shared" si="50"/>
        <v>8</v>
      </c>
    </row>
    <row r="544" spans="1:40" x14ac:dyDescent="0.35">
      <c r="A544" s="4" t="s">
        <v>51</v>
      </c>
      <c r="B544" t="s">
        <v>52</v>
      </c>
      <c r="C544" s="3">
        <v>41989</v>
      </c>
      <c r="D544">
        <v>1</v>
      </c>
      <c r="E544" t="s">
        <v>79</v>
      </c>
      <c r="F544" s="25" t="s">
        <v>97</v>
      </c>
      <c r="G544" t="s">
        <v>43</v>
      </c>
      <c r="H544">
        <v>1</v>
      </c>
      <c r="I544" s="2" t="s">
        <v>42</v>
      </c>
      <c r="J544" s="2" t="str">
        <f t="shared" si="47"/>
        <v/>
      </c>
      <c r="L544">
        <v>132.24</v>
      </c>
      <c r="M544">
        <v>132.24</v>
      </c>
      <c r="N544" s="2">
        <f>IF(ISNUMBER(M544),SUMIFS(M$1:$M544,A$1:$A544,A544,F$1:$F544,F544,D$1:$D544,D544),"")</f>
        <v>132.24</v>
      </c>
      <c r="P544" s="5"/>
      <c r="V544" s="2" t="str">
        <f t="shared" si="48"/>
        <v/>
      </c>
      <c r="AC544">
        <v>29.1</v>
      </c>
      <c r="AD544" s="2">
        <f t="shared" si="49"/>
        <v>4.7E-2</v>
      </c>
      <c r="AE544">
        <v>4.7E-2</v>
      </c>
      <c r="AL544" s="2">
        <f t="shared" si="46"/>
        <v>6.2149999999999999</v>
      </c>
      <c r="AM544" s="2">
        <f>IF(ISNUMBER(AL544),SUMIFS($AL$1:AL544,$A$1:A544,A544,$F$1:F544,F544,$D$1:D544,D544),"")</f>
        <v>6.2149999999999999</v>
      </c>
      <c r="AN544">
        <f t="shared" si="50"/>
        <v>8</v>
      </c>
    </row>
    <row r="545" spans="1:40" x14ac:dyDescent="0.35">
      <c r="A545" s="4" t="s">
        <v>57</v>
      </c>
      <c r="B545" t="s">
        <v>52</v>
      </c>
      <c r="C545" s="3">
        <v>41989</v>
      </c>
      <c r="D545">
        <v>1</v>
      </c>
      <c r="E545" t="s">
        <v>81</v>
      </c>
      <c r="F545" s="25" t="s">
        <v>97</v>
      </c>
      <c r="G545" t="s">
        <v>43</v>
      </c>
      <c r="H545">
        <v>1</v>
      </c>
      <c r="I545" s="2" t="s">
        <v>42</v>
      </c>
      <c r="J545" s="2" t="str">
        <f t="shared" si="47"/>
        <v/>
      </c>
      <c r="L545">
        <v>105.89000000000001</v>
      </c>
      <c r="M545">
        <v>105.89000000000001</v>
      </c>
      <c r="N545" s="2">
        <f>IF(ISNUMBER(M545),SUMIFS(M$1:$M545,A$1:$A545,A545,F$1:$F545,F545,D$1:$D545,D545),"")</f>
        <v>105.89000000000001</v>
      </c>
      <c r="P545" s="5"/>
      <c r="V545" s="2" t="str">
        <f t="shared" si="48"/>
        <v/>
      </c>
      <c r="AC545">
        <v>28.2</v>
      </c>
      <c r="AD545" s="2">
        <f t="shared" si="49"/>
        <v>4.4999999999999998E-2</v>
      </c>
      <c r="AE545">
        <v>4.4999999999999998E-2</v>
      </c>
      <c r="AL545" s="2">
        <f t="shared" si="46"/>
        <v>4.7649999999999997</v>
      </c>
      <c r="AM545" s="2">
        <f>IF(ISNUMBER(AL545),SUMIFS($AL$1:AL545,$A$1:A545,A545,$F$1:F545,F545,$D$1:D545,D545),"")</f>
        <v>4.7649999999999997</v>
      </c>
      <c r="AN545">
        <f t="shared" si="50"/>
        <v>8</v>
      </c>
    </row>
    <row r="546" spans="1:40" x14ac:dyDescent="0.35">
      <c r="A546" s="4" t="s">
        <v>54</v>
      </c>
      <c r="B546" t="s">
        <v>52</v>
      </c>
      <c r="C546" s="3">
        <v>41989</v>
      </c>
      <c r="D546">
        <v>1</v>
      </c>
      <c r="E546" t="s">
        <v>83</v>
      </c>
      <c r="F546" s="25" t="s">
        <v>97</v>
      </c>
      <c r="G546" t="s">
        <v>43</v>
      </c>
      <c r="H546">
        <v>1</v>
      </c>
      <c r="I546" s="2" t="s">
        <v>42</v>
      </c>
      <c r="J546" s="2" t="str">
        <f t="shared" si="47"/>
        <v/>
      </c>
      <c r="L546">
        <v>114.69000000000001</v>
      </c>
      <c r="M546">
        <v>114.69000000000001</v>
      </c>
      <c r="N546" s="2">
        <f>IF(ISNUMBER(M546),SUMIFS(M$1:$M546,A$1:$A546,A546,F$1:$F546,F546,D$1:$D546,D546),"")</f>
        <v>114.69000000000001</v>
      </c>
      <c r="P546" s="5"/>
      <c r="V546" s="2" t="str">
        <f t="shared" si="48"/>
        <v/>
      </c>
      <c r="AC546">
        <v>27.7</v>
      </c>
      <c r="AD546" s="2">
        <f t="shared" si="49"/>
        <v>4.4000000000000004E-2</v>
      </c>
      <c r="AE546">
        <v>4.4000000000000004E-2</v>
      </c>
      <c r="AL546" s="2">
        <f t="shared" si="46"/>
        <v>5.0460000000000003</v>
      </c>
      <c r="AM546" s="2">
        <f>IF(ISNUMBER(AL546),SUMIFS($AL$1:AL546,$A$1:A546,A546,$F$1:F546,F546,$D$1:D546,D546),"")</f>
        <v>5.0460000000000003</v>
      </c>
      <c r="AN546">
        <f t="shared" si="50"/>
        <v>8</v>
      </c>
    </row>
    <row r="547" spans="1:40" x14ac:dyDescent="0.35">
      <c r="A547" s="4" t="s">
        <v>53</v>
      </c>
      <c r="B547" t="s">
        <v>52</v>
      </c>
      <c r="C547" s="3">
        <v>41989</v>
      </c>
      <c r="D547">
        <v>1</v>
      </c>
      <c r="E547" t="s">
        <v>78</v>
      </c>
      <c r="F547" s="25" t="s">
        <v>97</v>
      </c>
      <c r="G547" t="s">
        <v>43</v>
      </c>
      <c r="H547">
        <v>1</v>
      </c>
      <c r="I547" s="2" t="s">
        <v>42</v>
      </c>
      <c r="J547" s="2" t="str">
        <f t="shared" si="47"/>
        <v/>
      </c>
      <c r="L547">
        <v>131.4</v>
      </c>
      <c r="M547">
        <v>131.4</v>
      </c>
      <c r="N547" s="2">
        <f>IF(ISNUMBER(M547),SUMIFS(M$1:$M547,A$1:$A547,A547,F$1:$F547,F547,D$1:$D547,D547),"")</f>
        <v>131.4</v>
      </c>
      <c r="P547" s="5"/>
      <c r="V547" s="2" t="str">
        <f t="shared" si="48"/>
        <v/>
      </c>
      <c r="AC547">
        <v>28.8</v>
      </c>
      <c r="AD547" s="2">
        <f t="shared" si="49"/>
        <v>4.5999999999999999E-2</v>
      </c>
      <c r="AE547">
        <v>4.5999999999999999E-2</v>
      </c>
      <c r="AL547" s="2">
        <f t="shared" si="46"/>
        <v>6.0439999999999996</v>
      </c>
      <c r="AM547" s="2">
        <f>IF(ISNUMBER(AL547),SUMIFS($AL$1:AL547,$A$1:A547,A547,$F$1:F547,F547,$D$1:D547,D547),"")</f>
        <v>6.0439999999999996</v>
      </c>
      <c r="AN547">
        <f t="shared" si="50"/>
        <v>8</v>
      </c>
    </row>
    <row r="548" spans="1:40" x14ac:dyDescent="0.35">
      <c r="A548" s="4" t="s">
        <v>53</v>
      </c>
      <c r="B548" t="s">
        <v>52</v>
      </c>
      <c r="C548" s="3">
        <v>41989</v>
      </c>
      <c r="D548">
        <v>2</v>
      </c>
      <c r="E548" t="s">
        <v>78</v>
      </c>
      <c r="F548" s="25" t="s">
        <v>97</v>
      </c>
      <c r="G548" t="s">
        <v>43</v>
      </c>
      <c r="H548">
        <v>1</v>
      </c>
      <c r="I548" s="2" t="s">
        <v>42</v>
      </c>
      <c r="J548" s="2" t="str">
        <f t="shared" si="47"/>
        <v/>
      </c>
      <c r="L548">
        <v>147.15</v>
      </c>
      <c r="M548">
        <v>147.15</v>
      </c>
      <c r="N548" s="2">
        <f>IF(ISNUMBER(M548),SUMIFS(M$1:$M548,A$1:$A548,A548,F$1:$F548,F548,D$1:$D548,D548),"")</f>
        <v>147.15</v>
      </c>
      <c r="P548" s="5"/>
      <c r="V548" s="2" t="str">
        <f t="shared" si="48"/>
        <v/>
      </c>
      <c r="AC548">
        <v>24</v>
      </c>
      <c r="AD548" s="2">
        <f t="shared" si="49"/>
        <v>3.7999999999999999E-2</v>
      </c>
      <c r="AE548">
        <v>3.7999999999999999E-2</v>
      </c>
      <c r="AL548" s="2">
        <f t="shared" si="46"/>
        <v>5.5919999999999996</v>
      </c>
      <c r="AM548" s="2">
        <f>IF(ISNUMBER(AL548),SUMIFS($AL$1:AL548,$A$1:A548,A548,$F$1:F548,F548,$D$1:D548,D548),"")</f>
        <v>5.5919999999999996</v>
      </c>
      <c r="AN548">
        <f t="shared" si="50"/>
        <v>8</v>
      </c>
    </row>
    <row r="549" spans="1:40" x14ac:dyDescent="0.35">
      <c r="A549" s="4" t="s">
        <v>54</v>
      </c>
      <c r="B549" t="s">
        <v>52</v>
      </c>
      <c r="C549" s="3">
        <v>41989</v>
      </c>
      <c r="D549">
        <v>2</v>
      </c>
      <c r="E549" t="s">
        <v>83</v>
      </c>
      <c r="F549" s="25" t="s">
        <v>97</v>
      </c>
      <c r="G549" t="s">
        <v>43</v>
      </c>
      <c r="H549">
        <v>1</v>
      </c>
      <c r="I549" s="2" t="s">
        <v>42</v>
      </c>
      <c r="J549" s="2" t="str">
        <f t="shared" si="47"/>
        <v/>
      </c>
      <c r="L549">
        <v>145.87</v>
      </c>
      <c r="M549">
        <v>145.87</v>
      </c>
      <c r="N549" s="2">
        <f>IF(ISNUMBER(M549),SUMIFS(M$1:$M549,A$1:$A549,A549,F$1:$F549,F549,D$1:$D549,D549),"")</f>
        <v>145.87</v>
      </c>
      <c r="P549" s="5"/>
      <c r="V549" s="2" t="str">
        <f t="shared" si="48"/>
        <v/>
      </c>
      <c r="AC549">
        <v>23.3</v>
      </c>
      <c r="AD549" s="2">
        <f t="shared" si="49"/>
        <v>3.7000000000000005E-2</v>
      </c>
      <c r="AE549">
        <v>3.7000000000000005E-2</v>
      </c>
      <c r="AL549" s="2">
        <f t="shared" si="46"/>
        <v>5.3970000000000002</v>
      </c>
      <c r="AM549" s="2">
        <f>IF(ISNUMBER(AL549),SUMIFS($AL$1:AL549,$A$1:A549,A549,$F$1:F549,F549,$D$1:D549,D549),"")</f>
        <v>5.3970000000000002</v>
      </c>
      <c r="AN549">
        <f t="shared" si="50"/>
        <v>8</v>
      </c>
    </row>
    <row r="550" spans="1:40" x14ac:dyDescent="0.35">
      <c r="A550" s="4" t="s">
        <v>56</v>
      </c>
      <c r="B550" t="s">
        <v>52</v>
      </c>
      <c r="C550" s="3">
        <v>41989</v>
      </c>
      <c r="D550">
        <v>2</v>
      </c>
      <c r="E550" t="s">
        <v>80</v>
      </c>
      <c r="F550" s="25" t="s">
        <v>97</v>
      </c>
      <c r="G550" t="s">
        <v>43</v>
      </c>
      <c r="H550">
        <v>1</v>
      </c>
      <c r="I550" s="2" t="s">
        <v>42</v>
      </c>
      <c r="J550" s="2" t="str">
        <f t="shared" si="47"/>
        <v/>
      </c>
      <c r="L550">
        <v>116.05999999999999</v>
      </c>
      <c r="M550">
        <v>116.05999999999999</v>
      </c>
      <c r="N550" s="2">
        <f>IF(ISNUMBER(M550),SUMIFS(M$1:$M550,A$1:$A550,A550,F$1:$F550,F550,D$1:$D550,D550),"")</f>
        <v>116.05999999999999</v>
      </c>
      <c r="P550" s="5"/>
      <c r="V550" s="2" t="str">
        <f t="shared" si="48"/>
        <v/>
      </c>
      <c r="AC550">
        <v>28.1</v>
      </c>
      <c r="AD550" s="2">
        <f t="shared" si="49"/>
        <v>4.4999999999999998E-2</v>
      </c>
      <c r="AE550">
        <v>4.4999999999999998E-2</v>
      </c>
      <c r="AL550" s="2">
        <f t="shared" si="46"/>
        <v>5.2229999999999999</v>
      </c>
      <c r="AM550" s="2">
        <f>IF(ISNUMBER(AL550),SUMIFS($AL$1:AL550,$A$1:A550,A550,$F$1:F550,F550,$D$1:D550,D550),"")</f>
        <v>5.2229999999999999</v>
      </c>
      <c r="AN550">
        <f t="shared" si="50"/>
        <v>8</v>
      </c>
    </row>
    <row r="551" spans="1:40" x14ac:dyDescent="0.35">
      <c r="A551" s="4" t="s">
        <v>51</v>
      </c>
      <c r="B551" t="s">
        <v>52</v>
      </c>
      <c r="C551" s="3">
        <v>41989</v>
      </c>
      <c r="D551">
        <v>2</v>
      </c>
      <c r="E551" t="s">
        <v>79</v>
      </c>
      <c r="F551" s="25" t="s">
        <v>97</v>
      </c>
      <c r="G551" t="s">
        <v>43</v>
      </c>
      <c r="H551">
        <v>1</v>
      </c>
      <c r="I551" s="2" t="s">
        <v>42</v>
      </c>
      <c r="J551" s="2" t="str">
        <f t="shared" si="47"/>
        <v/>
      </c>
      <c r="L551">
        <v>121.97999999999999</v>
      </c>
      <c r="M551">
        <v>121.97999999999999</v>
      </c>
      <c r="N551" s="2">
        <f>IF(ISNUMBER(M551),SUMIFS(M$1:$M551,A$1:$A551,A551,F$1:$F551,F551,D$1:$D551,D551),"")</f>
        <v>121.97999999999999</v>
      </c>
      <c r="P551" s="5"/>
      <c r="V551" s="2" t="str">
        <f t="shared" si="48"/>
        <v/>
      </c>
      <c r="AC551">
        <v>25.4</v>
      </c>
      <c r="AD551" s="2">
        <f t="shared" si="49"/>
        <v>4.0999999999999995E-2</v>
      </c>
      <c r="AE551">
        <v>4.0999999999999995E-2</v>
      </c>
      <c r="AL551" s="2">
        <f t="shared" si="46"/>
        <v>5.0010000000000003</v>
      </c>
      <c r="AM551" s="2">
        <f>IF(ISNUMBER(AL551),SUMIFS($AL$1:AL551,$A$1:A551,A551,$F$1:F551,F551,$D$1:D551,D551),"")</f>
        <v>5.0010000000000003</v>
      </c>
      <c r="AN551">
        <f t="shared" si="50"/>
        <v>8</v>
      </c>
    </row>
    <row r="552" spans="1:40" x14ac:dyDescent="0.35">
      <c r="A552" s="4" t="s">
        <v>57</v>
      </c>
      <c r="B552" t="s">
        <v>52</v>
      </c>
      <c r="C552" s="3">
        <v>41989</v>
      </c>
      <c r="D552">
        <v>2</v>
      </c>
      <c r="E552" t="s">
        <v>81</v>
      </c>
      <c r="F552" s="25" t="s">
        <v>97</v>
      </c>
      <c r="G552" t="s">
        <v>43</v>
      </c>
      <c r="H552">
        <v>1</v>
      </c>
      <c r="I552" s="2" t="s">
        <v>42</v>
      </c>
      <c r="J552" s="2" t="str">
        <f t="shared" si="47"/>
        <v/>
      </c>
      <c r="L552">
        <v>121.84</v>
      </c>
      <c r="M552">
        <v>121.84</v>
      </c>
      <c r="N552" s="2">
        <f>IF(ISNUMBER(M552),SUMIFS(M$1:$M552,A$1:$A552,A552,F$1:$F552,F552,D$1:$D552,D552),"")</f>
        <v>121.84</v>
      </c>
      <c r="P552" s="5"/>
      <c r="V552" s="2" t="str">
        <f t="shared" si="48"/>
        <v/>
      </c>
      <c r="AC552">
        <v>27</v>
      </c>
      <c r="AD552" s="2">
        <f t="shared" si="49"/>
        <v>4.2999999999999997E-2</v>
      </c>
      <c r="AE552">
        <v>4.2999999999999997E-2</v>
      </c>
      <c r="AL552" s="2">
        <f t="shared" si="46"/>
        <v>5.2389999999999999</v>
      </c>
      <c r="AM552" s="2">
        <f>IF(ISNUMBER(AL552),SUMIFS($AL$1:AL552,$A$1:A552,A552,$F$1:F552,F552,$D$1:D552,D552),"")</f>
        <v>5.2389999999999999</v>
      </c>
      <c r="AN552">
        <f t="shared" si="50"/>
        <v>8</v>
      </c>
    </row>
    <row r="553" spans="1:40" x14ac:dyDescent="0.35">
      <c r="A553" s="4" t="s">
        <v>55</v>
      </c>
      <c r="B553" t="s">
        <v>52</v>
      </c>
      <c r="C553" s="3">
        <v>41989</v>
      </c>
      <c r="D553">
        <v>2</v>
      </c>
      <c r="E553" t="s">
        <v>82</v>
      </c>
      <c r="F553" s="25" t="s">
        <v>97</v>
      </c>
      <c r="G553" t="s">
        <v>43</v>
      </c>
      <c r="H553">
        <v>1</v>
      </c>
      <c r="I553" s="2" t="s">
        <v>42</v>
      </c>
      <c r="J553" s="2" t="str">
        <f t="shared" si="47"/>
        <v/>
      </c>
      <c r="L553">
        <v>130.65</v>
      </c>
      <c r="M553">
        <v>130.65</v>
      </c>
      <c r="N553" s="2">
        <f>IF(ISNUMBER(M553),SUMIFS(M$1:$M553,A$1:$A553,A553,F$1:$F553,F553,D$1:$D553,D553),"")</f>
        <v>130.65</v>
      </c>
      <c r="P553" s="5"/>
      <c r="V553" s="2" t="str">
        <f t="shared" si="48"/>
        <v/>
      </c>
      <c r="AC553">
        <v>27.3</v>
      </c>
      <c r="AD553" s="2">
        <f t="shared" si="49"/>
        <v>4.4000000000000004E-2</v>
      </c>
      <c r="AE553">
        <v>4.4000000000000004E-2</v>
      </c>
      <c r="AL553" s="2">
        <f t="shared" si="46"/>
        <v>5.7489999999999997</v>
      </c>
      <c r="AM553" s="2">
        <f>IF(ISNUMBER(AL553),SUMIFS($AL$1:AL553,$A$1:A553,A553,$F$1:F553,F553,$D$1:D553,D553),"")</f>
        <v>5.7489999999999997</v>
      </c>
      <c r="AN553">
        <f t="shared" si="50"/>
        <v>8</v>
      </c>
    </row>
    <row r="554" spans="1:40" x14ac:dyDescent="0.35">
      <c r="A554" s="4" t="s">
        <v>55</v>
      </c>
      <c r="B554" t="s">
        <v>52</v>
      </c>
      <c r="C554" s="3">
        <v>41989</v>
      </c>
      <c r="D554">
        <v>3</v>
      </c>
      <c r="E554" t="s">
        <v>82</v>
      </c>
      <c r="F554" s="25" t="s">
        <v>97</v>
      </c>
      <c r="G554" t="s">
        <v>43</v>
      </c>
      <c r="H554">
        <v>1</v>
      </c>
      <c r="I554" s="2" t="s">
        <v>42</v>
      </c>
      <c r="J554" s="2" t="str">
        <f t="shared" si="47"/>
        <v/>
      </c>
      <c r="L554">
        <v>225.95999999999998</v>
      </c>
      <c r="M554">
        <v>225.95999999999998</v>
      </c>
      <c r="N554" s="2">
        <f>IF(ISNUMBER(M554),SUMIFS(M$1:$M554,A$1:$A554,A554,F$1:$F554,F554,D$1:$D554,D554),"")</f>
        <v>225.95999999999998</v>
      </c>
      <c r="P554" s="5"/>
      <c r="V554" s="2" t="str">
        <f t="shared" si="48"/>
        <v/>
      </c>
      <c r="AC554">
        <v>20.8</v>
      </c>
      <c r="AD554" s="2">
        <f t="shared" si="49"/>
        <v>3.3000000000000002E-2</v>
      </c>
      <c r="AE554">
        <v>3.3000000000000002E-2</v>
      </c>
      <c r="AL554" s="2">
        <f t="shared" si="46"/>
        <v>7.4569999999999999</v>
      </c>
      <c r="AM554" s="2">
        <f>IF(ISNUMBER(AL554),SUMIFS($AL$1:AL554,$A$1:A554,A554,$F$1:F554,F554,$D$1:D554,D554),"")</f>
        <v>7.4569999999999999</v>
      </c>
      <c r="AN554">
        <f t="shared" si="50"/>
        <v>8</v>
      </c>
    </row>
    <row r="555" spans="1:40" x14ac:dyDescent="0.35">
      <c r="A555" s="4" t="s">
        <v>57</v>
      </c>
      <c r="B555" t="s">
        <v>52</v>
      </c>
      <c r="C555" s="3">
        <v>41989</v>
      </c>
      <c r="D555">
        <v>3</v>
      </c>
      <c r="E555" t="s">
        <v>81</v>
      </c>
      <c r="F555" s="25" t="s">
        <v>97</v>
      </c>
      <c r="G555" t="s">
        <v>43</v>
      </c>
      <c r="H555">
        <v>1</v>
      </c>
      <c r="I555" s="2" t="s">
        <v>42</v>
      </c>
      <c r="J555" s="2" t="str">
        <f t="shared" si="47"/>
        <v/>
      </c>
      <c r="L555">
        <v>198.74</v>
      </c>
      <c r="M555">
        <v>198.74</v>
      </c>
      <c r="N555" s="2">
        <f>IF(ISNUMBER(M555),SUMIFS(M$1:$M555,A$1:$A555,A555,F$1:$F555,F555,D$1:$D555,D555),"")</f>
        <v>198.74</v>
      </c>
      <c r="P555" s="5"/>
      <c r="V555" s="2" t="str">
        <f t="shared" si="48"/>
        <v/>
      </c>
      <c r="AC555">
        <v>21.3</v>
      </c>
      <c r="AD555" s="2">
        <f t="shared" si="49"/>
        <v>3.4000000000000002E-2</v>
      </c>
      <c r="AE555">
        <v>3.4000000000000002E-2</v>
      </c>
      <c r="AL555" s="2">
        <f t="shared" si="46"/>
        <v>6.7569999999999997</v>
      </c>
      <c r="AM555" s="2">
        <f>IF(ISNUMBER(AL555),SUMIFS($AL$1:AL555,$A$1:A555,A555,$F$1:F555,F555,$D$1:D555,D555),"")</f>
        <v>6.7569999999999997</v>
      </c>
      <c r="AN555">
        <f t="shared" si="50"/>
        <v>8</v>
      </c>
    </row>
    <row r="556" spans="1:40" x14ac:dyDescent="0.35">
      <c r="A556" s="4" t="s">
        <v>54</v>
      </c>
      <c r="B556" t="s">
        <v>52</v>
      </c>
      <c r="C556" s="3">
        <v>41989</v>
      </c>
      <c r="D556">
        <v>3</v>
      </c>
      <c r="E556" t="s">
        <v>83</v>
      </c>
      <c r="F556" s="25" t="s">
        <v>97</v>
      </c>
      <c r="G556" t="s">
        <v>43</v>
      </c>
      <c r="H556">
        <v>1</v>
      </c>
      <c r="I556" s="2" t="s">
        <v>42</v>
      </c>
      <c r="J556" s="2" t="str">
        <f t="shared" si="47"/>
        <v/>
      </c>
      <c r="L556">
        <v>178.14000000000001</v>
      </c>
      <c r="M556">
        <v>178.14000000000001</v>
      </c>
      <c r="N556" s="2">
        <f>IF(ISNUMBER(M556),SUMIFS(M$1:$M556,A$1:$A556,A556,F$1:$F556,F556,D$1:$D556,D556),"")</f>
        <v>178.14000000000001</v>
      </c>
      <c r="P556" s="5"/>
      <c r="V556" s="2" t="str">
        <f t="shared" si="48"/>
        <v/>
      </c>
      <c r="AC556">
        <v>20.6</v>
      </c>
      <c r="AD556" s="2">
        <f t="shared" si="49"/>
        <v>3.3000000000000002E-2</v>
      </c>
      <c r="AE556">
        <v>3.3000000000000002E-2</v>
      </c>
      <c r="AL556" s="2">
        <f t="shared" si="46"/>
        <v>5.8789999999999996</v>
      </c>
      <c r="AM556" s="2">
        <f>IF(ISNUMBER(AL556),SUMIFS($AL$1:AL556,$A$1:A556,A556,$F$1:F556,F556,$D$1:D556,D556),"")</f>
        <v>5.8789999999999996</v>
      </c>
      <c r="AN556">
        <f t="shared" si="50"/>
        <v>8</v>
      </c>
    </row>
    <row r="557" spans="1:40" x14ac:dyDescent="0.35">
      <c r="A557" s="4" t="s">
        <v>51</v>
      </c>
      <c r="B557" t="s">
        <v>52</v>
      </c>
      <c r="C557" s="3">
        <v>41989</v>
      </c>
      <c r="D557">
        <v>3</v>
      </c>
      <c r="E557" t="s">
        <v>79</v>
      </c>
      <c r="F557" s="25" t="s">
        <v>97</v>
      </c>
      <c r="G557" t="s">
        <v>43</v>
      </c>
      <c r="H557">
        <v>1</v>
      </c>
      <c r="I557" s="2" t="s">
        <v>42</v>
      </c>
      <c r="J557" s="2" t="str">
        <f t="shared" si="47"/>
        <v/>
      </c>
      <c r="L557">
        <v>200.8</v>
      </c>
      <c r="M557">
        <v>200.8</v>
      </c>
      <c r="N557" s="2">
        <f>IF(ISNUMBER(M557),SUMIFS(M$1:$M557,A$1:$A557,A557,F$1:$F557,F557,D$1:$D557,D557),"")</f>
        <v>200.8</v>
      </c>
      <c r="P557" s="5"/>
      <c r="V557" s="2" t="str">
        <f t="shared" si="48"/>
        <v/>
      </c>
      <c r="AC557">
        <v>20.9</v>
      </c>
      <c r="AD557" s="2">
        <f t="shared" si="49"/>
        <v>3.3000000000000002E-2</v>
      </c>
      <c r="AE557">
        <v>3.3000000000000002E-2</v>
      </c>
      <c r="AL557" s="2">
        <f t="shared" si="46"/>
        <v>6.6260000000000003</v>
      </c>
      <c r="AM557" s="2">
        <f>IF(ISNUMBER(AL557),SUMIFS($AL$1:AL557,$A$1:A557,A557,$F$1:F557,F557,$D$1:D557,D557),"")</f>
        <v>6.6260000000000003</v>
      </c>
      <c r="AN557">
        <f t="shared" si="50"/>
        <v>8</v>
      </c>
    </row>
    <row r="558" spans="1:40" x14ac:dyDescent="0.35">
      <c r="A558" s="4" t="s">
        <v>56</v>
      </c>
      <c r="B558" t="s">
        <v>52</v>
      </c>
      <c r="C558" s="3">
        <v>41989</v>
      </c>
      <c r="D558">
        <v>3</v>
      </c>
      <c r="E558" t="s">
        <v>80</v>
      </c>
      <c r="F558" s="25" t="s">
        <v>97</v>
      </c>
      <c r="G558" t="s">
        <v>43</v>
      </c>
      <c r="H558">
        <v>1</v>
      </c>
      <c r="I558" s="2" t="s">
        <v>42</v>
      </c>
      <c r="J558" s="2" t="str">
        <f t="shared" si="47"/>
        <v/>
      </c>
      <c r="L558">
        <v>133.28</v>
      </c>
      <c r="M558">
        <v>133.28</v>
      </c>
      <c r="N558" s="2">
        <f>IF(ISNUMBER(M558),SUMIFS(M$1:$M558,A$1:$A558,A558,F$1:$F558,F558,D$1:$D558,D558),"")</f>
        <v>133.28</v>
      </c>
      <c r="P558" s="5"/>
      <c r="V558" s="2" t="str">
        <f t="shared" si="48"/>
        <v/>
      </c>
      <c r="AC558">
        <v>26.1</v>
      </c>
      <c r="AD558" s="2">
        <f t="shared" si="49"/>
        <v>4.2000000000000003E-2</v>
      </c>
      <c r="AE558">
        <v>4.2000000000000003E-2</v>
      </c>
      <c r="AL558" s="2">
        <f t="shared" si="46"/>
        <v>5.5979999999999999</v>
      </c>
      <c r="AM558" s="2">
        <f>IF(ISNUMBER(AL558),SUMIFS($AL$1:AL558,$A$1:A558,A558,$F$1:F558,F558,$D$1:D558,D558),"")</f>
        <v>5.5979999999999999</v>
      </c>
      <c r="AN558">
        <f t="shared" si="50"/>
        <v>8</v>
      </c>
    </row>
    <row r="559" spans="1:40" x14ac:dyDescent="0.35">
      <c r="A559" s="4" t="s">
        <v>53</v>
      </c>
      <c r="B559" t="s">
        <v>52</v>
      </c>
      <c r="C559" s="3">
        <v>41989</v>
      </c>
      <c r="D559">
        <v>3</v>
      </c>
      <c r="E559" t="s">
        <v>78</v>
      </c>
      <c r="F559" s="25" t="s">
        <v>97</v>
      </c>
      <c r="G559" t="s">
        <v>43</v>
      </c>
      <c r="H559">
        <v>1</v>
      </c>
      <c r="I559" s="2" t="s">
        <v>42</v>
      </c>
      <c r="J559" s="2" t="str">
        <f t="shared" si="47"/>
        <v/>
      </c>
      <c r="L559">
        <v>86.94</v>
      </c>
      <c r="M559">
        <v>86.94</v>
      </c>
      <c r="N559" s="2">
        <f>IF(ISNUMBER(M559),SUMIFS(M$1:$M559,A$1:$A559,A559,F$1:$F559,F559,D$1:$D559,D559),"")</f>
        <v>86.94</v>
      </c>
      <c r="P559" s="5"/>
      <c r="V559" s="2" t="str">
        <f t="shared" si="48"/>
        <v/>
      </c>
      <c r="AC559">
        <v>17.3</v>
      </c>
      <c r="AD559" s="2">
        <f t="shared" si="49"/>
        <v>2.7999999999999997E-2</v>
      </c>
      <c r="AE559">
        <v>2.7999999999999997E-2</v>
      </c>
      <c r="AL559" s="2">
        <f t="shared" si="46"/>
        <v>2.4340000000000002</v>
      </c>
      <c r="AM559" s="2">
        <f>IF(ISNUMBER(AL559),SUMIFS($AL$1:AL559,$A$1:A559,A559,$F$1:F559,F559,$D$1:D559,D559),"")</f>
        <v>2.4340000000000002</v>
      </c>
      <c r="AN559">
        <f t="shared" si="50"/>
        <v>8</v>
      </c>
    </row>
    <row r="560" spans="1:40" x14ac:dyDescent="0.35">
      <c r="A560" s="4" t="s">
        <v>56</v>
      </c>
      <c r="B560" t="s">
        <v>52</v>
      </c>
      <c r="C560" s="3">
        <v>42018</v>
      </c>
      <c r="D560">
        <v>1</v>
      </c>
      <c r="E560" t="s">
        <v>80</v>
      </c>
      <c r="F560" s="25" t="s">
        <v>97</v>
      </c>
      <c r="G560" t="s">
        <v>43</v>
      </c>
      <c r="H560">
        <v>2</v>
      </c>
      <c r="I560" s="2" t="s">
        <v>42</v>
      </c>
      <c r="J560" s="2" t="str">
        <f t="shared" si="47"/>
        <v/>
      </c>
      <c r="L560">
        <v>516.49</v>
      </c>
      <c r="M560">
        <v>516.49</v>
      </c>
      <c r="N560" s="2">
        <f>IF(ISNUMBER(M560),SUMIFS(M$1:$M560,A$1:$A560,A560,F$1:$F560,F560,D$1:$D560,D560),"")</f>
        <v>619.18000000000006</v>
      </c>
      <c r="P560" s="5"/>
      <c r="V560" s="2" t="str">
        <f t="shared" si="48"/>
        <v/>
      </c>
      <c r="AC560">
        <v>20.100000000000001</v>
      </c>
      <c r="AD560" s="2">
        <f t="shared" si="49"/>
        <v>3.2000000000000001E-2</v>
      </c>
      <c r="AE560">
        <v>3.2000000000000001E-2</v>
      </c>
      <c r="AL560" s="2">
        <f t="shared" si="46"/>
        <v>16.527999999999999</v>
      </c>
      <c r="AM560" s="2">
        <f>IF(ISNUMBER(AL560),SUMIFS($AL$1:AL560,$A$1:A560,A560,$F$1:F560,F560,$D$1:D560,D560),"")</f>
        <v>21.56</v>
      </c>
      <c r="AN560">
        <f t="shared" si="50"/>
        <v>8</v>
      </c>
    </row>
    <row r="561" spans="1:40" x14ac:dyDescent="0.35">
      <c r="A561" s="4" t="s">
        <v>55</v>
      </c>
      <c r="B561" t="s">
        <v>52</v>
      </c>
      <c r="C561" s="3">
        <v>42018</v>
      </c>
      <c r="D561">
        <v>1</v>
      </c>
      <c r="E561" t="s">
        <v>82</v>
      </c>
      <c r="F561" s="25" t="s">
        <v>97</v>
      </c>
      <c r="G561" t="s">
        <v>43</v>
      </c>
      <c r="H561">
        <v>2</v>
      </c>
      <c r="I561" s="2" t="s">
        <v>42</v>
      </c>
      <c r="J561" s="2" t="str">
        <f t="shared" si="47"/>
        <v/>
      </c>
      <c r="L561">
        <v>472.73</v>
      </c>
      <c r="M561">
        <v>472.73</v>
      </c>
      <c r="N561" s="2">
        <f>IF(ISNUMBER(M561),SUMIFS(M$1:$M561,A$1:$A561,A561,F$1:$F561,F561,D$1:$D561,D561),"")</f>
        <v>588.88</v>
      </c>
      <c r="P561" s="5"/>
      <c r="V561" s="2" t="str">
        <f t="shared" si="48"/>
        <v/>
      </c>
      <c r="AC561">
        <v>15.2</v>
      </c>
      <c r="AD561" s="2">
        <f t="shared" si="49"/>
        <v>2.4E-2</v>
      </c>
      <c r="AE561">
        <v>2.4E-2</v>
      </c>
      <c r="AL561" s="2">
        <f t="shared" si="46"/>
        <v>11.346</v>
      </c>
      <c r="AM561" s="2">
        <f>IF(ISNUMBER(AL561),SUMIFS($AL$1:AL561,$A$1:A561,A561,$F$1:F561,F561,$D$1:D561,D561),"")</f>
        <v>16.689</v>
      </c>
      <c r="AN561">
        <f t="shared" si="50"/>
        <v>8</v>
      </c>
    </row>
    <row r="562" spans="1:40" x14ac:dyDescent="0.35">
      <c r="A562" s="4" t="s">
        <v>51</v>
      </c>
      <c r="B562" t="s">
        <v>52</v>
      </c>
      <c r="C562" s="3">
        <v>42018</v>
      </c>
      <c r="D562">
        <v>1</v>
      </c>
      <c r="E562" t="s">
        <v>79</v>
      </c>
      <c r="F562" s="25" t="s">
        <v>97</v>
      </c>
      <c r="G562" t="s">
        <v>43</v>
      </c>
      <c r="H562">
        <v>2</v>
      </c>
      <c r="I562" s="2" t="s">
        <v>42</v>
      </c>
      <c r="J562" s="2" t="str">
        <f t="shared" si="47"/>
        <v/>
      </c>
      <c r="L562">
        <v>483.96999999999997</v>
      </c>
      <c r="M562">
        <v>483.96999999999997</v>
      </c>
      <c r="N562" s="2">
        <f>IF(ISNUMBER(M562),SUMIFS(M$1:$M562,A$1:$A562,A562,F$1:$F562,F562,D$1:$D562,D562),"")</f>
        <v>616.21</v>
      </c>
      <c r="P562" s="5"/>
      <c r="V562" s="2" t="str">
        <f t="shared" si="48"/>
        <v/>
      </c>
      <c r="AC562">
        <v>17.399999999999999</v>
      </c>
      <c r="AD562" s="2">
        <f t="shared" si="49"/>
        <v>2.7999999999999997E-2</v>
      </c>
      <c r="AE562">
        <v>2.7999999999999997E-2</v>
      </c>
      <c r="AL562" s="2">
        <f t="shared" si="46"/>
        <v>13.551</v>
      </c>
      <c r="AM562" s="2">
        <f>IF(ISNUMBER(AL562),SUMIFS($AL$1:AL562,$A$1:A562,A562,$F$1:F562,F562,$D$1:D562,D562),"")</f>
        <v>19.765999999999998</v>
      </c>
      <c r="AN562">
        <f t="shared" si="50"/>
        <v>8</v>
      </c>
    </row>
    <row r="563" spans="1:40" x14ac:dyDescent="0.35">
      <c r="A563" s="4" t="s">
        <v>57</v>
      </c>
      <c r="B563" t="s">
        <v>52</v>
      </c>
      <c r="C563" s="3">
        <v>42018</v>
      </c>
      <c r="D563">
        <v>1</v>
      </c>
      <c r="E563" t="s">
        <v>81</v>
      </c>
      <c r="F563" s="25" t="s">
        <v>97</v>
      </c>
      <c r="G563" t="s">
        <v>43</v>
      </c>
      <c r="H563">
        <v>2</v>
      </c>
      <c r="I563" s="2" t="s">
        <v>42</v>
      </c>
      <c r="J563" s="2" t="str">
        <f t="shared" si="47"/>
        <v/>
      </c>
      <c r="L563">
        <v>446.84</v>
      </c>
      <c r="M563">
        <v>446.84</v>
      </c>
      <c r="N563" s="2">
        <f>IF(ISNUMBER(M563),SUMIFS(M$1:$M563,A$1:$A563,A563,F$1:$F563,F563,D$1:$D563,D563),"")</f>
        <v>552.73</v>
      </c>
      <c r="P563" s="5"/>
      <c r="V563" s="2" t="str">
        <f t="shared" si="48"/>
        <v/>
      </c>
      <c r="AC563">
        <v>16.7</v>
      </c>
      <c r="AD563" s="2">
        <f t="shared" si="49"/>
        <v>2.7000000000000003E-2</v>
      </c>
      <c r="AE563">
        <v>2.7000000000000003E-2</v>
      </c>
      <c r="AL563" s="2">
        <f t="shared" si="46"/>
        <v>12.065</v>
      </c>
      <c r="AM563" s="2">
        <f>IF(ISNUMBER(AL563),SUMIFS($AL$1:AL563,$A$1:A563,A563,$F$1:F563,F563,$D$1:D563,D563),"")</f>
        <v>16.829999999999998</v>
      </c>
      <c r="AN563">
        <f t="shared" si="50"/>
        <v>8</v>
      </c>
    </row>
    <row r="564" spans="1:40" x14ac:dyDescent="0.35">
      <c r="A564" s="4" t="s">
        <v>54</v>
      </c>
      <c r="B564" t="s">
        <v>52</v>
      </c>
      <c r="C564" s="3">
        <v>42018</v>
      </c>
      <c r="D564">
        <v>1</v>
      </c>
      <c r="E564" t="s">
        <v>83</v>
      </c>
      <c r="F564" s="25" t="s">
        <v>97</v>
      </c>
      <c r="G564" t="s">
        <v>43</v>
      </c>
      <c r="H564">
        <v>2</v>
      </c>
      <c r="I564" s="2" t="s">
        <v>42</v>
      </c>
      <c r="J564" s="2" t="str">
        <f t="shared" si="47"/>
        <v/>
      </c>
      <c r="L564">
        <v>502.61</v>
      </c>
      <c r="M564">
        <v>502.61</v>
      </c>
      <c r="N564" s="2">
        <f>IF(ISNUMBER(M564),SUMIFS(M$1:$M564,A$1:$A564,A564,F$1:$F564,F564,D$1:$D564,D564),"")</f>
        <v>617.30000000000007</v>
      </c>
      <c r="P564" s="5"/>
      <c r="V564" s="2" t="str">
        <f t="shared" si="48"/>
        <v/>
      </c>
      <c r="AC564">
        <v>15.3</v>
      </c>
      <c r="AD564" s="2">
        <f t="shared" si="49"/>
        <v>2.4E-2</v>
      </c>
      <c r="AE564">
        <v>2.4E-2</v>
      </c>
      <c r="AL564" s="2">
        <f t="shared" si="46"/>
        <v>12.063000000000001</v>
      </c>
      <c r="AM564" s="2">
        <f>IF(ISNUMBER(AL564),SUMIFS($AL$1:AL564,$A$1:A564,A564,$F$1:F564,F564,$D$1:D564,D564),"")</f>
        <v>17.109000000000002</v>
      </c>
      <c r="AN564">
        <f t="shared" si="50"/>
        <v>8</v>
      </c>
    </row>
    <row r="565" spans="1:40" x14ac:dyDescent="0.35">
      <c r="A565" s="4" t="s">
        <v>53</v>
      </c>
      <c r="B565" t="s">
        <v>52</v>
      </c>
      <c r="C565" s="3">
        <v>42018</v>
      </c>
      <c r="D565">
        <v>1</v>
      </c>
      <c r="E565" t="s">
        <v>78</v>
      </c>
      <c r="F565" s="25" t="s">
        <v>97</v>
      </c>
      <c r="G565" t="s">
        <v>43</v>
      </c>
      <c r="H565">
        <v>2</v>
      </c>
      <c r="I565" s="2" t="s">
        <v>42</v>
      </c>
      <c r="J565" s="2" t="str">
        <f t="shared" si="47"/>
        <v/>
      </c>
      <c r="L565">
        <v>331.2</v>
      </c>
      <c r="M565">
        <v>331.2</v>
      </c>
      <c r="N565" s="2">
        <f>IF(ISNUMBER(M565),SUMIFS(M$1:$M565,A$1:$A565,A565,F$1:$F565,F565,D$1:$D565,D565),"")</f>
        <v>462.6</v>
      </c>
      <c r="P565" s="5"/>
      <c r="V565" s="2" t="str">
        <f t="shared" si="48"/>
        <v/>
      </c>
      <c r="AC565">
        <v>15.2</v>
      </c>
      <c r="AD565" s="2">
        <f t="shared" si="49"/>
        <v>2.4E-2</v>
      </c>
      <c r="AE565">
        <v>2.4E-2</v>
      </c>
      <c r="AL565" s="2">
        <f t="shared" si="46"/>
        <v>7.9489999999999998</v>
      </c>
      <c r="AM565" s="2">
        <f>IF(ISNUMBER(AL565),SUMIFS($AL$1:AL565,$A$1:A565,A565,$F$1:F565,F565,$D$1:D565,D565),"")</f>
        <v>13.992999999999999</v>
      </c>
      <c r="AN565">
        <f t="shared" si="50"/>
        <v>8</v>
      </c>
    </row>
    <row r="566" spans="1:40" x14ac:dyDescent="0.35">
      <c r="A566" s="4" t="s">
        <v>53</v>
      </c>
      <c r="B566" t="s">
        <v>52</v>
      </c>
      <c r="C566" s="3">
        <v>42018</v>
      </c>
      <c r="D566">
        <v>2</v>
      </c>
      <c r="E566" t="s">
        <v>78</v>
      </c>
      <c r="F566" s="25" t="s">
        <v>97</v>
      </c>
      <c r="G566" t="s">
        <v>43</v>
      </c>
      <c r="H566">
        <v>2</v>
      </c>
      <c r="I566" s="2" t="s">
        <v>42</v>
      </c>
      <c r="J566" s="2" t="str">
        <f t="shared" si="47"/>
        <v/>
      </c>
      <c r="L566">
        <v>356.33000000000004</v>
      </c>
      <c r="M566">
        <v>356.33000000000004</v>
      </c>
      <c r="N566" s="2">
        <f>IF(ISNUMBER(M566),SUMIFS(M$1:$M566,A$1:$A566,A566,F$1:$F566,F566,D$1:$D566,D566),"")</f>
        <v>503.48</v>
      </c>
      <c r="P566" s="5"/>
      <c r="V566" s="2" t="str">
        <f t="shared" si="48"/>
        <v/>
      </c>
      <c r="AC566">
        <v>12.2</v>
      </c>
      <c r="AD566" s="2">
        <f t="shared" si="49"/>
        <v>0.02</v>
      </c>
      <c r="AE566">
        <v>0.02</v>
      </c>
      <c r="AL566" s="2">
        <f t="shared" si="46"/>
        <v>7.1269999999999998</v>
      </c>
      <c r="AM566" s="2">
        <f>IF(ISNUMBER(AL566),SUMIFS($AL$1:AL566,$A$1:A566,A566,$F$1:F566,F566,$D$1:D566,D566),"")</f>
        <v>12.718999999999999</v>
      </c>
      <c r="AN566">
        <f t="shared" si="50"/>
        <v>8</v>
      </c>
    </row>
    <row r="567" spans="1:40" x14ac:dyDescent="0.35">
      <c r="A567" s="4" t="s">
        <v>54</v>
      </c>
      <c r="B567" t="s">
        <v>52</v>
      </c>
      <c r="C567" s="3">
        <v>42018</v>
      </c>
      <c r="D567">
        <v>2</v>
      </c>
      <c r="E567" t="s">
        <v>83</v>
      </c>
      <c r="F567" s="25" t="s">
        <v>97</v>
      </c>
      <c r="G567" t="s">
        <v>43</v>
      </c>
      <c r="H567">
        <v>2</v>
      </c>
      <c r="I567" s="2" t="s">
        <v>42</v>
      </c>
      <c r="J567" s="2" t="str">
        <f t="shared" si="47"/>
        <v/>
      </c>
      <c r="L567">
        <v>327.9</v>
      </c>
      <c r="M567">
        <v>327.9</v>
      </c>
      <c r="N567" s="2">
        <f>IF(ISNUMBER(M567),SUMIFS(M$1:$M567,A$1:$A567,A567,F$1:$F567,F567,D$1:$D567,D567),"")</f>
        <v>473.77</v>
      </c>
      <c r="P567" s="5"/>
      <c r="V567" s="2" t="str">
        <f t="shared" si="48"/>
        <v/>
      </c>
      <c r="AC567">
        <v>12.6</v>
      </c>
      <c r="AD567" s="2">
        <f t="shared" si="49"/>
        <v>0.02</v>
      </c>
      <c r="AE567">
        <v>0.02</v>
      </c>
      <c r="AL567" s="2">
        <f t="shared" si="46"/>
        <v>6.5579999999999998</v>
      </c>
      <c r="AM567" s="2">
        <f>IF(ISNUMBER(AL567),SUMIFS($AL$1:AL567,$A$1:A567,A567,$F$1:F567,F567,$D$1:D567,D567),"")</f>
        <v>11.955</v>
      </c>
      <c r="AN567">
        <f t="shared" si="50"/>
        <v>8</v>
      </c>
    </row>
    <row r="568" spans="1:40" x14ac:dyDescent="0.35">
      <c r="A568" s="4" t="s">
        <v>56</v>
      </c>
      <c r="B568" t="s">
        <v>52</v>
      </c>
      <c r="C568" s="3">
        <v>42018</v>
      </c>
      <c r="D568">
        <v>2</v>
      </c>
      <c r="E568" t="s">
        <v>80</v>
      </c>
      <c r="F568" s="25" t="s">
        <v>97</v>
      </c>
      <c r="G568" t="s">
        <v>43</v>
      </c>
      <c r="H568">
        <v>2</v>
      </c>
      <c r="I568" s="2" t="s">
        <v>42</v>
      </c>
      <c r="J568" s="2" t="str">
        <f t="shared" si="47"/>
        <v/>
      </c>
      <c r="L568">
        <v>397.98</v>
      </c>
      <c r="M568">
        <v>397.98</v>
      </c>
      <c r="N568" s="2">
        <f>IF(ISNUMBER(M568),SUMIFS(M$1:$M568,A$1:$A568,A568,F$1:$F568,F568,D$1:$D568,D568),"")</f>
        <v>514.04</v>
      </c>
      <c r="P568" s="5"/>
      <c r="V568" s="2" t="str">
        <f t="shared" si="48"/>
        <v/>
      </c>
      <c r="AC568">
        <v>16.600000000000001</v>
      </c>
      <c r="AD568" s="2">
        <f t="shared" si="49"/>
        <v>2.6000000000000002E-2</v>
      </c>
      <c r="AE568">
        <v>2.6000000000000002E-2</v>
      </c>
      <c r="AL568" s="2">
        <f t="shared" si="46"/>
        <v>10.347</v>
      </c>
      <c r="AM568" s="2">
        <f>IF(ISNUMBER(AL568),SUMIFS($AL$1:AL568,$A$1:A568,A568,$F$1:F568,F568,$D$1:D568,D568),"")</f>
        <v>15.57</v>
      </c>
      <c r="AN568">
        <f t="shared" si="50"/>
        <v>8</v>
      </c>
    </row>
    <row r="569" spans="1:40" x14ac:dyDescent="0.35">
      <c r="A569" s="4" t="s">
        <v>51</v>
      </c>
      <c r="B569" t="s">
        <v>52</v>
      </c>
      <c r="C569" s="3">
        <v>42018</v>
      </c>
      <c r="D569">
        <v>2</v>
      </c>
      <c r="E569" t="s">
        <v>79</v>
      </c>
      <c r="F569" s="25" t="s">
        <v>97</v>
      </c>
      <c r="G569" t="s">
        <v>43</v>
      </c>
      <c r="H569">
        <v>2</v>
      </c>
      <c r="I569" s="2" t="s">
        <v>42</v>
      </c>
      <c r="J569" s="2" t="str">
        <f t="shared" si="47"/>
        <v/>
      </c>
      <c r="L569">
        <v>394.37</v>
      </c>
      <c r="M569">
        <v>394.37</v>
      </c>
      <c r="N569" s="2">
        <f>IF(ISNUMBER(M569),SUMIFS(M$1:$M569,A$1:$A569,A569,F$1:$F569,F569,D$1:$D569,D569),"")</f>
        <v>516.35</v>
      </c>
      <c r="P569" s="5"/>
      <c r="V569" s="2" t="str">
        <f t="shared" si="48"/>
        <v/>
      </c>
      <c r="AC569">
        <v>13.7</v>
      </c>
      <c r="AD569" s="2">
        <f t="shared" si="49"/>
        <v>2.2000000000000002E-2</v>
      </c>
      <c r="AE569">
        <v>2.2000000000000002E-2</v>
      </c>
      <c r="AL569" s="2">
        <f t="shared" si="46"/>
        <v>8.6760000000000002</v>
      </c>
      <c r="AM569" s="2">
        <f>IF(ISNUMBER(AL569),SUMIFS($AL$1:AL569,$A$1:A569,A569,$F$1:F569,F569,$D$1:D569,D569),"")</f>
        <v>13.677</v>
      </c>
      <c r="AN569">
        <f t="shared" si="50"/>
        <v>8</v>
      </c>
    </row>
    <row r="570" spans="1:40" x14ac:dyDescent="0.35">
      <c r="A570" s="4" t="s">
        <v>57</v>
      </c>
      <c r="B570" t="s">
        <v>52</v>
      </c>
      <c r="C570" s="3">
        <v>42018</v>
      </c>
      <c r="D570">
        <v>2</v>
      </c>
      <c r="E570" t="s">
        <v>81</v>
      </c>
      <c r="F570" s="25" t="s">
        <v>97</v>
      </c>
      <c r="G570" t="s">
        <v>43</v>
      </c>
      <c r="H570">
        <v>2</v>
      </c>
      <c r="I570" s="2" t="s">
        <v>42</v>
      </c>
      <c r="J570" s="2" t="str">
        <f t="shared" si="47"/>
        <v/>
      </c>
      <c r="L570">
        <v>410.73</v>
      </c>
      <c r="M570">
        <v>410.73</v>
      </c>
      <c r="N570" s="2">
        <f>IF(ISNUMBER(M570),SUMIFS(M$1:$M570,A$1:$A570,A570,F$1:$F570,F570,D$1:$D570,D570),"")</f>
        <v>532.57000000000005</v>
      </c>
      <c r="P570" s="5"/>
      <c r="V570" s="2" t="str">
        <f t="shared" si="48"/>
        <v/>
      </c>
      <c r="AC570">
        <v>15.3</v>
      </c>
      <c r="AD570" s="2">
        <f t="shared" si="49"/>
        <v>2.4E-2</v>
      </c>
      <c r="AE570">
        <v>2.4E-2</v>
      </c>
      <c r="AL570" s="2">
        <f t="shared" si="46"/>
        <v>9.8580000000000005</v>
      </c>
      <c r="AM570" s="2">
        <f>IF(ISNUMBER(AL570),SUMIFS($AL$1:AL570,$A$1:A570,A570,$F$1:F570,F570,$D$1:D570,D570),"")</f>
        <v>15.097000000000001</v>
      </c>
      <c r="AN570">
        <f t="shared" si="50"/>
        <v>8</v>
      </c>
    </row>
    <row r="571" spans="1:40" x14ac:dyDescent="0.35">
      <c r="A571" s="4" t="s">
        <v>55</v>
      </c>
      <c r="B571" t="s">
        <v>52</v>
      </c>
      <c r="C571" s="3">
        <v>42018</v>
      </c>
      <c r="D571">
        <v>2</v>
      </c>
      <c r="E571" t="s">
        <v>82</v>
      </c>
      <c r="F571" s="25" t="s">
        <v>97</v>
      </c>
      <c r="G571" t="s">
        <v>43</v>
      </c>
      <c r="H571">
        <v>2</v>
      </c>
      <c r="I571" s="2" t="s">
        <v>42</v>
      </c>
      <c r="J571" s="2" t="str">
        <f t="shared" si="47"/>
        <v/>
      </c>
      <c r="L571">
        <v>324.87</v>
      </c>
      <c r="M571">
        <v>324.87</v>
      </c>
      <c r="N571" s="2">
        <f>IF(ISNUMBER(M571),SUMIFS(M$1:$M571,A$1:$A571,A571,F$1:$F571,F571,D$1:$D571,D571),"")</f>
        <v>455.52</v>
      </c>
      <c r="P571" s="5"/>
      <c r="V571" s="2" t="str">
        <f t="shared" si="48"/>
        <v/>
      </c>
      <c r="AC571">
        <v>14.4</v>
      </c>
      <c r="AD571" s="2">
        <f t="shared" si="49"/>
        <v>2.3E-2</v>
      </c>
      <c r="AE571">
        <v>2.3E-2</v>
      </c>
      <c r="AL571" s="2">
        <f t="shared" ref="AL571:AL634" si="51">IF(AND(ISNUMBER(AD571),ISNUMBER(M571)),ROUND(M571*AD571,3),"")</f>
        <v>7.4720000000000004</v>
      </c>
      <c r="AM571" s="2">
        <f>IF(ISNUMBER(AL571),SUMIFS($AL$1:AL571,$A$1:A571,A571,$F$1:F571,F571,$D$1:D571,D571),"")</f>
        <v>13.221</v>
      </c>
      <c r="AN571">
        <f t="shared" si="50"/>
        <v>8</v>
      </c>
    </row>
    <row r="572" spans="1:40" x14ac:dyDescent="0.35">
      <c r="A572" s="4" t="s">
        <v>55</v>
      </c>
      <c r="B572" t="s">
        <v>52</v>
      </c>
      <c r="C572" s="3">
        <v>42018</v>
      </c>
      <c r="D572">
        <v>3</v>
      </c>
      <c r="E572" t="s">
        <v>82</v>
      </c>
      <c r="F572" s="25" t="s">
        <v>97</v>
      </c>
      <c r="G572" t="s">
        <v>43</v>
      </c>
      <c r="H572">
        <v>2</v>
      </c>
      <c r="I572" s="2" t="s">
        <v>42</v>
      </c>
      <c r="J572" s="2" t="str">
        <f t="shared" si="47"/>
        <v/>
      </c>
      <c r="L572">
        <v>245.85</v>
      </c>
      <c r="M572">
        <v>245.85</v>
      </c>
      <c r="N572" s="2">
        <f>IF(ISNUMBER(M572),SUMIFS(M$1:$M572,A$1:$A572,A572,F$1:$F572,F572,D$1:$D572,D572),"")</f>
        <v>471.80999999999995</v>
      </c>
      <c r="P572" s="5"/>
      <c r="V572" s="2" t="str">
        <f t="shared" si="48"/>
        <v/>
      </c>
      <c r="AC572">
        <v>11.9</v>
      </c>
      <c r="AD572" s="2">
        <f t="shared" si="49"/>
        <v>1.9E-2</v>
      </c>
      <c r="AE572">
        <v>1.9E-2</v>
      </c>
      <c r="AL572" s="2">
        <f t="shared" si="51"/>
        <v>4.6710000000000003</v>
      </c>
      <c r="AM572" s="2">
        <f>IF(ISNUMBER(AL572),SUMIFS($AL$1:AL572,$A$1:A572,A572,$F$1:F572,F572,$D$1:D572,D572),"")</f>
        <v>12.128</v>
      </c>
      <c r="AN572">
        <f t="shared" si="50"/>
        <v>8</v>
      </c>
    </row>
    <row r="573" spans="1:40" x14ac:dyDescent="0.35">
      <c r="A573" s="4" t="s">
        <v>57</v>
      </c>
      <c r="B573" t="s">
        <v>52</v>
      </c>
      <c r="C573" s="3">
        <v>42018</v>
      </c>
      <c r="D573">
        <v>3</v>
      </c>
      <c r="E573" t="s">
        <v>81</v>
      </c>
      <c r="F573" s="25" t="s">
        <v>97</v>
      </c>
      <c r="G573" t="s">
        <v>43</v>
      </c>
      <c r="H573">
        <v>2</v>
      </c>
      <c r="I573" s="2" t="s">
        <v>42</v>
      </c>
      <c r="J573" s="2" t="str">
        <f t="shared" si="47"/>
        <v/>
      </c>
      <c r="L573">
        <v>249.95999999999998</v>
      </c>
      <c r="M573">
        <v>249.95999999999998</v>
      </c>
      <c r="N573" s="2">
        <f>IF(ISNUMBER(M573),SUMIFS(M$1:$M573,A$1:$A573,A573,F$1:$F573,F573,D$1:$D573,D573),"")</f>
        <v>448.7</v>
      </c>
      <c r="P573" s="5"/>
      <c r="V573" s="2" t="str">
        <f t="shared" si="48"/>
        <v/>
      </c>
      <c r="AC573">
        <v>15</v>
      </c>
      <c r="AD573" s="2">
        <f t="shared" si="49"/>
        <v>2.4E-2</v>
      </c>
      <c r="AE573">
        <v>2.4E-2</v>
      </c>
      <c r="AL573" s="2">
        <f t="shared" si="51"/>
        <v>5.9989999999999997</v>
      </c>
      <c r="AM573" s="2">
        <f>IF(ISNUMBER(AL573),SUMIFS($AL$1:AL573,$A$1:A573,A573,$F$1:F573,F573,$D$1:D573,D573),"")</f>
        <v>12.756</v>
      </c>
      <c r="AN573">
        <f t="shared" si="50"/>
        <v>8</v>
      </c>
    </row>
    <row r="574" spans="1:40" x14ac:dyDescent="0.35">
      <c r="A574" s="4" t="s">
        <v>54</v>
      </c>
      <c r="B574" t="s">
        <v>52</v>
      </c>
      <c r="C574" s="3">
        <v>42018</v>
      </c>
      <c r="D574">
        <v>3</v>
      </c>
      <c r="E574" t="s">
        <v>83</v>
      </c>
      <c r="F574" s="25" t="s">
        <v>97</v>
      </c>
      <c r="G574" t="s">
        <v>43</v>
      </c>
      <c r="H574">
        <v>2</v>
      </c>
      <c r="I574" s="2" t="s">
        <v>42</v>
      </c>
      <c r="J574" s="2" t="str">
        <f t="shared" si="47"/>
        <v/>
      </c>
      <c r="L574">
        <v>217.69</v>
      </c>
      <c r="M574">
        <v>217.69</v>
      </c>
      <c r="N574" s="2">
        <f>IF(ISNUMBER(M574),SUMIFS(M$1:$M574,A$1:$A574,A574,F$1:$F574,F574,D$1:$D574,D574),"")</f>
        <v>395.83000000000004</v>
      </c>
      <c r="P574" s="5"/>
      <c r="V574" s="2" t="str">
        <f t="shared" si="48"/>
        <v/>
      </c>
      <c r="AC574">
        <v>12</v>
      </c>
      <c r="AD574" s="2">
        <f t="shared" si="49"/>
        <v>1.9E-2</v>
      </c>
      <c r="AE574">
        <v>1.9E-2</v>
      </c>
      <c r="AL574" s="2">
        <f t="shared" si="51"/>
        <v>4.1360000000000001</v>
      </c>
      <c r="AM574" s="2">
        <f>IF(ISNUMBER(AL574),SUMIFS($AL$1:AL574,$A$1:A574,A574,$F$1:F574,F574,$D$1:D574,D574),"")</f>
        <v>10.015000000000001</v>
      </c>
      <c r="AN574">
        <f t="shared" si="50"/>
        <v>8</v>
      </c>
    </row>
    <row r="575" spans="1:40" x14ac:dyDescent="0.35">
      <c r="A575" s="4" t="s">
        <v>51</v>
      </c>
      <c r="B575" t="s">
        <v>52</v>
      </c>
      <c r="C575" s="3">
        <v>42018</v>
      </c>
      <c r="D575">
        <v>3</v>
      </c>
      <c r="E575" t="s">
        <v>79</v>
      </c>
      <c r="F575" s="25" t="s">
        <v>97</v>
      </c>
      <c r="G575" t="s">
        <v>43</v>
      </c>
      <c r="H575">
        <v>2</v>
      </c>
      <c r="I575" s="2" t="s">
        <v>42</v>
      </c>
      <c r="J575" s="2" t="str">
        <f t="shared" si="47"/>
        <v/>
      </c>
      <c r="L575">
        <v>309.71999999999997</v>
      </c>
      <c r="M575">
        <v>309.71999999999997</v>
      </c>
      <c r="N575" s="2">
        <f>IF(ISNUMBER(M575),SUMIFS(M$1:$M575,A$1:$A575,A575,F$1:$F575,F575,D$1:$D575,D575),"")</f>
        <v>510.52</v>
      </c>
      <c r="P575" s="5"/>
      <c r="V575" s="2" t="str">
        <f t="shared" si="48"/>
        <v/>
      </c>
      <c r="AC575">
        <v>13.8</v>
      </c>
      <c r="AD575" s="2">
        <f t="shared" si="49"/>
        <v>2.2000000000000002E-2</v>
      </c>
      <c r="AE575">
        <v>2.2000000000000002E-2</v>
      </c>
      <c r="AL575" s="2">
        <f t="shared" si="51"/>
        <v>6.8140000000000001</v>
      </c>
      <c r="AM575" s="2">
        <f>IF(ISNUMBER(AL575),SUMIFS($AL$1:AL575,$A$1:A575,A575,$F$1:F575,F575,$D$1:D575,D575),"")</f>
        <v>13.440000000000001</v>
      </c>
      <c r="AN575">
        <f t="shared" si="50"/>
        <v>8</v>
      </c>
    </row>
    <row r="576" spans="1:40" x14ac:dyDescent="0.35">
      <c r="A576" s="4" t="s">
        <v>56</v>
      </c>
      <c r="B576" t="s">
        <v>52</v>
      </c>
      <c r="C576" s="3">
        <v>42018</v>
      </c>
      <c r="D576">
        <v>3</v>
      </c>
      <c r="E576" t="s">
        <v>80</v>
      </c>
      <c r="F576" s="25" t="s">
        <v>97</v>
      </c>
      <c r="G576" t="s">
        <v>43</v>
      </c>
      <c r="H576">
        <v>2</v>
      </c>
      <c r="I576" s="2" t="s">
        <v>42</v>
      </c>
      <c r="J576" s="2" t="str">
        <f t="shared" si="47"/>
        <v/>
      </c>
      <c r="L576">
        <v>394.29</v>
      </c>
      <c r="M576">
        <v>394.29</v>
      </c>
      <c r="N576" s="2">
        <f>IF(ISNUMBER(M576),SUMIFS(M$1:$M576,A$1:$A576,A576,F$1:$F576,F576,D$1:$D576,D576),"")</f>
        <v>527.57000000000005</v>
      </c>
      <c r="P576" s="5"/>
      <c r="V576" s="2" t="str">
        <f t="shared" si="48"/>
        <v/>
      </c>
      <c r="AC576">
        <v>17.8</v>
      </c>
      <c r="AD576" s="2">
        <f t="shared" si="49"/>
        <v>2.8999999999999998E-2</v>
      </c>
      <c r="AE576">
        <v>2.8999999999999998E-2</v>
      </c>
      <c r="AL576" s="2">
        <f t="shared" si="51"/>
        <v>11.433999999999999</v>
      </c>
      <c r="AM576" s="2">
        <f>IF(ISNUMBER(AL576),SUMIFS($AL$1:AL576,$A$1:A576,A576,$F$1:F576,F576,$D$1:D576,D576),"")</f>
        <v>17.032</v>
      </c>
      <c r="AN576">
        <f t="shared" si="50"/>
        <v>8</v>
      </c>
    </row>
    <row r="577" spans="1:40" x14ac:dyDescent="0.35">
      <c r="A577" s="4" t="s">
        <v>53</v>
      </c>
      <c r="B577" t="s">
        <v>52</v>
      </c>
      <c r="C577" s="3">
        <v>42018</v>
      </c>
      <c r="D577">
        <v>3</v>
      </c>
      <c r="E577" t="s">
        <v>78</v>
      </c>
      <c r="F577" s="25" t="s">
        <v>97</v>
      </c>
      <c r="G577" t="s">
        <v>43</v>
      </c>
      <c r="H577">
        <v>2</v>
      </c>
      <c r="I577" s="2" t="s">
        <v>42</v>
      </c>
      <c r="J577" s="2" t="str">
        <f t="shared" si="47"/>
        <v/>
      </c>
      <c r="L577">
        <v>180.75</v>
      </c>
      <c r="M577">
        <v>180.75</v>
      </c>
      <c r="N577" s="2">
        <f>IF(ISNUMBER(M577),SUMIFS(M$1:$M577,A$1:$A577,A577,F$1:$F577,F577,D$1:$D577,D577),"")</f>
        <v>267.69</v>
      </c>
      <c r="P577" s="5"/>
      <c r="V577" s="2" t="str">
        <f t="shared" si="48"/>
        <v/>
      </c>
      <c r="AC577">
        <v>12.7</v>
      </c>
      <c r="AD577" s="2">
        <f t="shared" si="49"/>
        <v>0.02</v>
      </c>
      <c r="AE577">
        <v>0.02</v>
      </c>
      <c r="AL577" s="2">
        <f t="shared" si="51"/>
        <v>3.6150000000000002</v>
      </c>
      <c r="AM577" s="2">
        <f>IF(ISNUMBER(AL577),SUMIFS($AL$1:AL577,$A$1:A577,A577,$F$1:F577,F577,$D$1:D577,D577),"")</f>
        <v>6.0490000000000004</v>
      </c>
      <c r="AN577">
        <f t="shared" si="50"/>
        <v>8</v>
      </c>
    </row>
    <row r="578" spans="1:40" x14ac:dyDescent="0.35">
      <c r="A578" s="4" t="s">
        <v>56</v>
      </c>
      <c r="B578" t="s">
        <v>52</v>
      </c>
      <c r="C578" s="3">
        <v>42024</v>
      </c>
      <c r="D578">
        <v>1</v>
      </c>
      <c r="E578" t="s">
        <v>80</v>
      </c>
      <c r="F578" s="25" t="s">
        <v>97</v>
      </c>
      <c r="G578" t="s">
        <v>43</v>
      </c>
      <c r="H578">
        <v>2</v>
      </c>
      <c r="I578" s="2" t="s">
        <v>58</v>
      </c>
      <c r="J578" s="2">
        <f t="shared" si="47"/>
        <v>1601.8000000000002</v>
      </c>
      <c r="K578">
        <v>160.18</v>
      </c>
      <c r="N578" s="2" t="str">
        <f>IF(ISNUMBER(M578),SUMIFS(M$1:$M578,A$1:$A578,A578,F$1:$F578,F578,D$1:$D578,D578),"")</f>
        <v/>
      </c>
      <c r="P578" s="5"/>
      <c r="V578" s="2" t="str">
        <f t="shared" si="48"/>
        <v/>
      </c>
      <c r="AC578">
        <v>24.3</v>
      </c>
      <c r="AD578" s="2">
        <f t="shared" si="49"/>
        <v>3.9E-2</v>
      </c>
      <c r="AE578">
        <v>3.9E-2</v>
      </c>
      <c r="AL578" s="2" t="str">
        <f t="shared" si="51"/>
        <v/>
      </c>
      <c r="AM578" s="2" t="str">
        <f>IF(ISNUMBER(AL578),SUMIFS($AL$1:AL578,$A$1:A578,A578,$F$1:F578,F578,$D$1:D578,D578),"")</f>
        <v/>
      </c>
      <c r="AN578">
        <f t="shared" si="50"/>
        <v>4</v>
      </c>
    </row>
    <row r="579" spans="1:40" x14ac:dyDescent="0.35">
      <c r="A579" s="4" t="s">
        <v>55</v>
      </c>
      <c r="B579" t="s">
        <v>52</v>
      </c>
      <c r="C579" s="3">
        <v>42024</v>
      </c>
      <c r="D579">
        <v>1</v>
      </c>
      <c r="E579" t="s">
        <v>82</v>
      </c>
      <c r="F579" s="25" t="s">
        <v>97</v>
      </c>
      <c r="G579" t="s">
        <v>43</v>
      </c>
      <c r="H579">
        <v>2</v>
      </c>
      <c r="I579" s="2" t="s">
        <v>58</v>
      </c>
      <c r="J579" s="2">
        <f t="shared" si="47"/>
        <v>1357.4</v>
      </c>
      <c r="K579">
        <v>135.74</v>
      </c>
      <c r="N579" s="2" t="str">
        <f>IF(ISNUMBER(M579),SUMIFS(M$1:$M579,A$1:$A579,A579,F$1:$F579,F579,D$1:$D579,D579),"")</f>
        <v/>
      </c>
      <c r="P579" s="5"/>
      <c r="V579" s="2" t="str">
        <f t="shared" si="48"/>
        <v/>
      </c>
      <c r="AC579">
        <v>26.7</v>
      </c>
      <c r="AD579" s="2">
        <f t="shared" si="49"/>
        <v>4.2999999999999997E-2</v>
      </c>
      <c r="AE579">
        <v>4.2999999999999997E-2</v>
      </c>
      <c r="AL579" s="2" t="str">
        <f t="shared" si="51"/>
        <v/>
      </c>
      <c r="AM579" s="2" t="str">
        <f>IF(ISNUMBER(AL579),SUMIFS($AL$1:AL579,$A$1:A579,A579,$F$1:F579,F579,$D$1:D579,D579),"")</f>
        <v/>
      </c>
      <c r="AN579">
        <f t="shared" si="50"/>
        <v>4</v>
      </c>
    </row>
    <row r="580" spans="1:40" x14ac:dyDescent="0.35">
      <c r="A580" s="4" t="s">
        <v>51</v>
      </c>
      <c r="B580" t="s">
        <v>52</v>
      </c>
      <c r="C580" s="3">
        <v>42024</v>
      </c>
      <c r="D580">
        <v>1</v>
      </c>
      <c r="E580" t="s">
        <v>79</v>
      </c>
      <c r="F580" s="25" t="s">
        <v>97</v>
      </c>
      <c r="G580" t="s">
        <v>43</v>
      </c>
      <c r="H580">
        <v>2</v>
      </c>
      <c r="I580" s="2" t="s">
        <v>58</v>
      </c>
      <c r="J580" s="2">
        <f t="shared" si="47"/>
        <v>1470.2</v>
      </c>
      <c r="K580">
        <v>147.02000000000001</v>
      </c>
      <c r="N580" s="2" t="str">
        <f>IF(ISNUMBER(M580),SUMIFS(M$1:$M580,A$1:$A580,A580,F$1:$F580,F580,D$1:$D580,D580),"")</f>
        <v/>
      </c>
      <c r="P580" s="5"/>
      <c r="V580" s="2" t="str">
        <f t="shared" si="48"/>
        <v/>
      </c>
      <c r="AC580">
        <v>29.3</v>
      </c>
      <c r="AD580" s="2">
        <f t="shared" si="49"/>
        <v>4.7E-2</v>
      </c>
      <c r="AE580">
        <v>4.7E-2</v>
      </c>
      <c r="AL580" s="2" t="str">
        <f t="shared" si="51"/>
        <v/>
      </c>
      <c r="AM580" s="2" t="str">
        <f>IF(ISNUMBER(AL580),SUMIFS($AL$1:AL580,$A$1:A580,A580,$F$1:F580,F580,$D$1:D580,D580),"")</f>
        <v/>
      </c>
      <c r="AN580">
        <f t="shared" si="50"/>
        <v>4</v>
      </c>
    </row>
    <row r="581" spans="1:40" x14ac:dyDescent="0.35">
      <c r="A581" s="4" t="s">
        <v>57</v>
      </c>
      <c r="B581" t="s">
        <v>52</v>
      </c>
      <c r="C581" s="3">
        <v>42024</v>
      </c>
      <c r="D581">
        <v>1</v>
      </c>
      <c r="E581" t="s">
        <v>81</v>
      </c>
      <c r="F581" s="25" t="s">
        <v>97</v>
      </c>
      <c r="G581" t="s">
        <v>43</v>
      </c>
      <c r="H581">
        <v>2</v>
      </c>
      <c r="I581" s="2" t="s">
        <v>58</v>
      </c>
      <c r="J581" s="2">
        <f t="shared" si="47"/>
        <v>1507.8</v>
      </c>
      <c r="K581">
        <v>150.78</v>
      </c>
      <c r="N581" s="2" t="str">
        <f>IF(ISNUMBER(M581),SUMIFS(M$1:$M581,A$1:$A581,A581,F$1:$F581,F581,D$1:$D581,D581),"")</f>
        <v/>
      </c>
      <c r="P581" s="5"/>
      <c r="V581" s="2" t="str">
        <f t="shared" si="48"/>
        <v/>
      </c>
      <c r="AC581">
        <v>30.1</v>
      </c>
      <c r="AD581" s="2">
        <f t="shared" si="49"/>
        <v>4.8000000000000001E-2</v>
      </c>
      <c r="AE581">
        <v>4.8000000000000001E-2</v>
      </c>
      <c r="AL581" s="2" t="str">
        <f t="shared" si="51"/>
        <v/>
      </c>
      <c r="AM581" s="2" t="str">
        <f>IF(ISNUMBER(AL581),SUMIFS($AL$1:AL581,$A$1:A581,A581,$F$1:F581,F581,$D$1:D581,D581),"")</f>
        <v/>
      </c>
      <c r="AN581">
        <f t="shared" si="50"/>
        <v>4</v>
      </c>
    </row>
    <row r="582" spans="1:40" x14ac:dyDescent="0.35">
      <c r="A582" s="4" t="s">
        <v>54</v>
      </c>
      <c r="B582" t="s">
        <v>52</v>
      </c>
      <c r="C582" s="3">
        <v>42024</v>
      </c>
      <c r="D582">
        <v>1</v>
      </c>
      <c r="E582" t="s">
        <v>83</v>
      </c>
      <c r="F582" s="25" t="s">
        <v>97</v>
      </c>
      <c r="G582" t="s">
        <v>43</v>
      </c>
      <c r="H582">
        <v>2</v>
      </c>
      <c r="I582" s="2" t="s">
        <v>58</v>
      </c>
      <c r="J582" s="2">
        <f t="shared" si="47"/>
        <v>1507.8</v>
      </c>
      <c r="K582">
        <v>150.78</v>
      </c>
      <c r="N582" s="2" t="str">
        <f>IF(ISNUMBER(M582),SUMIFS(M$1:$M582,A$1:$A582,A582,F$1:$F582,F582,D$1:$D582,D582),"")</f>
        <v/>
      </c>
      <c r="P582" s="5"/>
      <c r="V582" s="2" t="str">
        <f t="shared" si="48"/>
        <v/>
      </c>
      <c r="AC582">
        <v>28.6</v>
      </c>
      <c r="AD582" s="2">
        <f t="shared" si="49"/>
        <v>4.5999999999999999E-2</v>
      </c>
      <c r="AE582">
        <v>4.5999999999999999E-2</v>
      </c>
      <c r="AL582" s="2" t="str">
        <f t="shared" si="51"/>
        <v/>
      </c>
      <c r="AM582" s="2" t="str">
        <f>IF(ISNUMBER(AL582),SUMIFS($AL$1:AL582,$A$1:A582,A582,$F$1:F582,F582,$D$1:D582,D582),"")</f>
        <v/>
      </c>
      <c r="AN582">
        <f t="shared" si="50"/>
        <v>4</v>
      </c>
    </row>
    <row r="583" spans="1:40" x14ac:dyDescent="0.35">
      <c r="A583" s="4" t="s">
        <v>53</v>
      </c>
      <c r="B583" t="s">
        <v>52</v>
      </c>
      <c r="C583" s="3">
        <v>42024</v>
      </c>
      <c r="D583">
        <v>1</v>
      </c>
      <c r="E583" t="s">
        <v>78</v>
      </c>
      <c r="F583" s="25" t="s">
        <v>97</v>
      </c>
      <c r="G583" t="s">
        <v>43</v>
      </c>
      <c r="H583">
        <v>2</v>
      </c>
      <c r="I583" s="2" t="s">
        <v>58</v>
      </c>
      <c r="J583" s="2">
        <f t="shared" si="47"/>
        <v>1395</v>
      </c>
      <c r="K583">
        <v>139.5</v>
      </c>
      <c r="N583" s="2" t="str">
        <f>IF(ISNUMBER(M583),SUMIFS(M$1:$M583,A$1:$A583,A583,F$1:$F583,F583,D$1:$D583,D583),"")</f>
        <v/>
      </c>
      <c r="P583" s="5"/>
      <c r="V583" s="2" t="str">
        <f t="shared" si="48"/>
        <v/>
      </c>
      <c r="AC583">
        <v>21.6</v>
      </c>
      <c r="AD583" s="2">
        <f t="shared" si="49"/>
        <v>3.5000000000000003E-2</v>
      </c>
      <c r="AE583">
        <v>3.5000000000000003E-2</v>
      </c>
      <c r="AL583" s="2" t="str">
        <f t="shared" si="51"/>
        <v/>
      </c>
      <c r="AM583" s="2" t="str">
        <f>IF(ISNUMBER(AL583),SUMIFS($AL$1:AL583,$A$1:A583,A583,$F$1:F583,F583,$D$1:D583,D583),"")</f>
        <v/>
      </c>
      <c r="AN583">
        <f t="shared" si="50"/>
        <v>4</v>
      </c>
    </row>
    <row r="584" spans="1:40" x14ac:dyDescent="0.35">
      <c r="A584" s="4" t="s">
        <v>53</v>
      </c>
      <c r="B584" t="s">
        <v>52</v>
      </c>
      <c r="C584" s="3">
        <v>42024</v>
      </c>
      <c r="D584">
        <v>2</v>
      </c>
      <c r="E584" t="s">
        <v>78</v>
      </c>
      <c r="F584" s="25" t="s">
        <v>97</v>
      </c>
      <c r="G584" t="s">
        <v>43</v>
      </c>
      <c r="H584">
        <v>2</v>
      </c>
      <c r="I584" s="2" t="s">
        <v>58</v>
      </c>
      <c r="J584" s="2">
        <f t="shared" si="47"/>
        <v>1301</v>
      </c>
      <c r="K584">
        <v>130.1</v>
      </c>
      <c r="N584" s="2" t="str">
        <f>IF(ISNUMBER(M584),SUMIFS(M$1:$M584,A$1:$A584,A584,F$1:$F584,F584,D$1:$D584,D584),"")</f>
        <v/>
      </c>
      <c r="P584" s="5"/>
      <c r="V584" s="2" t="str">
        <f t="shared" si="48"/>
        <v/>
      </c>
      <c r="AC584">
        <v>16.600000000000001</v>
      </c>
      <c r="AD584" s="2">
        <f t="shared" si="49"/>
        <v>2.7000000000000003E-2</v>
      </c>
      <c r="AE584">
        <v>2.7000000000000003E-2</v>
      </c>
      <c r="AL584" s="2" t="str">
        <f t="shared" si="51"/>
        <v/>
      </c>
      <c r="AM584" s="2" t="str">
        <f>IF(ISNUMBER(AL584),SUMIFS($AL$1:AL584,$A$1:A584,A584,$F$1:F584,F584,$D$1:D584,D584),"")</f>
        <v/>
      </c>
      <c r="AN584">
        <f t="shared" si="50"/>
        <v>4</v>
      </c>
    </row>
    <row r="585" spans="1:40" x14ac:dyDescent="0.35">
      <c r="A585" s="4" t="s">
        <v>54</v>
      </c>
      <c r="B585" t="s">
        <v>52</v>
      </c>
      <c r="C585" s="3">
        <v>42024</v>
      </c>
      <c r="D585">
        <v>2</v>
      </c>
      <c r="E585" t="s">
        <v>83</v>
      </c>
      <c r="F585" s="25" t="s">
        <v>97</v>
      </c>
      <c r="G585" t="s">
        <v>43</v>
      </c>
      <c r="H585">
        <v>2</v>
      </c>
      <c r="I585" s="2" t="s">
        <v>58</v>
      </c>
      <c r="J585" s="2">
        <f t="shared" si="47"/>
        <v>1395</v>
      </c>
      <c r="K585">
        <v>139.5</v>
      </c>
      <c r="N585" s="2" t="str">
        <f>IF(ISNUMBER(M585),SUMIFS(M$1:$M585,A$1:$A585,A585,F$1:$F585,F585,D$1:$D585,D585),"")</f>
        <v/>
      </c>
      <c r="P585" s="5"/>
      <c r="V585" s="2" t="str">
        <f t="shared" si="48"/>
        <v/>
      </c>
      <c r="AC585">
        <v>24.5</v>
      </c>
      <c r="AD585" s="2">
        <f t="shared" si="49"/>
        <v>3.9E-2</v>
      </c>
      <c r="AE585">
        <v>3.9E-2</v>
      </c>
      <c r="AL585" s="2" t="str">
        <f t="shared" si="51"/>
        <v/>
      </c>
      <c r="AM585" s="2" t="str">
        <f>IF(ISNUMBER(AL585),SUMIFS($AL$1:AL585,$A$1:A585,A585,$F$1:F585,F585,$D$1:D585,D585),"")</f>
        <v/>
      </c>
      <c r="AN585">
        <f t="shared" si="50"/>
        <v>4</v>
      </c>
    </row>
    <row r="586" spans="1:40" x14ac:dyDescent="0.35">
      <c r="A586" s="4" t="s">
        <v>56</v>
      </c>
      <c r="B586" t="s">
        <v>52</v>
      </c>
      <c r="C586" s="3">
        <v>42024</v>
      </c>
      <c r="D586">
        <v>2</v>
      </c>
      <c r="E586" t="s">
        <v>80</v>
      </c>
      <c r="F586" s="25" t="s">
        <v>97</v>
      </c>
      <c r="G586" t="s">
        <v>43</v>
      </c>
      <c r="H586">
        <v>2</v>
      </c>
      <c r="I586" s="2" t="s">
        <v>58</v>
      </c>
      <c r="J586" s="2">
        <f t="shared" si="47"/>
        <v>1413.8</v>
      </c>
      <c r="K586">
        <v>141.38</v>
      </c>
      <c r="N586" s="2" t="str">
        <f>IF(ISNUMBER(M586),SUMIFS(M$1:$M586,A$1:$A586,A586,F$1:$F586,F586,D$1:$D586,D586),"")</f>
        <v/>
      </c>
      <c r="P586" s="5"/>
      <c r="V586" s="2" t="str">
        <f t="shared" si="48"/>
        <v/>
      </c>
      <c r="AC586">
        <v>24.9</v>
      </c>
      <c r="AD586" s="2">
        <f t="shared" si="49"/>
        <v>0.04</v>
      </c>
      <c r="AE586">
        <v>0.04</v>
      </c>
      <c r="AL586" s="2" t="str">
        <f t="shared" si="51"/>
        <v/>
      </c>
      <c r="AM586" s="2" t="str">
        <f>IF(ISNUMBER(AL586),SUMIFS($AL$1:AL586,$A$1:A586,A586,$F$1:F586,F586,$D$1:D586,D586),"")</f>
        <v/>
      </c>
      <c r="AN586">
        <f t="shared" si="50"/>
        <v>4</v>
      </c>
    </row>
    <row r="587" spans="1:40" x14ac:dyDescent="0.35">
      <c r="A587" s="4" t="s">
        <v>51</v>
      </c>
      <c r="B587" t="s">
        <v>52</v>
      </c>
      <c r="C587" s="3">
        <v>42024</v>
      </c>
      <c r="D587">
        <v>2</v>
      </c>
      <c r="E587" t="s">
        <v>79</v>
      </c>
      <c r="F587" s="25" t="s">
        <v>97</v>
      </c>
      <c r="G587" t="s">
        <v>43</v>
      </c>
      <c r="H587">
        <v>2</v>
      </c>
      <c r="I587" s="2" t="s">
        <v>58</v>
      </c>
      <c r="J587" s="2">
        <f t="shared" si="47"/>
        <v>1451.4</v>
      </c>
      <c r="K587">
        <v>145.14000000000001</v>
      </c>
      <c r="N587" s="2" t="str">
        <f>IF(ISNUMBER(M587),SUMIFS(M$1:$M587,A$1:$A587,A587,F$1:$F587,F587,D$1:$D587,D587),"")</f>
        <v/>
      </c>
      <c r="P587" s="5"/>
      <c r="V587" s="2" t="str">
        <f t="shared" si="48"/>
        <v/>
      </c>
      <c r="AC587">
        <v>22.8</v>
      </c>
      <c r="AD587" s="2">
        <f t="shared" si="49"/>
        <v>3.7000000000000005E-2</v>
      </c>
      <c r="AE587">
        <v>3.7000000000000005E-2</v>
      </c>
      <c r="AL587" s="2" t="str">
        <f t="shared" si="51"/>
        <v/>
      </c>
      <c r="AM587" s="2" t="str">
        <f>IF(ISNUMBER(AL587),SUMIFS($AL$1:AL587,$A$1:A587,A587,$F$1:F587,F587,$D$1:D587,D587),"")</f>
        <v/>
      </c>
      <c r="AN587">
        <f t="shared" si="50"/>
        <v>4</v>
      </c>
    </row>
    <row r="588" spans="1:40" x14ac:dyDescent="0.35">
      <c r="A588" s="4" t="s">
        <v>57</v>
      </c>
      <c r="B588" t="s">
        <v>52</v>
      </c>
      <c r="C588" s="3">
        <v>42024</v>
      </c>
      <c r="D588">
        <v>2</v>
      </c>
      <c r="E588" t="s">
        <v>81</v>
      </c>
      <c r="F588" s="25" t="s">
        <v>97</v>
      </c>
      <c r="G588" t="s">
        <v>43</v>
      </c>
      <c r="H588">
        <v>2</v>
      </c>
      <c r="I588" s="2" t="s">
        <v>58</v>
      </c>
      <c r="J588" s="2">
        <f t="shared" si="47"/>
        <v>1432.6</v>
      </c>
      <c r="K588">
        <v>143.26</v>
      </c>
      <c r="N588" s="2" t="str">
        <f>IF(ISNUMBER(M588),SUMIFS(M$1:$M588,A$1:$A588,A588,F$1:$F588,F588,D$1:$D588,D588),"")</f>
        <v/>
      </c>
      <c r="P588" s="5"/>
      <c r="V588" s="2" t="str">
        <f t="shared" si="48"/>
        <v/>
      </c>
      <c r="AC588">
        <v>17.600000000000001</v>
      </c>
      <c r="AD588" s="2">
        <f t="shared" si="49"/>
        <v>2.7999999999999997E-2</v>
      </c>
      <c r="AE588">
        <v>2.7999999999999997E-2</v>
      </c>
      <c r="AL588" s="2" t="str">
        <f t="shared" si="51"/>
        <v/>
      </c>
      <c r="AM588" s="2" t="str">
        <f>IF(ISNUMBER(AL588),SUMIFS($AL$1:AL588,$A$1:A588,A588,$F$1:F588,F588,$D$1:D588,D588),"")</f>
        <v/>
      </c>
      <c r="AN588">
        <f t="shared" si="50"/>
        <v>4</v>
      </c>
    </row>
    <row r="589" spans="1:40" x14ac:dyDescent="0.35">
      <c r="A589" s="4" t="s">
        <v>55</v>
      </c>
      <c r="B589" t="s">
        <v>52</v>
      </c>
      <c r="C589" s="3">
        <v>42024</v>
      </c>
      <c r="D589">
        <v>2</v>
      </c>
      <c r="E589" t="s">
        <v>82</v>
      </c>
      <c r="F589" s="25" t="s">
        <v>97</v>
      </c>
      <c r="G589" t="s">
        <v>43</v>
      </c>
      <c r="H589">
        <v>2</v>
      </c>
      <c r="I589" s="2" t="s">
        <v>58</v>
      </c>
      <c r="J589" s="2">
        <f t="shared" si="47"/>
        <v>1263.4000000000001</v>
      </c>
      <c r="K589">
        <v>126.34</v>
      </c>
      <c r="N589" s="2" t="str">
        <f>IF(ISNUMBER(M589),SUMIFS(M$1:$M589,A$1:$A589,A589,F$1:$F589,F589,D$1:$D589,D589),"")</f>
        <v/>
      </c>
      <c r="P589" s="5"/>
      <c r="V589" s="2" t="str">
        <f t="shared" si="48"/>
        <v/>
      </c>
      <c r="AC589">
        <v>22.7</v>
      </c>
      <c r="AD589" s="2">
        <f t="shared" si="49"/>
        <v>3.6000000000000004E-2</v>
      </c>
      <c r="AE589">
        <v>3.6000000000000004E-2</v>
      </c>
      <c r="AL589" s="2" t="str">
        <f t="shared" si="51"/>
        <v/>
      </c>
      <c r="AM589" s="2" t="str">
        <f>IF(ISNUMBER(AL589),SUMIFS($AL$1:AL589,$A$1:A589,A589,$F$1:F589,F589,$D$1:D589,D589),"")</f>
        <v/>
      </c>
      <c r="AN589">
        <f t="shared" si="50"/>
        <v>4</v>
      </c>
    </row>
    <row r="590" spans="1:40" x14ac:dyDescent="0.35">
      <c r="A590" s="4" t="s">
        <v>55</v>
      </c>
      <c r="B590" t="s">
        <v>52</v>
      </c>
      <c r="C590" s="3">
        <v>42024</v>
      </c>
      <c r="D590">
        <v>3</v>
      </c>
      <c r="E590" t="s">
        <v>82</v>
      </c>
      <c r="F590" s="25" t="s">
        <v>97</v>
      </c>
      <c r="G590" t="s">
        <v>43</v>
      </c>
      <c r="H590">
        <v>2</v>
      </c>
      <c r="I590" s="2" t="s">
        <v>58</v>
      </c>
      <c r="J590" s="2">
        <f t="shared" si="47"/>
        <v>1207</v>
      </c>
      <c r="K590">
        <v>120.7</v>
      </c>
      <c r="N590" s="2" t="str">
        <f>IF(ISNUMBER(M590),SUMIFS(M$1:$M590,A$1:$A590,A590,F$1:$F590,F590,D$1:$D590,D590),"")</f>
        <v/>
      </c>
      <c r="P590" s="5"/>
      <c r="V590" s="2" t="str">
        <f t="shared" si="48"/>
        <v/>
      </c>
      <c r="AC590">
        <v>17.8</v>
      </c>
      <c r="AD590" s="2">
        <f t="shared" si="49"/>
        <v>2.8999999999999998E-2</v>
      </c>
      <c r="AE590">
        <v>2.8999999999999998E-2</v>
      </c>
      <c r="AL590" s="2" t="str">
        <f t="shared" si="51"/>
        <v/>
      </c>
      <c r="AM590" s="2" t="str">
        <f>IF(ISNUMBER(AL590),SUMIFS($AL$1:AL590,$A$1:A590,A590,$F$1:F590,F590,$D$1:D590,D590),"")</f>
        <v/>
      </c>
      <c r="AN590">
        <f t="shared" si="50"/>
        <v>4</v>
      </c>
    </row>
    <row r="591" spans="1:40" x14ac:dyDescent="0.35">
      <c r="A591" s="4" t="s">
        <v>57</v>
      </c>
      <c r="B591" t="s">
        <v>52</v>
      </c>
      <c r="C591" s="3">
        <v>42024</v>
      </c>
      <c r="D591">
        <v>3</v>
      </c>
      <c r="E591" t="s">
        <v>81</v>
      </c>
      <c r="F591" s="25" t="s">
        <v>97</v>
      </c>
      <c r="G591" t="s">
        <v>43</v>
      </c>
      <c r="H591">
        <v>2</v>
      </c>
      <c r="I591" s="2" t="s">
        <v>58</v>
      </c>
      <c r="J591" s="2">
        <f t="shared" si="47"/>
        <v>1131.8</v>
      </c>
      <c r="K591">
        <v>113.17999999999999</v>
      </c>
      <c r="N591" s="2" t="str">
        <f>IF(ISNUMBER(M591),SUMIFS(M$1:$M591,A$1:$A591,A591,F$1:$F591,F591,D$1:$D591,D591),"")</f>
        <v/>
      </c>
      <c r="P591" s="5"/>
      <c r="V591" s="2" t="str">
        <f t="shared" si="48"/>
        <v/>
      </c>
      <c r="AC591">
        <v>16.7</v>
      </c>
      <c r="AD591" s="2">
        <f t="shared" si="49"/>
        <v>2.7000000000000003E-2</v>
      </c>
      <c r="AE591">
        <v>2.7000000000000003E-2</v>
      </c>
      <c r="AL591" s="2" t="str">
        <f t="shared" si="51"/>
        <v/>
      </c>
      <c r="AM591" s="2" t="str">
        <f>IF(ISNUMBER(AL591),SUMIFS($AL$1:AL591,$A$1:A591,A591,$F$1:F591,F591,$D$1:D591,D591),"")</f>
        <v/>
      </c>
      <c r="AN591">
        <f t="shared" si="50"/>
        <v>4</v>
      </c>
    </row>
    <row r="592" spans="1:40" x14ac:dyDescent="0.35">
      <c r="A592" s="4" t="s">
        <v>54</v>
      </c>
      <c r="B592" t="s">
        <v>52</v>
      </c>
      <c r="C592" s="3">
        <v>42024</v>
      </c>
      <c r="D592">
        <v>3</v>
      </c>
      <c r="E592" t="s">
        <v>83</v>
      </c>
      <c r="F592" s="25" t="s">
        <v>97</v>
      </c>
      <c r="G592" t="s">
        <v>43</v>
      </c>
      <c r="H592">
        <v>2</v>
      </c>
      <c r="I592" s="2" t="s">
        <v>58</v>
      </c>
      <c r="J592" s="2">
        <f t="shared" si="47"/>
        <v>1225.8</v>
      </c>
      <c r="K592">
        <v>122.58</v>
      </c>
      <c r="N592" s="2" t="str">
        <f>IF(ISNUMBER(M592),SUMIFS(M$1:$M592,A$1:$A592,A592,F$1:$F592,F592,D$1:$D592,D592),"")</f>
        <v/>
      </c>
      <c r="P592" s="5"/>
      <c r="V592" s="2" t="str">
        <f t="shared" si="48"/>
        <v/>
      </c>
      <c r="AC592">
        <v>17.399999999999999</v>
      </c>
      <c r="AD592" s="2">
        <f t="shared" si="49"/>
        <v>2.7999999999999997E-2</v>
      </c>
      <c r="AE592">
        <v>2.7999999999999997E-2</v>
      </c>
      <c r="AL592" s="2" t="str">
        <f t="shared" si="51"/>
        <v/>
      </c>
      <c r="AM592" s="2" t="str">
        <f>IF(ISNUMBER(AL592),SUMIFS($AL$1:AL592,$A$1:A592,A592,$F$1:F592,F592,$D$1:D592,D592),"")</f>
        <v/>
      </c>
      <c r="AN592">
        <f t="shared" si="50"/>
        <v>4</v>
      </c>
    </row>
    <row r="593" spans="1:40" x14ac:dyDescent="0.35">
      <c r="A593" s="4" t="s">
        <v>51</v>
      </c>
      <c r="B593" t="s">
        <v>52</v>
      </c>
      <c r="C593" s="3">
        <v>42024</v>
      </c>
      <c r="D593">
        <v>3</v>
      </c>
      <c r="E593" t="s">
        <v>79</v>
      </c>
      <c r="F593" s="25" t="s">
        <v>97</v>
      </c>
      <c r="G593" t="s">
        <v>43</v>
      </c>
      <c r="H593">
        <v>2</v>
      </c>
      <c r="I593" s="2" t="s">
        <v>58</v>
      </c>
      <c r="J593" s="2">
        <f t="shared" si="47"/>
        <v>1263.4000000000001</v>
      </c>
      <c r="K593">
        <v>126.34</v>
      </c>
      <c r="N593" s="2" t="str">
        <f>IF(ISNUMBER(M593),SUMIFS(M$1:$M593,A$1:$A593,A593,F$1:$F593,F593,D$1:$D593,D593),"")</f>
        <v/>
      </c>
      <c r="P593" s="5"/>
      <c r="V593" s="2" t="str">
        <f t="shared" si="48"/>
        <v/>
      </c>
      <c r="AC593">
        <v>17.100000000000001</v>
      </c>
      <c r="AD593" s="2">
        <f t="shared" si="49"/>
        <v>2.7000000000000003E-2</v>
      </c>
      <c r="AE593">
        <v>2.7000000000000003E-2</v>
      </c>
      <c r="AL593" s="2" t="str">
        <f t="shared" si="51"/>
        <v/>
      </c>
      <c r="AM593" s="2" t="str">
        <f>IF(ISNUMBER(AL593),SUMIFS($AL$1:AL593,$A$1:A593,A593,$F$1:F593,F593,$D$1:D593,D593),"")</f>
        <v/>
      </c>
      <c r="AN593">
        <f t="shared" si="50"/>
        <v>4</v>
      </c>
    </row>
    <row r="594" spans="1:40" x14ac:dyDescent="0.35">
      <c r="A594" s="4" t="s">
        <v>56</v>
      </c>
      <c r="B594" t="s">
        <v>52</v>
      </c>
      <c r="C594" s="3">
        <v>42024</v>
      </c>
      <c r="D594">
        <v>3</v>
      </c>
      <c r="E594" t="s">
        <v>80</v>
      </c>
      <c r="F594" s="25" t="s">
        <v>97</v>
      </c>
      <c r="G594" t="s">
        <v>43</v>
      </c>
      <c r="H594">
        <v>2</v>
      </c>
      <c r="I594" s="2" t="s">
        <v>58</v>
      </c>
      <c r="J594" s="2">
        <f t="shared" si="47"/>
        <v>1169.4000000000001</v>
      </c>
      <c r="K594">
        <v>116.94000000000001</v>
      </c>
      <c r="N594" s="2" t="str">
        <f>IF(ISNUMBER(M594),SUMIFS(M$1:$M594,A$1:$A594,A594,F$1:$F594,F594,D$1:$D594,D594),"")</f>
        <v/>
      </c>
      <c r="P594" s="5"/>
      <c r="V594" s="2" t="str">
        <f t="shared" si="48"/>
        <v/>
      </c>
      <c r="AC594">
        <v>19.8</v>
      </c>
      <c r="AD594" s="2">
        <f t="shared" si="49"/>
        <v>3.2000000000000001E-2</v>
      </c>
      <c r="AE594">
        <v>3.2000000000000001E-2</v>
      </c>
      <c r="AL594" s="2" t="str">
        <f t="shared" si="51"/>
        <v/>
      </c>
      <c r="AM594" s="2" t="str">
        <f>IF(ISNUMBER(AL594),SUMIFS($AL$1:AL594,$A$1:A594,A594,$F$1:F594,F594,$D$1:D594,D594),"")</f>
        <v/>
      </c>
      <c r="AN594">
        <f t="shared" si="50"/>
        <v>4</v>
      </c>
    </row>
    <row r="595" spans="1:40" x14ac:dyDescent="0.35">
      <c r="A595" s="4" t="s">
        <v>53</v>
      </c>
      <c r="B595" t="s">
        <v>52</v>
      </c>
      <c r="C595" s="3">
        <v>42024</v>
      </c>
      <c r="D595">
        <v>3</v>
      </c>
      <c r="E595" t="s">
        <v>78</v>
      </c>
      <c r="F595" s="25" t="s">
        <v>97</v>
      </c>
      <c r="G595" t="s">
        <v>43</v>
      </c>
      <c r="H595">
        <v>2</v>
      </c>
      <c r="I595" s="2" t="s">
        <v>58</v>
      </c>
      <c r="J595" s="2">
        <f t="shared" si="47"/>
        <v>1225.8</v>
      </c>
      <c r="K595">
        <v>122.58</v>
      </c>
      <c r="N595" s="2" t="str">
        <f>IF(ISNUMBER(M595),SUMIFS(M$1:$M595,A$1:$A595,A595,F$1:$F595,F595,D$1:$D595,D595),"")</f>
        <v/>
      </c>
      <c r="P595" s="5"/>
      <c r="V595" s="2" t="str">
        <f t="shared" si="48"/>
        <v/>
      </c>
      <c r="AC595">
        <v>17.2</v>
      </c>
      <c r="AD595" s="2">
        <f t="shared" si="49"/>
        <v>2.7999999999999997E-2</v>
      </c>
      <c r="AE595">
        <v>2.7999999999999997E-2</v>
      </c>
      <c r="AL595" s="2" t="str">
        <f t="shared" si="51"/>
        <v/>
      </c>
      <c r="AM595" s="2" t="str">
        <f>IF(ISNUMBER(AL595),SUMIFS($AL$1:AL595,$A$1:A595,A595,$F$1:F595,F595,$D$1:D595,D595),"")</f>
        <v/>
      </c>
      <c r="AN595">
        <f t="shared" si="50"/>
        <v>4</v>
      </c>
    </row>
    <row r="596" spans="1:40" x14ac:dyDescent="0.35">
      <c r="A596" s="4" t="s">
        <v>56</v>
      </c>
      <c r="B596" t="s">
        <v>52</v>
      </c>
      <c r="C596" s="3">
        <v>42031</v>
      </c>
      <c r="D596">
        <v>1</v>
      </c>
      <c r="E596" t="s">
        <v>80</v>
      </c>
      <c r="F596" s="25" t="s">
        <v>97</v>
      </c>
      <c r="G596" t="s">
        <v>43</v>
      </c>
      <c r="H596">
        <v>2</v>
      </c>
      <c r="I596" s="2" t="s">
        <v>59</v>
      </c>
      <c r="J596" s="2">
        <f t="shared" si="47"/>
        <v>981.4</v>
      </c>
      <c r="K596">
        <v>98.14</v>
      </c>
      <c r="N596" s="2" t="str">
        <f>IF(ISNUMBER(M596),SUMIFS(M$1:$M596,A$1:$A596,A596,F$1:$F596,F596,D$1:$D596,D596),"")</f>
        <v/>
      </c>
      <c r="P596" s="5"/>
      <c r="V596" s="2" t="str">
        <f t="shared" si="48"/>
        <v/>
      </c>
      <c r="AC596">
        <v>18.7</v>
      </c>
      <c r="AD596" s="2">
        <f t="shared" si="49"/>
        <v>0.03</v>
      </c>
      <c r="AE596">
        <v>0.03</v>
      </c>
      <c r="AL596" s="2" t="str">
        <f t="shared" si="51"/>
        <v/>
      </c>
      <c r="AM596" s="2" t="str">
        <f>IF(ISNUMBER(AL596),SUMIFS($AL$1:AL596,$A$1:A596,A596,$F$1:F596,F596,$D$1:D596,D596),"")</f>
        <v/>
      </c>
      <c r="AN596">
        <f t="shared" si="50"/>
        <v>4</v>
      </c>
    </row>
    <row r="597" spans="1:40" x14ac:dyDescent="0.35">
      <c r="A597" s="4" t="s">
        <v>55</v>
      </c>
      <c r="B597" t="s">
        <v>52</v>
      </c>
      <c r="C597" s="3">
        <v>42031</v>
      </c>
      <c r="D597">
        <v>1</v>
      </c>
      <c r="E597" t="s">
        <v>82</v>
      </c>
      <c r="F597" s="25" t="s">
        <v>97</v>
      </c>
      <c r="G597" t="s">
        <v>43</v>
      </c>
      <c r="H597">
        <v>2</v>
      </c>
      <c r="I597" s="2" t="s">
        <v>59</v>
      </c>
      <c r="J597" s="2">
        <f t="shared" si="47"/>
        <v>962.6</v>
      </c>
      <c r="K597">
        <v>96.26</v>
      </c>
      <c r="N597" s="2" t="str">
        <f>IF(ISNUMBER(M597),SUMIFS(M$1:$M597,A$1:$A597,A597,F$1:$F597,F597,D$1:$D597,D597),"")</f>
        <v/>
      </c>
      <c r="P597" s="5"/>
      <c r="V597" s="2" t="str">
        <f t="shared" si="48"/>
        <v/>
      </c>
      <c r="AC597">
        <v>20.3</v>
      </c>
      <c r="AD597" s="2">
        <f t="shared" si="49"/>
        <v>3.2000000000000001E-2</v>
      </c>
      <c r="AE597">
        <v>3.2000000000000001E-2</v>
      </c>
      <c r="AL597" s="2" t="str">
        <f t="shared" si="51"/>
        <v/>
      </c>
      <c r="AM597" s="2" t="str">
        <f>IF(ISNUMBER(AL597),SUMIFS($AL$1:AL597,$A$1:A597,A597,$F$1:F597,F597,$D$1:D597,D597),"")</f>
        <v/>
      </c>
      <c r="AN597">
        <f t="shared" si="50"/>
        <v>4</v>
      </c>
    </row>
    <row r="598" spans="1:40" x14ac:dyDescent="0.35">
      <c r="A598" s="4" t="s">
        <v>51</v>
      </c>
      <c r="B598" t="s">
        <v>52</v>
      </c>
      <c r="C598" s="3">
        <v>42031</v>
      </c>
      <c r="D598">
        <v>1</v>
      </c>
      <c r="E598" t="s">
        <v>79</v>
      </c>
      <c r="F598" s="25" t="s">
        <v>97</v>
      </c>
      <c r="G598" t="s">
        <v>43</v>
      </c>
      <c r="H598">
        <v>2</v>
      </c>
      <c r="I598" s="2" t="s">
        <v>59</v>
      </c>
      <c r="J598" s="2">
        <f t="shared" si="47"/>
        <v>1282.2</v>
      </c>
      <c r="K598">
        <v>128.22</v>
      </c>
      <c r="N598" s="2" t="str">
        <f>IF(ISNUMBER(M598),SUMIFS(M$1:$M598,A$1:$A598,A598,F$1:$F598,F598,D$1:$D598,D598),"")</f>
        <v/>
      </c>
      <c r="P598" s="5"/>
      <c r="V598" s="2" t="str">
        <f t="shared" si="48"/>
        <v/>
      </c>
      <c r="AC598">
        <v>25.2</v>
      </c>
      <c r="AD598" s="2">
        <f t="shared" si="49"/>
        <v>0.04</v>
      </c>
      <c r="AE598">
        <v>0.04</v>
      </c>
      <c r="AL598" s="2" t="str">
        <f t="shared" si="51"/>
        <v/>
      </c>
      <c r="AM598" s="2" t="str">
        <f>IF(ISNUMBER(AL598),SUMIFS($AL$1:AL598,$A$1:A598,A598,$F$1:F598,F598,$D$1:D598,D598),"")</f>
        <v/>
      </c>
      <c r="AN598">
        <f t="shared" si="50"/>
        <v>4</v>
      </c>
    </row>
    <row r="599" spans="1:40" x14ac:dyDescent="0.35">
      <c r="A599" s="4" t="s">
        <v>57</v>
      </c>
      <c r="B599" t="s">
        <v>52</v>
      </c>
      <c r="C599" s="3">
        <v>42031</v>
      </c>
      <c r="D599">
        <v>1</v>
      </c>
      <c r="E599" t="s">
        <v>81</v>
      </c>
      <c r="F599" s="25" t="s">
        <v>97</v>
      </c>
      <c r="G599" t="s">
        <v>43</v>
      </c>
      <c r="H599">
        <v>2</v>
      </c>
      <c r="I599" s="2" t="s">
        <v>59</v>
      </c>
      <c r="J599" s="2">
        <f t="shared" si="47"/>
        <v>1169.4000000000001</v>
      </c>
      <c r="K599">
        <v>116.94000000000001</v>
      </c>
      <c r="N599" s="2" t="str">
        <f>IF(ISNUMBER(M599),SUMIFS(M$1:$M599,A$1:$A599,A599,F$1:$F599,F599,D$1:$D599,D599),"")</f>
        <v/>
      </c>
      <c r="P599" s="5"/>
      <c r="V599" s="2" t="str">
        <f t="shared" si="48"/>
        <v/>
      </c>
      <c r="AC599">
        <v>23.9</v>
      </c>
      <c r="AD599" s="2">
        <f t="shared" si="49"/>
        <v>3.7999999999999999E-2</v>
      </c>
      <c r="AE599">
        <v>3.7999999999999999E-2</v>
      </c>
      <c r="AL599" s="2" t="str">
        <f t="shared" si="51"/>
        <v/>
      </c>
      <c r="AM599" s="2" t="str">
        <f>IF(ISNUMBER(AL599),SUMIFS($AL$1:AL599,$A$1:A599,A599,$F$1:F599,F599,$D$1:D599,D599),"")</f>
        <v/>
      </c>
      <c r="AN599">
        <f t="shared" si="50"/>
        <v>4</v>
      </c>
    </row>
    <row r="600" spans="1:40" x14ac:dyDescent="0.35">
      <c r="A600" s="4" t="s">
        <v>54</v>
      </c>
      <c r="B600" t="s">
        <v>52</v>
      </c>
      <c r="C600" s="3">
        <v>42031</v>
      </c>
      <c r="D600">
        <v>1</v>
      </c>
      <c r="E600" t="s">
        <v>83</v>
      </c>
      <c r="F600" s="25" t="s">
        <v>97</v>
      </c>
      <c r="G600" t="s">
        <v>43</v>
      </c>
      <c r="H600">
        <v>2</v>
      </c>
      <c r="I600" s="2" t="s">
        <v>59</v>
      </c>
      <c r="J600" s="2">
        <f t="shared" si="47"/>
        <v>1113</v>
      </c>
      <c r="K600">
        <v>111.3</v>
      </c>
      <c r="N600" s="2" t="str">
        <f>IF(ISNUMBER(M600),SUMIFS(M$1:$M600,A$1:$A600,A600,F$1:$F600,F600,D$1:$D600,D600),"")</f>
        <v/>
      </c>
      <c r="P600" s="5"/>
      <c r="V600" s="2" t="str">
        <f t="shared" si="48"/>
        <v/>
      </c>
      <c r="AC600">
        <v>21.7</v>
      </c>
      <c r="AD600" s="2">
        <f t="shared" si="49"/>
        <v>3.5000000000000003E-2</v>
      </c>
      <c r="AE600">
        <v>3.5000000000000003E-2</v>
      </c>
      <c r="AL600" s="2" t="str">
        <f t="shared" si="51"/>
        <v/>
      </c>
      <c r="AM600" s="2" t="str">
        <f>IF(ISNUMBER(AL600),SUMIFS($AL$1:AL600,$A$1:A600,A600,$F$1:F600,F600,$D$1:D600,D600),"")</f>
        <v/>
      </c>
      <c r="AN600">
        <f t="shared" si="50"/>
        <v>4</v>
      </c>
    </row>
    <row r="601" spans="1:40" x14ac:dyDescent="0.35">
      <c r="A601" s="4" t="s">
        <v>53</v>
      </c>
      <c r="B601" t="s">
        <v>52</v>
      </c>
      <c r="C601" s="3">
        <v>42031</v>
      </c>
      <c r="D601">
        <v>1</v>
      </c>
      <c r="E601" t="s">
        <v>78</v>
      </c>
      <c r="F601" s="25" t="s">
        <v>97</v>
      </c>
      <c r="G601" t="s">
        <v>43</v>
      </c>
      <c r="H601">
        <v>2</v>
      </c>
      <c r="I601" s="2" t="s">
        <v>59</v>
      </c>
      <c r="J601" s="2">
        <f t="shared" si="47"/>
        <v>981.4</v>
      </c>
      <c r="K601">
        <v>98.14</v>
      </c>
      <c r="N601" s="2" t="str">
        <f>IF(ISNUMBER(M601),SUMIFS(M$1:$M601,A$1:$A601,A601,F$1:$F601,F601,D$1:$D601,D601),"")</f>
        <v/>
      </c>
      <c r="P601" s="5"/>
      <c r="V601" s="2" t="str">
        <f t="shared" si="48"/>
        <v/>
      </c>
      <c r="AC601">
        <v>19</v>
      </c>
      <c r="AD601" s="2">
        <f t="shared" si="49"/>
        <v>0.03</v>
      </c>
      <c r="AE601">
        <v>0.03</v>
      </c>
      <c r="AL601" s="2" t="str">
        <f t="shared" si="51"/>
        <v/>
      </c>
      <c r="AM601" s="2" t="str">
        <f>IF(ISNUMBER(AL601),SUMIFS($AL$1:AL601,$A$1:A601,A601,$F$1:F601,F601,$D$1:D601,D601),"")</f>
        <v/>
      </c>
      <c r="AN601">
        <f t="shared" si="50"/>
        <v>4</v>
      </c>
    </row>
    <row r="602" spans="1:40" x14ac:dyDescent="0.35">
      <c r="A602" s="4" t="s">
        <v>53</v>
      </c>
      <c r="B602" t="s">
        <v>52</v>
      </c>
      <c r="C602" s="3">
        <v>42031</v>
      </c>
      <c r="D602">
        <v>2</v>
      </c>
      <c r="E602" t="s">
        <v>78</v>
      </c>
      <c r="F602" s="25" t="s">
        <v>97</v>
      </c>
      <c r="G602" t="s">
        <v>43</v>
      </c>
      <c r="H602">
        <v>2</v>
      </c>
      <c r="I602" s="2" t="s">
        <v>59</v>
      </c>
      <c r="J602" s="2">
        <f t="shared" ref="J602:J665" si="52">IF(ISNUMBER(K602),K602*10,"")</f>
        <v>906.2</v>
      </c>
      <c r="K602">
        <v>90.62</v>
      </c>
      <c r="N602" s="2" t="str">
        <f>IF(ISNUMBER(M602),SUMIFS(M$1:$M602,A$1:$A602,A602,F$1:$F602,F602,D$1:$D602,D602),"")</f>
        <v/>
      </c>
      <c r="P602" s="5"/>
      <c r="V602" s="2" t="str">
        <f t="shared" ref="V602:V665" si="53">IF(ISNUMBER(W602),W602*10,"")</f>
        <v/>
      </c>
      <c r="AC602">
        <v>17.5</v>
      </c>
      <c r="AD602" s="2">
        <f t="shared" ref="AD602:AD665" si="54">IF(ISNUMBER(AE602),AE602,"")</f>
        <v>2.7999999999999997E-2</v>
      </c>
      <c r="AE602">
        <v>2.7999999999999997E-2</v>
      </c>
      <c r="AL602" s="2" t="str">
        <f t="shared" si="51"/>
        <v/>
      </c>
      <c r="AM602" s="2" t="str">
        <f>IF(ISNUMBER(AL602),SUMIFS($AL$1:AL602,$A$1:A602,A602,$F$1:F602,F602,$D$1:D602,D602),"")</f>
        <v/>
      </c>
      <c r="AN602">
        <f t="shared" si="50"/>
        <v>4</v>
      </c>
    </row>
    <row r="603" spans="1:40" x14ac:dyDescent="0.35">
      <c r="A603" s="4" t="s">
        <v>54</v>
      </c>
      <c r="B603" t="s">
        <v>52</v>
      </c>
      <c r="C603" s="3">
        <v>42031</v>
      </c>
      <c r="D603">
        <v>2</v>
      </c>
      <c r="E603" t="s">
        <v>83</v>
      </c>
      <c r="F603" s="25" t="s">
        <v>97</v>
      </c>
      <c r="G603" t="s">
        <v>43</v>
      </c>
      <c r="H603">
        <v>2</v>
      </c>
      <c r="I603" s="2" t="s">
        <v>59</v>
      </c>
      <c r="J603" s="2">
        <f t="shared" si="52"/>
        <v>981.4</v>
      </c>
      <c r="K603">
        <v>98.14</v>
      </c>
      <c r="N603" s="2" t="str">
        <f>IF(ISNUMBER(M603),SUMIFS(M$1:$M603,A$1:$A603,A603,F$1:$F603,F603,D$1:$D603,D603),"")</f>
        <v/>
      </c>
      <c r="P603" s="5"/>
      <c r="V603" s="2" t="str">
        <f t="shared" si="53"/>
        <v/>
      </c>
      <c r="AC603">
        <v>20.100000000000001</v>
      </c>
      <c r="AD603" s="2">
        <f t="shared" si="54"/>
        <v>3.2000000000000001E-2</v>
      </c>
      <c r="AE603">
        <v>3.2000000000000001E-2</v>
      </c>
      <c r="AL603" s="2" t="str">
        <f t="shared" si="51"/>
        <v/>
      </c>
      <c r="AM603" s="2" t="str">
        <f>IF(ISNUMBER(AL603),SUMIFS($AL$1:AL603,$A$1:A603,A603,$F$1:F603,F603,$D$1:D603,D603),"")</f>
        <v/>
      </c>
      <c r="AN603">
        <f t="shared" ref="AN603:AN666" si="55">COUNT(K603:AM603)</f>
        <v>4</v>
      </c>
    </row>
    <row r="604" spans="1:40" x14ac:dyDescent="0.35">
      <c r="A604" s="4" t="s">
        <v>56</v>
      </c>
      <c r="B604" t="s">
        <v>52</v>
      </c>
      <c r="C604" s="3">
        <v>42031</v>
      </c>
      <c r="D604">
        <v>2</v>
      </c>
      <c r="E604" t="s">
        <v>80</v>
      </c>
      <c r="F604" s="25" t="s">
        <v>97</v>
      </c>
      <c r="G604" t="s">
        <v>43</v>
      </c>
      <c r="H604">
        <v>2</v>
      </c>
      <c r="I604" s="2" t="s">
        <v>59</v>
      </c>
      <c r="J604" s="2">
        <f t="shared" si="52"/>
        <v>1357.4</v>
      </c>
      <c r="K604">
        <v>135.74</v>
      </c>
      <c r="N604" s="2" t="str">
        <f>IF(ISNUMBER(M604),SUMIFS(M$1:$M604,A$1:$A604,A604,F$1:$F604,F604,D$1:$D604,D604),"")</f>
        <v/>
      </c>
      <c r="P604" s="5"/>
      <c r="V604" s="2" t="str">
        <f t="shared" si="53"/>
        <v/>
      </c>
      <c r="AC604">
        <v>23</v>
      </c>
      <c r="AD604" s="2">
        <f t="shared" si="54"/>
        <v>3.7000000000000005E-2</v>
      </c>
      <c r="AE604">
        <v>3.7000000000000005E-2</v>
      </c>
      <c r="AL604" s="2" t="str">
        <f t="shared" si="51"/>
        <v/>
      </c>
      <c r="AM604" s="2" t="str">
        <f>IF(ISNUMBER(AL604),SUMIFS($AL$1:AL604,$A$1:A604,A604,$F$1:F604,F604,$D$1:D604,D604),"")</f>
        <v/>
      </c>
      <c r="AN604">
        <f t="shared" si="55"/>
        <v>4</v>
      </c>
    </row>
    <row r="605" spans="1:40" x14ac:dyDescent="0.35">
      <c r="A605" s="4" t="s">
        <v>51</v>
      </c>
      <c r="B605" t="s">
        <v>52</v>
      </c>
      <c r="C605" s="3">
        <v>42031</v>
      </c>
      <c r="D605">
        <v>2</v>
      </c>
      <c r="E605" t="s">
        <v>79</v>
      </c>
      <c r="F605" s="25" t="s">
        <v>97</v>
      </c>
      <c r="G605" t="s">
        <v>43</v>
      </c>
      <c r="H605">
        <v>2</v>
      </c>
      <c r="I605" s="2" t="s">
        <v>59</v>
      </c>
      <c r="J605" s="2">
        <f t="shared" si="52"/>
        <v>1338.6</v>
      </c>
      <c r="K605">
        <v>133.85999999999999</v>
      </c>
      <c r="N605" s="2" t="str">
        <f>IF(ISNUMBER(M605),SUMIFS(M$1:$M605,A$1:$A605,A605,F$1:$F605,F605,D$1:$D605,D605),"")</f>
        <v/>
      </c>
      <c r="P605" s="5"/>
      <c r="V605" s="2" t="str">
        <f t="shared" si="53"/>
        <v/>
      </c>
      <c r="AC605">
        <v>21.7</v>
      </c>
      <c r="AD605" s="2">
        <f t="shared" si="54"/>
        <v>3.5000000000000003E-2</v>
      </c>
      <c r="AE605">
        <v>3.5000000000000003E-2</v>
      </c>
      <c r="AL605" s="2" t="str">
        <f t="shared" si="51"/>
        <v/>
      </c>
      <c r="AM605" s="2" t="str">
        <f>IF(ISNUMBER(AL605),SUMIFS($AL$1:AL605,$A$1:A605,A605,$F$1:F605,F605,$D$1:D605,D605),"")</f>
        <v/>
      </c>
      <c r="AN605">
        <f t="shared" si="55"/>
        <v>4</v>
      </c>
    </row>
    <row r="606" spans="1:40" x14ac:dyDescent="0.35">
      <c r="A606" s="4" t="s">
        <v>57</v>
      </c>
      <c r="B606" t="s">
        <v>52</v>
      </c>
      <c r="C606" s="3">
        <v>42031</v>
      </c>
      <c r="D606">
        <v>2</v>
      </c>
      <c r="E606" t="s">
        <v>81</v>
      </c>
      <c r="F606" s="25" t="s">
        <v>97</v>
      </c>
      <c r="G606" t="s">
        <v>43</v>
      </c>
      <c r="H606">
        <v>2</v>
      </c>
      <c r="I606" s="2" t="s">
        <v>59</v>
      </c>
      <c r="J606" s="2">
        <f t="shared" si="52"/>
        <v>1319.8</v>
      </c>
      <c r="K606">
        <v>131.97999999999999</v>
      </c>
      <c r="N606" s="2" t="str">
        <f>IF(ISNUMBER(M606),SUMIFS(M$1:$M606,A$1:$A606,A606,F$1:$F606,F606,D$1:$D606,D606),"")</f>
        <v/>
      </c>
      <c r="P606" s="5"/>
      <c r="V606" s="2" t="str">
        <f t="shared" si="53"/>
        <v/>
      </c>
      <c r="AC606">
        <v>21.5</v>
      </c>
      <c r="AD606" s="2">
        <f t="shared" si="54"/>
        <v>3.4000000000000002E-2</v>
      </c>
      <c r="AE606">
        <v>3.4000000000000002E-2</v>
      </c>
      <c r="AL606" s="2" t="str">
        <f t="shared" si="51"/>
        <v/>
      </c>
      <c r="AM606" s="2" t="str">
        <f>IF(ISNUMBER(AL606),SUMIFS($AL$1:AL606,$A$1:A606,A606,$F$1:F606,F606,$D$1:D606,D606),"")</f>
        <v/>
      </c>
      <c r="AN606">
        <f t="shared" si="55"/>
        <v>4</v>
      </c>
    </row>
    <row r="607" spans="1:40" x14ac:dyDescent="0.35">
      <c r="A607" s="4" t="s">
        <v>55</v>
      </c>
      <c r="B607" t="s">
        <v>52</v>
      </c>
      <c r="C607" s="3">
        <v>42031</v>
      </c>
      <c r="D607">
        <v>2</v>
      </c>
      <c r="E607" t="s">
        <v>82</v>
      </c>
      <c r="F607" s="25" t="s">
        <v>97</v>
      </c>
      <c r="G607" t="s">
        <v>43</v>
      </c>
      <c r="H607">
        <v>2</v>
      </c>
      <c r="I607" s="2" t="s">
        <v>59</v>
      </c>
      <c r="J607" s="2">
        <f t="shared" si="52"/>
        <v>1037.8</v>
      </c>
      <c r="K607">
        <v>103.78</v>
      </c>
      <c r="N607" s="2" t="str">
        <f>IF(ISNUMBER(M607),SUMIFS(M$1:$M607,A$1:$A607,A607,F$1:$F607,F607,D$1:$D607,D607),"")</f>
        <v/>
      </c>
      <c r="P607" s="5"/>
      <c r="V607" s="2" t="str">
        <f t="shared" si="53"/>
        <v/>
      </c>
      <c r="AC607">
        <v>19.600000000000001</v>
      </c>
      <c r="AD607" s="2">
        <f t="shared" si="54"/>
        <v>3.1E-2</v>
      </c>
      <c r="AE607">
        <v>3.1E-2</v>
      </c>
      <c r="AL607" s="2" t="str">
        <f t="shared" si="51"/>
        <v/>
      </c>
      <c r="AM607" s="2" t="str">
        <f>IF(ISNUMBER(AL607),SUMIFS($AL$1:AL607,$A$1:A607,A607,$F$1:F607,F607,$D$1:D607,D607),"")</f>
        <v/>
      </c>
      <c r="AN607">
        <f t="shared" si="55"/>
        <v>4</v>
      </c>
    </row>
    <row r="608" spans="1:40" x14ac:dyDescent="0.35">
      <c r="A608" s="4" t="s">
        <v>55</v>
      </c>
      <c r="B608" t="s">
        <v>52</v>
      </c>
      <c r="C608" s="3">
        <v>42031</v>
      </c>
      <c r="D608">
        <v>3</v>
      </c>
      <c r="E608" t="s">
        <v>82</v>
      </c>
      <c r="F608" s="25" t="s">
        <v>97</v>
      </c>
      <c r="G608" t="s">
        <v>43</v>
      </c>
      <c r="H608">
        <v>2</v>
      </c>
      <c r="I608" s="2" t="s">
        <v>59</v>
      </c>
      <c r="J608" s="2">
        <f t="shared" si="52"/>
        <v>943.8</v>
      </c>
      <c r="K608">
        <v>94.38</v>
      </c>
      <c r="N608" s="2" t="str">
        <f>IF(ISNUMBER(M608),SUMIFS(M$1:$M608,A$1:$A608,A608,F$1:$F608,F608,D$1:$D608,D608),"")</f>
        <v/>
      </c>
      <c r="P608" s="5"/>
      <c r="V608" s="2" t="str">
        <f t="shared" si="53"/>
        <v/>
      </c>
      <c r="AC608">
        <v>14.7</v>
      </c>
      <c r="AD608" s="2">
        <f t="shared" si="54"/>
        <v>2.4E-2</v>
      </c>
      <c r="AE608">
        <v>2.4E-2</v>
      </c>
      <c r="AL608" s="2" t="str">
        <f t="shared" si="51"/>
        <v/>
      </c>
      <c r="AM608" s="2" t="str">
        <f>IF(ISNUMBER(AL608),SUMIFS($AL$1:AL608,$A$1:A608,A608,$F$1:F608,F608,$D$1:D608,D608),"")</f>
        <v/>
      </c>
      <c r="AN608">
        <f t="shared" si="55"/>
        <v>4</v>
      </c>
    </row>
    <row r="609" spans="1:40" x14ac:dyDescent="0.35">
      <c r="A609" s="4" t="s">
        <v>57</v>
      </c>
      <c r="B609" t="s">
        <v>52</v>
      </c>
      <c r="C609" s="3">
        <v>42031</v>
      </c>
      <c r="D609">
        <v>3</v>
      </c>
      <c r="E609" t="s">
        <v>81</v>
      </c>
      <c r="F609" s="25" t="s">
        <v>97</v>
      </c>
      <c r="G609" t="s">
        <v>43</v>
      </c>
      <c r="H609">
        <v>2</v>
      </c>
      <c r="I609" s="2" t="s">
        <v>59</v>
      </c>
      <c r="J609" s="2">
        <f t="shared" si="52"/>
        <v>1037.8</v>
      </c>
      <c r="K609">
        <v>103.78</v>
      </c>
      <c r="N609" s="2" t="str">
        <f>IF(ISNUMBER(M609),SUMIFS(M$1:$M609,A$1:$A609,A609,F$1:$F609,F609,D$1:$D609,D609),"")</f>
        <v/>
      </c>
      <c r="P609" s="5"/>
      <c r="V609" s="2" t="str">
        <f t="shared" si="53"/>
        <v/>
      </c>
      <c r="AC609">
        <v>18.600000000000001</v>
      </c>
      <c r="AD609" s="2">
        <f t="shared" si="54"/>
        <v>0.03</v>
      </c>
      <c r="AE609">
        <v>0.03</v>
      </c>
      <c r="AL609" s="2" t="str">
        <f t="shared" si="51"/>
        <v/>
      </c>
      <c r="AM609" s="2" t="str">
        <f>IF(ISNUMBER(AL609),SUMIFS($AL$1:AL609,$A$1:A609,A609,$F$1:F609,F609,$D$1:D609,D609),"")</f>
        <v/>
      </c>
      <c r="AN609">
        <f t="shared" si="55"/>
        <v>4</v>
      </c>
    </row>
    <row r="610" spans="1:40" x14ac:dyDescent="0.35">
      <c r="A610" s="4" t="s">
        <v>54</v>
      </c>
      <c r="B610" t="s">
        <v>52</v>
      </c>
      <c r="C610" s="3">
        <v>42031</v>
      </c>
      <c r="D610">
        <v>3</v>
      </c>
      <c r="E610" t="s">
        <v>83</v>
      </c>
      <c r="F610" s="25" t="s">
        <v>97</v>
      </c>
      <c r="G610" t="s">
        <v>43</v>
      </c>
      <c r="H610">
        <v>2</v>
      </c>
      <c r="I610" s="2" t="s">
        <v>59</v>
      </c>
      <c r="J610" s="2">
        <f t="shared" si="52"/>
        <v>925</v>
      </c>
      <c r="K610">
        <v>92.5</v>
      </c>
      <c r="N610" s="2" t="str">
        <f>IF(ISNUMBER(M610),SUMIFS(M$1:$M610,A$1:$A610,A610,F$1:$F610,F610,D$1:$D610,D610),"")</f>
        <v/>
      </c>
      <c r="P610" s="5"/>
      <c r="V610" s="2" t="str">
        <f t="shared" si="53"/>
        <v/>
      </c>
      <c r="AC610">
        <v>14.9</v>
      </c>
      <c r="AD610" s="2">
        <f t="shared" si="54"/>
        <v>2.4E-2</v>
      </c>
      <c r="AE610">
        <v>2.4E-2</v>
      </c>
      <c r="AL610" s="2" t="str">
        <f t="shared" si="51"/>
        <v/>
      </c>
      <c r="AM610" s="2" t="str">
        <f>IF(ISNUMBER(AL610),SUMIFS($AL$1:AL610,$A$1:A610,A610,$F$1:F610,F610,$D$1:D610,D610),"")</f>
        <v/>
      </c>
      <c r="AN610">
        <f t="shared" si="55"/>
        <v>4</v>
      </c>
    </row>
    <row r="611" spans="1:40" x14ac:dyDescent="0.35">
      <c r="A611" s="4" t="s">
        <v>51</v>
      </c>
      <c r="B611" t="s">
        <v>52</v>
      </c>
      <c r="C611" s="3">
        <v>42031</v>
      </c>
      <c r="D611">
        <v>3</v>
      </c>
      <c r="E611" t="s">
        <v>79</v>
      </c>
      <c r="F611" s="25" t="s">
        <v>97</v>
      </c>
      <c r="G611" t="s">
        <v>43</v>
      </c>
      <c r="H611">
        <v>2</v>
      </c>
      <c r="I611" s="2" t="s">
        <v>59</v>
      </c>
      <c r="J611" s="2">
        <f t="shared" si="52"/>
        <v>1094.2</v>
      </c>
      <c r="K611">
        <v>109.42</v>
      </c>
      <c r="N611" s="2" t="str">
        <f>IF(ISNUMBER(M611),SUMIFS(M$1:$M611,A$1:$A611,A611,F$1:$F611,F611,D$1:$D611,D611),"")</f>
        <v/>
      </c>
      <c r="P611" s="5"/>
      <c r="V611" s="2" t="str">
        <f t="shared" si="53"/>
        <v/>
      </c>
      <c r="AC611">
        <v>16.2</v>
      </c>
      <c r="AD611" s="2">
        <f t="shared" si="54"/>
        <v>2.6000000000000002E-2</v>
      </c>
      <c r="AE611">
        <v>2.6000000000000002E-2</v>
      </c>
      <c r="AL611" s="2" t="str">
        <f t="shared" si="51"/>
        <v/>
      </c>
      <c r="AM611" s="2" t="str">
        <f>IF(ISNUMBER(AL611),SUMIFS($AL$1:AL611,$A$1:A611,A611,$F$1:F611,F611,$D$1:D611,D611),"")</f>
        <v/>
      </c>
      <c r="AN611">
        <f t="shared" si="55"/>
        <v>4</v>
      </c>
    </row>
    <row r="612" spans="1:40" x14ac:dyDescent="0.35">
      <c r="A612" s="4" t="s">
        <v>56</v>
      </c>
      <c r="B612" t="s">
        <v>52</v>
      </c>
      <c r="C612" s="3">
        <v>42031</v>
      </c>
      <c r="D612">
        <v>3</v>
      </c>
      <c r="E612" t="s">
        <v>80</v>
      </c>
      <c r="F612" s="25" t="s">
        <v>97</v>
      </c>
      <c r="G612" t="s">
        <v>43</v>
      </c>
      <c r="H612">
        <v>2</v>
      </c>
      <c r="I612" s="2" t="s">
        <v>59</v>
      </c>
      <c r="J612" s="2">
        <f t="shared" si="52"/>
        <v>1131.8</v>
      </c>
      <c r="K612">
        <v>113.17999999999999</v>
      </c>
      <c r="N612" s="2" t="str">
        <f>IF(ISNUMBER(M612),SUMIFS(M$1:$M612,A$1:$A612,A612,F$1:$F612,F612,D$1:$D612,D612),"")</f>
        <v/>
      </c>
      <c r="P612" s="5"/>
      <c r="V612" s="2" t="str">
        <f t="shared" si="53"/>
        <v/>
      </c>
      <c r="AC612">
        <v>21.9</v>
      </c>
      <c r="AD612" s="2">
        <f t="shared" si="54"/>
        <v>3.5000000000000003E-2</v>
      </c>
      <c r="AE612">
        <v>3.5000000000000003E-2</v>
      </c>
      <c r="AL612" s="2" t="str">
        <f t="shared" si="51"/>
        <v/>
      </c>
      <c r="AM612" s="2" t="str">
        <f>IF(ISNUMBER(AL612),SUMIFS($AL$1:AL612,$A$1:A612,A612,$F$1:F612,F612,$D$1:D612,D612),"")</f>
        <v/>
      </c>
      <c r="AN612">
        <f t="shared" si="55"/>
        <v>4</v>
      </c>
    </row>
    <row r="613" spans="1:40" x14ac:dyDescent="0.35">
      <c r="A613" s="4" t="s">
        <v>53</v>
      </c>
      <c r="B613" t="s">
        <v>52</v>
      </c>
      <c r="C613" s="3">
        <v>42031</v>
      </c>
      <c r="D613">
        <v>3</v>
      </c>
      <c r="E613" t="s">
        <v>78</v>
      </c>
      <c r="F613" s="25" t="s">
        <v>97</v>
      </c>
      <c r="G613" t="s">
        <v>43</v>
      </c>
      <c r="H613">
        <v>2</v>
      </c>
      <c r="I613" s="2" t="s">
        <v>59</v>
      </c>
      <c r="J613" s="2">
        <f t="shared" si="52"/>
        <v>1225.8</v>
      </c>
      <c r="K613">
        <v>122.58</v>
      </c>
      <c r="N613" s="2" t="str">
        <f>IF(ISNUMBER(M613),SUMIFS(M$1:$M613,A$1:$A613,A613,F$1:$F613,F613,D$1:$D613,D613),"")</f>
        <v/>
      </c>
      <c r="P613" s="5"/>
      <c r="V613" s="2" t="str">
        <f t="shared" si="53"/>
        <v/>
      </c>
      <c r="AC613">
        <v>18.100000000000001</v>
      </c>
      <c r="AD613" s="2">
        <f t="shared" si="54"/>
        <v>2.8999999999999998E-2</v>
      </c>
      <c r="AE613">
        <v>2.8999999999999998E-2</v>
      </c>
      <c r="AL613" s="2" t="str">
        <f t="shared" si="51"/>
        <v/>
      </c>
      <c r="AM613" s="2" t="str">
        <f>IF(ISNUMBER(AL613),SUMIFS($AL$1:AL613,$A$1:A613,A613,$F$1:F613,F613,$D$1:D613,D613),"")</f>
        <v/>
      </c>
      <c r="AN613">
        <f t="shared" si="55"/>
        <v>4</v>
      </c>
    </row>
    <row r="614" spans="1:40" x14ac:dyDescent="0.35">
      <c r="A614" s="4" t="s">
        <v>56</v>
      </c>
      <c r="B614" t="s">
        <v>52</v>
      </c>
      <c r="C614" s="3">
        <v>42034</v>
      </c>
      <c r="D614">
        <v>1</v>
      </c>
      <c r="E614" t="s">
        <v>80</v>
      </c>
      <c r="F614" s="25" t="s">
        <v>97</v>
      </c>
      <c r="G614" t="s">
        <v>43</v>
      </c>
      <c r="H614">
        <v>2</v>
      </c>
      <c r="I614" s="2" t="s">
        <v>60</v>
      </c>
      <c r="J614" s="2">
        <f t="shared" si="52"/>
        <v>1263.4000000000001</v>
      </c>
      <c r="K614">
        <v>126.34</v>
      </c>
      <c r="N614" s="2" t="str">
        <f>IF(ISNUMBER(M614),SUMIFS(M$1:$M614,A$1:$A614,A614,F$1:$F614,F614,D$1:$D614,D614),"")</f>
        <v/>
      </c>
      <c r="P614" s="5"/>
      <c r="V614" s="2" t="str">
        <f t="shared" si="53"/>
        <v/>
      </c>
      <c r="AC614">
        <v>19.2</v>
      </c>
      <c r="AD614" s="2">
        <f t="shared" si="54"/>
        <v>3.1E-2</v>
      </c>
      <c r="AE614">
        <v>3.1E-2</v>
      </c>
      <c r="AL614" s="2" t="str">
        <f t="shared" si="51"/>
        <v/>
      </c>
      <c r="AM614" s="2" t="str">
        <f>IF(ISNUMBER(AL614),SUMIFS($AL$1:AL614,$A$1:A614,A614,$F$1:F614,F614,$D$1:D614,D614),"")</f>
        <v/>
      </c>
      <c r="AN614">
        <f t="shared" si="55"/>
        <v>4</v>
      </c>
    </row>
    <row r="615" spans="1:40" x14ac:dyDescent="0.35">
      <c r="A615" s="4" t="s">
        <v>55</v>
      </c>
      <c r="B615" t="s">
        <v>52</v>
      </c>
      <c r="C615" s="3">
        <v>42034</v>
      </c>
      <c r="D615">
        <v>1</v>
      </c>
      <c r="E615" t="s">
        <v>82</v>
      </c>
      <c r="F615" s="25" t="s">
        <v>97</v>
      </c>
      <c r="G615" t="s">
        <v>43</v>
      </c>
      <c r="H615">
        <v>2</v>
      </c>
      <c r="I615" s="2" t="s">
        <v>60</v>
      </c>
      <c r="J615" s="2">
        <f t="shared" si="52"/>
        <v>1301</v>
      </c>
      <c r="K615">
        <v>130.1</v>
      </c>
      <c r="N615" s="2" t="str">
        <f>IF(ISNUMBER(M615),SUMIFS(M$1:$M615,A$1:$A615,A615,F$1:$F615,F615,D$1:$D615,D615),"")</f>
        <v/>
      </c>
      <c r="P615" s="5"/>
      <c r="V615" s="2" t="str">
        <f t="shared" si="53"/>
        <v/>
      </c>
      <c r="AC615">
        <v>16</v>
      </c>
      <c r="AD615" s="2">
        <f t="shared" si="54"/>
        <v>2.6000000000000002E-2</v>
      </c>
      <c r="AE615">
        <v>2.6000000000000002E-2</v>
      </c>
      <c r="AL615" s="2" t="str">
        <f t="shared" si="51"/>
        <v/>
      </c>
      <c r="AM615" s="2" t="str">
        <f>IF(ISNUMBER(AL615),SUMIFS($AL$1:AL615,$A$1:A615,A615,$F$1:F615,F615,$D$1:D615,D615),"")</f>
        <v/>
      </c>
      <c r="AN615">
        <f t="shared" si="55"/>
        <v>4</v>
      </c>
    </row>
    <row r="616" spans="1:40" x14ac:dyDescent="0.35">
      <c r="A616" s="4" t="s">
        <v>51</v>
      </c>
      <c r="B616" t="s">
        <v>52</v>
      </c>
      <c r="C616" s="3">
        <v>42034</v>
      </c>
      <c r="D616">
        <v>1</v>
      </c>
      <c r="E616" t="s">
        <v>79</v>
      </c>
      <c r="F616" s="25" t="s">
        <v>97</v>
      </c>
      <c r="G616" t="s">
        <v>43</v>
      </c>
      <c r="H616">
        <v>2</v>
      </c>
      <c r="I616" s="2" t="s">
        <v>60</v>
      </c>
      <c r="J616" s="2">
        <f t="shared" si="52"/>
        <v>1658.1999999999998</v>
      </c>
      <c r="K616">
        <v>165.82</v>
      </c>
      <c r="N616" s="2" t="str">
        <f>IF(ISNUMBER(M616),SUMIFS(M$1:$M616,A$1:$A616,A616,F$1:$F616,F616,D$1:$D616,D616),"")</f>
        <v/>
      </c>
      <c r="P616" s="5"/>
      <c r="V616" s="2" t="str">
        <f t="shared" si="53"/>
        <v/>
      </c>
      <c r="AC616">
        <v>17</v>
      </c>
      <c r="AD616" s="2">
        <f t="shared" si="54"/>
        <v>2.7000000000000003E-2</v>
      </c>
      <c r="AE616">
        <v>2.7000000000000003E-2</v>
      </c>
      <c r="AL616" s="2" t="str">
        <f t="shared" si="51"/>
        <v/>
      </c>
      <c r="AM616" s="2" t="str">
        <f>IF(ISNUMBER(AL616),SUMIFS($AL$1:AL616,$A$1:A616,A616,$F$1:F616,F616,$D$1:D616,D616),"")</f>
        <v/>
      </c>
      <c r="AN616">
        <f t="shared" si="55"/>
        <v>4</v>
      </c>
    </row>
    <row r="617" spans="1:40" x14ac:dyDescent="0.35">
      <c r="A617" s="4" t="s">
        <v>57</v>
      </c>
      <c r="B617" t="s">
        <v>52</v>
      </c>
      <c r="C617" s="3">
        <v>42034</v>
      </c>
      <c r="D617">
        <v>1</v>
      </c>
      <c r="E617" t="s">
        <v>81</v>
      </c>
      <c r="F617" s="25" t="s">
        <v>97</v>
      </c>
      <c r="G617" t="s">
        <v>43</v>
      </c>
      <c r="H617">
        <v>2</v>
      </c>
      <c r="I617" s="2" t="s">
        <v>60</v>
      </c>
      <c r="J617" s="2">
        <f t="shared" si="52"/>
        <v>1564.2000000000003</v>
      </c>
      <c r="K617">
        <v>156.42000000000002</v>
      </c>
      <c r="N617" s="2" t="str">
        <f>IF(ISNUMBER(M617),SUMIFS(M$1:$M617,A$1:$A617,A617,F$1:$F617,F617,D$1:$D617,D617),"")</f>
        <v/>
      </c>
      <c r="P617" s="5"/>
      <c r="V617" s="2" t="str">
        <f t="shared" si="53"/>
        <v/>
      </c>
      <c r="AC617">
        <v>20.8</v>
      </c>
      <c r="AD617" s="2">
        <f t="shared" si="54"/>
        <v>3.3000000000000002E-2</v>
      </c>
      <c r="AE617">
        <v>3.3000000000000002E-2</v>
      </c>
      <c r="AL617" s="2" t="str">
        <f t="shared" si="51"/>
        <v/>
      </c>
      <c r="AM617" s="2" t="str">
        <f>IF(ISNUMBER(AL617),SUMIFS($AL$1:AL617,$A$1:A617,A617,$F$1:F617,F617,$D$1:D617,D617),"")</f>
        <v/>
      </c>
      <c r="AN617">
        <f t="shared" si="55"/>
        <v>4</v>
      </c>
    </row>
    <row r="618" spans="1:40" x14ac:dyDescent="0.35">
      <c r="A618" s="4" t="s">
        <v>54</v>
      </c>
      <c r="B618" t="s">
        <v>52</v>
      </c>
      <c r="C618" s="3">
        <v>42034</v>
      </c>
      <c r="D618">
        <v>1</v>
      </c>
      <c r="E618" t="s">
        <v>83</v>
      </c>
      <c r="F618" s="25" t="s">
        <v>97</v>
      </c>
      <c r="G618" t="s">
        <v>43</v>
      </c>
      <c r="H618">
        <v>2</v>
      </c>
      <c r="I618" s="2" t="s">
        <v>60</v>
      </c>
      <c r="J618" s="2">
        <f t="shared" si="52"/>
        <v>1545.4</v>
      </c>
      <c r="K618">
        <v>154.54000000000002</v>
      </c>
      <c r="N618" s="2" t="str">
        <f>IF(ISNUMBER(M618),SUMIFS(M$1:$M618,A$1:$A618,A618,F$1:$F618,F618,D$1:$D618,D618),"")</f>
        <v/>
      </c>
      <c r="P618" s="5"/>
      <c r="V618" s="2" t="str">
        <f t="shared" si="53"/>
        <v/>
      </c>
      <c r="AC618">
        <v>17.8</v>
      </c>
      <c r="AD618" s="2">
        <f t="shared" si="54"/>
        <v>2.8999999999999998E-2</v>
      </c>
      <c r="AE618">
        <v>2.8999999999999998E-2</v>
      </c>
      <c r="AL618" s="2" t="str">
        <f t="shared" si="51"/>
        <v/>
      </c>
      <c r="AM618" s="2" t="str">
        <f>IF(ISNUMBER(AL618),SUMIFS($AL$1:AL618,$A$1:A618,A618,$F$1:F618,F618,$D$1:D618,D618),"")</f>
        <v/>
      </c>
      <c r="AN618">
        <f t="shared" si="55"/>
        <v>4</v>
      </c>
    </row>
    <row r="619" spans="1:40" x14ac:dyDescent="0.35">
      <c r="A619" s="4" t="s">
        <v>53</v>
      </c>
      <c r="B619" t="s">
        <v>52</v>
      </c>
      <c r="C619" s="3">
        <v>42034</v>
      </c>
      <c r="D619">
        <v>1</v>
      </c>
      <c r="E619" t="s">
        <v>78</v>
      </c>
      <c r="F619" s="25" t="s">
        <v>97</v>
      </c>
      <c r="G619" t="s">
        <v>43</v>
      </c>
      <c r="H619">
        <v>2</v>
      </c>
      <c r="I619" s="2" t="s">
        <v>60</v>
      </c>
      <c r="J619" s="2">
        <f t="shared" si="52"/>
        <v>1413.8</v>
      </c>
      <c r="K619">
        <v>141.38</v>
      </c>
      <c r="N619" s="2" t="str">
        <f>IF(ISNUMBER(M619),SUMIFS(M$1:$M619,A$1:$A619,A619,F$1:$F619,F619,D$1:$D619,D619),"")</f>
        <v/>
      </c>
      <c r="P619" s="5"/>
      <c r="V619" s="2" t="str">
        <f t="shared" si="53"/>
        <v/>
      </c>
      <c r="AC619">
        <v>17.3</v>
      </c>
      <c r="AD619" s="2">
        <f t="shared" si="54"/>
        <v>2.7999999999999997E-2</v>
      </c>
      <c r="AE619">
        <v>2.7999999999999997E-2</v>
      </c>
      <c r="AL619" s="2" t="str">
        <f t="shared" si="51"/>
        <v/>
      </c>
      <c r="AM619" s="2" t="str">
        <f>IF(ISNUMBER(AL619),SUMIFS($AL$1:AL619,$A$1:A619,A619,$F$1:F619,F619,$D$1:D619,D619),"")</f>
        <v/>
      </c>
      <c r="AN619">
        <f t="shared" si="55"/>
        <v>4</v>
      </c>
    </row>
    <row r="620" spans="1:40" x14ac:dyDescent="0.35">
      <c r="A620" s="4" t="s">
        <v>53</v>
      </c>
      <c r="B620" t="s">
        <v>52</v>
      </c>
      <c r="C620" s="3">
        <v>42034</v>
      </c>
      <c r="D620">
        <v>2</v>
      </c>
      <c r="E620" t="s">
        <v>78</v>
      </c>
      <c r="F620" s="25" t="s">
        <v>97</v>
      </c>
      <c r="G620" t="s">
        <v>43</v>
      </c>
      <c r="H620">
        <v>2</v>
      </c>
      <c r="I620" s="2" t="s">
        <v>60</v>
      </c>
      <c r="J620" s="2">
        <f t="shared" si="52"/>
        <v>1131.8</v>
      </c>
      <c r="K620">
        <v>113.17999999999999</v>
      </c>
      <c r="N620" s="2" t="str">
        <f>IF(ISNUMBER(M620),SUMIFS(M$1:$M620,A$1:$A620,A620,F$1:$F620,F620,D$1:$D620,D620),"")</f>
        <v/>
      </c>
      <c r="P620" s="5"/>
      <c r="V620" s="2" t="str">
        <f t="shared" si="53"/>
        <v/>
      </c>
      <c r="AC620">
        <v>16.5</v>
      </c>
      <c r="AD620" s="2">
        <f t="shared" si="54"/>
        <v>2.6000000000000002E-2</v>
      </c>
      <c r="AE620">
        <v>2.6000000000000002E-2</v>
      </c>
      <c r="AL620" s="2" t="str">
        <f t="shared" si="51"/>
        <v/>
      </c>
      <c r="AM620" s="2" t="str">
        <f>IF(ISNUMBER(AL620),SUMIFS($AL$1:AL620,$A$1:A620,A620,$F$1:F620,F620,$D$1:D620,D620),"")</f>
        <v/>
      </c>
      <c r="AN620">
        <f t="shared" si="55"/>
        <v>4</v>
      </c>
    </row>
    <row r="621" spans="1:40" x14ac:dyDescent="0.35">
      <c r="A621" s="4" t="s">
        <v>54</v>
      </c>
      <c r="B621" t="s">
        <v>52</v>
      </c>
      <c r="C621" s="3">
        <v>42034</v>
      </c>
      <c r="D621">
        <v>2</v>
      </c>
      <c r="E621" t="s">
        <v>83</v>
      </c>
      <c r="F621" s="25" t="s">
        <v>97</v>
      </c>
      <c r="G621" t="s">
        <v>43</v>
      </c>
      <c r="H621">
        <v>2</v>
      </c>
      <c r="I621" s="2" t="s">
        <v>60</v>
      </c>
      <c r="J621" s="2">
        <f t="shared" si="52"/>
        <v>1263.4000000000001</v>
      </c>
      <c r="K621">
        <v>126.34</v>
      </c>
      <c r="N621" s="2" t="str">
        <f>IF(ISNUMBER(M621),SUMIFS(M$1:$M621,A$1:$A621,A621,F$1:$F621,F621,D$1:$D621,D621),"")</f>
        <v/>
      </c>
      <c r="P621" s="5"/>
      <c r="V621" s="2" t="str">
        <f t="shared" si="53"/>
        <v/>
      </c>
      <c r="AC621">
        <v>17.7</v>
      </c>
      <c r="AD621" s="2">
        <f t="shared" si="54"/>
        <v>2.7999999999999997E-2</v>
      </c>
      <c r="AE621">
        <v>2.7999999999999997E-2</v>
      </c>
      <c r="AL621" s="2" t="str">
        <f t="shared" si="51"/>
        <v/>
      </c>
      <c r="AM621" s="2" t="str">
        <f>IF(ISNUMBER(AL621),SUMIFS($AL$1:AL621,$A$1:A621,A621,$F$1:F621,F621,$D$1:D621,D621),"")</f>
        <v/>
      </c>
      <c r="AN621">
        <f t="shared" si="55"/>
        <v>4</v>
      </c>
    </row>
    <row r="622" spans="1:40" x14ac:dyDescent="0.35">
      <c r="A622" s="4" t="s">
        <v>56</v>
      </c>
      <c r="B622" t="s">
        <v>52</v>
      </c>
      <c r="C622" s="3">
        <v>42034</v>
      </c>
      <c r="D622">
        <v>2</v>
      </c>
      <c r="E622" t="s">
        <v>80</v>
      </c>
      <c r="F622" s="25" t="s">
        <v>97</v>
      </c>
      <c r="G622" t="s">
        <v>43</v>
      </c>
      <c r="H622">
        <v>2</v>
      </c>
      <c r="I622" s="2" t="s">
        <v>60</v>
      </c>
      <c r="J622" s="2">
        <f t="shared" si="52"/>
        <v>1883.8</v>
      </c>
      <c r="K622">
        <v>188.38</v>
      </c>
      <c r="N622" s="2" t="str">
        <f>IF(ISNUMBER(M622),SUMIFS(M$1:$M622,A$1:$A622,A622,F$1:$F622,F622,D$1:$D622,D622),"")</f>
        <v/>
      </c>
      <c r="P622" s="5"/>
      <c r="V622" s="2" t="str">
        <f t="shared" si="53"/>
        <v/>
      </c>
      <c r="AC622">
        <v>16.7</v>
      </c>
      <c r="AD622" s="2">
        <f t="shared" si="54"/>
        <v>2.7000000000000003E-2</v>
      </c>
      <c r="AE622">
        <v>2.7000000000000003E-2</v>
      </c>
      <c r="AL622" s="2" t="str">
        <f t="shared" si="51"/>
        <v/>
      </c>
      <c r="AM622" s="2" t="str">
        <f>IF(ISNUMBER(AL622),SUMIFS($AL$1:AL622,$A$1:A622,A622,$F$1:F622,F622,$D$1:D622,D622),"")</f>
        <v/>
      </c>
      <c r="AN622">
        <f t="shared" si="55"/>
        <v>4</v>
      </c>
    </row>
    <row r="623" spans="1:40" x14ac:dyDescent="0.35">
      <c r="A623" s="4" t="s">
        <v>51</v>
      </c>
      <c r="B623" t="s">
        <v>52</v>
      </c>
      <c r="C623" s="3">
        <v>42034</v>
      </c>
      <c r="D623">
        <v>2</v>
      </c>
      <c r="E623" t="s">
        <v>79</v>
      </c>
      <c r="F623" s="25" t="s">
        <v>97</v>
      </c>
      <c r="G623" t="s">
        <v>43</v>
      </c>
      <c r="H623">
        <v>2</v>
      </c>
      <c r="I623" s="2" t="s">
        <v>60</v>
      </c>
      <c r="J623" s="2">
        <f t="shared" si="52"/>
        <v>1583</v>
      </c>
      <c r="K623">
        <v>158.30000000000001</v>
      </c>
      <c r="N623" s="2" t="str">
        <f>IF(ISNUMBER(M623),SUMIFS(M$1:$M623,A$1:$A623,A623,F$1:$F623,F623,D$1:$D623,D623),"")</f>
        <v/>
      </c>
      <c r="P623" s="5"/>
      <c r="V623" s="2" t="str">
        <f t="shared" si="53"/>
        <v/>
      </c>
      <c r="AC623">
        <v>14.9</v>
      </c>
      <c r="AD623" s="2">
        <f t="shared" si="54"/>
        <v>2.4E-2</v>
      </c>
      <c r="AE623">
        <v>2.4E-2</v>
      </c>
      <c r="AL623" s="2" t="str">
        <f t="shared" si="51"/>
        <v/>
      </c>
      <c r="AM623" s="2" t="str">
        <f>IF(ISNUMBER(AL623),SUMIFS($AL$1:AL623,$A$1:A623,A623,$F$1:F623,F623,$D$1:D623,D623),"")</f>
        <v/>
      </c>
      <c r="AN623">
        <f t="shared" si="55"/>
        <v>4</v>
      </c>
    </row>
    <row r="624" spans="1:40" x14ac:dyDescent="0.35">
      <c r="A624" s="4" t="s">
        <v>57</v>
      </c>
      <c r="B624" t="s">
        <v>52</v>
      </c>
      <c r="C624" s="3">
        <v>42034</v>
      </c>
      <c r="D624">
        <v>2</v>
      </c>
      <c r="E624" t="s">
        <v>81</v>
      </c>
      <c r="F624" s="25" t="s">
        <v>97</v>
      </c>
      <c r="G624" t="s">
        <v>43</v>
      </c>
      <c r="H624">
        <v>2</v>
      </c>
      <c r="I624" s="2" t="s">
        <v>60</v>
      </c>
      <c r="J624" s="2">
        <f t="shared" si="52"/>
        <v>1639.4</v>
      </c>
      <c r="K624">
        <v>163.94</v>
      </c>
      <c r="N624" s="2" t="str">
        <f>IF(ISNUMBER(M624),SUMIFS(M$1:$M624,A$1:$A624,A624,F$1:$F624,F624,D$1:$D624,D624),"")</f>
        <v/>
      </c>
      <c r="P624" s="5"/>
      <c r="V624" s="2" t="str">
        <f t="shared" si="53"/>
        <v/>
      </c>
      <c r="AC624">
        <v>22.4</v>
      </c>
      <c r="AD624" s="2">
        <f t="shared" si="54"/>
        <v>3.6000000000000004E-2</v>
      </c>
      <c r="AE624">
        <v>3.6000000000000004E-2</v>
      </c>
      <c r="AL624" s="2" t="str">
        <f t="shared" si="51"/>
        <v/>
      </c>
      <c r="AM624" s="2" t="str">
        <f>IF(ISNUMBER(AL624),SUMIFS($AL$1:AL624,$A$1:A624,A624,$F$1:F624,F624,$D$1:D624,D624),"")</f>
        <v/>
      </c>
      <c r="AN624">
        <f t="shared" si="55"/>
        <v>4</v>
      </c>
    </row>
    <row r="625" spans="1:40" x14ac:dyDescent="0.35">
      <c r="A625" s="4" t="s">
        <v>55</v>
      </c>
      <c r="B625" t="s">
        <v>52</v>
      </c>
      <c r="C625" s="3">
        <v>42034</v>
      </c>
      <c r="D625">
        <v>2</v>
      </c>
      <c r="E625" t="s">
        <v>82</v>
      </c>
      <c r="F625" s="25" t="s">
        <v>97</v>
      </c>
      <c r="G625" t="s">
        <v>43</v>
      </c>
      <c r="H625">
        <v>2</v>
      </c>
      <c r="I625" s="2" t="s">
        <v>60</v>
      </c>
      <c r="J625" s="2">
        <f t="shared" si="52"/>
        <v>1131.8</v>
      </c>
      <c r="K625">
        <v>113.17999999999999</v>
      </c>
      <c r="N625" s="2" t="str">
        <f>IF(ISNUMBER(M625),SUMIFS(M$1:$M625,A$1:$A625,A625,F$1:$F625,F625,D$1:$D625,D625),"")</f>
        <v/>
      </c>
      <c r="P625" s="5"/>
      <c r="V625" s="2" t="str">
        <f t="shared" si="53"/>
        <v/>
      </c>
      <c r="AC625">
        <v>19.899999999999999</v>
      </c>
      <c r="AD625" s="2">
        <f t="shared" si="54"/>
        <v>3.2000000000000001E-2</v>
      </c>
      <c r="AE625">
        <v>3.2000000000000001E-2</v>
      </c>
      <c r="AL625" s="2" t="str">
        <f t="shared" si="51"/>
        <v/>
      </c>
      <c r="AM625" s="2" t="str">
        <f>IF(ISNUMBER(AL625),SUMIFS($AL$1:AL625,$A$1:A625,A625,$F$1:F625,F625,$D$1:D625,D625),"")</f>
        <v/>
      </c>
      <c r="AN625">
        <f t="shared" si="55"/>
        <v>4</v>
      </c>
    </row>
    <row r="626" spans="1:40" x14ac:dyDescent="0.35">
      <c r="A626" s="4" t="s">
        <v>55</v>
      </c>
      <c r="B626" t="s">
        <v>52</v>
      </c>
      <c r="C626" s="3">
        <v>42034</v>
      </c>
      <c r="D626">
        <v>3</v>
      </c>
      <c r="E626" t="s">
        <v>82</v>
      </c>
      <c r="F626" s="25" t="s">
        <v>97</v>
      </c>
      <c r="G626" t="s">
        <v>43</v>
      </c>
      <c r="H626">
        <v>2</v>
      </c>
      <c r="I626" s="2" t="s">
        <v>60</v>
      </c>
      <c r="J626" s="2">
        <f t="shared" si="52"/>
        <v>1244.5999999999999</v>
      </c>
      <c r="K626">
        <v>124.46</v>
      </c>
      <c r="N626" s="2" t="str">
        <f>IF(ISNUMBER(M626),SUMIFS(M$1:$M626,A$1:$A626,A626,F$1:$F626,F626,D$1:$D626,D626),"")</f>
        <v/>
      </c>
      <c r="P626" s="5"/>
      <c r="V626" s="2" t="str">
        <f t="shared" si="53"/>
        <v/>
      </c>
      <c r="AC626">
        <v>16.600000000000001</v>
      </c>
      <c r="AD626" s="2">
        <f t="shared" si="54"/>
        <v>2.7000000000000003E-2</v>
      </c>
      <c r="AE626">
        <v>2.7000000000000003E-2</v>
      </c>
      <c r="AL626" s="2" t="str">
        <f t="shared" si="51"/>
        <v/>
      </c>
      <c r="AM626" s="2" t="str">
        <f>IF(ISNUMBER(AL626),SUMIFS($AL$1:AL626,$A$1:A626,A626,$F$1:F626,F626,$D$1:D626,D626),"")</f>
        <v/>
      </c>
      <c r="AN626">
        <f t="shared" si="55"/>
        <v>4</v>
      </c>
    </row>
    <row r="627" spans="1:40" x14ac:dyDescent="0.35">
      <c r="A627" s="4" t="s">
        <v>57</v>
      </c>
      <c r="B627" t="s">
        <v>52</v>
      </c>
      <c r="C627" s="3">
        <v>42034</v>
      </c>
      <c r="D627">
        <v>3</v>
      </c>
      <c r="E627" t="s">
        <v>81</v>
      </c>
      <c r="F627" s="25" t="s">
        <v>97</v>
      </c>
      <c r="G627" t="s">
        <v>43</v>
      </c>
      <c r="H627">
        <v>2</v>
      </c>
      <c r="I627" s="2" t="s">
        <v>60</v>
      </c>
      <c r="J627" s="2">
        <f t="shared" si="52"/>
        <v>962.6</v>
      </c>
      <c r="K627">
        <v>96.26</v>
      </c>
      <c r="N627" s="2" t="str">
        <f>IF(ISNUMBER(M627),SUMIFS(M$1:$M627,A$1:$A627,A627,F$1:$F627,F627,D$1:$D627,D627),"")</f>
        <v/>
      </c>
      <c r="P627" s="5"/>
      <c r="V627" s="2" t="str">
        <f t="shared" si="53"/>
        <v/>
      </c>
      <c r="AC627">
        <v>17.2</v>
      </c>
      <c r="AD627" s="2">
        <f t="shared" si="54"/>
        <v>2.7000000000000003E-2</v>
      </c>
      <c r="AE627">
        <v>2.7000000000000003E-2</v>
      </c>
      <c r="AL627" s="2" t="str">
        <f t="shared" si="51"/>
        <v/>
      </c>
      <c r="AM627" s="2" t="str">
        <f>IF(ISNUMBER(AL627),SUMIFS($AL$1:AL627,$A$1:A627,A627,$F$1:F627,F627,$D$1:D627,D627),"")</f>
        <v/>
      </c>
      <c r="AN627">
        <f t="shared" si="55"/>
        <v>4</v>
      </c>
    </row>
    <row r="628" spans="1:40" x14ac:dyDescent="0.35">
      <c r="A628" s="4" t="s">
        <v>54</v>
      </c>
      <c r="B628" t="s">
        <v>52</v>
      </c>
      <c r="C628" s="3">
        <v>42034</v>
      </c>
      <c r="D628">
        <v>3</v>
      </c>
      <c r="E628" t="s">
        <v>83</v>
      </c>
      <c r="F628" s="25" t="s">
        <v>97</v>
      </c>
      <c r="G628" t="s">
        <v>43</v>
      </c>
      <c r="H628">
        <v>2</v>
      </c>
      <c r="I628" s="2" t="s">
        <v>60</v>
      </c>
      <c r="J628" s="2">
        <f t="shared" si="52"/>
        <v>1037.8</v>
      </c>
      <c r="K628">
        <v>103.78</v>
      </c>
      <c r="N628" s="2" t="str">
        <f>IF(ISNUMBER(M628),SUMIFS(M$1:$M628,A$1:$A628,A628,F$1:$F628,F628,D$1:$D628,D628),"")</f>
        <v/>
      </c>
      <c r="P628" s="5"/>
      <c r="V628" s="2" t="str">
        <f t="shared" si="53"/>
        <v/>
      </c>
      <c r="AC628">
        <v>16.3</v>
      </c>
      <c r="AD628" s="2">
        <f t="shared" si="54"/>
        <v>2.6000000000000002E-2</v>
      </c>
      <c r="AE628">
        <v>2.6000000000000002E-2</v>
      </c>
      <c r="AL628" s="2" t="str">
        <f t="shared" si="51"/>
        <v/>
      </c>
      <c r="AM628" s="2" t="str">
        <f>IF(ISNUMBER(AL628),SUMIFS($AL$1:AL628,$A$1:A628,A628,$F$1:F628,F628,$D$1:D628,D628),"")</f>
        <v/>
      </c>
      <c r="AN628">
        <f t="shared" si="55"/>
        <v>4</v>
      </c>
    </row>
    <row r="629" spans="1:40" x14ac:dyDescent="0.35">
      <c r="A629" s="4" t="s">
        <v>51</v>
      </c>
      <c r="B629" t="s">
        <v>52</v>
      </c>
      <c r="C629" s="3">
        <v>42034</v>
      </c>
      <c r="D629">
        <v>3</v>
      </c>
      <c r="E629" t="s">
        <v>79</v>
      </c>
      <c r="F629" s="25" t="s">
        <v>97</v>
      </c>
      <c r="G629" t="s">
        <v>43</v>
      </c>
      <c r="H629">
        <v>2</v>
      </c>
      <c r="I629" s="2" t="s">
        <v>60</v>
      </c>
      <c r="J629" s="2">
        <f t="shared" si="52"/>
        <v>1282.2</v>
      </c>
      <c r="K629">
        <v>128.22</v>
      </c>
      <c r="N629" s="2" t="str">
        <f>IF(ISNUMBER(M629),SUMIFS(M$1:$M629,A$1:$A629,A629,F$1:$F629,F629,D$1:$D629,D629),"")</f>
        <v/>
      </c>
      <c r="P629" s="5"/>
      <c r="V629" s="2" t="str">
        <f t="shared" si="53"/>
        <v/>
      </c>
      <c r="AC629">
        <v>16.399999999999999</v>
      </c>
      <c r="AD629" s="2">
        <f t="shared" si="54"/>
        <v>2.6000000000000002E-2</v>
      </c>
      <c r="AE629">
        <v>2.6000000000000002E-2</v>
      </c>
      <c r="AL629" s="2" t="str">
        <f t="shared" si="51"/>
        <v/>
      </c>
      <c r="AM629" s="2" t="str">
        <f>IF(ISNUMBER(AL629),SUMIFS($AL$1:AL629,$A$1:A629,A629,$F$1:F629,F629,$D$1:D629,D629),"")</f>
        <v/>
      </c>
      <c r="AN629">
        <f t="shared" si="55"/>
        <v>4</v>
      </c>
    </row>
    <row r="630" spans="1:40" x14ac:dyDescent="0.35">
      <c r="A630" s="4" t="s">
        <v>56</v>
      </c>
      <c r="B630" t="s">
        <v>52</v>
      </c>
      <c r="C630" s="3">
        <v>42034</v>
      </c>
      <c r="D630">
        <v>3</v>
      </c>
      <c r="E630" t="s">
        <v>80</v>
      </c>
      <c r="F630" s="25" t="s">
        <v>97</v>
      </c>
      <c r="G630" t="s">
        <v>43</v>
      </c>
      <c r="H630">
        <v>2</v>
      </c>
      <c r="I630" s="2" t="s">
        <v>60</v>
      </c>
      <c r="J630" s="2">
        <f t="shared" si="52"/>
        <v>1545.4</v>
      </c>
      <c r="K630">
        <v>154.54000000000002</v>
      </c>
      <c r="N630" s="2" t="str">
        <f>IF(ISNUMBER(M630),SUMIFS(M$1:$M630,A$1:$A630,A630,F$1:$F630,F630,D$1:$D630,D630),"")</f>
        <v/>
      </c>
      <c r="P630" s="5"/>
      <c r="V630" s="2" t="str">
        <f t="shared" si="53"/>
        <v/>
      </c>
      <c r="AC630">
        <v>18.2</v>
      </c>
      <c r="AD630" s="2">
        <f t="shared" si="54"/>
        <v>2.8999999999999998E-2</v>
      </c>
      <c r="AE630">
        <v>2.8999999999999998E-2</v>
      </c>
      <c r="AL630" s="2" t="str">
        <f t="shared" si="51"/>
        <v/>
      </c>
      <c r="AM630" s="2" t="str">
        <f>IF(ISNUMBER(AL630),SUMIFS($AL$1:AL630,$A$1:A630,A630,$F$1:F630,F630,$D$1:D630,D630),"")</f>
        <v/>
      </c>
      <c r="AN630">
        <f t="shared" si="55"/>
        <v>4</v>
      </c>
    </row>
    <row r="631" spans="1:40" x14ac:dyDescent="0.35">
      <c r="A631" s="4" t="s">
        <v>53</v>
      </c>
      <c r="B631" t="s">
        <v>52</v>
      </c>
      <c r="C631" s="3">
        <v>42034</v>
      </c>
      <c r="D631">
        <v>3</v>
      </c>
      <c r="E631" t="s">
        <v>78</v>
      </c>
      <c r="F631" s="25" t="s">
        <v>97</v>
      </c>
      <c r="G631" t="s">
        <v>43</v>
      </c>
      <c r="H631">
        <v>2</v>
      </c>
      <c r="I631" s="2" t="s">
        <v>60</v>
      </c>
      <c r="J631" s="2">
        <f t="shared" si="52"/>
        <v>1432.6</v>
      </c>
      <c r="K631">
        <v>143.26</v>
      </c>
      <c r="N631" s="2" t="str">
        <f>IF(ISNUMBER(M631),SUMIFS(M$1:$M631,A$1:$A631,A631,F$1:$F631,F631,D$1:$D631,D631),"")</f>
        <v/>
      </c>
      <c r="P631" s="5"/>
      <c r="V631" s="2" t="str">
        <f t="shared" si="53"/>
        <v/>
      </c>
      <c r="AC631">
        <v>14.6</v>
      </c>
      <c r="AD631" s="2">
        <f t="shared" si="54"/>
        <v>2.3E-2</v>
      </c>
      <c r="AE631">
        <v>2.3E-2</v>
      </c>
      <c r="AL631" s="2" t="str">
        <f t="shared" si="51"/>
        <v/>
      </c>
      <c r="AM631" s="2" t="str">
        <f>IF(ISNUMBER(AL631),SUMIFS($AL$1:AL631,$A$1:A631,A631,$F$1:F631,F631,$D$1:D631,D631),"")</f>
        <v/>
      </c>
      <c r="AN631">
        <f t="shared" si="55"/>
        <v>4</v>
      </c>
    </row>
    <row r="632" spans="1:40" x14ac:dyDescent="0.35">
      <c r="A632" s="4" t="s">
        <v>56</v>
      </c>
      <c r="B632" t="s">
        <v>52</v>
      </c>
      <c r="C632" s="3">
        <v>42080</v>
      </c>
      <c r="D632">
        <v>1</v>
      </c>
      <c r="E632" t="s">
        <v>80</v>
      </c>
      <c r="F632" s="25" t="s">
        <v>97</v>
      </c>
      <c r="G632" t="s">
        <v>44</v>
      </c>
      <c r="H632">
        <v>2</v>
      </c>
      <c r="I632" s="2" t="s">
        <v>61</v>
      </c>
      <c r="J632" s="2">
        <f t="shared" si="52"/>
        <v>2184.6</v>
      </c>
      <c r="K632">
        <v>218.45999999999998</v>
      </c>
      <c r="N632" s="2" t="str">
        <f>IF(ISNUMBER(M632),SUMIFS(M$1:$M632,A$1:$A632,A632,F$1:$F632,F632,D$1:$D632,D632),"")</f>
        <v/>
      </c>
      <c r="P632" s="5"/>
      <c r="V632" s="2" t="str">
        <f t="shared" si="53"/>
        <v/>
      </c>
      <c r="AD632" s="2" t="str">
        <f t="shared" si="54"/>
        <v/>
      </c>
      <c r="AL632" s="2" t="str">
        <f t="shared" si="51"/>
        <v/>
      </c>
      <c r="AM632" s="2" t="str">
        <f>IF(ISNUMBER(AL632),SUMIFS($AL$1:AL632,$A$1:A632,A632,$F$1:F632,F632,$D$1:D632,D632),"")</f>
        <v/>
      </c>
      <c r="AN632">
        <f t="shared" si="55"/>
        <v>1</v>
      </c>
    </row>
    <row r="633" spans="1:40" x14ac:dyDescent="0.35">
      <c r="A633" s="4" t="s">
        <v>55</v>
      </c>
      <c r="B633" t="s">
        <v>52</v>
      </c>
      <c r="C633" s="3">
        <v>42080</v>
      </c>
      <c r="D633">
        <v>1</v>
      </c>
      <c r="E633" t="s">
        <v>82</v>
      </c>
      <c r="F633" s="25" t="s">
        <v>97</v>
      </c>
      <c r="G633" t="s">
        <v>44</v>
      </c>
      <c r="H633">
        <v>2</v>
      </c>
      <c r="I633" s="2" t="s">
        <v>61</v>
      </c>
      <c r="J633" s="2">
        <f t="shared" si="52"/>
        <v>1677</v>
      </c>
      <c r="K633">
        <v>167.7</v>
      </c>
      <c r="N633" s="2" t="str">
        <f>IF(ISNUMBER(M633),SUMIFS(M$1:$M633,A$1:$A633,A633,F$1:$F633,F633,D$1:$D633,D633),"")</f>
        <v/>
      </c>
      <c r="P633" s="5"/>
      <c r="V633" s="2" t="str">
        <f t="shared" si="53"/>
        <v/>
      </c>
      <c r="AD633" s="2" t="str">
        <f t="shared" si="54"/>
        <v/>
      </c>
      <c r="AL633" s="2" t="str">
        <f t="shared" si="51"/>
        <v/>
      </c>
      <c r="AM633" s="2" t="str">
        <f>IF(ISNUMBER(AL633),SUMIFS($AL$1:AL633,$A$1:A633,A633,$F$1:F633,F633,$D$1:D633,D633),"")</f>
        <v/>
      </c>
      <c r="AN633">
        <f t="shared" si="55"/>
        <v>1</v>
      </c>
    </row>
    <row r="634" spans="1:40" x14ac:dyDescent="0.35">
      <c r="A634" s="4" t="s">
        <v>51</v>
      </c>
      <c r="B634" t="s">
        <v>52</v>
      </c>
      <c r="C634" s="3">
        <v>42080</v>
      </c>
      <c r="D634">
        <v>1</v>
      </c>
      <c r="E634" t="s">
        <v>79</v>
      </c>
      <c r="F634" s="25" t="s">
        <v>97</v>
      </c>
      <c r="G634" t="s">
        <v>44</v>
      </c>
      <c r="H634">
        <v>2</v>
      </c>
      <c r="I634" s="2" t="s">
        <v>61</v>
      </c>
      <c r="J634" s="2">
        <f t="shared" si="52"/>
        <v>2353.8000000000002</v>
      </c>
      <c r="K634">
        <v>235.38000000000002</v>
      </c>
      <c r="N634" s="2" t="str">
        <f>IF(ISNUMBER(M634),SUMIFS(M$1:$M634,A$1:$A634,A634,F$1:$F634,F634,D$1:$D634,D634),"")</f>
        <v/>
      </c>
      <c r="P634" s="5"/>
      <c r="V634" s="2" t="str">
        <f t="shared" si="53"/>
        <v/>
      </c>
      <c r="AD634" s="2" t="str">
        <f t="shared" si="54"/>
        <v/>
      </c>
      <c r="AL634" s="2" t="str">
        <f t="shared" si="51"/>
        <v/>
      </c>
      <c r="AM634" s="2" t="str">
        <f>IF(ISNUMBER(AL634),SUMIFS($AL$1:AL634,$A$1:A634,A634,$F$1:F634,F634,$D$1:D634,D634),"")</f>
        <v/>
      </c>
      <c r="AN634">
        <f t="shared" si="55"/>
        <v>1</v>
      </c>
    </row>
    <row r="635" spans="1:40" x14ac:dyDescent="0.35">
      <c r="A635" s="4" t="s">
        <v>57</v>
      </c>
      <c r="B635" t="s">
        <v>52</v>
      </c>
      <c r="C635" s="3">
        <v>42080</v>
      </c>
      <c r="D635">
        <v>1</v>
      </c>
      <c r="E635" t="s">
        <v>81</v>
      </c>
      <c r="F635" s="25" t="s">
        <v>97</v>
      </c>
      <c r="G635" t="s">
        <v>44</v>
      </c>
      <c r="H635">
        <v>2</v>
      </c>
      <c r="I635" s="2" t="s">
        <v>61</v>
      </c>
      <c r="J635" s="2">
        <f t="shared" si="52"/>
        <v>2391.4</v>
      </c>
      <c r="K635">
        <v>239.14000000000001</v>
      </c>
      <c r="N635" s="2" t="str">
        <f>IF(ISNUMBER(M635),SUMIFS(M$1:$M635,A$1:$A635,A635,F$1:$F635,F635,D$1:$D635,D635),"")</f>
        <v/>
      </c>
      <c r="P635" s="5"/>
      <c r="V635" s="2" t="str">
        <f t="shared" si="53"/>
        <v/>
      </c>
      <c r="AD635" s="2" t="str">
        <f t="shared" si="54"/>
        <v/>
      </c>
      <c r="AL635" s="2" t="str">
        <f t="shared" ref="AL635:AL698" si="56">IF(AND(ISNUMBER(AD635),ISNUMBER(M635)),ROUND(M635*AD635,3),"")</f>
        <v/>
      </c>
      <c r="AM635" s="2" t="str">
        <f>IF(ISNUMBER(AL635),SUMIFS($AL$1:AL635,$A$1:A635,A635,$F$1:F635,F635,$D$1:D635,D635),"")</f>
        <v/>
      </c>
      <c r="AN635">
        <f t="shared" si="55"/>
        <v>1</v>
      </c>
    </row>
    <row r="636" spans="1:40" x14ac:dyDescent="0.35">
      <c r="A636" s="4" t="s">
        <v>54</v>
      </c>
      <c r="B636" t="s">
        <v>52</v>
      </c>
      <c r="C636" s="3">
        <v>42080</v>
      </c>
      <c r="D636">
        <v>1</v>
      </c>
      <c r="E636" t="s">
        <v>83</v>
      </c>
      <c r="F636" s="25" t="s">
        <v>97</v>
      </c>
      <c r="G636" t="s">
        <v>44</v>
      </c>
      <c r="H636">
        <v>2</v>
      </c>
      <c r="I636" s="2" t="s">
        <v>61</v>
      </c>
      <c r="J636" s="2">
        <f t="shared" si="52"/>
        <v>1940.2</v>
      </c>
      <c r="K636">
        <v>194.02</v>
      </c>
      <c r="N636" s="2" t="str">
        <f>IF(ISNUMBER(M636),SUMIFS(M$1:$M636,A$1:$A636,A636,F$1:$F636,F636,D$1:$D636,D636),"")</f>
        <v/>
      </c>
      <c r="P636" s="5"/>
      <c r="V636" s="2" t="str">
        <f t="shared" si="53"/>
        <v/>
      </c>
      <c r="AD636" s="2" t="str">
        <f t="shared" si="54"/>
        <v/>
      </c>
      <c r="AL636" s="2" t="str">
        <f t="shared" si="56"/>
        <v/>
      </c>
      <c r="AM636" s="2" t="str">
        <f>IF(ISNUMBER(AL636),SUMIFS($AL$1:AL636,$A$1:A636,A636,$F$1:F636,F636,$D$1:D636,D636),"")</f>
        <v/>
      </c>
      <c r="AN636">
        <f t="shared" si="55"/>
        <v>1</v>
      </c>
    </row>
    <row r="637" spans="1:40" x14ac:dyDescent="0.35">
      <c r="A637" s="4" t="s">
        <v>53</v>
      </c>
      <c r="B637" t="s">
        <v>52</v>
      </c>
      <c r="C637" s="3">
        <v>42080</v>
      </c>
      <c r="D637">
        <v>1</v>
      </c>
      <c r="E637" t="s">
        <v>78</v>
      </c>
      <c r="F637" s="25" t="s">
        <v>97</v>
      </c>
      <c r="G637" t="s">
        <v>44</v>
      </c>
      <c r="H637">
        <v>2</v>
      </c>
      <c r="I637" s="2" t="s">
        <v>61</v>
      </c>
      <c r="J637" s="2">
        <f t="shared" si="52"/>
        <v>1564.2000000000003</v>
      </c>
      <c r="K637">
        <v>156.42000000000002</v>
      </c>
      <c r="N637" s="2" t="str">
        <f>IF(ISNUMBER(M637),SUMIFS(M$1:$M637,A$1:$A637,A637,F$1:$F637,F637,D$1:$D637,D637),"")</f>
        <v/>
      </c>
      <c r="P637" s="5"/>
      <c r="V637" s="2" t="str">
        <f t="shared" si="53"/>
        <v/>
      </c>
      <c r="AD637" s="2" t="str">
        <f t="shared" si="54"/>
        <v/>
      </c>
      <c r="AL637" s="2" t="str">
        <f t="shared" si="56"/>
        <v/>
      </c>
      <c r="AM637" s="2" t="str">
        <f>IF(ISNUMBER(AL637),SUMIFS($AL$1:AL637,$A$1:A637,A637,$F$1:F637,F637,$D$1:D637,D637),"")</f>
        <v/>
      </c>
      <c r="AN637">
        <f t="shared" si="55"/>
        <v>1</v>
      </c>
    </row>
    <row r="638" spans="1:40" x14ac:dyDescent="0.35">
      <c r="A638" s="4" t="s">
        <v>53</v>
      </c>
      <c r="B638" t="s">
        <v>52</v>
      </c>
      <c r="C638" s="3">
        <v>42080</v>
      </c>
      <c r="D638">
        <v>2</v>
      </c>
      <c r="E638" t="s">
        <v>78</v>
      </c>
      <c r="F638" s="25" t="s">
        <v>97</v>
      </c>
      <c r="G638" t="s">
        <v>44</v>
      </c>
      <c r="H638">
        <v>2</v>
      </c>
      <c r="I638" s="2" t="s">
        <v>61</v>
      </c>
      <c r="J638" s="2">
        <f t="shared" si="52"/>
        <v>1319.8</v>
      </c>
      <c r="K638">
        <v>131.97999999999999</v>
      </c>
      <c r="N638" s="2" t="str">
        <f>IF(ISNUMBER(M638),SUMIFS(M$1:$M638,A$1:$A638,A638,F$1:$F638,F638,D$1:$D638,D638),"")</f>
        <v/>
      </c>
      <c r="P638" s="5"/>
      <c r="V638" s="2" t="str">
        <f t="shared" si="53"/>
        <v/>
      </c>
      <c r="AD638" s="2" t="str">
        <f t="shared" si="54"/>
        <v/>
      </c>
      <c r="AL638" s="2" t="str">
        <f t="shared" si="56"/>
        <v/>
      </c>
      <c r="AM638" s="2" t="str">
        <f>IF(ISNUMBER(AL638),SUMIFS($AL$1:AL638,$A$1:A638,A638,$F$1:F638,F638,$D$1:D638,D638),"")</f>
        <v/>
      </c>
      <c r="AN638">
        <f t="shared" si="55"/>
        <v>1</v>
      </c>
    </row>
    <row r="639" spans="1:40" x14ac:dyDescent="0.35">
      <c r="A639" s="4" t="s">
        <v>54</v>
      </c>
      <c r="B639" t="s">
        <v>52</v>
      </c>
      <c r="C639" s="3">
        <v>42080</v>
      </c>
      <c r="D639">
        <v>2</v>
      </c>
      <c r="E639" t="s">
        <v>83</v>
      </c>
      <c r="F639" s="25" t="s">
        <v>97</v>
      </c>
      <c r="G639" t="s">
        <v>44</v>
      </c>
      <c r="H639">
        <v>2</v>
      </c>
      <c r="I639" s="2" t="s">
        <v>61</v>
      </c>
      <c r="J639" s="2">
        <f t="shared" si="52"/>
        <v>1940.2</v>
      </c>
      <c r="K639">
        <v>194.02</v>
      </c>
      <c r="N639" s="2" t="str">
        <f>IF(ISNUMBER(M639),SUMIFS(M$1:$M639,A$1:$A639,A639,F$1:$F639,F639,D$1:$D639,D639),"")</f>
        <v/>
      </c>
      <c r="P639" s="5"/>
      <c r="V639" s="2" t="str">
        <f t="shared" si="53"/>
        <v/>
      </c>
      <c r="AD639" s="2" t="str">
        <f t="shared" si="54"/>
        <v/>
      </c>
      <c r="AL639" s="2" t="str">
        <f t="shared" si="56"/>
        <v/>
      </c>
      <c r="AM639" s="2" t="str">
        <f>IF(ISNUMBER(AL639),SUMIFS($AL$1:AL639,$A$1:A639,A639,$F$1:F639,F639,$D$1:D639,D639),"")</f>
        <v/>
      </c>
      <c r="AN639">
        <f t="shared" si="55"/>
        <v>1</v>
      </c>
    </row>
    <row r="640" spans="1:40" x14ac:dyDescent="0.35">
      <c r="A640" s="4" t="s">
        <v>56</v>
      </c>
      <c r="B640" t="s">
        <v>52</v>
      </c>
      <c r="C640" s="3">
        <v>42080</v>
      </c>
      <c r="D640">
        <v>2</v>
      </c>
      <c r="E640" t="s">
        <v>80</v>
      </c>
      <c r="F640" s="25" t="s">
        <v>97</v>
      </c>
      <c r="G640" t="s">
        <v>44</v>
      </c>
      <c r="H640">
        <v>2</v>
      </c>
      <c r="I640" s="2" t="s">
        <v>61</v>
      </c>
      <c r="J640" s="2">
        <f t="shared" si="52"/>
        <v>2297.4</v>
      </c>
      <c r="K640">
        <v>229.74</v>
      </c>
      <c r="N640" s="2" t="str">
        <f>IF(ISNUMBER(M640),SUMIFS(M$1:$M640,A$1:$A640,A640,F$1:$F640,F640,D$1:$D640,D640),"")</f>
        <v/>
      </c>
      <c r="P640" s="5"/>
      <c r="V640" s="2" t="str">
        <f t="shared" si="53"/>
        <v/>
      </c>
      <c r="AD640" s="2" t="str">
        <f t="shared" si="54"/>
        <v/>
      </c>
      <c r="AL640" s="2" t="str">
        <f t="shared" si="56"/>
        <v/>
      </c>
      <c r="AM640" s="2" t="str">
        <f>IF(ISNUMBER(AL640),SUMIFS($AL$1:AL640,$A$1:A640,A640,$F$1:F640,F640,$D$1:D640,D640),"")</f>
        <v/>
      </c>
      <c r="AN640">
        <f t="shared" si="55"/>
        <v>1</v>
      </c>
    </row>
    <row r="641" spans="1:40" x14ac:dyDescent="0.35">
      <c r="A641" s="4" t="s">
        <v>51</v>
      </c>
      <c r="B641" t="s">
        <v>52</v>
      </c>
      <c r="C641" s="3">
        <v>42080</v>
      </c>
      <c r="D641">
        <v>2</v>
      </c>
      <c r="E641" t="s">
        <v>79</v>
      </c>
      <c r="F641" s="25" t="s">
        <v>97</v>
      </c>
      <c r="G641" t="s">
        <v>44</v>
      </c>
      <c r="H641">
        <v>2</v>
      </c>
      <c r="I641" s="2" t="s">
        <v>61</v>
      </c>
      <c r="J641" s="2">
        <f t="shared" si="52"/>
        <v>1583</v>
      </c>
      <c r="K641">
        <v>158.30000000000001</v>
      </c>
      <c r="N641" s="2" t="str">
        <f>IF(ISNUMBER(M641),SUMIFS(M$1:$M641,A$1:$A641,A641,F$1:$F641,F641,D$1:$D641,D641),"")</f>
        <v/>
      </c>
      <c r="P641" s="5"/>
      <c r="V641" s="2" t="str">
        <f t="shared" si="53"/>
        <v/>
      </c>
      <c r="AD641" s="2" t="str">
        <f t="shared" si="54"/>
        <v/>
      </c>
      <c r="AL641" s="2" t="str">
        <f t="shared" si="56"/>
        <v/>
      </c>
      <c r="AM641" s="2" t="str">
        <f>IF(ISNUMBER(AL641),SUMIFS($AL$1:AL641,$A$1:A641,A641,$F$1:F641,F641,$D$1:D641,D641),"")</f>
        <v/>
      </c>
      <c r="AN641">
        <f t="shared" si="55"/>
        <v>1</v>
      </c>
    </row>
    <row r="642" spans="1:40" x14ac:dyDescent="0.35">
      <c r="A642" s="4" t="s">
        <v>57</v>
      </c>
      <c r="B642" t="s">
        <v>52</v>
      </c>
      <c r="C642" s="3">
        <v>42080</v>
      </c>
      <c r="D642">
        <v>2</v>
      </c>
      <c r="E642" t="s">
        <v>81</v>
      </c>
      <c r="F642" s="25" t="s">
        <v>97</v>
      </c>
      <c r="G642" t="s">
        <v>44</v>
      </c>
      <c r="H642">
        <v>2</v>
      </c>
      <c r="I642" s="2" t="s">
        <v>61</v>
      </c>
      <c r="J642" s="2">
        <f t="shared" si="52"/>
        <v>1733.4</v>
      </c>
      <c r="K642">
        <v>173.34</v>
      </c>
      <c r="N642" s="2" t="str">
        <f>IF(ISNUMBER(M642),SUMIFS(M$1:$M642,A$1:$A642,A642,F$1:$F642,F642,D$1:$D642,D642),"")</f>
        <v/>
      </c>
      <c r="P642" s="5"/>
      <c r="V642" s="2" t="str">
        <f t="shared" si="53"/>
        <v/>
      </c>
      <c r="AD642" s="2" t="str">
        <f t="shared" si="54"/>
        <v/>
      </c>
      <c r="AL642" s="2" t="str">
        <f t="shared" si="56"/>
        <v/>
      </c>
      <c r="AM642" s="2" t="str">
        <f>IF(ISNUMBER(AL642),SUMIFS($AL$1:AL642,$A$1:A642,A642,$F$1:F642,F642,$D$1:D642,D642),"")</f>
        <v/>
      </c>
      <c r="AN642">
        <f t="shared" si="55"/>
        <v>1</v>
      </c>
    </row>
    <row r="643" spans="1:40" x14ac:dyDescent="0.35">
      <c r="A643" s="4" t="s">
        <v>55</v>
      </c>
      <c r="B643" t="s">
        <v>52</v>
      </c>
      <c r="C643" s="3">
        <v>42080</v>
      </c>
      <c r="D643">
        <v>2</v>
      </c>
      <c r="E643" t="s">
        <v>82</v>
      </c>
      <c r="F643" s="25" t="s">
        <v>97</v>
      </c>
      <c r="G643" t="s">
        <v>44</v>
      </c>
      <c r="H643">
        <v>2</v>
      </c>
      <c r="I643" s="2" t="s">
        <v>61</v>
      </c>
      <c r="J643" s="2">
        <f t="shared" si="52"/>
        <v>1376.2</v>
      </c>
      <c r="K643">
        <v>137.62</v>
      </c>
      <c r="N643" s="2" t="str">
        <f>IF(ISNUMBER(M643),SUMIFS(M$1:$M643,A$1:$A643,A643,F$1:$F643,F643,D$1:$D643,D643),"")</f>
        <v/>
      </c>
      <c r="P643" s="5"/>
      <c r="V643" s="2" t="str">
        <f t="shared" si="53"/>
        <v/>
      </c>
      <c r="AD643" s="2" t="str">
        <f t="shared" si="54"/>
        <v/>
      </c>
      <c r="AL643" s="2" t="str">
        <f t="shared" si="56"/>
        <v/>
      </c>
      <c r="AM643" s="2" t="str">
        <f>IF(ISNUMBER(AL643),SUMIFS($AL$1:AL643,$A$1:A643,A643,$F$1:F643,F643,$D$1:D643,D643),"")</f>
        <v/>
      </c>
      <c r="AN643">
        <f t="shared" si="55"/>
        <v>1</v>
      </c>
    </row>
    <row r="644" spans="1:40" x14ac:dyDescent="0.35">
      <c r="A644" s="4" t="s">
        <v>55</v>
      </c>
      <c r="B644" t="s">
        <v>52</v>
      </c>
      <c r="C644" s="3">
        <v>42080</v>
      </c>
      <c r="D644">
        <v>3</v>
      </c>
      <c r="E644" t="s">
        <v>82</v>
      </c>
      <c r="F644" s="25" t="s">
        <v>97</v>
      </c>
      <c r="G644" t="s">
        <v>44</v>
      </c>
      <c r="H644">
        <v>2</v>
      </c>
      <c r="I644" s="2" t="s">
        <v>61</v>
      </c>
      <c r="J644" s="2">
        <f t="shared" si="52"/>
        <v>1395</v>
      </c>
      <c r="K644">
        <v>139.5</v>
      </c>
      <c r="N644" s="2" t="str">
        <f>IF(ISNUMBER(M644),SUMIFS(M$1:$M644,A$1:$A644,A644,F$1:$F644,F644,D$1:$D644,D644),"")</f>
        <v/>
      </c>
      <c r="P644" s="5"/>
      <c r="V644" s="2" t="str">
        <f t="shared" si="53"/>
        <v/>
      </c>
      <c r="AD644" s="2" t="str">
        <f t="shared" si="54"/>
        <v/>
      </c>
      <c r="AL644" s="2" t="str">
        <f t="shared" si="56"/>
        <v/>
      </c>
      <c r="AM644" s="2" t="str">
        <f>IF(ISNUMBER(AL644),SUMIFS($AL$1:AL644,$A$1:A644,A644,$F$1:F644,F644,$D$1:D644,D644),"")</f>
        <v/>
      </c>
      <c r="AN644">
        <f t="shared" si="55"/>
        <v>1</v>
      </c>
    </row>
    <row r="645" spans="1:40" x14ac:dyDescent="0.35">
      <c r="A645" s="4" t="s">
        <v>57</v>
      </c>
      <c r="B645" t="s">
        <v>52</v>
      </c>
      <c r="C645" s="3">
        <v>42080</v>
      </c>
      <c r="D645">
        <v>3</v>
      </c>
      <c r="E645" t="s">
        <v>81</v>
      </c>
      <c r="F645" s="25" t="s">
        <v>97</v>
      </c>
      <c r="G645" t="s">
        <v>44</v>
      </c>
      <c r="H645">
        <v>2</v>
      </c>
      <c r="I645" s="2" t="s">
        <v>61</v>
      </c>
      <c r="J645" s="2">
        <f t="shared" si="52"/>
        <v>1395</v>
      </c>
      <c r="K645">
        <v>139.5</v>
      </c>
      <c r="N645" s="2" t="str">
        <f>IF(ISNUMBER(M645),SUMIFS(M$1:$M645,A$1:$A645,A645,F$1:$F645,F645,D$1:$D645,D645),"")</f>
        <v/>
      </c>
      <c r="P645" s="5"/>
      <c r="V645" s="2" t="str">
        <f t="shared" si="53"/>
        <v/>
      </c>
      <c r="AD645" s="2" t="str">
        <f t="shared" si="54"/>
        <v/>
      </c>
      <c r="AL645" s="2" t="str">
        <f t="shared" si="56"/>
        <v/>
      </c>
      <c r="AM645" s="2" t="str">
        <f>IF(ISNUMBER(AL645),SUMIFS($AL$1:AL645,$A$1:A645,A645,$F$1:F645,F645,$D$1:D645,D645),"")</f>
        <v/>
      </c>
      <c r="AN645">
        <f t="shared" si="55"/>
        <v>1</v>
      </c>
    </row>
    <row r="646" spans="1:40" x14ac:dyDescent="0.35">
      <c r="A646" s="4" t="s">
        <v>54</v>
      </c>
      <c r="B646" t="s">
        <v>52</v>
      </c>
      <c r="C646" s="3">
        <v>42080</v>
      </c>
      <c r="D646">
        <v>3</v>
      </c>
      <c r="E646" t="s">
        <v>83</v>
      </c>
      <c r="F646" s="25" t="s">
        <v>97</v>
      </c>
      <c r="G646" t="s">
        <v>44</v>
      </c>
      <c r="H646">
        <v>2</v>
      </c>
      <c r="I646" s="2" t="s">
        <v>61</v>
      </c>
      <c r="J646" s="2">
        <f t="shared" si="52"/>
        <v>1507.8</v>
      </c>
      <c r="K646">
        <v>150.78</v>
      </c>
      <c r="N646" s="2" t="str">
        <f>IF(ISNUMBER(M646),SUMIFS(M$1:$M646,A$1:$A646,A646,F$1:$F646,F646,D$1:$D646,D646),"")</f>
        <v/>
      </c>
      <c r="P646" s="5"/>
      <c r="V646" s="2" t="str">
        <f t="shared" si="53"/>
        <v/>
      </c>
      <c r="AD646" s="2" t="str">
        <f t="shared" si="54"/>
        <v/>
      </c>
      <c r="AL646" s="2" t="str">
        <f t="shared" si="56"/>
        <v/>
      </c>
      <c r="AM646" s="2" t="str">
        <f>IF(ISNUMBER(AL646),SUMIFS($AL$1:AL646,$A$1:A646,A646,$F$1:F646,F646,$D$1:D646,D646),"")</f>
        <v/>
      </c>
      <c r="AN646">
        <f t="shared" si="55"/>
        <v>1</v>
      </c>
    </row>
    <row r="647" spans="1:40" x14ac:dyDescent="0.35">
      <c r="A647" s="4" t="s">
        <v>51</v>
      </c>
      <c r="B647" t="s">
        <v>52</v>
      </c>
      <c r="C647" s="3">
        <v>42080</v>
      </c>
      <c r="D647">
        <v>3</v>
      </c>
      <c r="E647" t="s">
        <v>79</v>
      </c>
      <c r="F647" s="25" t="s">
        <v>97</v>
      </c>
      <c r="G647" t="s">
        <v>44</v>
      </c>
      <c r="H647">
        <v>2</v>
      </c>
      <c r="I647" s="2" t="s">
        <v>61</v>
      </c>
      <c r="J647" s="2">
        <f t="shared" si="52"/>
        <v>1357.4</v>
      </c>
      <c r="K647">
        <v>135.74</v>
      </c>
      <c r="N647" s="2" t="str">
        <f>IF(ISNUMBER(M647),SUMIFS(M$1:$M647,A$1:$A647,A647,F$1:$F647,F647,D$1:$D647,D647),"")</f>
        <v/>
      </c>
      <c r="P647" s="5"/>
      <c r="V647" s="2" t="str">
        <f t="shared" si="53"/>
        <v/>
      </c>
      <c r="AD647" s="2" t="str">
        <f t="shared" si="54"/>
        <v/>
      </c>
      <c r="AL647" s="2" t="str">
        <f t="shared" si="56"/>
        <v/>
      </c>
      <c r="AM647" s="2" t="str">
        <f>IF(ISNUMBER(AL647),SUMIFS($AL$1:AL647,$A$1:A647,A647,$F$1:F647,F647,$D$1:D647,D647),"")</f>
        <v/>
      </c>
      <c r="AN647">
        <f t="shared" si="55"/>
        <v>1</v>
      </c>
    </row>
    <row r="648" spans="1:40" x14ac:dyDescent="0.35">
      <c r="A648" s="4" t="s">
        <v>56</v>
      </c>
      <c r="B648" t="s">
        <v>52</v>
      </c>
      <c r="C648" s="3">
        <v>42080</v>
      </c>
      <c r="D648">
        <v>3</v>
      </c>
      <c r="E648" t="s">
        <v>80</v>
      </c>
      <c r="F648" s="25" t="s">
        <v>97</v>
      </c>
      <c r="G648" t="s">
        <v>44</v>
      </c>
      <c r="H648">
        <v>2</v>
      </c>
      <c r="I648" s="2" t="s">
        <v>61</v>
      </c>
      <c r="J648" s="2">
        <f t="shared" si="52"/>
        <v>4158.6000000000004</v>
      </c>
      <c r="K648">
        <v>415.86</v>
      </c>
      <c r="N648" s="2" t="str">
        <f>IF(ISNUMBER(M648),SUMIFS(M$1:$M648,A$1:$A648,A648,F$1:$F648,F648,D$1:$D648,D648),"")</f>
        <v/>
      </c>
      <c r="P648" s="5"/>
      <c r="V648" s="2" t="str">
        <f t="shared" si="53"/>
        <v/>
      </c>
      <c r="AD648" s="2" t="str">
        <f t="shared" si="54"/>
        <v/>
      </c>
      <c r="AL648" s="2" t="str">
        <f t="shared" si="56"/>
        <v/>
      </c>
      <c r="AM648" s="2" t="str">
        <f>IF(ISNUMBER(AL648),SUMIFS($AL$1:AL648,$A$1:A648,A648,$F$1:F648,F648,$D$1:D648,D648),"")</f>
        <v/>
      </c>
      <c r="AN648">
        <f t="shared" si="55"/>
        <v>1</v>
      </c>
    </row>
    <row r="649" spans="1:40" x14ac:dyDescent="0.35">
      <c r="A649" s="4" t="s">
        <v>53</v>
      </c>
      <c r="B649" t="s">
        <v>52</v>
      </c>
      <c r="C649" s="3">
        <v>42080</v>
      </c>
      <c r="D649">
        <v>3</v>
      </c>
      <c r="E649" t="s">
        <v>78</v>
      </c>
      <c r="F649" s="25" t="s">
        <v>97</v>
      </c>
      <c r="G649" t="s">
        <v>44</v>
      </c>
      <c r="H649">
        <v>2</v>
      </c>
      <c r="I649" s="2" t="s">
        <v>61</v>
      </c>
      <c r="J649" s="2">
        <f t="shared" si="52"/>
        <v>1846.2</v>
      </c>
      <c r="K649">
        <v>184.62</v>
      </c>
      <c r="N649" s="2" t="str">
        <f>IF(ISNUMBER(M649),SUMIFS(M$1:$M649,A$1:$A649,A649,F$1:$F649,F649,D$1:$D649,D649),"")</f>
        <v/>
      </c>
      <c r="P649" s="5"/>
      <c r="V649" s="2" t="str">
        <f t="shared" si="53"/>
        <v/>
      </c>
      <c r="AD649" s="2" t="str">
        <f t="shared" si="54"/>
        <v/>
      </c>
      <c r="AL649" s="2" t="str">
        <f t="shared" si="56"/>
        <v/>
      </c>
      <c r="AM649" s="2" t="str">
        <f>IF(ISNUMBER(AL649),SUMIFS($AL$1:AL649,$A$1:A649,A649,$F$1:F649,F649,$D$1:D649,D649),"")</f>
        <v/>
      </c>
      <c r="AN649">
        <f t="shared" si="55"/>
        <v>1</v>
      </c>
    </row>
    <row r="650" spans="1:40" x14ac:dyDescent="0.35">
      <c r="A650" s="4" t="s">
        <v>56</v>
      </c>
      <c r="B650" t="s">
        <v>52</v>
      </c>
      <c r="C650" s="3">
        <v>42081</v>
      </c>
      <c r="D650">
        <v>1</v>
      </c>
      <c r="E650" t="s">
        <v>80</v>
      </c>
      <c r="F650" s="25" t="s">
        <v>97</v>
      </c>
      <c r="G650" t="s">
        <v>44</v>
      </c>
      <c r="H650">
        <v>3</v>
      </c>
      <c r="I650" s="2" t="s">
        <v>42</v>
      </c>
      <c r="J650" s="2" t="str">
        <f t="shared" si="52"/>
        <v/>
      </c>
      <c r="L650">
        <v>148.22999999999999</v>
      </c>
      <c r="M650">
        <v>148.22999999999999</v>
      </c>
      <c r="N650" s="2">
        <f>IF(ISNUMBER(M650),SUMIFS(M$1:$M650,A$1:$A650,A650,F$1:$F650,F650,D$1:$D650,D650),"")</f>
        <v>767.41000000000008</v>
      </c>
      <c r="P650" s="5"/>
      <c r="V650" s="2" t="str">
        <f t="shared" si="53"/>
        <v/>
      </c>
      <c r="AC650">
        <v>18.600000000000001</v>
      </c>
      <c r="AD650" s="2">
        <f t="shared" si="54"/>
        <v>0.03</v>
      </c>
      <c r="AE650">
        <v>0.03</v>
      </c>
      <c r="AL650" s="2">
        <f t="shared" si="56"/>
        <v>4.4470000000000001</v>
      </c>
      <c r="AM650" s="2">
        <f>IF(ISNUMBER(AL650),SUMIFS($AL$1:AL650,$A$1:A650,A650,$F$1:F650,F650,$D$1:D650,D650),"")</f>
        <v>26.006999999999998</v>
      </c>
      <c r="AN650">
        <f t="shared" si="55"/>
        <v>8</v>
      </c>
    </row>
    <row r="651" spans="1:40" x14ac:dyDescent="0.35">
      <c r="A651" s="4" t="s">
        <v>55</v>
      </c>
      <c r="B651" t="s">
        <v>52</v>
      </c>
      <c r="C651" s="3">
        <v>42081</v>
      </c>
      <c r="D651">
        <v>1</v>
      </c>
      <c r="E651" t="s">
        <v>82</v>
      </c>
      <c r="F651" s="25" t="s">
        <v>97</v>
      </c>
      <c r="G651" t="s">
        <v>44</v>
      </c>
      <c r="H651">
        <v>3</v>
      </c>
      <c r="I651" s="2" t="s">
        <v>42</v>
      </c>
      <c r="J651" s="2" t="str">
        <f t="shared" si="52"/>
        <v/>
      </c>
      <c r="L651">
        <v>49.46</v>
      </c>
      <c r="M651">
        <v>49.46</v>
      </c>
      <c r="N651" s="2">
        <f>IF(ISNUMBER(M651),SUMIFS(M$1:$M651,A$1:$A651,A651,F$1:$F651,F651,D$1:$D651,D651),"")</f>
        <v>638.34</v>
      </c>
      <c r="P651" s="5"/>
      <c r="V651" s="2" t="str">
        <f t="shared" si="53"/>
        <v/>
      </c>
      <c r="AC651">
        <v>16</v>
      </c>
      <c r="AD651" s="2">
        <f t="shared" si="54"/>
        <v>2.6000000000000002E-2</v>
      </c>
      <c r="AE651">
        <v>2.6000000000000002E-2</v>
      </c>
      <c r="AL651" s="2">
        <f t="shared" si="56"/>
        <v>1.286</v>
      </c>
      <c r="AM651" s="2">
        <f>IF(ISNUMBER(AL651),SUMIFS($AL$1:AL651,$A$1:A651,A651,$F$1:F651,F651,$D$1:D651,D651),"")</f>
        <v>17.975000000000001</v>
      </c>
      <c r="AN651">
        <f t="shared" si="55"/>
        <v>8</v>
      </c>
    </row>
    <row r="652" spans="1:40" x14ac:dyDescent="0.35">
      <c r="A652" s="4" t="s">
        <v>51</v>
      </c>
      <c r="B652" t="s">
        <v>52</v>
      </c>
      <c r="C652" s="3">
        <v>42081</v>
      </c>
      <c r="D652">
        <v>1</v>
      </c>
      <c r="E652" t="s">
        <v>79</v>
      </c>
      <c r="F652" s="25" t="s">
        <v>97</v>
      </c>
      <c r="G652" t="s">
        <v>44</v>
      </c>
      <c r="H652">
        <v>3</v>
      </c>
      <c r="I652" s="2" t="s">
        <v>42</v>
      </c>
      <c r="J652" s="2" t="str">
        <f t="shared" si="52"/>
        <v/>
      </c>
      <c r="L652">
        <v>148.07999999999998</v>
      </c>
      <c r="M652">
        <v>148.07999999999998</v>
      </c>
      <c r="N652" s="2">
        <f>IF(ISNUMBER(M652),SUMIFS(M$1:$M652,A$1:$A652,A652,F$1:$F652,F652,D$1:$D652,D652),"")</f>
        <v>764.29</v>
      </c>
      <c r="P652" s="5"/>
      <c r="V652" s="2" t="str">
        <f t="shared" si="53"/>
        <v/>
      </c>
      <c r="AC652">
        <v>15.9</v>
      </c>
      <c r="AD652" s="2">
        <f t="shared" si="54"/>
        <v>2.5000000000000001E-2</v>
      </c>
      <c r="AE652">
        <v>2.5000000000000001E-2</v>
      </c>
      <c r="AL652" s="2">
        <f t="shared" si="56"/>
        <v>3.702</v>
      </c>
      <c r="AM652" s="2">
        <f>IF(ISNUMBER(AL652),SUMIFS($AL$1:AL652,$A$1:A652,A652,$F$1:F652,F652,$D$1:D652,D652),"")</f>
        <v>23.467999999999996</v>
      </c>
      <c r="AN652">
        <f t="shared" si="55"/>
        <v>8</v>
      </c>
    </row>
    <row r="653" spans="1:40" x14ac:dyDescent="0.35">
      <c r="A653" s="4" t="s">
        <v>57</v>
      </c>
      <c r="B653" t="s">
        <v>52</v>
      </c>
      <c r="C653" s="3">
        <v>42081</v>
      </c>
      <c r="D653">
        <v>1</v>
      </c>
      <c r="E653" t="s">
        <v>81</v>
      </c>
      <c r="F653" s="25" t="s">
        <v>97</v>
      </c>
      <c r="G653" t="s">
        <v>44</v>
      </c>
      <c r="H653">
        <v>3</v>
      </c>
      <c r="I653" s="2" t="s">
        <v>42</v>
      </c>
      <c r="J653" s="2" t="str">
        <f t="shared" si="52"/>
        <v/>
      </c>
      <c r="L653">
        <v>300.59000000000003</v>
      </c>
      <c r="M653">
        <v>300.59000000000003</v>
      </c>
      <c r="N653" s="2">
        <f>IF(ISNUMBER(M653),SUMIFS(M$1:$M653,A$1:$A653,A653,F$1:$F653,F653,D$1:$D653,D653),"")</f>
        <v>853.32</v>
      </c>
      <c r="P653" s="5"/>
      <c r="V653" s="2" t="str">
        <f t="shared" si="53"/>
        <v/>
      </c>
      <c r="AC653">
        <v>12.4</v>
      </c>
      <c r="AD653" s="2">
        <f t="shared" si="54"/>
        <v>0.02</v>
      </c>
      <c r="AE653">
        <v>0.02</v>
      </c>
      <c r="AL653" s="2">
        <f t="shared" si="56"/>
        <v>6.0119999999999996</v>
      </c>
      <c r="AM653" s="2">
        <f>IF(ISNUMBER(AL653),SUMIFS($AL$1:AL653,$A$1:A653,A653,$F$1:F653,F653,$D$1:D653,D653),"")</f>
        <v>22.841999999999999</v>
      </c>
      <c r="AN653">
        <f t="shared" si="55"/>
        <v>8</v>
      </c>
    </row>
    <row r="654" spans="1:40" x14ac:dyDescent="0.35">
      <c r="A654" s="4" t="s">
        <v>54</v>
      </c>
      <c r="B654" t="s">
        <v>52</v>
      </c>
      <c r="C654" s="3">
        <v>42081</v>
      </c>
      <c r="D654">
        <v>1</v>
      </c>
      <c r="E654" t="s">
        <v>83</v>
      </c>
      <c r="F654" s="25" t="s">
        <v>97</v>
      </c>
      <c r="G654" t="s">
        <v>44</v>
      </c>
      <c r="H654">
        <v>3</v>
      </c>
      <c r="I654" s="2" t="s">
        <v>42</v>
      </c>
      <c r="J654" s="2" t="str">
        <f t="shared" si="52"/>
        <v/>
      </c>
      <c r="L654">
        <v>129.41</v>
      </c>
      <c r="M654">
        <v>129.41</v>
      </c>
      <c r="N654" s="2">
        <f>IF(ISNUMBER(M654),SUMIFS(M$1:$M654,A$1:$A654,A654,F$1:$F654,F654,D$1:$D654,D654),"")</f>
        <v>746.71</v>
      </c>
      <c r="P654" s="5"/>
      <c r="V654" s="2" t="str">
        <f t="shared" si="53"/>
        <v/>
      </c>
      <c r="AC654">
        <v>16.399999999999999</v>
      </c>
      <c r="AD654" s="2">
        <f t="shared" si="54"/>
        <v>2.6000000000000002E-2</v>
      </c>
      <c r="AE654">
        <v>2.6000000000000002E-2</v>
      </c>
      <c r="AL654" s="2">
        <f t="shared" si="56"/>
        <v>3.3650000000000002</v>
      </c>
      <c r="AM654" s="2">
        <f>IF(ISNUMBER(AL654),SUMIFS($AL$1:AL654,$A$1:A654,A654,$F$1:F654,F654,$D$1:D654,D654),"")</f>
        <v>20.474000000000004</v>
      </c>
      <c r="AN654">
        <f t="shared" si="55"/>
        <v>8</v>
      </c>
    </row>
    <row r="655" spans="1:40" x14ac:dyDescent="0.35">
      <c r="A655" s="4" t="s">
        <v>53</v>
      </c>
      <c r="B655" t="s">
        <v>52</v>
      </c>
      <c r="C655" s="3">
        <v>42081</v>
      </c>
      <c r="D655">
        <v>1</v>
      </c>
      <c r="E655" t="s">
        <v>78</v>
      </c>
      <c r="F655" s="25" t="s">
        <v>97</v>
      </c>
      <c r="G655" t="s">
        <v>44</v>
      </c>
      <c r="H655">
        <v>3</v>
      </c>
      <c r="I655" s="2" t="s">
        <v>42</v>
      </c>
      <c r="J655" s="2" t="str">
        <f t="shared" si="52"/>
        <v/>
      </c>
      <c r="L655">
        <v>83.429999999999993</v>
      </c>
      <c r="M655">
        <v>83.429999999999993</v>
      </c>
      <c r="N655" s="2">
        <f>IF(ISNUMBER(M655),SUMIFS(M$1:$M655,A$1:$A655,A655,F$1:$F655,F655,D$1:$D655,D655),"")</f>
        <v>546.03</v>
      </c>
      <c r="P655" s="5"/>
      <c r="V655" s="2" t="str">
        <f t="shared" si="53"/>
        <v/>
      </c>
      <c r="AC655">
        <v>14.2</v>
      </c>
      <c r="AD655" s="2">
        <f t="shared" si="54"/>
        <v>2.3E-2</v>
      </c>
      <c r="AE655">
        <v>2.3E-2</v>
      </c>
      <c r="AL655" s="2">
        <f t="shared" si="56"/>
        <v>1.919</v>
      </c>
      <c r="AM655" s="2">
        <f>IF(ISNUMBER(AL655),SUMIFS($AL$1:AL655,$A$1:A655,A655,$F$1:F655,F655,$D$1:D655,D655),"")</f>
        <v>15.911999999999999</v>
      </c>
      <c r="AN655">
        <f t="shared" si="55"/>
        <v>8</v>
      </c>
    </row>
    <row r="656" spans="1:40" x14ac:dyDescent="0.35">
      <c r="A656" s="4" t="s">
        <v>53</v>
      </c>
      <c r="B656" t="s">
        <v>52</v>
      </c>
      <c r="C656" s="3">
        <v>42081</v>
      </c>
      <c r="D656">
        <v>2</v>
      </c>
      <c r="E656" t="s">
        <v>78</v>
      </c>
      <c r="F656" s="25" t="s">
        <v>97</v>
      </c>
      <c r="G656" t="s">
        <v>44</v>
      </c>
      <c r="H656">
        <v>3</v>
      </c>
      <c r="I656" s="2" t="s">
        <v>42</v>
      </c>
      <c r="J656" s="2" t="str">
        <f t="shared" si="52"/>
        <v/>
      </c>
      <c r="L656">
        <v>45.739999999999995</v>
      </c>
      <c r="M656">
        <v>45.739999999999995</v>
      </c>
      <c r="N656" s="2">
        <f>IF(ISNUMBER(M656),SUMIFS(M$1:$M656,A$1:$A656,A656,F$1:$F656,F656,D$1:$D656,D656),"")</f>
        <v>549.22</v>
      </c>
      <c r="P656" s="5"/>
      <c r="V656" s="2" t="str">
        <f t="shared" si="53"/>
        <v/>
      </c>
      <c r="AC656">
        <v>16.3</v>
      </c>
      <c r="AD656" s="2">
        <f t="shared" si="54"/>
        <v>2.6000000000000002E-2</v>
      </c>
      <c r="AE656">
        <v>2.6000000000000002E-2</v>
      </c>
      <c r="AL656" s="2">
        <f t="shared" si="56"/>
        <v>1.1890000000000001</v>
      </c>
      <c r="AM656" s="2">
        <f>IF(ISNUMBER(AL656),SUMIFS($AL$1:AL656,$A$1:A656,A656,$F$1:F656,F656,$D$1:D656,D656),"")</f>
        <v>13.907999999999999</v>
      </c>
      <c r="AN656">
        <f t="shared" si="55"/>
        <v>8</v>
      </c>
    </row>
    <row r="657" spans="1:40" x14ac:dyDescent="0.35">
      <c r="A657" s="4" t="s">
        <v>54</v>
      </c>
      <c r="B657" t="s">
        <v>52</v>
      </c>
      <c r="C657" s="3">
        <v>42081</v>
      </c>
      <c r="D657">
        <v>2</v>
      </c>
      <c r="E657" t="s">
        <v>83</v>
      </c>
      <c r="F657" s="25" t="s">
        <v>97</v>
      </c>
      <c r="G657" t="s">
        <v>44</v>
      </c>
      <c r="H657">
        <v>3</v>
      </c>
      <c r="I657" s="2" t="s">
        <v>42</v>
      </c>
      <c r="J657" s="2" t="str">
        <f t="shared" si="52"/>
        <v/>
      </c>
      <c r="L657">
        <v>75.400000000000006</v>
      </c>
      <c r="M657">
        <v>75.400000000000006</v>
      </c>
      <c r="N657" s="2">
        <f>IF(ISNUMBER(M657),SUMIFS(M$1:$M657,A$1:$A657,A657,F$1:$F657,F657,D$1:$D657,D657),"")</f>
        <v>549.16999999999996</v>
      </c>
      <c r="P657" s="5"/>
      <c r="V657" s="2" t="str">
        <f t="shared" si="53"/>
        <v/>
      </c>
      <c r="AC657">
        <v>13.5</v>
      </c>
      <c r="AD657" s="2">
        <f t="shared" si="54"/>
        <v>2.2000000000000002E-2</v>
      </c>
      <c r="AE657">
        <v>2.2000000000000002E-2</v>
      </c>
      <c r="AL657" s="2">
        <f t="shared" si="56"/>
        <v>1.659</v>
      </c>
      <c r="AM657" s="2">
        <f>IF(ISNUMBER(AL657),SUMIFS($AL$1:AL657,$A$1:A657,A657,$F$1:F657,F657,$D$1:D657,D657),"")</f>
        <v>13.614000000000001</v>
      </c>
      <c r="AN657">
        <f t="shared" si="55"/>
        <v>8</v>
      </c>
    </row>
    <row r="658" spans="1:40" x14ac:dyDescent="0.35">
      <c r="A658" s="4" t="s">
        <v>56</v>
      </c>
      <c r="B658" t="s">
        <v>52</v>
      </c>
      <c r="C658" s="3">
        <v>42081</v>
      </c>
      <c r="D658">
        <v>2</v>
      </c>
      <c r="E658" t="s">
        <v>80</v>
      </c>
      <c r="F658" s="25" t="s">
        <v>97</v>
      </c>
      <c r="G658" t="s">
        <v>44</v>
      </c>
      <c r="H658">
        <v>3</v>
      </c>
      <c r="I658" s="2" t="s">
        <v>42</v>
      </c>
      <c r="J658" s="2" t="str">
        <f t="shared" si="52"/>
        <v/>
      </c>
      <c r="L658">
        <v>181.03</v>
      </c>
      <c r="M658">
        <v>181.03</v>
      </c>
      <c r="N658" s="2">
        <f>IF(ISNUMBER(M658),SUMIFS(M$1:$M658,A$1:$A658,A658,F$1:$F658,F658,D$1:$D658,D658),"")</f>
        <v>695.06999999999994</v>
      </c>
      <c r="P658" s="5"/>
      <c r="V658" s="2" t="str">
        <f t="shared" si="53"/>
        <v/>
      </c>
      <c r="AC658">
        <v>15.4</v>
      </c>
      <c r="AD658" s="2">
        <f t="shared" si="54"/>
        <v>2.5000000000000001E-2</v>
      </c>
      <c r="AE658">
        <v>2.5000000000000001E-2</v>
      </c>
      <c r="AL658" s="2">
        <f t="shared" si="56"/>
        <v>4.5259999999999998</v>
      </c>
      <c r="AM658" s="2">
        <f>IF(ISNUMBER(AL658),SUMIFS($AL$1:AL658,$A$1:A658,A658,$F$1:F658,F658,$D$1:D658,D658),"")</f>
        <v>20.096</v>
      </c>
      <c r="AN658">
        <f t="shared" si="55"/>
        <v>8</v>
      </c>
    </row>
    <row r="659" spans="1:40" x14ac:dyDescent="0.35">
      <c r="A659" s="4" t="s">
        <v>51</v>
      </c>
      <c r="B659" t="s">
        <v>52</v>
      </c>
      <c r="C659" s="3">
        <v>42081</v>
      </c>
      <c r="D659">
        <v>2</v>
      </c>
      <c r="E659" t="s">
        <v>79</v>
      </c>
      <c r="F659" s="25" t="s">
        <v>97</v>
      </c>
      <c r="G659" t="s">
        <v>44</v>
      </c>
      <c r="H659">
        <v>3</v>
      </c>
      <c r="I659" s="2" t="s">
        <v>42</v>
      </c>
      <c r="J659" s="2" t="str">
        <f t="shared" si="52"/>
        <v/>
      </c>
      <c r="L659">
        <v>148.19</v>
      </c>
      <c r="M659">
        <v>148.19</v>
      </c>
      <c r="N659" s="2">
        <f>IF(ISNUMBER(M659),SUMIFS(M$1:$M659,A$1:$A659,A659,F$1:$F659,F659,D$1:$D659,D659),"")</f>
        <v>664.54</v>
      </c>
      <c r="P659" s="5"/>
      <c r="V659" s="2" t="str">
        <f t="shared" si="53"/>
        <v/>
      </c>
      <c r="AC659">
        <v>15.5</v>
      </c>
      <c r="AD659" s="2">
        <f t="shared" si="54"/>
        <v>2.5000000000000001E-2</v>
      </c>
      <c r="AE659">
        <v>2.5000000000000001E-2</v>
      </c>
      <c r="AL659" s="2">
        <f t="shared" si="56"/>
        <v>3.7050000000000001</v>
      </c>
      <c r="AM659" s="2">
        <f>IF(ISNUMBER(AL659),SUMIFS($AL$1:AL659,$A$1:A659,A659,$F$1:F659,F659,$D$1:D659,D659),"")</f>
        <v>17.381999999999998</v>
      </c>
      <c r="AN659">
        <f t="shared" si="55"/>
        <v>8</v>
      </c>
    </row>
    <row r="660" spans="1:40" x14ac:dyDescent="0.35">
      <c r="A660" s="4" t="s">
        <v>57</v>
      </c>
      <c r="B660" t="s">
        <v>52</v>
      </c>
      <c r="C660" s="3">
        <v>42081</v>
      </c>
      <c r="D660">
        <v>2</v>
      </c>
      <c r="E660" t="s">
        <v>81</v>
      </c>
      <c r="F660" s="25" t="s">
        <v>97</v>
      </c>
      <c r="G660" t="s">
        <v>44</v>
      </c>
      <c r="H660">
        <v>3</v>
      </c>
      <c r="I660" s="2" t="s">
        <v>42</v>
      </c>
      <c r="J660" s="2" t="str">
        <f t="shared" si="52"/>
        <v/>
      </c>
      <c r="L660">
        <v>76.83</v>
      </c>
      <c r="M660">
        <v>76.83</v>
      </c>
      <c r="N660" s="2">
        <f>IF(ISNUMBER(M660),SUMIFS(M$1:$M660,A$1:$A660,A660,F$1:$F660,F660,D$1:$D660,D660),"")</f>
        <v>609.40000000000009</v>
      </c>
      <c r="P660" s="5"/>
      <c r="V660" s="2" t="str">
        <f t="shared" si="53"/>
        <v/>
      </c>
      <c r="AC660">
        <v>17.899999999999999</v>
      </c>
      <c r="AD660" s="2">
        <f t="shared" si="54"/>
        <v>2.8999999999999998E-2</v>
      </c>
      <c r="AE660">
        <v>2.8999999999999998E-2</v>
      </c>
      <c r="AL660" s="2">
        <f t="shared" si="56"/>
        <v>2.2280000000000002</v>
      </c>
      <c r="AM660" s="2">
        <f>IF(ISNUMBER(AL660),SUMIFS($AL$1:AL660,$A$1:A660,A660,$F$1:F660,F660,$D$1:D660,D660),"")</f>
        <v>17.325000000000003</v>
      </c>
      <c r="AN660">
        <f t="shared" si="55"/>
        <v>8</v>
      </c>
    </row>
    <row r="661" spans="1:40" x14ac:dyDescent="0.35">
      <c r="A661" s="4" t="s">
        <v>55</v>
      </c>
      <c r="B661" t="s">
        <v>52</v>
      </c>
      <c r="C661" s="3">
        <v>42081</v>
      </c>
      <c r="D661">
        <v>2</v>
      </c>
      <c r="E661" t="s">
        <v>82</v>
      </c>
      <c r="F661" s="25" t="s">
        <v>97</v>
      </c>
      <c r="G661" t="s">
        <v>44</v>
      </c>
      <c r="H661">
        <v>3</v>
      </c>
      <c r="I661" s="2" t="s">
        <v>42</v>
      </c>
      <c r="J661" s="2" t="str">
        <f t="shared" si="52"/>
        <v/>
      </c>
      <c r="L661">
        <v>60.029999999999994</v>
      </c>
      <c r="M661">
        <v>60.029999999999994</v>
      </c>
      <c r="N661" s="2">
        <f>IF(ISNUMBER(M661),SUMIFS(M$1:$M661,A$1:$A661,A661,F$1:$F661,F661,D$1:$D661,D661),"")</f>
        <v>515.54999999999995</v>
      </c>
      <c r="P661" s="5"/>
      <c r="V661" s="2" t="str">
        <f t="shared" si="53"/>
        <v/>
      </c>
      <c r="AC661">
        <v>17.399999999999999</v>
      </c>
      <c r="AD661" s="2">
        <f t="shared" si="54"/>
        <v>2.7999999999999997E-2</v>
      </c>
      <c r="AE661">
        <v>2.7999999999999997E-2</v>
      </c>
      <c r="AL661" s="2">
        <f t="shared" si="56"/>
        <v>1.681</v>
      </c>
      <c r="AM661" s="2">
        <f>IF(ISNUMBER(AL661),SUMIFS($AL$1:AL661,$A$1:A661,A661,$F$1:F661,F661,$D$1:D661,D661),"")</f>
        <v>14.902000000000001</v>
      </c>
      <c r="AN661">
        <f t="shared" si="55"/>
        <v>8</v>
      </c>
    </row>
    <row r="662" spans="1:40" x14ac:dyDescent="0.35">
      <c r="A662" s="4" t="s">
        <v>55</v>
      </c>
      <c r="B662" t="s">
        <v>52</v>
      </c>
      <c r="C662" s="3">
        <v>42081</v>
      </c>
      <c r="D662">
        <v>3</v>
      </c>
      <c r="E662" t="s">
        <v>82</v>
      </c>
      <c r="F662" s="25" t="s">
        <v>97</v>
      </c>
      <c r="G662" t="s">
        <v>44</v>
      </c>
      <c r="H662">
        <v>3</v>
      </c>
      <c r="I662" s="2" t="s">
        <v>42</v>
      </c>
      <c r="J662" s="2" t="str">
        <f t="shared" si="52"/>
        <v/>
      </c>
      <c r="L662">
        <v>55.02</v>
      </c>
      <c r="M662">
        <v>55.02</v>
      </c>
      <c r="N662" s="2">
        <f>IF(ISNUMBER(M662),SUMIFS(M$1:$M662,A$1:$A662,A662,F$1:$F662,F662,D$1:$D662,D662),"")</f>
        <v>526.82999999999993</v>
      </c>
      <c r="P662" s="5"/>
      <c r="V662" s="2" t="str">
        <f t="shared" si="53"/>
        <v/>
      </c>
      <c r="AC662">
        <v>15.5</v>
      </c>
      <c r="AD662" s="2">
        <f t="shared" si="54"/>
        <v>2.5000000000000001E-2</v>
      </c>
      <c r="AE662">
        <v>2.5000000000000001E-2</v>
      </c>
      <c r="AL662" s="2">
        <f t="shared" si="56"/>
        <v>1.3759999999999999</v>
      </c>
      <c r="AM662" s="2">
        <f>IF(ISNUMBER(AL662),SUMIFS($AL$1:AL662,$A$1:A662,A662,$F$1:F662,F662,$D$1:D662,D662),"")</f>
        <v>13.504</v>
      </c>
      <c r="AN662">
        <f t="shared" si="55"/>
        <v>8</v>
      </c>
    </row>
    <row r="663" spans="1:40" x14ac:dyDescent="0.35">
      <c r="A663" s="4" t="s">
        <v>57</v>
      </c>
      <c r="B663" t="s">
        <v>52</v>
      </c>
      <c r="C663" s="3">
        <v>42081</v>
      </c>
      <c r="D663">
        <v>3</v>
      </c>
      <c r="E663" t="s">
        <v>81</v>
      </c>
      <c r="F663" s="25" t="s">
        <v>97</v>
      </c>
      <c r="G663" t="s">
        <v>44</v>
      </c>
      <c r="H663">
        <v>3</v>
      </c>
      <c r="I663" s="2" t="s">
        <v>42</v>
      </c>
      <c r="J663" s="2" t="str">
        <f t="shared" si="52"/>
        <v/>
      </c>
      <c r="L663">
        <v>92.960000000000008</v>
      </c>
      <c r="M663">
        <v>92.960000000000008</v>
      </c>
      <c r="N663" s="2">
        <f>IF(ISNUMBER(M663),SUMIFS(M$1:$M663,A$1:$A663,A663,F$1:$F663,F663,D$1:$D663,D663),"")</f>
        <v>541.66</v>
      </c>
      <c r="P663" s="5"/>
      <c r="V663" s="2" t="str">
        <f t="shared" si="53"/>
        <v/>
      </c>
      <c r="AC663">
        <v>13.9</v>
      </c>
      <c r="AD663" s="2">
        <f t="shared" si="54"/>
        <v>2.2000000000000002E-2</v>
      </c>
      <c r="AE663">
        <v>2.2000000000000002E-2</v>
      </c>
      <c r="AL663" s="2">
        <f t="shared" si="56"/>
        <v>2.0449999999999999</v>
      </c>
      <c r="AM663" s="2">
        <f>IF(ISNUMBER(AL663),SUMIFS($AL$1:AL663,$A$1:A663,A663,$F$1:F663,F663,$D$1:D663,D663),"")</f>
        <v>14.801</v>
      </c>
      <c r="AN663">
        <f t="shared" si="55"/>
        <v>8</v>
      </c>
    </row>
    <row r="664" spans="1:40" x14ac:dyDescent="0.35">
      <c r="A664" s="4" t="s">
        <v>54</v>
      </c>
      <c r="B664" t="s">
        <v>52</v>
      </c>
      <c r="C664" s="3">
        <v>42081</v>
      </c>
      <c r="D664">
        <v>3</v>
      </c>
      <c r="E664" t="s">
        <v>83</v>
      </c>
      <c r="F664" s="25" t="s">
        <v>97</v>
      </c>
      <c r="G664" t="s">
        <v>44</v>
      </c>
      <c r="H664">
        <v>3</v>
      </c>
      <c r="I664" s="2" t="s">
        <v>42</v>
      </c>
      <c r="J664" s="2" t="str">
        <f t="shared" si="52"/>
        <v/>
      </c>
      <c r="L664">
        <v>47.63</v>
      </c>
      <c r="M664">
        <v>47.63</v>
      </c>
      <c r="N664" s="2">
        <f>IF(ISNUMBER(M664),SUMIFS(M$1:$M664,A$1:$A664,A664,F$1:$F664,F664,D$1:$D664,D664),"")</f>
        <v>443.46000000000004</v>
      </c>
      <c r="P664" s="5"/>
      <c r="V664" s="2" t="str">
        <f t="shared" si="53"/>
        <v/>
      </c>
      <c r="AC664">
        <v>15.8</v>
      </c>
      <c r="AD664" s="2">
        <f t="shared" si="54"/>
        <v>2.5000000000000001E-2</v>
      </c>
      <c r="AE664">
        <v>2.5000000000000001E-2</v>
      </c>
      <c r="AL664" s="2">
        <f t="shared" si="56"/>
        <v>1.1910000000000001</v>
      </c>
      <c r="AM664" s="2">
        <f>IF(ISNUMBER(AL664),SUMIFS($AL$1:AL664,$A$1:A664,A664,$F$1:F664,F664,$D$1:D664,D664),"")</f>
        <v>11.206000000000001</v>
      </c>
      <c r="AN664">
        <f t="shared" si="55"/>
        <v>8</v>
      </c>
    </row>
    <row r="665" spans="1:40" x14ac:dyDescent="0.35">
      <c r="A665" s="4" t="s">
        <v>51</v>
      </c>
      <c r="B665" t="s">
        <v>52</v>
      </c>
      <c r="C665" s="3">
        <v>42081</v>
      </c>
      <c r="D665">
        <v>3</v>
      </c>
      <c r="E665" t="s">
        <v>79</v>
      </c>
      <c r="F665" s="25" t="s">
        <v>97</v>
      </c>
      <c r="G665" t="s">
        <v>44</v>
      </c>
      <c r="H665">
        <v>3</v>
      </c>
      <c r="I665" s="2" t="s">
        <v>42</v>
      </c>
      <c r="J665" s="2" t="str">
        <f t="shared" si="52"/>
        <v/>
      </c>
      <c r="L665">
        <v>56.739999999999995</v>
      </c>
      <c r="M665">
        <v>56.739999999999995</v>
      </c>
      <c r="N665" s="2">
        <f>IF(ISNUMBER(M665),SUMIFS(M$1:$M665,A$1:$A665,A665,F$1:$F665,F665,D$1:$D665,D665),"")</f>
        <v>567.26</v>
      </c>
      <c r="P665" s="5"/>
      <c r="V665" s="2" t="str">
        <f t="shared" si="53"/>
        <v/>
      </c>
      <c r="AC665">
        <v>14</v>
      </c>
      <c r="AD665" s="2">
        <f t="shared" si="54"/>
        <v>2.2000000000000002E-2</v>
      </c>
      <c r="AE665">
        <v>2.2000000000000002E-2</v>
      </c>
      <c r="AL665" s="2">
        <f t="shared" si="56"/>
        <v>1.248</v>
      </c>
      <c r="AM665" s="2">
        <f>IF(ISNUMBER(AL665),SUMIFS($AL$1:AL665,$A$1:A665,A665,$F$1:F665,F665,$D$1:D665,D665),"")</f>
        <v>14.688000000000001</v>
      </c>
      <c r="AN665">
        <f t="shared" si="55"/>
        <v>8</v>
      </c>
    </row>
    <row r="666" spans="1:40" x14ac:dyDescent="0.35">
      <c r="A666" s="4" t="s">
        <v>56</v>
      </c>
      <c r="B666" t="s">
        <v>52</v>
      </c>
      <c r="C666" s="3">
        <v>42081</v>
      </c>
      <c r="D666">
        <v>3</v>
      </c>
      <c r="E666" t="s">
        <v>80</v>
      </c>
      <c r="F666" s="25" t="s">
        <v>97</v>
      </c>
      <c r="G666" t="s">
        <v>44</v>
      </c>
      <c r="H666">
        <v>3</v>
      </c>
      <c r="I666" s="2" t="s">
        <v>42</v>
      </c>
      <c r="J666" s="2" t="str">
        <f t="shared" ref="J666:J729" si="57">IF(ISNUMBER(K666),K666*10,"")</f>
        <v/>
      </c>
      <c r="L666">
        <v>532.21</v>
      </c>
      <c r="M666">
        <v>532.21</v>
      </c>
      <c r="N666" s="2">
        <f>IF(ISNUMBER(M666),SUMIFS(M$1:$M666,A$1:$A666,A666,F$1:$F666,F666,D$1:$D666,D666),"")</f>
        <v>1059.7800000000002</v>
      </c>
      <c r="P666" s="5"/>
      <c r="V666" s="2" t="str">
        <f t="shared" ref="V666:V729" si="58">IF(ISNUMBER(W666),W666*10,"")</f>
        <v/>
      </c>
      <c r="AC666">
        <v>12.4</v>
      </c>
      <c r="AD666" s="2">
        <f t="shared" ref="AD666:AD729" si="59">IF(ISNUMBER(AE666),AE666,"")</f>
        <v>0.02</v>
      </c>
      <c r="AE666">
        <v>0.02</v>
      </c>
      <c r="AL666" s="2">
        <f t="shared" si="56"/>
        <v>10.644</v>
      </c>
      <c r="AM666" s="2">
        <f>IF(ISNUMBER(AL666),SUMIFS($AL$1:AL666,$A$1:A666,A666,$F$1:F666,F666,$D$1:D666,D666),"")</f>
        <v>27.676000000000002</v>
      </c>
      <c r="AN666">
        <f t="shared" si="55"/>
        <v>8</v>
      </c>
    </row>
    <row r="667" spans="1:40" x14ac:dyDescent="0.35">
      <c r="A667" s="4" t="s">
        <v>53</v>
      </c>
      <c r="B667" t="s">
        <v>52</v>
      </c>
      <c r="C667" s="3">
        <v>42081</v>
      </c>
      <c r="D667">
        <v>3</v>
      </c>
      <c r="E667" t="s">
        <v>78</v>
      </c>
      <c r="F667" s="25" t="s">
        <v>97</v>
      </c>
      <c r="G667" t="s">
        <v>44</v>
      </c>
      <c r="H667">
        <v>3</v>
      </c>
      <c r="I667" s="2" t="s">
        <v>42</v>
      </c>
      <c r="J667" s="2" t="str">
        <f t="shared" si="57"/>
        <v/>
      </c>
      <c r="L667">
        <v>154.69</v>
      </c>
      <c r="M667">
        <v>154.69</v>
      </c>
      <c r="N667" s="2">
        <f>IF(ISNUMBER(M667),SUMIFS(M$1:$M667,A$1:$A667,A667,F$1:$F667,F667,D$1:$D667,D667),"")</f>
        <v>422.38</v>
      </c>
      <c r="P667" s="5"/>
      <c r="V667" s="2" t="str">
        <f t="shared" si="58"/>
        <v/>
      </c>
      <c r="AC667">
        <v>11.3</v>
      </c>
      <c r="AD667" s="2">
        <f t="shared" si="59"/>
        <v>1.8000000000000002E-2</v>
      </c>
      <c r="AE667">
        <v>1.8000000000000002E-2</v>
      </c>
      <c r="AL667" s="2">
        <f t="shared" si="56"/>
        <v>2.7839999999999998</v>
      </c>
      <c r="AM667" s="2">
        <f>IF(ISNUMBER(AL667),SUMIFS($AL$1:AL667,$A$1:A667,A667,$F$1:F667,F667,$D$1:D667,D667),"")</f>
        <v>8.8330000000000002</v>
      </c>
      <c r="AN667">
        <f t="shared" ref="AN667:AN730" si="60">COUNT(K667:AM667)</f>
        <v>8</v>
      </c>
    </row>
    <row r="668" spans="1:40" x14ac:dyDescent="0.35">
      <c r="A668" s="4" t="s">
        <v>56</v>
      </c>
      <c r="B668" t="s">
        <v>52</v>
      </c>
      <c r="C668" s="3">
        <v>42090</v>
      </c>
      <c r="D668">
        <v>1</v>
      </c>
      <c r="E668" t="s">
        <v>80</v>
      </c>
      <c r="F668" s="25" t="s">
        <v>97</v>
      </c>
      <c r="G668" t="s">
        <v>44</v>
      </c>
      <c r="H668">
        <v>3</v>
      </c>
      <c r="I668" s="2" t="s">
        <v>58</v>
      </c>
      <c r="J668" s="2">
        <f t="shared" si="57"/>
        <v>1113</v>
      </c>
      <c r="K668">
        <v>111.3</v>
      </c>
      <c r="N668" s="2" t="str">
        <f>IF(ISNUMBER(M668),SUMIFS(M$1:$M668,A$1:$A668,A668,F$1:$F668,F668,D$1:$D668,D668),"")</f>
        <v/>
      </c>
      <c r="P668" s="5"/>
      <c r="V668" s="2" t="str">
        <f t="shared" si="58"/>
        <v/>
      </c>
      <c r="AC668">
        <v>28</v>
      </c>
      <c r="AD668" s="2">
        <f t="shared" si="59"/>
        <v>4.4999999999999998E-2</v>
      </c>
      <c r="AE668">
        <v>4.4999999999999998E-2</v>
      </c>
      <c r="AL668" s="2" t="str">
        <f t="shared" si="56"/>
        <v/>
      </c>
      <c r="AM668" s="2" t="str">
        <f>IF(ISNUMBER(AL668),SUMIFS($AL$1:AL668,$A$1:A668,A668,$F$1:F668,F668,$D$1:D668,D668),"")</f>
        <v/>
      </c>
      <c r="AN668">
        <f t="shared" si="60"/>
        <v>4</v>
      </c>
    </row>
    <row r="669" spans="1:40" x14ac:dyDescent="0.35">
      <c r="A669" s="4" t="s">
        <v>55</v>
      </c>
      <c r="B669" t="s">
        <v>52</v>
      </c>
      <c r="C669" s="3">
        <v>42090</v>
      </c>
      <c r="D669">
        <v>1</v>
      </c>
      <c r="E669" t="s">
        <v>82</v>
      </c>
      <c r="F669" s="25" t="s">
        <v>97</v>
      </c>
      <c r="G669" t="s">
        <v>44</v>
      </c>
      <c r="H669">
        <v>3</v>
      </c>
      <c r="I669" s="2" t="s">
        <v>58</v>
      </c>
      <c r="J669" s="2">
        <f t="shared" si="57"/>
        <v>962.6</v>
      </c>
      <c r="K669">
        <v>96.26</v>
      </c>
      <c r="N669" s="2" t="str">
        <f>IF(ISNUMBER(M669),SUMIFS(M$1:$M669,A$1:$A669,A669,F$1:$F669,F669,D$1:$D669,D669),"")</f>
        <v/>
      </c>
      <c r="P669" s="5"/>
      <c r="V669" s="2" t="str">
        <f t="shared" si="58"/>
        <v/>
      </c>
      <c r="AC669">
        <v>22.7</v>
      </c>
      <c r="AD669" s="2">
        <f t="shared" si="59"/>
        <v>3.6000000000000004E-2</v>
      </c>
      <c r="AE669">
        <v>3.6000000000000004E-2</v>
      </c>
      <c r="AL669" s="2" t="str">
        <f t="shared" si="56"/>
        <v/>
      </c>
      <c r="AM669" s="2" t="str">
        <f>IF(ISNUMBER(AL669),SUMIFS($AL$1:AL669,$A$1:A669,A669,$F$1:F669,F669,$D$1:D669,D669),"")</f>
        <v/>
      </c>
      <c r="AN669">
        <f t="shared" si="60"/>
        <v>4</v>
      </c>
    </row>
    <row r="670" spans="1:40" x14ac:dyDescent="0.35">
      <c r="A670" s="4" t="s">
        <v>51</v>
      </c>
      <c r="B670" t="s">
        <v>52</v>
      </c>
      <c r="C670" s="3">
        <v>42090</v>
      </c>
      <c r="D670">
        <v>1</v>
      </c>
      <c r="E670" t="s">
        <v>79</v>
      </c>
      <c r="F670" s="25" t="s">
        <v>97</v>
      </c>
      <c r="G670" t="s">
        <v>44</v>
      </c>
      <c r="H670">
        <v>3</v>
      </c>
      <c r="I670" s="2" t="s">
        <v>58</v>
      </c>
      <c r="J670" s="2">
        <f t="shared" si="57"/>
        <v>1037.8</v>
      </c>
      <c r="K670">
        <v>103.78</v>
      </c>
      <c r="N670" s="2" t="str">
        <f>IF(ISNUMBER(M670),SUMIFS(M$1:$M670,A$1:$A670,A670,F$1:$F670,F670,D$1:$D670,D670),"")</f>
        <v/>
      </c>
      <c r="P670" s="5"/>
      <c r="V670" s="2" t="str">
        <f t="shared" si="58"/>
        <v/>
      </c>
      <c r="AC670">
        <v>20.9</v>
      </c>
      <c r="AD670" s="2">
        <f t="shared" si="59"/>
        <v>3.3000000000000002E-2</v>
      </c>
      <c r="AE670">
        <v>3.3000000000000002E-2</v>
      </c>
      <c r="AL670" s="2" t="str">
        <f t="shared" si="56"/>
        <v/>
      </c>
      <c r="AM670" s="2" t="str">
        <f>IF(ISNUMBER(AL670),SUMIFS($AL$1:AL670,$A$1:A670,A670,$F$1:F670,F670,$D$1:D670,D670),"")</f>
        <v/>
      </c>
      <c r="AN670">
        <f t="shared" si="60"/>
        <v>4</v>
      </c>
    </row>
    <row r="671" spans="1:40" x14ac:dyDescent="0.35">
      <c r="A671" s="4" t="s">
        <v>57</v>
      </c>
      <c r="B671" t="s">
        <v>52</v>
      </c>
      <c r="C671" s="3">
        <v>42090</v>
      </c>
      <c r="D671">
        <v>1</v>
      </c>
      <c r="E671" t="s">
        <v>81</v>
      </c>
      <c r="F671" s="25" t="s">
        <v>97</v>
      </c>
      <c r="G671" t="s">
        <v>44</v>
      </c>
      <c r="H671">
        <v>3</v>
      </c>
      <c r="I671" s="2" t="s">
        <v>58</v>
      </c>
      <c r="J671" s="2">
        <f t="shared" si="57"/>
        <v>1037.8</v>
      </c>
      <c r="K671">
        <v>103.78</v>
      </c>
      <c r="N671" s="2" t="str">
        <f>IF(ISNUMBER(M671),SUMIFS(M$1:$M671,A$1:$A671,A671,F$1:$F671,F671,D$1:$D671,D671),"")</f>
        <v/>
      </c>
      <c r="P671" s="5"/>
      <c r="V671" s="2" t="str">
        <f t="shared" si="58"/>
        <v/>
      </c>
      <c r="AC671">
        <v>21.6</v>
      </c>
      <c r="AD671" s="2">
        <f t="shared" si="59"/>
        <v>3.5000000000000003E-2</v>
      </c>
      <c r="AE671">
        <v>3.5000000000000003E-2</v>
      </c>
      <c r="AL671" s="2" t="str">
        <f t="shared" si="56"/>
        <v/>
      </c>
      <c r="AM671" s="2" t="str">
        <f>IF(ISNUMBER(AL671),SUMIFS($AL$1:AL671,$A$1:A671,A671,$F$1:F671,F671,$D$1:D671,D671),"")</f>
        <v/>
      </c>
      <c r="AN671">
        <f t="shared" si="60"/>
        <v>4</v>
      </c>
    </row>
    <row r="672" spans="1:40" x14ac:dyDescent="0.35">
      <c r="A672" s="4" t="s">
        <v>54</v>
      </c>
      <c r="B672" t="s">
        <v>52</v>
      </c>
      <c r="C672" s="3">
        <v>42090</v>
      </c>
      <c r="D672">
        <v>1</v>
      </c>
      <c r="E672" t="s">
        <v>83</v>
      </c>
      <c r="F672" s="25" t="s">
        <v>97</v>
      </c>
      <c r="G672" t="s">
        <v>44</v>
      </c>
      <c r="H672">
        <v>3</v>
      </c>
      <c r="I672" s="2" t="s">
        <v>58</v>
      </c>
      <c r="J672" s="2">
        <f t="shared" si="57"/>
        <v>1037.8</v>
      </c>
      <c r="K672">
        <v>103.78</v>
      </c>
      <c r="N672" s="2" t="str">
        <f>IF(ISNUMBER(M672),SUMIFS(M$1:$M672,A$1:$A672,A672,F$1:$F672,F672,D$1:$D672,D672),"")</f>
        <v/>
      </c>
      <c r="P672" s="5"/>
      <c r="V672" s="2" t="str">
        <f t="shared" si="58"/>
        <v/>
      </c>
      <c r="AC672">
        <v>23.6</v>
      </c>
      <c r="AD672" s="2">
        <f t="shared" si="59"/>
        <v>3.7999999999999999E-2</v>
      </c>
      <c r="AE672">
        <v>3.7999999999999999E-2</v>
      </c>
      <c r="AL672" s="2" t="str">
        <f t="shared" si="56"/>
        <v/>
      </c>
      <c r="AM672" s="2" t="str">
        <f>IF(ISNUMBER(AL672),SUMIFS($AL$1:AL672,$A$1:A672,A672,$F$1:F672,F672,$D$1:D672,D672),"")</f>
        <v/>
      </c>
      <c r="AN672">
        <f t="shared" si="60"/>
        <v>4</v>
      </c>
    </row>
    <row r="673" spans="1:40" x14ac:dyDescent="0.35">
      <c r="A673" s="4" t="s">
        <v>53</v>
      </c>
      <c r="B673" t="s">
        <v>52</v>
      </c>
      <c r="C673" s="3">
        <v>42090</v>
      </c>
      <c r="D673">
        <v>1</v>
      </c>
      <c r="E673" t="s">
        <v>78</v>
      </c>
      <c r="F673" s="25" t="s">
        <v>97</v>
      </c>
      <c r="G673" t="s">
        <v>44</v>
      </c>
      <c r="H673">
        <v>3</v>
      </c>
      <c r="I673" s="2" t="s">
        <v>58</v>
      </c>
      <c r="J673" s="2">
        <f t="shared" si="57"/>
        <v>925</v>
      </c>
      <c r="K673">
        <v>92.5</v>
      </c>
      <c r="N673" s="2" t="str">
        <f>IF(ISNUMBER(M673),SUMIFS(M$1:$M673,A$1:$A673,A673,F$1:$F673,F673,D$1:$D673,D673),"")</f>
        <v/>
      </c>
      <c r="P673" s="5"/>
      <c r="V673" s="2" t="str">
        <f t="shared" si="58"/>
        <v/>
      </c>
      <c r="AC673">
        <v>20.5</v>
      </c>
      <c r="AD673" s="2">
        <f t="shared" si="59"/>
        <v>3.3000000000000002E-2</v>
      </c>
      <c r="AE673">
        <v>3.3000000000000002E-2</v>
      </c>
      <c r="AL673" s="2" t="str">
        <f t="shared" si="56"/>
        <v/>
      </c>
      <c r="AM673" s="2" t="str">
        <f>IF(ISNUMBER(AL673),SUMIFS($AL$1:AL673,$A$1:A673,A673,$F$1:F673,F673,$D$1:D673,D673),"")</f>
        <v/>
      </c>
      <c r="AN673">
        <f t="shared" si="60"/>
        <v>4</v>
      </c>
    </row>
    <row r="674" spans="1:40" x14ac:dyDescent="0.35">
      <c r="A674" s="4" t="s">
        <v>53</v>
      </c>
      <c r="B674" t="s">
        <v>52</v>
      </c>
      <c r="C674" s="3">
        <v>42090</v>
      </c>
      <c r="D674">
        <v>2</v>
      </c>
      <c r="E674" t="s">
        <v>78</v>
      </c>
      <c r="F674" s="25" t="s">
        <v>97</v>
      </c>
      <c r="G674" t="s">
        <v>44</v>
      </c>
      <c r="H674">
        <v>3</v>
      </c>
      <c r="I674" s="2" t="s">
        <v>58</v>
      </c>
      <c r="J674" s="2">
        <f t="shared" si="57"/>
        <v>962.6</v>
      </c>
      <c r="K674">
        <v>96.26</v>
      </c>
      <c r="N674" s="2" t="str">
        <f>IF(ISNUMBER(M674),SUMIFS(M$1:$M674,A$1:$A674,A674,F$1:$F674,F674,D$1:$D674,D674),"")</f>
        <v/>
      </c>
      <c r="P674" s="5"/>
      <c r="V674" s="2" t="str">
        <f t="shared" si="58"/>
        <v/>
      </c>
      <c r="AC674">
        <v>19.5</v>
      </c>
      <c r="AD674" s="2">
        <f t="shared" si="59"/>
        <v>3.1E-2</v>
      </c>
      <c r="AE674">
        <v>3.1E-2</v>
      </c>
      <c r="AL674" s="2" t="str">
        <f t="shared" si="56"/>
        <v/>
      </c>
      <c r="AM674" s="2" t="str">
        <f>IF(ISNUMBER(AL674),SUMIFS($AL$1:AL674,$A$1:A674,A674,$F$1:F674,F674,$D$1:D674,D674),"")</f>
        <v/>
      </c>
      <c r="AN674">
        <f t="shared" si="60"/>
        <v>4</v>
      </c>
    </row>
    <row r="675" spans="1:40" x14ac:dyDescent="0.35">
      <c r="A675" s="4" t="s">
        <v>54</v>
      </c>
      <c r="B675" t="s">
        <v>52</v>
      </c>
      <c r="C675" s="3">
        <v>42090</v>
      </c>
      <c r="D675">
        <v>2</v>
      </c>
      <c r="E675" t="s">
        <v>83</v>
      </c>
      <c r="F675" s="25" t="s">
        <v>97</v>
      </c>
      <c r="G675" t="s">
        <v>44</v>
      </c>
      <c r="H675">
        <v>3</v>
      </c>
      <c r="I675" s="2" t="s">
        <v>58</v>
      </c>
      <c r="J675" s="2">
        <f t="shared" si="57"/>
        <v>1019</v>
      </c>
      <c r="K675">
        <v>101.9</v>
      </c>
      <c r="N675" s="2" t="str">
        <f>IF(ISNUMBER(M675),SUMIFS(M$1:$M675,A$1:$A675,A675,F$1:$F675,F675,D$1:$D675,D675),"")</f>
        <v/>
      </c>
      <c r="P675" s="5"/>
      <c r="V675" s="2" t="str">
        <f t="shared" si="58"/>
        <v/>
      </c>
      <c r="AC675">
        <v>23.8</v>
      </c>
      <c r="AD675" s="2">
        <f t="shared" si="59"/>
        <v>3.7999999999999999E-2</v>
      </c>
      <c r="AE675">
        <v>3.7999999999999999E-2</v>
      </c>
      <c r="AL675" s="2" t="str">
        <f t="shared" si="56"/>
        <v/>
      </c>
      <c r="AM675" s="2" t="str">
        <f>IF(ISNUMBER(AL675),SUMIFS($AL$1:AL675,$A$1:A675,A675,$F$1:F675,F675,$D$1:D675,D675),"")</f>
        <v/>
      </c>
      <c r="AN675">
        <f t="shared" si="60"/>
        <v>4</v>
      </c>
    </row>
    <row r="676" spans="1:40" x14ac:dyDescent="0.35">
      <c r="A676" s="4" t="s">
        <v>56</v>
      </c>
      <c r="B676" t="s">
        <v>52</v>
      </c>
      <c r="C676" s="3">
        <v>42090</v>
      </c>
      <c r="D676">
        <v>2</v>
      </c>
      <c r="E676" t="s">
        <v>80</v>
      </c>
      <c r="F676" s="25" t="s">
        <v>97</v>
      </c>
      <c r="G676" t="s">
        <v>44</v>
      </c>
      <c r="H676">
        <v>3</v>
      </c>
      <c r="I676" s="2" t="s">
        <v>58</v>
      </c>
      <c r="J676" s="2">
        <f t="shared" si="57"/>
        <v>1094.2</v>
      </c>
      <c r="K676">
        <v>109.42</v>
      </c>
      <c r="N676" s="2" t="str">
        <f>IF(ISNUMBER(M676),SUMIFS(M$1:$M676,A$1:$A676,A676,F$1:$F676,F676,D$1:$D676,D676),"")</f>
        <v/>
      </c>
      <c r="P676" s="5"/>
      <c r="V676" s="2" t="str">
        <f t="shared" si="58"/>
        <v/>
      </c>
      <c r="AC676">
        <v>21.3</v>
      </c>
      <c r="AD676" s="2">
        <f t="shared" si="59"/>
        <v>3.4000000000000002E-2</v>
      </c>
      <c r="AE676">
        <v>3.4000000000000002E-2</v>
      </c>
      <c r="AL676" s="2" t="str">
        <f t="shared" si="56"/>
        <v/>
      </c>
      <c r="AM676" s="2" t="str">
        <f>IF(ISNUMBER(AL676),SUMIFS($AL$1:AL676,$A$1:A676,A676,$F$1:F676,F676,$D$1:D676,D676),"")</f>
        <v/>
      </c>
      <c r="AN676">
        <f t="shared" si="60"/>
        <v>4</v>
      </c>
    </row>
    <row r="677" spans="1:40" x14ac:dyDescent="0.35">
      <c r="A677" s="4" t="s">
        <v>51</v>
      </c>
      <c r="B677" t="s">
        <v>52</v>
      </c>
      <c r="C677" s="3">
        <v>42090</v>
      </c>
      <c r="D677">
        <v>2</v>
      </c>
      <c r="E677" t="s">
        <v>79</v>
      </c>
      <c r="F677" s="25" t="s">
        <v>97</v>
      </c>
      <c r="G677" t="s">
        <v>44</v>
      </c>
      <c r="H677">
        <v>3</v>
      </c>
      <c r="I677" s="2" t="s">
        <v>58</v>
      </c>
      <c r="J677" s="2">
        <f t="shared" si="57"/>
        <v>1056.5999999999999</v>
      </c>
      <c r="K677">
        <v>105.66</v>
      </c>
      <c r="N677" s="2" t="str">
        <f>IF(ISNUMBER(M677),SUMIFS(M$1:$M677,A$1:$A677,A677,F$1:$F677,F677,D$1:$D677,D677),"")</f>
        <v/>
      </c>
      <c r="P677" s="5"/>
      <c r="V677" s="2" t="str">
        <f t="shared" si="58"/>
        <v/>
      </c>
      <c r="AC677">
        <v>19.5</v>
      </c>
      <c r="AD677" s="2">
        <f t="shared" si="59"/>
        <v>3.1E-2</v>
      </c>
      <c r="AE677">
        <v>3.1E-2</v>
      </c>
      <c r="AL677" s="2" t="str">
        <f t="shared" si="56"/>
        <v/>
      </c>
      <c r="AM677" s="2" t="str">
        <f>IF(ISNUMBER(AL677),SUMIFS($AL$1:AL677,$A$1:A677,A677,$F$1:F677,F677,$D$1:D677,D677),"")</f>
        <v/>
      </c>
      <c r="AN677">
        <f t="shared" si="60"/>
        <v>4</v>
      </c>
    </row>
    <row r="678" spans="1:40" x14ac:dyDescent="0.35">
      <c r="A678" s="4" t="s">
        <v>57</v>
      </c>
      <c r="B678" t="s">
        <v>52</v>
      </c>
      <c r="C678" s="3">
        <v>42090</v>
      </c>
      <c r="D678">
        <v>2</v>
      </c>
      <c r="E678" t="s">
        <v>81</v>
      </c>
      <c r="F678" s="25" t="s">
        <v>97</v>
      </c>
      <c r="G678" t="s">
        <v>44</v>
      </c>
      <c r="H678">
        <v>3</v>
      </c>
      <c r="I678" s="2" t="s">
        <v>58</v>
      </c>
      <c r="J678" s="2">
        <f t="shared" si="57"/>
        <v>1019</v>
      </c>
      <c r="K678">
        <v>101.9</v>
      </c>
      <c r="N678" s="2" t="str">
        <f>IF(ISNUMBER(M678),SUMIFS(M$1:$M678,A$1:$A678,A678,F$1:$F678,F678,D$1:$D678,D678),"")</f>
        <v/>
      </c>
      <c r="P678" s="5"/>
      <c r="V678" s="2" t="str">
        <f t="shared" si="58"/>
        <v/>
      </c>
      <c r="AC678">
        <v>21.2</v>
      </c>
      <c r="AD678" s="2">
        <f t="shared" si="59"/>
        <v>3.4000000000000002E-2</v>
      </c>
      <c r="AE678">
        <v>3.4000000000000002E-2</v>
      </c>
      <c r="AL678" s="2" t="str">
        <f t="shared" si="56"/>
        <v/>
      </c>
      <c r="AM678" s="2" t="str">
        <f>IF(ISNUMBER(AL678),SUMIFS($AL$1:AL678,$A$1:A678,A678,$F$1:F678,F678,$D$1:D678,D678),"")</f>
        <v/>
      </c>
      <c r="AN678">
        <f t="shared" si="60"/>
        <v>4</v>
      </c>
    </row>
    <row r="679" spans="1:40" x14ac:dyDescent="0.35">
      <c r="A679" s="4" t="s">
        <v>55</v>
      </c>
      <c r="B679" t="s">
        <v>52</v>
      </c>
      <c r="C679" s="3">
        <v>42090</v>
      </c>
      <c r="D679">
        <v>2</v>
      </c>
      <c r="E679" t="s">
        <v>82</v>
      </c>
      <c r="F679" s="25" t="s">
        <v>97</v>
      </c>
      <c r="G679" t="s">
        <v>44</v>
      </c>
      <c r="H679">
        <v>3</v>
      </c>
      <c r="I679" s="2" t="s">
        <v>58</v>
      </c>
      <c r="J679" s="2">
        <f t="shared" si="57"/>
        <v>962.6</v>
      </c>
      <c r="K679">
        <v>96.26</v>
      </c>
      <c r="N679" s="2" t="str">
        <f>IF(ISNUMBER(M679),SUMIFS(M$1:$M679,A$1:$A679,A679,F$1:$F679,F679,D$1:$D679,D679),"")</f>
        <v/>
      </c>
      <c r="P679" s="5"/>
      <c r="V679" s="2" t="str">
        <f t="shared" si="58"/>
        <v/>
      </c>
      <c r="AC679">
        <v>23.2</v>
      </c>
      <c r="AD679" s="2">
        <f t="shared" si="59"/>
        <v>3.7000000000000005E-2</v>
      </c>
      <c r="AE679">
        <v>3.7000000000000005E-2</v>
      </c>
      <c r="AL679" s="2" t="str">
        <f t="shared" si="56"/>
        <v/>
      </c>
      <c r="AM679" s="2" t="str">
        <f>IF(ISNUMBER(AL679),SUMIFS($AL$1:AL679,$A$1:A679,A679,$F$1:F679,F679,$D$1:D679,D679),"")</f>
        <v/>
      </c>
      <c r="AN679">
        <f t="shared" si="60"/>
        <v>4</v>
      </c>
    </row>
    <row r="680" spans="1:40" x14ac:dyDescent="0.35">
      <c r="A680" s="4" t="s">
        <v>55</v>
      </c>
      <c r="B680" t="s">
        <v>52</v>
      </c>
      <c r="C680" s="3">
        <v>42090</v>
      </c>
      <c r="D680">
        <v>3</v>
      </c>
      <c r="E680" t="s">
        <v>82</v>
      </c>
      <c r="F680" s="25" t="s">
        <v>97</v>
      </c>
      <c r="G680" t="s">
        <v>44</v>
      </c>
      <c r="H680">
        <v>3</v>
      </c>
      <c r="I680" s="2" t="s">
        <v>58</v>
      </c>
      <c r="J680" s="2">
        <f t="shared" si="57"/>
        <v>1037.8</v>
      </c>
      <c r="K680">
        <v>103.78</v>
      </c>
      <c r="N680" s="2" t="str">
        <f>IF(ISNUMBER(M680),SUMIFS(M$1:$M680,A$1:$A680,A680,F$1:$F680,F680,D$1:$D680,D680),"")</f>
        <v/>
      </c>
      <c r="P680" s="5"/>
      <c r="V680" s="2" t="str">
        <f t="shared" si="58"/>
        <v/>
      </c>
      <c r="AC680">
        <v>18.7</v>
      </c>
      <c r="AD680" s="2">
        <f t="shared" si="59"/>
        <v>0.03</v>
      </c>
      <c r="AE680">
        <v>0.03</v>
      </c>
      <c r="AL680" s="2" t="str">
        <f t="shared" si="56"/>
        <v/>
      </c>
      <c r="AM680" s="2" t="str">
        <f>IF(ISNUMBER(AL680),SUMIFS($AL$1:AL680,$A$1:A680,A680,$F$1:F680,F680,$D$1:D680,D680),"")</f>
        <v/>
      </c>
      <c r="AN680">
        <f t="shared" si="60"/>
        <v>4</v>
      </c>
    </row>
    <row r="681" spans="1:40" x14ac:dyDescent="0.35">
      <c r="A681" s="4" t="s">
        <v>57</v>
      </c>
      <c r="B681" t="s">
        <v>52</v>
      </c>
      <c r="C681" s="3">
        <v>42090</v>
      </c>
      <c r="D681">
        <v>3</v>
      </c>
      <c r="E681" t="s">
        <v>81</v>
      </c>
      <c r="F681" s="25" t="s">
        <v>97</v>
      </c>
      <c r="G681" t="s">
        <v>44</v>
      </c>
      <c r="H681">
        <v>3</v>
      </c>
      <c r="I681" s="2" t="s">
        <v>58</v>
      </c>
      <c r="J681" s="2">
        <f t="shared" si="57"/>
        <v>1131.8</v>
      </c>
      <c r="K681">
        <v>113.17999999999999</v>
      </c>
      <c r="N681" s="2" t="str">
        <f>IF(ISNUMBER(M681),SUMIFS(M$1:$M681,A$1:$A681,A681,F$1:$F681,F681,D$1:$D681,D681),"")</f>
        <v/>
      </c>
      <c r="P681" s="5"/>
      <c r="V681" s="2" t="str">
        <f t="shared" si="58"/>
        <v/>
      </c>
      <c r="AC681">
        <v>25.5</v>
      </c>
      <c r="AD681" s="2">
        <f t="shared" si="59"/>
        <v>4.0999999999999995E-2</v>
      </c>
      <c r="AE681">
        <v>4.0999999999999995E-2</v>
      </c>
      <c r="AL681" s="2" t="str">
        <f t="shared" si="56"/>
        <v/>
      </c>
      <c r="AM681" s="2" t="str">
        <f>IF(ISNUMBER(AL681),SUMIFS($AL$1:AL681,$A$1:A681,A681,$F$1:F681,F681,$D$1:D681,D681),"")</f>
        <v/>
      </c>
      <c r="AN681">
        <f t="shared" si="60"/>
        <v>4</v>
      </c>
    </row>
    <row r="682" spans="1:40" x14ac:dyDescent="0.35">
      <c r="A682" s="4" t="s">
        <v>54</v>
      </c>
      <c r="B682" t="s">
        <v>52</v>
      </c>
      <c r="C682" s="3">
        <v>42090</v>
      </c>
      <c r="D682">
        <v>3</v>
      </c>
      <c r="E682" t="s">
        <v>83</v>
      </c>
      <c r="F682" s="25" t="s">
        <v>97</v>
      </c>
      <c r="G682" t="s">
        <v>44</v>
      </c>
      <c r="H682">
        <v>3</v>
      </c>
      <c r="I682" s="2" t="s">
        <v>58</v>
      </c>
      <c r="J682" s="2">
        <f t="shared" si="57"/>
        <v>1094.2</v>
      </c>
      <c r="K682">
        <v>109.42</v>
      </c>
      <c r="N682" s="2" t="str">
        <f>IF(ISNUMBER(M682),SUMIFS(M$1:$M682,A$1:$A682,A682,F$1:$F682,F682,D$1:$D682,D682),"")</f>
        <v/>
      </c>
      <c r="P682" s="5"/>
      <c r="V682" s="2" t="str">
        <f t="shared" si="58"/>
        <v/>
      </c>
      <c r="AC682">
        <v>18.2</v>
      </c>
      <c r="AD682" s="2">
        <f t="shared" si="59"/>
        <v>2.8999999999999998E-2</v>
      </c>
      <c r="AE682">
        <v>2.8999999999999998E-2</v>
      </c>
      <c r="AL682" s="2" t="str">
        <f t="shared" si="56"/>
        <v/>
      </c>
      <c r="AM682" s="2" t="str">
        <f>IF(ISNUMBER(AL682),SUMIFS($AL$1:AL682,$A$1:A682,A682,$F$1:F682,F682,$D$1:D682,D682),"")</f>
        <v/>
      </c>
      <c r="AN682">
        <f t="shared" si="60"/>
        <v>4</v>
      </c>
    </row>
    <row r="683" spans="1:40" x14ac:dyDescent="0.35">
      <c r="A683" s="4" t="s">
        <v>51</v>
      </c>
      <c r="B683" t="s">
        <v>52</v>
      </c>
      <c r="C683" s="3">
        <v>42090</v>
      </c>
      <c r="D683">
        <v>3</v>
      </c>
      <c r="E683" t="s">
        <v>79</v>
      </c>
      <c r="F683" s="25" t="s">
        <v>97</v>
      </c>
      <c r="G683" t="s">
        <v>44</v>
      </c>
      <c r="H683">
        <v>3</v>
      </c>
      <c r="I683" s="2" t="s">
        <v>58</v>
      </c>
      <c r="J683" s="2">
        <f t="shared" si="57"/>
        <v>1113</v>
      </c>
      <c r="K683">
        <v>111.3</v>
      </c>
      <c r="N683" s="2" t="str">
        <f>IF(ISNUMBER(M683),SUMIFS(M$1:$M683,A$1:$A683,A683,F$1:$F683,F683,D$1:$D683,D683),"")</f>
        <v/>
      </c>
      <c r="P683" s="5"/>
      <c r="V683" s="2" t="str">
        <f t="shared" si="58"/>
        <v/>
      </c>
      <c r="AC683">
        <v>14.5</v>
      </c>
      <c r="AD683" s="2">
        <f t="shared" si="59"/>
        <v>2.3E-2</v>
      </c>
      <c r="AE683">
        <v>2.3E-2</v>
      </c>
      <c r="AL683" s="2" t="str">
        <f t="shared" si="56"/>
        <v/>
      </c>
      <c r="AM683" s="2" t="str">
        <f>IF(ISNUMBER(AL683),SUMIFS($AL$1:AL683,$A$1:A683,A683,$F$1:F683,F683,$D$1:D683,D683),"")</f>
        <v/>
      </c>
      <c r="AN683">
        <f t="shared" si="60"/>
        <v>4</v>
      </c>
    </row>
    <row r="684" spans="1:40" x14ac:dyDescent="0.35">
      <c r="A684" s="4" t="s">
        <v>56</v>
      </c>
      <c r="B684" t="s">
        <v>52</v>
      </c>
      <c r="C684" s="3">
        <v>42090</v>
      </c>
      <c r="D684">
        <v>3</v>
      </c>
      <c r="E684" t="s">
        <v>80</v>
      </c>
      <c r="F684" s="25" t="s">
        <v>97</v>
      </c>
      <c r="G684" t="s">
        <v>44</v>
      </c>
      <c r="H684">
        <v>3</v>
      </c>
      <c r="I684" s="2" t="s">
        <v>58</v>
      </c>
      <c r="J684" s="2">
        <f t="shared" si="57"/>
        <v>1263.4000000000001</v>
      </c>
      <c r="K684">
        <v>126.34</v>
      </c>
      <c r="N684" s="2" t="str">
        <f>IF(ISNUMBER(M684),SUMIFS(M$1:$M684,A$1:$A684,A684,F$1:$F684,F684,D$1:$D684,D684),"")</f>
        <v/>
      </c>
      <c r="P684" s="5"/>
      <c r="V684" s="2" t="str">
        <f t="shared" si="58"/>
        <v/>
      </c>
      <c r="AC684">
        <v>28.9</v>
      </c>
      <c r="AD684" s="2">
        <f t="shared" si="59"/>
        <v>4.5999999999999999E-2</v>
      </c>
      <c r="AE684">
        <v>4.5999999999999999E-2</v>
      </c>
      <c r="AL684" s="2" t="str">
        <f t="shared" si="56"/>
        <v/>
      </c>
      <c r="AM684" s="2" t="str">
        <f>IF(ISNUMBER(AL684),SUMIFS($AL$1:AL684,$A$1:A684,A684,$F$1:F684,F684,$D$1:D684,D684),"")</f>
        <v/>
      </c>
      <c r="AN684">
        <f t="shared" si="60"/>
        <v>4</v>
      </c>
    </row>
    <row r="685" spans="1:40" x14ac:dyDescent="0.35">
      <c r="A685" s="4" t="s">
        <v>53</v>
      </c>
      <c r="B685" t="s">
        <v>52</v>
      </c>
      <c r="C685" s="3">
        <v>42090</v>
      </c>
      <c r="D685">
        <v>3</v>
      </c>
      <c r="E685" t="s">
        <v>78</v>
      </c>
      <c r="F685" s="25" t="s">
        <v>97</v>
      </c>
      <c r="G685" t="s">
        <v>44</v>
      </c>
      <c r="H685">
        <v>3</v>
      </c>
      <c r="I685" s="2" t="s">
        <v>58</v>
      </c>
      <c r="J685" s="2">
        <f t="shared" si="57"/>
        <v>1225.8</v>
      </c>
      <c r="K685">
        <v>122.58</v>
      </c>
      <c r="N685" s="2" t="str">
        <f>IF(ISNUMBER(M685),SUMIFS(M$1:$M685,A$1:$A685,A685,F$1:$F685,F685,D$1:$D685,D685),"")</f>
        <v/>
      </c>
      <c r="P685" s="5"/>
      <c r="V685" s="2" t="str">
        <f t="shared" si="58"/>
        <v/>
      </c>
      <c r="AC685">
        <v>16.3</v>
      </c>
      <c r="AD685" s="2">
        <f t="shared" si="59"/>
        <v>2.6000000000000002E-2</v>
      </c>
      <c r="AE685">
        <v>2.6000000000000002E-2</v>
      </c>
      <c r="AL685" s="2" t="str">
        <f t="shared" si="56"/>
        <v/>
      </c>
      <c r="AM685" s="2" t="str">
        <f>IF(ISNUMBER(AL685),SUMIFS($AL$1:AL685,$A$1:A685,A685,$F$1:F685,F685,$D$1:D685,D685),"")</f>
        <v/>
      </c>
      <c r="AN685">
        <f t="shared" si="60"/>
        <v>4</v>
      </c>
    </row>
    <row r="686" spans="1:40" x14ac:dyDescent="0.35">
      <c r="A686" s="4" t="s">
        <v>56</v>
      </c>
      <c r="B686" t="s">
        <v>52</v>
      </c>
      <c r="C686" s="3">
        <v>42095</v>
      </c>
      <c r="D686">
        <v>1</v>
      </c>
      <c r="E686" t="s">
        <v>80</v>
      </c>
      <c r="F686" s="25" t="s">
        <v>97</v>
      </c>
      <c r="G686" t="s">
        <v>44</v>
      </c>
      <c r="H686">
        <v>3</v>
      </c>
      <c r="I686" s="2" t="s">
        <v>59</v>
      </c>
      <c r="J686" s="2">
        <f t="shared" si="57"/>
        <v>1244.5999999999999</v>
      </c>
      <c r="K686">
        <v>124.46</v>
      </c>
      <c r="N686" s="2" t="str">
        <f>IF(ISNUMBER(M686),SUMIFS(M$1:$M686,A$1:$A686,A686,F$1:$F686,F686,D$1:$D686,D686),"")</f>
        <v/>
      </c>
      <c r="P686" s="5"/>
      <c r="V686" s="2" t="str">
        <f t="shared" si="58"/>
        <v/>
      </c>
      <c r="AC686">
        <v>30.1</v>
      </c>
      <c r="AD686" s="2">
        <f t="shared" si="59"/>
        <v>4.8000000000000001E-2</v>
      </c>
      <c r="AE686">
        <v>4.8000000000000001E-2</v>
      </c>
      <c r="AL686" s="2" t="str">
        <f t="shared" si="56"/>
        <v/>
      </c>
      <c r="AM686" s="2" t="str">
        <f>IF(ISNUMBER(AL686),SUMIFS($AL$1:AL686,$A$1:A686,A686,$F$1:F686,F686,$D$1:D686,D686),"")</f>
        <v/>
      </c>
      <c r="AN686">
        <f t="shared" si="60"/>
        <v>4</v>
      </c>
    </row>
    <row r="687" spans="1:40" x14ac:dyDescent="0.35">
      <c r="A687" s="4" t="s">
        <v>55</v>
      </c>
      <c r="B687" t="s">
        <v>52</v>
      </c>
      <c r="C687" s="3">
        <v>42095</v>
      </c>
      <c r="D687">
        <v>1</v>
      </c>
      <c r="E687" t="s">
        <v>82</v>
      </c>
      <c r="F687" s="25" t="s">
        <v>97</v>
      </c>
      <c r="G687" t="s">
        <v>44</v>
      </c>
      <c r="H687">
        <v>3</v>
      </c>
      <c r="I687" s="2" t="s">
        <v>59</v>
      </c>
      <c r="J687" s="2">
        <f t="shared" si="57"/>
        <v>1037.8</v>
      </c>
      <c r="K687">
        <v>103.78</v>
      </c>
      <c r="N687" s="2" t="str">
        <f>IF(ISNUMBER(M687),SUMIFS(M$1:$M687,A$1:$A687,A687,F$1:$F687,F687,D$1:$D687,D687),"")</f>
        <v/>
      </c>
      <c r="P687" s="5"/>
      <c r="V687" s="2" t="str">
        <f t="shared" si="58"/>
        <v/>
      </c>
      <c r="AC687">
        <v>20.9</v>
      </c>
      <c r="AD687" s="2">
        <f t="shared" si="59"/>
        <v>3.3000000000000002E-2</v>
      </c>
      <c r="AE687">
        <v>3.3000000000000002E-2</v>
      </c>
      <c r="AL687" s="2" t="str">
        <f t="shared" si="56"/>
        <v/>
      </c>
      <c r="AM687" s="2" t="str">
        <f>IF(ISNUMBER(AL687),SUMIFS($AL$1:AL687,$A$1:A687,A687,$F$1:F687,F687,$D$1:D687,D687),"")</f>
        <v/>
      </c>
      <c r="AN687">
        <f t="shared" si="60"/>
        <v>4</v>
      </c>
    </row>
    <row r="688" spans="1:40" x14ac:dyDescent="0.35">
      <c r="A688" s="4" t="s">
        <v>51</v>
      </c>
      <c r="B688" t="s">
        <v>52</v>
      </c>
      <c r="C688" s="3">
        <v>42095</v>
      </c>
      <c r="D688">
        <v>1</v>
      </c>
      <c r="E688" t="s">
        <v>79</v>
      </c>
      <c r="F688" s="25" t="s">
        <v>97</v>
      </c>
      <c r="G688" t="s">
        <v>44</v>
      </c>
      <c r="H688">
        <v>3</v>
      </c>
      <c r="I688" s="2" t="s">
        <v>59</v>
      </c>
      <c r="J688" s="2">
        <f t="shared" si="57"/>
        <v>1188.2</v>
      </c>
      <c r="K688">
        <v>118.82000000000001</v>
      </c>
      <c r="N688" s="2" t="str">
        <f>IF(ISNUMBER(M688),SUMIFS(M$1:$M688,A$1:$A688,A688,F$1:$F688,F688,D$1:$D688,D688),"")</f>
        <v/>
      </c>
      <c r="P688" s="5"/>
      <c r="V688" s="2" t="str">
        <f t="shared" si="58"/>
        <v/>
      </c>
      <c r="AC688">
        <v>24.5</v>
      </c>
      <c r="AD688" s="2">
        <f t="shared" si="59"/>
        <v>3.9E-2</v>
      </c>
      <c r="AE688">
        <v>3.9E-2</v>
      </c>
      <c r="AL688" s="2" t="str">
        <f t="shared" si="56"/>
        <v/>
      </c>
      <c r="AM688" s="2" t="str">
        <f>IF(ISNUMBER(AL688),SUMIFS($AL$1:AL688,$A$1:A688,A688,$F$1:F688,F688,$D$1:D688,D688),"")</f>
        <v/>
      </c>
      <c r="AN688">
        <f t="shared" si="60"/>
        <v>4</v>
      </c>
    </row>
    <row r="689" spans="1:40" x14ac:dyDescent="0.35">
      <c r="A689" s="4" t="s">
        <v>57</v>
      </c>
      <c r="B689" t="s">
        <v>52</v>
      </c>
      <c r="C689" s="3">
        <v>42095</v>
      </c>
      <c r="D689">
        <v>1</v>
      </c>
      <c r="E689" t="s">
        <v>81</v>
      </c>
      <c r="F689" s="25" t="s">
        <v>97</v>
      </c>
      <c r="G689" t="s">
        <v>44</v>
      </c>
      <c r="H689">
        <v>3</v>
      </c>
      <c r="I689" s="2" t="s">
        <v>59</v>
      </c>
      <c r="J689" s="2">
        <f t="shared" si="57"/>
        <v>1301</v>
      </c>
      <c r="K689">
        <v>130.1</v>
      </c>
      <c r="N689" s="2" t="str">
        <f>IF(ISNUMBER(M689),SUMIFS(M$1:$M689,A$1:$A689,A689,F$1:$F689,F689,D$1:$D689,D689),"")</f>
        <v/>
      </c>
      <c r="P689" s="5"/>
      <c r="V689" s="2" t="str">
        <f t="shared" si="58"/>
        <v/>
      </c>
      <c r="AC689">
        <v>29.4</v>
      </c>
      <c r="AD689" s="2">
        <f t="shared" si="59"/>
        <v>4.7E-2</v>
      </c>
      <c r="AE689">
        <v>4.7E-2</v>
      </c>
      <c r="AL689" s="2" t="str">
        <f t="shared" si="56"/>
        <v/>
      </c>
      <c r="AM689" s="2" t="str">
        <f>IF(ISNUMBER(AL689),SUMIFS($AL$1:AL689,$A$1:A689,A689,$F$1:F689,F689,$D$1:D689,D689),"")</f>
        <v/>
      </c>
      <c r="AN689">
        <f t="shared" si="60"/>
        <v>4</v>
      </c>
    </row>
    <row r="690" spans="1:40" x14ac:dyDescent="0.35">
      <c r="A690" s="4" t="s">
        <v>54</v>
      </c>
      <c r="B690" t="s">
        <v>52</v>
      </c>
      <c r="C690" s="3">
        <v>42095</v>
      </c>
      <c r="D690">
        <v>1</v>
      </c>
      <c r="E690" t="s">
        <v>83</v>
      </c>
      <c r="F690" s="25" t="s">
        <v>97</v>
      </c>
      <c r="G690" t="s">
        <v>44</v>
      </c>
      <c r="H690">
        <v>3</v>
      </c>
      <c r="I690" s="2" t="s">
        <v>59</v>
      </c>
      <c r="J690" s="2">
        <f t="shared" si="57"/>
        <v>1188.2</v>
      </c>
      <c r="K690">
        <v>118.82000000000001</v>
      </c>
      <c r="N690" s="2" t="str">
        <f>IF(ISNUMBER(M690),SUMIFS(M$1:$M690,A$1:$A690,A690,F$1:$F690,F690,D$1:$D690,D690),"")</f>
        <v/>
      </c>
      <c r="P690" s="5"/>
      <c r="V690" s="2" t="str">
        <f t="shared" si="58"/>
        <v/>
      </c>
      <c r="AC690">
        <v>23.1</v>
      </c>
      <c r="AD690" s="2">
        <f t="shared" si="59"/>
        <v>3.7000000000000005E-2</v>
      </c>
      <c r="AE690">
        <v>3.7000000000000005E-2</v>
      </c>
      <c r="AL690" s="2" t="str">
        <f t="shared" si="56"/>
        <v/>
      </c>
      <c r="AM690" s="2" t="str">
        <f>IF(ISNUMBER(AL690),SUMIFS($AL$1:AL690,$A$1:A690,A690,$F$1:F690,F690,$D$1:D690,D690),"")</f>
        <v/>
      </c>
      <c r="AN690">
        <f t="shared" si="60"/>
        <v>4</v>
      </c>
    </row>
    <row r="691" spans="1:40" x14ac:dyDescent="0.35">
      <c r="A691" s="4" t="s">
        <v>53</v>
      </c>
      <c r="B691" t="s">
        <v>52</v>
      </c>
      <c r="C691" s="3">
        <v>42095</v>
      </c>
      <c r="D691">
        <v>1</v>
      </c>
      <c r="E691" t="s">
        <v>78</v>
      </c>
      <c r="F691" s="25" t="s">
        <v>97</v>
      </c>
      <c r="G691" t="s">
        <v>44</v>
      </c>
      <c r="H691">
        <v>3</v>
      </c>
      <c r="I691" s="2" t="s">
        <v>59</v>
      </c>
      <c r="J691" s="2">
        <f t="shared" si="57"/>
        <v>1019</v>
      </c>
      <c r="K691">
        <v>101.9</v>
      </c>
      <c r="N691" s="2" t="str">
        <f>IF(ISNUMBER(M691),SUMIFS(M$1:$M691,A$1:$A691,A691,F$1:$F691,F691,D$1:$D691,D691),"")</f>
        <v/>
      </c>
      <c r="P691" s="5"/>
      <c r="V691" s="2" t="str">
        <f t="shared" si="58"/>
        <v/>
      </c>
      <c r="AC691">
        <v>18.399999999999999</v>
      </c>
      <c r="AD691" s="2">
        <f t="shared" si="59"/>
        <v>2.8999999999999998E-2</v>
      </c>
      <c r="AE691">
        <v>2.8999999999999998E-2</v>
      </c>
      <c r="AL691" s="2" t="str">
        <f t="shared" si="56"/>
        <v/>
      </c>
      <c r="AM691" s="2" t="str">
        <f>IF(ISNUMBER(AL691),SUMIFS($AL$1:AL691,$A$1:A691,A691,$F$1:F691,F691,$D$1:D691,D691),"")</f>
        <v/>
      </c>
      <c r="AN691">
        <f t="shared" si="60"/>
        <v>4</v>
      </c>
    </row>
    <row r="692" spans="1:40" x14ac:dyDescent="0.35">
      <c r="A692" s="4" t="s">
        <v>53</v>
      </c>
      <c r="B692" t="s">
        <v>52</v>
      </c>
      <c r="C692" s="3">
        <v>42095</v>
      </c>
      <c r="D692">
        <v>2</v>
      </c>
      <c r="E692" t="s">
        <v>78</v>
      </c>
      <c r="F692" s="25" t="s">
        <v>97</v>
      </c>
      <c r="G692" t="s">
        <v>44</v>
      </c>
      <c r="H692">
        <v>3</v>
      </c>
      <c r="I692" s="2" t="s">
        <v>59</v>
      </c>
      <c r="J692" s="2">
        <f t="shared" si="57"/>
        <v>1037.8</v>
      </c>
      <c r="K692">
        <v>103.78</v>
      </c>
      <c r="N692" s="2" t="str">
        <f>IF(ISNUMBER(M692),SUMIFS(M$1:$M692,A$1:$A692,A692,F$1:$F692,F692,D$1:$D692,D692),"")</f>
        <v/>
      </c>
      <c r="P692" s="5"/>
      <c r="V692" s="2" t="str">
        <f t="shared" si="58"/>
        <v/>
      </c>
      <c r="AC692">
        <v>16.8</v>
      </c>
      <c r="AD692" s="2">
        <f t="shared" si="59"/>
        <v>2.7000000000000003E-2</v>
      </c>
      <c r="AE692">
        <v>2.7000000000000003E-2</v>
      </c>
      <c r="AL692" s="2" t="str">
        <f t="shared" si="56"/>
        <v/>
      </c>
      <c r="AM692" s="2" t="str">
        <f>IF(ISNUMBER(AL692),SUMIFS($AL$1:AL692,$A$1:A692,A692,$F$1:F692,F692,$D$1:D692,D692),"")</f>
        <v/>
      </c>
      <c r="AN692">
        <f t="shared" si="60"/>
        <v>4</v>
      </c>
    </row>
    <row r="693" spans="1:40" x14ac:dyDescent="0.35">
      <c r="A693" s="4" t="s">
        <v>54</v>
      </c>
      <c r="B693" t="s">
        <v>52</v>
      </c>
      <c r="C693" s="3">
        <v>42095</v>
      </c>
      <c r="D693">
        <v>2</v>
      </c>
      <c r="E693" t="s">
        <v>83</v>
      </c>
      <c r="F693" s="25" t="s">
        <v>97</v>
      </c>
      <c r="G693" t="s">
        <v>44</v>
      </c>
      <c r="H693">
        <v>3</v>
      </c>
      <c r="I693" s="2" t="s">
        <v>59</v>
      </c>
      <c r="J693" s="2">
        <f t="shared" si="57"/>
        <v>1150.5999999999999</v>
      </c>
      <c r="K693">
        <v>115.05999999999999</v>
      </c>
      <c r="N693" s="2" t="str">
        <f>IF(ISNUMBER(M693),SUMIFS(M$1:$M693,A$1:$A693,A693,F$1:$F693,F693,D$1:$D693,D693),"")</f>
        <v/>
      </c>
      <c r="P693" s="5"/>
      <c r="V693" s="2" t="str">
        <f t="shared" si="58"/>
        <v/>
      </c>
      <c r="AC693">
        <v>22.3</v>
      </c>
      <c r="AD693" s="2">
        <f t="shared" si="59"/>
        <v>3.6000000000000004E-2</v>
      </c>
      <c r="AE693">
        <v>3.6000000000000004E-2</v>
      </c>
      <c r="AL693" s="2" t="str">
        <f t="shared" si="56"/>
        <v/>
      </c>
      <c r="AM693" s="2" t="str">
        <f>IF(ISNUMBER(AL693),SUMIFS($AL$1:AL693,$A$1:A693,A693,$F$1:F693,F693,$D$1:D693,D693),"")</f>
        <v/>
      </c>
      <c r="AN693">
        <f t="shared" si="60"/>
        <v>4</v>
      </c>
    </row>
    <row r="694" spans="1:40" x14ac:dyDescent="0.35">
      <c r="A694" s="4" t="s">
        <v>56</v>
      </c>
      <c r="B694" t="s">
        <v>52</v>
      </c>
      <c r="C694" s="3">
        <v>42095</v>
      </c>
      <c r="D694">
        <v>2</v>
      </c>
      <c r="E694" t="s">
        <v>80</v>
      </c>
      <c r="F694" s="25" t="s">
        <v>97</v>
      </c>
      <c r="G694" t="s">
        <v>44</v>
      </c>
      <c r="H694">
        <v>3</v>
      </c>
      <c r="I694" s="2" t="s">
        <v>59</v>
      </c>
      <c r="J694" s="2">
        <f t="shared" si="57"/>
        <v>1301</v>
      </c>
      <c r="K694">
        <v>130.1</v>
      </c>
      <c r="N694" s="2" t="str">
        <f>IF(ISNUMBER(M694),SUMIFS(M$1:$M694,A$1:$A694,A694,F$1:$F694,F694,D$1:$D694,D694),"")</f>
        <v/>
      </c>
      <c r="P694" s="5"/>
      <c r="V694" s="2" t="str">
        <f t="shared" si="58"/>
        <v/>
      </c>
      <c r="AC694">
        <v>25.5</v>
      </c>
      <c r="AD694" s="2">
        <f t="shared" si="59"/>
        <v>4.0999999999999995E-2</v>
      </c>
      <c r="AE694">
        <v>4.0999999999999995E-2</v>
      </c>
      <c r="AL694" s="2" t="str">
        <f t="shared" si="56"/>
        <v/>
      </c>
      <c r="AM694" s="2" t="str">
        <f>IF(ISNUMBER(AL694),SUMIFS($AL$1:AL694,$A$1:A694,A694,$F$1:F694,F694,$D$1:D694,D694),"")</f>
        <v/>
      </c>
      <c r="AN694">
        <f t="shared" si="60"/>
        <v>4</v>
      </c>
    </row>
    <row r="695" spans="1:40" x14ac:dyDescent="0.35">
      <c r="A695" s="4" t="s">
        <v>51</v>
      </c>
      <c r="B695" t="s">
        <v>52</v>
      </c>
      <c r="C695" s="3">
        <v>42095</v>
      </c>
      <c r="D695">
        <v>2</v>
      </c>
      <c r="E695" t="s">
        <v>79</v>
      </c>
      <c r="F695" s="25" t="s">
        <v>97</v>
      </c>
      <c r="G695" t="s">
        <v>44</v>
      </c>
      <c r="H695">
        <v>3</v>
      </c>
      <c r="I695" s="2" t="s">
        <v>59</v>
      </c>
      <c r="J695" s="2">
        <f t="shared" si="57"/>
        <v>1094.2</v>
      </c>
      <c r="K695">
        <v>109.42</v>
      </c>
      <c r="N695" s="2" t="str">
        <f>IF(ISNUMBER(M695),SUMIFS(M$1:$M695,A$1:$A695,A695,F$1:$F695,F695,D$1:$D695,D695),"")</f>
        <v/>
      </c>
      <c r="P695" s="5"/>
      <c r="V695" s="2" t="str">
        <f t="shared" si="58"/>
        <v/>
      </c>
      <c r="AC695">
        <v>23</v>
      </c>
      <c r="AD695" s="2">
        <f t="shared" si="59"/>
        <v>3.7000000000000005E-2</v>
      </c>
      <c r="AE695">
        <v>3.7000000000000005E-2</v>
      </c>
      <c r="AL695" s="2" t="str">
        <f t="shared" si="56"/>
        <v/>
      </c>
      <c r="AM695" s="2" t="str">
        <f>IF(ISNUMBER(AL695),SUMIFS($AL$1:AL695,$A$1:A695,A695,$F$1:F695,F695,$D$1:D695,D695),"")</f>
        <v/>
      </c>
      <c r="AN695">
        <f t="shared" si="60"/>
        <v>4</v>
      </c>
    </row>
    <row r="696" spans="1:40" x14ac:dyDescent="0.35">
      <c r="A696" s="4" t="s">
        <v>57</v>
      </c>
      <c r="B696" t="s">
        <v>52</v>
      </c>
      <c r="C696" s="3">
        <v>42095</v>
      </c>
      <c r="D696">
        <v>2</v>
      </c>
      <c r="E696" t="s">
        <v>81</v>
      </c>
      <c r="F696" s="25" t="s">
        <v>97</v>
      </c>
      <c r="G696" t="s">
        <v>44</v>
      </c>
      <c r="H696">
        <v>3</v>
      </c>
      <c r="I696" s="2" t="s">
        <v>59</v>
      </c>
      <c r="J696" s="2">
        <f t="shared" si="57"/>
        <v>1225.8</v>
      </c>
      <c r="K696">
        <v>122.58</v>
      </c>
      <c r="N696" s="2" t="str">
        <f>IF(ISNUMBER(M696),SUMIFS(M$1:$M696,A$1:$A696,A696,F$1:$F696,F696,D$1:$D696,D696),"")</f>
        <v/>
      </c>
      <c r="P696" s="5"/>
      <c r="V696" s="2" t="str">
        <f t="shared" si="58"/>
        <v/>
      </c>
      <c r="AC696">
        <v>27.1</v>
      </c>
      <c r="AD696" s="2">
        <f t="shared" si="59"/>
        <v>4.2999999999999997E-2</v>
      </c>
      <c r="AE696">
        <v>4.2999999999999997E-2</v>
      </c>
      <c r="AL696" s="2" t="str">
        <f t="shared" si="56"/>
        <v/>
      </c>
      <c r="AM696" s="2" t="str">
        <f>IF(ISNUMBER(AL696),SUMIFS($AL$1:AL696,$A$1:A696,A696,$F$1:F696,F696,$D$1:D696,D696),"")</f>
        <v/>
      </c>
      <c r="AN696">
        <f t="shared" si="60"/>
        <v>4</v>
      </c>
    </row>
    <row r="697" spans="1:40" x14ac:dyDescent="0.35">
      <c r="A697" s="4" t="s">
        <v>55</v>
      </c>
      <c r="B697" t="s">
        <v>52</v>
      </c>
      <c r="C697" s="3">
        <v>42095</v>
      </c>
      <c r="D697">
        <v>2</v>
      </c>
      <c r="E697" t="s">
        <v>82</v>
      </c>
      <c r="F697" s="25" t="s">
        <v>97</v>
      </c>
      <c r="G697" t="s">
        <v>44</v>
      </c>
      <c r="H697">
        <v>3</v>
      </c>
      <c r="I697" s="2" t="s">
        <v>59</v>
      </c>
      <c r="J697" s="2">
        <f t="shared" si="57"/>
        <v>1094.2</v>
      </c>
      <c r="K697">
        <v>109.42</v>
      </c>
      <c r="N697" s="2" t="str">
        <f>IF(ISNUMBER(M697),SUMIFS(M$1:$M697,A$1:$A697,A697,F$1:$F697,F697,D$1:$D697,D697),"")</f>
        <v/>
      </c>
      <c r="P697" s="5"/>
      <c r="V697" s="2" t="str">
        <f t="shared" si="58"/>
        <v/>
      </c>
      <c r="AC697">
        <v>21.3</v>
      </c>
      <c r="AD697" s="2">
        <f t="shared" si="59"/>
        <v>3.4000000000000002E-2</v>
      </c>
      <c r="AE697">
        <v>3.4000000000000002E-2</v>
      </c>
      <c r="AL697" s="2" t="str">
        <f t="shared" si="56"/>
        <v/>
      </c>
      <c r="AM697" s="2" t="str">
        <f>IF(ISNUMBER(AL697),SUMIFS($AL$1:AL697,$A$1:A697,A697,$F$1:F697,F697,$D$1:D697,D697),"")</f>
        <v/>
      </c>
      <c r="AN697">
        <f t="shared" si="60"/>
        <v>4</v>
      </c>
    </row>
    <row r="698" spans="1:40" x14ac:dyDescent="0.35">
      <c r="A698" s="4" t="s">
        <v>55</v>
      </c>
      <c r="B698" t="s">
        <v>52</v>
      </c>
      <c r="C698" s="3">
        <v>42095</v>
      </c>
      <c r="D698">
        <v>3</v>
      </c>
      <c r="E698" t="s">
        <v>82</v>
      </c>
      <c r="F698" s="25" t="s">
        <v>97</v>
      </c>
      <c r="G698" t="s">
        <v>44</v>
      </c>
      <c r="H698">
        <v>3</v>
      </c>
      <c r="I698" s="2" t="s">
        <v>59</v>
      </c>
      <c r="J698" s="2">
        <f t="shared" si="57"/>
        <v>1150.5999999999999</v>
      </c>
      <c r="K698">
        <v>115.05999999999999</v>
      </c>
      <c r="N698" s="2" t="str">
        <f>IF(ISNUMBER(M698),SUMIFS(M$1:$M698,A$1:$A698,A698,F$1:$F698,F698,D$1:$D698,D698),"")</f>
        <v/>
      </c>
      <c r="P698" s="5"/>
      <c r="V698" s="2" t="str">
        <f t="shared" si="58"/>
        <v/>
      </c>
      <c r="AC698">
        <v>16.399999999999999</v>
      </c>
      <c r="AD698" s="2">
        <f t="shared" si="59"/>
        <v>2.6000000000000002E-2</v>
      </c>
      <c r="AE698">
        <v>2.6000000000000002E-2</v>
      </c>
      <c r="AL698" s="2" t="str">
        <f t="shared" si="56"/>
        <v/>
      </c>
      <c r="AM698" s="2" t="str">
        <f>IF(ISNUMBER(AL698),SUMIFS($AL$1:AL698,$A$1:A698,A698,$F$1:F698,F698,$D$1:D698,D698),"")</f>
        <v/>
      </c>
      <c r="AN698">
        <f t="shared" si="60"/>
        <v>4</v>
      </c>
    </row>
    <row r="699" spans="1:40" x14ac:dyDescent="0.35">
      <c r="A699" s="4" t="s">
        <v>57</v>
      </c>
      <c r="B699" t="s">
        <v>52</v>
      </c>
      <c r="C699" s="3">
        <v>42095</v>
      </c>
      <c r="D699">
        <v>3</v>
      </c>
      <c r="E699" t="s">
        <v>81</v>
      </c>
      <c r="F699" s="25" t="s">
        <v>97</v>
      </c>
      <c r="G699" t="s">
        <v>44</v>
      </c>
      <c r="H699">
        <v>3</v>
      </c>
      <c r="I699" s="2" t="s">
        <v>59</v>
      </c>
      <c r="J699" s="2">
        <f t="shared" si="57"/>
        <v>1244.5999999999999</v>
      </c>
      <c r="K699">
        <v>124.46</v>
      </c>
      <c r="N699" s="2" t="str">
        <f>IF(ISNUMBER(M699),SUMIFS(M$1:$M699,A$1:$A699,A699,F$1:$F699,F699,D$1:$D699,D699),"")</f>
        <v/>
      </c>
      <c r="P699" s="5"/>
      <c r="V699" s="2" t="str">
        <f t="shared" si="58"/>
        <v/>
      </c>
      <c r="AC699">
        <v>24.7</v>
      </c>
      <c r="AD699" s="2">
        <f t="shared" si="59"/>
        <v>0.04</v>
      </c>
      <c r="AE699">
        <v>0.04</v>
      </c>
      <c r="AL699" s="2" t="str">
        <f t="shared" ref="AL699:AL762" si="61">IF(AND(ISNUMBER(AD699),ISNUMBER(M699)),ROUND(M699*AD699,3),"")</f>
        <v/>
      </c>
      <c r="AM699" s="2" t="str">
        <f>IF(ISNUMBER(AL699),SUMIFS($AL$1:AL699,$A$1:A699,A699,$F$1:F699,F699,$D$1:D699,D699),"")</f>
        <v/>
      </c>
      <c r="AN699">
        <f t="shared" si="60"/>
        <v>4</v>
      </c>
    </row>
    <row r="700" spans="1:40" x14ac:dyDescent="0.35">
      <c r="A700" s="4" t="s">
        <v>54</v>
      </c>
      <c r="B700" t="s">
        <v>52</v>
      </c>
      <c r="C700" s="3">
        <v>42095</v>
      </c>
      <c r="D700">
        <v>3</v>
      </c>
      <c r="E700" t="s">
        <v>83</v>
      </c>
      <c r="F700" s="25" t="s">
        <v>97</v>
      </c>
      <c r="G700" t="s">
        <v>44</v>
      </c>
      <c r="H700">
        <v>3</v>
      </c>
      <c r="I700" s="2" t="s">
        <v>59</v>
      </c>
      <c r="J700" s="2">
        <f t="shared" si="57"/>
        <v>1244.5999999999999</v>
      </c>
      <c r="K700">
        <v>124.46</v>
      </c>
      <c r="N700" s="2" t="str">
        <f>IF(ISNUMBER(M700),SUMIFS(M$1:$M700,A$1:$A700,A700,F$1:$F700,F700,D$1:$D700,D700),"")</f>
        <v/>
      </c>
      <c r="P700" s="5"/>
      <c r="V700" s="2" t="str">
        <f t="shared" si="58"/>
        <v/>
      </c>
      <c r="AC700">
        <v>20.9</v>
      </c>
      <c r="AD700" s="2">
        <f t="shared" si="59"/>
        <v>3.3000000000000002E-2</v>
      </c>
      <c r="AE700">
        <v>3.3000000000000002E-2</v>
      </c>
      <c r="AL700" s="2" t="str">
        <f t="shared" si="61"/>
        <v/>
      </c>
      <c r="AM700" s="2" t="str">
        <f>IF(ISNUMBER(AL700),SUMIFS($AL$1:AL700,$A$1:A700,A700,$F$1:F700,F700,$D$1:D700,D700),"")</f>
        <v/>
      </c>
      <c r="AN700">
        <f t="shared" si="60"/>
        <v>4</v>
      </c>
    </row>
    <row r="701" spans="1:40" x14ac:dyDescent="0.35">
      <c r="A701" s="4" t="s">
        <v>51</v>
      </c>
      <c r="B701" t="s">
        <v>52</v>
      </c>
      <c r="C701" s="3">
        <v>42095</v>
      </c>
      <c r="D701">
        <v>3</v>
      </c>
      <c r="E701" t="s">
        <v>79</v>
      </c>
      <c r="F701" s="25" t="s">
        <v>97</v>
      </c>
      <c r="G701" t="s">
        <v>44</v>
      </c>
      <c r="H701">
        <v>3</v>
      </c>
      <c r="I701" s="2" t="s">
        <v>59</v>
      </c>
      <c r="J701" s="2">
        <f t="shared" si="57"/>
        <v>1094.2</v>
      </c>
      <c r="K701">
        <v>109.42</v>
      </c>
      <c r="N701" s="2" t="str">
        <f>IF(ISNUMBER(M701),SUMIFS(M$1:$M701,A$1:$A701,A701,F$1:$F701,F701,D$1:$D701,D701),"")</f>
        <v/>
      </c>
      <c r="P701" s="5"/>
      <c r="V701" s="2" t="str">
        <f t="shared" si="58"/>
        <v/>
      </c>
      <c r="AC701">
        <v>20.5</v>
      </c>
      <c r="AD701" s="2">
        <f t="shared" si="59"/>
        <v>3.3000000000000002E-2</v>
      </c>
      <c r="AE701">
        <v>3.3000000000000002E-2</v>
      </c>
      <c r="AL701" s="2" t="str">
        <f t="shared" si="61"/>
        <v/>
      </c>
      <c r="AM701" s="2" t="str">
        <f>IF(ISNUMBER(AL701),SUMIFS($AL$1:AL701,$A$1:A701,A701,$F$1:F701,F701,$D$1:D701,D701),"")</f>
        <v/>
      </c>
      <c r="AN701">
        <f t="shared" si="60"/>
        <v>4</v>
      </c>
    </row>
    <row r="702" spans="1:40" x14ac:dyDescent="0.35">
      <c r="A702" s="4" t="s">
        <v>56</v>
      </c>
      <c r="B702" t="s">
        <v>52</v>
      </c>
      <c r="C702" s="3">
        <v>42095</v>
      </c>
      <c r="D702">
        <v>3</v>
      </c>
      <c r="E702" t="s">
        <v>80</v>
      </c>
      <c r="F702" s="25" t="s">
        <v>97</v>
      </c>
      <c r="G702" t="s">
        <v>44</v>
      </c>
      <c r="H702">
        <v>3</v>
      </c>
      <c r="I702" s="2" t="s">
        <v>59</v>
      </c>
      <c r="J702" s="2">
        <f t="shared" si="57"/>
        <v>1451.4</v>
      </c>
      <c r="K702">
        <v>145.14000000000001</v>
      </c>
      <c r="N702" s="2" t="str">
        <f>IF(ISNUMBER(M702),SUMIFS(M$1:$M702,A$1:$A702,A702,F$1:$F702,F702,D$1:$D702,D702),"")</f>
        <v/>
      </c>
      <c r="P702" s="5"/>
      <c r="V702" s="2" t="str">
        <f t="shared" si="58"/>
        <v/>
      </c>
      <c r="AC702">
        <v>27.9</v>
      </c>
      <c r="AD702" s="2">
        <f t="shared" si="59"/>
        <v>4.4999999999999998E-2</v>
      </c>
      <c r="AE702">
        <v>4.4999999999999998E-2</v>
      </c>
      <c r="AL702" s="2" t="str">
        <f t="shared" si="61"/>
        <v/>
      </c>
      <c r="AM702" s="2" t="str">
        <f>IF(ISNUMBER(AL702),SUMIFS($AL$1:AL702,$A$1:A702,A702,$F$1:F702,F702,$D$1:D702,D702),"")</f>
        <v/>
      </c>
      <c r="AN702">
        <f t="shared" si="60"/>
        <v>4</v>
      </c>
    </row>
    <row r="703" spans="1:40" x14ac:dyDescent="0.35">
      <c r="A703" s="4" t="s">
        <v>53</v>
      </c>
      <c r="B703" t="s">
        <v>52</v>
      </c>
      <c r="C703" s="3">
        <v>42095</v>
      </c>
      <c r="D703">
        <v>3</v>
      </c>
      <c r="E703" t="s">
        <v>78</v>
      </c>
      <c r="F703" s="25" t="s">
        <v>97</v>
      </c>
      <c r="G703" t="s">
        <v>44</v>
      </c>
      <c r="H703">
        <v>3</v>
      </c>
      <c r="I703" s="2" t="s">
        <v>59</v>
      </c>
      <c r="J703" s="2">
        <f t="shared" si="57"/>
        <v>1225.8</v>
      </c>
      <c r="K703">
        <v>122.58</v>
      </c>
      <c r="N703" s="2" t="str">
        <f>IF(ISNUMBER(M703),SUMIFS(M$1:$M703,A$1:$A703,A703,F$1:$F703,F703,D$1:$D703,D703),"")</f>
        <v/>
      </c>
      <c r="P703" s="5"/>
      <c r="V703" s="2" t="str">
        <f t="shared" si="58"/>
        <v/>
      </c>
      <c r="AC703">
        <v>17.3</v>
      </c>
      <c r="AD703" s="2">
        <f t="shared" si="59"/>
        <v>2.7999999999999997E-2</v>
      </c>
      <c r="AE703">
        <v>2.7999999999999997E-2</v>
      </c>
      <c r="AL703" s="2" t="str">
        <f t="shared" si="61"/>
        <v/>
      </c>
      <c r="AM703" s="2" t="str">
        <f>IF(ISNUMBER(AL703),SUMIFS($AL$1:AL703,$A$1:A703,A703,$F$1:F703,F703,$D$1:D703,D703),"")</f>
        <v/>
      </c>
      <c r="AN703">
        <f t="shared" si="60"/>
        <v>4</v>
      </c>
    </row>
    <row r="704" spans="1:40" x14ac:dyDescent="0.35">
      <c r="A704" s="4" t="s">
        <v>56</v>
      </c>
      <c r="B704" t="s">
        <v>52</v>
      </c>
      <c r="C704" s="3">
        <v>42103</v>
      </c>
      <c r="D704">
        <v>1</v>
      </c>
      <c r="E704" t="s">
        <v>80</v>
      </c>
      <c r="F704" s="25" t="s">
        <v>97</v>
      </c>
      <c r="G704" t="s">
        <v>44</v>
      </c>
      <c r="H704">
        <v>3</v>
      </c>
      <c r="I704" s="2" t="s">
        <v>60</v>
      </c>
      <c r="J704" s="2">
        <f t="shared" si="57"/>
        <v>1601.8000000000002</v>
      </c>
      <c r="K704">
        <v>160.18</v>
      </c>
      <c r="N704" s="2" t="str">
        <f>IF(ISNUMBER(M704),SUMIFS(M$1:$M704,A$1:$A704,A704,F$1:$F704,F704,D$1:$D704,D704),"")</f>
        <v/>
      </c>
      <c r="P704" s="5"/>
      <c r="V704" s="2" t="str">
        <f t="shared" si="58"/>
        <v/>
      </c>
      <c r="AC704">
        <v>28</v>
      </c>
      <c r="AD704" s="2">
        <f t="shared" si="59"/>
        <v>4.4999999999999998E-2</v>
      </c>
      <c r="AE704">
        <v>4.4999999999999998E-2</v>
      </c>
      <c r="AL704" s="2" t="str">
        <f t="shared" si="61"/>
        <v/>
      </c>
      <c r="AM704" s="2" t="str">
        <f>IF(ISNUMBER(AL704),SUMIFS($AL$1:AL704,$A$1:A704,A704,$F$1:F704,F704,$D$1:D704,D704),"")</f>
        <v/>
      </c>
      <c r="AN704">
        <f t="shared" si="60"/>
        <v>4</v>
      </c>
    </row>
    <row r="705" spans="1:40" x14ac:dyDescent="0.35">
      <c r="A705" s="4" t="s">
        <v>55</v>
      </c>
      <c r="B705" t="s">
        <v>52</v>
      </c>
      <c r="C705" s="3">
        <v>42103</v>
      </c>
      <c r="D705">
        <v>1</v>
      </c>
      <c r="E705" t="s">
        <v>82</v>
      </c>
      <c r="F705" s="25" t="s">
        <v>97</v>
      </c>
      <c r="G705" t="s">
        <v>44</v>
      </c>
      <c r="H705">
        <v>3</v>
      </c>
      <c r="I705" s="2" t="s">
        <v>60</v>
      </c>
      <c r="J705" s="2">
        <f t="shared" si="57"/>
        <v>981.4</v>
      </c>
      <c r="K705">
        <v>98.14</v>
      </c>
      <c r="N705" s="2" t="str">
        <f>IF(ISNUMBER(M705),SUMIFS(M$1:$M705,A$1:$A705,A705,F$1:$F705,F705,D$1:$D705,D705),"")</f>
        <v/>
      </c>
      <c r="P705" s="5"/>
      <c r="V705" s="2" t="str">
        <f t="shared" si="58"/>
        <v/>
      </c>
      <c r="AC705">
        <v>20.5</v>
      </c>
      <c r="AD705" s="2">
        <f t="shared" si="59"/>
        <v>3.3000000000000002E-2</v>
      </c>
      <c r="AE705">
        <v>3.3000000000000002E-2</v>
      </c>
      <c r="AL705" s="2" t="str">
        <f t="shared" si="61"/>
        <v/>
      </c>
      <c r="AM705" s="2" t="str">
        <f>IF(ISNUMBER(AL705),SUMIFS($AL$1:AL705,$A$1:A705,A705,$F$1:F705,F705,$D$1:D705,D705),"")</f>
        <v/>
      </c>
      <c r="AN705">
        <f t="shared" si="60"/>
        <v>4</v>
      </c>
    </row>
    <row r="706" spans="1:40" x14ac:dyDescent="0.35">
      <c r="A706" s="4" t="s">
        <v>51</v>
      </c>
      <c r="B706" t="s">
        <v>52</v>
      </c>
      <c r="C706" s="3">
        <v>42103</v>
      </c>
      <c r="D706">
        <v>1</v>
      </c>
      <c r="E706" t="s">
        <v>79</v>
      </c>
      <c r="F706" s="25" t="s">
        <v>97</v>
      </c>
      <c r="G706" t="s">
        <v>44</v>
      </c>
      <c r="H706">
        <v>3</v>
      </c>
      <c r="I706" s="2" t="s">
        <v>60</v>
      </c>
      <c r="J706" s="2">
        <f t="shared" si="57"/>
        <v>1357.4</v>
      </c>
      <c r="K706">
        <v>135.74</v>
      </c>
      <c r="N706" s="2" t="str">
        <f>IF(ISNUMBER(M706),SUMIFS(M$1:$M706,A$1:$A706,A706,F$1:$F706,F706,D$1:$D706,D706),"")</f>
        <v/>
      </c>
      <c r="P706" s="5"/>
      <c r="V706" s="2" t="str">
        <f t="shared" si="58"/>
        <v/>
      </c>
      <c r="AC706">
        <v>24.9</v>
      </c>
      <c r="AD706" s="2">
        <f t="shared" si="59"/>
        <v>0.04</v>
      </c>
      <c r="AE706">
        <v>0.04</v>
      </c>
      <c r="AL706" s="2" t="str">
        <f t="shared" si="61"/>
        <v/>
      </c>
      <c r="AM706" s="2" t="str">
        <f>IF(ISNUMBER(AL706),SUMIFS($AL$1:AL706,$A$1:A706,A706,$F$1:F706,F706,$D$1:D706,D706),"")</f>
        <v/>
      </c>
      <c r="AN706">
        <f t="shared" si="60"/>
        <v>4</v>
      </c>
    </row>
    <row r="707" spans="1:40" x14ac:dyDescent="0.35">
      <c r="A707" s="4" t="s">
        <v>57</v>
      </c>
      <c r="B707" t="s">
        <v>52</v>
      </c>
      <c r="C707" s="3">
        <v>42103</v>
      </c>
      <c r="D707">
        <v>1</v>
      </c>
      <c r="E707" t="s">
        <v>81</v>
      </c>
      <c r="F707" s="25" t="s">
        <v>97</v>
      </c>
      <c r="G707" t="s">
        <v>44</v>
      </c>
      <c r="H707">
        <v>3</v>
      </c>
      <c r="I707" s="2" t="s">
        <v>60</v>
      </c>
      <c r="J707" s="2">
        <f t="shared" si="57"/>
        <v>1432.6</v>
      </c>
      <c r="K707">
        <v>143.26</v>
      </c>
      <c r="N707" s="2" t="str">
        <f>IF(ISNUMBER(M707),SUMIFS(M$1:$M707,A$1:$A707,A707,F$1:$F707,F707,D$1:$D707,D707),"")</f>
        <v/>
      </c>
      <c r="P707" s="5"/>
      <c r="V707" s="2" t="str">
        <f t="shared" si="58"/>
        <v/>
      </c>
      <c r="AC707">
        <v>25.4</v>
      </c>
      <c r="AD707" s="2">
        <f t="shared" si="59"/>
        <v>4.0999999999999995E-2</v>
      </c>
      <c r="AE707">
        <v>4.0999999999999995E-2</v>
      </c>
      <c r="AL707" s="2" t="str">
        <f t="shared" si="61"/>
        <v/>
      </c>
      <c r="AM707" s="2" t="str">
        <f>IF(ISNUMBER(AL707),SUMIFS($AL$1:AL707,$A$1:A707,A707,$F$1:F707,F707,$D$1:D707,D707),"")</f>
        <v/>
      </c>
      <c r="AN707">
        <f t="shared" si="60"/>
        <v>4</v>
      </c>
    </row>
    <row r="708" spans="1:40" x14ac:dyDescent="0.35">
      <c r="A708" s="4" t="s">
        <v>54</v>
      </c>
      <c r="B708" t="s">
        <v>52</v>
      </c>
      <c r="C708" s="3">
        <v>42103</v>
      </c>
      <c r="D708">
        <v>1</v>
      </c>
      <c r="E708" t="s">
        <v>83</v>
      </c>
      <c r="F708" s="25" t="s">
        <v>97</v>
      </c>
      <c r="G708" t="s">
        <v>44</v>
      </c>
      <c r="H708">
        <v>3</v>
      </c>
      <c r="I708" s="2" t="s">
        <v>60</v>
      </c>
      <c r="J708" s="2">
        <f t="shared" si="57"/>
        <v>1207</v>
      </c>
      <c r="K708">
        <v>120.7</v>
      </c>
      <c r="N708" s="2" t="str">
        <f>IF(ISNUMBER(M708),SUMIFS(M$1:$M708,A$1:$A708,A708,F$1:$F708,F708,D$1:$D708,D708),"")</f>
        <v/>
      </c>
      <c r="P708" s="5"/>
      <c r="V708" s="2" t="str">
        <f t="shared" si="58"/>
        <v/>
      </c>
      <c r="AC708">
        <v>17.899999999999999</v>
      </c>
      <c r="AD708" s="2">
        <f t="shared" si="59"/>
        <v>2.8999999999999998E-2</v>
      </c>
      <c r="AE708">
        <v>2.8999999999999998E-2</v>
      </c>
      <c r="AL708" s="2" t="str">
        <f t="shared" si="61"/>
        <v/>
      </c>
      <c r="AM708" s="2" t="str">
        <f>IF(ISNUMBER(AL708),SUMIFS($AL$1:AL708,$A$1:A708,A708,$F$1:F708,F708,$D$1:D708,D708),"")</f>
        <v/>
      </c>
      <c r="AN708">
        <f t="shared" si="60"/>
        <v>4</v>
      </c>
    </row>
    <row r="709" spans="1:40" x14ac:dyDescent="0.35">
      <c r="A709" s="4" t="s">
        <v>53</v>
      </c>
      <c r="B709" t="s">
        <v>52</v>
      </c>
      <c r="C709" s="3">
        <v>42103</v>
      </c>
      <c r="D709">
        <v>1</v>
      </c>
      <c r="E709" t="s">
        <v>78</v>
      </c>
      <c r="F709" s="25" t="s">
        <v>97</v>
      </c>
      <c r="G709" t="s">
        <v>44</v>
      </c>
      <c r="H709">
        <v>3</v>
      </c>
      <c r="I709" s="2" t="s">
        <v>60</v>
      </c>
      <c r="J709" s="2">
        <f t="shared" si="57"/>
        <v>1037.8</v>
      </c>
      <c r="K709">
        <v>103.78</v>
      </c>
      <c r="N709" s="2" t="str">
        <f>IF(ISNUMBER(M709),SUMIFS(M$1:$M709,A$1:$A709,A709,F$1:$F709,F709,D$1:$D709,D709),"")</f>
        <v/>
      </c>
      <c r="P709" s="5"/>
      <c r="V709" s="2" t="str">
        <f t="shared" si="58"/>
        <v/>
      </c>
      <c r="AC709">
        <v>18.7</v>
      </c>
      <c r="AD709" s="2">
        <f t="shared" si="59"/>
        <v>0.03</v>
      </c>
      <c r="AE709">
        <v>0.03</v>
      </c>
      <c r="AL709" s="2" t="str">
        <f t="shared" si="61"/>
        <v/>
      </c>
      <c r="AM709" s="2" t="str">
        <f>IF(ISNUMBER(AL709),SUMIFS($AL$1:AL709,$A$1:A709,A709,$F$1:F709,F709,$D$1:D709,D709),"")</f>
        <v/>
      </c>
      <c r="AN709">
        <f t="shared" si="60"/>
        <v>4</v>
      </c>
    </row>
    <row r="710" spans="1:40" x14ac:dyDescent="0.35">
      <c r="A710" s="4" t="s">
        <v>53</v>
      </c>
      <c r="B710" t="s">
        <v>52</v>
      </c>
      <c r="C710" s="3">
        <v>42103</v>
      </c>
      <c r="D710">
        <v>2</v>
      </c>
      <c r="E710" t="s">
        <v>78</v>
      </c>
      <c r="F710" s="25" t="s">
        <v>97</v>
      </c>
      <c r="G710" t="s">
        <v>44</v>
      </c>
      <c r="H710">
        <v>3</v>
      </c>
      <c r="I710" s="2" t="s">
        <v>60</v>
      </c>
      <c r="J710" s="2">
        <f t="shared" si="57"/>
        <v>1000.2</v>
      </c>
      <c r="K710">
        <v>100.02000000000001</v>
      </c>
      <c r="N710" s="2" t="str">
        <f>IF(ISNUMBER(M710),SUMIFS(M$1:$M710,A$1:$A710,A710,F$1:$F710,F710,D$1:$D710,D710),"")</f>
        <v/>
      </c>
      <c r="P710" s="5"/>
      <c r="V710" s="2" t="str">
        <f t="shared" si="58"/>
        <v/>
      </c>
      <c r="AC710">
        <v>19.899999999999999</v>
      </c>
      <c r="AD710" s="2">
        <f t="shared" si="59"/>
        <v>3.2000000000000001E-2</v>
      </c>
      <c r="AE710">
        <v>3.2000000000000001E-2</v>
      </c>
      <c r="AL710" s="2" t="str">
        <f t="shared" si="61"/>
        <v/>
      </c>
      <c r="AM710" s="2" t="str">
        <f>IF(ISNUMBER(AL710),SUMIFS($AL$1:AL710,$A$1:A710,A710,$F$1:F710,F710,$D$1:D710,D710),"")</f>
        <v/>
      </c>
      <c r="AN710">
        <f t="shared" si="60"/>
        <v>4</v>
      </c>
    </row>
    <row r="711" spans="1:40" x14ac:dyDescent="0.35">
      <c r="A711" s="4" t="s">
        <v>54</v>
      </c>
      <c r="B711" t="s">
        <v>52</v>
      </c>
      <c r="C711" s="3">
        <v>42103</v>
      </c>
      <c r="D711">
        <v>2</v>
      </c>
      <c r="E711" t="s">
        <v>83</v>
      </c>
      <c r="F711" s="25" t="s">
        <v>97</v>
      </c>
      <c r="G711" t="s">
        <v>44</v>
      </c>
      <c r="H711">
        <v>3</v>
      </c>
      <c r="I711" s="2" t="s">
        <v>60</v>
      </c>
      <c r="J711" s="2">
        <f t="shared" si="57"/>
        <v>1094.2</v>
      </c>
      <c r="K711">
        <v>109.42</v>
      </c>
      <c r="N711" s="2" t="str">
        <f>IF(ISNUMBER(M711),SUMIFS(M$1:$M711,A$1:$A711,A711,F$1:$F711,F711,D$1:$D711,D711),"")</f>
        <v/>
      </c>
      <c r="P711" s="5"/>
      <c r="V711" s="2" t="str">
        <f t="shared" si="58"/>
        <v/>
      </c>
      <c r="AC711">
        <v>21.3</v>
      </c>
      <c r="AD711" s="2">
        <f t="shared" si="59"/>
        <v>3.4000000000000002E-2</v>
      </c>
      <c r="AE711">
        <v>3.4000000000000002E-2</v>
      </c>
      <c r="AL711" s="2" t="str">
        <f t="shared" si="61"/>
        <v/>
      </c>
      <c r="AM711" s="2" t="str">
        <f>IF(ISNUMBER(AL711),SUMIFS($AL$1:AL711,$A$1:A711,A711,$F$1:F711,F711,$D$1:D711,D711),"")</f>
        <v/>
      </c>
      <c r="AN711">
        <f t="shared" si="60"/>
        <v>4</v>
      </c>
    </row>
    <row r="712" spans="1:40" x14ac:dyDescent="0.35">
      <c r="A712" s="4" t="s">
        <v>56</v>
      </c>
      <c r="B712" t="s">
        <v>52</v>
      </c>
      <c r="C712" s="3">
        <v>42103</v>
      </c>
      <c r="D712">
        <v>2</v>
      </c>
      <c r="E712" t="s">
        <v>80</v>
      </c>
      <c r="F712" s="25" t="s">
        <v>97</v>
      </c>
      <c r="G712" t="s">
        <v>44</v>
      </c>
      <c r="H712">
        <v>3</v>
      </c>
      <c r="I712" s="2" t="s">
        <v>60</v>
      </c>
      <c r="J712" s="2">
        <f t="shared" si="57"/>
        <v>1489</v>
      </c>
      <c r="K712">
        <v>148.9</v>
      </c>
      <c r="N712" s="2" t="str">
        <f>IF(ISNUMBER(M712),SUMIFS(M$1:$M712,A$1:$A712,A712,F$1:$F712,F712,D$1:$D712,D712),"")</f>
        <v/>
      </c>
      <c r="P712" s="5"/>
      <c r="V712" s="2" t="str">
        <f t="shared" si="58"/>
        <v/>
      </c>
      <c r="AC712">
        <v>24.6</v>
      </c>
      <c r="AD712" s="2">
        <f t="shared" si="59"/>
        <v>3.9E-2</v>
      </c>
      <c r="AE712">
        <v>3.9E-2</v>
      </c>
      <c r="AL712" s="2" t="str">
        <f t="shared" si="61"/>
        <v/>
      </c>
      <c r="AM712" s="2" t="str">
        <f>IF(ISNUMBER(AL712),SUMIFS($AL$1:AL712,$A$1:A712,A712,$F$1:F712,F712,$D$1:D712,D712),"")</f>
        <v/>
      </c>
      <c r="AN712">
        <f t="shared" si="60"/>
        <v>4</v>
      </c>
    </row>
    <row r="713" spans="1:40" x14ac:dyDescent="0.35">
      <c r="A713" s="4" t="s">
        <v>51</v>
      </c>
      <c r="B713" t="s">
        <v>52</v>
      </c>
      <c r="C713" s="3">
        <v>42103</v>
      </c>
      <c r="D713">
        <v>2</v>
      </c>
      <c r="E713" t="s">
        <v>79</v>
      </c>
      <c r="F713" s="25" t="s">
        <v>97</v>
      </c>
      <c r="G713" t="s">
        <v>44</v>
      </c>
      <c r="H713">
        <v>3</v>
      </c>
      <c r="I713" s="2" t="s">
        <v>60</v>
      </c>
      <c r="J713" s="2">
        <f t="shared" si="57"/>
        <v>1301</v>
      </c>
      <c r="K713">
        <v>130.1</v>
      </c>
      <c r="N713" s="2" t="str">
        <f>IF(ISNUMBER(M713),SUMIFS(M$1:$M713,A$1:$A713,A713,F$1:$F713,F713,D$1:$D713,D713),"")</f>
        <v/>
      </c>
      <c r="P713" s="5"/>
      <c r="V713" s="2" t="str">
        <f t="shared" si="58"/>
        <v/>
      </c>
      <c r="AC713">
        <v>20.2</v>
      </c>
      <c r="AD713" s="2">
        <f t="shared" si="59"/>
        <v>3.2000000000000001E-2</v>
      </c>
      <c r="AE713">
        <v>3.2000000000000001E-2</v>
      </c>
      <c r="AL713" s="2" t="str">
        <f t="shared" si="61"/>
        <v/>
      </c>
      <c r="AM713" s="2" t="str">
        <f>IF(ISNUMBER(AL713),SUMIFS($AL$1:AL713,$A$1:A713,A713,$F$1:F713,F713,$D$1:D713,D713),"")</f>
        <v/>
      </c>
      <c r="AN713">
        <f t="shared" si="60"/>
        <v>4</v>
      </c>
    </row>
    <row r="714" spans="1:40" x14ac:dyDescent="0.35">
      <c r="A714" s="4" t="s">
        <v>57</v>
      </c>
      <c r="B714" t="s">
        <v>52</v>
      </c>
      <c r="C714" s="3">
        <v>42103</v>
      </c>
      <c r="D714">
        <v>2</v>
      </c>
      <c r="E714" t="s">
        <v>81</v>
      </c>
      <c r="F714" s="25" t="s">
        <v>97</v>
      </c>
      <c r="G714" t="s">
        <v>44</v>
      </c>
      <c r="H714">
        <v>3</v>
      </c>
      <c r="I714" s="2" t="s">
        <v>60</v>
      </c>
      <c r="J714" s="2">
        <f t="shared" si="57"/>
        <v>1489</v>
      </c>
      <c r="K714">
        <v>148.9</v>
      </c>
      <c r="N714" s="2" t="str">
        <f>IF(ISNUMBER(M714),SUMIFS(M$1:$M714,A$1:$A714,A714,F$1:$F714,F714,D$1:$D714,D714),"")</f>
        <v/>
      </c>
      <c r="P714" s="5"/>
      <c r="V714" s="2" t="str">
        <f t="shared" si="58"/>
        <v/>
      </c>
      <c r="AC714">
        <v>27.3</v>
      </c>
      <c r="AD714" s="2">
        <f t="shared" si="59"/>
        <v>4.4000000000000004E-2</v>
      </c>
      <c r="AE714">
        <v>4.4000000000000004E-2</v>
      </c>
      <c r="AL714" s="2" t="str">
        <f t="shared" si="61"/>
        <v/>
      </c>
      <c r="AM714" s="2" t="str">
        <f>IF(ISNUMBER(AL714),SUMIFS($AL$1:AL714,$A$1:A714,A714,$F$1:F714,F714,$D$1:D714,D714),"")</f>
        <v/>
      </c>
      <c r="AN714">
        <f t="shared" si="60"/>
        <v>4</v>
      </c>
    </row>
    <row r="715" spans="1:40" x14ac:dyDescent="0.35">
      <c r="A715" s="4" t="s">
        <v>55</v>
      </c>
      <c r="B715" t="s">
        <v>52</v>
      </c>
      <c r="C715" s="3">
        <v>42103</v>
      </c>
      <c r="D715">
        <v>2</v>
      </c>
      <c r="E715" t="s">
        <v>82</v>
      </c>
      <c r="F715" s="25" t="s">
        <v>97</v>
      </c>
      <c r="G715" t="s">
        <v>44</v>
      </c>
      <c r="H715">
        <v>3</v>
      </c>
      <c r="I715" s="2" t="s">
        <v>60</v>
      </c>
      <c r="J715" s="2">
        <f t="shared" si="57"/>
        <v>1150.5999999999999</v>
      </c>
      <c r="K715">
        <v>115.05999999999999</v>
      </c>
      <c r="N715" s="2" t="str">
        <f>IF(ISNUMBER(M715),SUMIFS(M$1:$M715,A$1:$A715,A715,F$1:$F715,F715,D$1:$D715,D715),"")</f>
        <v/>
      </c>
      <c r="P715" s="5"/>
      <c r="V715" s="2" t="str">
        <f t="shared" si="58"/>
        <v/>
      </c>
      <c r="AC715">
        <v>22.4</v>
      </c>
      <c r="AD715" s="2">
        <f t="shared" si="59"/>
        <v>3.6000000000000004E-2</v>
      </c>
      <c r="AE715">
        <v>3.6000000000000004E-2</v>
      </c>
      <c r="AL715" s="2" t="str">
        <f t="shared" si="61"/>
        <v/>
      </c>
      <c r="AM715" s="2" t="str">
        <f>IF(ISNUMBER(AL715),SUMIFS($AL$1:AL715,$A$1:A715,A715,$F$1:F715,F715,$D$1:D715,D715),"")</f>
        <v/>
      </c>
      <c r="AN715">
        <f t="shared" si="60"/>
        <v>4</v>
      </c>
    </row>
    <row r="716" spans="1:40" x14ac:dyDescent="0.35">
      <c r="A716" s="4" t="s">
        <v>55</v>
      </c>
      <c r="B716" t="s">
        <v>52</v>
      </c>
      <c r="C716" s="3">
        <v>42103</v>
      </c>
      <c r="D716">
        <v>3</v>
      </c>
      <c r="E716" t="s">
        <v>82</v>
      </c>
      <c r="F716" s="25" t="s">
        <v>97</v>
      </c>
      <c r="G716" t="s">
        <v>44</v>
      </c>
      <c r="H716">
        <v>3</v>
      </c>
      <c r="I716" s="2" t="s">
        <v>60</v>
      </c>
      <c r="J716" s="2">
        <f t="shared" si="57"/>
        <v>1113</v>
      </c>
      <c r="K716">
        <v>111.3</v>
      </c>
      <c r="N716" s="2" t="str">
        <f>IF(ISNUMBER(M716),SUMIFS(M$1:$M716,A$1:$A716,A716,F$1:$F716,F716,D$1:$D716,D716),"")</f>
        <v/>
      </c>
      <c r="P716" s="5"/>
      <c r="V716" s="2" t="str">
        <f t="shared" si="58"/>
        <v/>
      </c>
      <c r="AC716">
        <v>15.1</v>
      </c>
      <c r="AD716" s="2">
        <f t="shared" si="59"/>
        <v>2.4E-2</v>
      </c>
      <c r="AE716">
        <v>2.4E-2</v>
      </c>
      <c r="AL716" s="2" t="str">
        <f t="shared" si="61"/>
        <v/>
      </c>
      <c r="AM716" s="2" t="str">
        <f>IF(ISNUMBER(AL716),SUMIFS($AL$1:AL716,$A$1:A716,A716,$F$1:F716,F716,$D$1:D716,D716),"")</f>
        <v/>
      </c>
      <c r="AN716">
        <f t="shared" si="60"/>
        <v>4</v>
      </c>
    </row>
    <row r="717" spans="1:40" x14ac:dyDescent="0.35">
      <c r="A717" s="4" t="s">
        <v>57</v>
      </c>
      <c r="B717" t="s">
        <v>52</v>
      </c>
      <c r="C717" s="3">
        <v>42103</v>
      </c>
      <c r="D717">
        <v>3</v>
      </c>
      <c r="E717" t="s">
        <v>81</v>
      </c>
      <c r="F717" s="25" t="s">
        <v>97</v>
      </c>
      <c r="G717" t="s">
        <v>44</v>
      </c>
      <c r="H717">
        <v>3</v>
      </c>
      <c r="I717" s="2" t="s">
        <v>60</v>
      </c>
      <c r="J717" s="2">
        <f t="shared" si="57"/>
        <v>1301</v>
      </c>
      <c r="K717">
        <v>130.1</v>
      </c>
      <c r="N717" s="2" t="str">
        <f>IF(ISNUMBER(M717),SUMIFS(M$1:$M717,A$1:$A717,A717,F$1:$F717,F717,D$1:$D717,D717),"")</f>
        <v/>
      </c>
      <c r="P717" s="5"/>
      <c r="V717" s="2" t="str">
        <f t="shared" si="58"/>
        <v/>
      </c>
      <c r="AC717">
        <v>19.399999999999999</v>
      </c>
      <c r="AD717" s="2">
        <f t="shared" si="59"/>
        <v>3.1E-2</v>
      </c>
      <c r="AE717">
        <v>3.1E-2</v>
      </c>
      <c r="AL717" s="2" t="str">
        <f t="shared" si="61"/>
        <v/>
      </c>
      <c r="AM717" s="2" t="str">
        <f>IF(ISNUMBER(AL717),SUMIFS($AL$1:AL717,$A$1:A717,A717,$F$1:F717,F717,$D$1:D717,D717),"")</f>
        <v/>
      </c>
      <c r="AN717">
        <f t="shared" si="60"/>
        <v>4</v>
      </c>
    </row>
    <row r="718" spans="1:40" x14ac:dyDescent="0.35">
      <c r="A718" s="4" t="s">
        <v>54</v>
      </c>
      <c r="B718" t="s">
        <v>52</v>
      </c>
      <c r="C718" s="3">
        <v>42103</v>
      </c>
      <c r="D718">
        <v>3</v>
      </c>
      <c r="E718" t="s">
        <v>83</v>
      </c>
      <c r="F718" s="25" t="s">
        <v>97</v>
      </c>
      <c r="G718" t="s">
        <v>44</v>
      </c>
      <c r="H718">
        <v>3</v>
      </c>
      <c r="I718" s="2" t="s">
        <v>60</v>
      </c>
      <c r="J718" s="2">
        <f t="shared" si="57"/>
        <v>1169.4000000000001</v>
      </c>
      <c r="K718">
        <v>116.94000000000001</v>
      </c>
      <c r="N718" s="2" t="str">
        <f>IF(ISNUMBER(M718),SUMIFS(M$1:$M718,A$1:$A718,A718,F$1:$F718,F718,D$1:$D718,D718),"")</f>
        <v/>
      </c>
      <c r="P718" s="5"/>
      <c r="V718" s="2" t="str">
        <f t="shared" si="58"/>
        <v/>
      </c>
      <c r="AC718">
        <v>18</v>
      </c>
      <c r="AD718" s="2">
        <f t="shared" si="59"/>
        <v>2.8999999999999998E-2</v>
      </c>
      <c r="AE718">
        <v>2.8999999999999998E-2</v>
      </c>
      <c r="AL718" s="2" t="str">
        <f t="shared" si="61"/>
        <v/>
      </c>
      <c r="AM718" s="2" t="str">
        <f>IF(ISNUMBER(AL718),SUMIFS($AL$1:AL718,$A$1:A718,A718,$F$1:F718,F718,$D$1:D718,D718),"")</f>
        <v/>
      </c>
      <c r="AN718">
        <f t="shared" si="60"/>
        <v>4</v>
      </c>
    </row>
    <row r="719" spans="1:40" x14ac:dyDescent="0.35">
      <c r="A719" s="4" t="s">
        <v>51</v>
      </c>
      <c r="B719" t="s">
        <v>52</v>
      </c>
      <c r="C719" s="3">
        <v>42103</v>
      </c>
      <c r="D719">
        <v>3</v>
      </c>
      <c r="E719" t="s">
        <v>79</v>
      </c>
      <c r="F719" s="25" t="s">
        <v>97</v>
      </c>
      <c r="G719" t="s">
        <v>44</v>
      </c>
      <c r="H719">
        <v>3</v>
      </c>
      <c r="I719" s="2" t="s">
        <v>60</v>
      </c>
      <c r="J719" s="2">
        <f t="shared" si="57"/>
        <v>1131.8</v>
      </c>
      <c r="K719">
        <v>113.17999999999999</v>
      </c>
      <c r="N719" s="2" t="str">
        <f>IF(ISNUMBER(M719),SUMIFS(M$1:$M719,A$1:$A719,A719,F$1:$F719,F719,D$1:$D719,D719),"")</f>
        <v/>
      </c>
      <c r="P719" s="5"/>
      <c r="V719" s="2" t="str">
        <f t="shared" si="58"/>
        <v/>
      </c>
      <c r="AC719">
        <v>17.399999999999999</v>
      </c>
      <c r="AD719" s="2">
        <f t="shared" si="59"/>
        <v>2.7999999999999997E-2</v>
      </c>
      <c r="AE719">
        <v>2.7999999999999997E-2</v>
      </c>
      <c r="AL719" s="2" t="str">
        <f t="shared" si="61"/>
        <v/>
      </c>
      <c r="AM719" s="2" t="str">
        <f>IF(ISNUMBER(AL719),SUMIFS($AL$1:AL719,$A$1:A719,A719,$F$1:F719,F719,$D$1:D719,D719),"")</f>
        <v/>
      </c>
      <c r="AN719">
        <f t="shared" si="60"/>
        <v>4</v>
      </c>
    </row>
    <row r="720" spans="1:40" x14ac:dyDescent="0.35">
      <c r="A720" s="4" t="s">
        <v>56</v>
      </c>
      <c r="B720" t="s">
        <v>52</v>
      </c>
      <c r="C720" s="3">
        <v>42103</v>
      </c>
      <c r="D720">
        <v>3</v>
      </c>
      <c r="E720" t="s">
        <v>80</v>
      </c>
      <c r="F720" s="25" t="s">
        <v>97</v>
      </c>
      <c r="G720" t="s">
        <v>44</v>
      </c>
      <c r="H720">
        <v>3</v>
      </c>
      <c r="I720" s="2" t="s">
        <v>60</v>
      </c>
      <c r="J720" s="2">
        <f t="shared" si="57"/>
        <v>1677</v>
      </c>
      <c r="K720">
        <v>167.7</v>
      </c>
      <c r="N720" s="2" t="str">
        <f>IF(ISNUMBER(M720),SUMIFS(M$1:$M720,A$1:$A720,A720,F$1:$F720,F720,D$1:$D720,D720),"")</f>
        <v/>
      </c>
      <c r="P720" s="5"/>
      <c r="V720" s="2" t="str">
        <f t="shared" si="58"/>
        <v/>
      </c>
      <c r="AC720">
        <v>21.2</v>
      </c>
      <c r="AD720" s="2">
        <f t="shared" si="59"/>
        <v>3.4000000000000002E-2</v>
      </c>
      <c r="AE720">
        <v>3.4000000000000002E-2</v>
      </c>
      <c r="AL720" s="2" t="str">
        <f t="shared" si="61"/>
        <v/>
      </c>
      <c r="AM720" s="2" t="str">
        <f>IF(ISNUMBER(AL720),SUMIFS($AL$1:AL720,$A$1:A720,A720,$F$1:F720,F720,$D$1:D720,D720),"")</f>
        <v/>
      </c>
      <c r="AN720">
        <f t="shared" si="60"/>
        <v>4</v>
      </c>
    </row>
    <row r="721" spans="1:40" x14ac:dyDescent="0.35">
      <c r="A721" s="4" t="s">
        <v>53</v>
      </c>
      <c r="B721" t="s">
        <v>52</v>
      </c>
      <c r="C721" s="3">
        <v>42103</v>
      </c>
      <c r="D721">
        <v>3</v>
      </c>
      <c r="E721" t="s">
        <v>78</v>
      </c>
      <c r="F721" s="25" t="s">
        <v>97</v>
      </c>
      <c r="G721" t="s">
        <v>44</v>
      </c>
      <c r="H721">
        <v>3</v>
      </c>
      <c r="I721" s="2" t="s">
        <v>60</v>
      </c>
      <c r="J721" s="2">
        <f t="shared" si="57"/>
        <v>1169.4000000000001</v>
      </c>
      <c r="K721">
        <v>116.94000000000001</v>
      </c>
      <c r="N721" s="2" t="str">
        <f>IF(ISNUMBER(M721),SUMIFS(M$1:$M721,A$1:$A721,A721,F$1:$F721,F721,D$1:$D721,D721),"")</f>
        <v/>
      </c>
      <c r="P721" s="5"/>
      <c r="V721" s="2" t="str">
        <f t="shared" si="58"/>
        <v/>
      </c>
      <c r="AC721">
        <v>19.3</v>
      </c>
      <c r="AD721" s="2">
        <f t="shared" si="59"/>
        <v>3.1E-2</v>
      </c>
      <c r="AE721">
        <v>3.1E-2</v>
      </c>
      <c r="AL721" s="2" t="str">
        <f t="shared" si="61"/>
        <v/>
      </c>
      <c r="AM721" s="2" t="str">
        <f>IF(ISNUMBER(AL721),SUMIFS($AL$1:AL721,$A$1:A721,A721,$F$1:F721,F721,$D$1:D721,D721),"")</f>
        <v/>
      </c>
      <c r="AN721">
        <f t="shared" si="60"/>
        <v>4</v>
      </c>
    </row>
    <row r="722" spans="1:40" x14ac:dyDescent="0.35">
      <c r="A722" s="4" t="s">
        <v>56</v>
      </c>
      <c r="B722" t="s">
        <v>52</v>
      </c>
      <c r="C722" s="3">
        <v>42121</v>
      </c>
      <c r="D722">
        <v>1</v>
      </c>
      <c r="E722" t="s">
        <v>80</v>
      </c>
      <c r="F722" s="25" t="s">
        <v>97</v>
      </c>
      <c r="G722" t="s">
        <v>44</v>
      </c>
      <c r="H722">
        <v>3</v>
      </c>
      <c r="I722" s="2" t="s">
        <v>61</v>
      </c>
      <c r="J722" s="2">
        <f t="shared" si="57"/>
        <v>2259.8000000000002</v>
      </c>
      <c r="K722">
        <v>225.98000000000002</v>
      </c>
      <c r="N722" s="2" t="str">
        <f>IF(ISNUMBER(M722),SUMIFS(M$1:$M722,A$1:$A722,A722,F$1:$F722,F722,D$1:$D722,D722),"")</f>
        <v/>
      </c>
      <c r="P722" s="5"/>
      <c r="V722" s="2" t="str">
        <f t="shared" si="58"/>
        <v/>
      </c>
      <c r="AD722" s="2" t="str">
        <f t="shared" si="59"/>
        <v/>
      </c>
      <c r="AL722" s="2" t="str">
        <f t="shared" si="61"/>
        <v/>
      </c>
      <c r="AM722" s="2" t="str">
        <f>IF(ISNUMBER(AL722),SUMIFS($AL$1:AL722,$A$1:A722,A722,$F$1:F722,F722,$D$1:D722,D722),"")</f>
        <v/>
      </c>
      <c r="AN722">
        <f t="shared" si="60"/>
        <v>1</v>
      </c>
    </row>
    <row r="723" spans="1:40" x14ac:dyDescent="0.35">
      <c r="A723" s="4" t="s">
        <v>55</v>
      </c>
      <c r="B723" t="s">
        <v>52</v>
      </c>
      <c r="C723" s="3">
        <v>42121</v>
      </c>
      <c r="D723">
        <v>1</v>
      </c>
      <c r="E723" t="s">
        <v>82</v>
      </c>
      <c r="F723" s="25" t="s">
        <v>97</v>
      </c>
      <c r="G723" t="s">
        <v>44</v>
      </c>
      <c r="H723">
        <v>3</v>
      </c>
      <c r="I723" s="2" t="s">
        <v>61</v>
      </c>
      <c r="J723" s="2">
        <f t="shared" si="57"/>
        <v>1658.1999999999998</v>
      </c>
      <c r="K723">
        <v>165.82</v>
      </c>
      <c r="N723" s="2" t="str">
        <f>IF(ISNUMBER(M723),SUMIFS(M$1:$M723,A$1:$A723,A723,F$1:$F723,F723,D$1:$D723,D723),"")</f>
        <v/>
      </c>
      <c r="P723" s="5"/>
      <c r="V723" s="2" t="str">
        <f t="shared" si="58"/>
        <v/>
      </c>
      <c r="AD723" s="2" t="str">
        <f t="shared" si="59"/>
        <v/>
      </c>
      <c r="AL723" s="2" t="str">
        <f t="shared" si="61"/>
        <v/>
      </c>
      <c r="AM723" s="2" t="str">
        <f>IF(ISNUMBER(AL723),SUMIFS($AL$1:AL723,$A$1:A723,A723,$F$1:F723,F723,$D$1:D723,D723),"")</f>
        <v/>
      </c>
      <c r="AN723">
        <f t="shared" si="60"/>
        <v>1</v>
      </c>
    </row>
    <row r="724" spans="1:40" x14ac:dyDescent="0.35">
      <c r="A724" s="4" t="s">
        <v>51</v>
      </c>
      <c r="B724" t="s">
        <v>52</v>
      </c>
      <c r="C724" s="3">
        <v>42121</v>
      </c>
      <c r="D724">
        <v>1</v>
      </c>
      <c r="E724" t="s">
        <v>79</v>
      </c>
      <c r="F724" s="25" t="s">
        <v>97</v>
      </c>
      <c r="G724" t="s">
        <v>44</v>
      </c>
      <c r="H724">
        <v>3</v>
      </c>
      <c r="I724" s="2" t="s">
        <v>61</v>
      </c>
      <c r="J724" s="2">
        <f t="shared" si="57"/>
        <v>2184.6</v>
      </c>
      <c r="K724">
        <v>218.45999999999998</v>
      </c>
      <c r="N724" s="2" t="str">
        <f>IF(ISNUMBER(M724),SUMIFS(M$1:$M724,A$1:$A724,A724,F$1:$F724,F724,D$1:$D724,D724),"")</f>
        <v/>
      </c>
      <c r="P724" s="5"/>
      <c r="V724" s="2" t="str">
        <f t="shared" si="58"/>
        <v/>
      </c>
      <c r="AD724" s="2" t="str">
        <f t="shared" si="59"/>
        <v/>
      </c>
      <c r="AL724" s="2" t="str">
        <f t="shared" si="61"/>
        <v/>
      </c>
      <c r="AM724" s="2" t="str">
        <f>IF(ISNUMBER(AL724),SUMIFS($AL$1:AL724,$A$1:A724,A724,$F$1:F724,F724,$D$1:D724,D724),"")</f>
        <v/>
      </c>
      <c r="AN724">
        <f t="shared" si="60"/>
        <v>1</v>
      </c>
    </row>
    <row r="725" spans="1:40" x14ac:dyDescent="0.35">
      <c r="A725" s="4" t="s">
        <v>57</v>
      </c>
      <c r="B725" t="s">
        <v>52</v>
      </c>
      <c r="C725" s="3">
        <v>42121</v>
      </c>
      <c r="D725">
        <v>1</v>
      </c>
      <c r="E725" t="s">
        <v>81</v>
      </c>
      <c r="F725" s="25" t="s">
        <v>97</v>
      </c>
      <c r="G725" t="s">
        <v>44</v>
      </c>
      <c r="H725">
        <v>3</v>
      </c>
      <c r="I725" s="2" t="s">
        <v>61</v>
      </c>
      <c r="J725" s="2">
        <f t="shared" si="57"/>
        <v>2466.6</v>
      </c>
      <c r="K725">
        <v>246.66</v>
      </c>
      <c r="N725" s="2" t="str">
        <f>IF(ISNUMBER(M725),SUMIFS(M$1:$M725,A$1:$A725,A725,F$1:$F725,F725,D$1:$D725,D725),"")</f>
        <v/>
      </c>
      <c r="P725" s="5"/>
      <c r="V725" s="2" t="str">
        <f t="shared" si="58"/>
        <v/>
      </c>
      <c r="AD725" s="2" t="str">
        <f t="shared" si="59"/>
        <v/>
      </c>
      <c r="AL725" s="2" t="str">
        <f t="shared" si="61"/>
        <v/>
      </c>
      <c r="AM725" s="2" t="str">
        <f>IF(ISNUMBER(AL725),SUMIFS($AL$1:AL725,$A$1:A725,A725,$F$1:F725,F725,$D$1:D725,D725),"")</f>
        <v/>
      </c>
      <c r="AN725">
        <f t="shared" si="60"/>
        <v>1</v>
      </c>
    </row>
    <row r="726" spans="1:40" x14ac:dyDescent="0.35">
      <c r="A726" s="4" t="s">
        <v>54</v>
      </c>
      <c r="B726" t="s">
        <v>52</v>
      </c>
      <c r="C726" s="3">
        <v>42121</v>
      </c>
      <c r="D726">
        <v>1</v>
      </c>
      <c r="E726" t="s">
        <v>83</v>
      </c>
      <c r="F726" s="25" t="s">
        <v>97</v>
      </c>
      <c r="G726" t="s">
        <v>44</v>
      </c>
      <c r="H726">
        <v>3</v>
      </c>
      <c r="I726" s="2" t="s">
        <v>61</v>
      </c>
      <c r="J726" s="2">
        <f t="shared" si="57"/>
        <v>1808.6</v>
      </c>
      <c r="K726">
        <v>180.85999999999999</v>
      </c>
      <c r="N726" s="2" t="str">
        <f>IF(ISNUMBER(M726),SUMIFS(M$1:$M726,A$1:$A726,A726,F$1:$F726,F726,D$1:$D726,D726),"")</f>
        <v/>
      </c>
      <c r="P726" s="5"/>
      <c r="V726" s="2" t="str">
        <f t="shared" si="58"/>
        <v/>
      </c>
      <c r="AD726" s="2" t="str">
        <f t="shared" si="59"/>
        <v/>
      </c>
      <c r="AL726" s="2" t="str">
        <f t="shared" si="61"/>
        <v/>
      </c>
      <c r="AM726" s="2" t="str">
        <f>IF(ISNUMBER(AL726),SUMIFS($AL$1:AL726,$A$1:A726,A726,$F$1:F726,F726,$D$1:D726,D726),"")</f>
        <v/>
      </c>
      <c r="AN726">
        <f t="shared" si="60"/>
        <v>1</v>
      </c>
    </row>
    <row r="727" spans="1:40" x14ac:dyDescent="0.35">
      <c r="A727" s="4" t="s">
        <v>53</v>
      </c>
      <c r="B727" t="s">
        <v>52</v>
      </c>
      <c r="C727" s="3">
        <v>42121</v>
      </c>
      <c r="D727">
        <v>1</v>
      </c>
      <c r="E727" t="s">
        <v>78</v>
      </c>
      <c r="F727" s="25" t="s">
        <v>97</v>
      </c>
      <c r="G727" t="s">
        <v>44</v>
      </c>
      <c r="H727">
        <v>3</v>
      </c>
      <c r="I727" s="2" t="s">
        <v>61</v>
      </c>
      <c r="J727" s="2">
        <f t="shared" si="57"/>
        <v>1319.8</v>
      </c>
      <c r="K727">
        <v>131.97999999999999</v>
      </c>
      <c r="N727" s="2" t="str">
        <f>IF(ISNUMBER(M727),SUMIFS(M$1:$M727,A$1:$A727,A727,F$1:$F727,F727,D$1:$D727,D727),"")</f>
        <v/>
      </c>
      <c r="P727" s="5"/>
      <c r="V727" s="2" t="str">
        <f t="shared" si="58"/>
        <v/>
      </c>
      <c r="AD727" s="2" t="str">
        <f t="shared" si="59"/>
        <v/>
      </c>
      <c r="AL727" s="2" t="str">
        <f t="shared" si="61"/>
        <v/>
      </c>
      <c r="AM727" s="2" t="str">
        <f>IF(ISNUMBER(AL727),SUMIFS($AL$1:AL727,$A$1:A727,A727,$F$1:F727,F727,$D$1:D727,D727),"")</f>
        <v/>
      </c>
      <c r="AN727">
        <f t="shared" si="60"/>
        <v>1</v>
      </c>
    </row>
    <row r="728" spans="1:40" x14ac:dyDescent="0.35">
      <c r="A728" s="4" t="s">
        <v>53</v>
      </c>
      <c r="B728" t="s">
        <v>52</v>
      </c>
      <c r="C728" s="3">
        <v>42121</v>
      </c>
      <c r="D728">
        <v>2</v>
      </c>
      <c r="E728" t="s">
        <v>78</v>
      </c>
      <c r="F728" s="25" t="s">
        <v>97</v>
      </c>
      <c r="G728" t="s">
        <v>44</v>
      </c>
      <c r="H728">
        <v>3</v>
      </c>
      <c r="I728" s="2" t="s">
        <v>61</v>
      </c>
      <c r="J728" s="2">
        <f t="shared" si="57"/>
        <v>1282.2</v>
      </c>
      <c r="K728">
        <v>128.22</v>
      </c>
      <c r="N728" s="2" t="str">
        <f>IF(ISNUMBER(M728),SUMIFS(M$1:$M728,A$1:$A728,A728,F$1:$F728,F728,D$1:$D728,D728),"")</f>
        <v/>
      </c>
      <c r="P728" s="5"/>
      <c r="V728" s="2" t="str">
        <f t="shared" si="58"/>
        <v/>
      </c>
      <c r="AD728" s="2" t="str">
        <f t="shared" si="59"/>
        <v/>
      </c>
      <c r="AL728" s="2" t="str">
        <f t="shared" si="61"/>
        <v/>
      </c>
      <c r="AM728" s="2" t="str">
        <f>IF(ISNUMBER(AL728),SUMIFS($AL$1:AL728,$A$1:A728,A728,$F$1:F728,F728,$D$1:D728,D728),"")</f>
        <v/>
      </c>
      <c r="AN728">
        <f t="shared" si="60"/>
        <v>1</v>
      </c>
    </row>
    <row r="729" spans="1:40" x14ac:dyDescent="0.35">
      <c r="A729" s="4" t="s">
        <v>54</v>
      </c>
      <c r="B729" t="s">
        <v>52</v>
      </c>
      <c r="C729" s="3">
        <v>42121</v>
      </c>
      <c r="D729">
        <v>2</v>
      </c>
      <c r="E729" t="s">
        <v>83</v>
      </c>
      <c r="F729" s="25" t="s">
        <v>97</v>
      </c>
      <c r="G729" t="s">
        <v>44</v>
      </c>
      <c r="H729">
        <v>3</v>
      </c>
      <c r="I729" s="2" t="s">
        <v>61</v>
      </c>
      <c r="J729" s="2">
        <f t="shared" si="57"/>
        <v>1714.6</v>
      </c>
      <c r="K729">
        <v>171.45999999999998</v>
      </c>
      <c r="N729" s="2" t="str">
        <f>IF(ISNUMBER(M729),SUMIFS(M$1:$M729,A$1:$A729,A729,F$1:$F729,F729,D$1:$D729,D729),"")</f>
        <v/>
      </c>
      <c r="P729" s="5"/>
      <c r="V729" s="2" t="str">
        <f t="shared" si="58"/>
        <v/>
      </c>
      <c r="AD729" s="2" t="str">
        <f t="shared" si="59"/>
        <v/>
      </c>
      <c r="AL729" s="2" t="str">
        <f t="shared" si="61"/>
        <v/>
      </c>
      <c r="AM729" s="2" t="str">
        <f>IF(ISNUMBER(AL729),SUMIFS($AL$1:AL729,$A$1:A729,A729,$F$1:F729,F729,$D$1:D729,D729),"")</f>
        <v/>
      </c>
      <c r="AN729">
        <f t="shared" si="60"/>
        <v>1</v>
      </c>
    </row>
    <row r="730" spans="1:40" x14ac:dyDescent="0.35">
      <c r="A730" s="4" t="s">
        <v>56</v>
      </c>
      <c r="B730" t="s">
        <v>52</v>
      </c>
      <c r="C730" s="3">
        <v>42121</v>
      </c>
      <c r="D730">
        <v>2</v>
      </c>
      <c r="E730" t="s">
        <v>80</v>
      </c>
      <c r="F730" s="25" t="s">
        <v>97</v>
      </c>
      <c r="G730" t="s">
        <v>44</v>
      </c>
      <c r="H730">
        <v>3</v>
      </c>
      <c r="I730" s="2" t="s">
        <v>61</v>
      </c>
      <c r="J730" s="2">
        <f t="shared" ref="J730:J793" si="62">IF(ISNUMBER(K730),K730*10,"")</f>
        <v>2805</v>
      </c>
      <c r="K730">
        <v>280.5</v>
      </c>
      <c r="N730" s="2" t="str">
        <f>IF(ISNUMBER(M730),SUMIFS(M$1:$M730,A$1:$A730,A730,F$1:$F730,F730,D$1:$D730,D730),"")</f>
        <v/>
      </c>
      <c r="P730" s="5"/>
      <c r="V730" s="2" t="str">
        <f t="shared" ref="V730:V793" si="63">IF(ISNUMBER(W730),W730*10,"")</f>
        <v/>
      </c>
      <c r="AD730" s="2" t="str">
        <f t="shared" ref="AD730:AD793" si="64">IF(ISNUMBER(AE730),AE730,"")</f>
        <v/>
      </c>
      <c r="AL730" s="2" t="str">
        <f t="shared" si="61"/>
        <v/>
      </c>
      <c r="AM730" s="2" t="str">
        <f>IF(ISNUMBER(AL730),SUMIFS($AL$1:AL730,$A$1:A730,A730,$F$1:F730,F730,$D$1:D730,D730),"")</f>
        <v/>
      </c>
      <c r="AN730">
        <f t="shared" si="60"/>
        <v>1</v>
      </c>
    </row>
    <row r="731" spans="1:40" x14ac:dyDescent="0.35">
      <c r="A731" s="4" t="s">
        <v>51</v>
      </c>
      <c r="B731" t="s">
        <v>52</v>
      </c>
      <c r="C731" s="3">
        <v>42121</v>
      </c>
      <c r="D731">
        <v>2</v>
      </c>
      <c r="E731" t="s">
        <v>79</v>
      </c>
      <c r="F731" s="25" t="s">
        <v>97</v>
      </c>
      <c r="G731" t="s">
        <v>44</v>
      </c>
      <c r="H731">
        <v>3</v>
      </c>
      <c r="I731" s="2" t="s">
        <v>61</v>
      </c>
      <c r="J731" s="2">
        <f t="shared" si="62"/>
        <v>2053</v>
      </c>
      <c r="K731">
        <v>205.3</v>
      </c>
      <c r="N731" s="2" t="str">
        <f>IF(ISNUMBER(M731),SUMIFS(M$1:$M731,A$1:$A731,A731,F$1:$F731,F731,D$1:$D731,D731),"")</f>
        <v/>
      </c>
      <c r="P731" s="5"/>
      <c r="V731" s="2" t="str">
        <f t="shared" si="63"/>
        <v/>
      </c>
      <c r="AD731" s="2" t="str">
        <f t="shared" si="64"/>
        <v/>
      </c>
      <c r="AL731" s="2" t="str">
        <f t="shared" si="61"/>
        <v/>
      </c>
      <c r="AM731" s="2" t="str">
        <f>IF(ISNUMBER(AL731),SUMIFS($AL$1:AL731,$A$1:A731,A731,$F$1:F731,F731,$D$1:D731,D731),"")</f>
        <v/>
      </c>
      <c r="AN731">
        <f t="shared" ref="AN731:AN794" si="65">COUNT(K731:AM731)</f>
        <v>1</v>
      </c>
    </row>
    <row r="732" spans="1:40" x14ac:dyDescent="0.35">
      <c r="A732" s="4" t="s">
        <v>57</v>
      </c>
      <c r="B732" t="s">
        <v>52</v>
      </c>
      <c r="C732" s="3">
        <v>42121</v>
      </c>
      <c r="D732">
        <v>2</v>
      </c>
      <c r="E732" t="s">
        <v>81</v>
      </c>
      <c r="F732" s="25" t="s">
        <v>97</v>
      </c>
      <c r="G732" t="s">
        <v>44</v>
      </c>
      <c r="H732">
        <v>3</v>
      </c>
      <c r="I732" s="2" t="s">
        <v>61</v>
      </c>
      <c r="J732" s="2">
        <f t="shared" si="62"/>
        <v>2184.6</v>
      </c>
      <c r="K732">
        <v>218.45999999999998</v>
      </c>
      <c r="N732" s="2" t="str">
        <f>IF(ISNUMBER(M732),SUMIFS(M$1:$M732,A$1:$A732,A732,F$1:$F732,F732,D$1:$D732,D732),"")</f>
        <v/>
      </c>
      <c r="P732" s="5"/>
      <c r="V732" s="2" t="str">
        <f t="shared" si="63"/>
        <v/>
      </c>
      <c r="AD732" s="2" t="str">
        <f t="shared" si="64"/>
        <v/>
      </c>
      <c r="AL732" s="2" t="str">
        <f t="shared" si="61"/>
        <v/>
      </c>
      <c r="AM732" s="2" t="str">
        <f>IF(ISNUMBER(AL732),SUMIFS($AL$1:AL732,$A$1:A732,A732,$F$1:F732,F732,$D$1:D732,D732),"")</f>
        <v/>
      </c>
      <c r="AN732">
        <f t="shared" si="65"/>
        <v>1</v>
      </c>
    </row>
    <row r="733" spans="1:40" x14ac:dyDescent="0.35">
      <c r="A733" s="4" t="s">
        <v>55</v>
      </c>
      <c r="B733" t="s">
        <v>52</v>
      </c>
      <c r="C733" s="3">
        <v>42121</v>
      </c>
      <c r="D733">
        <v>2</v>
      </c>
      <c r="E733" t="s">
        <v>82</v>
      </c>
      <c r="F733" s="25" t="s">
        <v>97</v>
      </c>
      <c r="G733" t="s">
        <v>44</v>
      </c>
      <c r="H733">
        <v>3</v>
      </c>
      <c r="I733" s="2" t="s">
        <v>61</v>
      </c>
      <c r="J733" s="2">
        <f t="shared" si="62"/>
        <v>1639.4</v>
      </c>
      <c r="K733">
        <v>163.94</v>
      </c>
      <c r="N733" s="2" t="str">
        <f>IF(ISNUMBER(M733),SUMIFS(M$1:$M733,A$1:$A733,A733,F$1:$F733,F733,D$1:$D733,D733),"")</f>
        <v/>
      </c>
      <c r="P733" s="5"/>
      <c r="V733" s="2" t="str">
        <f t="shared" si="63"/>
        <v/>
      </c>
      <c r="AD733" s="2" t="str">
        <f t="shared" si="64"/>
        <v/>
      </c>
      <c r="AL733" s="2" t="str">
        <f t="shared" si="61"/>
        <v/>
      </c>
      <c r="AM733" s="2" t="str">
        <f>IF(ISNUMBER(AL733),SUMIFS($AL$1:AL733,$A$1:A733,A733,$F$1:F733,F733,$D$1:D733,D733),"")</f>
        <v/>
      </c>
      <c r="AN733">
        <f t="shared" si="65"/>
        <v>1</v>
      </c>
    </row>
    <row r="734" spans="1:40" x14ac:dyDescent="0.35">
      <c r="A734" s="4" t="s">
        <v>55</v>
      </c>
      <c r="B734" t="s">
        <v>52</v>
      </c>
      <c r="C734" s="3">
        <v>42121</v>
      </c>
      <c r="D734">
        <v>3</v>
      </c>
      <c r="E734" t="s">
        <v>82</v>
      </c>
      <c r="F734" s="25" t="s">
        <v>97</v>
      </c>
      <c r="G734" t="s">
        <v>44</v>
      </c>
      <c r="H734">
        <v>3</v>
      </c>
      <c r="I734" s="2" t="s">
        <v>61</v>
      </c>
      <c r="J734" s="2">
        <f t="shared" si="62"/>
        <v>1451.4</v>
      </c>
      <c r="K734">
        <v>145.14000000000001</v>
      </c>
      <c r="N734" s="2" t="str">
        <f>IF(ISNUMBER(M734),SUMIFS(M$1:$M734,A$1:$A734,A734,F$1:$F734,F734,D$1:$D734,D734),"")</f>
        <v/>
      </c>
      <c r="P734" s="5"/>
      <c r="V734" s="2" t="str">
        <f t="shared" si="63"/>
        <v/>
      </c>
      <c r="AD734" s="2" t="str">
        <f t="shared" si="64"/>
        <v/>
      </c>
      <c r="AL734" s="2" t="str">
        <f t="shared" si="61"/>
        <v/>
      </c>
      <c r="AM734" s="2" t="str">
        <f>IF(ISNUMBER(AL734),SUMIFS($AL$1:AL734,$A$1:A734,A734,$F$1:F734,F734,$D$1:D734,D734),"")</f>
        <v/>
      </c>
      <c r="AN734">
        <f t="shared" si="65"/>
        <v>1</v>
      </c>
    </row>
    <row r="735" spans="1:40" x14ac:dyDescent="0.35">
      <c r="A735" s="4" t="s">
        <v>57</v>
      </c>
      <c r="B735" t="s">
        <v>52</v>
      </c>
      <c r="C735" s="3">
        <v>42121</v>
      </c>
      <c r="D735">
        <v>3</v>
      </c>
      <c r="E735" t="s">
        <v>81</v>
      </c>
      <c r="F735" s="25" t="s">
        <v>97</v>
      </c>
      <c r="G735" t="s">
        <v>44</v>
      </c>
      <c r="H735">
        <v>3</v>
      </c>
      <c r="I735" s="2" t="s">
        <v>61</v>
      </c>
      <c r="J735" s="2">
        <f t="shared" si="62"/>
        <v>2241</v>
      </c>
      <c r="K735">
        <v>224.1</v>
      </c>
      <c r="N735" s="2" t="str">
        <f>IF(ISNUMBER(M735),SUMIFS(M$1:$M735,A$1:$A735,A735,F$1:$F735,F735,D$1:$D735,D735),"")</f>
        <v/>
      </c>
      <c r="P735" s="5"/>
      <c r="V735" s="2" t="str">
        <f t="shared" si="63"/>
        <v/>
      </c>
      <c r="AD735" s="2" t="str">
        <f t="shared" si="64"/>
        <v/>
      </c>
      <c r="AL735" s="2" t="str">
        <f t="shared" si="61"/>
        <v/>
      </c>
      <c r="AM735" s="2" t="str">
        <f>IF(ISNUMBER(AL735),SUMIFS($AL$1:AL735,$A$1:A735,A735,$F$1:F735,F735,$D$1:D735,D735),"")</f>
        <v/>
      </c>
      <c r="AN735">
        <f t="shared" si="65"/>
        <v>1</v>
      </c>
    </row>
    <row r="736" spans="1:40" x14ac:dyDescent="0.35">
      <c r="A736" s="4" t="s">
        <v>54</v>
      </c>
      <c r="B736" t="s">
        <v>52</v>
      </c>
      <c r="C736" s="3">
        <v>42121</v>
      </c>
      <c r="D736">
        <v>3</v>
      </c>
      <c r="E736" t="s">
        <v>83</v>
      </c>
      <c r="F736" s="25" t="s">
        <v>97</v>
      </c>
      <c r="G736" t="s">
        <v>44</v>
      </c>
      <c r="H736">
        <v>3</v>
      </c>
      <c r="I736" s="2" t="s">
        <v>61</v>
      </c>
      <c r="J736" s="2">
        <f t="shared" si="62"/>
        <v>1583</v>
      </c>
      <c r="K736">
        <v>158.30000000000001</v>
      </c>
      <c r="N736" s="2" t="str">
        <f>IF(ISNUMBER(M736),SUMIFS(M$1:$M736,A$1:$A736,A736,F$1:$F736,F736,D$1:$D736,D736),"")</f>
        <v/>
      </c>
      <c r="P736" s="5"/>
      <c r="V736" s="2" t="str">
        <f t="shared" si="63"/>
        <v/>
      </c>
      <c r="AD736" s="2" t="str">
        <f t="shared" si="64"/>
        <v/>
      </c>
      <c r="AL736" s="2" t="str">
        <f t="shared" si="61"/>
        <v/>
      </c>
      <c r="AM736" s="2" t="str">
        <f>IF(ISNUMBER(AL736),SUMIFS($AL$1:AL736,$A$1:A736,A736,$F$1:F736,F736,$D$1:D736,D736),"")</f>
        <v/>
      </c>
      <c r="AN736">
        <f t="shared" si="65"/>
        <v>1</v>
      </c>
    </row>
    <row r="737" spans="1:40" x14ac:dyDescent="0.35">
      <c r="A737" s="4" t="s">
        <v>51</v>
      </c>
      <c r="B737" t="s">
        <v>52</v>
      </c>
      <c r="C737" s="3">
        <v>42121</v>
      </c>
      <c r="D737">
        <v>3</v>
      </c>
      <c r="E737" t="s">
        <v>79</v>
      </c>
      <c r="F737" s="25" t="s">
        <v>97</v>
      </c>
      <c r="G737" t="s">
        <v>44</v>
      </c>
      <c r="H737">
        <v>3</v>
      </c>
      <c r="I737" s="2" t="s">
        <v>61</v>
      </c>
      <c r="J737" s="2">
        <f t="shared" si="62"/>
        <v>1977.8</v>
      </c>
      <c r="K737">
        <v>197.78</v>
      </c>
      <c r="N737" s="2" t="str">
        <f>IF(ISNUMBER(M737),SUMIFS(M$1:$M737,A$1:$A737,A737,F$1:$F737,F737,D$1:$D737,D737),"")</f>
        <v/>
      </c>
      <c r="P737" s="5"/>
      <c r="V737" s="2" t="str">
        <f t="shared" si="63"/>
        <v/>
      </c>
      <c r="AD737" s="2" t="str">
        <f t="shared" si="64"/>
        <v/>
      </c>
      <c r="AL737" s="2" t="str">
        <f t="shared" si="61"/>
        <v/>
      </c>
      <c r="AM737" s="2" t="str">
        <f>IF(ISNUMBER(AL737),SUMIFS($AL$1:AL737,$A$1:A737,A737,$F$1:F737,F737,$D$1:D737,D737),"")</f>
        <v/>
      </c>
      <c r="AN737">
        <f t="shared" si="65"/>
        <v>1</v>
      </c>
    </row>
    <row r="738" spans="1:40" x14ac:dyDescent="0.35">
      <c r="A738" s="4" t="s">
        <v>56</v>
      </c>
      <c r="B738" t="s">
        <v>52</v>
      </c>
      <c r="C738" s="3">
        <v>42121</v>
      </c>
      <c r="D738">
        <v>3</v>
      </c>
      <c r="E738" t="s">
        <v>80</v>
      </c>
      <c r="F738" s="25" t="s">
        <v>97</v>
      </c>
      <c r="G738" t="s">
        <v>44</v>
      </c>
      <c r="H738">
        <v>3</v>
      </c>
      <c r="I738" s="2" t="s">
        <v>61</v>
      </c>
      <c r="J738" s="2">
        <f t="shared" si="62"/>
        <v>4478.2</v>
      </c>
      <c r="K738">
        <v>447.82</v>
      </c>
      <c r="N738" s="2" t="str">
        <f>IF(ISNUMBER(M738),SUMIFS(M$1:$M738,A$1:$A738,A738,F$1:$F738,F738,D$1:$D738,D738),"")</f>
        <v/>
      </c>
      <c r="P738" s="5"/>
      <c r="V738" s="2" t="str">
        <f t="shared" si="63"/>
        <v/>
      </c>
      <c r="AD738" s="2" t="str">
        <f t="shared" si="64"/>
        <v/>
      </c>
      <c r="AL738" s="2" t="str">
        <f t="shared" si="61"/>
        <v/>
      </c>
      <c r="AM738" s="2" t="str">
        <f>IF(ISNUMBER(AL738),SUMIFS($AL$1:AL738,$A$1:A738,A738,$F$1:F738,F738,$D$1:D738,D738),"")</f>
        <v/>
      </c>
      <c r="AN738">
        <f t="shared" si="65"/>
        <v>1</v>
      </c>
    </row>
    <row r="739" spans="1:40" x14ac:dyDescent="0.35">
      <c r="A739" s="4" t="s">
        <v>53</v>
      </c>
      <c r="B739" t="s">
        <v>52</v>
      </c>
      <c r="C739" s="3">
        <v>42121</v>
      </c>
      <c r="D739">
        <v>3</v>
      </c>
      <c r="E739" t="s">
        <v>78</v>
      </c>
      <c r="F739" s="25" t="s">
        <v>97</v>
      </c>
      <c r="G739" t="s">
        <v>44</v>
      </c>
      <c r="H739">
        <v>3</v>
      </c>
      <c r="I739" s="2" t="s">
        <v>61</v>
      </c>
      <c r="J739" s="2">
        <f t="shared" si="62"/>
        <v>1658.1999999999998</v>
      </c>
      <c r="K739">
        <v>165.82</v>
      </c>
      <c r="N739" s="2" t="str">
        <f>IF(ISNUMBER(M739),SUMIFS(M$1:$M739,A$1:$A739,A739,F$1:$F739,F739,D$1:$D739,D739),"")</f>
        <v/>
      </c>
      <c r="P739" s="5"/>
      <c r="V739" s="2" t="str">
        <f t="shared" si="63"/>
        <v/>
      </c>
      <c r="AD739" s="2" t="str">
        <f t="shared" si="64"/>
        <v/>
      </c>
      <c r="AL739" s="2" t="str">
        <f t="shared" si="61"/>
        <v/>
      </c>
      <c r="AM739" s="2" t="str">
        <f>IF(ISNUMBER(AL739),SUMIFS($AL$1:AL739,$A$1:A739,A739,$F$1:F739,F739,$D$1:D739,D739),"")</f>
        <v/>
      </c>
      <c r="AN739">
        <f t="shared" si="65"/>
        <v>1</v>
      </c>
    </row>
    <row r="740" spans="1:40" x14ac:dyDescent="0.35">
      <c r="A740" s="4" t="s">
        <v>56</v>
      </c>
      <c r="B740" t="s">
        <v>52</v>
      </c>
      <c r="C740" s="3">
        <v>42122</v>
      </c>
      <c r="D740">
        <v>1</v>
      </c>
      <c r="E740" t="s">
        <v>80</v>
      </c>
      <c r="F740" s="25" t="s">
        <v>97</v>
      </c>
      <c r="G740" t="s">
        <v>44</v>
      </c>
      <c r="H740">
        <v>4</v>
      </c>
      <c r="I740" s="2" t="s">
        <v>42</v>
      </c>
      <c r="J740" s="2" t="str">
        <f t="shared" si="62"/>
        <v/>
      </c>
      <c r="L740">
        <v>210.17</v>
      </c>
      <c r="M740">
        <v>210.17</v>
      </c>
      <c r="N740" s="2">
        <f>IF(ISNUMBER(M740),SUMIFS(M$1:$M740,A$1:$A740,A740,F$1:$F740,F740,D$1:$D740,D740),"")</f>
        <v>977.58</v>
      </c>
      <c r="P740" s="5"/>
      <c r="V740" s="2" t="str">
        <f t="shared" si="63"/>
        <v/>
      </c>
      <c r="AC740">
        <v>21</v>
      </c>
      <c r="AD740" s="2">
        <f t="shared" si="64"/>
        <v>3.4000000000000002E-2</v>
      </c>
      <c r="AE740">
        <v>3.4000000000000002E-2</v>
      </c>
      <c r="AL740" s="2">
        <f t="shared" si="61"/>
        <v>7.1459999999999999</v>
      </c>
      <c r="AM740" s="2">
        <f>IF(ISNUMBER(AL740),SUMIFS($AL$1:AL740,$A$1:A740,A740,$F$1:F740,F740,$D$1:D740,D740),"")</f>
        <v>33.152999999999999</v>
      </c>
      <c r="AN740">
        <f t="shared" si="65"/>
        <v>8</v>
      </c>
    </row>
    <row r="741" spans="1:40" x14ac:dyDescent="0.35">
      <c r="A741" s="4" t="s">
        <v>55</v>
      </c>
      <c r="B741" t="s">
        <v>52</v>
      </c>
      <c r="C741" s="3">
        <v>42122</v>
      </c>
      <c r="D741">
        <v>1</v>
      </c>
      <c r="E741" t="s">
        <v>82</v>
      </c>
      <c r="F741" s="25" t="s">
        <v>97</v>
      </c>
      <c r="G741" t="s">
        <v>44</v>
      </c>
      <c r="H741">
        <v>4</v>
      </c>
      <c r="I741" s="2" t="s">
        <v>42</v>
      </c>
      <c r="J741" s="2" t="str">
        <f t="shared" si="62"/>
        <v/>
      </c>
      <c r="L741">
        <v>96.210000000000008</v>
      </c>
      <c r="M741">
        <v>96.210000000000008</v>
      </c>
      <c r="N741" s="2">
        <f>IF(ISNUMBER(M741),SUMIFS(M$1:$M741,A$1:$A741,A741,F$1:$F741,F741,D$1:$D741,D741),"")</f>
        <v>734.55000000000007</v>
      </c>
      <c r="P741" s="5"/>
      <c r="V741" s="2" t="str">
        <f t="shared" si="63"/>
        <v/>
      </c>
      <c r="AC741">
        <v>20.100000000000001</v>
      </c>
      <c r="AD741" s="2">
        <f t="shared" si="64"/>
        <v>3.2000000000000001E-2</v>
      </c>
      <c r="AE741">
        <v>3.2000000000000001E-2</v>
      </c>
      <c r="AL741" s="2">
        <f t="shared" si="61"/>
        <v>3.0790000000000002</v>
      </c>
      <c r="AM741" s="2">
        <f>IF(ISNUMBER(AL741),SUMIFS($AL$1:AL741,$A$1:A741,A741,$F$1:F741,F741,$D$1:D741,D741),"")</f>
        <v>21.054000000000002</v>
      </c>
      <c r="AN741">
        <f t="shared" si="65"/>
        <v>8</v>
      </c>
    </row>
    <row r="742" spans="1:40" x14ac:dyDescent="0.35">
      <c r="A742" s="4" t="s">
        <v>51</v>
      </c>
      <c r="B742" t="s">
        <v>52</v>
      </c>
      <c r="C742" s="3">
        <v>42122</v>
      </c>
      <c r="D742">
        <v>1</v>
      </c>
      <c r="E742" t="s">
        <v>79</v>
      </c>
      <c r="F742" s="25" t="s">
        <v>97</v>
      </c>
      <c r="G742" t="s">
        <v>44</v>
      </c>
      <c r="H742">
        <v>4</v>
      </c>
      <c r="I742" s="2" t="s">
        <v>42</v>
      </c>
      <c r="J742" s="2" t="str">
        <f t="shared" si="62"/>
        <v/>
      </c>
      <c r="L742">
        <v>156.19</v>
      </c>
      <c r="M742">
        <v>156.19</v>
      </c>
      <c r="N742" s="2">
        <f>IF(ISNUMBER(M742),SUMIFS(M$1:$M742,A$1:$A742,A742,F$1:$F742,F742,D$1:$D742,D742),"")</f>
        <v>920.48</v>
      </c>
      <c r="P742" s="5"/>
      <c r="V742" s="2" t="str">
        <f t="shared" si="63"/>
        <v/>
      </c>
      <c r="AC742">
        <v>17.100000000000001</v>
      </c>
      <c r="AD742" s="2">
        <f t="shared" si="64"/>
        <v>2.7000000000000003E-2</v>
      </c>
      <c r="AE742">
        <v>2.7000000000000003E-2</v>
      </c>
      <c r="AL742" s="2">
        <f t="shared" si="61"/>
        <v>4.2169999999999996</v>
      </c>
      <c r="AM742" s="2">
        <f>IF(ISNUMBER(AL742),SUMIFS($AL$1:AL742,$A$1:A742,A742,$F$1:F742,F742,$D$1:D742,D742),"")</f>
        <v>27.684999999999995</v>
      </c>
      <c r="AN742">
        <f t="shared" si="65"/>
        <v>8</v>
      </c>
    </row>
    <row r="743" spans="1:40" x14ac:dyDescent="0.35">
      <c r="A743" s="4" t="s">
        <v>57</v>
      </c>
      <c r="B743" t="s">
        <v>52</v>
      </c>
      <c r="C743" s="3">
        <v>42122</v>
      </c>
      <c r="D743">
        <v>1</v>
      </c>
      <c r="E743" t="s">
        <v>81</v>
      </c>
      <c r="F743" s="25" t="s">
        <v>97</v>
      </c>
      <c r="G743" t="s">
        <v>44</v>
      </c>
      <c r="H743">
        <v>4</v>
      </c>
      <c r="I743" s="2" t="s">
        <v>42</v>
      </c>
      <c r="J743" s="2" t="str">
        <f t="shared" si="62"/>
        <v/>
      </c>
      <c r="L743">
        <v>153.70999999999998</v>
      </c>
      <c r="M743">
        <v>153.70999999999998</v>
      </c>
      <c r="N743" s="2">
        <f>IF(ISNUMBER(M743),SUMIFS(M$1:$M743,A$1:$A743,A743,F$1:$F743,F743,D$1:$D743,D743),"")</f>
        <v>1007.03</v>
      </c>
      <c r="P743" s="5"/>
      <c r="V743" s="2" t="str">
        <f t="shared" si="63"/>
        <v/>
      </c>
      <c r="AC743">
        <v>16.3</v>
      </c>
      <c r="AD743" s="2">
        <f t="shared" si="64"/>
        <v>2.6000000000000002E-2</v>
      </c>
      <c r="AE743">
        <v>2.6000000000000002E-2</v>
      </c>
      <c r="AL743" s="2">
        <f t="shared" si="61"/>
        <v>3.996</v>
      </c>
      <c r="AM743" s="2">
        <f>IF(ISNUMBER(AL743),SUMIFS($AL$1:AL743,$A$1:A743,A743,$F$1:F743,F743,$D$1:D743,D743),"")</f>
        <v>26.837999999999997</v>
      </c>
      <c r="AN743">
        <f t="shared" si="65"/>
        <v>8</v>
      </c>
    </row>
    <row r="744" spans="1:40" x14ac:dyDescent="0.35">
      <c r="A744" s="4" t="s">
        <v>54</v>
      </c>
      <c r="B744" t="s">
        <v>52</v>
      </c>
      <c r="C744" s="3">
        <v>42122</v>
      </c>
      <c r="D744">
        <v>1</v>
      </c>
      <c r="E744" t="s">
        <v>83</v>
      </c>
      <c r="F744" s="25" t="s">
        <v>97</v>
      </c>
      <c r="G744" t="s">
        <v>44</v>
      </c>
      <c r="H744">
        <v>4</v>
      </c>
      <c r="I744" s="2" t="s">
        <v>42</v>
      </c>
      <c r="J744" s="2" t="str">
        <f t="shared" si="62"/>
        <v/>
      </c>
      <c r="L744">
        <v>94.320000000000007</v>
      </c>
      <c r="M744">
        <v>94.320000000000007</v>
      </c>
      <c r="N744" s="2">
        <f>IF(ISNUMBER(M744),SUMIFS(M$1:$M744,A$1:$A744,A744,F$1:$F744,F744,D$1:$D744,D744),"")</f>
        <v>841.03000000000009</v>
      </c>
      <c r="P744" s="5"/>
      <c r="V744" s="2" t="str">
        <f t="shared" si="63"/>
        <v/>
      </c>
      <c r="AC744">
        <v>17.5</v>
      </c>
      <c r="AD744" s="2">
        <f t="shared" si="64"/>
        <v>2.7999999999999997E-2</v>
      </c>
      <c r="AE744">
        <v>2.7999999999999997E-2</v>
      </c>
      <c r="AL744" s="2">
        <f t="shared" si="61"/>
        <v>2.641</v>
      </c>
      <c r="AM744" s="2">
        <f>IF(ISNUMBER(AL744),SUMIFS($AL$1:AL744,$A$1:A744,A744,$F$1:F744,F744,$D$1:D744,D744),"")</f>
        <v>23.115000000000002</v>
      </c>
      <c r="AN744">
        <f t="shared" si="65"/>
        <v>8</v>
      </c>
    </row>
    <row r="745" spans="1:40" x14ac:dyDescent="0.35">
      <c r="A745" s="4" t="s">
        <v>53</v>
      </c>
      <c r="B745" t="s">
        <v>52</v>
      </c>
      <c r="C745" s="3">
        <v>42122</v>
      </c>
      <c r="D745">
        <v>1</v>
      </c>
      <c r="E745" t="s">
        <v>78</v>
      </c>
      <c r="F745" s="25" t="s">
        <v>97</v>
      </c>
      <c r="G745" t="s">
        <v>44</v>
      </c>
      <c r="H745">
        <v>4</v>
      </c>
      <c r="I745" s="2" t="s">
        <v>42</v>
      </c>
      <c r="J745" s="2" t="str">
        <f t="shared" si="62"/>
        <v/>
      </c>
      <c r="L745">
        <v>59.760000000000005</v>
      </c>
      <c r="M745">
        <v>59.760000000000005</v>
      </c>
      <c r="N745" s="2">
        <f>IF(ISNUMBER(M745),SUMIFS(M$1:$M745,A$1:$A745,A745,F$1:$F745,F745,D$1:$D745,D745),"")</f>
        <v>605.79</v>
      </c>
      <c r="P745" s="5"/>
      <c r="V745" s="2" t="str">
        <f t="shared" si="63"/>
        <v/>
      </c>
      <c r="AC745">
        <v>17</v>
      </c>
      <c r="AD745" s="2">
        <f t="shared" si="64"/>
        <v>2.7000000000000003E-2</v>
      </c>
      <c r="AE745">
        <v>2.7000000000000003E-2</v>
      </c>
      <c r="AL745" s="2">
        <f t="shared" si="61"/>
        <v>1.6140000000000001</v>
      </c>
      <c r="AM745" s="2">
        <f>IF(ISNUMBER(AL745),SUMIFS($AL$1:AL745,$A$1:A745,A745,$F$1:F745,F745,$D$1:D745,D745),"")</f>
        <v>17.526</v>
      </c>
      <c r="AN745">
        <f t="shared" si="65"/>
        <v>8</v>
      </c>
    </row>
    <row r="746" spans="1:40" x14ac:dyDescent="0.35">
      <c r="A746" s="4" t="s">
        <v>53</v>
      </c>
      <c r="B746" t="s">
        <v>52</v>
      </c>
      <c r="C746" s="3">
        <v>42122</v>
      </c>
      <c r="D746">
        <v>2</v>
      </c>
      <c r="E746" t="s">
        <v>78</v>
      </c>
      <c r="F746" s="25" t="s">
        <v>97</v>
      </c>
      <c r="G746" t="s">
        <v>44</v>
      </c>
      <c r="H746">
        <v>4</v>
      </c>
      <c r="I746" s="2" t="s">
        <v>42</v>
      </c>
      <c r="J746" s="2" t="str">
        <f t="shared" si="62"/>
        <v/>
      </c>
      <c r="L746">
        <v>39.11</v>
      </c>
      <c r="M746">
        <v>39.11</v>
      </c>
      <c r="N746" s="2">
        <f>IF(ISNUMBER(M746),SUMIFS(M$1:$M746,A$1:$A746,A746,F$1:$F746,F746,D$1:$D746,D746),"")</f>
        <v>588.33000000000004</v>
      </c>
      <c r="P746" s="5"/>
      <c r="V746" s="2" t="str">
        <f t="shared" si="63"/>
        <v/>
      </c>
      <c r="AC746">
        <v>18.3</v>
      </c>
      <c r="AD746" s="2">
        <f t="shared" si="64"/>
        <v>2.8999999999999998E-2</v>
      </c>
      <c r="AE746">
        <v>2.8999999999999998E-2</v>
      </c>
      <c r="AL746" s="2">
        <f t="shared" si="61"/>
        <v>1.1339999999999999</v>
      </c>
      <c r="AM746" s="2">
        <f>IF(ISNUMBER(AL746),SUMIFS($AL$1:AL746,$A$1:A746,A746,$F$1:F746,F746,$D$1:D746,D746),"")</f>
        <v>15.042</v>
      </c>
      <c r="AN746">
        <f t="shared" si="65"/>
        <v>8</v>
      </c>
    </row>
    <row r="747" spans="1:40" x14ac:dyDescent="0.35">
      <c r="A747" s="4" t="s">
        <v>54</v>
      </c>
      <c r="B747" t="s">
        <v>52</v>
      </c>
      <c r="C747" s="3">
        <v>42122</v>
      </c>
      <c r="D747">
        <v>2</v>
      </c>
      <c r="E747" t="s">
        <v>83</v>
      </c>
      <c r="F747" s="25" t="s">
        <v>97</v>
      </c>
      <c r="G747" t="s">
        <v>44</v>
      </c>
      <c r="H747">
        <v>4</v>
      </c>
      <c r="I747" s="2" t="s">
        <v>42</v>
      </c>
      <c r="J747" s="2" t="str">
        <f t="shared" si="62"/>
        <v/>
      </c>
      <c r="L747">
        <v>63.15</v>
      </c>
      <c r="M747">
        <v>63.15</v>
      </c>
      <c r="N747" s="2">
        <f>IF(ISNUMBER(M747),SUMIFS(M$1:$M747,A$1:$A747,A747,F$1:$F747,F747,D$1:$D747,D747),"")</f>
        <v>612.31999999999994</v>
      </c>
      <c r="P747" s="5"/>
      <c r="V747" s="2" t="str">
        <f t="shared" si="63"/>
        <v/>
      </c>
      <c r="AC747">
        <v>17.399999999999999</v>
      </c>
      <c r="AD747" s="2">
        <f t="shared" si="64"/>
        <v>2.7999999999999997E-2</v>
      </c>
      <c r="AE747">
        <v>2.7999999999999997E-2</v>
      </c>
      <c r="AL747" s="2">
        <f t="shared" si="61"/>
        <v>1.768</v>
      </c>
      <c r="AM747" s="2">
        <f>IF(ISNUMBER(AL747),SUMIFS($AL$1:AL747,$A$1:A747,A747,$F$1:F747,F747,$D$1:D747,D747),"")</f>
        <v>15.382000000000001</v>
      </c>
      <c r="AN747">
        <f t="shared" si="65"/>
        <v>8</v>
      </c>
    </row>
    <row r="748" spans="1:40" x14ac:dyDescent="0.35">
      <c r="A748" s="4" t="s">
        <v>56</v>
      </c>
      <c r="B748" t="s">
        <v>52</v>
      </c>
      <c r="C748" s="3">
        <v>42122</v>
      </c>
      <c r="D748">
        <v>2</v>
      </c>
      <c r="E748" t="s">
        <v>80</v>
      </c>
      <c r="F748" s="25" t="s">
        <v>97</v>
      </c>
      <c r="G748" t="s">
        <v>44</v>
      </c>
      <c r="H748">
        <v>4</v>
      </c>
      <c r="I748" s="2" t="s">
        <v>42</v>
      </c>
      <c r="J748" s="2" t="str">
        <f t="shared" si="62"/>
        <v/>
      </c>
      <c r="L748">
        <v>190.1</v>
      </c>
      <c r="M748">
        <v>190.1</v>
      </c>
      <c r="N748" s="2">
        <f>IF(ISNUMBER(M748),SUMIFS(M$1:$M748,A$1:$A748,A748,F$1:$F748,F748,D$1:$D748,D748),"")</f>
        <v>885.17</v>
      </c>
      <c r="P748" s="5"/>
      <c r="V748" s="2" t="str">
        <f t="shared" si="63"/>
        <v/>
      </c>
      <c r="AC748">
        <v>19.3</v>
      </c>
      <c r="AD748" s="2">
        <f t="shared" si="64"/>
        <v>3.1E-2</v>
      </c>
      <c r="AE748">
        <v>3.1E-2</v>
      </c>
      <c r="AL748" s="2">
        <f t="shared" si="61"/>
        <v>5.8929999999999998</v>
      </c>
      <c r="AM748" s="2">
        <f>IF(ISNUMBER(AL748),SUMIFS($AL$1:AL748,$A$1:A748,A748,$F$1:F748,F748,$D$1:D748,D748),"")</f>
        <v>25.989000000000001</v>
      </c>
      <c r="AN748">
        <f t="shared" si="65"/>
        <v>8</v>
      </c>
    </row>
    <row r="749" spans="1:40" x14ac:dyDescent="0.35">
      <c r="A749" s="4" t="s">
        <v>51</v>
      </c>
      <c r="B749" t="s">
        <v>52</v>
      </c>
      <c r="C749" s="3">
        <v>42122</v>
      </c>
      <c r="D749">
        <v>2</v>
      </c>
      <c r="E749" t="s">
        <v>79</v>
      </c>
      <c r="F749" s="25" t="s">
        <v>97</v>
      </c>
      <c r="G749" t="s">
        <v>44</v>
      </c>
      <c r="H749">
        <v>4</v>
      </c>
      <c r="I749" s="2" t="s">
        <v>42</v>
      </c>
      <c r="J749" s="2" t="str">
        <f t="shared" si="62"/>
        <v/>
      </c>
      <c r="L749">
        <v>128.75</v>
      </c>
      <c r="M749">
        <v>128.75</v>
      </c>
      <c r="N749" s="2">
        <f>IF(ISNUMBER(M749),SUMIFS(M$1:$M749,A$1:$A749,A749,F$1:$F749,F749,D$1:$D749,D749),"")</f>
        <v>793.29</v>
      </c>
      <c r="P749" s="5"/>
      <c r="V749" s="2" t="str">
        <f t="shared" si="63"/>
        <v/>
      </c>
      <c r="AC749">
        <v>16.3</v>
      </c>
      <c r="AD749" s="2">
        <f t="shared" si="64"/>
        <v>2.6000000000000002E-2</v>
      </c>
      <c r="AE749">
        <v>2.6000000000000002E-2</v>
      </c>
      <c r="AL749" s="2">
        <f t="shared" si="61"/>
        <v>3.3479999999999999</v>
      </c>
      <c r="AM749" s="2">
        <f>IF(ISNUMBER(AL749),SUMIFS($AL$1:AL749,$A$1:A749,A749,$F$1:F749,F749,$D$1:D749,D749),"")</f>
        <v>20.729999999999997</v>
      </c>
      <c r="AN749">
        <f t="shared" si="65"/>
        <v>8</v>
      </c>
    </row>
    <row r="750" spans="1:40" x14ac:dyDescent="0.35">
      <c r="A750" s="4" t="s">
        <v>57</v>
      </c>
      <c r="B750" t="s">
        <v>52</v>
      </c>
      <c r="C750" s="3">
        <v>42122</v>
      </c>
      <c r="D750">
        <v>2</v>
      </c>
      <c r="E750" t="s">
        <v>81</v>
      </c>
      <c r="F750" s="25" t="s">
        <v>97</v>
      </c>
      <c r="G750" t="s">
        <v>44</v>
      </c>
      <c r="H750">
        <v>4</v>
      </c>
      <c r="I750" s="2" t="s">
        <v>42</v>
      </c>
      <c r="J750" s="2" t="str">
        <f t="shared" si="62"/>
        <v/>
      </c>
      <c r="L750">
        <v>149.41</v>
      </c>
      <c r="M750">
        <v>149.41</v>
      </c>
      <c r="N750" s="2">
        <f>IF(ISNUMBER(M750),SUMIFS(M$1:$M750,A$1:$A750,A750,F$1:$F750,F750,D$1:$D750,D750),"")</f>
        <v>758.81000000000006</v>
      </c>
      <c r="P750" s="5"/>
      <c r="V750" s="2" t="str">
        <f t="shared" si="63"/>
        <v/>
      </c>
      <c r="AC750">
        <v>17.7</v>
      </c>
      <c r="AD750" s="2">
        <f t="shared" si="64"/>
        <v>2.7999999999999997E-2</v>
      </c>
      <c r="AE750">
        <v>2.7999999999999997E-2</v>
      </c>
      <c r="AL750" s="2">
        <f t="shared" si="61"/>
        <v>4.1829999999999998</v>
      </c>
      <c r="AM750" s="2">
        <f>IF(ISNUMBER(AL750),SUMIFS($AL$1:AL750,$A$1:A750,A750,$F$1:F750,F750,$D$1:D750,D750),"")</f>
        <v>21.508000000000003</v>
      </c>
      <c r="AN750">
        <f t="shared" si="65"/>
        <v>8</v>
      </c>
    </row>
    <row r="751" spans="1:40" x14ac:dyDescent="0.35">
      <c r="A751" s="4" t="s">
        <v>55</v>
      </c>
      <c r="B751" t="s">
        <v>52</v>
      </c>
      <c r="C751" s="3">
        <v>42122</v>
      </c>
      <c r="D751">
        <v>2</v>
      </c>
      <c r="E751" t="s">
        <v>82</v>
      </c>
      <c r="F751" s="25" t="s">
        <v>97</v>
      </c>
      <c r="G751" t="s">
        <v>44</v>
      </c>
      <c r="H751">
        <v>4</v>
      </c>
      <c r="I751" s="2" t="s">
        <v>42</v>
      </c>
      <c r="J751" s="2" t="str">
        <f t="shared" si="62"/>
        <v/>
      </c>
      <c r="L751">
        <v>82.960000000000008</v>
      </c>
      <c r="M751">
        <v>82.960000000000008</v>
      </c>
      <c r="N751" s="2">
        <f>IF(ISNUMBER(M751),SUMIFS(M$1:$M751,A$1:$A751,A751,F$1:$F751,F751,D$1:$D751,D751),"")</f>
        <v>598.51</v>
      </c>
      <c r="P751" s="5"/>
      <c r="V751" s="2" t="str">
        <f t="shared" si="63"/>
        <v/>
      </c>
      <c r="AC751">
        <v>17.7</v>
      </c>
      <c r="AD751" s="2">
        <f t="shared" si="64"/>
        <v>2.7999999999999997E-2</v>
      </c>
      <c r="AE751">
        <v>2.7999999999999997E-2</v>
      </c>
      <c r="AL751" s="2">
        <f t="shared" si="61"/>
        <v>2.323</v>
      </c>
      <c r="AM751" s="2">
        <f>IF(ISNUMBER(AL751),SUMIFS($AL$1:AL751,$A$1:A751,A751,$F$1:F751,F751,$D$1:D751,D751),"")</f>
        <v>17.225000000000001</v>
      </c>
      <c r="AN751">
        <f t="shared" si="65"/>
        <v>8</v>
      </c>
    </row>
    <row r="752" spans="1:40" x14ac:dyDescent="0.35">
      <c r="A752" s="4" t="s">
        <v>55</v>
      </c>
      <c r="B752" t="s">
        <v>52</v>
      </c>
      <c r="C752" s="3">
        <v>42122</v>
      </c>
      <c r="D752">
        <v>3</v>
      </c>
      <c r="E752" t="s">
        <v>82</v>
      </c>
      <c r="F752" s="25" t="s">
        <v>97</v>
      </c>
      <c r="G752" t="s">
        <v>44</v>
      </c>
      <c r="H752">
        <v>4</v>
      </c>
      <c r="I752" s="2" t="s">
        <v>42</v>
      </c>
      <c r="J752" s="2" t="str">
        <f t="shared" si="62"/>
        <v/>
      </c>
      <c r="L752">
        <v>82.789999999999992</v>
      </c>
      <c r="M752">
        <v>82.789999999999992</v>
      </c>
      <c r="N752" s="2">
        <f>IF(ISNUMBER(M752),SUMIFS(M$1:$M752,A$1:$A752,A752,F$1:$F752,F752,D$1:$D752,D752),"")</f>
        <v>609.61999999999989</v>
      </c>
      <c r="P752" s="5"/>
      <c r="V752" s="2" t="str">
        <f t="shared" si="63"/>
        <v/>
      </c>
      <c r="AC752">
        <v>17.3</v>
      </c>
      <c r="AD752" s="2">
        <f t="shared" si="64"/>
        <v>2.7999999999999997E-2</v>
      </c>
      <c r="AE752">
        <v>2.7999999999999997E-2</v>
      </c>
      <c r="AL752" s="2">
        <f t="shared" si="61"/>
        <v>2.3180000000000001</v>
      </c>
      <c r="AM752" s="2">
        <f>IF(ISNUMBER(AL752),SUMIFS($AL$1:AL752,$A$1:A752,A752,$F$1:F752,F752,$D$1:D752,D752),"")</f>
        <v>15.821999999999999</v>
      </c>
      <c r="AN752">
        <f t="shared" si="65"/>
        <v>8</v>
      </c>
    </row>
    <row r="753" spans="1:40" x14ac:dyDescent="0.35">
      <c r="A753" s="4" t="s">
        <v>57</v>
      </c>
      <c r="B753" t="s">
        <v>52</v>
      </c>
      <c r="C753" s="3">
        <v>42122</v>
      </c>
      <c r="D753">
        <v>3</v>
      </c>
      <c r="E753" t="s">
        <v>81</v>
      </c>
      <c r="F753" s="25" t="s">
        <v>97</v>
      </c>
      <c r="G753" t="s">
        <v>44</v>
      </c>
      <c r="H753">
        <v>4</v>
      </c>
      <c r="I753" s="2" t="s">
        <v>42</v>
      </c>
      <c r="J753" s="2" t="str">
        <f t="shared" si="62"/>
        <v/>
      </c>
      <c r="L753">
        <v>183.68</v>
      </c>
      <c r="M753">
        <v>183.68</v>
      </c>
      <c r="N753" s="2">
        <f>IF(ISNUMBER(M753),SUMIFS(M$1:$M753,A$1:$A753,A753,F$1:$F753,F753,D$1:$D753,D753),"")</f>
        <v>725.33999999999992</v>
      </c>
      <c r="P753" s="5"/>
      <c r="V753" s="2" t="str">
        <f t="shared" si="63"/>
        <v/>
      </c>
      <c r="AC753">
        <v>16.5</v>
      </c>
      <c r="AD753" s="2">
        <f t="shared" si="64"/>
        <v>2.6000000000000002E-2</v>
      </c>
      <c r="AE753">
        <v>2.6000000000000002E-2</v>
      </c>
      <c r="AL753" s="2">
        <f t="shared" si="61"/>
        <v>4.7759999999999998</v>
      </c>
      <c r="AM753" s="2">
        <f>IF(ISNUMBER(AL753),SUMIFS($AL$1:AL753,$A$1:A753,A753,$F$1:F753,F753,$D$1:D753,D753),"")</f>
        <v>19.576999999999998</v>
      </c>
      <c r="AN753">
        <f t="shared" si="65"/>
        <v>8</v>
      </c>
    </row>
    <row r="754" spans="1:40" x14ac:dyDescent="0.35">
      <c r="A754" s="4" t="s">
        <v>54</v>
      </c>
      <c r="B754" t="s">
        <v>52</v>
      </c>
      <c r="C754" s="3">
        <v>42122</v>
      </c>
      <c r="D754">
        <v>3</v>
      </c>
      <c r="E754" t="s">
        <v>83</v>
      </c>
      <c r="F754" s="25" t="s">
        <v>97</v>
      </c>
      <c r="G754" t="s">
        <v>44</v>
      </c>
      <c r="H754">
        <v>4</v>
      </c>
      <c r="I754" s="2" t="s">
        <v>42</v>
      </c>
      <c r="J754" s="2" t="str">
        <f t="shared" si="62"/>
        <v/>
      </c>
      <c r="L754">
        <v>106.49000000000001</v>
      </c>
      <c r="M754">
        <v>106.49000000000001</v>
      </c>
      <c r="N754" s="2">
        <f>IF(ISNUMBER(M754),SUMIFS(M$1:$M754,A$1:$A754,A754,F$1:$F754,F754,D$1:$D754,D754),"")</f>
        <v>549.95000000000005</v>
      </c>
      <c r="P754" s="5"/>
      <c r="V754" s="2" t="str">
        <f t="shared" si="63"/>
        <v/>
      </c>
      <c r="AC754">
        <v>17</v>
      </c>
      <c r="AD754" s="2">
        <f t="shared" si="64"/>
        <v>2.7000000000000003E-2</v>
      </c>
      <c r="AE754">
        <v>2.7000000000000003E-2</v>
      </c>
      <c r="AL754" s="2">
        <f t="shared" si="61"/>
        <v>2.875</v>
      </c>
      <c r="AM754" s="2">
        <f>IF(ISNUMBER(AL754),SUMIFS($AL$1:AL754,$A$1:A754,A754,$F$1:F754,F754,$D$1:D754,D754),"")</f>
        <v>14.081000000000001</v>
      </c>
      <c r="AN754">
        <f t="shared" si="65"/>
        <v>8</v>
      </c>
    </row>
    <row r="755" spans="1:40" x14ac:dyDescent="0.35">
      <c r="A755" s="4" t="s">
        <v>51</v>
      </c>
      <c r="B755" t="s">
        <v>52</v>
      </c>
      <c r="C755" s="3">
        <v>42122</v>
      </c>
      <c r="D755">
        <v>3</v>
      </c>
      <c r="E755" t="s">
        <v>79</v>
      </c>
      <c r="F755" s="25" t="s">
        <v>97</v>
      </c>
      <c r="G755" t="s">
        <v>44</v>
      </c>
      <c r="H755">
        <v>4</v>
      </c>
      <c r="I755" s="2" t="s">
        <v>42</v>
      </c>
      <c r="J755" s="2" t="str">
        <f t="shared" si="62"/>
        <v/>
      </c>
      <c r="L755">
        <v>162.32999999999998</v>
      </c>
      <c r="M755">
        <v>162.32999999999998</v>
      </c>
      <c r="N755" s="2">
        <f>IF(ISNUMBER(M755),SUMIFS(M$1:$M755,A$1:$A755,A755,F$1:$F755,F755,D$1:$D755,D755),"")</f>
        <v>729.58999999999992</v>
      </c>
      <c r="P755" s="5"/>
      <c r="V755" s="2" t="str">
        <f t="shared" si="63"/>
        <v/>
      </c>
      <c r="AC755">
        <v>16</v>
      </c>
      <c r="AD755" s="2">
        <f t="shared" si="64"/>
        <v>2.6000000000000002E-2</v>
      </c>
      <c r="AE755">
        <v>2.6000000000000002E-2</v>
      </c>
      <c r="AL755" s="2">
        <f t="shared" si="61"/>
        <v>4.2210000000000001</v>
      </c>
      <c r="AM755" s="2">
        <f>IF(ISNUMBER(AL755),SUMIFS($AL$1:AL755,$A$1:A755,A755,$F$1:F755,F755,$D$1:D755,D755),"")</f>
        <v>18.908999999999999</v>
      </c>
      <c r="AN755">
        <f t="shared" si="65"/>
        <v>8</v>
      </c>
    </row>
    <row r="756" spans="1:40" x14ac:dyDescent="0.35">
      <c r="A756" s="4" t="s">
        <v>56</v>
      </c>
      <c r="B756" t="s">
        <v>52</v>
      </c>
      <c r="C756" s="3">
        <v>42122</v>
      </c>
      <c r="D756">
        <v>3</v>
      </c>
      <c r="E756" t="s">
        <v>80</v>
      </c>
      <c r="F756" s="25" t="s">
        <v>97</v>
      </c>
      <c r="G756" t="s">
        <v>44</v>
      </c>
      <c r="H756">
        <v>4</v>
      </c>
      <c r="I756" s="2" t="s">
        <v>42</v>
      </c>
      <c r="J756" s="2" t="str">
        <f t="shared" si="62"/>
        <v/>
      </c>
      <c r="L756">
        <v>309.68</v>
      </c>
      <c r="M756">
        <v>309.68</v>
      </c>
      <c r="N756" s="2">
        <f>IF(ISNUMBER(M756),SUMIFS(M$1:$M756,A$1:$A756,A756,F$1:$F756,F756,D$1:$D756,D756),"")</f>
        <v>1369.4600000000003</v>
      </c>
      <c r="P756" s="5"/>
      <c r="V756" s="2" t="str">
        <f t="shared" si="63"/>
        <v/>
      </c>
      <c r="AC756">
        <v>17.899999999999999</v>
      </c>
      <c r="AD756" s="2">
        <f t="shared" si="64"/>
        <v>2.8999999999999998E-2</v>
      </c>
      <c r="AE756">
        <v>2.8999999999999998E-2</v>
      </c>
      <c r="AL756" s="2">
        <f t="shared" si="61"/>
        <v>8.9809999999999999</v>
      </c>
      <c r="AM756" s="2">
        <f>IF(ISNUMBER(AL756),SUMIFS($AL$1:AL756,$A$1:A756,A756,$F$1:F756,F756,$D$1:D756,D756),"")</f>
        <v>36.657000000000004</v>
      </c>
      <c r="AN756">
        <f t="shared" si="65"/>
        <v>8</v>
      </c>
    </row>
    <row r="757" spans="1:40" x14ac:dyDescent="0.35">
      <c r="A757" s="4" t="s">
        <v>53</v>
      </c>
      <c r="B757" t="s">
        <v>52</v>
      </c>
      <c r="C757" s="3">
        <v>42122</v>
      </c>
      <c r="D757">
        <v>3</v>
      </c>
      <c r="E757" t="s">
        <v>78</v>
      </c>
      <c r="F757" s="25" t="s">
        <v>97</v>
      </c>
      <c r="G757" t="s">
        <v>44</v>
      </c>
      <c r="H757">
        <v>4</v>
      </c>
      <c r="I757" s="2" t="s">
        <v>42</v>
      </c>
      <c r="J757" s="2" t="str">
        <f t="shared" si="62"/>
        <v/>
      </c>
      <c r="L757">
        <v>95.89</v>
      </c>
      <c r="M757">
        <v>95.89</v>
      </c>
      <c r="N757" s="2">
        <f>IF(ISNUMBER(M757),SUMIFS(M$1:$M757,A$1:$A757,A757,F$1:$F757,F757,D$1:$D757,D757),"")</f>
        <v>518.27</v>
      </c>
      <c r="P757" s="5"/>
      <c r="V757" s="2" t="str">
        <f t="shared" si="63"/>
        <v/>
      </c>
      <c r="AC757">
        <v>16.100000000000001</v>
      </c>
      <c r="AD757" s="2">
        <f t="shared" si="64"/>
        <v>2.6000000000000002E-2</v>
      </c>
      <c r="AE757">
        <v>2.6000000000000002E-2</v>
      </c>
      <c r="AL757" s="2">
        <f t="shared" si="61"/>
        <v>2.4929999999999999</v>
      </c>
      <c r="AM757" s="2">
        <f>IF(ISNUMBER(AL757),SUMIFS($AL$1:AL757,$A$1:A757,A757,$F$1:F757,F757,$D$1:D757,D757),"")</f>
        <v>11.326000000000001</v>
      </c>
      <c r="AN757">
        <f t="shared" si="65"/>
        <v>8</v>
      </c>
    </row>
    <row r="758" spans="1:40" x14ac:dyDescent="0.35">
      <c r="A758" s="4" t="s">
        <v>56</v>
      </c>
      <c r="B758" t="s">
        <v>52</v>
      </c>
      <c r="C758" s="3">
        <v>42135</v>
      </c>
      <c r="D758">
        <v>1</v>
      </c>
      <c r="E758" t="s">
        <v>80</v>
      </c>
      <c r="F758" s="25" t="s">
        <v>97</v>
      </c>
      <c r="G758" t="s">
        <v>44</v>
      </c>
      <c r="H758">
        <v>3</v>
      </c>
      <c r="I758" s="2" t="s">
        <v>58</v>
      </c>
      <c r="J758" s="2">
        <f t="shared" si="62"/>
        <v>1489</v>
      </c>
      <c r="K758">
        <v>148.9</v>
      </c>
      <c r="N758" s="2" t="str">
        <f>IF(ISNUMBER(M758),SUMIFS(M$1:$M758,A$1:$A758,A758,F$1:$F758,F758,D$1:$D758,D758),"")</f>
        <v/>
      </c>
      <c r="P758" s="5"/>
      <c r="V758" s="2" t="str">
        <f t="shared" si="63"/>
        <v/>
      </c>
      <c r="AC758">
        <v>30.8</v>
      </c>
      <c r="AD758" s="2">
        <f t="shared" si="64"/>
        <v>4.9000000000000002E-2</v>
      </c>
      <c r="AE758">
        <v>4.9000000000000002E-2</v>
      </c>
      <c r="AL758" s="2" t="str">
        <f t="shared" si="61"/>
        <v/>
      </c>
      <c r="AM758" s="2" t="str">
        <f>IF(ISNUMBER(AL758),SUMIFS($AL$1:AL758,$A$1:A758,A758,$F$1:F758,F758,$D$1:D758,D758),"")</f>
        <v/>
      </c>
      <c r="AN758">
        <f t="shared" si="65"/>
        <v>4</v>
      </c>
    </row>
    <row r="759" spans="1:40" x14ac:dyDescent="0.35">
      <c r="A759" s="4" t="s">
        <v>55</v>
      </c>
      <c r="B759" t="s">
        <v>52</v>
      </c>
      <c r="C759" s="3">
        <v>42135</v>
      </c>
      <c r="D759">
        <v>1</v>
      </c>
      <c r="E759" t="s">
        <v>82</v>
      </c>
      <c r="F759" s="25" t="s">
        <v>97</v>
      </c>
      <c r="G759" t="s">
        <v>44</v>
      </c>
      <c r="H759">
        <v>3</v>
      </c>
      <c r="I759" s="2" t="s">
        <v>58</v>
      </c>
      <c r="J759" s="2">
        <f t="shared" si="62"/>
        <v>1244.5999999999999</v>
      </c>
      <c r="K759">
        <v>124.46</v>
      </c>
      <c r="N759" s="2" t="str">
        <f>IF(ISNUMBER(M759),SUMIFS(M$1:$M759,A$1:$A759,A759,F$1:$F759,F759,D$1:$D759,D759),"")</f>
        <v/>
      </c>
      <c r="P759" s="5"/>
      <c r="V759" s="2" t="str">
        <f t="shared" si="63"/>
        <v/>
      </c>
      <c r="AC759">
        <v>21.1</v>
      </c>
      <c r="AD759" s="2">
        <f t="shared" si="64"/>
        <v>3.4000000000000002E-2</v>
      </c>
      <c r="AE759">
        <v>3.4000000000000002E-2</v>
      </c>
      <c r="AL759" s="2" t="str">
        <f t="shared" si="61"/>
        <v/>
      </c>
      <c r="AM759" s="2" t="str">
        <f>IF(ISNUMBER(AL759),SUMIFS($AL$1:AL759,$A$1:A759,A759,$F$1:F759,F759,$D$1:D759,D759),"")</f>
        <v/>
      </c>
      <c r="AN759">
        <f t="shared" si="65"/>
        <v>4</v>
      </c>
    </row>
    <row r="760" spans="1:40" x14ac:dyDescent="0.35">
      <c r="A760" s="4" t="s">
        <v>51</v>
      </c>
      <c r="B760" t="s">
        <v>52</v>
      </c>
      <c r="C760" s="3">
        <v>42135</v>
      </c>
      <c r="D760">
        <v>1</v>
      </c>
      <c r="E760" t="s">
        <v>79</v>
      </c>
      <c r="F760" s="25" t="s">
        <v>97</v>
      </c>
      <c r="G760" t="s">
        <v>44</v>
      </c>
      <c r="H760">
        <v>3</v>
      </c>
      <c r="I760" s="2" t="s">
        <v>58</v>
      </c>
      <c r="J760" s="2">
        <f t="shared" si="62"/>
        <v>1376.2</v>
      </c>
      <c r="K760">
        <v>137.62</v>
      </c>
      <c r="N760" s="2" t="str">
        <f>IF(ISNUMBER(M760),SUMIFS(M$1:$M760,A$1:$A760,A760,F$1:$F760,F760,D$1:$D760,D760),"")</f>
        <v/>
      </c>
      <c r="P760" s="5"/>
      <c r="V760" s="2" t="str">
        <f t="shared" si="63"/>
        <v/>
      </c>
      <c r="AC760">
        <v>24.4</v>
      </c>
      <c r="AD760" s="2">
        <f t="shared" si="64"/>
        <v>3.9E-2</v>
      </c>
      <c r="AE760">
        <v>3.9E-2</v>
      </c>
      <c r="AL760" s="2" t="str">
        <f t="shared" si="61"/>
        <v/>
      </c>
      <c r="AM760" s="2" t="str">
        <f>IF(ISNUMBER(AL760),SUMIFS($AL$1:AL760,$A$1:A760,A760,$F$1:F760,F760,$D$1:D760,D760),"")</f>
        <v/>
      </c>
      <c r="AN760">
        <f t="shared" si="65"/>
        <v>4</v>
      </c>
    </row>
    <row r="761" spans="1:40" x14ac:dyDescent="0.35">
      <c r="A761" s="4" t="s">
        <v>57</v>
      </c>
      <c r="B761" t="s">
        <v>52</v>
      </c>
      <c r="C761" s="3">
        <v>42135</v>
      </c>
      <c r="D761">
        <v>1</v>
      </c>
      <c r="E761" t="s">
        <v>81</v>
      </c>
      <c r="F761" s="25" t="s">
        <v>97</v>
      </c>
      <c r="G761" t="s">
        <v>44</v>
      </c>
      <c r="H761">
        <v>3</v>
      </c>
      <c r="I761" s="2" t="s">
        <v>58</v>
      </c>
      <c r="J761" s="2">
        <f t="shared" si="62"/>
        <v>1263.4000000000001</v>
      </c>
      <c r="K761">
        <v>126.34</v>
      </c>
      <c r="N761" s="2" t="str">
        <f>IF(ISNUMBER(M761),SUMIFS(M$1:$M761,A$1:$A761,A761,F$1:$F761,F761,D$1:$D761,D761),"")</f>
        <v/>
      </c>
      <c r="P761" s="5"/>
      <c r="V761" s="2" t="str">
        <f t="shared" si="63"/>
        <v/>
      </c>
      <c r="AC761">
        <v>21.5</v>
      </c>
      <c r="AD761" s="2">
        <f t="shared" si="64"/>
        <v>3.4000000000000002E-2</v>
      </c>
      <c r="AE761">
        <v>3.4000000000000002E-2</v>
      </c>
      <c r="AL761" s="2" t="str">
        <f t="shared" si="61"/>
        <v/>
      </c>
      <c r="AM761" s="2" t="str">
        <f>IF(ISNUMBER(AL761),SUMIFS($AL$1:AL761,$A$1:A761,A761,$F$1:F761,F761,$D$1:D761,D761),"")</f>
        <v/>
      </c>
      <c r="AN761">
        <f t="shared" si="65"/>
        <v>4</v>
      </c>
    </row>
    <row r="762" spans="1:40" x14ac:dyDescent="0.35">
      <c r="A762" s="4" t="s">
        <v>54</v>
      </c>
      <c r="B762" t="s">
        <v>52</v>
      </c>
      <c r="C762" s="3">
        <v>42135</v>
      </c>
      <c r="D762">
        <v>1</v>
      </c>
      <c r="E762" t="s">
        <v>83</v>
      </c>
      <c r="F762" s="25" t="s">
        <v>97</v>
      </c>
      <c r="G762" t="s">
        <v>44</v>
      </c>
      <c r="H762">
        <v>3</v>
      </c>
      <c r="I762" s="2" t="s">
        <v>58</v>
      </c>
      <c r="J762" s="2">
        <f t="shared" si="62"/>
        <v>1207</v>
      </c>
      <c r="K762">
        <v>120.7</v>
      </c>
      <c r="N762" s="2" t="str">
        <f>IF(ISNUMBER(M762),SUMIFS(M$1:$M762,A$1:$A762,A762,F$1:$F762,F762,D$1:$D762,D762),"")</f>
        <v/>
      </c>
      <c r="P762" s="5"/>
      <c r="V762" s="2" t="str">
        <f t="shared" si="63"/>
        <v/>
      </c>
      <c r="AC762">
        <v>21.7</v>
      </c>
      <c r="AD762" s="2">
        <f t="shared" si="64"/>
        <v>3.5000000000000003E-2</v>
      </c>
      <c r="AE762">
        <v>3.5000000000000003E-2</v>
      </c>
      <c r="AL762" s="2" t="str">
        <f t="shared" si="61"/>
        <v/>
      </c>
      <c r="AM762" s="2" t="str">
        <f>IF(ISNUMBER(AL762),SUMIFS($AL$1:AL762,$A$1:A762,A762,$F$1:F762,F762,$D$1:D762,D762),"")</f>
        <v/>
      </c>
      <c r="AN762">
        <f t="shared" si="65"/>
        <v>4</v>
      </c>
    </row>
    <row r="763" spans="1:40" x14ac:dyDescent="0.35">
      <c r="A763" s="4" t="s">
        <v>53</v>
      </c>
      <c r="B763" t="s">
        <v>52</v>
      </c>
      <c r="C763" s="3">
        <v>42135</v>
      </c>
      <c r="D763">
        <v>1</v>
      </c>
      <c r="E763" t="s">
        <v>78</v>
      </c>
      <c r="F763" s="25" t="s">
        <v>97</v>
      </c>
      <c r="G763" t="s">
        <v>44</v>
      </c>
      <c r="H763">
        <v>3</v>
      </c>
      <c r="I763" s="2" t="s">
        <v>58</v>
      </c>
      <c r="J763" s="2">
        <f t="shared" si="62"/>
        <v>1113</v>
      </c>
      <c r="K763">
        <v>111.3</v>
      </c>
      <c r="N763" s="2" t="str">
        <f>IF(ISNUMBER(M763),SUMIFS(M$1:$M763,A$1:$A763,A763,F$1:$F763,F763,D$1:$D763,D763),"")</f>
        <v/>
      </c>
      <c r="P763" s="5"/>
      <c r="V763" s="2" t="str">
        <f t="shared" si="63"/>
        <v/>
      </c>
      <c r="AC763">
        <v>20.6</v>
      </c>
      <c r="AD763" s="2">
        <f t="shared" si="64"/>
        <v>3.3000000000000002E-2</v>
      </c>
      <c r="AE763">
        <v>3.3000000000000002E-2</v>
      </c>
      <c r="AL763" s="2" t="str">
        <f t="shared" ref="AL763:AL826" si="66">IF(AND(ISNUMBER(AD763),ISNUMBER(M763)),ROUND(M763*AD763,3),"")</f>
        <v/>
      </c>
      <c r="AM763" s="2" t="str">
        <f>IF(ISNUMBER(AL763),SUMIFS($AL$1:AL763,$A$1:A763,A763,$F$1:F763,F763,$D$1:D763,D763),"")</f>
        <v/>
      </c>
      <c r="AN763">
        <f t="shared" si="65"/>
        <v>4</v>
      </c>
    </row>
    <row r="764" spans="1:40" x14ac:dyDescent="0.35">
      <c r="A764" s="4" t="s">
        <v>53</v>
      </c>
      <c r="B764" t="s">
        <v>52</v>
      </c>
      <c r="C764" s="3">
        <v>42135</v>
      </c>
      <c r="D764">
        <v>2</v>
      </c>
      <c r="E764" t="s">
        <v>78</v>
      </c>
      <c r="F764" s="25" t="s">
        <v>97</v>
      </c>
      <c r="G764" t="s">
        <v>44</v>
      </c>
      <c r="H764">
        <v>3</v>
      </c>
      <c r="I764" s="2" t="s">
        <v>58</v>
      </c>
      <c r="J764" s="2">
        <f t="shared" si="62"/>
        <v>1075.4000000000001</v>
      </c>
      <c r="K764">
        <v>107.54</v>
      </c>
      <c r="N764" s="2" t="str">
        <f>IF(ISNUMBER(M764),SUMIFS(M$1:$M764,A$1:$A764,A764,F$1:$F764,F764,D$1:$D764,D764),"")</f>
        <v/>
      </c>
      <c r="P764" s="5"/>
      <c r="V764" s="2" t="str">
        <f t="shared" si="63"/>
        <v/>
      </c>
      <c r="AC764">
        <v>18.3</v>
      </c>
      <c r="AD764" s="2">
        <f t="shared" si="64"/>
        <v>2.8999999999999998E-2</v>
      </c>
      <c r="AE764">
        <v>2.8999999999999998E-2</v>
      </c>
      <c r="AL764" s="2" t="str">
        <f t="shared" si="66"/>
        <v/>
      </c>
      <c r="AM764" s="2" t="str">
        <f>IF(ISNUMBER(AL764),SUMIFS($AL$1:AL764,$A$1:A764,A764,$F$1:F764,F764,$D$1:D764,D764),"")</f>
        <v/>
      </c>
      <c r="AN764">
        <f t="shared" si="65"/>
        <v>4</v>
      </c>
    </row>
    <row r="765" spans="1:40" x14ac:dyDescent="0.35">
      <c r="A765" s="4" t="s">
        <v>54</v>
      </c>
      <c r="B765" t="s">
        <v>52</v>
      </c>
      <c r="C765" s="3">
        <v>42135</v>
      </c>
      <c r="D765">
        <v>2</v>
      </c>
      <c r="E765" t="s">
        <v>83</v>
      </c>
      <c r="F765" s="25" t="s">
        <v>97</v>
      </c>
      <c r="G765" t="s">
        <v>44</v>
      </c>
      <c r="H765">
        <v>3</v>
      </c>
      <c r="I765" s="2" t="s">
        <v>58</v>
      </c>
      <c r="J765" s="2">
        <f t="shared" si="62"/>
        <v>1188.2</v>
      </c>
      <c r="K765">
        <v>118.82000000000001</v>
      </c>
      <c r="N765" s="2" t="str">
        <f>IF(ISNUMBER(M765),SUMIFS(M$1:$M765,A$1:$A765,A765,F$1:$F765,F765,D$1:$D765,D765),"")</f>
        <v/>
      </c>
      <c r="P765" s="5"/>
      <c r="V765" s="2" t="str">
        <f t="shared" si="63"/>
        <v/>
      </c>
      <c r="AC765">
        <v>18</v>
      </c>
      <c r="AD765" s="2">
        <f t="shared" si="64"/>
        <v>2.8999999999999998E-2</v>
      </c>
      <c r="AE765">
        <v>2.8999999999999998E-2</v>
      </c>
      <c r="AL765" s="2" t="str">
        <f t="shared" si="66"/>
        <v/>
      </c>
      <c r="AM765" s="2" t="str">
        <f>IF(ISNUMBER(AL765),SUMIFS($AL$1:AL765,$A$1:A765,A765,$F$1:F765,F765,$D$1:D765,D765),"")</f>
        <v/>
      </c>
      <c r="AN765">
        <f t="shared" si="65"/>
        <v>4</v>
      </c>
    </row>
    <row r="766" spans="1:40" x14ac:dyDescent="0.35">
      <c r="A766" s="4" t="s">
        <v>56</v>
      </c>
      <c r="B766" t="s">
        <v>52</v>
      </c>
      <c r="C766" s="3">
        <v>42135</v>
      </c>
      <c r="D766">
        <v>2</v>
      </c>
      <c r="E766" t="s">
        <v>80</v>
      </c>
      <c r="F766" s="25" t="s">
        <v>97</v>
      </c>
      <c r="G766" t="s">
        <v>44</v>
      </c>
      <c r="H766">
        <v>3</v>
      </c>
      <c r="I766" s="2" t="s">
        <v>58</v>
      </c>
      <c r="J766" s="2">
        <f t="shared" si="62"/>
        <v>1470.2</v>
      </c>
      <c r="K766">
        <v>147.02000000000001</v>
      </c>
      <c r="N766" s="2" t="str">
        <f>IF(ISNUMBER(M766),SUMIFS(M$1:$M766,A$1:$A766,A766,F$1:$F766,F766,D$1:$D766,D766),"")</f>
        <v/>
      </c>
      <c r="P766" s="5"/>
      <c r="V766" s="2" t="str">
        <f t="shared" si="63"/>
        <v/>
      </c>
      <c r="AC766">
        <v>22.7</v>
      </c>
      <c r="AD766" s="2">
        <f t="shared" si="64"/>
        <v>3.6000000000000004E-2</v>
      </c>
      <c r="AE766">
        <v>3.6000000000000004E-2</v>
      </c>
      <c r="AL766" s="2" t="str">
        <f t="shared" si="66"/>
        <v/>
      </c>
      <c r="AM766" s="2" t="str">
        <f>IF(ISNUMBER(AL766),SUMIFS($AL$1:AL766,$A$1:A766,A766,$F$1:F766,F766,$D$1:D766,D766),"")</f>
        <v/>
      </c>
      <c r="AN766">
        <f t="shared" si="65"/>
        <v>4</v>
      </c>
    </row>
    <row r="767" spans="1:40" x14ac:dyDescent="0.35">
      <c r="A767" s="4" t="s">
        <v>51</v>
      </c>
      <c r="B767" t="s">
        <v>52</v>
      </c>
      <c r="C767" s="3">
        <v>42135</v>
      </c>
      <c r="D767">
        <v>2</v>
      </c>
      <c r="E767" t="s">
        <v>79</v>
      </c>
      <c r="F767" s="25" t="s">
        <v>97</v>
      </c>
      <c r="G767" t="s">
        <v>44</v>
      </c>
      <c r="H767">
        <v>3</v>
      </c>
      <c r="I767" s="2" t="s">
        <v>58</v>
      </c>
      <c r="J767" s="2">
        <f t="shared" si="62"/>
        <v>1113</v>
      </c>
      <c r="K767">
        <v>111.3</v>
      </c>
      <c r="N767" s="2" t="str">
        <f>IF(ISNUMBER(M767),SUMIFS(M$1:$M767,A$1:$A767,A767,F$1:$F767,F767,D$1:$D767,D767),"")</f>
        <v/>
      </c>
      <c r="P767" s="5"/>
      <c r="V767" s="2" t="str">
        <f t="shared" si="63"/>
        <v/>
      </c>
      <c r="AC767">
        <v>18.5</v>
      </c>
      <c r="AD767" s="2">
        <f t="shared" si="64"/>
        <v>0.03</v>
      </c>
      <c r="AE767">
        <v>0.03</v>
      </c>
      <c r="AL767" s="2" t="str">
        <f t="shared" si="66"/>
        <v/>
      </c>
      <c r="AM767" s="2" t="str">
        <f>IF(ISNUMBER(AL767),SUMIFS($AL$1:AL767,$A$1:A767,A767,$F$1:F767,F767,$D$1:D767,D767),"")</f>
        <v/>
      </c>
      <c r="AN767">
        <f t="shared" si="65"/>
        <v>4</v>
      </c>
    </row>
    <row r="768" spans="1:40" x14ac:dyDescent="0.35">
      <c r="A768" s="4" t="s">
        <v>57</v>
      </c>
      <c r="B768" t="s">
        <v>52</v>
      </c>
      <c r="C768" s="3">
        <v>42135</v>
      </c>
      <c r="D768">
        <v>2</v>
      </c>
      <c r="E768" t="s">
        <v>81</v>
      </c>
      <c r="F768" s="25" t="s">
        <v>97</v>
      </c>
      <c r="G768" t="s">
        <v>44</v>
      </c>
      <c r="H768">
        <v>3</v>
      </c>
      <c r="I768" s="2" t="s">
        <v>58</v>
      </c>
      <c r="J768" s="2">
        <f t="shared" si="62"/>
        <v>1282.2</v>
      </c>
      <c r="K768">
        <v>128.22</v>
      </c>
      <c r="N768" s="2" t="str">
        <f>IF(ISNUMBER(M768),SUMIFS(M$1:$M768,A$1:$A768,A768,F$1:$F768,F768,D$1:$D768,D768),"")</f>
        <v/>
      </c>
      <c r="P768" s="5"/>
      <c r="V768" s="2" t="str">
        <f t="shared" si="63"/>
        <v/>
      </c>
      <c r="AC768">
        <v>23.4</v>
      </c>
      <c r="AD768" s="2">
        <f t="shared" si="64"/>
        <v>3.7000000000000005E-2</v>
      </c>
      <c r="AE768">
        <v>3.7000000000000005E-2</v>
      </c>
      <c r="AL768" s="2" t="str">
        <f t="shared" si="66"/>
        <v/>
      </c>
      <c r="AM768" s="2" t="str">
        <f>IF(ISNUMBER(AL768),SUMIFS($AL$1:AL768,$A$1:A768,A768,$F$1:F768,F768,$D$1:D768,D768),"")</f>
        <v/>
      </c>
      <c r="AN768">
        <f t="shared" si="65"/>
        <v>4</v>
      </c>
    </row>
    <row r="769" spans="1:40" x14ac:dyDescent="0.35">
      <c r="A769" s="4" t="s">
        <v>55</v>
      </c>
      <c r="B769" t="s">
        <v>52</v>
      </c>
      <c r="C769" s="3">
        <v>42135</v>
      </c>
      <c r="D769">
        <v>2</v>
      </c>
      <c r="E769" t="s">
        <v>82</v>
      </c>
      <c r="F769" s="25" t="s">
        <v>97</v>
      </c>
      <c r="G769" t="s">
        <v>44</v>
      </c>
      <c r="H769">
        <v>3</v>
      </c>
      <c r="I769" s="2" t="s">
        <v>58</v>
      </c>
      <c r="J769" s="2">
        <f t="shared" si="62"/>
        <v>1169.4000000000001</v>
      </c>
      <c r="K769">
        <v>116.94000000000001</v>
      </c>
      <c r="N769" s="2" t="str">
        <f>IF(ISNUMBER(M769),SUMIFS(M$1:$M769,A$1:$A769,A769,F$1:$F769,F769,D$1:$D769,D769),"")</f>
        <v/>
      </c>
      <c r="P769" s="5"/>
      <c r="V769" s="2" t="str">
        <f t="shared" si="63"/>
        <v/>
      </c>
      <c r="AC769">
        <v>22.6</v>
      </c>
      <c r="AD769" s="2">
        <f t="shared" si="64"/>
        <v>3.6000000000000004E-2</v>
      </c>
      <c r="AE769">
        <v>3.6000000000000004E-2</v>
      </c>
      <c r="AL769" s="2" t="str">
        <f t="shared" si="66"/>
        <v/>
      </c>
      <c r="AM769" s="2" t="str">
        <f>IF(ISNUMBER(AL769),SUMIFS($AL$1:AL769,$A$1:A769,A769,$F$1:F769,F769,$D$1:D769,D769),"")</f>
        <v/>
      </c>
      <c r="AN769">
        <f t="shared" si="65"/>
        <v>4</v>
      </c>
    </row>
    <row r="770" spans="1:40" x14ac:dyDescent="0.35">
      <c r="A770" s="4" t="s">
        <v>56</v>
      </c>
      <c r="B770" t="s">
        <v>52</v>
      </c>
      <c r="C770" s="3">
        <v>42145</v>
      </c>
      <c r="D770">
        <v>1</v>
      </c>
      <c r="E770" t="s">
        <v>80</v>
      </c>
      <c r="F770" s="25" t="s">
        <v>97</v>
      </c>
      <c r="G770" t="s">
        <v>44</v>
      </c>
      <c r="H770">
        <v>3</v>
      </c>
      <c r="I770" s="2" t="s">
        <v>59</v>
      </c>
      <c r="J770" s="2">
        <f t="shared" si="62"/>
        <v>2241</v>
      </c>
      <c r="K770">
        <v>224.1</v>
      </c>
      <c r="N770" s="2" t="str">
        <f>IF(ISNUMBER(M770),SUMIFS(M$1:$M770,A$1:$A770,A770,F$1:$F770,F770,D$1:$D770,D770),"")</f>
        <v/>
      </c>
      <c r="P770" s="5"/>
      <c r="V770" s="2" t="str">
        <f t="shared" si="63"/>
        <v/>
      </c>
      <c r="AC770">
        <v>28.4</v>
      </c>
      <c r="AD770" s="2">
        <f t="shared" si="64"/>
        <v>4.4999999999999998E-2</v>
      </c>
      <c r="AE770">
        <v>4.4999999999999998E-2</v>
      </c>
      <c r="AL770" s="2" t="str">
        <f t="shared" si="66"/>
        <v/>
      </c>
      <c r="AM770" s="2" t="str">
        <f>IF(ISNUMBER(AL770),SUMIFS($AL$1:AL770,$A$1:A770,A770,$F$1:F770,F770,$D$1:D770,D770),"")</f>
        <v/>
      </c>
      <c r="AN770">
        <f t="shared" si="65"/>
        <v>4</v>
      </c>
    </row>
    <row r="771" spans="1:40" x14ac:dyDescent="0.35">
      <c r="A771" s="4" t="s">
        <v>55</v>
      </c>
      <c r="B771" t="s">
        <v>52</v>
      </c>
      <c r="C771" s="3">
        <v>42145</v>
      </c>
      <c r="D771">
        <v>1</v>
      </c>
      <c r="E771" t="s">
        <v>82</v>
      </c>
      <c r="F771" s="25" t="s">
        <v>97</v>
      </c>
      <c r="G771" t="s">
        <v>44</v>
      </c>
      <c r="H771">
        <v>3</v>
      </c>
      <c r="I771" s="2" t="s">
        <v>59</v>
      </c>
      <c r="J771" s="2">
        <f t="shared" si="62"/>
        <v>1376.2</v>
      </c>
      <c r="K771">
        <v>137.62</v>
      </c>
      <c r="N771" s="2" t="str">
        <f>IF(ISNUMBER(M771),SUMIFS(M$1:$M771,A$1:$A771,A771,F$1:$F771,F771,D$1:$D771,D771),"")</f>
        <v/>
      </c>
      <c r="P771" s="5"/>
      <c r="V771" s="2" t="str">
        <f t="shared" si="63"/>
        <v/>
      </c>
      <c r="AC771">
        <v>16.2</v>
      </c>
      <c r="AD771" s="2">
        <f t="shared" si="64"/>
        <v>2.6000000000000002E-2</v>
      </c>
      <c r="AE771">
        <v>2.6000000000000002E-2</v>
      </c>
      <c r="AL771" s="2" t="str">
        <f t="shared" si="66"/>
        <v/>
      </c>
      <c r="AM771" s="2" t="str">
        <f>IF(ISNUMBER(AL771),SUMIFS($AL$1:AL771,$A$1:A771,A771,$F$1:F771,F771,$D$1:D771,D771),"")</f>
        <v/>
      </c>
      <c r="AN771">
        <f t="shared" si="65"/>
        <v>4</v>
      </c>
    </row>
    <row r="772" spans="1:40" x14ac:dyDescent="0.35">
      <c r="A772" s="4" t="s">
        <v>51</v>
      </c>
      <c r="B772" t="s">
        <v>52</v>
      </c>
      <c r="C772" s="3">
        <v>42145</v>
      </c>
      <c r="D772">
        <v>1</v>
      </c>
      <c r="E772" t="s">
        <v>79</v>
      </c>
      <c r="F772" s="25" t="s">
        <v>97</v>
      </c>
      <c r="G772" t="s">
        <v>44</v>
      </c>
      <c r="H772">
        <v>3</v>
      </c>
      <c r="I772" s="2" t="s">
        <v>59</v>
      </c>
      <c r="J772" s="2">
        <f t="shared" si="62"/>
        <v>1564.2000000000003</v>
      </c>
      <c r="K772">
        <v>156.42000000000002</v>
      </c>
      <c r="N772" s="2" t="str">
        <f>IF(ISNUMBER(M772),SUMIFS(M$1:$M772,A$1:$A772,A772,F$1:$F772,F772,D$1:$D772,D772),"")</f>
        <v/>
      </c>
      <c r="P772" s="5"/>
      <c r="V772" s="2" t="str">
        <f t="shared" si="63"/>
        <v/>
      </c>
      <c r="AC772">
        <v>23.7</v>
      </c>
      <c r="AD772" s="2">
        <f t="shared" si="64"/>
        <v>3.7999999999999999E-2</v>
      </c>
      <c r="AE772">
        <v>3.7999999999999999E-2</v>
      </c>
      <c r="AL772" s="2" t="str">
        <f t="shared" si="66"/>
        <v/>
      </c>
      <c r="AM772" s="2" t="str">
        <f>IF(ISNUMBER(AL772),SUMIFS($AL$1:AL772,$A$1:A772,A772,$F$1:F772,F772,$D$1:D772,D772),"")</f>
        <v/>
      </c>
      <c r="AN772">
        <f t="shared" si="65"/>
        <v>4</v>
      </c>
    </row>
    <row r="773" spans="1:40" x14ac:dyDescent="0.35">
      <c r="A773" s="4" t="s">
        <v>57</v>
      </c>
      <c r="B773" t="s">
        <v>52</v>
      </c>
      <c r="C773" s="3">
        <v>42145</v>
      </c>
      <c r="D773">
        <v>1</v>
      </c>
      <c r="E773" t="s">
        <v>81</v>
      </c>
      <c r="F773" s="25" t="s">
        <v>97</v>
      </c>
      <c r="G773" t="s">
        <v>44</v>
      </c>
      <c r="H773">
        <v>3</v>
      </c>
      <c r="I773" s="2" t="s">
        <v>59</v>
      </c>
      <c r="J773" s="2">
        <f t="shared" si="62"/>
        <v>1338.6</v>
      </c>
      <c r="K773">
        <v>133.85999999999999</v>
      </c>
      <c r="N773" s="2" t="str">
        <f>IF(ISNUMBER(M773),SUMIFS(M$1:$M773,A$1:$A773,A773,F$1:$F773,F773,D$1:$D773,D773),"")</f>
        <v/>
      </c>
      <c r="P773" s="5"/>
      <c r="V773" s="2" t="str">
        <f t="shared" si="63"/>
        <v/>
      </c>
      <c r="AC773">
        <v>21</v>
      </c>
      <c r="AD773" s="2">
        <f t="shared" si="64"/>
        <v>3.4000000000000002E-2</v>
      </c>
      <c r="AE773">
        <v>3.4000000000000002E-2</v>
      </c>
      <c r="AL773" s="2" t="str">
        <f t="shared" si="66"/>
        <v/>
      </c>
      <c r="AM773" s="2" t="str">
        <f>IF(ISNUMBER(AL773),SUMIFS($AL$1:AL773,$A$1:A773,A773,$F$1:F773,F773,$D$1:D773,D773),"")</f>
        <v/>
      </c>
      <c r="AN773">
        <f t="shared" si="65"/>
        <v>4</v>
      </c>
    </row>
    <row r="774" spans="1:40" x14ac:dyDescent="0.35">
      <c r="A774" s="4" t="s">
        <v>54</v>
      </c>
      <c r="B774" t="s">
        <v>52</v>
      </c>
      <c r="C774" s="3">
        <v>42145</v>
      </c>
      <c r="D774">
        <v>1</v>
      </c>
      <c r="E774" t="s">
        <v>83</v>
      </c>
      <c r="F774" s="25" t="s">
        <v>97</v>
      </c>
      <c r="G774" t="s">
        <v>44</v>
      </c>
      <c r="H774">
        <v>3</v>
      </c>
      <c r="I774" s="2" t="s">
        <v>59</v>
      </c>
      <c r="J774" s="2">
        <f t="shared" si="62"/>
        <v>1376.2</v>
      </c>
      <c r="K774">
        <v>137.62</v>
      </c>
      <c r="N774" s="2" t="str">
        <f>IF(ISNUMBER(M774),SUMIFS(M$1:$M774,A$1:$A774,A774,F$1:$F774,F774,D$1:$D774,D774),"")</f>
        <v/>
      </c>
      <c r="P774" s="5"/>
      <c r="V774" s="2" t="str">
        <f t="shared" si="63"/>
        <v/>
      </c>
      <c r="AC774">
        <v>19.8</v>
      </c>
      <c r="AD774" s="2">
        <f t="shared" si="64"/>
        <v>3.2000000000000001E-2</v>
      </c>
      <c r="AE774">
        <v>3.2000000000000001E-2</v>
      </c>
      <c r="AL774" s="2" t="str">
        <f t="shared" si="66"/>
        <v/>
      </c>
      <c r="AM774" s="2" t="str">
        <f>IF(ISNUMBER(AL774),SUMIFS($AL$1:AL774,$A$1:A774,A774,$F$1:F774,F774,$D$1:D774,D774),"")</f>
        <v/>
      </c>
      <c r="AN774">
        <f t="shared" si="65"/>
        <v>4</v>
      </c>
    </row>
    <row r="775" spans="1:40" x14ac:dyDescent="0.35">
      <c r="A775" s="4" t="s">
        <v>53</v>
      </c>
      <c r="B775" t="s">
        <v>52</v>
      </c>
      <c r="C775" s="3">
        <v>42145</v>
      </c>
      <c r="D775">
        <v>1</v>
      </c>
      <c r="E775" t="s">
        <v>78</v>
      </c>
      <c r="F775" s="25" t="s">
        <v>97</v>
      </c>
      <c r="G775" t="s">
        <v>44</v>
      </c>
      <c r="H775">
        <v>3</v>
      </c>
      <c r="I775" s="2" t="s">
        <v>59</v>
      </c>
      <c r="J775" s="2">
        <f t="shared" si="62"/>
        <v>1094.2</v>
      </c>
      <c r="K775">
        <v>109.42</v>
      </c>
      <c r="N775" s="2" t="str">
        <f>IF(ISNUMBER(M775),SUMIFS(M$1:$M775,A$1:$A775,A775,F$1:$F775,F775,D$1:$D775,D775),"")</f>
        <v/>
      </c>
      <c r="P775" s="5"/>
      <c r="V775" s="2" t="str">
        <f t="shared" si="63"/>
        <v/>
      </c>
      <c r="AC775">
        <v>17.7</v>
      </c>
      <c r="AD775" s="2">
        <f t="shared" si="64"/>
        <v>2.7999999999999997E-2</v>
      </c>
      <c r="AE775">
        <v>2.7999999999999997E-2</v>
      </c>
      <c r="AL775" s="2" t="str">
        <f t="shared" si="66"/>
        <v/>
      </c>
      <c r="AM775" s="2" t="str">
        <f>IF(ISNUMBER(AL775),SUMIFS($AL$1:AL775,$A$1:A775,A775,$F$1:F775,F775,$D$1:D775,D775),"")</f>
        <v/>
      </c>
      <c r="AN775">
        <f t="shared" si="65"/>
        <v>4</v>
      </c>
    </row>
    <row r="776" spans="1:40" x14ac:dyDescent="0.35">
      <c r="A776" s="4" t="s">
        <v>53</v>
      </c>
      <c r="B776" t="s">
        <v>52</v>
      </c>
      <c r="C776" s="3">
        <v>42145</v>
      </c>
      <c r="D776">
        <v>2</v>
      </c>
      <c r="E776" t="s">
        <v>78</v>
      </c>
      <c r="F776" s="25" t="s">
        <v>97</v>
      </c>
      <c r="G776" t="s">
        <v>44</v>
      </c>
      <c r="H776">
        <v>3</v>
      </c>
      <c r="I776" s="2" t="s">
        <v>59</v>
      </c>
      <c r="J776" s="2">
        <f t="shared" si="62"/>
        <v>1432.6</v>
      </c>
      <c r="K776">
        <v>143.26</v>
      </c>
      <c r="N776" s="2" t="str">
        <f>IF(ISNUMBER(M776),SUMIFS(M$1:$M776,A$1:$A776,A776,F$1:$F776,F776,D$1:$D776,D776),"")</f>
        <v/>
      </c>
      <c r="P776" s="5"/>
      <c r="V776" s="2" t="str">
        <f t="shared" si="63"/>
        <v/>
      </c>
      <c r="AC776">
        <v>18.399999999999999</v>
      </c>
      <c r="AD776" s="2">
        <f t="shared" si="64"/>
        <v>2.8999999999999998E-2</v>
      </c>
      <c r="AE776">
        <v>2.8999999999999998E-2</v>
      </c>
      <c r="AL776" s="2" t="str">
        <f t="shared" si="66"/>
        <v/>
      </c>
      <c r="AM776" s="2" t="str">
        <f>IF(ISNUMBER(AL776),SUMIFS($AL$1:AL776,$A$1:A776,A776,$F$1:F776,F776,$D$1:D776,D776),"")</f>
        <v/>
      </c>
      <c r="AN776">
        <f t="shared" si="65"/>
        <v>4</v>
      </c>
    </row>
    <row r="777" spans="1:40" x14ac:dyDescent="0.35">
      <c r="A777" s="4" t="s">
        <v>54</v>
      </c>
      <c r="B777" t="s">
        <v>52</v>
      </c>
      <c r="C777" s="3">
        <v>42145</v>
      </c>
      <c r="D777">
        <v>2</v>
      </c>
      <c r="E777" t="s">
        <v>83</v>
      </c>
      <c r="F777" s="25" t="s">
        <v>97</v>
      </c>
      <c r="G777" t="s">
        <v>44</v>
      </c>
      <c r="H777">
        <v>3</v>
      </c>
      <c r="I777" s="2" t="s">
        <v>59</v>
      </c>
      <c r="J777" s="2">
        <f t="shared" si="62"/>
        <v>1489</v>
      </c>
      <c r="K777">
        <v>148.9</v>
      </c>
      <c r="N777" s="2" t="str">
        <f>IF(ISNUMBER(M777),SUMIFS(M$1:$M777,A$1:$A777,A777,F$1:$F777,F777,D$1:$D777,D777),"")</f>
        <v/>
      </c>
      <c r="P777" s="5"/>
      <c r="V777" s="2" t="str">
        <f t="shared" si="63"/>
        <v/>
      </c>
      <c r="AC777">
        <v>17.3</v>
      </c>
      <c r="AD777" s="2">
        <f t="shared" si="64"/>
        <v>2.7999999999999997E-2</v>
      </c>
      <c r="AE777">
        <v>2.7999999999999997E-2</v>
      </c>
      <c r="AL777" s="2" t="str">
        <f t="shared" si="66"/>
        <v/>
      </c>
      <c r="AM777" s="2" t="str">
        <f>IF(ISNUMBER(AL777),SUMIFS($AL$1:AL777,$A$1:A777,A777,$F$1:F777,F777,$D$1:D777,D777),"")</f>
        <v/>
      </c>
      <c r="AN777">
        <f t="shared" si="65"/>
        <v>4</v>
      </c>
    </row>
    <row r="778" spans="1:40" x14ac:dyDescent="0.35">
      <c r="A778" s="4" t="s">
        <v>56</v>
      </c>
      <c r="B778" t="s">
        <v>52</v>
      </c>
      <c r="C778" s="3">
        <v>42145</v>
      </c>
      <c r="D778">
        <v>2</v>
      </c>
      <c r="E778" t="s">
        <v>80</v>
      </c>
      <c r="F778" s="25" t="s">
        <v>97</v>
      </c>
      <c r="G778" t="s">
        <v>44</v>
      </c>
      <c r="H778">
        <v>3</v>
      </c>
      <c r="I778" s="2" t="s">
        <v>59</v>
      </c>
      <c r="J778" s="2">
        <f t="shared" si="62"/>
        <v>2147</v>
      </c>
      <c r="K778">
        <v>214.7</v>
      </c>
      <c r="N778" s="2" t="str">
        <f>IF(ISNUMBER(M778),SUMIFS(M$1:$M778,A$1:$A778,A778,F$1:$F778,F778,D$1:$D778,D778),"")</f>
        <v/>
      </c>
      <c r="P778" s="5"/>
      <c r="V778" s="2" t="str">
        <f t="shared" si="63"/>
        <v/>
      </c>
      <c r="AC778">
        <v>24.3</v>
      </c>
      <c r="AD778" s="2">
        <f t="shared" si="64"/>
        <v>3.9E-2</v>
      </c>
      <c r="AE778">
        <v>3.9E-2</v>
      </c>
      <c r="AL778" s="2" t="str">
        <f t="shared" si="66"/>
        <v/>
      </c>
      <c r="AM778" s="2" t="str">
        <f>IF(ISNUMBER(AL778),SUMIFS($AL$1:AL778,$A$1:A778,A778,$F$1:F778,F778,$D$1:D778,D778),"")</f>
        <v/>
      </c>
      <c r="AN778">
        <f t="shared" si="65"/>
        <v>4</v>
      </c>
    </row>
    <row r="779" spans="1:40" x14ac:dyDescent="0.35">
      <c r="A779" s="4" t="s">
        <v>51</v>
      </c>
      <c r="B779" t="s">
        <v>52</v>
      </c>
      <c r="C779" s="3">
        <v>42145</v>
      </c>
      <c r="D779">
        <v>2</v>
      </c>
      <c r="E779" t="s">
        <v>79</v>
      </c>
      <c r="F779" s="25" t="s">
        <v>97</v>
      </c>
      <c r="G779" t="s">
        <v>44</v>
      </c>
      <c r="H779">
        <v>3</v>
      </c>
      <c r="I779" s="2" t="s">
        <v>59</v>
      </c>
      <c r="J779" s="2">
        <f t="shared" si="62"/>
        <v>1526.6</v>
      </c>
      <c r="K779">
        <v>152.66</v>
      </c>
      <c r="N779" s="2" t="str">
        <f>IF(ISNUMBER(M779),SUMIFS(M$1:$M779,A$1:$A779,A779,F$1:$F779,F779,D$1:$D779,D779),"")</f>
        <v/>
      </c>
      <c r="P779" s="5"/>
      <c r="V779" s="2" t="str">
        <f t="shared" si="63"/>
        <v/>
      </c>
      <c r="AC779">
        <v>19.5</v>
      </c>
      <c r="AD779" s="2">
        <f t="shared" si="64"/>
        <v>3.1E-2</v>
      </c>
      <c r="AE779">
        <v>3.1E-2</v>
      </c>
      <c r="AL779" s="2" t="str">
        <f t="shared" si="66"/>
        <v/>
      </c>
      <c r="AM779" s="2" t="str">
        <f>IF(ISNUMBER(AL779),SUMIFS($AL$1:AL779,$A$1:A779,A779,$F$1:F779,F779,$D$1:D779,D779),"")</f>
        <v/>
      </c>
      <c r="AN779">
        <f t="shared" si="65"/>
        <v>4</v>
      </c>
    </row>
    <row r="780" spans="1:40" x14ac:dyDescent="0.35">
      <c r="A780" s="4" t="s">
        <v>57</v>
      </c>
      <c r="B780" t="s">
        <v>52</v>
      </c>
      <c r="C780" s="3">
        <v>42145</v>
      </c>
      <c r="D780">
        <v>2</v>
      </c>
      <c r="E780" t="s">
        <v>81</v>
      </c>
      <c r="F780" s="25" t="s">
        <v>97</v>
      </c>
      <c r="G780" t="s">
        <v>44</v>
      </c>
      <c r="H780">
        <v>3</v>
      </c>
      <c r="I780" s="2" t="s">
        <v>59</v>
      </c>
      <c r="J780" s="2">
        <f t="shared" si="62"/>
        <v>1733.4</v>
      </c>
      <c r="K780">
        <v>173.34</v>
      </c>
      <c r="N780" s="2" t="str">
        <f>IF(ISNUMBER(M780),SUMIFS(M$1:$M780,A$1:$A780,A780,F$1:$F780,F780,D$1:$D780,D780),"")</f>
        <v/>
      </c>
      <c r="P780" s="5"/>
      <c r="V780" s="2" t="str">
        <f t="shared" si="63"/>
        <v/>
      </c>
      <c r="AC780">
        <v>25.5</v>
      </c>
      <c r="AD780" s="2">
        <f t="shared" si="64"/>
        <v>4.0999999999999995E-2</v>
      </c>
      <c r="AE780">
        <v>4.0999999999999995E-2</v>
      </c>
      <c r="AL780" s="2" t="str">
        <f t="shared" si="66"/>
        <v/>
      </c>
      <c r="AM780" s="2" t="str">
        <f>IF(ISNUMBER(AL780),SUMIFS($AL$1:AL780,$A$1:A780,A780,$F$1:F780,F780,$D$1:D780,D780),"")</f>
        <v/>
      </c>
      <c r="AN780">
        <f t="shared" si="65"/>
        <v>4</v>
      </c>
    </row>
    <row r="781" spans="1:40" x14ac:dyDescent="0.35">
      <c r="A781" s="4" t="s">
        <v>55</v>
      </c>
      <c r="B781" t="s">
        <v>52</v>
      </c>
      <c r="C781" s="3">
        <v>42145</v>
      </c>
      <c r="D781">
        <v>2</v>
      </c>
      <c r="E781" t="s">
        <v>82</v>
      </c>
      <c r="F781" s="25" t="s">
        <v>97</v>
      </c>
      <c r="G781" t="s">
        <v>44</v>
      </c>
      <c r="H781">
        <v>3</v>
      </c>
      <c r="I781" s="2" t="s">
        <v>59</v>
      </c>
      <c r="J781" s="2">
        <f t="shared" si="62"/>
        <v>1413.8</v>
      </c>
      <c r="K781">
        <v>141.38</v>
      </c>
      <c r="N781" s="2" t="str">
        <f>IF(ISNUMBER(M781),SUMIFS(M$1:$M781,A$1:$A781,A781,F$1:$F781,F781,D$1:$D781,D781),"")</f>
        <v/>
      </c>
      <c r="P781" s="5"/>
      <c r="V781" s="2" t="str">
        <f t="shared" si="63"/>
        <v/>
      </c>
      <c r="AC781">
        <v>18.8</v>
      </c>
      <c r="AD781" s="2">
        <f t="shared" si="64"/>
        <v>0.03</v>
      </c>
      <c r="AE781">
        <v>0.03</v>
      </c>
      <c r="AL781" s="2" t="str">
        <f t="shared" si="66"/>
        <v/>
      </c>
      <c r="AM781" s="2" t="str">
        <f>IF(ISNUMBER(AL781),SUMIFS($AL$1:AL781,$A$1:A781,A781,$F$1:F781,F781,$D$1:D781,D781),"")</f>
        <v/>
      </c>
      <c r="AN781">
        <f t="shared" si="65"/>
        <v>4</v>
      </c>
    </row>
    <row r="782" spans="1:40" x14ac:dyDescent="0.35">
      <c r="A782" s="4" t="s">
        <v>56</v>
      </c>
      <c r="B782" t="s">
        <v>52</v>
      </c>
      <c r="C782" s="3">
        <v>42152</v>
      </c>
      <c r="D782">
        <v>1</v>
      </c>
      <c r="E782" t="s">
        <v>80</v>
      </c>
      <c r="F782" s="25" t="s">
        <v>97</v>
      </c>
      <c r="G782" t="s">
        <v>44</v>
      </c>
      <c r="H782">
        <v>3</v>
      </c>
      <c r="I782" s="2" t="s">
        <v>60</v>
      </c>
      <c r="J782" s="2">
        <f t="shared" si="62"/>
        <v>2673.4000000000005</v>
      </c>
      <c r="K782">
        <v>267.34000000000003</v>
      </c>
      <c r="N782" s="2" t="str">
        <f>IF(ISNUMBER(M782),SUMIFS(M$1:$M782,A$1:$A782,A782,F$1:$F782,F782,D$1:$D782,D782),"")</f>
        <v/>
      </c>
      <c r="P782" s="5"/>
      <c r="V782" s="2" t="str">
        <f t="shared" si="63"/>
        <v/>
      </c>
      <c r="AC782">
        <v>21.8</v>
      </c>
      <c r="AD782" s="2">
        <f t="shared" si="64"/>
        <v>3.5000000000000003E-2</v>
      </c>
      <c r="AE782">
        <v>3.5000000000000003E-2</v>
      </c>
      <c r="AL782" s="2" t="str">
        <f t="shared" si="66"/>
        <v/>
      </c>
      <c r="AM782" s="2" t="str">
        <f>IF(ISNUMBER(AL782),SUMIFS($AL$1:AL782,$A$1:A782,A782,$F$1:F782,F782,$D$1:D782,D782),"")</f>
        <v/>
      </c>
      <c r="AN782">
        <f t="shared" si="65"/>
        <v>4</v>
      </c>
    </row>
    <row r="783" spans="1:40" x14ac:dyDescent="0.35">
      <c r="A783" s="4" t="s">
        <v>55</v>
      </c>
      <c r="B783" t="s">
        <v>52</v>
      </c>
      <c r="C783" s="3">
        <v>42152</v>
      </c>
      <c r="D783">
        <v>1</v>
      </c>
      <c r="E783" t="s">
        <v>82</v>
      </c>
      <c r="F783" s="25" t="s">
        <v>97</v>
      </c>
      <c r="G783" t="s">
        <v>44</v>
      </c>
      <c r="H783">
        <v>3</v>
      </c>
      <c r="I783" s="2" t="s">
        <v>60</v>
      </c>
      <c r="J783" s="2">
        <f t="shared" si="62"/>
        <v>1714.6</v>
      </c>
      <c r="K783">
        <v>171.45999999999998</v>
      </c>
      <c r="N783" s="2" t="str">
        <f>IF(ISNUMBER(M783),SUMIFS(M$1:$M783,A$1:$A783,A783,F$1:$F783,F783,D$1:$D783,D783),"")</f>
        <v/>
      </c>
      <c r="P783" s="5"/>
      <c r="V783" s="2" t="str">
        <f t="shared" si="63"/>
        <v/>
      </c>
      <c r="AC783">
        <v>15.9</v>
      </c>
      <c r="AD783" s="2">
        <f t="shared" si="64"/>
        <v>2.5000000000000001E-2</v>
      </c>
      <c r="AE783">
        <v>2.5000000000000001E-2</v>
      </c>
      <c r="AL783" s="2" t="str">
        <f t="shared" si="66"/>
        <v/>
      </c>
      <c r="AM783" s="2" t="str">
        <f>IF(ISNUMBER(AL783),SUMIFS($AL$1:AL783,$A$1:A783,A783,$F$1:F783,F783,$D$1:D783,D783),"")</f>
        <v/>
      </c>
      <c r="AN783">
        <f t="shared" si="65"/>
        <v>4</v>
      </c>
    </row>
    <row r="784" spans="1:40" x14ac:dyDescent="0.35">
      <c r="A784" s="4" t="s">
        <v>51</v>
      </c>
      <c r="B784" t="s">
        <v>52</v>
      </c>
      <c r="C784" s="3">
        <v>42152</v>
      </c>
      <c r="D784">
        <v>1</v>
      </c>
      <c r="E784" t="s">
        <v>79</v>
      </c>
      <c r="F784" s="25" t="s">
        <v>97</v>
      </c>
      <c r="G784" t="s">
        <v>44</v>
      </c>
      <c r="H784">
        <v>3</v>
      </c>
      <c r="I784" s="2" t="s">
        <v>60</v>
      </c>
      <c r="J784" s="2">
        <f t="shared" si="62"/>
        <v>1695.7999999999997</v>
      </c>
      <c r="K784">
        <v>169.57999999999998</v>
      </c>
      <c r="N784" s="2" t="str">
        <f>IF(ISNUMBER(M784),SUMIFS(M$1:$M784,A$1:$A784,A784,F$1:$F784,F784,D$1:$D784,D784),"")</f>
        <v/>
      </c>
      <c r="P784" s="5"/>
      <c r="V784" s="2" t="str">
        <f t="shared" si="63"/>
        <v/>
      </c>
      <c r="AC784">
        <v>17.3</v>
      </c>
      <c r="AD784" s="2">
        <f t="shared" si="64"/>
        <v>2.7999999999999997E-2</v>
      </c>
      <c r="AE784">
        <v>2.7999999999999997E-2</v>
      </c>
      <c r="AL784" s="2" t="str">
        <f t="shared" si="66"/>
        <v/>
      </c>
      <c r="AM784" s="2" t="str">
        <f>IF(ISNUMBER(AL784),SUMIFS($AL$1:AL784,$A$1:A784,A784,$F$1:F784,F784,$D$1:D784,D784),"")</f>
        <v/>
      </c>
      <c r="AN784">
        <f t="shared" si="65"/>
        <v>4</v>
      </c>
    </row>
    <row r="785" spans="1:40" x14ac:dyDescent="0.35">
      <c r="A785" s="4" t="s">
        <v>57</v>
      </c>
      <c r="B785" t="s">
        <v>52</v>
      </c>
      <c r="C785" s="3">
        <v>42152</v>
      </c>
      <c r="D785">
        <v>1</v>
      </c>
      <c r="E785" t="s">
        <v>81</v>
      </c>
      <c r="F785" s="25" t="s">
        <v>97</v>
      </c>
      <c r="G785" t="s">
        <v>44</v>
      </c>
      <c r="H785">
        <v>3</v>
      </c>
      <c r="I785" s="2" t="s">
        <v>60</v>
      </c>
      <c r="J785" s="2">
        <f t="shared" si="62"/>
        <v>1620.6</v>
      </c>
      <c r="K785">
        <v>162.06</v>
      </c>
      <c r="N785" s="2" t="str">
        <f>IF(ISNUMBER(M785),SUMIFS(M$1:$M785,A$1:$A785,A785,F$1:$F785,F785,D$1:$D785,D785),"")</f>
        <v/>
      </c>
      <c r="P785" s="5"/>
      <c r="V785" s="2" t="str">
        <f t="shared" si="63"/>
        <v/>
      </c>
      <c r="AC785">
        <v>20.9</v>
      </c>
      <c r="AD785" s="2">
        <f t="shared" si="64"/>
        <v>3.3000000000000002E-2</v>
      </c>
      <c r="AE785">
        <v>3.3000000000000002E-2</v>
      </c>
      <c r="AL785" s="2" t="str">
        <f t="shared" si="66"/>
        <v/>
      </c>
      <c r="AM785" s="2" t="str">
        <f>IF(ISNUMBER(AL785),SUMIFS($AL$1:AL785,$A$1:A785,A785,$F$1:F785,F785,$D$1:D785,D785),"")</f>
        <v/>
      </c>
      <c r="AN785">
        <f t="shared" si="65"/>
        <v>4</v>
      </c>
    </row>
    <row r="786" spans="1:40" x14ac:dyDescent="0.35">
      <c r="A786" s="4" t="s">
        <v>54</v>
      </c>
      <c r="B786" t="s">
        <v>52</v>
      </c>
      <c r="C786" s="3">
        <v>42152</v>
      </c>
      <c r="D786">
        <v>1</v>
      </c>
      <c r="E786" t="s">
        <v>83</v>
      </c>
      <c r="F786" s="25" t="s">
        <v>97</v>
      </c>
      <c r="G786" t="s">
        <v>44</v>
      </c>
      <c r="H786">
        <v>3</v>
      </c>
      <c r="I786" s="2" t="s">
        <v>60</v>
      </c>
      <c r="J786" s="2">
        <f t="shared" si="62"/>
        <v>1526.6</v>
      </c>
      <c r="K786">
        <v>152.66</v>
      </c>
      <c r="N786" s="2" t="str">
        <f>IF(ISNUMBER(M786),SUMIFS(M$1:$M786,A$1:$A786,A786,F$1:$F786,F786,D$1:$D786,D786),"")</f>
        <v/>
      </c>
      <c r="P786" s="5"/>
      <c r="V786" s="2" t="str">
        <f t="shared" si="63"/>
        <v/>
      </c>
      <c r="AC786">
        <v>16.7</v>
      </c>
      <c r="AD786" s="2">
        <f t="shared" si="64"/>
        <v>2.7000000000000003E-2</v>
      </c>
      <c r="AE786">
        <v>2.7000000000000003E-2</v>
      </c>
      <c r="AL786" s="2" t="str">
        <f t="shared" si="66"/>
        <v/>
      </c>
      <c r="AM786" s="2" t="str">
        <f>IF(ISNUMBER(AL786),SUMIFS($AL$1:AL786,$A$1:A786,A786,$F$1:F786,F786,$D$1:D786,D786),"")</f>
        <v/>
      </c>
      <c r="AN786">
        <f t="shared" si="65"/>
        <v>4</v>
      </c>
    </row>
    <row r="787" spans="1:40" x14ac:dyDescent="0.35">
      <c r="A787" s="4" t="s">
        <v>53</v>
      </c>
      <c r="B787" t="s">
        <v>52</v>
      </c>
      <c r="C787" s="3">
        <v>42152</v>
      </c>
      <c r="D787">
        <v>1</v>
      </c>
      <c r="E787" t="s">
        <v>78</v>
      </c>
      <c r="F787" s="25" t="s">
        <v>97</v>
      </c>
      <c r="G787" t="s">
        <v>44</v>
      </c>
      <c r="H787">
        <v>3</v>
      </c>
      <c r="I787" s="2" t="s">
        <v>60</v>
      </c>
      <c r="J787" s="2">
        <f t="shared" si="62"/>
        <v>1225.8</v>
      </c>
      <c r="K787">
        <v>122.58</v>
      </c>
      <c r="N787" s="2" t="str">
        <f>IF(ISNUMBER(M787),SUMIFS(M$1:$M787,A$1:$A787,A787,F$1:$F787,F787,D$1:$D787,D787),"")</f>
        <v/>
      </c>
      <c r="P787" s="5"/>
      <c r="V787" s="2" t="str">
        <f t="shared" si="63"/>
        <v/>
      </c>
      <c r="AC787">
        <v>14.6</v>
      </c>
      <c r="AD787" s="2">
        <f t="shared" si="64"/>
        <v>2.3E-2</v>
      </c>
      <c r="AE787">
        <v>2.3E-2</v>
      </c>
      <c r="AL787" s="2" t="str">
        <f t="shared" si="66"/>
        <v/>
      </c>
      <c r="AM787" s="2" t="str">
        <f>IF(ISNUMBER(AL787),SUMIFS($AL$1:AL787,$A$1:A787,A787,$F$1:F787,F787,$D$1:D787,D787),"")</f>
        <v/>
      </c>
      <c r="AN787">
        <f t="shared" si="65"/>
        <v>4</v>
      </c>
    </row>
    <row r="788" spans="1:40" x14ac:dyDescent="0.35">
      <c r="A788" s="4" t="s">
        <v>53</v>
      </c>
      <c r="B788" t="s">
        <v>52</v>
      </c>
      <c r="C788" s="3">
        <v>42152</v>
      </c>
      <c r="D788">
        <v>2</v>
      </c>
      <c r="E788" t="s">
        <v>78</v>
      </c>
      <c r="F788" s="25" t="s">
        <v>97</v>
      </c>
      <c r="G788" t="s">
        <v>44</v>
      </c>
      <c r="H788">
        <v>3</v>
      </c>
      <c r="I788" s="2" t="s">
        <v>60</v>
      </c>
      <c r="J788" s="2">
        <f t="shared" si="62"/>
        <v>1451.4</v>
      </c>
      <c r="K788">
        <v>145.14000000000001</v>
      </c>
      <c r="N788" s="2" t="str">
        <f>IF(ISNUMBER(M788),SUMIFS(M$1:$M788,A$1:$A788,A788,F$1:$F788,F788,D$1:$D788,D788),"")</f>
        <v/>
      </c>
      <c r="P788" s="5"/>
      <c r="V788" s="2" t="str">
        <f t="shared" si="63"/>
        <v/>
      </c>
      <c r="AC788">
        <v>16.100000000000001</v>
      </c>
      <c r="AD788" s="2">
        <f t="shared" si="64"/>
        <v>2.6000000000000002E-2</v>
      </c>
      <c r="AE788">
        <v>2.6000000000000002E-2</v>
      </c>
      <c r="AL788" s="2" t="str">
        <f t="shared" si="66"/>
        <v/>
      </c>
      <c r="AM788" s="2" t="str">
        <f>IF(ISNUMBER(AL788),SUMIFS($AL$1:AL788,$A$1:A788,A788,$F$1:F788,F788,$D$1:D788,D788),"")</f>
        <v/>
      </c>
      <c r="AN788">
        <f t="shared" si="65"/>
        <v>4</v>
      </c>
    </row>
    <row r="789" spans="1:40" x14ac:dyDescent="0.35">
      <c r="A789" s="4" t="s">
        <v>54</v>
      </c>
      <c r="B789" t="s">
        <v>52</v>
      </c>
      <c r="C789" s="3">
        <v>42152</v>
      </c>
      <c r="D789">
        <v>2</v>
      </c>
      <c r="E789" t="s">
        <v>83</v>
      </c>
      <c r="F789" s="25" t="s">
        <v>97</v>
      </c>
      <c r="G789" t="s">
        <v>44</v>
      </c>
      <c r="H789">
        <v>3</v>
      </c>
      <c r="I789" s="2" t="s">
        <v>60</v>
      </c>
      <c r="J789" s="2">
        <f t="shared" si="62"/>
        <v>1470.2</v>
      </c>
      <c r="K789">
        <v>147.02000000000001</v>
      </c>
      <c r="N789" s="2" t="str">
        <f>IF(ISNUMBER(M789),SUMIFS(M$1:$M789,A$1:$A789,A789,F$1:$F789,F789,D$1:$D789,D789),"")</f>
        <v/>
      </c>
      <c r="P789" s="5"/>
      <c r="V789" s="2" t="str">
        <f t="shared" si="63"/>
        <v/>
      </c>
      <c r="AC789">
        <v>16.2</v>
      </c>
      <c r="AD789" s="2">
        <f t="shared" si="64"/>
        <v>2.6000000000000002E-2</v>
      </c>
      <c r="AE789">
        <v>2.6000000000000002E-2</v>
      </c>
      <c r="AL789" s="2" t="str">
        <f t="shared" si="66"/>
        <v/>
      </c>
      <c r="AM789" s="2" t="str">
        <f>IF(ISNUMBER(AL789),SUMIFS($AL$1:AL789,$A$1:A789,A789,$F$1:F789,F789,$D$1:D789,D789),"")</f>
        <v/>
      </c>
      <c r="AN789">
        <f t="shared" si="65"/>
        <v>4</v>
      </c>
    </row>
    <row r="790" spans="1:40" x14ac:dyDescent="0.35">
      <c r="A790" s="4" t="s">
        <v>56</v>
      </c>
      <c r="B790" t="s">
        <v>52</v>
      </c>
      <c r="C790" s="3">
        <v>42152</v>
      </c>
      <c r="D790">
        <v>2</v>
      </c>
      <c r="E790" t="s">
        <v>80</v>
      </c>
      <c r="F790" s="25" t="s">
        <v>97</v>
      </c>
      <c r="G790" t="s">
        <v>44</v>
      </c>
      <c r="H790">
        <v>3</v>
      </c>
      <c r="I790" s="2" t="s">
        <v>60</v>
      </c>
      <c r="J790" s="2">
        <f t="shared" si="62"/>
        <v>2353.8000000000002</v>
      </c>
      <c r="K790">
        <v>235.38000000000002</v>
      </c>
      <c r="N790" s="2" t="str">
        <f>IF(ISNUMBER(M790),SUMIFS(M$1:$M790,A$1:$A790,A790,F$1:$F790,F790,D$1:$D790,D790),"")</f>
        <v/>
      </c>
      <c r="P790" s="5"/>
      <c r="V790" s="2" t="str">
        <f t="shared" si="63"/>
        <v/>
      </c>
      <c r="AC790">
        <v>17.8</v>
      </c>
      <c r="AD790" s="2">
        <f t="shared" si="64"/>
        <v>2.7999999999999997E-2</v>
      </c>
      <c r="AE790">
        <v>2.7999999999999997E-2</v>
      </c>
      <c r="AL790" s="2" t="str">
        <f t="shared" si="66"/>
        <v/>
      </c>
      <c r="AM790" s="2" t="str">
        <f>IF(ISNUMBER(AL790),SUMIFS($AL$1:AL790,$A$1:A790,A790,$F$1:F790,F790,$D$1:D790,D790),"")</f>
        <v/>
      </c>
      <c r="AN790">
        <f t="shared" si="65"/>
        <v>4</v>
      </c>
    </row>
    <row r="791" spans="1:40" x14ac:dyDescent="0.35">
      <c r="A791" s="4" t="s">
        <v>51</v>
      </c>
      <c r="B791" t="s">
        <v>52</v>
      </c>
      <c r="C791" s="3">
        <v>42152</v>
      </c>
      <c r="D791">
        <v>2</v>
      </c>
      <c r="E791" t="s">
        <v>79</v>
      </c>
      <c r="F791" s="25" t="s">
        <v>97</v>
      </c>
      <c r="G791" t="s">
        <v>44</v>
      </c>
      <c r="H791">
        <v>3</v>
      </c>
      <c r="I791" s="2" t="s">
        <v>60</v>
      </c>
      <c r="J791" s="2">
        <f t="shared" si="62"/>
        <v>1507.8</v>
      </c>
      <c r="K791">
        <v>150.78</v>
      </c>
      <c r="N791" s="2" t="str">
        <f>IF(ISNUMBER(M791),SUMIFS(M$1:$M791,A$1:$A791,A791,F$1:$F791,F791,D$1:$D791,D791),"")</f>
        <v/>
      </c>
      <c r="P791" s="5"/>
      <c r="V791" s="2" t="str">
        <f t="shared" si="63"/>
        <v/>
      </c>
      <c r="AC791">
        <v>15.7</v>
      </c>
      <c r="AD791" s="2">
        <f t="shared" si="64"/>
        <v>2.5000000000000001E-2</v>
      </c>
      <c r="AE791">
        <v>2.5000000000000001E-2</v>
      </c>
      <c r="AL791" s="2" t="str">
        <f t="shared" si="66"/>
        <v/>
      </c>
      <c r="AM791" s="2" t="str">
        <f>IF(ISNUMBER(AL791),SUMIFS($AL$1:AL791,$A$1:A791,A791,$F$1:F791,F791,$D$1:D791,D791),"")</f>
        <v/>
      </c>
      <c r="AN791">
        <f t="shared" si="65"/>
        <v>4</v>
      </c>
    </row>
    <row r="792" spans="1:40" x14ac:dyDescent="0.35">
      <c r="A792" s="4" t="s">
        <v>57</v>
      </c>
      <c r="B792" t="s">
        <v>52</v>
      </c>
      <c r="C792" s="3">
        <v>42152</v>
      </c>
      <c r="D792">
        <v>2</v>
      </c>
      <c r="E792" t="s">
        <v>81</v>
      </c>
      <c r="F792" s="25" t="s">
        <v>97</v>
      </c>
      <c r="G792" t="s">
        <v>44</v>
      </c>
      <c r="H792">
        <v>3</v>
      </c>
      <c r="I792" s="2" t="s">
        <v>60</v>
      </c>
      <c r="J792" s="2">
        <f t="shared" si="62"/>
        <v>1959</v>
      </c>
      <c r="K792">
        <v>195.9</v>
      </c>
      <c r="N792" s="2" t="str">
        <f>IF(ISNUMBER(M792),SUMIFS(M$1:$M792,A$1:$A792,A792,F$1:$F792,F792,D$1:$D792,D792),"")</f>
        <v/>
      </c>
      <c r="P792" s="5"/>
      <c r="V792" s="2" t="str">
        <f t="shared" si="63"/>
        <v/>
      </c>
      <c r="AC792">
        <v>18.8</v>
      </c>
      <c r="AD792" s="2">
        <f t="shared" si="64"/>
        <v>0.03</v>
      </c>
      <c r="AE792">
        <v>0.03</v>
      </c>
      <c r="AL792" s="2" t="str">
        <f t="shared" si="66"/>
        <v/>
      </c>
      <c r="AM792" s="2" t="str">
        <f>IF(ISNUMBER(AL792),SUMIFS($AL$1:AL792,$A$1:A792,A792,$F$1:F792,F792,$D$1:D792,D792),"")</f>
        <v/>
      </c>
      <c r="AN792">
        <f t="shared" si="65"/>
        <v>4</v>
      </c>
    </row>
    <row r="793" spans="1:40" x14ac:dyDescent="0.35">
      <c r="A793" s="4" t="s">
        <v>55</v>
      </c>
      <c r="B793" t="s">
        <v>52</v>
      </c>
      <c r="C793" s="3">
        <v>42152</v>
      </c>
      <c r="D793">
        <v>2</v>
      </c>
      <c r="E793" t="s">
        <v>82</v>
      </c>
      <c r="F793" s="25" t="s">
        <v>97</v>
      </c>
      <c r="G793" t="s">
        <v>44</v>
      </c>
      <c r="H793">
        <v>3</v>
      </c>
      <c r="I793" s="2" t="s">
        <v>60</v>
      </c>
      <c r="J793" s="2">
        <f t="shared" si="62"/>
        <v>1564.2000000000003</v>
      </c>
      <c r="K793">
        <v>156.42000000000002</v>
      </c>
      <c r="N793" s="2" t="str">
        <f>IF(ISNUMBER(M793),SUMIFS(M$1:$M793,A$1:$A793,A793,F$1:$F793,F793,D$1:$D793,D793),"")</f>
        <v/>
      </c>
      <c r="P793" s="5"/>
      <c r="V793" s="2" t="str">
        <f t="shared" si="63"/>
        <v/>
      </c>
      <c r="AC793">
        <v>18.2</v>
      </c>
      <c r="AD793" s="2">
        <f t="shared" si="64"/>
        <v>2.8999999999999998E-2</v>
      </c>
      <c r="AE793">
        <v>2.8999999999999998E-2</v>
      </c>
      <c r="AL793" s="2" t="str">
        <f t="shared" si="66"/>
        <v/>
      </c>
      <c r="AM793" s="2" t="str">
        <f>IF(ISNUMBER(AL793),SUMIFS($AL$1:AL793,$A$1:A793,A793,$F$1:F793,F793,$D$1:D793,D793),"")</f>
        <v/>
      </c>
      <c r="AN793">
        <f t="shared" si="65"/>
        <v>4</v>
      </c>
    </row>
    <row r="794" spans="1:40" x14ac:dyDescent="0.35">
      <c r="A794" s="4" t="s">
        <v>56</v>
      </c>
      <c r="B794" t="s">
        <v>52</v>
      </c>
      <c r="C794" s="3">
        <v>42171</v>
      </c>
      <c r="D794">
        <v>1</v>
      </c>
      <c r="E794" t="s">
        <v>80</v>
      </c>
      <c r="F794" s="25" t="s">
        <v>97</v>
      </c>
      <c r="G794" t="s">
        <v>62</v>
      </c>
      <c r="H794">
        <v>3</v>
      </c>
      <c r="I794" s="2" t="s">
        <v>61</v>
      </c>
      <c r="J794" s="2">
        <f t="shared" ref="J794:J857" si="67">IF(ISNUMBER(K794),K794*10,"")</f>
        <v>3726.2</v>
      </c>
      <c r="K794">
        <v>372.62</v>
      </c>
      <c r="N794" s="2" t="str">
        <f>IF(ISNUMBER(M794),SUMIFS(M$1:$M794,A$1:$A794,A794,F$1:$F794,F794,D$1:$D794,D794),"")</f>
        <v/>
      </c>
      <c r="P794" s="5"/>
      <c r="V794" s="2" t="str">
        <f t="shared" ref="V794:V857" si="68">IF(ISNUMBER(W794),W794*10,"")</f>
        <v/>
      </c>
      <c r="AD794" s="2" t="str">
        <f t="shared" ref="AD794:AD857" si="69">IF(ISNUMBER(AE794),AE794,"")</f>
        <v/>
      </c>
      <c r="AL794" s="2" t="str">
        <f t="shared" si="66"/>
        <v/>
      </c>
      <c r="AM794" s="2" t="str">
        <f>IF(ISNUMBER(AL794),SUMIFS($AL$1:AL794,$A$1:A794,A794,$F$1:F794,F794,$D$1:D794,D794),"")</f>
        <v/>
      </c>
      <c r="AN794">
        <f t="shared" si="65"/>
        <v>1</v>
      </c>
    </row>
    <row r="795" spans="1:40" x14ac:dyDescent="0.35">
      <c r="A795" s="4" t="s">
        <v>55</v>
      </c>
      <c r="B795" t="s">
        <v>52</v>
      </c>
      <c r="C795" s="3">
        <v>42171</v>
      </c>
      <c r="D795">
        <v>1</v>
      </c>
      <c r="E795" t="s">
        <v>82</v>
      </c>
      <c r="F795" s="25" t="s">
        <v>97</v>
      </c>
      <c r="G795" t="s">
        <v>62</v>
      </c>
      <c r="H795">
        <v>3</v>
      </c>
      <c r="I795" s="2" t="s">
        <v>61</v>
      </c>
      <c r="J795" s="2">
        <f t="shared" si="67"/>
        <v>1996.6</v>
      </c>
      <c r="K795">
        <v>199.66</v>
      </c>
      <c r="N795" s="2" t="str">
        <f>IF(ISNUMBER(M795),SUMIFS(M$1:$M795,A$1:$A795,A795,F$1:$F795,F795,D$1:$D795,D795),"")</f>
        <v/>
      </c>
      <c r="P795" s="5"/>
      <c r="V795" s="2" t="str">
        <f t="shared" si="68"/>
        <v/>
      </c>
      <c r="AD795" s="2" t="str">
        <f t="shared" si="69"/>
        <v/>
      </c>
      <c r="AL795" s="2" t="str">
        <f t="shared" si="66"/>
        <v/>
      </c>
      <c r="AM795" s="2" t="str">
        <f>IF(ISNUMBER(AL795),SUMIFS($AL$1:AL795,$A$1:A795,A795,$F$1:F795,F795,$D$1:D795,D795),"")</f>
        <v/>
      </c>
      <c r="AN795">
        <f t="shared" ref="AN795:AN858" si="70">COUNT(K795:AM795)</f>
        <v>1</v>
      </c>
    </row>
    <row r="796" spans="1:40" x14ac:dyDescent="0.35">
      <c r="A796" s="4" t="s">
        <v>51</v>
      </c>
      <c r="B796" t="s">
        <v>52</v>
      </c>
      <c r="C796" s="3">
        <v>42171</v>
      </c>
      <c r="D796">
        <v>1</v>
      </c>
      <c r="E796" t="s">
        <v>79</v>
      </c>
      <c r="F796" s="25" t="s">
        <v>97</v>
      </c>
      <c r="G796" t="s">
        <v>62</v>
      </c>
      <c r="H796">
        <v>3</v>
      </c>
      <c r="I796" s="2" t="s">
        <v>61</v>
      </c>
      <c r="J796" s="2">
        <f t="shared" si="67"/>
        <v>2466.6</v>
      </c>
      <c r="K796">
        <v>246.66</v>
      </c>
      <c r="N796" s="2" t="str">
        <f>IF(ISNUMBER(M796),SUMIFS(M$1:$M796,A$1:$A796,A796,F$1:$F796,F796,D$1:$D796,D796),"")</f>
        <v/>
      </c>
      <c r="P796" s="5"/>
      <c r="V796" s="2" t="str">
        <f t="shared" si="68"/>
        <v/>
      </c>
      <c r="AD796" s="2" t="str">
        <f t="shared" si="69"/>
        <v/>
      </c>
      <c r="AL796" s="2" t="str">
        <f t="shared" si="66"/>
        <v/>
      </c>
      <c r="AM796" s="2" t="str">
        <f>IF(ISNUMBER(AL796),SUMIFS($AL$1:AL796,$A$1:A796,A796,$F$1:F796,F796,$D$1:D796,D796),"")</f>
        <v/>
      </c>
      <c r="AN796">
        <f t="shared" si="70"/>
        <v>1</v>
      </c>
    </row>
    <row r="797" spans="1:40" x14ac:dyDescent="0.35">
      <c r="A797" s="4" t="s">
        <v>57</v>
      </c>
      <c r="B797" t="s">
        <v>52</v>
      </c>
      <c r="C797" s="3">
        <v>42171</v>
      </c>
      <c r="D797">
        <v>1</v>
      </c>
      <c r="E797" t="s">
        <v>81</v>
      </c>
      <c r="F797" s="25" t="s">
        <v>97</v>
      </c>
      <c r="G797" t="s">
        <v>62</v>
      </c>
      <c r="H797">
        <v>3</v>
      </c>
      <c r="I797" s="2" t="s">
        <v>61</v>
      </c>
      <c r="J797" s="2">
        <f t="shared" si="67"/>
        <v>2109.4</v>
      </c>
      <c r="K797">
        <v>210.94</v>
      </c>
      <c r="N797" s="2" t="str">
        <f>IF(ISNUMBER(M797),SUMIFS(M$1:$M797,A$1:$A797,A797,F$1:$F797,F797,D$1:$D797,D797),"")</f>
        <v/>
      </c>
      <c r="P797" s="5"/>
      <c r="V797" s="2" t="str">
        <f t="shared" si="68"/>
        <v/>
      </c>
      <c r="AD797" s="2" t="str">
        <f t="shared" si="69"/>
        <v/>
      </c>
      <c r="AL797" s="2" t="str">
        <f t="shared" si="66"/>
        <v/>
      </c>
      <c r="AM797" s="2" t="str">
        <f>IF(ISNUMBER(AL797),SUMIFS($AL$1:AL797,$A$1:A797,A797,$F$1:F797,F797,$D$1:D797,D797),"")</f>
        <v/>
      </c>
      <c r="AN797">
        <f t="shared" si="70"/>
        <v>1</v>
      </c>
    </row>
    <row r="798" spans="1:40" x14ac:dyDescent="0.35">
      <c r="A798" s="4" t="s">
        <v>54</v>
      </c>
      <c r="B798" t="s">
        <v>52</v>
      </c>
      <c r="C798" s="3">
        <v>42171</v>
      </c>
      <c r="D798">
        <v>1</v>
      </c>
      <c r="E798" t="s">
        <v>83</v>
      </c>
      <c r="F798" s="25" t="s">
        <v>97</v>
      </c>
      <c r="G798" t="s">
        <v>62</v>
      </c>
      <c r="H798">
        <v>3</v>
      </c>
      <c r="I798" s="2" t="s">
        <v>61</v>
      </c>
      <c r="J798" s="2">
        <f t="shared" si="67"/>
        <v>2316.1999999999998</v>
      </c>
      <c r="K798">
        <v>231.61999999999998</v>
      </c>
      <c r="N798" s="2" t="str">
        <f>IF(ISNUMBER(M798),SUMIFS(M$1:$M798,A$1:$A798,A798,F$1:$F798,F798,D$1:$D798,D798),"")</f>
        <v/>
      </c>
      <c r="P798" s="5"/>
      <c r="V798" s="2" t="str">
        <f t="shared" si="68"/>
        <v/>
      </c>
      <c r="AD798" s="2" t="str">
        <f t="shared" si="69"/>
        <v/>
      </c>
      <c r="AL798" s="2" t="str">
        <f t="shared" si="66"/>
        <v/>
      </c>
      <c r="AM798" s="2" t="str">
        <f>IF(ISNUMBER(AL798),SUMIFS($AL$1:AL798,$A$1:A798,A798,$F$1:F798,F798,$D$1:D798,D798),"")</f>
        <v/>
      </c>
      <c r="AN798">
        <f t="shared" si="70"/>
        <v>1</v>
      </c>
    </row>
    <row r="799" spans="1:40" x14ac:dyDescent="0.35">
      <c r="A799" s="4" t="s">
        <v>53</v>
      </c>
      <c r="B799" t="s">
        <v>52</v>
      </c>
      <c r="C799" s="3">
        <v>42171</v>
      </c>
      <c r="D799">
        <v>1</v>
      </c>
      <c r="E799" t="s">
        <v>78</v>
      </c>
      <c r="F799" s="25" t="s">
        <v>97</v>
      </c>
      <c r="G799" t="s">
        <v>62</v>
      </c>
      <c r="H799">
        <v>3</v>
      </c>
      <c r="I799" s="2" t="s">
        <v>61</v>
      </c>
      <c r="J799" s="2">
        <f t="shared" si="67"/>
        <v>1451.4</v>
      </c>
      <c r="K799">
        <v>145.14000000000001</v>
      </c>
      <c r="N799" s="2" t="str">
        <f>IF(ISNUMBER(M799),SUMIFS(M$1:$M799,A$1:$A799,A799,F$1:$F799,F799,D$1:$D799,D799),"")</f>
        <v/>
      </c>
      <c r="P799" s="5"/>
      <c r="V799" s="2" t="str">
        <f t="shared" si="68"/>
        <v/>
      </c>
      <c r="AD799" s="2" t="str">
        <f t="shared" si="69"/>
        <v/>
      </c>
      <c r="AL799" s="2" t="str">
        <f t="shared" si="66"/>
        <v/>
      </c>
      <c r="AM799" s="2" t="str">
        <f>IF(ISNUMBER(AL799),SUMIFS($AL$1:AL799,$A$1:A799,A799,$F$1:F799,F799,$D$1:D799,D799),"")</f>
        <v/>
      </c>
      <c r="AN799">
        <f t="shared" si="70"/>
        <v>1</v>
      </c>
    </row>
    <row r="800" spans="1:40" x14ac:dyDescent="0.35">
      <c r="A800" s="4" t="s">
        <v>53</v>
      </c>
      <c r="B800" t="s">
        <v>52</v>
      </c>
      <c r="C800" s="3">
        <v>42171</v>
      </c>
      <c r="D800">
        <v>2</v>
      </c>
      <c r="E800" t="s">
        <v>78</v>
      </c>
      <c r="F800" s="25" t="s">
        <v>97</v>
      </c>
      <c r="G800" t="s">
        <v>62</v>
      </c>
      <c r="H800">
        <v>3</v>
      </c>
      <c r="I800" s="2" t="s">
        <v>61</v>
      </c>
      <c r="J800" s="2">
        <f t="shared" si="67"/>
        <v>1827.4</v>
      </c>
      <c r="K800">
        <v>182.74</v>
      </c>
      <c r="N800" s="2" t="str">
        <f>IF(ISNUMBER(M800),SUMIFS(M$1:$M800,A$1:$A800,A800,F$1:$F800,F800,D$1:$D800,D800),"")</f>
        <v/>
      </c>
      <c r="P800" s="5"/>
      <c r="V800" s="2" t="str">
        <f t="shared" si="68"/>
        <v/>
      </c>
      <c r="AD800" s="2" t="str">
        <f t="shared" si="69"/>
        <v/>
      </c>
      <c r="AL800" s="2" t="str">
        <f t="shared" si="66"/>
        <v/>
      </c>
      <c r="AM800" s="2" t="str">
        <f>IF(ISNUMBER(AL800),SUMIFS($AL$1:AL800,$A$1:A800,A800,$F$1:F800,F800,$D$1:D800,D800),"")</f>
        <v/>
      </c>
      <c r="AN800">
        <f t="shared" si="70"/>
        <v>1</v>
      </c>
    </row>
    <row r="801" spans="1:40" x14ac:dyDescent="0.35">
      <c r="A801" s="4" t="s">
        <v>54</v>
      </c>
      <c r="B801" t="s">
        <v>52</v>
      </c>
      <c r="C801" s="3">
        <v>42171</v>
      </c>
      <c r="D801">
        <v>2</v>
      </c>
      <c r="E801" t="s">
        <v>83</v>
      </c>
      <c r="F801" s="25" t="s">
        <v>97</v>
      </c>
      <c r="G801" t="s">
        <v>62</v>
      </c>
      <c r="H801">
        <v>3</v>
      </c>
      <c r="I801" s="2" t="s">
        <v>61</v>
      </c>
      <c r="J801" s="2">
        <f t="shared" si="67"/>
        <v>1808.6</v>
      </c>
      <c r="K801">
        <v>180.85999999999999</v>
      </c>
      <c r="N801" s="2" t="str">
        <f>IF(ISNUMBER(M801),SUMIFS(M$1:$M801,A$1:$A801,A801,F$1:$F801,F801,D$1:$D801,D801),"")</f>
        <v/>
      </c>
      <c r="P801" s="5"/>
      <c r="V801" s="2" t="str">
        <f t="shared" si="68"/>
        <v/>
      </c>
      <c r="AD801" s="2" t="str">
        <f t="shared" si="69"/>
        <v/>
      </c>
      <c r="AL801" s="2" t="str">
        <f t="shared" si="66"/>
        <v/>
      </c>
      <c r="AM801" s="2" t="str">
        <f>IF(ISNUMBER(AL801),SUMIFS($AL$1:AL801,$A$1:A801,A801,$F$1:F801,F801,$D$1:D801,D801),"")</f>
        <v/>
      </c>
      <c r="AN801">
        <f t="shared" si="70"/>
        <v>1</v>
      </c>
    </row>
    <row r="802" spans="1:40" x14ac:dyDescent="0.35">
      <c r="A802" s="4" t="s">
        <v>56</v>
      </c>
      <c r="B802" t="s">
        <v>52</v>
      </c>
      <c r="C802" s="3">
        <v>42171</v>
      </c>
      <c r="D802">
        <v>2</v>
      </c>
      <c r="E802" t="s">
        <v>80</v>
      </c>
      <c r="F802" s="25" t="s">
        <v>97</v>
      </c>
      <c r="G802" t="s">
        <v>62</v>
      </c>
      <c r="H802">
        <v>3</v>
      </c>
      <c r="I802" s="2" t="s">
        <v>61</v>
      </c>
      <c r="J802" s="2">
        <f t="shared" si="67"/>
        <v>3275</v>
      </c>
      <c r="K802">
        <v>327.5</v>
      </c>
      <c r="N802" s="2" t="str">
        <f>IF(ISNUMBER(M802),SUMIFS(M$1:$M802,A$1:$A802,A802,F$1:$F802,F802,D$1:$D802,D802),"")</f>
        <v/>
      </c>
      <c r="P802" s="5"/>
      <c r="V802" s="2" t="str">
        <f t="shared" si="68"/>
        <v/>
      </c>
      <c r="AD802" s="2" t="str">
        <f t="shared" si="69"/>
        <v/>
      </c>
      <c r="AL802" s="2" t="str">
        <f t="shared" si="66"/>
        <v/>
      </c>
      <c r="AM802" s="2" t="str">
        <f>IF(ISNUMBER(AL802),SUMIFS($AL$1:AL802,$A$1:A802,A802,$F$1:F802,F802,$D$1:D802,D802),"")</f>
        <v/>
      </c>
      <c r="AN802">
        <f t="shared" si="70"/>
        <v>1</v>
      </c>
    </row>
    <row r="803" spans="1:40" x14ac:dyDescent="0.35">
      <c r="A803" s="4" t="s">
        <v>51</v>
      </c>
      <c r="B803" t="s">
        <v>52</v>
      </c>
      <c r="C803" s="3">
        <v>42171</v>
      </c>
      <c r="D803">
        <v>2</v>
      </c>
      <c r="E803" t="s">
        <v>79</v>
      </c>
      <c r="F803" s="25" t="s">
        <v>97</v>
      </c>
      <c r="G803" t="s">
        <v>62</v>
      </c>
      <c r="H803">
        <v>3</v>
      </c>
      <c r="I803" s="2" t="s">
        <v>61</v>
      </c>
      <c r="J803" s="2">
        <f t="shared" si="67"/>
        <v>1921.4</v>
      </c>
      <c r="K803">
        <v>192.14000000000001</v>
      </c>
      <c r="N803" s="2" t="str">
        <f>IF(ISNUMBER(M803),SUMIFS(M$1:$M803,A$1:$A803,A803,F$1:$F803,F803,D$1:$D803,D803),"")</f>
        <v/>
      </c>
      <c r="P803" s="5"/>
      <c r="V803" s="2" t="str">
        <f t="shared" si="68"/>
        <v/>
      </c>
      <c r="AD803" s="2" t="str">
        <f t="shared" si="69"/>
        <v/>
      </c>
      <c r="AL803" s="2" t="str">
        <f t="shared" si="66"/>
        <v/>
      </c>
      <c r="AM803" s="2" t="str">
        <f>IF(ISNUMBER(AL803),SUMIFS($AL$1:AL803,$A$1:A803,A803,$F$1:F803,F803,$D$1:D803,D803),"")</f>
        <v/>
      </c>
      <c r="AN803">
        <f t="shared" si="70"/>
        <v>1</v>
      </c>
    </row>
    <row r="804" spans="1:40" x14ac:dyDescent="0.35">
      <c r="A804" s="4" t="s">
        <v>57</v>
      </c>
      <c r="B804" t="s">
        <v>52</v>
      </c>
      <c r="C804" s="3">
        <v>42171</v>
      </c>
      <c r="D804">
        <v>2</v>
      </c>
      <c r="E804" t="s">
        <v>81</v>
      </c>
      <c r="F804" s="25" t="s">
        <v>97</v>
      </c>
      <c r="G804" t="s">
        <v>62</v>
      </c>
      <c r="H804">
        <v>3</v>
      </c>
      <c r="I804" s="2" t="s">
        <v>61</v>
      </c>
      <c r="J804" s="2">
        <f t="shared" si="67"/>
        <v>2805</v>
      </c>
      <c r="K804">
        <v>280.5</v>
      </c>
      <c r="N804" s="2" t="str">
        <f>IF(ISNUMBER(M804),SUMIFS(M$1:$M804,A$1:$A804,A804,F$1:$F804,F804,D$1:$D804,D804),"")</f>
        <v/>
      </c>
      <c r="P804" s="5"/>
      <c r="V804" s="2" t="str">
        <f t="shared" si="68"/>
        <v/>
      </c>
      <c r="AD804" s="2" t="str">
        <f t="shared" si="69"/>
        <v/>
      </c>
      <c r="AL804" s="2" t="str">
        <f t="shared" si="66"/>
        <v/>
      </c>
      <c r="AM804" s="2" t="str">
        <f>IF(ISNUMBER(AL804),SUMIFS($AL$1:AL804,$A$1:A804,A804,$F$1:F804,F804,$D$1:D804,D804),"")</f>
        <v/>
      </c>
      <c r="AN804">
        <f t="shared" si="70"/>
        <v>1</v>
      </c>
    </row>
    <row r="805" spans="1:40" x14ac:dyDescent="0.35">
      <c r="A805" s="4" t="s">
        <v>55</v>
      </c>
      <c r="B805" t="s">
        <v>52</v>
      </c>
      <c r="C805" s="3">
        <v>42171</v>
      </c>
      <c r="D805">
        <v>2</v>
      </c>
      <c r="E805" t="s">
        <v>82</v>
      </c>
      <c r="F805" s="25" t="s">
        <v>97</v>
      </c>
      <c r="G805" t="s">
        <v>62</v>
      </c>
      <c r="H805">
        <v>3</v>
      </c>
      <c r="I805" s="2" t="s">
        <v>61</v>
      </c>
      <c r="J805" s="2">
        <f t="shared" si="67"/>
        <v>2429</v>
      </c>
      <c r="K805">
        <v>242.9</v>
      </c>
      <c r="N805" s="2" t="str">
        <f>IF(ISNUMBER(M805),SUMIFS(M$1:$M805,A$1:$A805,A805,F$1:$F805,F805,D$1:$D805,D805),"")</f>
        <v/>
      </c>
      <c r="P805" s="5"/>
      <c r="V805" s="2" t="str">
        <f t="shared" si="68"/>
        <v/>
      </c>
      <c r="AD805" s="2" t="str">
        <f t="shared" si="69"/>
        <v/>
      </c>
      <c r="AL805" s="2" t="str">
        <f t="shared" si="66"/>
        <v/>
      </c>
      <c r="AM805" s="2" t="str">
        <f>IF(ISNUMBER(AL805),SUMIFS($AL$1:AL805,$A$1:A805,A805,$F$1:F805,F805,$D$1:D805,D805),"")</f>
        <v/>
      </c>
      <c r="AN805">
        <f t="shared" si="70"/>
        <v>1</v>
      </c>
    </row>
    <row r="806" spans="1:40" x14ac:dyDescent="0.35">
      <c r="A806" s="4" t="s">
        <v>56</v>
      </c>
      <c r="B806" t="s">
        <v>52</v>
      </c>
      <c r="C806" s="3">
        <v>42172</v>
      </c>
      <c r="D806">
        <v>1</v>
      </c>
      <c r="E806" t="s">
        <v>80</v>
      </c>
      <c r="F806" s="25" t="s">
        <v>97</v>
      </c>
      <c r="G806" t="s">
        <v>62</v>
      </c>
      <c r="H806">
        <v>5</v>
      </c>
      <c r="I806" s="2" t="s">
        <v>42</v>
      </c>
      <c r="J806" s="2" t="str">
        <f t="shared" si="67"/>
        <v/>
      </c>
      <c r="L806">
        <v>241.29000000000002</v>
      </c>
      <c r="M806">
        <v>241.29000000000002</v>
      </c>
      <c r="N806" s="2">
        <f>IF(ISNUMBER(M806),SUMIFS(M$1:$M806,A$1:$A806,A806,F$1:$F806,F806,D$1:$D806,D806),"")</f>
        <v>1218.8700000000001</v>
      </c>
      <c r="P806" s="5"/>
      <c r="V806" s="2" t="str">
        <f t="shared" si="68"/>
        <v/>
      </c>
      <c r="AC806">
        <v>18.600000000000001</v>
      </c>
      <c r="AD806" s="2">
        <f t="shared" si="69"/>
        <v>0.03</v>
      </c>
      <c r="AE806">
        <v>0.03</v>
      </c>
      <c r="AL806" s="2">
        <f t="shared" si="66"/>
        <v>7.2389999999999999</v>
      </c>
      <c r="AM806" s="2">
        <f>IF(ISNUMBER(AL806),SUMIFS($AL$1:AL806,$A$1:A806,A806,$F$1:F806,F806,$D$1:D806,D806),"")</f>
        <v>40.391999999999996</v>
      </c>
      <c r="AN806">
        <f t="shared" si="70"/>
        <v>8</v>
      </c>
    </row>
    <row r="807" spans="1:40" x14ac:dyDescent="0.35">
      <c r="A807" s="4" t="s">
        <v>55</v>
      </c>
      <c r="B807" t="s">
        <v>52</v>
      </c>
      <c r="C807" s="3">
        <v>42172</v>
      </c>
      <c r="D807">
        <v>1</v>
      </c>
      <c r="E807" t="s">
        <v>82</v>
      </c>
      <c r="F807" s="25" t="s">
        <v>97</v>
      </c>
      <c r="G807" t="s">
        <v>62</v>
      </c>
      <c r="H807">
        <v>5</v>
      </c>
      <c r="I807" s="2" t="s">
        <v>42</v>
      </c>
      <c r="J807" s="2" t="str">
        <f t="shared" si="67"/>
        <v/>
      </c>
      <c r="L807">
        <v>124.85999999999999</v>
      </c>
      <c r="M807">
        <v>124.85999999999999</v>
      </c>
      <c r="N807" s="2">
        <f>IF(ISNUMBER(M807),SUMIFS(M$1:$M807,A$1:$A807,A807,F$1:$F807,F807,D$1:$D807,D807),"")</f>
        <v>859.41000000000008</v>
      </c>
      <c r="P807" s="5"/>
      <c r="V807" s="2" t="str">
        <f t="shared" si="68"/>
        <v/>
      </c>
      <c r="AC807">
        <v>15.4</v>
      </c>
      <c r="AD807" s="2">
        <f t="shared" si="69"/>
        <v>2.5000000000000001E-2</v>
      </c>
      <c r="AE807">
        <v>2.5000000000000001E-2</v>
      </c>
      <c r="AL807" s="2">
        <f t="shared" si="66"/>
        <v>3.1219999999999999</v>
      </c>
      <c r="AM807" s="2">
        <f>IF(ISNUMBER(AL807),SUMIFS($AL$1:AL807,$A$1:A807,A807,$F$1:F807,F807,$D$1:D807,D807),"")</f>
        <v>24.176000000000002</v>
      </c>
      <c r="AN807">
        <f t="shared" si="70"/>
        <v>8</v>
      </c>
    </row>
    <row r="808" spans="1:40" x14ac:dyDescent="0.35">
      <c r="A808" s="4" t="s">
        <v>51</v>
      </c>
      <c r="B808" t="s">
        <v>52</v>
      </c>
      <c r="C808" s="3">
        <v>42172</v>
      </c>
      <c r="D808">
        <v>1</v>
      </c>
      <c r="E808" t="s">
        <v>79</v>
      </c>
      <c r="F808" s="25" t="s">
        <v>97</v>
      </c>
      <c r="G808" t="s">
        <v>62</v>
      </c>
      <c r="H808">
        <v>5</v>
      </c>
      <c r="I808" s="2" t="s">
        <v>42</v>
      </c>
      <c r="J808" s="2" t="str">
        <f t="shared" si="67"/>
        <v/>
      </c>
      <c r="L808">
        <v>165.05</v>
      </c>
      <c r="M808">
        <v>165.05</v>
      </c>
      <c r="N808" s="2">
        <f>IF(ISNUMBER(M808),SUMIFS(M$1:$M808,A$1:$A808,A808,F$1:$F808,F808,D$1:$D808,D808),"")</f>
        <v>1085.53</v>
      </c>
      <c r="P808" s="5"/>
      <c r="V808" s="2" t="str">
        <f t="shared" si="68"/>
        <v/>
      </c>
      <c r="AC808">
        <v>16</v>
      </c>
      <c r="AD808" s="2">
        <f t="shared" si="69"/>
        <v>2.6000000000000002E-2</v>
      </c>
      <c r="AE808">
        <v>2.6000000000000002E-2</v>
      </c>
      <c r="AL808" s="2">
        <f t="shared" si="66"/>
        <v>4.2910000000000004</v>
      </c>
      <c r="AM808" s="2">
        <f>IF(ISNUMBER(AL808),SUMIFS($AL$1:AL808,$A$1:A808,A808,$F$1:F808,F808,$D$1:D808,D808),"")</f>
        <v>31.975999999999996</v>
      </c>
      <c r="AN808">
        <f t="shared" si="70"/>
        <v>8</v>
      </c>
    </row>
    <row r="809" spans="1:40" x14ac:dyDescent="0.35">
      <c r="A809" s="4" t="s">
        <v>57</v>
      </c>
      <c r="B809" t="s">
        <v>52</v>
      </c>
      <c r="C809" s="3">
        <v>42172</v>
      </c>
      <c r="D809">
        <v>1</v>
      </c>
      <c r="E809" t="s">
        <v>81</v>
      </c>
      <c r="F809" s="25" t="s">
        <v>97</v>
      </c>
      <c r="G809" t="s">
        <v>62</v>
      </c>
      <c r="H809">
        <v>5</v>
      </c>
      <c r="I809" s="2" t="s">
        <v>42</v>
      </c>
      <c r="J809" s="2" t="str">
        <f t="shared" si="67"/>
        <v/>
      </c>
      <c r="L809">
        <v>202.8</v>
      </c>
      <c r="M809">
        <v>202.8</v>
      </c>
      <c r="N809" s="2">
        <f>IF(ISNUMBER(M809),SUMIFS(M$1:$M809,A$1:$A809,A809,F$1:$F809,F809,D$1:$D809,D809),"")</f>
        <v>1209.83</v>
      </c>
      <c r="P809" s="5"/>
      <c r="V809" s="2" t="str">
        <f t="shared" si="68"/>
        <v/>
      </c>
      <c r="AC809">
        <v>16.3</v>
      </c>
      <c r="AD809" s="2">
        <f t="shared" si="69"/>
        <v>2.6000000000000002E-2</v>
      </c>
      <c r="AE809">
        <v>2.6000000000000002E-2</v>
      </c>
      <c r="AL809" s="2">
        <f t="shared" si="66"/>
        <v>5.2729999999999997</v>
      </c>
      <c r="AM809" s="2">
        <f>IF(ISNUMBER(AL809),SUMIFS($AL$1:AL809,$A$1:A809,A809,$F$1:F809,F809,$D$1:D809,D809),"")</f>
        <v>32.110999999999997</v>
      </c>
      <c r="AN809">
        <f t="shared" si="70"/>
        <v>8</v>
      </c>
    </row>
    <row r="810" spans="1:40" x14ac:dyDescent="0.35">
      <c r="A810" s="4" t="s">
        <v>54</v>
      </c>
      <c r="B810" t="s">
        <v>52</v>
      </c>
      <c r="C810" s="3">
        <v>42172</v>
      </c>
      <c r="D810">
        <v>1</v>
      </c>
      <c r="E810" t="s">
        <v>83</v>
      </c>
      <c r="F810" s="25" t="s">
        <v>97</v>
      </c>
      <c r="G810" t="s">
        <v>62</v>
      </c>
      <c r="H810">
        <v>5</v>
      </c>
      <c r="I810" s="2" t="s">
        <v>42</v>
      </c>
      <c r="J810" s="2" t="str">
        <f t="shared" si="67"/>
        <v/>
      </c>
      <c r="L810">
        <v>136.35999999999999</v>
      </c>
      <c r="M810">
        <v>136.35999999999999</v>
      </c>
      <c r="N810" s="2">
        <f>IF(ISNUMBER(M810),SUMIFS(M$1:$M810,A$1:$A810,A810,F$1:$F810,F810,D$1:$D810,D810),"")</f>
        <v>977.3900000000001</v>
      </c>
      <c r="P810" s="5"/>
      <c r="V810" s="2" t="str">
        <f t="shared" si="68"/>
        <v/>
      </c>
      <c r="AC810">
        <v>16.600000000000001</v>
      </c>
      <c r="AD810" s="2">
        <f t="shared" si="69"/>
        <v>2.7000000000000003E-2</v>
      </c>
      <c r="AE810">
        <v>2.7000000000000003E-2</v>
      </c>
      <c r="AL810" s="2">
        <f t="shared" si="66"/>
        <v>3.6819999999999999</v>
      </c>
      <c r="AM810" s="2">
        <f>IF(ISNUMBER(AL810),SUMIFS($AL$1:AL810,$A$1:A810,A810,$F$1:F810,F810,$D$1:D810,D810),"")</f>
        <v>26.797000000000001</v>
      </c>
      <c r="AN810">
        <f t="shared" si="70"/>
        <v>8</v>
      </c>
    </row>
    <row r="811" spans="1:40" x14ac:dyDescent="0.35">
      <c r="A811" s="4" t="s">
        <v>53</v>
      </c>
      <c r="B811" t="s">
        <v>52</v>
      </c>
      <c r="C811" s="3">
        <v>42172</v>
      </c>
      <c r="D811">
        <v>1</v>
      </c>
      <c r="E811" t="s">
        <v>78</v>
      </c>
      <c r="F811" s="25" t="s">
        <v>97</v>
      </c>
      <c r="G811" t="s">
        <v>62</v>
      </c>
      <c r="H811">
        <v>5</v>
      </c>
      <c r="I811" s="2" t="s">
        <v>42</v>
      </c>
      <c r="J811" s="2" t="str">
        <f t="shared" si="67"/>
        <v/>
      </c>
      <c r="L811">
        <v>51.220000000000006</v>
      </c>
      <c r="M811">
        <v>51.220000000000006</v>
      </c>
      <c r="N811" s="2">
        <f>IF(ISNUMBER(M811),SUMIFS(M$1:$M811,A$1:$A811,A811,F$1:$F811,F811,D$1:$D811,D811),"")</f>
        <v>657.01</v>
      </c>
      <c r="P811" s="5"/>
      <c r="V811" s="2" t="str">
        <f t="shared" si="68"/>
        <v/>
      </c>
      <c r="AC811">
        <v>16.2</v>
      </c>
      <c r="AD811" s="2">
        <f t="shared" si="69"/>
        <v>2.6000000000000002E-2</v>
      </c>
      <c r="AE811">
        <v>2.6000000000000002E-2</v>
      </c>
      <c r="AL811" s="2">
        <f t="shared" si="66"/>
        <v>1.3320000000000001</v>
      </c>
      <c r="AM811" s="2">
        <f>IF(ISNUMBER(AL811),SUMIFS($AL$1:AL811,$A$1:A811,A811,$F$1:F811,F811,$D$1:D811,D811),"")</f>
        <v>18.858000000000001</v>
      </c>
      <c r="AN811">
        <f t="shared" si="70"/>
        <v>8</v>
      </c>
    </row>
    <row r="812" spans="1:40" x14ac:dyDescent="0.35">
      <c r="A812" s="4" t="s">
        <v>53</v>
      </c>
      <c r="B812" t="s">
        <v>52</v>
      </c>
      <c r="C812" s="3">
        <v>42172</v>
      </c>
      <c r="D812">
        <v>2</v>
      </c>
      <c r="E812" t="s">
        <v>78</v>
      </c>
      <c r="F812" s="25" t="s">
        <v>97</v>
      </c>
      <c r="G812" t="s">
        <v>62</v>
      </c>
      <c r="H812">
        <v>5</v>
      </c>
      <c r="I812" s="2" t="s">
        <v>42</v>
      </c>
      <c r="J812" s="2" t="str">
        <f t="shared" si="67"/>
        <v/>
      </c>
      <c r="L812">
        <v>67.09</v>
      </c>
      <c r="M812">
        <v>67.09</v>
      </c>
      <c r="N812" s="2">
        <f>IF(ISNUMBER(M812),SUMIFS(M$1:$M812,A$1:$A812,A812,F$1:$F812,F812,D$1:$D812,D812),"")</f>
        <v>655.42000000000007</v>
      </c>
      <c r="P812" s="5"/>
      <c r="V812" s="2" t="str">
        <f t="shared" si="68"/>
        <v/>
      </c>
      <c r="AC812">
        <v>16.600000000000001</v>
      </c>
      <c r="AD812" s="2">
        <f t="shared" si="69"/>
        <v>2.7000000000000003E-2</v>
      </c>
      <c r="AE812">
        <v>2.7000000000000003E-2</v>
      </c>
      <c r="AL812" s="2">
        <f t="shared" si="66"/>
        <v>1.8109999999999999</v>
      </c>
      <c r="AM812" s="2">
        <f>IF(ISNUMBER(AL812),SUMIFS($AL$1:AL812,$A$1:A812,A812,$F$1:F812,F812,$D$1:D812,D812),"")</f>
        <v>16.853000000000002</v>
      </c>
      <c r="AN812">
        <f t="shared" si="70"/>
        <v>8</v>
      </c>
    </row>
    <row r="813" spans="1:40" x14ac:dyDescent="0.35">
      <c r="A813" s="4" t="s">
        <v>54</v>
      </c>
      <c r="B813" t="s">
        <v>52</v>
      </c>
      <c r="C813" s="3">
        <v>42172</v>
      </c>
      <c r="D813">
        <v>2</v>
      </c>
      <c r="E813" t="s">
        <v>83</v>
      </c>
      <c r="F813" s="25" t="s">
        <v>97</v>
      </c>
      <c r="G813" t="s">
        <v>62</v>
      </c>
      <c r="H813">
        <v>5</v>
      </c>
      <c r="I813" s="2" t="s">
        <v>42</v>
      </c>
      <c r="J813" s="2" t="str">
        <f t="shared" si="67"/>
        <v/>
      </c>
      <c r="L813">
        <v>93.15</v>
      </c>
      <c r="M813">
        <v>93.15</v>
      </c>
      <c r="N813" s="2">
        <f>IF(ISNUMBER(M813),SUMIFS(M$1:$M813,A$1:$A813,A813,F$1:$F813,F813,D$1:$D813,D813),"")</f>
        <v>705.46999999999991</v>
      </c>
      <c r="P813" s="5"/>
      <c r="V813" s="2" t="str">
        <f t="shared" si="68"/>
        <v/>
      </c>
      <c r="AC813">
        <v>16.5</v>
      </c>
      <c r="AD813" s="2">
        <f t="shared" si="69"/>
        <v>2.6000000000000002E-2</v>
      </c>
      <c r="AE813">
        <v>2.6000000000000002E-2</v>
      </c>
      <c r="AL813" s="2">
        <f t="shared" si="66"/>
        <v>2.4220000000000002</v>
      </c>
      <c r="AM813" s="2">
        <f>IF(ISNUMBER(AL813),SUMIFS($AL$1:AL813,$A$1:A813,A813,$F$1:F813,F813,$D$1:D813,D813),"")</f>
        <v>17.804000000000002</v>
      </c>
      <c r="AN813">
        <f t="shared" si="70"/>
        <v>8</v>
      </c>
    </row>
    <row r="814" spans="1:40" x14ac:dyDescent="0.35">
      <c r="A814" s="4" t="s">
        <v>56</v>
      </c>
      <c r="B814" t="s">
        <v>52</v>
      </c>
      <c r="C814" s="3">
        <v>42172</v>
      </c>
      <c r="D814">
        <v>2</v>
      </c>
      <c r="E814" t="s">
        <v>80</v>
      </c>
      <c r="F814" s="25" t="s">
        <v>97</v>
      </c>
      <c r="G814" t="s">
        <v>62</v>
      </c>
      <c r="H814">
        <v>5</v>
      </c>
      <c r="I814" s="2" t="s">
        <v>42</v>
      </c>
      <c r="J814" s="2" t="str">
        <f t="shared" si="67"/>
        <v/>
      </c>
      <c r="L814">
        <v>229.17</v>
      </c>
      <c r="M814">
        <v>229.17</v>
      </c>
      <c r="N814" s="2">
        <f>IF(ISNUMBER(M814),SUMIFS(M$1:$M814,A$1:$A814,A814,F$1:$F814,F814,D$1:$D814,D814),"")</f>
        <v>1114.3399999999999</v>
      </c>
      <c r="P814" s="5"/>
      <c r="V814" s="2" t="str">
        <f t="shared" si="68"/>
        <v/>
      </c>
      <c r="AC814">
        <v>18.100000000000001</v>
      </c>
      <c r="AD814" s="2">
        <f t="shared" si="69"/>
        <v>2.8999999999999998E-2</v>
      </c>
      <c r="AE814">
        <v>2.8999999999999998E-2</v>
      </c>
      <c r="AL814" s="2">
        <f t="shared" si="66"/>
        <v>6.6459999999999999</v>
      </c>
      <c r="AM814" s="2">
        <f>IF(ISNUMBER(AL814),SUMIFS($AL$1:AL814,$A$1:A814,A814,$F$1:F814,F814,$D$1:D814,D814),"")</f>
        <v>32.634999999999998</v>
      </c>
      <c r="AN814">
        <f t="shared" si="70"/>
        <v>8</v>
      </c>
    </row>
    <row r="815" spans="1:40" x14ac:dyDescent="0.35">
      <c r="A815" s="4" t="s">
        <v>51</v>
      </c>
      <c r="B815" t="s">
        <v>52</v>
      </c>
      <c r="C815" s="3">
        <v>42172</v>
      </c>
      <c r="D815">
        <v>2</v>
      </c>
      <c r="E815" t="s">
        <v>79</v>
      </c>
      <c r="F815" s="25" t="s">
        <v>97</v>
      </c>
      <c r="G815" t="s">
        <v>62</v>
      </c>
      <c r="H815">
        <v>5</v>
      </c>
      <c r="I815" s="2" t="s">
        <v>42</v>
      </c>
      <c r="J815" s="2" t="str">
        <f t="shared" si="67"/>
        <v/>
      </c>
      <c r="L815">
        <v>114.85999999999999</v>
      </c>
      <c r="M815">
        <v>114.85999999999999</v>
      </c>
      <c r="N815" s="2">
        <f>IF(ISNUMBER(M815),SUMIFS(M$1:$M815,A$1:$A815,A815,F$1:$F815,F815,D$1:$D815,D815),"")</f>
        <v>908.15</v>
      </c>
      <c r="P815" s="5"/>
      <c r="V815" s="2" t="str">
        <f t="shared" si="68"/>
        <v/>
      </c>
      <c r="AC815">
        <v>16.2</v>
      </c>
      <c r="AD815" s="2">
        <f t="shared" si="69"/>
        <v>2.6000000000000002E-2</v>
      </c>
      <c r="AE815">
        <v>2.6000000000000002E-2</v>
      </c>
      <c r="AL815" s="2">
        <f t="shared" si="66"/>
        <v>2.9860000000000002</v>
      </c>
      <c r="AM815" s="2">
        <f>IF(ISNUMBER(AL815),SUMIFS($AL$1:AL815,$A$1:A815,A815,$F$1:F815,F815,$D$1:D815,D815),"")</f>
        <v>23.715999999999998</v>
      </c>
      <c r="AN815">
        <f t="shared" si="70"/>
        <v>8</v>
      </c>
    </row>
    <row r="816" spans="1:40" x14ac:dyDescent="0.35">
      <c r="A816" s="4" t="s">
        <v>57</v>
      </c>
      <c r="B816" t="s">
        <v>52</v>
      </c>
      <c r="C816" s="3">
        <v>42172</v>
      </c>
      <c r="D816">
        <v>2</v>
      </c>
      <c r="E816" t="s">
        <v>81</v>
      </c>
      <c r="F816" s="25" t="s">
        <v>97</v>
      </c>
      <c r="G816" t="s">
        <v>62</v>
      </c>
      <c r="H816">
        <v>5</v>
      </c>
      <c r="I816" s="2" t="s">
        <v>42</v>
      </c>
      <c r="J816" s="2" t="str">
        <f t="shared" si="67"/>
        <v/>
      </c>
      <c r="L816">
        <v>177.32</v>
      </c>
      <c r="M816">
        <v>177.32</v>
      </c>
      <c r="N816" s="2">
        <f>IF(ISNUMBER(M816),SUMIFS(M$1:$M816,A$1:$A816,A816,F$1:$F816,F816,D$1:$D816,D816),"")</f>
        <v>936.13000000000011</v>
      </c>
      <c r="P816" s="5"/>
      <c r="V816" s="2" t="str">
        <f t="shared" si="68"/>
        <v/>
      </c>
      <c r="AC816">
        <v>17</v>
      </c>
      <c r="AD816" s="2">
        <f t="shared" si="69"/>
        <v>2.7000000000000003E-2</v>
      </c>
      <c r="AE816">
        <v>2.7000000000000003E-2</v>
      </c>
      <c r="AL816" s="2">
        <f t="shared" si="66"/>
        <v>4.7880000000000003</v>
      </c>
      <c r="AM816" s="2">
        <f>IF(ISNUMBER(AL816),SUMIFS($AL$1:AL816,$A$1:A816,A816,$F$1:F816,F816,$D$1:D816,D816),"")</f>
        <v>26.296000000000003</v>
      </c>
      <c r="AN816">
        <f t="shared" si="70"/>
        <v>8</v>
      </c>
    </row>
    <row r="817" spans="1:40" x14ac:dyDescent="0.35">
      <c r="A817" s="4" t="s">
        <v>55</v>
      </c>
      <c r="B817" t="s">
        <v>52</v>
      </c>
      <c r="C817" s="3">
        <v>42172</v>
      </c>
      <c r="D817">
        <v>2</v>
      </c>
      <c r="E817" t="s">
        <v>82</v>
      </c>
      <c r="F817" s="25" t="s">
        <v>97</v>
      </c>
      <c r="G817" t="s">
        <v>62</v>
      </c>
      <c r="H817">
        <v>5</v>
      </c>
      <c r="I817" s="2" t="s">
        <v>42</v>
      </c>
      <c r="J817" s="2" t="str">
        <f t="shared" si="67"/>
        <v/>
      </c>
      <c r="L817">
        <v>106.14000000000001</v>
      </c>
      <c r="M817">
        <v>106.14000000000001</v>
      </c>
      <c r="N817" s="2">
        <f>IF(ISNUMBER(M817),SUMIFS(M$1:$M817,A$1:$A817,A817,F$1:$F817,F817,D$1:$D817,D817),"")</f>
        <v>704.65</v>
      </c>
      <c r="P817" s="5"/>
      <c r="V817" s="2" t="str">
        <f t="shared" si="68"/>
        <v/>
      </c>
      <c r="AC817">
        <v>16.899999999999999</v>
      </c>
      <c r="AD817" s="2">
        <f t="shared" si="69"/>
        <v>2.7000000000000003E-2</v>
      </c>
      <c r="AE817">
        <v>2.7000000000000003E-2</v>
      </c>
      <c r="AL817" s="2">
        <f t="shared" si="66"/>
        <v>2.8660000000000001</v>
      </c>
      <c r="AM817" s="2">
        <f>IF(ISNUMBER(AL817),SUMIFS($AL$1:AL817,$A$1:A817,A817,$F$1:F817,F817,$D$1:D817,D817),"")</f>
        <v>20.091000000000001</v>
      </c>
      <c r="AN817">
        <f t="shared" si="70"/>
        <v>8</v>
      </c>
    </row>
    <row r="818" spans="1:40" x14ac:dyDescent="0.35">
      <c r="A818" s="4" t="s">
        <v>56</v>
      </c>
      <c r="B818" t="s">
        <v>52</v>
      </c>
      <c r="C818" s="3">
        <v>42191</v>
      </c>
      <c r="D818">
        <v>1</v>
      </c>
      <c r="E818" t="s">
        <v>80</v>
      </c>
      <c r="F818" s="25" t="s">
        <v>99</v>
      </c>
      <c r="G818" t="s">
        <v>62</v>
      </c>
      <c r="H818">
        <v>5</v>
      </c>
      <c r="I818" s="2" t="s">
        <v>58</v>
      </c>
      <c r="J818" s="2">
        <f t="shared" si="67"/>
        <v>1019</v>
      </c>
      <c r="K818">
        <v>101.9</v>
      </c>
      <c r="N818" s="2" t="str">
        <f>IF(ISNUMBER(M818),SUMIFS(M$1:$M818,A$1:$A818,A818,F$1:$F818,F818,D$1:$D818,D818),"")</f>
        <v/>
      </c>
      <c r="P818" s="5"/>
      <c r="V818" s="2" t="str">
        <f t="shared" si="68"/>
        <v/>
      </c>
      <c r="AC818">
        <v>29.2</v>
      </c>
      <c r="AD818" s="2">
        <f t="shared" si="69"/>
        <v>4.7E-2</v>
      </c>
      <c r="AE818">
        <v>4.7E-2</v>
      </c>
      <c r="AL818" s="2" t="str">
        <f t="shared" si="66"/>
        <v/>
      </c>
      <c r="AM818" s="2" t="str">
        <f>IF(ISNUMBER(AL818),SUMIFS($AL$1:AL818,$A$1:A818,A818,$F$1:F818,F818,$D$1:D818,D818),"")</f>
        <v/>
      </c>
      <c r="AN818">
        <f t="shared" si="70"/>
        <v>4</v>
      </c>
    </row>
    <row r="819" spans="1:40" x14ac:dyDescent="0.35">
      <c r="A819" s="4" t="s">
        <v>55</v>
      </c>
      <c r="B819" t="s">
        <v>52</v>
      </c>
      <c r="C819" s="3">
        <v>42191</v>
      </c>
      <c r="D819">
        <v>1</v>
      </c>
      <c r="E819" t="s">
        <v>82</v>
      </c>
      <c r="F819" s="25" t="s">
        <v>99</v>
      </c>
      <c r="G819" t="s">
        <v>62</v>
      </c>
      <c r="H819">
        <v>5</v>
      </c>
      <c r="I819" s="2" t="s">
        <v>58</v>
      </c>
      <c r="J819" s="2">
        <f t="shared" si="67"/>
        <v>906.2</v>
      </c>
      <c r="K819">
        <v>90.62</v>
      </c>
      <c r="N819" s="2" t="str">
        <f>IF(ISNUMBER(M819),SUMIFS(M$1:$M819,A$1:$A819,A819,F$1:$F819,F819,D$1:$D819,D819),"")</f>
        <v/>
      </c>
      <c r="P819" s="5"/>
      <c r="V819" s="2" t="str">
        <f t="shared" si="68"/>
        <v/>
      </c>
      <c r="AC819">
        <v>18.600000000000001</v>
      </c>
      <c r="AD819" s="2">
        <f t="shared" si="69"/>
        <v>0.03</v>
      </c>
      <c r="AE819">
        <v>0.03</v>
      </c>
      <c r="AL819" s="2" t="str">
        <f t="shared" si="66"/>
        <v/>
      </c>
      <c r="AM819" s="2" t="str">
        <f>IF(ISNUMBER(AL819),SUMIFS($AL$1:AL819,$A$1:A819,A819,$F$1:F819,F819,$D$1:D819,D819),"")</f>
        <v/>
      </c>
      <c r="AN819">
        <f t="shared" si="70"/>
        <v>4</v>
      </c>
    </row>
    <row r="820" spans="1:40" x14ac:dyDescent="0.35">
      <c r="A820" s="4" t="s">
        <v>51</v>
      </c>
      <c r="B820" t="s">
        <v>52</v>
      </c>
      <c r="C820" s="3">
        <v>42191</v>
      </c>
      <c r="D820">
        <v>1</v>
      </c>
      <c r="E820" t="s">
        <v>79</v>
      </c>
      <c r="F820" s="25" t="s">
        <v>99</v>
      </c>
      <c r="G820" t="s">
        <v>62</v>
      </c>
      <c r="H820">
        <v>5</v>
      </c>
      <c r="I820" s="2" t="s">
        <v>58</v>
      </c>
      <c r="J820" s="2">
        <f t="shared" si="67"/>
        <v>981.4</v>
      </c>
      <c r="K820">
        <v>98.14</v>
      </c>
      <c r="N820" s="2" t="str">
        <f>IF(ISNUMBER(M820),SUMIFS(M$1:$M820,A$1:$A820,A820,F$1:$F820,F820,D$1:$D820,D820),"")</f>
        <v/>
      </c>
      <c r="P820" s="5"/>
      <c r="V820" s="2" t="str">
        <f t="shared" si="68"/>
        <v/>
      </c>
      <c r="AC820">
        <v>22.7</v>
      </c>
      <c r="AD820" s="2">
        <f t="shared" si="69"/>
        <v>3.6000000000000004E-2</v>
      </c>
      <c r="AE820">
        <v>3.6000000000000004E-2</v>
      </c>
      <c r="AL820" s="2" t="str">
        <f t="shared" si="66"/>
        <v/>
      </c>
      <c r="AM820" s="2" t="str">
        <f>IF(ISNUMBER(AL820),SUMIFS($AL$1:AL820,$A$1:A820,A820,$F$1:F820,F820,$D$1:D820,D820),"")</f>
        <v/>
      </c>
      <c r="AN820">
        <f t="shared" si="70"/>
        <v>4</v>
      </c>
    </row>
    <row r="821" spans="1:40" x14ac:dyDescent="0.35">
      <c r="A821" s="4" t="s">
        <v>57</v>
      </c>
      <c r="B821" t="s">
        <v>52</v>
      </c>
      <c r="C821" s="3">
        <v>42191</v>
      </c>
      <c r="D821">
        <v>1</v>
      </c>
      <c r="E821" t="s">
        <v>81</v>
      </c>
      <c r="F821" s="25" t="s">
        <v>99</v>
      </c>
      <c r="G821" t="s">
        <v>62</v>
      </c>
      <c r="H821">
        <v>5</v>
      </c>
      <c r="I821" s="2" t="s">
        <v>58</v>
      </c>
      <c r="J821" s="2">
        <f t="shared" si="67"/>
        <v>943.8</v>
      </c>
      <c r="K821">
        <v>94.38</v>
      </c>
      <c r="N821" s="2" t="str">
        <f>IF(ISNUMBER(M821),SUMIFS(M$1:$M821,A$1:$A821,A821,F$1:$F821,F821,D$1:$D821,D821),"")</f>
        <v/>
      </c>
      <c r="P821" s="5"/>
      <c r="V821" s="2" t="str">
        <f t="shared" si="68"/>
        <v/>
      </c>
      <c r="AC821">
        <v>20.6</v>
      </c>
      <c r="AD821" s="2">
        <f t="shared" si="69"/>
        <v>3.3000000000000002E-2</v>
      </c>
      <c r="AE821">
        <v>3.3000000000000002E-2</v>
      </c>
      <c r="AL821" s="2" t="str">
        <f t="shared" si="66"/>
        <v/>
      </c>
      <c r="AM821" s="2" t="str">
        <f>IF(ISNUMBER(AL821),SUMIFS($AL$1:AL821,$A$1:A821,A821,$F$1:F821,F821,$D$1:D821,D821),"")</f>
        <v/>
      </c>
      <c r="AN821">
        <f t="shared" si="70"/>
        <v>4</v>
      </c>
    </row>
    <row r="822" spans="1:40" x14ac:dyDescent="0.35">
      <c r="A822" s="4" t="s">
        <v>54</v>
      </c>
      <c r="B822" t="s">
        <v>52</v>
      </c>
      <c r="C822" s="3">
        <v>42191</v>
      </c>
      <c r="D822">
        <v>1</v>
      </c>
      <c r="E822" t="s">
        <v>83</v>
      </c>
      <c r="F822" s="25" t="s">
        <v>99</v>
      </c>
      <c r="G822" t="s">
        <v>62</v>
      </c>
      <c r="H822">
        <v>5</v>
      </c>
      <c r="I822" s="2" t="s">
        <v>58</v>
      </c>
      <c r="J822" s="2">
        <f t="shared" si="67"/>
        <v>925</v>
      </c>
      <c r="K822">
        <v>92.5</v>
      </c>
      <c r="N822" s="2" t="str">
        <f>IF(ISNUMBER(M822),SUMIFS(M$1:$M822,A$1:$A822,A822,F$1:$F822,F822,D$1:$D822,D822),"")</f>
        <v/>
      </c>
      <c r="P822" s="5"/>
      <c r="V822" s="2" t="str">
        <f t="shared" si="68"/>
        <v/>
      </c>
      <c r="AC822">
        <v>19.600000000000001</v>
      </c>
      <c r="AD822" s="2">
        <f t="shared" si="69"/>
        <v>3.1E-2</v>
      </c>
      <c r="AE822">
        <v>3.1E-2</v>
      </c>
      <c r="AL822" s="2" t="str">
        <f t="shared" si="66"/>
        <v/>
      </c>
      <c r="AM822" s="2" t="str">
        <f>IF(ISNUMBER(AL822),SUMIFS($AL$1:AL822,$A$1:A822,A822,$F$1:F822,F822,$D$1:D822,D822),"")</f>
        <v/>
      </c>
      <c r="AN822">
        <f t="shared" si="70"/>
        <v>4</v>
      </c>
    </row>
    <row r="823" spans="1:40" x14ac:dyDescent="0.35">
      <c r="A823" s="4" t="s">
        <v>53</v>
      </c>
      <c r="B823" t="s">
        <v>52</v>
      </c>
      <c r="C823" s="3">
        <v>42191</v>
      </c>
      <c r="D823">
        <v>1</v>
      </c>
      <c r="E823" t="s">
        <v>78</v>
      </c>
      <c r="F823" s="25" t="s">
        <v>99</v>
      </c>
      <c r="G823" t="s">
        <v>62</v>
      </c>
      <c r="H823">
        <v>5</v>
      </c>
      <c r="I823" s="2" t="s">
        <v>58</v>
      </c>
      <c r="J823" s="2">
        <f t="shared" si="67"/>
        <v>906.2</v>
      </c>
      <c r="K823">
        <v>90.62</v>
      </c>
      <c r="N823" s="2" t="str">
        <f>IF(ISNUMBER(M823),SUMIFS(M$1:$M823,A$1:$A823,A823,F$1:$F823,F823,D$1:$D823,D823),"")</f>
        <v/>
      </c>
      <c r="P823" s="5"/>
      <c r="V823" s="2" t="str">
        <f t="shared" si="68"/>
        <v/>
      </c>
      <c r="AC823">
        <v>17.899999999999999</v>
      </c>
      <c r="AD823" s="2">
        <f t="shared" si="69"/>
        <v>2.8999999999999998E-2</v>
      </c>
      <c r="AE823">
        <v>2.8999999999999998E-2</v>
      </c>
      <c r="AL823" s="2" t="str">
        <f t="shared" si="66"/>
        <v/>
      </c>
      <c r="AM823" s="2" t="str">
        <f>IF(ISNUMBER(AL823),SUMIFS($AL$1:AL823,$A$1:A823,A823,$F$1:F823,F823,$D$1:D823,D823),"")</f>
        <v/>
      </c>
      <c r="AN823">
        <f t="shared" si="70"/>
        <v>4</v>
      </c>
    </row>
    <row r="824" spans="1:40" x14ac:dyDescent="0.35">
      <c r="A824" s="4" t="s">
        <v>53</v>
      </c>
      <c r="B824" t="s">
        <v>52</v>
      </c>
      <c r="C824" s="3">
        <v>42191</v>
      </c>
      <c r="D824">
        <v>2</v>
      </c>
      <c r="E824" t="s">
        <v>78</v>
      </c>
      <c r="F824" s="25" t="s">
        <v>99</v>
      </c>
      <c r="G824" t="s">
        <v>62</v>
      </c>
      <c r="H824">
        <v>5</v>
      </c>
      <c r="I824" s="2" t="s">
        <v>58</v>
      </c>
      <c r="J824" s="2">
        <f t="shared" si="67"/>
        <v>943.8</v>
      </c>
      <c r="K824">
        <v>94.38</v>
      </c>
      <c r="N824" s="2" t="str">
        <f>IF(ISNUMBER(M824),SUMIFS(M$1:$M824,A$1:$A824,A824,F$1:$F824,F824,D$1:$D824,D824),"")</f>
        <v/>
      </c>
      <c r="P824" s="5"/>
      <c r="V824" s="2" t="str">
        <f t="shared" si="68"/>
        <v/>
      </c>
      <c r="AC824">
        <v>20.3</v>
      </c>
      <c r="AD824" s="2">
        <f t="shared" si="69"/>
        <v>3.2000000000000001E-2</v>
      </c>
      <c r="AE824">
        <v>3.2000000000000001E-2</v>
      </c>
      <c r="AL824" s="2" t="str">
        <f t="shared" si="66"/>
        <v/>
      </c>
      <c r="AM824" s="2" t="str">
        <f>IF(ISNUMBER(AL824),SUMIFS($AL$1:AL824,$A$1:A824,A824,$F$1:F824,F824,$D$1:D824,D824),"")</f>
        <v/>
      </c>
      <c r="AN824">
        <f t="shared" si="70"/>
        <v>4</v>
      </c>
    </row>
    <row r="825" spans="1:40" x14ac:dyDescent="0.35">
      <c r="A825" s="4" t="s">
        <v>54</v>
      </c>
      <c r="B825" t="s">
        <v>52</v>
      </c>
      <c r="C825" s="3">
        <v>42191</v>
      </c>
      <c r="D825">
        <v>2</v>
      </c>
      <c r="E825" t="s">
        <v>83</v>
      </c>
      <c r="F825" s="25" t="s">
        <v>99</v>
      </c>
      <c r="G825" t="s">
        <v>62</v>
      </c>
      <c r="H825">
        <v>5</v>
      </c>
      <c r="I825" s="2" t="s">
        <v>58</v>
      </c>
      <c r="J825" s="2">
        <f t="shared" si="67"/>
        <v>925</v>
      </c>
      <c r="K825">
        <v>92.5</v>
      </c>
      <c r="N825" s="2" t="str">
        <f>IF(ISNUMBER(M825),SUMIFS(M$1:$M825,A$1:$A825,A825,F$1:$F825,F825,D$1:$D825,D825),"")</f>
        <v/>
      </c>
      <c r="P825" s="5"/>
      <c r="V825" s="2" t="str">
        <f t="shared" si="68"/>
        <v/>
      </c>
      <c r="AC825">
        <v>22.7</v>
      </c>
      <c r="AD825" s="2">
        <f t="shared" si="69"/>
        <v>3.6000000000000004E-2</v>
      </c>
      <c r="AE825">
        <v>3.6000000000000004E-2</v>
      </c>
      <c r="AL825" s="2" t="str">
        <f t="shared" si="66"/>
        <v/>
      </c>
      <c r="AM825" s="2" t="str">
        <f>IF(ISNUMBER(AL825),SUMIFS($AL$1:AL825,$A$1:A825,A825,$F$1:F825,F825,$D$1:D825,D825),"")</f>
        <v/>
      </c>
      <c r="AN825">
        <f t="shared" si="70"/>
        <v>4</v>
      </c>
    </row>
    <row r="826" spans="1:40" x14ac:dyDescent="0.35">
      <c r="A826" s="4" t="s">
        <v>56</v>
      </c>
      <c r="B826" t="s">
        <v>52</v>
      </c>
      <c r="C826" s="3">
        <v>42191</v>
      </c>
      <c r="D826">
        <v>2</v>
      </c>
      <c r="E826" t="s">
        <v>80</v>
      </c>
      <c r="F826" s="25" t="s">
        <v>99</v>
      </c>
      <c r="G826" t="s">
        <v>62</v>
      </c>
      <c r="H826">
        <v>5</v>
      </c>
      <c r="I826" s="2" t="s">
        <v>58</v>
      </c>
      <c r="J826" s="2">
        <f t="shared" si="67"/>
        <v>1037.8</v>
      </c>
      <c r="K826">
        <v>103.78</v>
      </c>
      <c r="N826" s="2" t="str">
        <f>IF(ISNUMBER(M826),SUMIFS(M$1:$M826,A$1:$A826,A826,F$1:$F826,F826,D$1:$D826,D826),"")</f>
        <v/>
      </c>
      <c r="P826" s="5"/>
      <c r="V826" s="2" t="str">
        <f t="shared" si="68"/>
        <v/>
      </c>
      <c r="AC826">
        <v>28.5</v>
      </c>
      <c r="AD826" s="2">
        <f t="shared" si="69"/>
        <v>4.5999999999999999E-2</v>
      </c>
      <c r="AE826">
        <v>4.5999999999999999E-2</v>
      </c>
      <c r="AL826" s="2" t="str">
        <f t="shared" si="66"/>
        <v/>
      </c>
      <c r="AM826" s="2" t="str">
        <f>IF(ISNUMBER(AL826),SUMIFS($AL$1:AL826,$A$1:A826,A826,$F$1:F826,F826,$D$1:D826,D826),"")</f>
        <v/>
      </c>
      <c r="AN826">
        <f t="shared" si="70"/>
        <v>4</v>
      </c>
    </row>
    <row r="827" spans="1:40" x14ac:dyDescent="0.35">
      <c r="A827" s="4" t="s">
        <v>51</v>
      </c>
      <c r="B827" t="s">
        <v>52</v>
      </c>
      <c r="C827" s="3">
        <v>42191</v>
      </c>
      <c r="D827">
        <v>2</v>
      </c>
      <c r="E827" t="s">
        <v>79</v>
      </c>
      <c r="F827" s="25" t="s">
        <v>99</v>
      </c>
      <c r="G827" t="s">
        <v>62</v>
      </c>
      <c r="H827">
        <v>5</v>
      </c>
      <c r="I827" s="2" t="s">
        <v>58</v>
      </c>
      <c r="J827" s="2">
        <f t="shared" si="67"/>
        <v>925</v>
      </c>
      <c r="K827">
        <v>92.5</v>
      </c>
      <c r="N827" s="2" t="str">
        <f>IF(ISNUMBER(M827),SUMIFS(M$1:$M827,A$1:$A827,A827,F$1:$F827,F827,D$1:$D827,D827),"")</f>
        <v/>
      </c>
      <c r="P827" s="5"/>
      <c r="V827" s="2" t="str">
        <f t="shared" si="68"/>
        <v/>
      </c>
      <c r="AC827">
        <v>24.9</v>
      </c>
      <c r="AD827" s="2">
        <f t="shared" si="69"/>
        <v>0.04</v>
      </c>
      <c r="AE827">
        <v>0.04</v>
      </c>
      <c r="AL827" s="2" t="str">
        <f t="shared" ref="AL827:AL890" si="71">IF(AND(ISNUMBER(AD827),ISNUMBER(M827)),ROUND(M827*AD827,3),"")</f>
        <v/>
      </c>
      <c r="AM827" s="2" t="str">
        <f>IF(ISNUMBER(AL827),SUMIFS($AL$1:AL827,$A$1:A827,A827,$F$1:F827,F827,$D$1:D827,D827),"")</f>
        <v/>
      </c>
      <c r="AN827">
        <f t="shared" si="70"/>
        <v>4</v>
      </c>
    </row>
    <row r="828" spans="1:40" x14ac:dyDescent="0.35">
      <c r="A828" s="4" t="s">
        <v>57</v>
      </c>
      <c r="B828" t="s">
        <v>52</v>
      </c>
      <c r="C828" s="3">
        <v>42191</v>
      </c>
      <c r="D828">
        <v>2</v>
      </c>
      <c r="E828" t="s">
        <v>81</v>
      </c>
      <c r="F828" s="25" t="s">
        <v>99</v>
      </c>
      <c r="G828" t="s">
        <v>62</v>
      </c>
      <c r="H828">
        <v>5</v>
      </c>
      <c r="I828" s="2" t="s">
        <v>58</v>
      </c>
      <c r="J828" s="2">
        <f t="shared" si="67"/>
        <v>981.4</v>
      </c>
      <c r="K828">
        <v>98.14</v>
      </c>
      <c r="N828" s="2" t="str">
        <f>IF(ISNUMBER(M828),SUMIFS(M$1:$M828,A$1:$A828,A828,F$1:$F828,F828,D$1:$D828,D828),"")</f>
        <v/>
      </c>
      <c r="P828" s="5"/>
      <c r="V828" s="2" t="str">
        <f t="shared" si="68"/>
        <v/>
      </c>
      <c r="AC828">
        <v>24.5</v>
      </c>
      <c r="AD828" s="2">
        <f t="shared" si="69"/>
        <v>3.9E-2</v>
      </c>
      <c r="AE828">
        <v>3.9E-2</v>
      </c>
      <c r="AL828" s="2" t="str">
        <f t="shared" si="71"/>
        <v/>
      </c>
      <c r="AM828" s="2" t="str">
        <f>IF(ISNUMBER(AL828),SUMIFS($AL$1:AL828,$A$1:A828,A828,$F$1:F828,F828,$D$1:D828,D828),"")</f>
        <v/>
      </c>
      <c r="AN828">
        <f t="shared" si="70"/>
        <v>4</v>
      </c>
    </row>
    <row r="829" spans="1:40" x14ac:dyDescent="0.35">
      <c r="A829" s="4" t="s">
        <v>55</v>
      </c>
      <c r="B829" t="s">
        <v>52</v>
      </c>
      <c r="C829" s="3">
        <v>42191</v>
      </c>
      <c r="D829">
        <v>2</v>
      </c>
      <c r="E829" t="s">
        <v>82</v>
      </c>
      <c r="F829" s="25" t="s">
        <v>99</v>
      </c>
      <c r="G829" t="s">
        <v>62</v>
      </c>
      <c r="H829">
        <v>5</v>
      </c>
      <c r="I829" s="2" t="s">
        <v>58</v>
      </c>
      <c r="J829" s="2">
        <f t="shared" si="67"/>
        <v>906.2</v>
      </c>
      <c r="K829">
        <v>90.62</v>
      </c>
      <c r="N829" s="2" t="str">
        <f>IF(ISNUMBER(M829),SUMIFS(M$1:$M829,A$1:$A829,A829,F$1:$F829,F829,D$1:$D829,D829),"")</f>
        <v/>
      </c>
      <c r="P829" s="5"/>
      <c r="V829" s="2" t="str">
        <f t="shared" si="68"/>
        <v/>
      </c>
      <c r="AC829">
        <v>20.7</v>
      </c>
      <c r="AD829" s="2">
        <f t="shared" si="69"/>
        <v>3.3000000000000002E-2</v>
      </c>
      <c r="AE829">
        <v>3.3000000000000002E-2</v>
      </c>
      <c r="AL829" s="2" t="str">
        <f t="shared" si="71"/>
        <v/>
      </c>
      <c r="AM829" s="2" t="str">
        <f>IF(ISNUMBER(AL829),SUMIFS($AL$1:AL829,$A$1:A829,A829,$F$1:F829,F829,$D$1:D829,D829),"")</f>
        <v/>
      </c>
      <c r="AN829">
        <f t="shared" si="70"/>
        <v>4</v>
      </c>
    </row>
    <row r="830" spans="1:40" x14ac:dyDescent="0.35">
      <c r="A830" s="4" t="s">
        <v>56</v>
      </c>
      <c r="B830" t="s">
        <v>52</v>
      </c>
      <c r="C830" s="3">
        <v>42209</v>
      </c>
      <c r="D830">
        <v>1</v>
      </c>
      <c r="E830" t="s">
        <v>80</v>
      </c>
      <c r="F830" s="25" t="s">
        <v>99</v>
      </c>
      <c r="G830" t="s">
        <v>62</v>
      </c>
      <c r="H830">
        <v>5</v>
      </c>
      <c r="I830" s="2" t="s">
        <v>59</v>
      </c>
      <c r="J830" s="2">
        <f t="shared" si="67"/>
        <v>1150.5999999999999</v>
      </c>
      <c r="K830">
        <v>115.05999999999999</v>
      </c>
      <c r="N830" s="2" t="str">
        <f>IF(ISNUMBER(M830),SUMIFS(M$1:$M830,A$1:$A830,A830,F$1:$F830,F830,D$1:$D830,D830),"")</f>
        <v/>
      </c>
      <c r="P830" s="5"/>
      <c r="V830" s="2" t="str">
        <f t="shared" si="68"/>
        <v/>
      </c>
      <c r="AC830">
        <v>18.899999999999999</v>
      </c>
      <c r="AD830" s="2">
        <f t="shared" si="69"/>
        <v>0.03</v>
      </c>
      <c r="AE830">
        <v>0.03</v>
      </c>
      <c r="AL830" s="2" t="str">
        <f t="shared" si="71"/>
        <v/>
      </c>
      <c r="AM830" s="2" t="str">
        <f>IF(ISNUMBER(AL830),SUMIFS($AL$1:AL830,$A$1:A830,A830,$F$1:F830,F830,$D$1:D830,D830),"")</f>
        <v/>
      </c>
      <c r="AN830">
        <f t="shared" si="70"/>
        <v>4</v>
      </c>
    </row>
    <row r="831" spans="1:40" x14ac:dyDescent="0.35">
      <c r="A831" s="4" t="s">
        <v>55</v>
      </c>
      <c r="B831" t="s">
        <v>52</v>
      </c>
      <c r="C831" s="3">
        <v>42209</v>
      </c>
      <c r="D831">
        <v>1</v>
      </c>
      <c r="E831" t="s">
        <v>82</v>
      </c>
      <c r="F831" s="25" t="s">
        <v>99</v>
      </c>
      <c r="G831" t="s">
        <v>62</v>
      </c>
      <c r="H831">
        <v>5</v>
      </c>
      <c r="I831" s="2" t="s">
        <v>59</v>
      </c>
      <c r="J831" s="2">
        <f t="shared" si="67"/>
        <v>1056.5999999999999</v>
      </c>
      <c r="K831">
        <v>105.66</v>
      </c>
      <c r="N831" s="2" t="str">
        <f>IF(ISNUMBER(M831),SUMIFS(M$1:$M831,A$1:$A831,A831,F$1:$F831,F831,D$1:$D831,D831),"")</f>
        <v/>
      </c>
      <c r="P831" s="5"/>
      <c r="V831" s="2" t="str">
        <f t="shared" si="68"/>
        <v/>
      </c>
      <c r="AC831">
        <v>19.399999999999999</v>
      </c>
      <c r="AD831" s="2">
        <f t="shared" si="69"/>
        <v>3.1E-2</v>
      </c>
      <c r="AE831">
        <v>3.1E-2</v>
      </c>
      <c r="AL831" s="2" t="str">
        <f t="shared" si="71"/>
        <v/>
      </c>
      <c r="AM831" s="2" t="str">
        <f>IF(ISNUMBER(AL831),SUMIFS($AL$1:AL831,$A$1:A831,A831,$F$1:F831,F831,$D$1:D831,D831),"")</f>
        <v/>
      </c>
      <c r="AN831">
        <f t="shared" si="70"/>
        <v>4</v>
      </c>
    </row>
    <row r="832" spans="1:40" x14ac:dyDescent="0.35">
      <c r="A832" s="4" t="s">
        <v>51</v>
      </c>
      <c r="B832" t="s">
        <v>52</v>
      </c>
      <c r="C832" s="3">
        <v>42209</v>
      </c>
      <c r="D832">
        <v>1</v>
      </c>
      <c r="E832" t="s">
        <v>79</v>
      </c>
      <c r="F832" s="25" t="s">
        <v>99</v>
      </c>
      <c r="G832" t="s">
        <v>62</v>
      </c>
      <c r="H832">
        <v>5</v>
      </c>
      <c r="I832" s="2" t="s">
        <v>59</v>
      </c>
      <c r="J832" s="2">
        <f t="shared" si="67"/>
        <v>1169.4000000000001</v>
      </c>
      <c r="K832">
        <v>116.94000000000001</v>
      </c>
      <c r="N832" s="2" t="str">
        <f>IF(ISNUMBER(M832),SUMIFS(M$1:$M832,A$1:$A832,A832,F$1:$F832,F832,D$1:$D832,D832),"")</f>
        <v/>
      </c>
      <c r="P832" s="5"/>
      <c r="V832" s="2" t="str">
        <f t="shared" si="68"/>
        <v/>
      </c>
      <c r="AC832">
        <v>17.8</v>
      </c>
      <c r="AD832" s="2">
        <f t="shared" si="69"/>
        <v>2.8999999999999998E-2</v>
      </c>
      <c r="AE832">
        <v>2.8999999999999998E-2</v>
      </c>
      <c r="AL832" s="2" t="str">
        <f t="shared" si="71"/>
        <v/>
      </c>
      <c r="AM832" s="2" t="str">
        <f>IF(ISNUMBER(AL832),SUMIFS($AL$1:AL832,$A$1:A832,A832,$F$1:F832,F832,$D$1:D832,D832),"")</f>
        <v/>
      </c>
      <c r="AN832">
        <f t="shared" si="70"/>
        <v>4</v>
      </c>
    </row>
    <row r="833" spans="1:40" x14ac:dyDescent="0.35">
      <c r="A833" s="4" t="s">
        <v>57</v>
      </c>
      <c r="B833" t="s">
        <v>52</v>
      </c>
      <c r="C833" s="3">
        <v>42209</v>
      </c>
      <c r="D833">
        <v>1</v>
      </c>
      <c r="E833" t="s">
        <v>81</v>
      </c>
      <c r="F833" s="25" t="s">
        <v>99</v>
      </c>
      <c r="G833" t="s">
        <v>62</v>
      </c>
      <c r="H833">
        <v>5</v>
      </c>
      <c r="I833" s="2" t="s">
        <v>59</v>
      </c>
      <c r="J833" s="2">
        <f t="shared" si="67"/>
        <v>1113</v>
      </c>
      <c r="K833">
        <v>111.3</v>
      </c>
      <c r="N833" s="2" t="str">
        <f>IF(ISNUMBER(M833),SUMIFS(M$1:$M833,A$1:$A833,A833,F$1:$F833,F833,D$1:$D833,D833),"")</f>
        <v/>
      </c>
      <c r="P833" s="5"/>
      <c r="V833" s="2" t="str">
        <f t="shared" si="68"/>
        <v/>
      </c>
      <c r="AC833">
        <v>22</v>
      </c>
      <c r="AD833" s="2">
        <f t="shared" si="69"/>
        <v>3.5000000000000003E-2</v>
      </c>
      <c r="AE833">
        <v>3.5000000000000003E-2</v>
      </c>
      <c r="AL833" s="2" t="str">
        <f t="shared" si="71"/>
        <v/>
      </c>
      <c r="AM833" s="2" t="str">
        <f>IF(ISNUMBER(AL833),SUMIFS($AL$1:AL833,$A$1:A833,A833,$F$1:F833,F833,$D$1:D833,D833),"")</f>
        <v/>
      </c>
      <c r="AN833">
        <f t="shared" si="70"/>
        <v>4</v>
      </c>
    </row>
    <row r="834" spans="1:40" x14ac:dyDescent="0.35">
      <c r="A834" s="4" t="s">
        <v>54</v>
      </c>
      <c r="B834" t="s">
        <v>52</v>
      </c>
      <c r="C834" s="3">
        <v>42209</v>
      </c>
      <c r="D834">
        <v>1</v>
      </c>
      <c r="E834" t="s">
        <v>83</v>
      </c>
      <c r="F834" s="25" t="s">
        <v>99</v>
      </c>
      <c r="G834" t="s">
        <v>62</v>
      </c>
      <c r="H834">
        <v>5</v>
      </c>
      <c r="I834" s="2" t="s">
        <v>59</v>
      </c>
      <c r="J834" s="2">
        <f t="shared" si="67"/>
        <v>1037.8</v>
      </c>
      <c r="K834">
        <v>103.78</v>
      </c>
      <c r="N834" s="2" t="str">
        <f>IF(ISNUMBER(M834),SUMIFS(M$1:$M834,A$1:$A834,A834,F$1:$F834,F834,D$1:$D834,D834),"")</f>
        <v/>
      </c>
      <c r="P834" s="5"/>
      <c r="V834" s="2" t="str">
        <f t="shared" si="68"/>
        <v/>
      </c>
      <c r="AC834">
        <v>19</v>
      </c>
      <c r="AD834" s="2">
        <f t="shared" si="69"/>
        <v>0.03</v>
      </c>
      <c r="AE834">
        <v>0.03</v>
      </c>
      <c r="AL834" s="2" t="str">
        <f t="shared" si="71"/>
        <v/>
      </c>
      <c r="AM834" s="2" t="str">
        <f>IF(ISNUMBER(AL834),SUMIFS($AL$1:AL834,$A$1:A834,A834,$F$1:F834,F834,$D$1:D834,D834),"")</f>
        <v/>
      </c>
      <c r="AN834">
        <f t="shared" si="70"/>
        <v>4</v>
      </c>
    </row>
    <row r="835" spans="1:40" x14ac:dyDescent="0.35">
      <c r="A835" s="4" t="s">
        <v>53</v>
      </c>
      <c r="B835" t="s">
        <v>52</v>
      </c>
      <c r="C835" s="3">
        <v>42209</v>
      </c>
      <c r="D835">
        <v>1</v>
      </c>
      <c r="E835" t="s">
        <v>78</v>
      </c>
      <c r="F835" s="25" t="s">
        <v>99</v>
      </c>
      <c r="G835" t="s">
        <v>62</v>
      </c>
      <c r="H835">
        <v>5</v>
      </c>
      <c r="I835" s="2" t="s">
        <v>59</v>
      </c>
      <c r="J835" s="2">
        <f t="shared" si="67"/>
        <v>981.4</v>
      </c>
      <c r="K835">
        <v>98.14</v>
      </c>
      <c r="N835" s="2" t="str">
        <f>IF(ISNUMBER(M835),SUMIFS(M$1:$M835,A$1:$A835,A835,F$1:$F835,F835,D$1:$D835,D835),"")</f>
        <v/>
      </c>
      <c r="P835" s="5"/>
      <c r="V835" s="2" t="str">
        <f t="shared" si="68"/>
        <v/>
      </c>
      <c r="AC835">
        <v>19.8</v>
      </c>
      <c r="AD835" s="2">
        <f t="shared" si="69"/>
        <v>3.2000000000000001E-2</v>
      </c>
      <c r="AE835">
        <v>3.2000000000000001E-2</v>
      </c>
      <c r="AL835" s="2" t="str">
        <f t="shared" si="71"/>
        <v/>
      </c>
      <c r="AM835" s="2" t="str">
        <f>IF(ISNUMBER(AL835),SUMIFS($AL$1:AL835,$A$1:A835,A835,$F$1:F835,F835,$D$1:D835,D835),"")</f>
        <v/>
      </c>
      <c r="AN835">
        <f t="shared" si="70"/>
        <v>4</v>
      </c>
    </row>
    <row r="836" spans="1:40" x14ac:dyDescent="0.35">
      <c r="A836" s="4" t="s">
        <v>53</v>
      </c>
      <c r="B836" t="s">
        <v>52</v>
      </c>
      <c r="C836" s="3">
        <v>42209</v>
      </c>
      <c r="D836">
        <v>2</v>
      </c>
      <c r="E836" t="s">
        <v>78</v>
      </c>
      <c r="F836" s="25" t="s">
        <v>99</v>
      </c>
      <c r="G836" t="s">
        <v>62</v>
      </c>
      <c r="H836">
        <v>5</v>
      </c>
      <c r="I836" s="2" t="s">
        <v>59</v>
      </c>
      <c r="J836" s="2">
        <f t="shared" si="67"/>
        <v>943.8</v>
      </c>
      <c r="K836">
        <v>94.38</v>
      </c>
      <c r="N836" s="2" t="str">
        <f>IF(ISNUMBER(M836),SUMIFS(M$1:$M836,A$1:$A836,A836,F$1:$F836,F836,D$1:$D836,D836),"")</f>
        <v/>
      </c>
      <c r="P836" s="5"/>
      <c r="V836" s="2" t="str">
        <f t="shared" si="68"/>
        <v/>
      </c>
      <c r="AC836">
        <v>16.7</v>
      </c>
      <c r="AD836" s="2">
        <f t="shared" si="69"/>
        <v>2.7000000000000003E-2</v>
      </c>
      <c r="AE836">
        <v>2.7000000000000003E-2</v>
      </c>
      <c r="AL836" s="2" t="str">
        <f t="shared" si="71"/>
        <v/>
      </c>
      <c r="AM836" s="2" t="str">
        <f>IF(ISNUMBER(AL836),SUMIFS($AL$1:AL836,$A$1:A836,A836,$F$1:F836,F836,$D$1:D836,D836),"")</f>
        <v/>
      </c>
      <c r="AN836">
        <f t="shared" si="70"/>
        <v>4</v>
      </c>
    </row>
    <row r="837" spans="1:40" x14ac:dyDescent="0.35">
      <c r="A837" s="4" t="s">
        <v>54</v>
      </c>
      <c r="B837" t="s">
        <v>52</v>
      </c>
      <c r="C837" s="3">
        <v>42209</v>
      </c>
      <c r="D837">
        <v>2</v>
      </c>
      <c r="E837" t="s">
        <v>83</v>
      </c>
      <c r="F837" s="25" t="s">
        <v>99</v>
      </c>
      <c r="G837" t="s">
        <v>62</v>
      </c>
      <c r="H837">
        <v>5</v>
      </c>
      <c r="I837" s="2" t="s">
        <v>59</v>
      </c>
      <c r="J837" s="2">
        <f t="shared" si="67"/>
        <v>1000.2</v>
      </c>
      <c r="K837">
        <v>100.02000000000001</v>
      </c>
      <c r="N837" s="2" t="str">
        <f>IF(ISNUMBER(M837),SUMIFS(M$1:$M837,A$1:$A837,A837,F$1:$F837,F837,D$1:$D837,D837),"")</f>
        <v/>
      </c>
      <c r="P837" s="5"/>
      <c r="V837" s="2" t="str">
        <f t="shared" si="68"/>
        <v/>
      </c>
      <c r="AC837">
        <v>20.9</v>
      </c>
      <c r="AD837" s="2">
        <f t="shared" si="69"/>
        <v>3.3000000000000002E-2</v>
      </c>
      <c r="AE837">
        <v>3.3000000000000002E-2</v>
      </c>
      <c r="AL837" s="2" t="str">
        <f t="shared" si="71"/>
        <v/>
      </c>
      <c r="AM837" s="2" t="str">
        <f>IF(ISNUMBER(AL837),SUMIFS($AL$1:AL837,$A$1:A837,A837,$F$1:F837,F837,$D$1:D837,D837),"")</f>
        <v/>
      </c>
      <c r="AN837">
        <f t="shared" si="70"/>
        <v>4</v>
      </c>
    </row>
    <row r="838" spans="1:40" x14ac:dyDescent="0.35">
      <c r="A838" s="4" t="s">
        <v>56</v>
      </c>
      <c r="B838" t="s">
        <v>52</v>
      </c>
      <c r="C838" s="3">
        <v>42209</v>
      </c>
      <c r="D838">
        <v>2</v>
      </c>
      <c r="E838" t="s">
        <v>80</v>
      </c>
      <c r="F838" s="25" t="s">
        <v>99</v>
      </c>
      <c r="G838" t="s">
        <v>62</v>
      </c>
      <c r="H838">
        <v>5</v>
      </c>
      <c r="I838" s="2" t="s">
        <v>59</v>
      </c>
      <c r="J838" s="2">
        <f t="shared" si="67"/>
        <v>1056.5999999999999</v>
      </c>
      <c r="K838">
        <v>105.66</v>
      </c>
      <c r="N838" s="2" t="str">
        <f>IF(ISNUMBER(M838),SUMIFS(M$1:$M838,A$1:$A838,A838,F$1:$F838,F838,D$1:$D838,D838),"")</f>
        <v/>
      </c>
      <c r="P838" s="5"/>
      <c r="V838" s="2" t="str">
        <f t="shared" si="68"/>
        <v/>
      </c>
      <c r="AC838">
        <v>25.6</v>
      </c>
      <c r="AD838" s="2">
        <f t="shared" si="69"/>
        <v>4.0999999999999995E-2</v>
      </c>
      <c r="AE838">
        <v>4.0999999999999995E-2</v>
      </c>
      <c r="AL838" s="2" t="str">
        <f t="shared" si="71"/>
        <v/>
      </c>
      <c r="AM838" s="2" t="str">
        <f>IF(ISNUMBER(AL838),SUMIFS($AL$1:AL838,$A$1:A838,A838,$F$1:F838,F838,$D$1:D838,D838),"")</f>
        <v/>
      </c>
      <c r="AN838">
        <f t="shared" si="70"/>
        <v>4</v>
      </c>
    </row>
    <row r="839" spans="1:40" x14ac:dyDescent="0.35">
      <c r="A839" s="4" t="s">
        <v>51</v>
      </c>
      <c r="B839" t="s">
        <v>52</v>
      </c>
      <c r="C839" s="3">
        <v>42209</v>
      </c>
      <c r="D839">
        <v>2</v>
      </c>
      <c r="E839" t="s">
        <v>79</v>
      </c>
      <c r="F839" s="25" t="s">
        <v>99</v>
      </c>
      <c r="G839" t="s">
        <v>62</v>
      </c>
      <c r="H839">
        <v>5</v>
      </c>
      <c r="I839" s="2" t="s">
        <v>59</v>
      </c>
      <c r="J839" s="2">
        <f t="shared" si="67"/>
        <v>1000.2</v>
      </c>
      <c r="K839">
        <v>100.02000000000001</v>
      </c>
      <c r="N839" s="2" t="str">
        <f>IF(ISNUMBER(M839),SUMIFS(M$1:$M839,A$1:$A839,A839,F$1:$F839,F839,D$1:$D839,D839),"")</f>
        <v/>
      </c>
      <c r="P839" s="5"/>
      <c r="V839" s="2" t="str">
        <f t="shared" si="68"/>
        <v/>
      </c>
      <c r="AC839">
        <v>20.9</v>
      </c>
      <c r="AD839" s="2">
        <f t="shared" si="69"/>
        <v>3.3000000000000002E-2</v>
      </c>
      <c r="AE839">
        <v>3.3000000000000002E-2</v>
      </c>
      <c r="AL839" s="2" t="str">
        <f t="shared" si="71"/>
        <v/>
      </c>
      <c r="AM839" s="2" t="str">
        <f>IF(ISNUMBER(AL839),SUMIFS($AL$1:AL839,$A$1:A839,A839,$F$1:F839,F839,$D$1:D839,D839),"")</f>
        <v/>
      </c>
      <c r="AN839">
        <f t="shared" si="70"/>
        <v>4</v>
      </c>
    </row>
    <row r="840" spans="1:40" x14ac:dyDescent="0.35">
      <c r="A840" s="4" t="s">
        <v>57</v>
      </c>
      <c r="B840" t="s">
        <v>52</v>
      </c>
      <c r="C840" s="3">
        <v>42209</v>
      </c>
      <c r="D840">
        <v>2</v>
      </c>
      <c r="E840" t="s">
        <v>81</v>
      </c>
      <c r="F840" s="25" t="s">
        <v>99</v>
      </c>
      <c r="G840" t="s">
        <v>62</v>
      </c>
      <c r="H840">
        <v>5</v>
      </c>
      <c r="I840" s="2" t="s">
        <v>59</v>
      </c>
      <c r="J840" s="2">
        <f t="shared" si="67"/>
        <v>1037.8</v>
      </c>
      <c r="K840">
        <v>103.78</v>
      </c>
      <c r="N840" s="2" t="str">
        <f>IF(ISNUMBER(M840),SUMIFS(M$1:$M840,A$1:$A840,A840,F$1:$F840,F840,D$1:$D840,D840),"")</f>
        <v/>
      </c>
      <c r="P840" s="5"/>
      <c r="V840" s="2" t="str">
        <f t="shared" si="68"/>
        <v/>
      </c>
      <c r="AC840">
        <v>20.5</v>
      </c>
      <c r="AD840" s="2">
        <f t="shared" si="69"/>
        <v>3.3000000000000002E-2</v>
      </c>
      <c r="AE840">
        <v>3.3000000000000002E-2</v>
      </c>
      <c r="AL840" s="2" t="str">
        <f t="shared" si="71"/>
        <v/>
      </c>
      <c r="AM840" s="2" t="str">
        <f>IF(ISNUMBER(AL840),SUMIFS($AL$1:AL840,$A$1:A840,A840,$F$1:F840,F840,$D$1:D840,D840),"")</f>
        <v/>
      </c>
      <c r="AN840">
        <f t="shared" si="70"/>
        <v>4</v>
      </c>
    </row>
    <row r="841" spans="1:40" x14ac:dyDescent="0.35">
      <c r="A841" s="4" t="s">
        <v>55</v>
      </c>
      <c r="B841" t="s">
        <v>52</v>
      </c>
      <c r="C841" s="3">
        <v>42209</v>
      </c>
      <c r="D841">
        <v>2</v>
      </c>
      <c r="E841" t="s">
        <v>82</v>
      </c>
      <c r="F841" s="25" t="s">
        <v>99</v>
      </c>
      <c r="G841" t="s">
        <v>62</v>
      </c>
      <c r="H841">
        <v>5</v>
      </c>
      <c r="I841" s="2" t="s">
        <v>59</v>
      </c>
      <c r="J841" s="2">
        <f t="shared" si="67"/>
        <v>981.4</v>
      </c>
      <c r="K841">
        <v>98.14</v>
      </c>
      <c r="N841" s="2" t="str">
        <f>IF(ISNUMBER(M841),SUMIFS(M$1:$M841,A$1:$A841,A841,F$1:$F841,F841,D$1:$D841,D841),"")</f>
        <v/>
      </c>
      <c r="P841" s="5"/>
      <c r="V841" s="2" t="str">
        <f t="shared" si="68"/>
        <v/>
      </c>
      <c r="AC841">
        <v>21.1</v>
      </c>
      <c r="AD841" s="2">
        <f t="shared" si="69"/>
        <v>3.4000000000000002E-2</v>
      </c>
      <c r="AE841">
        <v>3.4000000000000002E-2</v>
      </c>
      <c r="AL841" s="2" t="str">
        <f t="shared" si="71"/>
        <v/>
      </c>
      <c r="AM841" s="2" t="str">
        <f>IF(ISNUMBER(AL841),SUMIFS($AL$1:AL841,$A$1:A841,A841,$F$1:F841,F841,$D$1:D841,D841),"")</f>
        <v/>
      </c>
      <c r="AN841">
        <f t="shared" si="70"/>
        <v>4</v>
      </c>
    </row>
    <row r="842" spans="1:40" x14ac:dyDescent="0.35">
      <c r="A842" s="4" t="s">
        <v>56</v>
      </c>
      <c r="B842" t="s">
        <v>52</v>
      </c>
      <c r="C842" s="3">
        <v>42229</v>
      </c>
      <c r="D842">
        <v>1</v>
      </c>
      <c r="E842" t="s">
        <v>80</v>
      </c>
      <c r="F842" s="25" t="s">
        <v>99</v>
      </c>
      <c r="G842" t="s">
        <v>62</v>
      </c>
      <c r="H842">
        <v>5</v>
      </c>
      <c r="I842" s="2" t="s">
        <v>60</v>
      </c>
      <c r="J842" s="2">
        <f t="shared" si="67"/>
        <v>1583</v>
      </c>
      <c r="K842">
        <v>158.30000000000001</v>
      </c>
      <c r="N842" s="2" t="str">
        <f>IF(ISNUMBER(M842),SUMIFS(M$1:$M842,A$1:$A842,A842,F$1:$F842,F842,D$1:$D842,D842),"")</f>
        <v/>
      </c>
      <c r="P842" s="5"/>
      <c r="V842" s="2" t="str">
        <f t="shared" si="68"/>
        <v/>
      </c>
      <c r="AC842">
        <v>18.3</v>
      </c>
      <c r="AD842" s="2">
        <f t="shared" si="69"/>
        <v>2.8999999999999998E-2</v>
      </c>
      <c r="AE842">
        <v>2.8999999999999998E-2</v>
      </c>
      <c r="AL842" s="2" t="str">
        <f t="shared" si="71"/>
        <v/>
      </c>
      <c r="AM842" s="2" t="str">
        <f>IF(ISNUMBER(AL842),SUMIFS($AL$1:AL842,$A$1:A842,A842,$F$1:F842,F842,$D$1:D842,D842),"")</f>
        <v/>
      </c>
      <c r="AN842">
        <f t="shared" si="70"/>
        <v>4</v>
      </c>
    </row>
    <row r="843" spans="1:40" x14ac:dyDescent="0.35">
      <c r="A843" s="4" t="s">
        <v>55</v>
      </c>
      <c r="B843" t="s">
        <v>52</v>
      </c>
      <c r="C843" s="3">
        <v>42229</v>
      </c>
      <c r="D843">
        <v>1</v>
      </c>
      <c r="E843" t="s">
        <v>82</v>
      </c>
      <c r="F843" s="25" t="s">
        <v>99</v>
      </c>
      <c r="G843" t="s">
        <v>62</v>
      </c>
      <c r="H843">
        <v>5</v>
      </c>
      <c r="I843" s="2" t="s">
        <v>60</v>
      </c>
      <c r="J843" s="2">
        <f t="shared" si="67"/>
        <v>1019</v>
      </c>
      <c r="K843">
        <v>101.9</v>
      </c>
      <c r="N843" s="2" t="str">
        <f>IF(ISNUMBER(M843),SUMIFS(M$1:$M843,A$1:$A843,A843,F$1:$F843,F843,D$1:$D843,D843),"")</f>
        <v/>
      </c>
      <c r="P843" s="5"/>
      <c r="V843" s="2" t="str">
        <f t="shared" si="68"/>
        <v/>
      </c>
      <c r="AC843">
        <v>19.899999999999999</v>
      </c>
      <c r="AD843" s="2">
        <f t="shared" si="69"/>
        <v>3.2000000000000001E-2</v>
      </c>
      <c r="AE843">
        <v>3.2000000000000001E-2</v>
      </c>
      <c r="AL843" s="2" t="str">
        <f t="shared" si="71"/>
        <v/>
      </c>
      <c r="AM843" s="2" t="str">
        <f>IF(ISNUMBER(AL843),SUMIFS($AL$1:AL843,$A$1:A843,A843,$F$1:F843,F843,$D$1:D843,D843),"")</f>
        <v/>
      </c>
      <c r="AN843">
        <f t="shared" si="70"/>
        <v>4</v>
      </c>
    </row>
    <row r="844" spans="1:40" x14ac:dyDescent="0.35">
      <c r="A844" s="4" t="s">
        <v>51</v>
      </c>
      <c r="B844" t="s">
        <v>52</v>
      </c>
      <c r="C844" s="3">
        <v>42229</v>
      </c>
      <c r="D844">
        <v>1</v>
      </c>
      <c r="E844" t="s">
        <v>79</v>
      </c>
      <c r="F844" s="25" t="s">
        <v>99</v>
      </c>
      <c r="G844" t="s">
        <v>62</v>
      </c>
      <c r="H844">
        <v>5</v>
      </c>
      <c r="I844" s="2" t="s">
        <v>60</v>
      </c>
      <c r="J844" s="2">
        <f t="shared" si="67"/>
        <v>1282.2</v>
      </c>
      <c r="K844">
        <v>128.22</v>
      </c>
      <c r="N844" s="2" t="str">
        <f>IF(ISNUMBER(M844),SUMIFS(M$1:$M844,A$1:$A844,A844,F$1:$F844,F844,D$1:$D844,D844),"")</f>
        <v/>
      </c>
      <c r="P844" s="5"/>
      <c r="V844" s="2" t="str">
        <f t="shared" si="68"/>
        <v/>
      </c>
      <c r="AC844">
        <v>16.5</v>
      </c>
      <c r="AD844" s="2">
        <f t="shared" si="69"/>
        <v>2.6000000000000002E-2</v>
      </c>
      <c r="AE844">
        <v>2.6000000000000002E-2</v>
      </c>
      <c r="AL844" s="2" t="str">
        <f t="shared" si="71"/>
        <v/>
      </c>
      <c r="AM844" s="2" t="str">
        <f>IF(ISNUMBER(AL844),SUMIFS($AL$1:AL844,$A$1:A844,A844,$F$1:F844,F844,$D$1:D844,D844),"")</f>
        <v/>
      </c>
      <c r="AN844">
        <f t="shared" si="70"/>
        <v>4</v>
      </c>
    </row>
    <row r="845" spans="1:40" x14ac:dyDescent="0.35">
      <c r="A845" s="4" t="s">
        <v>57</v>
      </c>
      <c r="B845" t="s">
        <v>52</v>
      </c>
      <c r="C845" s="3">
        <v>42229</v>
      </c>
      <c r="D845">
        <v>1</v>
      </c>
      <c r="E845" t="s">
        <v>81</v>
      </c>
      <c r="F845" s="25" t="s">
        <v>99</v>
      </c>
      <c r="G845" t="s">
        <v>62</v>
      </c>
      <c r="H845">
        <v>5</v>
      </c>
      <c r="I845" s="2" t="s">
        <v>60</v>
      </c>
      <c r="J845" s="2">
        <f t="shared" si="67"/>
        <v>1413.8</v>
      </c>
      <c r="K845">
        <v>141.38</v>
      </c>
      <c r="N845" s="2" t="str">
        <f>IF(ISNUMBER(M845),SUMIFS(M$1:$M845,A$1:$A845,A845,F$1:$F845,F845,D$1:$D845,D845),"")</f>
        <v/>
      </c>
      <c r="P845" s="5"/>
      <c r="V845" s="2" t="str">
        <f t="shared" si="68"/>
        <v/>
      </c>
      <c r="AC845">
        <v>20.3</v>
      </c>
      <c r="AD845" s="2">
        <f t="shared" si="69"/>
        <v>3.3000000000000002E-2</v>
      </c>
      <c r="AE845">
        <v>3.3000000000000002E-2</v>
      </c>
      <c r="AL845" s="2" t="str">
        <f t="shared" si="71"/>
        <v/>
      </c>
      <c r="AM845" s="2" t="str">
        <f>IF(ISNUMBER(AL845),SUMIFS($AL$1:AL845,$A$1:A845,A845,$F$1:F845,F845,$D$1:D845,D845),"")</f>
        <v/>
      </c>
      <c r="AN845">
        <f t="shared" si="70"/>
        <v>4</v>
      </c>
    </row>
    <row r="846" spans="1:40" x14ac:dyDescent="0.35">
      <c r="A846" s="4" t="s">
        <v>54</v>
      </c>
      <c r="B846" t="s">
        <v>52</v>
      </c>
      <c r="C846" s="3">
        <v>42229</v>
      </c>
      <c r="D846">
        <v>1</v>
      </c>
      <c r="E846" t="s">
        <v>83</v>
      </c>
      <c r="F846" s="25" t="s">
        <v>99</v>
      </c>
      <c r="G846" t="s">
        <v>62</v>
      </c>
      <c r="H846">
        <v>5</v>
      </c>
      <c r="I846" s="2" t="s">
        <v>60</v>
      </c>
      <c r="J846" s="2">
        <f t="shared" si="67"/>
        <v>1188.2</v>
      </c>
      <c r="K846">
        <v>118.82000000000001</v>
      </c>
      <c r="N846" s="2" t="str">
        <f>IF(ISNUMBER(M846),SUMIFS(M$1:$M846,A$1:$A846,A846,F$1:$F846,F846,D$1:$D846,D846),"")</f>
        <v/>
      </c>
      <c r="P846" s="5"/>
      <c r="V846" s="2" t="str">
        <f t="shared" si="68"/>
        <v/>
      </c>
      <c r="AC846">
        <v>16.2</v>
      </c>
      <c r="AD846" s="2">
        <f t="shared" si="69"/>
        <v>2.6000000000000002E-2</v>
      </c>
      <c r="AE846">
        <v>2.6000000000000002E-2</v>
      </c>
      <c r="AL846" s="2" t="str">
        <f t="shared" si="71"/>
        <v/>
      </c>
      <c r="AM846" s="2" t="str">
        <f>IF(ISNUMBER(AL846),SUMIFS($AL$1:AL846,$A$1:A846,A846,$F$1:F846,F846,$D$1:D846,D846),"")</f>
        <v/>
      </c>
      <c r="AN846">
        <f t="shared" si="70"/>
        <v>4</v>
      </c>
    </row>
    <row r="847" spans="1:40" x14ac:dyDescent="0.35">
      <c r="A847" s="4" t="s">
        <v>53</v>
      </c>
      <c r="B847" t="s">
        <v>52</v>
      </c>
      <c r="C847" s="3">
        <v>42229</v>
      </c>
      <c r="D847">
        <v>1</v>
      </c>
      <c r="E847" t="s">
        <v>78</v>
      </c>
      <c r="F847" s="25" t="s">
        <v>99</v>
      </c>
      <c r="G847" t="s">
        <v>62</v>
      </c>
      <c r="H847">
        <v>5</v>
      </c>
      <c r="I847" s="2" t="s">
        <v>60</v>
      </c>
      <c r="J847" s="2">
        <f t="shared" si="67"/>
        <v>1094.2</v>
      </c>
      <c r="K847">
        <v>109.42</v>
      </c>
      <c r="N847" s="2" t="str">
        <f>IF(ISNUMBER(M847),SUMIFS(M$1:$M847,A$1:$A847,A847,F$1:$F847,F847,D$1:$D847,D847),"")</f>
        <v/>
      </c>
      <c r="P847" s="5"/>
      <c r="V847" s="2" t="str">
        <f t="shared" si="68"/>
        <v/>
      </c>
      <c r="AC847">
        <v>16.5</v>
      </c>
      <c r="AD847" s="2">
        <f t="shared" si="69"/>
        <v>2.6000000000000002E-2</v>
      </c>
      <c r="AE847">
        <v>2.6000000000000002E-2</v>
      </c>
      <c r="AL847" s="2" t="str">
        <f t="shared" si="71"/>
        <v/>
      </c>
      <c r="AM847" s="2" t="str">
        <f>IF(ISNUMBER(AL847),SUMIFS($AL$1:AL847,$A$1:A847,A847,$F$1:F847,F847,$D$1:D847,D847),"")</f>
        <v/>
      </c>
      <c r="AN847">
        <f t="shared" si="70"/>
        <v>4</v>
      </c>
    </row>
    <row r="848" spans="1:40" x14ac:dyDescent="0.35">
      <c r="A848" s="4" t="s">
        <v>53</v>
      </c>
      <c r="B848" t="s">
        <v>52</v>
      </c>
      <c r="C848" s="3">
        <v>42229</v>
      </c>
      <c r="D848">
        <v>2</v>
      </c>
      <c r="E848" t="s">
        <v>78</v>
      </c>
      <c r="F848" s="25" t="s">
        <v>99</v>
      </c>
      <c r="G848" t="s">
        <v>62</v>
      </c>
      <c r="H848">
        <v>5</v>
      </c>
      <c r="I848" s="2" t="s">
        <v>60</v>
      </c>
      <c r="J848" s="2">
        <f t="shared" si="67"/>
        <v>1000.2</v>
      </c>
      <c r="K848">
        <v>100.02000000000001</v>
      </c>
      <c r="N848" s="2" t="str">
        <f>IF(ISNUMBER(M848),SUMIFS(M$1:$M848,A$1:$A848,A848,F$1:$F848,F848,D$1:$D848,D848),"")</f>
        <v/>
      </c>
      <c r="P848" s="5"/>
      <c r="V848" s="2" t="str">
        <f t="shared" si="68"/>
        <v/>
      </c>
      <c r="AC848">
        <v>21.9</v>
      </c>
      <c r="AD848" s="2">
        <f t="shared" si="69"/>
        <v>3.5000000000000003E-2</v>
      </c>
      <c r="AE848">
        <v>3.5000000000000003E-2</v>
      </c>
      <c r="AL848" s="2" t="str">
        <f t="shared" si="71"/>
        <v/>
      </c>
      <c r="AM848" s="2" t="str">
        <f>IF(ISNUMBER(AL848),SUMIFS($AL$1:AL848,$A$1:A848,A848,$F$1:F848,F848,$D$1:D848,D848),"")</f>
        <v/>
      </c>
      <c r="AN848">
        <f t="shared" si="70"/>
        <v>4</v>
      </c>
    </row>
    <row r="849" spans="1:40" x14ac:dyDescent="0.35">
      <c r="A849" s="4" t="s">
        <v>54</v>
      </c>
      <c r="B849" t="s">
        <v>52</v>
      </c>
      <c r="C849" s="3">
        <v>42229</v>
      </c>
      <c r="D849">
        <v>2</v>
      </c>
      <c r="E849" t="s">
        <v>83</v>
      </c>
      <c r="F849" s="25" t="s">
        <v>99</v>
      </c>
      <c r="G849" t="s">
        <v>62</v>
      </c>
      <c r="H849">
        <v>5</v>
      </c>
      <c r="I849" s="2" t="s">
        <v>60</v>
      </c>
      <c r="J849" s="2">
        <f t="shared" si="67"/>
        <v>1037.8</v>
      </c>
      <c r="K849">
        <v>103.78</v>
      </c>
      <c r="N849" s="2" t="str">
        <f>IF(ISNUMBER(M849),SUMIFS(M$1:$M849,A$1:$A849,A849,F$1:$F849,F849,D$1:$D849,D849),"")</f>
        <v/>
      </c>
      <c r="P849" s="5"/>
      <c r="V849" s="2" t="str">
        <f t="shared" si="68"/>
        <v/>
      </c>
      <c r="AC849">
        <v>18.8</v>
      </c>
      <c r="AD849" s="2">
        <f t="shared" si="69"/>
        <v>0.03</v>
      </c>
      <c r="AE849">
        <v>0.03</v>
      </c>
      <c r="AL849" s="2" t="str">
        <f t="shared" si="71"/>
        <v/>
      </c>
      <c r="AM849" s="2" t="str">
        <f>IF(ISNUMBER(AL849),SUMIFS($AL$1:AL849,$A$1:A849,A849,$F$1:F849,F849,$D$1:D849,D849),"")</f>
        <v/>
      </c>
      <c r="AN849">
        <f t="shared" si="70"/>
        <v>4</v>
      </c>
    </row>
    <row r="850" spans="1:40" x14ac:dyDescent="0.35">
      <c r="A850" s="4" t="s">
        <v>56</v>
      </c>
      <c r="B850" t="s">
        <v>52</v>
      </c>
      <c r="C850" s="3">
        <v>42229</v>
      </c>
      <c r="D850">
        <v>2</v>
      </c>
      <c r="E850" t="s">
        <v>80</v>
      </c>
      <c r="F850" s="25" t="s">
        <v>99</v>
      </c>
      <c r="G850" t="s">
        <v>62</v>
      </c>
      <c r="H850">
        <v>5</v>
      </c>
      <c r="I850" s="2" t="s">
        <v>60</v>
      </c>
      <c r="J850" s="2">
        <f t="shared" si="67"/>
        <v>1282.2</v>
      </c>
      <c r="K850">
        <v>128.22</v>
      </c>
      <c r="N850" s="2" t="str">
        <f>IF(ISNUMBER(M850),SUMIFS(M$1:$M850,A$1:$A850,A850,F$1:$F850,F850,D$1:$D850,D850),"")</f>
        <v/>
      </c>
      <c r="P850" s="5"/>
      <c r="V850" s="2" t="str">
        <f t="shared" si="68"/>
        <v/>
      </c>
      <c r="AC850">
        <v>19.899999999999999</v>
      </c>
      <c r="AD850" s="2">
        <f t="shared" si="69"/>
        <v>3.2000000000000001E-2</v>
      </c>
      <c r="AE850">
        <v>3.2000000000000001E-2</v>
      </c>
      <c r="AL850" s="2" t="str">
        <f t="shared" si="71"/>
        <v/>
      </c>
      <c r="AM850" s="2" t="str">
        <f>IF(ISNUMBER(AL850),SUMIFS($AL$1:AL850,$A$1:A850,A850,$F$1:F850,F850,$D$1:D850,D850),"")</f>
        <v/>
      </c>
      <c r="AN850">
        <f t="shared" si="70"/>
        <v>4</v>
      </c>
    </row>
    <row r="851" spans="1:40" x14ac:dyDescent="0.35">
      <c r="A851" s="4" t="s">
        <v>51</v>
      </c>
      <c r="B851" t="s">
        <v>52</v>
      </c>
      <c r="C851" s="3">
        <v>42229</v>
      </c>
      <c r="D851">
        <v>2</v>
      </c>
      <c r="E851" t="s">
        <v>79</v>
      </c>
      <c r="F851" s="25" t="s">
        <v>99</v>
      </c>
      <c r="G851" t="s">
        <v>62</v>
      </c>
      <c r="H851">
        <v>5</v>
      </c>
      <c r="I851" s="2" t="s">
        <v>60</v>
      </c>
      <c r="J851" s="2">
        <f t="shared" si="67"/>
        <v>1094.2</v>
      </c>
      <c r="K851">
        <v>109.42</v>
      </c>
      <c r="N851" s="2" t="str">
        <f>IF(ISNUMBER(M851),SUMIFS(M$1:$M851,A$1:$A851,A851,F$1:$F851,F851,D$1:$D851,D851),"")</f>
        <v/>
      </c>
      <c r="P851" s="5"/>
      <c r="V851" s="2" t="str">
        <f t="shared" si="68"/>
        <v/>
      </c>
      <c r="AC851">
        <v>18.5</v>
      </c>
      <c r="AD851" s="2">
        <f t="shared" si="69"/>
        <v>0.03</v>
      </c>
      <c r="AE851">
        <v>0.03</v>
      </c>
      <c r="AL851" s="2" t="str">
        <f t="shared" si="71"/>
        <v/>
      </c>
      <c r="AM851" s="2" t="str">
        <f>IF(ISNUMBER(AL851),SUMIFS($AL$1:AL851,$A$1:A851,A851,$F$1:F851,F851,$D$1:D851,D851),"")</f>
        <v/>
      </c>
      <c r="AN851">
        <f t="shared" si="70"/>
        <v>4</v>
      </c>
    </row>
    <row r="852" spans="1:40" x14ac:dyDescent="0.35">
      <c r="A852" s="4" t="s">
        <v>57</v>
      </c>
      <c r="B852" t="s">
        <v>52</v>
      </c>
      <c r="C852" s="3">
        <v>42229</v>
      </c>
      <c r="D852">
        <v>2</v>
      </c>
      <c r="E852" t="s">
        <v>81</v>
      </c>
      <c r="F852" s="25" t="s">
        <v>99</v>
      </c>
      <c r="G852" t="s">
        <v>62</v>
      </c>
      <c r="H852">
        <v>5</v>
      </c>
      <c r="I852" s="2" t="s">
        <v>60</v>
      </c>
      <c r="J852" s="2">
        <f t="shared" si="67"/>
        <v>1169.4000000000001</v>
      </c>
      <c r="K852">
        <v>116.94000000000001</v>
      </c>
      <c r="N852" s="2" t="str">
        <f>IF(ISNUMBER(M852),SUMIFS(M$1:$M852,A$1:$A852,A852,F$1:$F852,F852,D$1:$D852,D852),"")</f>
        <v/>
      </c>
      <c r="P852" s="5"/>
      <c r="V852" s="2" t="str">
        <f t="shared" si="68"/>
        <v/>
      </c>
      <c r="AC852">
        <v>18.600000000000001</v>
      </c>
      <c r="AD852" s="2">
        <f t="shared" si="69"/>
        <v>0.03</v>
      </c>
      <c r="AE852">
        <v>0.03</v>
      </c>
      <c r="AL852" s="2" t="str">
        <f t="shared" si="71"/>
        <v/>
      </c>
      <c r="AM852" s="2" t="str">
        <f>IF(ISNUMBER(AL852),SUMIFS($AL$1:AL852,$A$1:A852,A852,$F$1:F852,F852,$D$1:D852,D852),"")</f>
        <v/>
      </c>
      <c r="AN852">
        <f t="shared" si="70"/>
        <v>4</v>
      </c>
    </row>
    <row r="853" spans="1:40" x14ac:dyDescent="0.35">
      <c r="A853" s="4" t="s">
        <v>55</v>
      </c>
      <c r="B853" t="s">
        <v>52</v>
      </c>
      <c r="C853" s="3">
        <v>42229</v>
      </c>
      <c r="D853">
        <v>2</v>
      </c>
      <c r="E853" t="s">
        <v>82</v>
      </c>
      <c r="F853" s="25" t="s">
        <v>99</v>
      </c>
      <c r="G853" t="s">
        <v>62</v>
      </c>
      <c r="H853">
        <v>5</v>
      </c>
      <c r="I853" s="2" t="s">
        <v>60</v>
      </c>
      <c r="J853" s="2">
        <f t="shared" si="67"/>
        <v>962.6</v>
      </c>
      <c r="K853">
        <v>96.26</v>
      </c>
      <c r="N853" s="2" t="str">
        <f>IF(ISNUMBER(M853),SUMIFS(M$1:$M853,A$1:$A853,A853,F$1:$F853,F853,D$1:$D853,D853),"")</f>
        <v/>
      </c>
      <c r="P853" s="5"/>
      <c r="V853" s="2" t="str">
        <f t="shared" si="68"/>
        <v/>
      </c>
      <c r="AC853">
        <v>19</v>
      </c>
      <c r="AD853" s="2">
        <f t="shared" si="69"/>
        <v>0.03</v>
      </c>
      <c r="AE853">
        <v>0.03</v>
      </c>
      <c r="AL853" s="2" t="str">
        <f t="shared" si="71"/>
        <v/>
      </c>
      <c r="AM853" s="2" t="str">
        <f>IF(ISNUMBER(AL853),SUMIFS($AL$1:AL853,$A$1:A853,A853,$F$1:F853,F853,$D$1:D853,D853),"")</f>
        <v/>
      </c>
      <c r="AN853">
        <f t="shared" si="70"/>
        <v>4</v>
      </c>
    </row>
    <row r="854" spans="1:40" x14ac:dyDescent="0.35">
      <c r="A854" s="4" t="s">
        <v>56</v>
      </c>
      <c r="B854" t="s">
        <v>52</v>
      </c>
      <c r="C854" s="3">
        <v>42253</v>
      </c>
      <c r="D854">
        <v>1</v>
      </c>
      <c r="E854" t="s">
        <v>80</v>
      </c>
      <c r="F854" s="25" t="s">
        <v>99</v>
      </c>
      <c r="G854" t="s">
        <v>63</v>
      </c>
      <c r="H854">
        <v>5</v>
      </c>
      <c r="I854" s="2" t="s">
        <v>61</v>
      </c>
      <c r="J854" s="2">
        <f t="shared" si="67"/>
        <v>2692.2</v>
      </c>
      <c r="K854">
        <v>269.21999999999997</v>
      </c>
      <c r="N854" s="2" t="str">
        <f>IF(ISNUMBER(M854),SUMIFS(M$1:$M854,A$1:$A854,A854,F$1:$F854,F854,D$1:$D854,D854),"")</f>
        <v/>
      </c>
      <c r="P854" s="5"/>
      <c r="V854" s="2" t="str">
        <f t="shared" si="68"/>
        <v/>
      </c>
      <c r="AD854" s="2" t="str">
        <f t="shared" si="69"/>
        <v/>
      </c>
      <c r="AL854" s="2" t="str">
        <f t="shared" si="71"/>
        <v/>
      </c>
      <c r="AM854" s="2" t="str">
        <f>IF(ISNUMBER(AL854),SUMIFS($AL$1:AL854,$A$1:A854,A854,$F$1:F854,F854,$D$1:D854,D854),"")</f>
        <v/>
      </c>
      <c r="AN854">
        <f t="shared" si="70"/>
        <v>1</v>
      </c>
    </row>
    <row r="855" spans="1:40" x14ac:dyDescent="0.35">
      <c r="A855" s="4" t="s">
        <v>55</v>
      </c>
      <c r="B855" t="s">
        <v>52</v>
      </c>
      <c r="C855" s="3">
        <v>42253</v>
      </c>
      <c r="D855">
        <v>1</v>
      </c>
      <c r="E855" t="s">
        <v>82</v>
      </c>
      <c r="F855" s="25" t="s">
        <v>99</v>
      </c>
      <c r="G855" t="s">
        <v>63</v>
      </c>
      <c r="H855">
        <v>5</v>
      </c>
      <c r="I855" s="2" t="s">
        <v>61</v>
      </c>
      <c r="J855" s="2">
        <f t="shared" si="67"/>
        <v>1319.8</v>
      </c>
      <c r="K855">
        <v>131.97999999999999</v>
      </c>
      <c r="N855" s="2" t="str">
        <f>IF(ISNUMBER(M855),SUMIFS(M$1:$M855,A$1:$A855,A855,F$1:$F855,F855,D$1:$D855,D855),"")</f>
        <v/>
      </c>
      <c r="P855" s="5"/>
      <c r="V855" s="2" t="str">
        <f t="shared" si="68"/>
        <v/>
      </c>
      <c r="AD855" s="2" t="str">
        <f t="shared" si="69"/>
        <v/>
      </c>
      <c r="AL855" s="2" t="str">
        <f t="shared" si="71"/>
        <v/>
      </c>
      <c r="AM855" s="2" t="str">
        <f>IF(ISNUMBER(AL855),SUMIFS($AL$1:AL855,$A$1:A855,A855,$F$1:F855,F855,$D$1:D855,D855),"")</f>
        <v/>
      </c>
      <c r="AN855">
        <f t="shared" si="70"/>
        <v>1</v>
      </c>
    </row>
    <row r="856" spans="1:40" x14ac:dyDescent="0.35">
      <c r="A856" s="4" t="s">
        <v>51</v>
      </c>
      <c r="B856" t="s">
        <v>52</v>
      </c>
      <c r="C856" s="3">
        <v>42253</v>
      </c>
      <c r="D856">
        <v>1</v>
      </c>
      <c r="E856" t="s">
        <v>79</v>
      </c>
      <c r="F856" s="25" t="s">
        <v>99</v>
      </c>
      <c r="G856" t="s">
        <v>63</v>
      </c>
      <c r="H856">
        <v>5</v>
      </c>
      <c r="I856" s="2" t="s">
        <v>61</v>
      </c>
      <c r="J856" s="2">
        <f t="shared" si="67"/>
        <v>1677</v>
      </c>
      <c r="K856">
        <v>167.7</v>
      </c>
      <c r="N856" s="2" t="str">
        <f>IF(ISNUMBER(M856),SUMIFS(M$1:$M856,A$1:$A856,A856,F$1:$F856,F856,D$1:$D856,D856),"")</f>
        <v/>
      </c>
      <c r="P856" s="5"/>
      <c r="V856" s="2" t="str">
        <f t="shared" si="68"/>
        <v/>
      </c>
      <c r="AD856" s="2" t="str">
        <f t="shared" si="69"/>
        <v/>
      </c>
      <c r="AL856" s="2" t="str">
        <f t="shared" si="71"/>
        <v/>
      </c>
      <c r="AM856" s="2" t="str">
        <f>IF(ISNUMBER(AL856),SUMIFS($AL$1:AL856,$A$1:A856,A856,$F$1:F856,F856,$D$1:D856,D856),"")</f>
        <v/>
      </c>
      <c r="AN856">
        <f t="shared" si="70"/>
        <v>1</v>
      </c>
    </row>
    <row r="857" spans="1:40" x14ac:dyDescent="0.35">
      <c r="A857" s="4" t="s">
        <v>57</v>
      </c>
      <c r="B857" t="s">
        <v>52</v>
      </c>
      <c r="C857" s="3">
        <v>42253</v>
      </c>
      <c r="D857">
        <v>1</v>
      </c>
      <c r="E857" t="s">
        <v>81</v>
      </c>
      <c r="F857" s="25" t="s">
        <v>99</v>
      </c>
      <c r="G857" t="s">
        <v>63</v>
      </c>
      <c r="H857">
        <v>5</v>
      </c>
      <c r="I857" s="2" t="s">
        <v>61</v>
      </c>
      <c r="J857" s="2">
        <f t="shared" si="67"/>
        <v>1695.7999999999997</v>
      </c>
      <c r="K857">
        <v>169.57999999999998</v>
      </c>
      <c r="N857" s="2" t="str">
        <f>IF(ISNUMBER(M857),SUMIFS(M$1:$M857,A$1:$A857,A857,F$1:$F857,F857,D$1:$D857,D857),"")</f>
        <v/>
      </c>
      <c r="P857" s="5"/>
      <c r="V857" s="2" t="str">
        <f t="shared" si="68"/>
        <v/>
      </c>
      <c r="AD857" s="2" t="str">
        <f t="shared" si="69"/>
        <v/>
      </c>
      <c r="AL857" s="2" t="str">
        <f t="shared" si="71"/>
        <v/>
      </c>
      <c r="AM857" s="2" t="str">
        <f>IF(ISNUMBER(AL857),SUMIFS($AL$1:AL857,$A$1:A857,A857,$F$1:F857,F857,$D$1:D857,D857),"")</f>
        <v/>
      </c>
      <c r="AN857">
        <f t="shared" si="70"/>
        <v>1</v>
      </c>
    </row>
    <row r="858" spans="1:40" x14ac:dyDescent="0.35">
      <c r="A858" s="4" t="s">
        <v>54</v>
      </c>
      <c r="B858" t="s">
        <v>52</v>
      </c>
      <c r="C858" s="3">
        <v>42253</v>
      </c>
      <c r="D858">
        <v>1</v>
      </c>
      <c r="E858" t="s">
        <v>83</v>
      </c>
      <c r="F858" s="25" t="s">
        <v>99</v>
      </c>
      <c r="G858" t="s">
        <v>63</v>
      </c>
      <c r="H858">
        <v>5</v>
      </c>
      <c r="I858" s="2" t="s">
        <v>61</v>
      </c>
      <c r="J858" s="2">
        <f t="shared" ref="J858:J921" si="72">IF(ISNUMBER(K858),K858*10,"")</f>
        <v>1395</v>
      </c>
      <c r="K858">
        <v>139.5</v>
      </c>
      <c r="N858" s="2" t="str">
        <f>IF(ISNUMBER(M858),SUMIFS(M$1:$M858,A$1:$A858,A858,F$1:$F858,F858,D$1:$D858,D858),"")</f>
        <v/>
      </c>
      <c r="P858" s="5"/>
      <c r="V858" s="2" t="str">
        <f t="shared" ref="V858:V921" si="73">IF(ISNUMBER(W858),W858*10,"")</f>
        <v/>
      </c>
      <c r="AD858" s="2" t="str">
        <f t="shared" ref="AD858:AD921" si="74">IF(ISNUMBER(AE858),AE858,"")</f>
        <v/>
      </c>
      <c r="AL858" s="2" t="str">
        <f t="shared" si="71"/>
        <v/>
      </c>
      <c r="AM858" s="2" t="str">
        <f>IF(ISNUMBER(AL858),SUMIFS($AL$1:AL858,$A$1:A858,A858,$F$1:F858,F858,$D$1:D858,D858),"")</f>
        <v/>
      </c>
      <c r="AN858">
        <f t="shared" si="70"/>
        <v>1</v>
      </c>
    </row>
    <row r="859" spans="1:40" x14ac:dyDescent="0.35">
      <c r="A859" s="4" t="s">
        <v>53</v>
      </c>
      <c r="B859" t="s">
        <v>52</v>
      </c>
      <c r="C859" s="3">
        <v>42253</v>
      </c>
      <c r="D859">
        <v>1</v>
      </c>
      <c r="E859" t="s">
        <v>78</v>
      </c>
      <c r="F859" s="25" t="s">
        <v>99</v>
      </c>
      <c r="G859" t="s">
        <v>63</v>
      </c>
      <c r="H859">
        <v>5</v>
      </c>
      <c r="I859" s="2" t="s">
        <v>61</v>
      </c>
      <c r="J859" s="2">
        <f t="shared" si="72"/>
        <v>1282.2</v>
      </c>
      <c r="K859">
        <v>128.22</v>
      </c>
      <c r="N859" s="2" t="str">
        <f>IF(ISNUMBER(M859),SUMIFS(M$1:$M859,A$1:$A859,A859,F$1:$F859,F859,D$1:$D859,D859),"")</f>
        <v/>
      </c>
      <c r="P859" s="5"/>
      <c r="V859" s="2" t="str">
        <f t="shared" si="73"/>
        <v/>
      </c>
      <c r="AD859" s="2" t="str">
        <f t="shared" si="74"/>
        <v/>
      </c>
      <c r="AL859" s="2" t="str">
        <f t="shared" si="71"/>
        <v/>
      </c>
      <c r="AM859" s="2" t="str">
        <f>IF(ISNUMBER(AL859),SUMIFS($AL$1:AL859,$A$1:A859,A859,$F$1:F859,F859,$D$1:D859,D859),"")</f>
        <v/>
      </c>
      <c r="AN859">
        <f t="shared" ref="AN859:AN922" si="75">COUNT(K859:AM859)</f>
        <v>1</v>
      </c>
    </row>
    <row r="860" spans="1:40" x14ac:dyDescent="0.35">
      <c r="A860" s="4" t="s">
        <v>53</v>
      </c>
      <c r="B860" t="s">
        <v>52</v>
      </c>
      <c r="C860" s="3">
        <v>42253</v>
      </c>
      <c r="D860">
        <v>2</v>
      </c>
      <c r="E860" t="s">
        <v>78</v>
      </c>
      <c r="F860" s="25" t="s">
        <v>99</v>
      </c>
      <c r="G860" t="s">
        <v>63</v>
      </c>
      <c r="H860">
        <v>5</v>
      </c>
      <c r="I860" s="2" t="s">
        <v>61</v>
      </c>
      <c r="J860" s="2">
        <f t="shared" si="72"/>
        <v>1169.4000000000001</v>
      </c>
      <c r="K860">
        <v>116.94000000000001</v>
      </c>
      <c r="N860" s="2" t="str">
        <f>IF(ISNUMBER(M860),SUMIFS(M$1:$M860,A$1:$A860,A860,F$1:$F860,F860,D$1:$D860,D860),"")</f>
        <v/>
      </c>
      <c r="P860" s="5"/>
      <c r="V860" s="2" t="str">
        <f t="shared" si="73"/>
        <v/>
      </c>
      <c r="AD860" s="2" t="str">
        <f t="shared" si="74"/>
        <v/>
      </c>
      <c r="AL860" s="2" t="str">
        <f t="shared" si="71"/>
        <v/>
      </c>
      <c r="AM860" s="2" t="str">
        <f>IF(ISNUMBER(AL860),SUMIFS($AL$1:AL860,$A$1:A860,A860,$F$1:F860,F860,$D$1:D860,D860),"")</f>
        <v/>
      </c>
      <c r="AN860">
        <f t="shared" si="75"/>
        <v>1</v>
      </c>
    </row>
    <row r="861" spans="1:40" x14ac:dyDescent="0.35">
      <c r="A861" s="4" t="s">
        <v>54</v>
      </c>
      <c r="B861" t="s">
        <v>52</v>
      </c>
      <c r="C861" s="3">
        <v>42253</v>
      </c>
      <c r="D861">
        <v>2</v>
      </c>
      <c r="E861" t="s">
        <v>83</v>
      </c>
      <c r="F861" s="25" t="s">
        <v>99</v>
      </c>
      <c r="G861" t="s">
        <v>63</v>
      </c>
      <c r="H861">
        <v>5</v>
      </c>
      <c r="I861" s="2" t="s">
        <v>61</v>
      </c>
      <c r="J861" s="2">
        <f t="shared" si="72"/>
        <v>1395</v>
      </c>
      <c r="K861">
        <v>139.5</v>
      </c>
      <c r="N861" s="2" t="str">
        <f>IF(ISNUMBER(M861),SUMIFS(M$1:$M861,A$1:$A861,A861,F$1:$F861,F861,D$1:$D861,D861),"")</f>
        <v/>
      </c>
      <c r="P861" s="5"/>
      <c r="V861" s="2" t="str">
        <f t="shared" si="73"/>
        <v/>
      </c>
      <c r="AD861" s="2" t="str">
        <f t="shared" si="74"/>
        <v/>
      </c>
      <c r="AL861" s="2" t="str">
        <f t="shared" si="71"/>
        <v/>
      </c>
      <c r="AM861" s="2" t="str">
        <f>IF(ISNUMBER(AL861),SUMIFS($AL$1:AL861,$A$1:A861,A861,$F$1:F861,F861,$D$1:D861,D861),"")</f>
        <v/>
      </c>
      <c r="AN861">
        <f t="shared" si="75"/>
        <v>1</v>
      </c>
    </row>
    <row r="862" spans="1:40" x14ac:dyDescent="0.35">
      <c r="A862" s="4" t="s">
        <v>56</v>
      </c>
      <c r="B862" t="s">
        <v>52</v>
      </c>
      <c r="C862" s="3">
        <v>42253</v>
      </c>
      <c r="D862">
        <v>2</v>
      </c>
      <c r="E862" t="s">
        <v>80</v>
      </c>
      <c r="F862" s="25" t="s">
        <v>99</v>
      </c>
      <c r="G862" t="s">
        <v>63</v>
      </c>
      <c r="H862">
        <v>5</v>
      </c>
      <c r="I862" s="2" t="s">
        <v>61</v>
      </c>
      <c r="J862" s="2">
        <f t="shared" si="72"/>
        <v>2109.4</v>
      </c>
      <c r="K862">
        <v>210.94</v>
      </c>
      <c r="N862" s="2" t="str">
        <f>IF(ISNUMBER(M862),SUMIFS(M$1:$M862,A$1:$A862,A862,F$1:$F862,F862,D$1:$D862,D862),"")</f>
        <v/>
      </c>
      <c r="P862" s="5"/>
      <c r="V862" s="2" t="str">
        <f t="shared" si="73"/>
        <v/>
      </c>
      <c r="AD862" s="2" t="str">
        <f t="shared" si="74"/>
        <v/>
      </c>
      <c r="AL862" s="2" t="str">
        <f t="shared" si="71"/>
        <v/>
      </c>
      <c r="AM862" s="2" t="str">
        <f>IF(ISNUMBER(AL862),SUMIFS($AL$1:AL862,$A$1:A862,A862,$F$1:F862,F862,$D$1:D862,D862),"")</f>
        <v/>
      </c>
      <c r="AN862">
        <f t="shared" si="75"/>
        <v>1</v>
      </c>
    </row>
    <row r="863" spans="1:40" x14ac:dyDescent="0.35">
      <c r="A863" s="4" t="s">
        <v>51</v>
      </c>
      <c r="B863" t="s">
        <v>52</v>
      </c>
      <c r="C863" s="3">
        <v>42253</v>
      </c>
      <c r="D863">
        <v>2</v>
      </c>
      <c r="E863" t="s">
        <v>79</v>
      </c>
      <c r="F863" s="25" t="s">
        <v>99</v>
      </c>
      <c r="G863" t="s">
        <v>63</v>
      </c>
      <c r="H863">
        <v>5</v>
      </c>
      <c r="I863" s="2" t="s">
        <v>61</v>
      </c>
      <c r="J863" s="2">
        <f t="shared" si="72"/>
        <v>1395</v>
      </c>
      <c r="K863">
        <v>139.5</v>
      </c>
      <c r="N863" s="2" t="str">
        <f>IF(ISNUMBER(M863),SUMIFS(M$1:$M863,A$1:$A863,A863,F$1:$F863,F863,D$1:$D863,D863),"")</f>
        <v/>
      </c>
      <c r="P863" s="5"/>
      <c r="V863" s="2" t="str">
        <f t="shared" si="73"/>
        <v/>
      </c>
      <c r="AD863" s="2" t="str">
        <f t="shared" si="74"/>
        <v/>
      </c>
      <c r="AL863" s="2" t="str">
        <f t="shared" si="71"/>
        <v/>
      </c>
      <c r="AM863" s="2" t="str">
        <f>IF(ISNUMBER(AL863),SUMIFS($AL$1:AL863,$A$1:A863,A863,$F$1:F863,F863,$D$1:D863,D863),"")</f>
        <v/>
      </c>
      <c r="AN863">
        <f t="shared" si="75"/>
        <v>1</v>
      </c>
    </row>
    <row r="864" spans="1:40" x14ac:dyDescent="0.35">
      <c r="A864" s="4" t="s">
        <v>57</v>
      </c>
      <c r="B864" t="s">
        <v>52</v>
      </c>
      <c r="C864" s="3">
        <v>42253</v>
      </c>
      <c r="D864">
        <v>2</v>
      </c>
      <c r="E864" t="s">
        <v>81</v>
      </c>
      <c r="F864" s="25" t="s">
        <v>99</v>
      </c>
      <c r="G864" t="s">
        <v>63</v>
      </c>
      <c r="H864">
        <v>5</v>
      </c>
      <c r="I864" s="2" t="s">
        <v>61</v>
      </c>
      <c r="J864" s="2">
        <f t="shared" si="72"/>
        <v>1902.6</v>
      </c>
      <c r="K864">
        <v>190.26</v>
      </c>
      <c r="N864" s="2" t="str">
        <f>IF(ISNUMBER(M864),SUMIFS(M$1:$M864,A$1:$A864,A864,F$1:$F864,F864,D$1:$D864,D864),"")</f>
        <v/>
      </c>
      <c r="P864" s="5"/>
      <c r="V864" s="2" t="str">
        <f t="shared" si="73"/>
        <v/>
      </c>
      <c r="AD864" s="2" t="str">
        <f t="shared" si="74"/>
        <v/>
      </c>
      <c r="AL864" s="2" t="str">
        <f t="shared" si="71"/>
        <v/>
      </c>
      <c r="AM864" s="2" t="str">
        <f>IF(ISNUMBER(AL864),SUMIFS($AL$1:AL864,$A$1:A864,A864,$F$1:F864,F864,$D$1:D864,D864),"")</f>
        <v/>
      </c>
      <c r="AN864">
        <f t="shared" si="75"/>
        <v>1</v>
      </c>
    </row>
    <row r="865" spans="1:40" x14ac:dyDescent="0.35">
      <c r="A865" s="4" t="s">
        <v>55</v>
      </c>
      <c r="B865" t="s">
        <v>52</v>
      </c>
      <c r="C865" s="3">
        <v>42253</v>
      </c>
      <c r="D865">
        <v>2</v>
      </c>
      <c r="E865" t="s">
        <v>82</v>
      </c>
      <c r="F865" s="25" t="s">
        <v>99</v>
      </c>
      <c r="G865" t="s">
        <v>63</v>
      </c>
      <c r="H865">
        <v>5</v>
      </c>
      <c r="I865" s="2" t="s">
        <v>61</v>
      </c>
      <c r="J865" s="2">
        <f t="shared" si="72"/>
        <v>1225.8</v>
      </c>
      <c r="K865">
        <v>122.58</v>
      </c>
      <c r="N865" s="2" t="str">
        <f>IF(ISNUMBER(M865),SUMIFS(M$1:$M865,A$1:$A865,A865,F$1:$F865,F865,D$1:$D865,D865),"")</f>
        <v/>
      </c>
      <c r="P865" s="5"/>
      <c r="V865" s="2" t="str">
        <f t="shared" si="73"/>
        <v/>
      </c>
      <c r="AD865" s="2" t="str">
        <f t="shared" si="74"/>
        <v/>
      </c>
      <c r="AL865" s="2" t="str">
        <f t="shared" si="71"/>
        <v/>
      </c>
      <c r="AM865" s="2" t="str">
        <f>IF(ISNUMBER(AL865),SUMIFS($AL$1:AL865,$A$1:A865,A865,$F$1:F865,F865,$D$1:D865,D865),"")</f>
        <v/>
      </c>
      <c r="AN865">
        <f t="shared" si="75"/>
        <v>1</v>
      </c>
    </row>
    <row r="866" spans="1:40" x14ac:dyDescent="0.35">
      <c r="A866" s="4" t="s">
        <v>55</v>
      </c>
      <c r="B866" t="s">
        <v>52</v>
      </c>
      <c r="C866" s="3">
        <v>42253</v>
      </c>
      <c r="D866">
        <v>3</v>
      </c>
      <c r="E866" t="s">
        <v>82</v>
      </c>
      <c r="F866" s="25" t="s">
        <v>99</v>
      </c>
      <c r="G866" t="s">
        <v>63</v>
      </c>
      <c r="H866">
        <v>5</v>
      </c>
      <c r="I866" s="2" t="s">
        <v>61</v>
      </c>
      <c r="J866" s="2">
        <f t="shared" si="72"/>
        <v>1413.8</v>
      </c>
      <c r="K866">
        <v>141.38</v>
      </c>
      <c r="N866" s="2" t="str">
        <f>IF(ISNUMBER(M866),SUMIFS(M$1:$M866,A$1:$A866,A866,F$1:$F866,F866,D$1:$D866,D866),"")</f>
        <v/>
      </c>
      <c r="P866" s="5"/>
      <c r="V866" s="2" t="str">
        <f t="shared" si="73"/>
        <v/>
      </c>
      <c r="AD866" s="2" t="str">
        <f t="shared" si="74"/>
        <v/>
      </c>
      <c r="AL866" s="2" t="str">
        <f t="shared" si="71"/>
        <v/>
      </c>
      <c r="AM866" s="2" t="str">
        <f>IF(ISNUMBER(AL866),SUMIFS($AL$1:AL866,$A$1:A866,A866,$F$1:F866,F866,$D$1:D866,D866),"")</f>
        <v/>
      </c>
      <c r="AN866">
        <f t="shared" si="75"/>
        <v>1</v>
      </c>
    </row>
    <row r="867" spans="1:40" x14ac:dyDescent="0.35">
      <c r="A867" s="4" t="s">
        <v>57</v>
      </c>
      <c r="B867" t="s">
        <v>52</v>
      </c>
      <c r="C867" s="3">
        <v>42253</v>
      </c>
      <c r="D867">
        <v>3</v>
      </c>
      <c r="E867" t="s">
        <v>81</v>
      </c>
      <c r="F867" s="25" t="s">
        <v>99</v>
      </c>
      <c r="G867" t="s">
        <v>63</v>
      </c>
      <c r="H867">
        <v>5</v>
      </c>
      <c r="I867" s="2" t="s">
        <v>61</v>
      </c>
      <c r="J867" s="2">
        <f t="shared" si="72"/>
        <v>1977.8</v>
      </c>
      <c r="K867">
        <v>197.78</v>
      </c>
      <c r="N867" s="2" t="str">
        <f>IF(ISNUMBER(M867),SUMIFS(M$1:$M867,A$1:$A867,A867,F$1:$F867,F867,D$1:$D867,D867),"")</f>
        <v/>
      </c>
      <c r="P867" s="5"/>
      <c r="V867" s="2" t="str">
        <f t="shared" si="73"/>
        <v/>
      </c>
      <c r="AD867" s="2" t="str">
        <f t="shared" si="74"/>
        <v/>
      </c>
      <c r="AL867" s="2" t="str">
        <f t="shared" si="71"/>
        <v/>
      </c>
      <c r="AM867" s="2" t="str">
        <f>IF(ISNUMBER(AL867),SUMIFS($AL$1:AL867,$A$1:A867,A867,$F$1:F867,F867,$D$1:D867,D867),"")</f>
        <v/>
      </c>
      <c r="AN867">
        <f t="shared" si="75"/>
        <v>1</v>
      </c>
    </row>
    <row r="868" spans="1:40" x14ac:dyDescent="0.35">
      <c r="A868" s="4" t="s">
        <v>54</v>
      </c>
      <c r="B868" t="s">
        <v>52</v>
      </c>
      <c r="C868" s="3">
        <v>42253</v>
      </c>
      <c r="D868">
        <v>3</v>
      </c>
      <c r="E868" t="s">
        <v>83</v>
      </c>
      <c r="F868" s="25" t="s">
        <v>99</v>
      </c>
      <c r="G868" t="s">
        <v>63</v>
      </c>
      <c r="H868">
        <v>5</v>
      </c>
      <c r="I868" s="2" t="s">
        <v>61</v>
      </c>
      <c r="J868" s="2">
        <f t="shared" si="72"/>
        <v>1507.8</v>
      </c>
      <c r="K868">
        <v>150.78</v>
      </c>
      <c r="N868" s="2" t="str">
        <f>IF(ISNUMBER(M868),SUMIFS(M$1:$M868,A$1:$A868,A868,F$1:$F868,F868,D$1:$D868,D868),"")</f>
        <v/>
      </c>
      <c r="P868" s="5"/>
      <c r="V868" s="2" t="str">
        <f t="shared" si="73"/>
        <v/>
      </c>
      <c r="AD868" s="2" t="str">
        <f t="shared" si="74"/>
        <v/>
      </c>
      <c r="AL868" s="2" t="str">
        <f t="shared" si="71"/>
        <v/>
      </c>
      <c r="AM868" s="2" t="str">
        <f>IF(ISNUMBER(AL868),SUMIFS($AL$1:AL868,$A$1:A868,A868,$F$1:F868,F868,$D$1:D868,D868),"")</f>
        <v/>
      </c>
      <c r="AN868">
        <f t="shared" si="75"/>
        <v>1</v>
      </c>
    </row>
    <row r="869" spans="1:40" x14ac:dyDescent="0.35">
      <c r="A869" s="4" t="s">
        <v>51</v>
      </c>
      <c r="B869" t="s">
        <v>52</v>
      </c>
      <c r="C869" s="3">
        <v>42253</v>
      </c>
      <c r="D869">
        <v>3</v>
      </c>
      <c r="E869" t="s">
        <v>79</v>
      </c>
      <c r="F869" s="25" t="s">
        <v>99</v>
      </c>
      <c r="G869" t="s">
        <v>63</v>
      </c>
      <c r="H869">
        <v>5</v>
      </c>
      <c r="I869" s="2" t="s">
        <v>61</v>
      </c>
      <c r="J869" s="2">
        <f t="shared" si="72"/>
        <v>2053</v>
      </c>
      <c r="K869">
        <v>205.3</v>
      </c>
      <c r="N869" s="2" t="str">
        <f>IF(ISNUMBER(M869),SUMIFS(M$1:$M869,A$1:$A869,A869,F$1:$F869,F869,D$1:$D869,D869),"")</f>
        <v/>
      </c>
      <c r="P869" s="5"/>
      <c r="V869" s="2" t="str">
        <f t="shared" si="73"/>
        <v/>
      </c>
      <c r="AD869" s="2" t="str">
        <f t="shared" si="74"/>
        <v/>
      </c>
      <c r="AL869" s="2" t="str">
        <f t="shared" si="71"/>
        <v/>
      </c>
      <c r="AM869" s="2" t="str">
        <f>IF(ISNUMBER(AL869),SUMIFS($AL$1:AL869,$A$1:A869,A869,$F$1:F869,F869,$D$1:D869,D869),"")</f>
        <v/>
      </c>
      <c r="AN869">
        <f t="shared" si="75"/>
        <v>1</v>
      </c>
    </row>
    <row r="870" spans="1:40" x14ac:dyDescent="0.35">
      <c r="A870" s="4" t="s">
        <v>56</v>
      </c>
      <c r="B870" t="s">
        <v>52</v>
      </c>
      <c r="C870" s="3">
        <v>42253</v>
      </c>
      <c r="D870">
        <v>3</v>
      </c>
      <c r="E870" t="s">
        <v>80</v>
      </c>
      <c r="F870" s="25" t="s">
        <v>99</v>
      </c>
      <c r="G870" t="s">
        <v>63</v>
      </c>
      <c r="H870">
        <v>5</v>
      </c>
      <c r="I870" s="2" t="s">
        <v>61</v>
      </c>
      <c r="J870" s="2">
        <f t="shared" si="72"/>
        <v>2729.8</v>
      </c>
      <c r="K870">
        <v>272.98</v>
      </c>
      <c r="N870" s="2" t="str">
        <f>IF(ISNUMBER(M870),SUMIFS(M$1:$M870,A$1:$A870,A870,F$1:$F870,F870,D$1:$D870,D870),"")</f>
        <v/>
      </c>
      <c r="P870" s="5"/>
      <c r="V870" s="2" t="str">
        <f t="shared" si="73"/>
        <v/>
      </c>
      <c r="AD870" s="2" t="str">
        <f t="shared" si="74"/>
        <v/>
      </c>
      <c r="AL870" s="2" t="str">
        <f t="shared" si="71"/>
        <v/>
      </c>
      <c r="AM870" s="2" t="str">
        <f>IF(ISNUMBER(AL870),SUMIFS($AL$1:AL870,$A$1:A870,A870,$F$1:F870,F870,$D$1:D870,D870),"")</f>
        <v/>
      </c>
      <c r="AN870">
        <f t="shared" si="75"/>
        <v>1</v>
      </c>
    </row>
    <row r="871" spans="1:40" x14ac:dyDescent="0.35">
      <c r="A871" s="4" t="s">
        <v>53</v>
      </c>
      <c r="B871" t="s">
        <v>52</v>
      </c>
      <c r="C871" s="3">
        <v>42253</v>
      </c>
      <c r="D871">
        <v>3</v>
      </c>
      <c r="E871" t="s">
        <v>78</v>
      </c>
      <c r="F871" s="25" t="s">
        <v>99</v>
      </c>
      <c r="G871" t="s">
        <v>63</v>
      </c>
      <c r="H871">
        <v>5</v>
      </c>
      <c r="I871" s="2" t="s">
        <v>61</v>
      </c>
      <c r="J871" s="2">
        <f t="shared" si="72"/>
        <v>1376.2</v>
      </c>
      <c r="K871">
        <v>137.62</v>
      </c>
      <c r="N871" s="2" t="str">
        <f>IF(ISNUMBER(M871),SUMIFS(M$1:$M871,A$1:$A871,A871,F$1:$F871,F871,D$1:$D871,D871),"")</f>
        <v/>
      </c>
      <c r="P871" s="5"/>
      <c r="V871" s="2" t="str">
        <f t="shared" si="73"/>
        <v/>
      </c>
      <c r="AD871" s="2" t="str">
        <f t="shared" si="74"/>
        <v/>
      </c>
      <c r="AL871" s="2" t="str">
        <f t="shared" si="71"/>
        <v/>
      </c>
      <c r="AM871" s="2" t="str">
        <f>IF(ISNUMBER(AL871),SUMIFS($AL$1:AL871,$A$1:A871,A871,$F$1:F871,F871,$D$1:D871,D871),"")</f>
        <v/>
      </c>
      <c r="AN871">
        <f t="shared" si="75"/>
        <v>1</v>
      </c>
    </row>
    <row r="872" spans="1:40" x14ac:dyDescent="0.35">
      <c r="A872" s="4" t="s">
        <v>56</v>
      </c>
      <c r="B872" t="s">
        <v>52</v>
      </c>
      <c r="C872" s="3">
        <v>42254</v>
      </c>
      <c r="D872">
        <v>1</v>
      </c>
      <c r="E872" t="s">
        <v>80</v>
      </c>
      <c r="F872" s="25" t="s">
        <v>99</v>
      </c>
      <c r="G872" t="s">
        <v>63</v>
      </c>
      <c r="H872">
        <v>6</v>
      </c>
      <c r="I872" s="2" t="s">
        <v>42</v>
      </c>
      <c r="J872" s="2" t="str">
        <f t="shared" si="72"/>
        <v/>
      </c>
      <c r="L872">
        <v>167.8</v>
      </c>
      <c r="M872">
        <v>167.8</v>
      </c>
      <c r="N872" s="2">
        <f>IF(ISNUMBER(M872),SUMIFS(M$1:$M872,A$1:$A872,A872,F$1:$F872,F872,D$1:$D872,D872),"")</f>
        <v>167.8</v>
      </c>
      <c r="P872" s="5"/>
      <c r="V872" s="2" t="str">
        <f t="shared" si="73"/>
        <v/>
      </c>
      <c r="AC872">
        <v>19.899999999999999</v>
      </c>
      <c r="AD872" s="2">
        <f t="shared" si="74"/>
        <v>3.2000000000000001E-2</v>
      </c>
      <c r="AE872">
        <v>3.2000000000000001E-2</v>
      </c>
      <c r="AL872" s="2">
        <f t="shared" si="71"/>
        <v>5.37</v>
      </c>
      <c r="AM872" s="2">
        <f>IF(ISNUMBER(AL872),SUMIFS($AL$1:AL872,$A$1:A872,A872,$F$1:F872,F872,$D$1:D872,D872),"")</f>
        <v>5.37</v>
      </c>
      <c r="AN872">
        <f t="shared" si="75"/>
        <v>8</v>
      </c>
    </row>
    <row r="873" spans="1:40" x14ac:dyDescent="0.35">
      <c r="A873" s="4" t="s">
        <v>55</v>
      </c>
      <c r="B873" t="s">
        <v>52</v>
      </c>
      <c r="C873" s="3">
        <v>42254</v>
      </c>
      <c r="D873">
        <v>1</v>
      </c>
      <c r="E873" t="s">
        <v>82</v>
      </c>
      <c r="F873" s="25" t="s">
        <v>99</v>
      </c>
      <c r="G873" t="s">
        <v>63</v>
      </c>
      <c r="H873">
        <v>6</v>
      </c>
      <c r="I873" s="2" t="s">
        <v>42</v>
      </c>
      <c r="J873" s="2" t="str">
        <f t="shared" si="72"/>
        <v/>
      </c>
      <c r="L873">
        <v>51.35</v>
      </c>
      <c r="M873">
        <v>51.35</v>
      </c>
      <c r="N873" s="2">
        <f>IF(ISNUMBER(M873),SUMIFS(M$1:$M873,A$1:$A873,A873,F$1:$F873,F873,D$1:$D873,D873),"")</f>
        <v>51.35</v>
      </c>
      <c r="P873" s="5"/>
      <c r="V873" s="2" t="str">
        <f t="shared" si="73"/>
        <v/>
      </c>
      <c r="AC873">
        <v>15.4</v>
      </c>
      <c r="AD873" s="2">
        <f t="shared" si="74"/>
        <v>2.5000000000000001E-2</v>
      </c>
      <c r="AE873">
        <v>2.5000000000000001E-2</v>
      </c>
      <c r="AL873" s="2">
        <f t="shared" si="71"/>
        <v>1.284</v>
      </c>
      <c r="AM873" s="2">
        <f>IF(ISNUMBER(AL873),SUMIFS($AL$1:AL873,$A$1:A873,A873,$F$1:F873,F873,$D$1:D873,D873),"")</f>
        <v>1.284</v>
      </c>
      <c r="AN873">
        <f t="shared" si="75"/>
        <v>8</v>
      </c>
    </row>
    <row r="874" spans="1:40" x14ac:dyDescent="0.35">
      <c r="A874" s="4" t="s">
        <v>51</v>
      </c>
      <c r="B874" t="s">
        <v>52</v>
      </c>
      <c r="C874" s="3">
        <v>42254</v>
      </c>
      <c r="D874">
        <v>1</v>
      </c>
      <c r="E874" t="s">
        <v>79</v>
      </c>
      <c r="F874" s="25" t="s">
        <v>99</v>
      </c>
      <c r="G874" t="s">
        <v>63</v>
      </c>
      <c r="H874">
        <v>6</v>
      </c>
      <c r="I874" s="2" t="s">
        <v>42</v>
      </c>
      <c r="J874" s="2" t="str">
        <f t="shared" si="72"/>
        <v/>
      </c>
      <c r="L874">
        <v>105.00999999999999</v>
      </c>
      <c r="M874">
        <v>105.00999999999999</v>
      </c>
      <c r="N874" s="2">
        <f>IF(ISNUMBER(M874),SUMIFS(M$1:$M874,A$1:$A874,A874,F$1:$F874,F874,D$1:$D874,D874),"")</f>
        <v>105.00999999999999</v>
      </c>
      <c r="P874" s="5"/>
      <c r="V874" s="2" t="str">
        <f t="shared" si="73"/>
        <v/>
      </c>
      <c r="AC874">
        <v>15.4</v>
      </c>
      <c r="AD874" s="2">
        <f t="shared" si="74"/>
        <v>2.5000000000000001E-2</v>
      </c>
      <c r="AE874">
        <v>2.5000000000000001E-2</v>
      </c>
      <c r="AL874" s="2">
        <f t="shared" si="71"/>
        <v>2.625</v>
      </c>
      <c r="AM874" s="2">
        <f>IF(ISNUMBER(AL874),SUMIFS($AL$1:AL874,$A$1:A874,A874,$F$1:F874,F874,$D$1:D874,D874),"")</f>
        <v>2.625</v>
      </c>
      <c r="AN874">
        <f t="shared" si="75"/>
        <v>8</v>
      </c>
    </row>
    <row r="875" spans="1:40" x14ac:dyDescent="0.35">
      <c r="A875" s="4" t="s">
        <v>57</v>
      </c>
      <c r="B875" t="s">
        <v>52</v>
      </c>
      <c r="C875" s="3">
        <v>42254</v>
      </c>
      <c r="D875">
        <v>1</v>
      </c>
      <c r="E875" t="s">
        <v>81</v>
      </c>
      <c r="F875" s="25" t="s">
        <v>99</v>
      </c>
      <c r="G875" t="s">
        <v>63</v>
      </c>
      <c r="H875">
        <v>6</v>
      </c>
      <c r="I875" s="2" t="s">
        <v>42</v>
      </c>
      <c r="J875" s="2" t="str">
        <f t="shared" si="72"/>
        <v/>
      </c>
      <c r="L875">
        <v>140.13</v>
      </c>
      <c r="M875">
        <v>140.13</v>
      </c>
      <c r="N875" s="2">
        <f>IF(ISNUMBER(M875),SUMIFS(M$1:$M875,A$1:$A875,A875,F$1:$F875,F875,D$1:$D875,D875),"")</f>
        <v>140.13</v>
      </c>
      <c r="P875" s="5"/>
      <c r="V875" s="2" t="str">
        <f t="shared" si="73"/>
        <v/>
      </c>
      <c r="AC875">
        <v>15.8</v>
      </c>
      <c r="AD875" s="2">
        <f t="shared" si="74"/>
        <v>2.5000000000000001E-2</v>
      </c>
      <c r="AE875">
        <v>2.5000000000000001E-2</v>
      </c>
      <c r="AL875" s="2">
        <f t="shared" si="71"/>
        <v>3.5030000000000001</v>
      </c>
      <c r="AM875" s="2">
        <f>IF(ISNUMBER(AL875),SUMIFS($AL$1:AL875,$A$1:A875,A875,$F$1:F875,F875,$D$1:D875,D875),"")</f>
        <v>3.5030000000000001</v>
      </c>
      <c r="AN875">
        <f t="shared" si="75"/>
        <v>8</v>
      </c>
    </row>
    <row r="876" spans="1:40" x14ac:dyDescent="0.35">
      <c r="A876" s="4" t="s">
        <v>54</v>
      </c>
      <c r="B876" t="s">
        <v>52</v>
      </c>
      <c r="C876" s="3">
        <v>42254</v>
      </c>
      <c r="D876">
        <v>1</v>
      </c>
      <c r="E876" t="s">
        <v>83</v>
      </c>
      <c r="F876" s="25" t="s">
        <v>99</v>
      </c>
      <c r="G876" t="s">
        <v>63</v>
      </c>
      <c r="H876">
        <v>6</v>
      </c>
      <c r="I876" s="2" t="s">
        <v>42</v>
      </c>
      <c r="J876" s="2" t="str">
        <f t="shared" si="72"/>
        <v/>
      </c>
      <c r="L876">
        <v>90.710000000000008</v>
      </c>
      <c r="M876">
        <v>90.710000000000008</v>
      </c>
      <c r="N876" s="2">
        <f>IF(ISNUMBER(M876),SUMIFS(M$1:$M876,A$1:$A876,A876,F$1:$F876,F876,D$1:$D876,D876),"")</f>
        <v>90.710000000000008</v>
      </c>
      <c r="P876" s="5"/>
      <c r="V876" s="2" t="str">
        <f t="shared" si="73"/>
        <v/>
      </c>
      <c r="AC876">
        <v>15.9</v>
      </c>
      <c r="AD876" s="2">
        <f t="shared" si="74"/>
        <v>2.5000000000000001E-2</v>
      </c>
      <c r="AE876">
        <v>2.5000000000000001E-2</v>
      </c>
      <c r="AL876" s="2">
        <f t="shared" si="71"/>
        <v>2.2679999999999998</v>
      </c>
      <c r="AM876" s="2">
        <f>IF(ISNUMBER(AL876),SUMIFS($AL$1:AL876,$A$1:A876,A876,$F$1:F876,F876,$D$1:D876,D876),"")</f>
        <v>2.2679999999999998</v>
      </c>
      <c r="AN876">
        <f t="shared" si="75"/>
        <v>8</v>
      </c>
    </row>
    <row r="877" spans="1:40" x14ac:dyDescent="0.35">
      <c r="A877" s="4" t="s">
        <v>53</v>
      </c>
      <c r="B877" t="s">
        <v>52</v>
      </c>
      <c r="C877" s="3">
        <v>42254</v>
      </c>
      <c r="D877">
        <v>1</v>
      </c>
      <c r="E877" t="s">
        <v>78</v>
      </c>
      <c r="F877" s="25" t="s">
        <v>99</v>
      </c>
      <c r="G877" t="s">
        <v>63</v>
      </c>
      <c r="H877">
        <v>6</v>
      </c>
      <c r="I877" s="2" t="s">
        <v>42</v>
      </c>
      <c r="J877" s="2" t="str">
        <f t="shared" si="72"/>
        <v/>
      </c>
      <c r="L877">
        <v>26.889999999999997</v>
      </c>
      <c r="M877">
        <v>26.889999999999997</v>
      </c>
      <c r="N877" s="2">
        <f>IF(ISNUMBER(M877),SUMIFS(M$1:$M877,A$1:$A877,A877,F$1:$F877,F877,D$1:$D877,D877),"")</f>
        <v>26.889999999999997</v>
      </c>
      <c r="P877" s="5"/>
      <c r="V877" s="2" t="str">
        <f t="shared" si="73"/>
        <v/>
      </c>
      <c r="AC877">
        <v>17</v>
      </c>
      <c r="AD877" s="2">
        <f t="shared" si="74"/>
        <v>2.7000000000000003E-2</v>
      </c>
      <c r="AE877">
        <v>2.7000000000000003E-2</v>
      </c>
      <c r="AL877" s="2">
        <f t="shared" si="71"/>
        <v>0.72599999999999998</v>
      </c>
      <c r="AM877" s="2">
        <f>IF(ISNUMBER(AL877),SUMIFS($AL$1:AL877,$A$1:A877,A877,$F$1:F877,F877,$D$1:D877,D877),"")</f>
        <v>0.72599999999999998</v>
      </c>
      <c r="AN877">
        <f t="shared" si="75"/>
        <v>8</v>
      </c>
    </row>
    <row r="878" spans="1:40" x14ac:dyDescent="0.35">
      <c r="A878" s="4" t="s">
        <v>53</v>
      </c>
      <c r="B878" t="s">
        <v>52</v>
      </c>
      <c r="C878" s="3">
        <v>42254</v>
      </c>
      <c r="D878">
        <v>2</v>
      </c>
      <c r="E878" t="s">
        <v>78</v>
      </c>
      <c r="F878" s="25" t="s">
        <v>99</v>
      </c>
      <c r="G878" t="s">
        <v>63</v>
      </c>
      <c r="H878">
        <v>6</v>
      </c>
      <c r="I878" s="2" t="s">
        <v>42</v>
      </c>
      <c r="J878" s="2" t="str">
        <f t="shared" si="72"/>
        <v/>
      </c>
      <c r="L878">
        <v>26.8</v>
      </c>
      <c r="M878">
        <v>26.8</v>
      </c>
      <c r="N878" s="2">
        <f>IF(ISNUMBER(M878),SUMIFS(M$1:$M878,A$1:$A878,A878,F$1:$F878,F878,D$1:$D878,D878),"")</f>
        <v>26.8</v>
      </c>
      <c r="P878" s="5"/>
      <c r="V878" s="2" t="str">
        <f t="shared" si="73"/>
        <v/>
      </c>
      <c r="AC878">
        <v>16.600000000000001</v>
      </c>
      <c r="AD878" s="2">
        <f t="shared" si="74"/>
        <v>2.7000000000000003E-2</v>
      </c>
      <c r="AE878">
        <v>2.7000000000000003E-2</v>
      </c>
      <c r="AL878" s="2">
        <f t="shared" si="71"/>
        <v>0.72399999999999998</v>
      </c>
      <c r="AM878" s="2">
        <f>IF(ISNUMBER(AL878),SUMIFS($AL$1:AL878,$A$1:A878,A878,$F$1:F878,F878,$D$1:D878,D878),"")</f>
        <v>0.72399999999999998</v>
      </c>
      <c r="AN878">
        <f t="shared" si="75"/>
        <v>8</v>
      </c>
    </row>
    <row r="879" spans="1:40" x14ac:dyDescent="0.35">
      <c r="A879" s="4" t="s">
        <v>54</v>
      </c>
      <c r="B879" t="s">
        <v>52</v>
      </c>
      <c r="C879" s="3">
        <v>42254</v>
      </c>
      <c r="D879">
        <v>2</v>
      </c>
      <c r="E879" t="s">
        <v>83</v>
      </c>
      <c r="F879" s="25" t="s">
        <v>99</v>
      </c>
      <c r="G879" t="s">
        <v>63</v>
      </c>
      <c r="H879">
        <v>6</v>
      </c>
      <c r="I879" s="2" t="s">
        <v>42</v>
      </c>
      <c r="J879" s="2" t="str">
        <f t="shared" si="72"/>
        <v/>
      </c>
      <c r="L879">
        <v>65.960000000000008</v>
      </c>
      <c r="M879">
        <v>65.960000000000008</v>
      </c>
      <c r="N879" s="2">
        <f>IF(ISNUMBER(M879),SUMIFS(M$1:$M879,A$1:$A879,A879,F$1:$F879,F879,D$1:$D879,D879),"")</f>
        <v>65.960000000000008</v>
      </c>
      <c r="P879" s="5"/>
      <c r="V879" s="2" t="str">
        <f t="shared" si="73"/>
        <v/>
      </c>
      <c r="AC879">
        <v>16.8</v>
      </c>
      <c r="AD879" s="2">
        <f t="shared" si="74"/>
        <v>2.7000000000000003E-2</v>
      </c>
      <c r="AE879">
        <v>2.7000000000000003E-2</v>
      </c>
      <c r="AL879" s="2">
        <f t="shared" si="71"/>
        <v>1.7809999999999999</v>
      </c>
      <c r="AM879" s="2">
        <f>IF(ISNUMBER(AL879),SUMIFS($AL$1:AL879,$A$1:A879,A879,$F$1:F879,F879,$D$1:D879,D879),"")</f>
        <v>1.7809999999999999</v>
      </c>
      <c r="AN879">
        <f t="shared" si="75"/>
        <v>8</v>
      </c>
    </row>
    <row r="880" spans="1:40" x14ac:dyDescent="0.35">
      <c r="A880" s="4" t="s">
        <v>56</v>
      </c>
      <c r="B880" t="s">
        <v>52</v>
      </c>
      <c r="C880" s="3">
        <v>42254</v>
      </c>
      <c r="D880">
        <v>2</v>
      </c>
      <c r="E880" t="s">
        <v>80</v>
      </c>
      <c r="F880" s="25" t="s">
        <v>99</v>
      </c>
      <c r="G880" t="s">
        <v>63</v>
      </c>
      <c r="H880">
        <v>6</v>
      </c>
      <c r="I880" s="2" t="s">
        <v>42</v>
      </c>
      <c r="J880" s="2" t="str">
        <f t="shared" si="72"/>
        <v/>
      </c>
      <c r="L880">
        <v>169.07999999999998</v>
      </c>
      <c r="M880">
        <v>169.07999999999998</v>
      </c>
      <c r="N880" s="2">
        <f>IF(ISNUMBER(M880),SUMIFS(M$1:$M880,A$1:$A880,A880,F$1:$F880,F880,D$1:$D880,D880),"")</f>
        <v>169.07999999999998</v>
      </c>
      <c r="P880" s="5"/>
      <c r="V880" s="2" t="str">
        <f t="shared" si="73"/>
        <v/>
      </c>
      <c r="AC880">
        <v>20.399999999999999</v>
      </c>
      <c r="AD880" s="2">
        <f t="shared" si="74"/>
        <v>3.3000000000000002E-2</v>
      </c>
      <c r="AE880">
        <v>3.3000000000000002E-2</v>
      </c>
      <c r="AL880" s="2">
        <f t="shared" si="71"/>
        <v>5.58</v>
      </c>
      <c r="AM880" s="2">
        <f>IF(ISNUMBER(AL880),SUMIFS($AL$1:AL880,$A$1:A880,A880,$F$1:F880,F880,$D$1:D880,D880),"")</f>
        <v>5.58</v>
      </c>
      <c r="AN880">
        <f t="shared" si="75"/>
        <v>8</v>
      </c>
    </row>
    <row r="881" spans="1:40" x14ac:dyDescent="0.35">
      <c r="A881" s="4" t="s">
        <v>51</v>
      </c>
      <c r="B881" t="s">
        <v>52</v>
      </c>
      <c r="C881" s="3">
        <v>42254</v>
      </c>
      <c r="D881">
        <v>2</v>
      </c>
      <c r="E881" t="s">
        <v>79</v>
      </c>
      <c r="F881" s="25" t="s">
        <v>99</v>
      </c>
      <c r="G881" t="s">
        <v>63</v>
      </c>
      <c r="H881">
        <v>6</v>
      </c>
      <c r="I881" s="2" t="s">
        <v>42</v>
      </c>
      <c r="J881" s="2" t="str">
        <f t="shared" si="72"/>
        <v/>
      </c>
      <c r="L881">
        <v>94.75</v>
      </c>
      <c r="M881">
        <v>94.75</v>
      </c>
      <c r="N881" s="2">
        <f>IF(ISNUMBER(M881),SUMIFS(M$1:$M881,A$1:$A881,A881,F$1:$F881,F881,D$1:$D881,D881),"")</f>
        <v>94.75</v>
      </c>
      <c r="P881" s="5"/>
      <c r="V881" s="2" t="str">
        <f t="shared" si="73"/>
        <v/>
      </c>
      <c r="AC881">
        <v>16.2</v>
      </c>
      <c r="AD881" s="2">
        <f t="shared" si="74"/>
        <v>2.6000000000000002E-2</v>
      </c>
      <c r="AE881">
        <v>2.6000000000000002E-2</v>
      </c>
      <c r="AL881" s="2">
        <f t="shared" si="71"/>
        <v>2.464</v>
      </c>
      <c r="AM881" s="2">
        <f>IF(ISNUMBER(AL881),SUMIFS($AL$1:AL881,$A$1:A881,A881,$F$1:F881,F881,$D$1:D881,D881),"")</f>
        <v>2.464</v>
      </c>
      <c r="AN881">
        <f t="shared" si="75"/>
        <v>8</v>
      </c>
    </row>
    <row r="882" spans="1:40" x14ac:dyDescent="0.35">
      <c r="A882" s="4" t="s">
        <v>57</v>
      </c>
      <c r="B882" t="s">
        <v>52</v>
      </c>
      <c r="C882" s="3">
        <v>42254</v>
      </c>
      <c r="D882">
        <v>2</v>
      </c>
      <c r="E882" t="s">
        <v>81</v>
      </c>
      <c r="F882" s="25" t="s">
        <v>99</v>
      </c>
      <c r="G882" t="s">
        <v>63</v>
      </c>
      <c r="H882">
        <v>6</v>
      </c>
      <c r="I882" s="2" t="s">
        <v>42</v>
      </c>
      <c r="J882" s="2" t="str">
        <f t="shared" si="72"/>
        <v/>
      </c>
      <c r="L882">
        <v>140.52000000000001</v>
      </c>
      <c r="M882">
        <v>140.52000000000001</v>
      </c>
      <c r="N882" s="2">
        <f>IF(ISNUMBER(M882),SUMIFS(M$1:$M882,A$1:$A882,A882,F$1:$F882,F882,D$1:$D882,D882),"")</f>
        <v>140.52000000000001</v>
      </c>
      <c r="P882" s="5"/>
      <c r="V882" s="2" t="str">
        <f t="shared" si="73"/>
        <v/>
      </c>
      <c r="AC882">
        <v>17.3</v>
      </c>
      <c r="AD882" s="2">
        <f t="shared" si="74"/>
        <v>2.7999999999999997E-2</v>
      </c>
      <c r="AE882">
        <v>2.7999999999999997E-2</v>
      </c>
      <c r="AL882" s="2">
        <f t="shared" si="71"/>
        <v>3.9350000000000001</v>
      </c>
      <c r="AM882" s="2">
        <f>IF(ISNUMBER(AL882),SUMIFS($AL$1:AL882,$A$1:A882,A882,$F$1:F882,F882,$D$1:D882,D882),"")</f>
        <v>3.9350000000000001</v>
      </c>
      <c r="AN882">
        <f t="shared" si="75"/>
        <v>8</v>
      </c>
    </row>
    <row r="883" spans="1:40" x14ac:dyDescent="0.35">
      <c r="A883" s="4" t="s">
        <v>55</v>
      </c>
      <c r="B883" t="s">
        <v>52</v>
      </c>
      <c r="C883" s="3">
        <v>42254</v>
      </c>
      <c r="D883">
        <v>2</v>
      </c>
      <c r="E883" t="s">
        <v>82</v>
      </c>
      <c r="F883" s="25" t="s">
        <v>99</v>
      </c>
      <c r="G883" t="s">
        <v>63</v>
      </c>
      <c r="H883">
        <v>6</v>
      </c>
      <c r="I883" s="2" t="s">
        <v>42</v>
      </c>
      <c r="J883" s="2" t="str">
        <f t="shared" si="72"/>
        <v/>
      </c>
      <c r="L883">
        <v>48.089999999999996</v>
      </c>
      <c r="M883">
        <v>48.089999999999996</v>
      </c>
      <c r="N883" s="2">
        <f>IF(ISNUMBER(M883),SUMIFS(M$1:$M883,A$1:$A883,A883,F$1:$F883,F883,D$1:$D883,D883),"")</f>
        <v>48.089999999999996</v>
      </c>
      <c r="P883" s="5"/>
      <c r="V883" s="2" t="str">
        <f t="shared" si="73"/>
        <v/>
      </c>
      <c r="AC883">
        <v>17.3</v>
      </c>
      <c r="AD883" s="2">
        <f t="shared" si="74"/>
        <v>2.7999999999999997E-2</v>
      </c>
      <c r="AE883">
        <v>2.7999999999999997E-2</v>
      </c>
      <c r="AL883" s="2">
        <f t="shared" si="71"/>
        <v>1.347</v>
      </c>
      <c r="AM883" s="2">
        <f>IF(ISNUMBER(AL883),SUMIFS($AL$1:AL883,$A$1:A883,A883,$F$1:F883,F883,$D$1:D883,D883),"")</f>
        <v>1.347</v>
      </c>
      <c r="AN883">
        <f t="shared" si="75"/>
        <v>8</v>
      </c>
    </row>
    <row r="884" spans="1:40" x14ac:dyDescent="0.35">
      <c r="A884" s="4" t="s">
        <v>55</v>
      </c>
      <c r="B884" t="s">
        <v>52</v>
      </c>
      <c r="C884" s="3">
        <v>42254</v>
      </c>
      <c r="D884">
        <v>3</v>
      </c>
      <c r="E884" t="s">
        <v>82</v>
      </c>
      <c r="F884" s="25" t="s">
        <v>99</v>
      </c>
      <c r="G884" t="s">
        <v>63</v>
      </c>
      <c r="H884">
        <v>6</v>
      </c>
      <c r="I884" s="2" t="s">
        <v>42</v>
      </c>
      <c r="J884" s="2" t="str">
        <f t="shared" si="72"/>
        <v/>
      </c>
      <c r="L884">
        <v>57.220000000000006</v>
      </c>
      <c r="M884">
        <v>57.220000000000006</v>
      </c>
      <c r="N884" s="2">
        <f>IF(ISNUMBER(M884),SUMIFS(M$1:$M884,A$1:$A884,A884,F$1:$F884,F884,D$1:$D884,D884),"")</f>
        <v>57.220000000000006</v>
      </c>
      <c r="P884" s="5"/>
      <c r="V884" s="2" t="str">
        <f t="shared" si="73"/>
        <v/>
      </c>
      <c r="AC884">
        <v>17</v>
      </c>
      <c r="AD884" s="2">
        <f t="shared" si="74"/>
        <v>2.7000000000000003E-2</v>
      </c>
      <c r="AE884">
        <v>2.7000000000000003E-2</v>
      </c>
      <c r="AL884" s="2">
        <f t="shared" si="71"/>
        <v>1.5449999999999999</v>
      </c>
      <c r="AM884" s="2">
        <f>IF(ISNUMBER(AL884),SUMIFS($AL$1:AL884,$A$1:A884,A884,$F$1:F884,F884,$D$1:D884,D884),"")</f>
        <v>1.5449999999999999</v>
      </c>
      <c r="AN884">
        <f t="shared" si="75"/>
        <v>8</v>
      </c>
    </row>
    <row r="885" spans="1:40" x14ac:dyDescent="0.35">
      <c r="A885" s="4" t="s">
        <v>57</v>
      </c>
      <c r="B885" t="s">
        <v>52</v>
      </c>
      <c r="C885" s="3">
        <v>42254</v>
      </c>
      <c r="D885">
        <v>3</v>
      </c>
      <c r="E885" t="s">
        <v>81</v>
      </c>
      <c r="F885" s="25" t="s">
        <v>99</v>
      </c>
      <c r="G885" t="s">
        <v>63</v>
      </c>
      <c r="H885">
        <v>6</v>
      </c>
      <c r="I885" s="2" t="s">
        <v>42</v>
      </c>
      <c r="J885" s="2" t="str">
        <f t="shared" si="72"/>
        <v/>
      </c>
      <c r="L885">
        <v>133.35999999999999</v>
      </c>
      <c r="M885">
        <v>133.35999999999999</v>
      </c>
      <c r="N885" s="2">
        <f>IF(ISNUMBER(M885),SUMIFS(M$1:$M885,A$1:$A885,A885,F$1:$F885,F885,D$1:$D885,D885),"")</f>
        <v>133.35999999999999</v>
      </c>
      <c r="P885" s="5"/>
      <c r="V885" s="2" t="str">
        <f t="shared" si="73"/>
        <v/>
      </c>
      <c r="AC885">
        <v>18.5</v>
      </c>
      <c r="AD885" s="2">
        <f t="shared" si="74"/>
        <v>0.03</v>
      </c>
      <c r="AE885">
        <v>0.03</v>
      </c>
      <c r="AL885" s="2">
        <f t="shared" si="71"/>
        <v>4.0010000000000003</v>
      </c>
      <c r="AM885" s="2">
        <f>IF(ISNUMBER(AL885),SUMIFS($AL$1:AL885,$A$1:A885,A885,$F$1:F885,F885,$D$1:D885,D885),"")</f>
        <v>4.0010000000000003</v>
      </c>
      <c r="AN885">
        <f t="shared" si="75"/>
        <v>8</v>
      </c>
    </row>
    <row r="886" spans="1:40" x14ac:dyDescent="0.35">
      <c r="A886" s="4" t="s">
        <v>54</v>
      </c>
      <c r="B886" t="s">
        <v>52</v>
      </c>
      <c r="C886" s="3">
        <v>42254</v>
      </c>
      <c r="D886">
        <v>3</v>
      </c>
      <c r="E886" t="s">
        <v>83</v>
      </c>
      <c r="F886" s="25" t="s">
        <v>99</v>
      </c>
      <c r="G886" t="s">
        <v>63</v>
      </c>
      <c r="H886">
        <v>6</v>
      </c>
      <c r="I886" s="2" t="s">
        <v>42</v>
      </c>
      <c r="J886" s="2" t="str">
        <f t="shared" si="72"/>
        <v/>
      </c>
      <c r="L886">
        <v>86.76</v>
      </c>
      <c r="M886">
        <v>86.76</v>
      </c>
      <c r="N886" s="2">
        <f>IF(ISNUMBER(M886),SUMIFS(M$1:$M886,A$1:$A886,A886,F$1:$F886,F886,D$1:$D886,D886),"")</f>
        <v>86.76</v>
      </c>
      <c r="P886" s="5"/>
      <c r="V886" s="2" t="str">
        <f t="shared" si="73"/>
        <v/>
      </c>
      <c r="AC886">
        <v>16.399999999999999</v>
      </c>
      <c r="AD886" s="2">
        <f t="shared" si="74"/>
        <v>2.6000000000000002E-2</v>
      </c>
      <c r="AE886">
        <v>2.6000000000000002E-2</v>
      </c>
      <c r="AL886" s="2">
        <f t="shared" si="71"/>
        <v>2.2559999999999998</v>
      </c>
      <c r="AM886" s="2">
        <f>IF(ISNUMBER(AL886),SUMIFS($AL$1:AL886,$A$1:A886,A886,$F$1:F886,F886,$D$1:D886,D886),"")</f>
        <v>2.2559999999999998</v>
      </c>
      <c r="AN886">
        <f t="shared" si="75"/>
        <v>8</v>
      </c>
    </row>
    <row r="887" spans="1:40" x14ac:dyDescent="0.35">
      <c r="A887" s="4" t="s">
        <v>51</v>
      </c>
      <c r="B887" t="s">
        <v>52</v>
      </c>
      <c r="C887" s="3">
        <v>42254</v>
      </c>
      <c r="D887">
        <v>3</v>
      </c>
      <c r="E887" t="s">
        <v>79</v>
      </c>
      <c r="F887" s="25" t="s">
        <v>99</v>
      </c>
      <c r="G887" t="s">
        <v>63</v>
      </c>
      <c r="H887">
        <v>6</v>
      </c>
      <c r="I887" s="2" t="s">
        <v>42</v>
      </c>
      <c r="J887" s="2" t="str">
        <f t="shared" si="72"/>
        <v/>
      </c>
      <c r="L887">
        <v>117.37</v>
      </c>
      <c r="M887">
        <v>117.37</v>
      </c>
      <c r="N887" s="2">
        <f>IF(ISNUMBER(M887),SUMIFS(M$1:$M887,A$1:$A887,A887,F$1:$F887,F887,D$1:$D887,D887),"")</f>
        <v>117.37</v>
      </c>
      <c r="P887" s="5"/>
      <c r="V887" s="2" t="str">
        <f t="shared" si="73"/>
        <v/>
      </c>
      <c r="AC887">
        <v>15.9</v>
      </c>
      <c r="AD887" s="2">
        <f t="shared" si="74"/>
        <v>2.5000000000000001E-2</v>
      </c>
      <c r="AE887">
        <v>2.5000000000000001E-2</v>
      </c>
      <c r="AL887" s="2">
        <f t="shared" si="71"/>
        <v>2.9340000000000002</v>
      </c>
      <c r="AM887" s="2">
        <f>IF(ISNUMBER(AL887),SUMIFS($AL$1:AL887,$A$1:A887,A887,$F$1:F887,F887,$D$1:D887,D887),"")</f>
        <v>2.9340000000000002</v>
      </c>
      <c r="AN887">
        <f t="shared" si="75"/>
        <v>8</v>
      </c>
    </row>
    <row r="888" spans="1:40" x14ac:dyDescent="0.35">
      <c r="A888" s="4" t="s">
        <v>56</v>
      </c>
      <c r="B888" t="s">
        <v>52</v>
      </c>
      <c r="C888" s="3">
        <v>42254</v>
      </c>
      <c r="D888">
        <v>3</v>
      </c>
      <c r="E888" t="s">
        <v>80</v>
      </c>
      <c r="F888" s="25" t="s">
        <v>99</v>
      </c>
      <c r="G888" t="s">
        <v>63</v>
      </c>
      <c r="H888">
        <v>6</v>
      </c>
      <c r="I888" s="2" t="s">
        <v>42</v>
      </c>
      <c r="J888" s="2" t="str">
        <f t="shared" si="72"/>
        <v/>
      </c>
      <c r="L888">
        <v>171.2</v>
      </c>
      <c r="M888">
        <v>171.2</v>
      </c>
      <c r="N888" s="2">
        <f>IF(ISNUMBER(M888),SUMIFS(M$1:$M888,A$1:$A888,A888,F$1:$F888,F888,D$1:$D888,D888),"")</f>
        <v>171.2</v>
      </c>
      <c r="P888" s="5"/>
      <c r="V888" s="2" t="str">
        <f t="shared" si="73"/>
        <v/>
      </c>
      <c r="AC888">
        <v>17</v>
      </c>
      <c r="AD888" s="2">
        <f t="shared" si="74"/>
        <v>2.7000000000000003E-2</v>
      </c>
      <c r="AE888">
        <v>2.7000000000000003E-2</v>
      </c>
      <c r="AL888" s="2">
        <f t="shared" si="71"/>
        <v>4.6219999999999999</v>
      </c>
      <c r="AM888" s="2">
        <f>IF(ISNUMBER(AL888),SUMIFS($AL$1:AL888,$A$1:A888,A888,$F$1:F888,F888,$D$1:D888,D888),"")</f>
        <v>4.6219999999999999</v>
      </c>
      <c r="AN888">
        <f t="shared" si="75"/>
        <v>8</v>
      </c>
    </row>
    <row r="889" spans="1:40" x14ac:dyDescent="0.35">
      <c r="A889" s="4" t="s">
        <v>53</v>
      </c>
      <c r="B889" t="s">
        <v>52</v>
      </c>
      <c r="C889" s="3">
        <v>42254</v>
      </c>
      <c r="D889">
        <v>3</v>
      </c>
      <c r="E889" t="s">
        <v>78</v>
      </c>
      <c r="F889" s="25" t="s">
        <v>99</v>
      </c>
      <c r="G889" t="s">
        <v>63</v>
      </c>
      <c r="H889">
        <v>6</v>
      </c>
      <c r="I889" s="2" t="s">
        <v>42</v>
      </c>
      <c r="J889" s="2" t="str">
        <f t="shared" si="72"/>
        <v/>
      </c>
      <c r="L889">
        <v>46.46</v>
      </c>
      <c r="M889">
        <v>46.46</v>
      </c>
      <c r="N889" s="2">
        <f>IF(ISNUMBER(M889),SUMIFS(M$1:$M889,A$1:$A889,A889,F$1:$F889,F889,D$1:$D889,D889),"")</f>
        <v>46.46</v>
      </c>
      <c r="P889" s="5"/>
      <c r="V889" s="2" t="str">
        <f t="shared" si="73"/>
        <v/>
      </c>
      <c r="AC889">
        <v>17.3</v>
      </c>
      <c r="AD889" s="2">
        <f t="shared" si="74"/>
        <v>2.7999999999999997E-2</v>
      </c>
      <c r="AE889">
        <v>2.7999999999999997E-2</v>
      </c>
      <c r="AL889" s="2">
        <f t="shared" si="71"/>
        <v>1.3009999999999999</v>
      </c>
      <c r="AM889" s="2">
        <f>IF(ISNUMBER(AL889),SUMIFS($AL$1:AL889,$A$1:A889,A889,$F$1:F889,F889,$D$1:D889,D889),"")</f>
        <v>1.3009999999999999</v>
      </c>
      <c r="AN889">
        <f t="shared" si="75"/>
        <v>8</v>
      </c>
    </row>
    <row r="890" spans="1:40" x14ac:dyDescent="0.35">
      <c r="A890" s="4" t="s">
        <v>56</v>
      </c>
      <c r="B890" t="s">
        <v>52</v>
      </c>
      <c r="C890" s="3">
        <v>42261</v>
      </c>
      <c r="D890">
        <v>1</v>
      </c>
      <c r="E890" t="s">
        <v>80</v>
      </c>
      <c r="F890" s="25" t="s">
        <v>99</v>
      </c>
      <c r="G890" t="s">
        <v>63</v>
      </c>
      <c r="H890">
        <v>6</v>
      </c>
      <c r="I890" s="2" t="s">
        <v>58</v>
      </c>
      <c r="J890" s="2">
        <f t="shared" si="72"/>
        <v>1056.5999999999999</v>
      </c>
      <c r="K890">
        <v>105.66</v>
      </c>
      <c r="N890" s="2" t="str">
        <f>IF(ISNUMBER(M890),SUMIFS(M$1:$M890,A$1:$A890,A890,F$1:$F890,F890,D$1:$D890,D890),"")</f>
        <v/>
      </c>
      <c r="P890" s="5"/>
      <c r="V890" s="2" t="str">
        <f t="shared" si="73"/>
        <v/>
      </c>
      <c r="AC890">
        <v>30.1</v>
      </c>
      <c r="AD890" s="2">
        <f t="shared" si="74"/>
        <v>4.8000000000000001E-2</v>
      </c>
      <c r="AE890">
        <v>4.8000000000000001E-2</v>
      </c>
      <c r="AL890" s="2" t="str">
        <f t="shared" si="71"/>
        <v/>
      </c>
      <c r="AM890" s="2" t="str">
        <f>IF(ISNUMBER(AL890),SUMIFS($AL$1:AL890,$A$1:A890,A890,$F$1:F890,F890,$D$1:D890,D890),"")</f>
        <v/>
      </c>
      <c r="AN890">
        <f t="shared" si="75"/>
        <v>4</v>
      </c>
    </row>
    <row r="891" spans="1:40" x14ac:dyDescent="0.35">
      <c r="A891" s="4" t="s">
        <v>55</v>
      </c>
      <c r="B891" t="s">
        <v>52</v>
      </c>
      <c r="C891" s="3">
        <v>42261</v>
      </c>
      <c r="D891">
        <v>1</v>
      </c>
      <c r="E891" t="s">
        <v>82</v>
      </c>
      <c r="F891" s="25" t="s">
        <v>99</v>
      </c>
      <c r="G891" t="s">
        <v>63</v>
      </c>
      <c r="H891">
        <v>6</v>
      </c>
      <c r="I891" s="2" t="s">
        <v>58</v>
      </c>
      <c r="J891" s="2">
        <f t="shared" si="72"/>
        <v>962.6</v>
      </c>
      <c r="K891">
        <v>96.26</v>
      </c>
      <c r="N891" s="2" t="str">
        <f>IF(ISNUMBER(M891),SUMIFS(M$1:$M891,A$1:$A891,A891,F$1:$F891,F891,D$1:$D891,D891),"")</f>
        <v/>
      </c>
      <c r="P891" s="5"/>
      <c r="V891" s="2" t="str">
        <f t="shared" si="73"/>
        <v/>
      </c>
      <c r="AC891">
        <v>16.7</v>
      </c>
      <c r="AD891" s="2">
        <f t="shared" si="74"/>
        <v>2.7000000000000003E-2</v>
      </c>
      <c r="AE891">
        <v>2.7000000000000003E-2</v>
      </c>
      <c r="AL891" s="2" t="str">
        <f t="shared" ref="AL891:AL954" si="76">IF(AND(ISNUMBER(AD891),ISNUMBER(M891)),ROUND(M891*AD891,3),"")</f>
        <v/>
      </c>
      <c r="AM891" s="2" t="str">
        <f>IF(ISNUMBER(AL891),SUMIFS($AL$1:AL891,$A$1:A891,A891,$F$1:F891,F891,$D$1:D891,D891),"")</f>
        <v/>
      </c>
      <c r="AN891">
        <f t="shared" si="75"/>
        <v>4</v>
      </c>
    </row>
    <row r="892" spans="1:40" x14ac:dyDescent="0.35">
      <c r="A892" s="4" t="s">
        <v>51</v>
      </c>
      <c r="B892" t="s">
        <v>52</v>
      </c>
      <c r="C892" s="3">
        <v>42261</v>
      </c>
      <c r="D892">
        <v>1</v>
      </c>
      <c r="E892" t="s">
        <v>79</v>
      </c>
      <c r="F892" s="25" t="s">
        <v>99</v>
      </c>
      <c r="G892" t="s">
        <v>63</v>
      </c>
      <c r="H892">
        <v>6</v>
      </c>
      <c r="I892" s="2" t="s">
        <v>58</v>
      </c>
      <c r="J892" s="2">
        <f t="shared" si="72"/>
        <v>1019</v>
      </c>
      <c r="K892">
        <v>101.9</v>
      </c>
      <c r="N892" s="2" t="str">
        <f>IF(ISNUMBER(M892),SUMIFS(M$1:$M892,A$1:$A892,A892,F$1:$F892,F892,D$1:$D892,D892),"")</f>
        <v/>
      </c>
      <c r="P892" s="5"/>
      <c r="V892" s="2" t="str">
        <f t="shared" si="73"/>
        <v/>
      </c>
      <c r="AC892">
        <v>22.1</v>
      </c>
      <c r="AD892" s="2">
        <f t="shared" si="74"/>
        <v>3.5000000000000003E-2</v>
      </c>
      <c r="AE892">
        <v>3.5000000000000003E-2</v>
      </c>
      <c r="AL892" s="2" t="str">
        <f t="shared" si="76"/>
        <v/>
      </c>
      <c r="AM892" s="2" t="str">
        <f>IF(ISNUMBER(AL892),SUMIFS($AL$1:AL892,$A$1:A892,A892,$F$1:F892,F892,$D$1:D892,D892),"")</f>
        <v/>
      </c>
      <c r="AN892">
        <f t="shared" si="75"/>
        <v>4</v>
      </c>
    </row>
    <row r="893" spans="1:40" x14ac:dyDescent="0.35">
      <c r="A893" s="4" t="s">
        <v>57</v>
      </c>
      <c r="B893" t="s">
        <v>52</v>
      </c>
      <c r="C893" s="3">
        <v>42261</v>
      </c>
      <c r="D893">
        <v>1</v>
      </c>
      <c r="E893" t="s">
        <v>81</v>
      </c>
      <c r="F893" s="25" t="s">
        <v>99</v>
      </c>
      <c r="G893" t="s">
        <v>63</v>
      </c>
      <c r="H893">
        <v>6</v>
      </c>
      <c r="I893" s="2" t="s">
        <v>58</v>
      </c>
      <c r="J893" s="2">
        <f t="shared" si="72"/>
        <v>1094.2</v>
      </c>
      <c r="K893">
        <v>109.42</v>
      </c>
      <c r="N893" s="2" t="str">
        <f>IF(ISNUMBER(M893),SUMIFS(M$1:$M893,A$1:$A893,A893,F$1:$F893,F893,D$1:$D893,D893),"")</f>
        <v/>
      </c>
      <c r="P893" s="5"/>
      <c r="V893" s="2" t="str">
        <f t="shared" si="73"/>
        <v/>
      </c>
      <c r="AC893">
        <v>20.9</v>
      </c>
      <c r="AD893" s="2">
        <f t="shared" si="74"/>
        <v>3.3000000000000002E-2</v>
      </c>
      <c r="AE893">
        <v>3.3000000000000002E-2</v>
      </c>
      <c r="AL893" s="2" t="str">
        <f t="shared" si="76"/>
        <v/>
      </c>
      <c r="AM893" s="2" t="str">
        <f>IF(ISNUMBER(AL893),SUMIFS($AL$1:AL893,$A$1:A893,A893,$F$1:F893,F893,$D$1:D893,D893),"")</f>
        <v/>
      </c>
      <c r="AN893">
        <f t="shared" si="75"/>
        <v>4</v>
      </c>
    </row>
    <row r="894" spans="1:40" x14ac:dyDescent="0.35">
      <c r="A894" s="4" t="s">
        <v>54</v>
      </c>
      <c r="B894" t="s">
        <v>52</v>
      </c>
      <c r="C894" s="3">
        <v>42261</v>
      </c>
      <c r="D894">
        <v>1</v>
      </c>
      <c r="E894" t="s">
        <v>83</v>
      </c>
      <c r="F894" s="25" t="s">
        <v>99</v>
      </c>
      <c r="G894" t="s">
        <v>63</v>
      </c>
      <c r="H894">
        <v>6</v>
      </c>
      <c r="I894" s="2" t="s">
        <v>58</v>
      </c>
      <c r="J894" s="2">
        <f t="shared" si="72"/>
        <v>1037.8</v>
      </c>
      <c r="K894">
        <v>103.78</v>
      </c>
      <c r="N894" s="2" t="str">
        <f>IF(ISNUMBER(M894),SUMIFS(M$1:$M894,A$1:$A894,A894,F$1:$F894,F894,D$1:$D894,D894),"")</f>
        <v/>
      </c>
      <c r="P894" s="5"/>
      <c r="V894" s="2" t="str">
        <f t="shared" si="73"/>
        <v/>
      </c>
      <c r="AC894">
        <v>16.899999999999999</v>
      </c>
      <c r="AD894" s="2">
        <f t="shared" si="74"/>
        <v>2.7000000000000003E-2</v>
      </c>
      <c r="AE894">
        <v>2.7000000000000003E-2</v>
      </c>
      <c r="AL894" s="2" t="str">
        <f t="shared" si="76"/>
        <v/>
      </c>
      <c r="AM894" s="2" t="str">
        <f>IF(ISNUMBER(AL894),SUMIFS($AL$1:AL894,$A$1:A894,A894,$F$1:F894,F894,$D$1:D894,D894),"")</f>
        <v/>
      </c>
      <c r="AN894">
        <f t="shared" si="75"/>
        <v>4</v>
      </c>
    </row>
    <row r="895" spans="1:40" x14ac:dyDescent="0.35">
      <c r="A895" s="4" t="s">
        <v>53</v>
      </c>
      <c r="B895" t="s">
        <v>52</v>
      </c>
      <c r="C895" s="3">
        <v>42261</v>
      </c>
      <c r="D895">
        <v>1</v>
      </c>
      <c r="E895" t="s">
        <v>78</v>
      </c>
      <c r="F895" s="25" t="s">
        <v>99</v>
      </c>
      <c r="G895" t="s">
        <v>63</v>
      </c>
      <c r="H895">
        <v>6</v>
      </c>
      <c r="I895" s="2" t="s">
        <v>58</v>
      </c>
      <c r="J895" s="2">
        <f t="shared" si="72"/>
        <v>981.4</v>
      </c>
      <c r="K895">
        <v>98.14</v>
      </c>
      <c r="N895" s="2" t="str">
        <f>IF(ISNUMBER(M895),SUMIFS(M$1:$M895,A$1:$A895,A895,F$1:$F895,F895,D$1:$D895,D895),"")</f>
        <v/>
      </c>
      <c r="P895" s="5"/>
      <c r="V895" s="2" t="str">
        <f t="shared" si="73"/>
        <v/>
      </c>
      <c r="AC895">
        <v>16.5</v>
      </c>
      <c r="AD895" s="2">
        <f t="shared" si="74"/>
        <v>2.6000000000000002E-2</v>
      </c>
      <c r="AE895">
        <v>2.6000000000000002E-2</v>
      </c>
      <c r="AL895" s="2" t="str">
        <f t="shared" si="76"/>
        <v/>
      </c>
      <c r="AM895" s="2" t="str">
        <f>IF(ISNUMBER(AL895),SUMIFS($AL$1:AL895,$A$1:A895,A895,$F$1:F895,F895,$D$1:D895,D895),"")</f>
        <v/>
      </c>
      <c r="AN895">
        <f t="shared" si="75"/>
        <v>4</v>
      </c>
    </row>
    <row r="896" spans="1:40" x14ac:dyDescent="0.35">
      <c r="A896" s="4" t="s">
        <v>53</v>
      </c>
      <c r="B896" t="s">
        <v>52</v>
      </c>
      <c r="C896" s="3">
        <v>42261</v>
      </c>
      <c r="D896">
        <v>2</v>
      </c>
      <c r="E896" t="s">
        <v>78</v>
      </c>
      <c r="F896" s="25" t="s">
        <v>99</v>
      </c>
      <c r="G896" t="s">
        <v>63</v>
      </c>
      <c r="H896">
        <v>6</v>
      </c>
      <c r="I896" s="2" t="s">
        <v>58</v>
      </c>
      <c r="J896" s="2">
        <f t="shared" si="72"/>
        <v>887.4</v>
      </c>
      <c r="K896">
        <v>88.74</v>
      </c>
      <c r="N896" s="2" t="str">
        <f>IF(ISNUMBER(M896),SUMIFS(M$1:$M896,A$1:$A896,A896,F$1:$F896,F896,D$1:$D896,D896),"")</f>
        <v/>
      </c>
      <c r="P896" s="5"/>
      <c r="V896" s="2" t="str">
        <f t="shared" si="73"/>
        <v/>
      </c>
      <c r="AC896">
        <v>15.5</v>
      </c>
      <c r="AD896" s="2">
        <f t="shared" si="74"/>
        <v>2.5000000000000001E-2</v>
      </c>
      <c r="AE896">
        <v>2.5000000000000001E-2</v>
      </c>
      <c r="AL896" s="2" t="str">
        <f t="shared" si="76"/>
        <v/>
      </c>
      <c r="AM896" s="2" t="str">
        <f>IF(ISNUMBER(AL896),SUMIFS($AL$1:AL896,$A$1:A896,A896,$F$1:F896,F896,$D$1:D896,D896),"")</f>
        <v/>
      </c>
      <c r="AN896">
        <f t="shared" si="75"/>
        <v>4</v>
      </c>
    </row>
    <row r="897" spans="1:40" x14ac:dyDescent="0.35">
      <c r="A897" s="4" t="s">
        <v>54</v>
      </c>
      <c r="B897" t="s">
        <v>52</v>
      </c>
      <c r="C897" s="3">
        <v>42261</v>
      </c>
      <c r="D897">
        <v>2</v>
      </c>
      <c r="E897" t="s">
        <v>83</v>
      </c>
      <c r="F897" s="25" t="s">
        <v>99</v>
      </c>
      <c r="G897" t="s">
        <v>63</v>
      </c>
      <c r="H897">
        <v>6</v>
      </c>
      <c r="I897" s="2" t="s">
        <v>58</v>
      </c>
      <c r="J897" s="2">
        <f t="shared" si="72"/>
        <v>981.4</v>
      </c>
      <c r="K897">
        <v>98.14</v>
      </c>
      <c r="N897" s="2" t="str">
        <f>IF(ISNUMBER(M897),SUMIFS(M$1:$M897,A$1:$A897,A897,F$1:$F897,F897,D$1:$D897,D897),"")</f>
        <v/>
      </c>
      <c r="P897" s="5"/>
      <c r="V897" s="2" t="str">
        <f t="shared" si="73"/>
        <v/>
      </c>
      <c r="AC897">
        <v>18.100000000000001</v>
      </c>
      <c r="AD897" s="2">
        <f t="shared" si="74"/>
        <v>2.8999999999999998E-2</v>
      </c>
      <c r="AE897">
        <v>2.8999999999999998E-2</v>
      </c>
      <c r="AL897" s="2" t="str">
        <f t="shared" si="76"/>
        <v/>
      </c>
      <c r="AM897" s="2" t="str">
        <f>IF(ISNUMBER(AL897),SUMIFS($AL$1:AL897,$A$1:A897,A897,$F$1:F897,F897,$D$1:D897,D897),"")</f>
        <v/>
      </c>
      <c r="AN897">
        <f t="shared" si="75"/>
        <v>4</v>
      </c>
    </row>
    <row r="898" spans="1:40" x14ac:dyDescent="0.35">
      <c r="A898" s="4" t="s">
        <v>56</v>
      </c>
      <c r="B898" t="s">
        <v>52</v>
      </c>
      <c r="C898" s="3">
        <v>42261</v>
      </c>
      <c r="D898">
        <v>2</v>
      </c>
      <c r="E898" t="s">
        <v>80</v>
      </c>
      <c r="F898" s="25" t="s">
        <v>99</v>
      </c>
      <c r="G898" t="s">
        <v>63</v>
      </c>
      <c r="H898">
        <v>6</v>
      </c>
      <c r="I898" s="2" t="s">
        <v>58</v>
      </c>
      <c r="J898" s="2">
        <f t="shared" si="72"/>
        <v>1150.5999999999999</v>
      </c>
      <c r="K898">
        <v>115.05999999999999</v>
      </c>
      <c r="N898" s="2" t="str">
        <f>IF(ISNUMBER(M898),SUMIFS(M$1:$M898,A$1:$A898,A898,F$1:$F898,F898,D$1:$D898,D898),"")</f>
        <v/>
      </c>
      <c r="P898" s="5"/>
      <c r="V898" s="2" t="str">
        <f t="shared" si="73"/>
        <v/>
      </c>
      <c r="AC898">
        <v>25.9</v>
      </c>
      <c r="AD898" s="2">
        <f t="shared" si="74"/>
        <v>4.0999999999999995E-2</v>
      </c>
      <c r="AE898">
        <v>4.0999999999999995E-2</v>
      </c>
      <c r="AL898" s="2" t="str">
        <f t="shared" si="76"/>
        <v/>
      </c>
      <c r="AM898" s="2" t="str">
        <f>IF(ISNUMBER(AL898),SUMIFS($AL$1:AL898,$A$1:A898,A898,$F$1:F898,F898,$D$1:D898,D898),"")</f>
        <v/>
      </c>
      <c r="AN898">
        <f t="shared" si="75"/>
        <v>4</v>
      </c>
    </row>
    <row r="899" spans="1:40" x14ac:dyDescent="0.35">
      <c r="A899" s="4" t="s">
        <v>51</v>
      </c>
      <c r="B899" t="s">
        <v>52</v>
      </c>
      <c r="C899" s="3">
        <v>42261</v>
      </c>
      <c r="D899">
        <v>2</v>
      </c>
      <c r="E899" t="s">
        <v>79</v>
      </c>
      <c r="F899" s="25" t="s">
        <v>99</v>
      </c>
      <c r="G899" t="s">
        <v>63</v>
      </c>
      <c r="H899">
        <v>6</v>
      </c>
      <c r="I899" s="2" t="s">
        <v>58</v>
      </c>
      <c r="J899" s="2">
        <f t="shared" si="72"/>
        <v>1000.2</v>
      </c>
      <c r="K899">
        <v>100.02000000000001</v>
      </c>
      <c r="N899" s="2" t="str">
        <f>IF(ISNUMBER(M899),SUMIFS(M$1:$M899,A$1:$A899,A899,F$1:$F899,F899,D$1:$D899,D899),"")</f>
        <v/>
      </c>
      <c r="P899" s="5"/>
      <c r="V899" s="2" t="str">
        <f t="shared" si="73"/>
        <v/>
      </c>
      <c r="AC899">
        <v>26.1</v>
      </c>
      <c r="AD899" s="2">
        <f t="shared" si="74"/>
        <v>4.2000000000000003E-2</v>
      </c>
      <c r="AE899">
        <v>4.2000000000000003E-2</v>
      </c>
      <c r="AL899" s="2" t="str">
        <f t="shared" si="76"/>
        <v/>
      </c>
      <c r="AM899" s="2" t="str">
        <f>IF(ISNUMBER(AL899),SUMIFS($AL$1:AL899,$A$1:A899,A899,$F$1:F899,F899,$D$1:D899,D899),"")</f>
        <v/>
      </c>
      <c r="AN899">
        <f t="shared" si="75"/>
        <v>4</v>
      </c>
    </row>
    <row r="900" spans="1:40" x14ac:dyDescent="0.35">
      <c r="A900" s="4" t="s">
        <v>57</v>
      </c>
      <c r="B900" t="s">
        <v>52</v>
      </c>
      <c r="C900" s="3">
        <v>42261</v>
      </c>
      <c r="D900">
        <v>2</v>
      </c>
      <c r="E900" t="s">
        <v>81</v>
      </c>
      <c r="F900" s="25" t="s">
        <v>99</v>
      </c>
      <c r="G900" t="s">
        <v>63</v>
      </c>
      <c r="H900">
        <v>6</v>
      </c>
      <c r="I900" s="2" t="s">
        <v>58</v>
      </c>
      <c r="J900" s="2">
        <f t="shared" si="72"/>
        <v>1075.4000000000001</v>
      </c>
      <c r="K900">
        <v>107.54</v>
      </c>
      <c r="N900" s="2" t="str">
        <f>IF(ISNUMBER(M900),SUMIFS(M$1:$M900,A$1:$A900,A900,F$1:$F900,F900,D$1:$D900,D900),"")</f>
        <v/>
      </c>
      <c r="P900" s="5"/>
      <c r="V900" s="2" t="str">
        <f t="shared" si="73"/>
        <v/>
      </c>
      <c r="AC900">
        <v>26.4</v>
      </c>
      <c r="AD900" s="2">
        <f t="shared" si="74"/>
        <v>4.2000000000000003E-2</v>
      </c>
      <c r="AE900">
        <v>4.2000000000000003E-2</v>
      </c>
      <c r="AL900" s="2" t="str">
        <f t="shared" si="76"/>
        <v/>
      </c>
      <c r="AM900" s="2" t="str">
        <f>IF(ISNUMBER(AL900),SUMIFS($AL$1:AL900,$A$1:A900,A900,$F$1:F900,F900,$D$1:D900,D900),"")</f>
        <v/>
      </c>
      <c r="AN900">
        <f t="shared" si="75"/>
        <v>4</v>
      </c>
    </row>
    <row r="901" spans="1:40" x14ac:dyDescent="0.35">
      <c r="A901" s="4" t="s">
        <v>55</v>
      </c>
      <c r="B901" t="s">
        <v>52</v>
      </c>
      <c r="C901" s="3">
        <v>42261</v>
      </c>
      <c r="D901">
        <v>2</v>
      </c>
      <c r="E901" t="s">
        <v>82</v>
      </c>
      <c r="F901" s="25" t="s">
        <v>99</v>
      </c>
      <c r="G901" t="s">
        <v>63</v>
      </c>
      <c r="H901">
        <v>6</v>
      </c>
      <c r="I901" s="2" t="s">
        <v>58</v>
      </c>
      <c r="J901" s="2">
        <f t="shared" si="72"/>
        <v>925</v>
      </c>
      <c r="K901">
        <v>92.5</v>
      </c>
      <c r="N901" s="2" t="str">
        <f>IF(ISNUMBER(M901),SUMIFS(M$1:$M901,A$1:$A901,A901,F$1:$F901,F901,D$1:$D901,D901),"")</f>
        <v/>
      </c>
      <c r="P901" s="5"/>
      <c r="V901" s="2" t="str">
        <f t="shared" si="73"/>
        <v/>
      </c>
      <c r="AC901">
        <v>17.899999999999999</v>
      </c>
      <c r="AD901" s="2">
        <f t="shared" si="74"/>
        <v>2.8999999999999998E-2</v>
      </c>
      <c r="AE901">
        <v>2.8999999999999998E-2</v>
      </c>
      <c r="AL901" s="2" t="str">
        <f t="shared" si="76"/>
        <v/>
      </c>
      <c r="AM901" s="2" t="str">
        <f>IF(ISNUMBER(AL901),SUMIFS($AL$1:AL901,$A$1:A901,A901,$F$1:F901,F901,$D$1:D901,D901),"")</f>
        <v/>
      </c>
      <c r="AN901">
        <f t="shared" si="75"/>
        <v>4</v>
      </c>
    </row>
    <row r="902" spans="1:40" x14ac:dyDescent="0.35">
      <c r="A902" s="4" t="s">
        <v>55</v>
      </c>
      <c r="B902" t="s">
        <v>52</v>
      </c>
      <c r="C902" s="3">
        <v>42261</v>
      </c>
      <c r="D902">
        <v>3</v>
      </c>
      <c r="E902" t="s">
        <v>82</v>
      </c>
      <c r="F902" s="25" t="s">
        <v>99</v>
      </c>
      <c r="G902" t="s">
        <v>63</v>
      </c>
      <c r="H902">
        <v>6</v>
      </c>
      <c r="I902" s="2" t="s">
        <v>58</v>
      </c>
      <c r="J902" s="2">
        <f t="shared" si="72"/>
        <v>906.2</v>
      </c>
      <c r="K902">
        <v>90.62</v>
      </c>
      <c r="N902" s="2" t="str">
        <f>IF(ISNUMBER(M902),SUMIFS(M$1:$M902,A$1:$A902,A902,F$1:$F902,F902,D$1:$D902,D902),"")</f>
        <v/>
      </c>
      <c r="P902" s="5"/>
      <c r="V902" s="2" t="str">
        <f t="shared" si="73"/>
        <v/>
      </c>
      <c r="AC902">
        <v>15.4</v>
      </c>
      <c r="AD902" s="2">
        <f t="shared" si="74"/>
        <v>2.5000000000000001E-2</v>
      </c>
      <c r="AE902">
        <v>2.5000000000000001E-2</v>
      </c>
      <c r="AL902" s="2" t="str">
        <f t="shared" si="76"/>
        <v/>
      </c>
      <c r="AM902" s="2" t="str">
        <f>IF(ISNUMBER(AL902),SUMIFS($AL$1:AL902,$A$1:A902,A902,$F$1:F902,F902,$D$1:D902,D902),"")</f>
        <v/>
      </c>
      <c r="AN902">
        <f t="shared" si="75"/>
        <v>4</v>
      </c>
    </row>
    <row r="903" spans="1:40" x14ac:dyDescent="0.35">
      <c r="A903" s="4" t="s">
        <v>57</v>
      </c>
      <c r="B903" t="s">
        <v>52</v>
      </c>
      <c r="C903" s="3">
        <v>42261</v>
      </c>
      <c r="D903">
        <v>3</v>
      </c>
      <c r="E903" t="s">
        <v>81</v>
      </c>
      <c r="F903" s="25" t="s">
        <v>99</v>
      </c>
      <c r="G903" t="s">
        <v>63</v>
      </c>
      <c r="H903">
        <v>6</v>
      </c>
      <c r="I903" s="2" t="s">
        <v>58</v>
      </c>
      <c r="J903" s="2">
        <f t="shared" si="72"/>
        <v>943.8</v>
      </c>
      <c r="K903">
        <v>94.38</v>
      </c>
      <c r="N903" s="2" t="str">
        <f>IF(ISNUMBER(M903),SUMIFS(M$1:$M903,A$1:$A903,A903,F$1:$F903,F903,D$1:$D903,D903),"")</f>
        <v/>
      </c>
      <c r="P903" s="5"/>
      <c r="V903" s="2" t="str">
        <f t="shared" si="73"/>
        <v/>
      </c>
      <c r="AC903">
        <v>21.6</v>
      </c>
      <c r="AD903" s="2">
        <f t="shared" si="74"/>
        <v>3.5000000000000003E-2</v>
      </c>
      <c r="AE903">
        <v>3.5000000000000003E-2</v>
      </c>
      <c r="AL903" s="2" t="str">
        <f t="shared" si="76"/>
        <v/>
      </c>
      <c r="AM903" s="2" t="str">
        <f>IF(ISNUMBER(AL903),SUMIFS($AL$1:AL903,$A$1:A903,A903,$F$1:F903,F903,$D$1:D903,D903),"")</f>
        <v/>
      </c>
      <c r="AN903">
        <f t="shared" si="75"/>
        <v>4</v>
      </c>
    </row>
    <row r="904" spans="1:40" x14ac:dyDescent="0.35">
      <c r="A904" s="4" t="s">
        <v>54</v>
      </c>
      <c r="B904" t="s">
        <v>52</v>
      </c>
      <c r="C904" s="3">
        <v>42261</v>
      </c>
      <c r="D904">
        <v>3</v>
      </c>
      <c r="E904" t="s">
        <v>83</v>
      </c>
      <c r="F904" s="25" t="s">
        <v>99</v>
      </c>
      <c r="G904" t="s">
        <v>63</v>
      </c>
      <c r="H904">
        <v>6</v>
      </c>
      <c r="I904" s="2" t="s">
        <v>58</v>
      </c>
      <c r="J904" s="2">
        <f t="shared" si="72"/>
        <v>925</v>
      </c>
      <c r="K904">
        <v>92.5</v>
      </c>
      <c r="N904" s="2" t="str">
        <f>IF(ISNUMBER(M904),SUMIFS(M$1:$M904,A$1:$A904,A904,F$1:$F904,F904,D$1:$D904,D904),"")</f>
        <v/>
      </c>
      <c r="P904" s="5"/>
      <c r="V904" s="2" t="str">
        <f t="shared" si="73"/>
        <v/>
      </c>
      <c r="AC904">
        <v>18.600000000000001</v>
      </c>
      <c r="AD904" s="2">
        <f t="shared" si="74"/>
        <v>0.03</v>
      </c>
      <c r="AE904">
        <v>0.03</v>
      </c>
      <c r="AL904" s="2" t="str">
        <f t="shared" si="76"/>
        <v/>
      </c>
      <c r="AM904" s="2" t="str">
        <f>IF(ISNUMBER(AL904),SUMIFS($AL$1:AL904,$A$1:A904,A904,$F$1:F904,F904,$D$1:D904,D904),"")</f>
        <v/>
      </c>
      <c r="AN904">
        <f t="shared" si="75"/>
        <v>4</v>
      </c>
    </row>
    <row r="905" spans="1:40" x14ac:dyDescent="0.35">
      <c r="A905" s="4" t="s">
        <v>51</v>
      </c>
      <c r="B905" t="s">
        <v>52</v>
      </c>
      <c r="C905" s="3">
        <v>42261</v>
      </c>
      <c r="D905">
        <v>3</v>
      </c>
      <c r="E905" t="s">
        <v>79</v>
      </c>
      <c r="F905" s="25" t="s">
        <v>99</v>
      </c>
      <c r="G905" t="s">
        <v>63</v>
      </c>
      <c r="H905">
        <v>6</v>
      </c>
      <c r="I905" s="2" t="s">
        <v>58</v>
      </c>
      <c r="J905" s="2">
        <f t="shared" si="72"/>
        <v>1019</v>
      </c>
      <c r="K905">
        <v>101.9</v>
      </c>
      <c r="N905" s="2" t="str">
        <f>IF(ISNUMBER(M905),SUMIFS(M$1:$M905,A$1:$A905,A905,F$1:$F905,F905,D$1:$D905,D905),"")</f>
        <v/>
      </c>
      <c r="P905" s="5"/>
      <c r="V905" s="2" t="str">
        <f t="shared" si="73"/>
        <v/>
      </c>
      <c r="AC905">
        <v>19.399999999999999</v>
      </c>
      <c r="AD905" s="2">
        <f t="shared" si="74"/>
        <v>3.1E-2</v>
      </c>
      <c r="AE905">
        <v>3.1E-2</v>
      </c>
      <c r="AL905" s="2" t="str">
        <f t="shared" si="76"/>
        <v/>
      </c>
      <c r="AM905" s="2" t="str">
        <f>IF(ISNUMBER(AL905),SUMIFS($AL$1:AL905,$A$1:A905,A905,$F$1:F905,F905,$D$1:D905,D905),"")</f>
        <v/>
      </c>
      <c r="AN905">
        <f t="shared" si="75"/>
        <v>4</v>
      </c>
    </row>
    <row r="906" spans="1:40" x14ac:dyDescent="0.35">
      <c r="A906" s="4" t="s">
        <v>56</v>
      </c>
      <c r="B906" t="s">
        <v>52</v>
      </c>
      <c r="C906" s="3">
        <v>42261</v>
      </c>
      <c r="D906">
        <v>3</v>
      </c>
      <c r="E906" t="s">
        <v>80</v>
      </c>
      <c r="F906" s="25" t="s">
        <v>99</v>
      </c>
      <c r="G906" t="s">
        <v>63</v>
      </c>
      <c r="H906">
        <v>6</v>
      </c>
      <c r="I906" s="2" t="s">
        <v>58</v>
      </c>
      <c r="J906" s="2">
        <f t="shared" si="72"/>
        <v>1075.4000000000001</v>
      </c>
      <c r="K906">
        <v>107.54</v>
      </c>
      <c r="N906" s="2" t="str">
        <f>IF(ISNUMBER(M906),SUMIFS(M$1:$M906,A$1:$A906,A906,F$1:$F906,F906,D$1:$D906,D906),"")</f>
        <v/>
      </c>
      <c r="P906" s="5"/>
      <c r="V906" s="2" t="str">
        <f t="shared" si="73"/>
        <v/>
      </c>
      <c r="AC906">
        <v>21</v>
      </c>
      <c r="AD906" s="2">
        <f t="shared" si="74"/>
        <v>3.4000000000000002E-2</v>
      </c>
      <c r="AE906">
        <v>3.4000000000000002E-2</v>
      </c>
      <c r="AL906" s="2" t="str">
        <f t="shared" si="76"/>
        <v/>
      </c>
      <c r="AM906" s="2" t="str">
        <f>IF(ISNUMBER(AL906),SUMIFS($AL$1:AL906,$A$1:A906,A906,$F$1:F906,F906,$D$1:D906,D906),"")</f>
        <v/>
      </c>
      <c r="AN906">
        <f t="shared" si="75"/>
        <v>4</v>
      </c>
    </row>
    <row r="907" spans="1:40" x14ac:dyDescent="0.35">
      <c r="A907" s="4" t="s">
        <v>53</v>
      </c>
      <c r="B907" t="s">
        <v>52</v>
      </c>
      <c r="C907" s="3">
        <v>42261</v>
      </c>
      <c r="D907">
        <v>3</v>
      </c>
      <c r="E907" t="s">
        <v>78</v>
      </c>
      <c r="F907" s="25" t="s">
        <v>99</v>
      </c>
      <c r="G907" t="s">
        <v>63</v>
      </c>
      <c r="H907">
        <v>6</v>
      </c>
      <c r="I907" s="2" t="s">
        <v>58</v>
      </c>
      <c r="J907" s="2">
        <f t="shared" si="72"/>
        <v>962.6</v>
      </c>
      <c r="K907">
        <v>96.26</v>
      </c>
      <c r="N907" s="2" t="str">
        <f>IF(ISNUMBER(M907),SUMIFS(M$1:$M907,A$1:$A907,A907,F$1:$F907,F907,D$1:$D907,D907),"")</f>
        <v/>
      </c>
      <c r="P907" s="5"/>
      <c r="V907" s="2" t="str">
        <f t="shared" si="73"/>
        <v/>
      </c>
      <c r="AC907">
        <v>17.100000000000001</v>
      </c>
      <c r="AD907" s="2">
        <f t="shared" si="74"/>
        <v>2.7000000000000003E-2</v>
      </c>
      <c r="AE907">
        <v>2.7000000000000003E-2</v>
      </c>
      <c r="AL907" s="2" t="str">
        <f t="shared" si="76"/>
        <v/>
      </c>
      <c r="AM907" s="2" t="str">
        <f>IF(ISNUMBER(AL907),SUMIFS($AL$1:AL907,$A$1:A907,A907,$F$1:F907,F907,$D$1:D907,D907),"")</f>
        <v/>
      </c>
      <c r="AN907">
        <f t="shared" si="75"/>
        <v>4</v>
      </c>
    </row>
    <row r="908" spans="1:40" x14ac:dyDescent="0.35">
      <c r="A908" s="4" t="s">
        <v>56</v>
      </c>
      <c r="B908" t="s">
        <v>52</v>
      </c>
      <c r="C908" s="3">
        <v>42269</v>
      </c>
      <c r="D908">
        <v>1</v>
      </c>
      <c r="E908" t="s">
        <v>80</v>
      </c>
      <c r="F908" s="25" t="s">
        <v>99</v>
      </c>
      <c r="G908" t="s">
        <v>63</v>
      </c>
      <c r="H908">
        <v>6</v>
      </c>
      <c r="I908" s="2" t="s">
        <v>59</v>
      </c>
      <c r="J908" s="2">
        <f t="shared" si="72"/>
        <v>1451.4</v>
      </c>
      <c r="K908">
        <v>145.14000000000001</v>
      </c>
      <c r="N908" s="2" t="str">
        <f>IF(ISNUMBER(M908),SUMIFS(M$1:$M908,A$1:$A908,A908,F$1:$F908,F908,D$1:$D908,D908),"")</f>
        <v/>
      </c>
      <c r="P908" s="5"/>
      <c r="V908" s="2" t="str">
        <f t="shared" si="73"/>
        <v/>
      </c>
      <c r="AC908">
        <v>37.9</v>
      </c>
      <c r="AD908" s="2">
        <f t="shared" si="74"/>
        <v>6.0999999999999999E-2</v>
      </c>
      <c r="AE908">
        <v>6.0999999999999999E-2</v>
      </c>
      <c r="AL908" s="2" t="str">
        <f t="shared" si="76"/>
        <v/>
      </c>
      <c r="AM908" s="2" t="str">
        <f>IF(ISNUMBER(AL908),SUMIFS($AL$1:AL908,$A$1:A908,A908,$F$1:F908,F908,$D$1:D908,D908),"")</f>
        <v/>
      </c>
      <c r="AN908">
        <f t="shared" si="75"/>
        <v>4</v>
      </c>
    </row>
    <row r="909" spans="1:40" x14ac:dyDescent="0.35">
      <c r="A909" s="4" t="s">
        <v>55</v>
      </c>
      <c r="B909" t="s">
        <v>52</v>
      </c>
      <c r="C909" s="3">
        <v>42269</v>
      </c>
      <c r="D909">
        <v>1</v>
      </c>
      <c r="E909" t="s">
        <v>82</v>
      </c>
      <c r="F909" s="25" t="s">
        <v>99</v>
      </c>
      <c r="G909" t="s">
        <v>63</v>
      </c>
      <c r="H909">
        <v>6</v>
      </c>
      <c r="I909" s="2" t="s">
        <v>59</v>
      </c>
      <c r="J909" s="2">
        <f t="shared" si="72"/>
        <v>1056.5999999999999</v>
      </c>
      <c r="K909">
        <v>105.66</v>
      </c>
      <c r="N909" s="2" t="str">
        <f>IF(ISNUMBER(M909),SUMIFS(M$1:$M909,A$1:$A909,A909,F$1:$F909,F909,D$1:$D909,D909),"")</f>
        <v/>
      </c>
      <c r="P909" s="5"/>
      <c r="V909" s="2" t="str">
        <f t="shared" si="73"/>
        <v/>
      </c>
      <c r="AC909">
        <v>21.3</v>
      </c>
      <c r="AD909" s="2">
        <f t="shared" si="74"/>
        <v>3.4000000000000002E-2</v>
      </c>
      <c r="AE909">
        <v>3.4000000000000002E-2</v>
      </c>
      <c r="AL909" s="2" t="str">
        <f t="shared" si="76"/>
        <v/>
      </c>
      <c r="AM909" s="2" t="str">
        <f>IF(ISNUMBER(AL909),SUMIFS($AL$1:AL909,$A$1:A909,A909,$F$1:F909,F909,$D$1:D909,D909),"")</f>
        <v/>
      </c>
      <c r="AN909">
        <f t="shared" si="75"/>
        <v>4</v>
      </c>
    </row>
    <row r="910" spans="1:40" x14ac:dyDescent="0.35">
      <c r="A910" s="4" t="s">
        <v>51</v>
      </c>
      <c r="B910" t="s">
        <v>52</v>
      </c>
      <c r="C910" s="3">
        <v>42269</v>
      </c>
      <c r="D910">
        <v>1</v>
      </c>
      <c r="E910" t="s">
        <v>79</v>
      </c>
      <c r="F910" s="25" t="s">
        <v>99</v>
      </c>
      <c r="G910" t="s">
        <v>63</v>
      </c>
      <c r="H910">
        <v>6</v>
      </c>
      <c r="I910" s="2" t="s">
        <v>59</v>
      </c>
      <c r="J910" s="2">
        <f t="shared" si="72"/>
        <v>1301</v>
      </c>
      <c r="K910">
        <v>130.1</v>
      </c>
      <c r="N910" s="2" t="str">
        <f>IF(ISNUMBER(M910),SUMIFS(M$1:$M910,A$1:$A910,A910,F$1:$F910,F910,D$1:$D910,D910),"")</f>
        <v/>
      </c>
      <c r="P910" s="5"/>
      <c r="V910" s="2" t="str">
        <f t="shared" si="73"/>
        <v/>
      </c>
      <c r="AC910">
        <v>29.3</v>
      </c>
      <c r="AD910" s="2">
        <f t="shared" si="74"/>
        <v>4.7E-2</v>
      </c>
      <c r="AE910">
        <v>4.7E-2</v>
      </c>
      <c r="AL910" s="2" t="str">
        <f t="shared" si="76"/>
        <v/>
      </c>
      <c r="AM910" s="2" t="str">
        <f>IF(ISNUMBER(AL910),SUMIFS($AL$1:AL910,$A$1:A910,A910,$F$1:F910,F910,$D$1:D910,D910),"")</f>
        <v/>
      </c>
      <c r="AN910">
        <f t="shared" si="75"/>
        <v>4</v>
      </c>
    </row>
    <row r="911" spans="1:40" x14ac:dyDescent="0.35">
      <c r="A911" s="4" t="s">
        <v>57</v>
      </c>
      <c r="B911" t="s">
        <v>52</v>
      </c>
      <c r="C911" s="3">
        <v>42269</v>
      </c>
      <c r="D911">
        <v>1</v>
      </c>
      <c r="E911" t="s">
        <v>81</v>
      </c>
      <c r="F911" s="25" t="s">
        <v>99</v>
      </c>
      <c r="G911" t="s">
        <v>63</v>
      </c>
      <c r="H911">
        <v>6</v>
      </c>
      <c r="I911" s="2" t="s">
        <v>59</v>
      </c>
      <c r="J911" s="2">
        <f t="shared" si="72"/>
        <v>1263.4000000000001</v>
      </c>
      <c r="K911">
        <v>126.34</v>
      </c>
      <c r="N911" s="2" t="str">
        <f>IF(ISNUMBER(M911),SUMIFS(M$1:$M911,A$1:$A911,A911,F$1:$F911,F911,D$1:$D911,D911),"")</f>
        <v/>
      </c>
      <c r="P911" s="5"/>
      <c r="V911" s="2" t="str">
        <f t="shared" si="73"/>
        <v/>
      </c>
      <c r="AC911">
        <v>34.700000000000003</v>
      </c>
      <c r="AD911" s="2">
        <f t="shared" si="74"/>
        <v>5.5E-2</v>
      </c>
      <c r="AE911">
        <v>5.5E-2</v>
      </c>
      <c r="AL911" s="2" t="str">
        <f t="shared" si="76"/>
        <v/>
      </c>
      <c r="AM911" s="2" t="str">
        <f>IF(ISNUMBER(AL911),SUMIFS($AL$1:AL911,$A$1:A911,A911,$F$1:F911,F911,$D$1:D911,D911),"")</f>
        <v/>
      </c>
      <c r="AN911">
        <f t="shared" si="75"/>
        <v>4</v>
      </c>
    </row>
    <row r="912" spans="1:40" x14ac:dyDescent="0.35">
      <c r="A912" s="4" t="s">
        <v>54</v>
      </c>
      <c r="B912" t="s">
        <v>52</v>
      </c>
      <c r="C912" s="3">
        <v>42269</v>
      </c>
      <c r="D912">
        <v>1</v>
      </c>
      <c r="E912" t="s">
        <v>83</v>
      </c>
      <c r="F912" s="25" t="s">
        <v>99</v>
      </c>
      <c r="G912" t="s">
        <v>63</v>
      </c>
      <c r="H912">
        <v>6</v>
      </c>
      <c r="I912" s="2" t="s">
        <v>59</v>
      </c>
      <c r="J912" s="2">
        <f t="shared" si="72"/>
        <v>1113</v>
      </c>
      <c r="K912">
        <v>111.3</v>
      </c>
      <c r="N912" s="2" t="str">
        <f>IF(ISNUMBER(M912),SUMIFS(M$1:$M912,A$1:$A912,A912,F$1:$F912,F912,D$1:$D912,D912),"")</f>
        <v/>
      </c>
      <c r="P912" s="5"/>
      <c r="V912" s="2" t="str">
        <f t="shared" si="73"/>
        <v/>
      </c>
      <c r="AC912">
        <v>23.8</v>
      </c>
      <c r="AD912" s="2">
        <f t="shared" si="74"/>
        <v>3.7999999999999999E-2</v>
      </c>
      <c r="AE912">
        <v>3.7999999999999999E-2</v>
      </c>
      <c r="AL912" s="2" t="str">
        <f t="shared" si="76"/>
        <v/>
      </c>
      <c r="AM912" s="2" t="str">
        <f>IF(ISNUMBER(AL912),SUMIFS($AL$1:AL912,$A$1:A912,A912,$F$1:F912,F912,$D$1:D912,D912),"")</f>
        <v/>
      </c>
      <c r="AN912">
        <f t="shared" si="75"/>
        <v>4</v>
      </c>
    </row>
    <row r="913" spans="1:40" x14ac:dyDescent="0.35">
      <c r="A913" s="4" t="s">
        <v>53</v>
      </c>
      <c r="B913" t="s">
        <v>52</v>
      </c>
      <c r="C913" s="3">
        <v>42269</v>
      </c>
      <c r="D913">
        <v>1</v>
      </c>
      <c r="E913" t="s">
        <v>78</v>
      </c>
      <c r="F913" s="25" t="s">
        <v>99</v>
      </c>
      <c r="G913" t="s">
        <v>63</v>
      </c>
      <c r="H913">
        <v>6</v>
      </c>
      <c r="I913" s="2" t="s">
        <v>59</v>
      </c>
      <c r="J913" s="2">
        <f t="shared" si="72"/>
        <v>1037.8</v>
      </c>
      <c r="K913">
        <v>103.78</v>
      </c>
      <c r="N913" s="2" t="str">
        <f>IF(ISNUMBER(M913),SUMIFS(M$1:$M913,A$1:$A913,A913,F$1:$F913,F913,D$1:$D913,D913),"")</f>
        <v/>
      </c>
      <c r="P913" s="5"/>
      <c r="V913" s="2" t="str">
        <f t="shared" si="73"/>
        <v/>
      </c>
      <c r="AC913">
        <v>24.3</v>
      </c>
      <c r="AD913" s="2">
        <f t="shared" si="74"/>
        <v>3.9E-2</v>
      </c>
      <c r="AE913">
        <v>3.9E-2</v>
      </c>
      <c r="AL913" s="2" t="str">
        <f t="shared" si="76"/>
        <v/>
      </c>
      <c r="AM913" s="2" t="str">
        <f>IF(ISNUMBER(AL913),SUMIFS($AL$1:AL913,$A$1:A913,A913,$F$1:F913,F913,$D$1:D913,D913),"")</f>
        <v/>
      </c>
      <c r="AN913">
        <f t="shared" si="75"/>
        <v>4</v>
      </c>
    </row>
    <row r="914" spans="1:40" x14ac:dyDescent="0.35">
      <c r="A914" s="4" t="s">
        <v>53</v>
      </c>
      <c r="B914" t="s">
        <v>52</v>
      </c>
      <c r="C914" s="3">
        <v>42269</v>
      </c>
      <c r="D914">
        <v>2</v>
      </c>
      <c r="E914" t="s">
        <v>78</v>
      </c>
      <c r="F914" s="25" t="s">
        <v>99</v>
      </c>
      <c r="G914" t="s">
        <v>63</v>
      </c>
      <c r="H914">
        <v>6</v>
      </c>
      <c r="I914" s="2" t="s">
        <v>59</v>
      </c>
      <c r="J914" s="2">
        <f t="shared" si="72"/>
        <v>1075.4000000000001</v>
      </c>
      <c r="K914">
        <v>107.54</v>
      </c>
      <c r="N914" s="2" t="str">
        <f>IF(ISNUMBER(M914),SUMIFS(M$1:$M914,A$1:$A914,A914,F$1:$F914,F914,D$1:$D914,D914),"")</f>
        <v/>
      </c>
      <c r="P914" s="5"/>
      <c r="V914" s="2" t="str">
        <f t="shared" si="73"/>
        <v/>
      </c>
      <c r="AC914">
        <v>17</v>
      </c>
      <c r="AD914" s="2">
        <f t="shared" si="74"/>
        <v>2.7000000000000003E-2</v>
      </c>
      <c r="AE914">
        <v>2.7000000000000003E-2</v>
      </c>
      <c r="AL914" s="2" t="str">
        <f t="shared" si="76"/>
        <v/>
      </c>
      <c r="AM914" s="2" t="str">
        <f>IF(ISNUMBER(AL914),SUMIFS($AL$1:AL914,$A$1:A914,A914,$F$1:F914,F914,$D$1:D914,D914),"")</f>
        <v/>
      </c>
      <c r="AN914">
        <f t="shared" si="75"/>
        <v>4</v>
      </c>
    </row>
    <row r="915" spans="1:40" x14ac:dyDescent="0.35">
      <c r="A915" s="4" t="s">
        <v>54</v>
      </c>
      <c r="B915" t="s">
        <v>52</v>
      </c>
      <c r="C915" s="3">
        <v>42269</v>
      </c>
      <c r="D915">
        <v>2</v>
      </c>
      <c r="E915" t="s">
        <v>83</v>
      </c>
      <c r="F915" s="25" t="s">
        <v>99</v>
      </c>
      <c r="G915" t="s">
        <v>63</v>
      </c>
      <c r="H915">
        <v>6</v>
      </c>
      <c r="I915" s="2" t="s">
        <v>59</v>
      </c>
      <c r="J915" s="2">
        <f t="shared" si="72"/>
        <v>1207</v>
      </c>
      <c r="K915">
        <v>120.7</v>
      </c>
      <c r="N915" s="2" t="str">
        <f>IF(ISNUMBER(M915),SUMIFS(M$1:$M915,A$1:$A915,A915,F$1:$F915,F915,D$1:$D915,D915),"")</f>
        <v/>
      </c>
      <c r="P915" s="5"/>
      <c r="V915" s="2" t="str">
        <f t="shared" si="73"/>
        <v/>
      </c>
      <c r="AC915">
        <v>18.899999999999999</v>
      </c>
      <c r="AD915" s="2">
        <f t="shared" si="74"/>
        <v>0.03</v>
      </c>
      <c r="AE915">
        <v>0.03</v>
      </c>
      <c r="AL915" s="2" t="str">
        <f t="shared" si="76"/>
        <v/>
      </c>
      <c r="AM915" s="2" t="str">
        <f>IF(ISNUMBER(AL915),SUMIFS($AL$1:AL915,$A$1:A915,A915,$F$1:F915,F915,$D$1:D915,D915),"")</f>
        <v/>
      </c>
      <c r="AN915">
        <f t="shared" si="75"/>
        <v>4</v>
      </c>
    </row>
    <row r="916" spans="1:40" x14ac:dyDescent="0.35">
      <c r="A916" s="4" t="s">
        <v>56</v>
      </c>
      <c r="B916" t="s">
        <v>52</v>
      </c>
      <c r="C916" s="3">
        <v>42269</v>
      </c>
      <c r="D916">
        <v>2</v>
      </c>
      <c r="E916" t="s">
        <v>80</v>
      </c>
      <c r="F916" s="25" t="s">
        <v>99</v>
      </c>
      <c r="G916" t="s">
        <v>63</v>
      </c>
      <c r="H916">
        <v>6</v>
      </c>
      <c r="I916" s="2" t="s">
        <v>59</v>
      </c>
      <c r="J916" s="2">
        <f t="shared" si="72"/>
        <v>1714.6</v>
      </c>
      <c r="K916">
        <v>171.45999999999998</v>
      </c>
      <c r="N916" s="2" t="str">
        <f>IF(ISNUMBER(M916),SUMIFS(M$1:$M916,A$1:$A916,A916,F$1:$F916,F916,D$1:$D916,D916),"")</f>
        <v/>
      </c>
      <c r="P916" s="5"/>
      <c r="V916" s="2" t="str">
        <f t="shared" si="73"/>
        <v/>
      </c>
      <c r="AC916">
        <v>36.5</v>
      </c>
      <c r="AD916" s="2">
        <f t="shared" si="74"/>
        <v>5.7999999999999996E-2</v>
      </c>
      <c r="AE916">
        <v>5.7999999999999996E-2</v>
      </c>
      <c r="AL916" s="2" t="str">
        <f t="shared" si="76"/>
        <v/>
      </c>
      <c r="AM916" s="2" t="str">
        <f>IF(ISNUMBER(AL916),SUMIFS($AL$1:AL916,$A$1:A916,A916,$F$1:F916,F916,$D$1:D916,D916),"")</f>
        <v/>
      </c>
      <c r="AN916">
        <f t="shared" si="75"/>
        <v>4</v>
      </c>
    </row>
    <row r="917" spans="1:40" x14ac:dyDescent="0.35">
      <c r="A917" s="4" t="s">
        <v>51</v>
      </c>
      <c r="B917" t="s">
        <v>52</v>
      </c>
      <c r="C917" s="3">
        <v>42269</v>
      </c>
      <c r="D917">
        <v>2</v>
      </c>
      <c r="E917" t="s">
        <v>79</v>
      </c>
      <c r="F917" s="25" t="s">
        <v>99</v>
      </c>
      <c r="G917" t="s">
        <v>63</v>
      </c>
      <c r="H917">
        <v>6</v>
      </c>
      <c r="I917" s="2" t="s">
        <v>59</v>
      </c>
      <c r="J917" s="2">
        <f t="shared" si="72"/>
        <v>1432.6</v>
      </c>
      <c r="K917">
        <v>143.26</v>
      </c>
      <c r="N917" s="2" t="str">
        <f>IF(ISNUMBER(M917),SUMIFS(M$1:$M917,A$1:$A917,A917,F$1:$F917,F917,D$1:$D917,D917),"")</f>
        <v/>
      </c>
      <c r="P917" s="5"/>
      <c r="V917" s="2" t="str">
        <f t="shared" si="73"/>
        <v/>
      </c>
      <c r="AC917">
        <v>31.9</v>
      </c>
      <c r="AD917" s="2">
        <f t="shared" si="74"/>
        <v>5.0999999999999997E-2</v>
      </c>
      <c r="AE917">
        <v>5.0999999999999997E-2</v>
      </c>
      <c r="AL917" s="2" t="str">
        <f t="shared" si="76"/>
        <v/>
      </c>
      <c r="AM917" s="2" t="str">
        <f>IF(ISNUMBER(AL917),SUMIFS($AL$1:AL917,$A$1:A917,A917,$F$1:F917,F917,$D$1:D917,D917),"")</f>
        <v/>
      </c>
      <c r="AN917">
        <f t="shared" si="75"/>
        <v>4</v>
      </c>
    </row>
    <row r="918" spans="1:40" x14ac:dyDescent="0.35">
      <c r="A918" s="4" t="s">
        <v>57</v>
      </c>
      <c r="B918" t="s">
        <v>52</v>
      </c>
      <c r="C918" s="3">
        <v>42269</v>
      </c>
      <c r="D918">
        <v>2</v>
      </c>
      <c r="E918" t="s">
        <v>81</v>
      </c>
      <c r="F918" s="25" t="s">
        <v>99</v>
      </c>
      <c r="G918" t="s">
        <v>63</v>
      </c>
      <c r="H918">
        <v>6</v>
      </c>
      <c r="I918" s="2" t="s">
        <v>59</v>
      </c>
      <c r="J918" s="2">
        <f t="shared" si="72"/>
        <v>1507.8</v>
      </c>
      <c r="K918">
        <v>150.78</v>
      </c>
      <c r="N918" s="2" t="str">
        <f>IF(ISNUMBER(M918),SUMIFS(M$1:$M918,A$1:$A918,A918,F$1:$F918,F918,D$1:$D918,D918),"")</f>
        <v/>
      </c>
      <c r="P918" s="5"/>
      <c r="V918" s="2" t="str">
        <f t="shared" si="73"/>
        <v/>
      </c>
      <c r="AC918">
        <v>32.5</v>
      </c>
      <c r="AD918" s="2">
        <f t="shared" si="74"/>
        <v>5.2000000000000005E-2</v>
      </c>
      <c r="AE918">
        <v>5.2000000000000005E-2</v>
      </c>
      <c r="AL918" s="2" t="str">
        <f t="shared" si="76"/>
        <v/>
      </c>
      <c r="AM918" s="2" t="str">
        <f>IF(ISNUMBER(AL918),SUMIFS($AL$1:AL918,$A$1:A918,A918,$F$1:F918,F918,$D$1:D918,D918),"")</f>
        <v/>
      </c>
      <c r="AN918">
        <f t="shared" si="75"/>
        <v>4</v>
      </c>
    </row>
    <row r="919" spans="1:40" x14ac:dyDescent="0.35">
      <c r="A919" s="4" t="s">
        <v>55</v>
      </c>
      <c r="B919" t="s">
        <v>52</v>
      </c>
      <c r="C919" s="3">
        <v>42269</v>
      </c>
      <c r="D919">
        <v>2</v>
      </c>
      <c r="E919" t="s">
        <v>82</v>
      </c>
      <c r="F919" s="25" t="s">
        <v>99</v>
      </c>
      <c r="G919" t="s">
        <v>63</v>
      </c>
      <c r="H919">
        <v>6</v>
      </c>
      <c r="I919" s="2" t="s">
        <v>59</v>
      </c>
      <c r="J919" s="2">
        <f t="shared" si="72"/>
        <v>1131.8</v>
      </c>
      <c r="K919">
        <v>113.17999999999999</v>
      </c>
      <c r="N919" s="2" t="str">
        <f>IF(ISNUMBER(M919),SUMIFS(M$1:$M919,A$1:$A919,A919,F$1:$F919,F919,D$1:$D919,D919),"")</f>
        <v/>
      </c>
      <c r="P919" s="5"/>
      <c r="V919" s="2" t="str">
        <f t="shared" si="73"/>
        <v/>
      </c>
      <c r="AC919">
        <v>21.6</v>
      </c>
      <c r="AD919" s="2">
        <f t="shared" si="74"/>
        <v>3.5000000000000003E-2</v>
      </c>
      <c r="AE919">
        <v>3.5000000000000003E-2</v>
      </c>
      <c r="AL919" s="2" t="str">
        <f t="shared" si="76"/>
        <v/>
      </c>
      <c r="AM919" s="2" t="str">
        <f>IF(ISNUMBER(AL919),SUMIFS($AL$1:AL919,$A$1:A919,A919,$F$1:F919,F919,$D$1:D919,D919),"")</f>
        <v/>
      </c>
      <c r="AN919">
        <f t="shared" si="75"/>
        <v>4</v>
      </c>
    </row>
    <row r="920" spans="1:40" x14ac:dyDescent="0.35">
      <c r="A920" s="4" t="s">
        <v>55</v>
      </c>
      <c r="B920" t="s">
        <v>52</v>
      </c>
      <c r="C920" s="3">
        <v>42269</v>
      </c>
      <c r="D920">
        <v>3</v>
      </c>
      <c r="E920" t="s">
        <v>82</v>
      </c>
      <c r="F920" s="25" t="s">
        <v>99</v>
      </c>
      <c r="G920" t="s">
        <v>63</v>
      </c>
      <c r="H920">
        <v>6</v>
      </c>
      <c r="I920" s="2" t="s">
        <v>59</v>
      </c>
      <c r="J920" s="2">
        <f t="shared" si="72"/>
        <v>1094.2</v>
      </c>
      <c r="K920">
        <v>109.42</v>
      </c>
      <c r="N920" s="2" t="str">
        <f>IF(ISNUMBER(M920),SUMIFS(M$1:$M920,A$1:$A920,A920,F$1:$F920,F920,D$1:$D920,D920),"")</f>
        <v/>
      </c>
      <c r="P920" s="5"/>
      <c r="V920" s="2" t="str">
        <f t="shared" si="73"/>
        <v/>
      </c>
      <c r="AC920">
        <v>20</v>
      </c>
      <c r="AD920" s="2">
        <f t="shared" si="74"/>
        <v>3.2000000000000001E-2</v>
      </c>
      <c r="AE920">
        <v>3.2000000000000001E-2</v>
      </c>
      <c r="AL920" s="2" t="str">
        <f t="shared" si="76"/>
        <v/>
      </c>
      <c r="AM920" s="2" t="str">
        <f>IF(ISNUMBER(AL920),SUMIFS($AL$1:AL920,$A$1:A920,A920,$F$1:F920,F920,$D$1:D920,D920),"")</f>
        <v/>
      </c>
      <c r="AN920">
        <f t="shared" si="75"/>
        <v>4</v>
      </c>
    </row>
    <row r="921" spans="1:40" x14ac:dyDescent="0.35">
      <c r="A921" s="4" t="s">
        <v>57</v>
      </c>
      <c r="B921" t="s">
        <v>52</v>
      </c>
      <c r="C921" s="3">
        <v>42269</v>
      </c>
      <c r="D921">
        <v>3</v>
      </c>
      <c r="E921" t="s">
        <v>81</v>
      </c>
      <c r="F921" s="25" t="s">
        <v>99</v>
      </c>
      <c r="G921" t="s">
        <v>63</v>
      </c>
      <c r="H921">
        <v>6</v>
      </c>
      <c r="I921" s="2" t="s">
        <v>59</v>
      </c>
      <c r="J921" s="2">
        <f t="shared" si="72"/>
        <v>1677</v>
      </c>
      <c r="K921">
        <v>167.7</v>
      </c>
      <c r="N921" s="2" t="str">
        <f>IF(ISNUMBER(M921),SUMIFS(M$1:$M921,A$1:$A921,A921,F$1:$F921,F921,D$1:$D921,D921),"")</f>
        <v/>
      </c>
      <c r="P921" s="5"/>
      <c r="V921" s="2" t="str">
        <f t="shared" si="73"/>
        <v/>
      </c>
      <c r="AC921">
        <v>26</v>
      </c>
      <c r="AD921" s="2">
        <f t="shared" si="74"/>
        <v>4.2000000000000003E-2</v>
      </c>
      <c r="AE921">
        <v>4.2000000000000003E-2</v>
      </c>
      <c r="AL921" s="2" t="str">
        <f t="shared" si="76"/>
        <v/>
      </c>
      <c r="AM921" s="2" t="str">
        <f>IF(ISNUMBER(AL921),SUMIFS($AL$1:AL921,$A$1:A921,A921,$F$1:F921,F921,$D$1:D921,D921),"")</f>
        <v/>
      </c>
      <c r="AN921">
        <f t="shared" si="75"/>
        <v>4</v>
      </c>
    </row>
    <row r="922" spans="1:40" x14ac:dyDescent="0.35">
      <c r="A922" s="4" t="s">
        <v>54</v>
      </c>
      <c r="B922" t="s">
        <v>52</v>
      </c>
      <c r="C922" s="3">
        <v>42269</v>
      </c>
      <c r="D922">
        <v>3</v>
      </c>
      <c r="E922" t="s">
        <v>83</v>
      </c>
      <c r="F922" s="25" t="s">
        <v>99</v>
      </c>
      <c r="G922" t="s">
        <v>63</v>
      </c>
      <c r="H922">
        <v>6</v>
      </c>
      <c r="I922" s="2" t="s">
        <v>59</v>
      </c>
      <c r="J922" s="2">
        <f t="shared" ref="J922:J985" si="77">IF(ISNUMBER(K922),K922*10,"")</f>
        <v>1244.5999999999999</v>
      </c>
      <c r="K922">
        <v>124.46</v>
      </c>
      <c r="N922" s="2" t="str">
        <f>IF(ISNUMBER(M922),SUMIFS(M$1:$M922,A$1:$A922,A922,F$1:$F922,F922,D$1:$D922,D922),"")</f>
        <v/>
      </c>
      <c r="P922" s="5"/>
      <c r="V922" s="2" t="str">
        <f t="shared" ref="V922:V985" si="78">IF(ISNUMBER(W922),W922*10,"")</f>
        <v/>
      </c>
      <c r="AC922">
        <v>23.5</v>
      </c>
      <c r="AD922" s="2">
        <f t="shared" ref="AD922:AD985" si="79">IF(ISNUMBER(AE922),AE922,"")</f>
        <v>3.7999999999999999E-2</v>
      </c>
      <c r="AE922">
        <v>3.7999999999999999E-2</v>
      </c>
      <c r="AL922" s="2" t="str">
        <f t="shared" si="76"/>
        <v/>
      </c>
      <c r="AM922" s="2" t="str">
        <f>IF(ISNUMBER(AL922),SUMIFS($AL$1:AL922,$A$1:A922,A922,$F$1:F922,F922,$D$1:D922,D922),"")</f>
        <v/>
      </c>
      <c r="AN922">
        <f t="shared" si="75"/>
        <v>4</v>
      </c>
    </row>
    <row r="923" spans="1:40" x14ac:dyDescent="0.35">
      <c r="A923" s="4" t="s">
        <v>51</v>
      </c>
      <c r="B923" t="s">
        <v>52</v>
      </c>
      <c r="C923" s="3">
        <v>42269</v>
      </c>
      <c r="D923">
        <v>3</v>
      </c>
      <c r="E923" t="s">
        <v>79</v>
      </c>
      <c r="F923" s="25" t="s">
        <v>99</v>
      </c>
      <c r="G923" t="s">
        <v>63</v>
      </c>
      <c r="H923">
        <v>6</v>
      </c>
      <c r="I923" s="2" t="s">
        <v>59</v>
      </c>
      <c r="J923" s="2">
        <f t="shared" si="77"/>
        <v>1263.4000000000001</v>
      </c>
      <c r="K923">
        <v>126.34</v>
      </c>
      <c r="N923" s="2" t="str">
        <f>IF(ISNUMBER(M923),SUMIFS(M$1:$M923,A$1:$A923,A923,F$1:$F923,F923,D$1:$D923,D923),"")</f>
        <v/>
      </c>
      <c r="P923" s="5"/>
      <c r="V923" s="2" t="str">
        <f t="shared" si="78"/>
        <v/>
      </c>
      <c r="AC923">
        <v>22.8</v>
      </c>
      <c r="AD923" s="2">
        <f t="shared" si="79"/>
        <v>3.6000000000000004E-2</v>
      </c>
      <c r="AE923">
        <v>3.6000000000000004E-2</v>
      </c>
      <c r="AL923" s="2" t="str">
        <f t="shared" si="76"/>
        <v/>
      </c>
      <c r="AM923" s="2" t="str">
        <f>IF(ISNUMBER(AL923),SUMIFS($AL$1:AL923,$A$1:A923,A923,$F$1:F923,F923,$D$1:D923,D923),"")</f>
        <v/>
      </c>
      <c r="AN923">
        <f t="shared" ref="AN923:AN986" si="80">COUNT(K923:AM923)</f>
        <v>4</v>
      </c>
    </row>
    <row r="924" spans="1:40" x14ac:dyDescent="0.35">
      <c r="A924" s="4" t="s">
        <v>56</v>
      </c>
      <c r="B924" t="s">
        <v>52</v>
      </c>
      <c r="C924" s="3">
        <v>42269</v>
      </c>
      <c r="D924">
        <v>3</v>
      </c>
      <c r="E924" t="s">
        <v>80</v>
      </c>
      <c r="F924" s="25" t="s">
        <v>99</v>
      </c>
      <c r="G924" t="s">
        <v>63</v>
      </c>
      <c r="H924">
        <v>6</v>
      </c>
      <c r="I924" s="2" t="s">
        <v>59</v>
      </c>
      <c r="J924" s="2">
        <f t="shared" si="77"/>
        <v>1432.6</v>
      </c>
      <c r="K924">
        <v>143.26</v>
      </c>
      <c r="N924" s="2" t="str">
        <f>IF(ISNUMBER(M924),SUMIFS(M$1:$M924,A$1:$A924,A924,F$1:$F924,F924,D$1:$D924,D924),"")</f>
        <v/>
      </c>
      <c r="P924" s="5"/>
      <c r="V924" s="2" t="str">
        <f t="shared" si="78"/>
        <v/>
      </c>
      <c r="AC924">
        <v>29.8</v>
      </c>
      <c r="AD924" s="2">
        <f t="shared" si="79"/>
        <v>4.8000000000000001E-2</v>
      </c>
      <c r="AE924">
        <v>4.8000000000000001E-2</v>
      </c>
      <c r="AL924" s="2" t="str">
        <f t="shared" si="76"/>
        <v/>
      </c>
      <c r="AM924" s="2" t="str">
        <f>IF(ISNUMBER(AL924),SUMIFS($AL$1:AL924,$A$1:A924,A924,$F$1:F924,F924,$D$1:D924,D924),"")</f>
        <v/>
      </c>
      <c r="AN924">
        <f t="shared" si="80"/>
        <v>4</v>
      </c>
    </row>
    <row r="925" spans="1:40" x14ac:dyDescent="0.35">
      <c r="A925" s="4" t="s">
        <v>53</v>
      </c>
      <c r="B925" t="s">
        <v>52</v>
      </c>
      <c r="C925" s="3">
        <v>42269</v>
      </c>
      <c r="D925">
        <v>3</v>
      </c>
      <c r="E925" t="s">
        <v>78</v>
      </c>
      <c r="F925" s="25" t="s">
        <v>99</v>
      </c>
      <c r="G925" t="s">
        <v>63</v>
      </c>
      <c r="H925">
        <v>6</v>
      </c>
      <c r="I925" s="2" t="s">
        <v>59</v>
      </c>
      <c r="J925" s="2">
        <f t="shared" si="77"/>
        <v>1019</v>
      </c>
      <c r="K925">
        <v>101.9</v>
      </c>
      <c r="N925" s="2" t="str">
        <f>IF(ISNUMBER(M925),SUMIFS(M$1:$M925,A$1:$A925,A925,F$1:$F925,F925,D$1:$D925,D925),"")</f>
        <v/>
      </c>
      <c r="P925" s="5"/>
      <c r="V925" s="2" t="str">
        <f t="shared" si="78"/>
        <v/>
      </c>
      <c r="AC925">
        <v>17.899999999999999</v>
      </c>
      <c r="AD925" s="2">
        <f t="shared" si="79"/>
        <v>2.8999999999999998E-2</v>
      </c>
      <c r="AE925">
        <v>2.8999999999999998E-2</v>
      </c>
      <c r="AL925" s="2" t="str">
        <f t="shared" si="76"/>
        <v/>
      </c>
      <c r="AM925" s="2" t="str">
        <f>IF(ISNUMBER(AL925),SUMIFS($AL$1:AL925,$A$1:A925,A925,$F$1:F925,F925,$D$1:D925,D925),"")</f>
        <v/>
      </c>
      <c r="AN925">
        <f t="shared" si="80"/>
        <v>4</v>
      </c>
    </row>
    <row r="926" spans="1:40" x14ac:dyDescent="0.35">
      <c r="A926" s="4" t="s">
        <v>56</v>
      </c>
      <c r="B926" t="s">
        <v>52</v>
      </c>
      <c r="C926" s="3">
        <v>42278</v>
      </c>
      <c r="D926">
        <v>1</v>
      </c>
      <c r="E926" t="s">
        <v>80</v>
      </c>
      <c r="F926" s="25" t="s">
        <v>99</v>
      </c>
      <c r="G926" t="s">
        <v>63</v>
      </c>
      <c r="H926">
        <v>6</v>
      </c>
      <c r="I926" s="2" t="s">
        <v>60</v>
      </c>
      <c r="J926" s="2">
        <f t="shared" si="77"/>
        <v>1977.8</v>
      </c>
      <c r="K926">
        <v>197.78</v>
      </c>
      <c r="N926" s="2" t="str">
        <f>IF(ISNUMBER(M926),SUMIFS(M$1:$M926,A$1:$A926,A926,F$1:$F926,F926,D$1:$D926,D926),"")</f>
        <v/>
      </c>
      <c r="P926" s="5"/>
      <c r="V926" s="2" t="str">
        <f t="shared" si="78"/>
        <v/>
      </c>
      <c r="AC926">
        <v>23.8</v>
      </c>
      <c r="AD926" s="2">
        <f t="shared" si="79"/>
        <v>3.7999999999999999E-2</v>
      </c>
      <c r="AE926">
        <v>3.7999999999999999E-2</v>
      </c>
      <c r="AL926" s="2" t="str">
        <f t="shared" si="76"/>
        <v/>
      </c>
      <c r="AM926" s="2" t="str">
        <f>IF(ISNUMBER(AL926),SUMIFS($AL$1:AL926,$A$1:A926,A926,$F$1:F926,F926,$D$1:D926,D926),"")</f>
        <v/>
      </c>
      <c r="AN926">
        <f t="shared" si="80"/>
        <v>4</v>
      </c>
    </row>
    <row r="927" spans="1:40" x14ac:dyDescent="0.35">
      <c r="A927" s="4" t="s">
        <v>55</v>
      </c>
      <c r="B927" t="s">
        <v>52</v>
      </c>
      <c r="C927" s="3">
        <v>42278</v>
      </c>
      <c r="D927">
        <v>1</v>
      </c>
      <c r="E927" t="s">
        <v>82</v>
      </c>
      <c r="F927" s="25" t="s">
        <v>99</v>
      </c>
      <c r="G927" t="s">
        <v>63</v>
      </c>
      <c r="H927">
        <v>6</v>
      </c>
      <c r="I927" s="2" t="s">
        <v>60</v>
      </c>
      <c r="J927" s="2">
        <f t="shared" si="77"/>
        <v>1169.4000000000001</v>
      </c>
      <c r="K927">
        <v>116.94000000000001</v>
      </c>
      <c r="N927" s="2" t="str">
        <f>IF(ISNUMBER(M927),SUMIFS(M$1:$M927,A$1:$A927,A927,F$1:$F927,F927,D$1:$D927,D927),"")</f>
        <v/>
      </c>
      <c r="P927" s="5"/>
      <c r="V927" s="2" t="str">
        <f t="shared" si="78"/>
        <v/>
      </c>
      <c r="AC927">
        <v>19.2</v>
      </c>
      <c r="AD927" s="2">
        <f t="shared" si="79"/>
        <v>3.1E-2</v>
      </c>
      <c r="AE927">
        <v>3.1E-2</v>
      </c>
      <c r="AL927" s="2" t="str">
        <f t="shared" si="76"/>
        <v/>
      </c>
      <c r="AM927" s="2" t="str">
        <f>IF(ISNUMBER(AL927),SUMIFS($AL$1:AL927,$A$1:A927,A927,$F$1:F927,F927,$D$1:D927,D927),"")</f>
        <v/>
      </c>
      <c r="AN927">
        <f t="shared" si="80"/>
        <v>4</v>
      </c>
    </row>
    <row r="928" spans="1:40" x14ac:dyDescent="0.35">
      <c r="A928" s="4" t="s">
        <v>51</v>
      </c>
      <c r="B928" t="s">
        <v>52</v>
      </c>
      <c r="C928" s="3">
        <v>42278</v>
      </c>
      <c r="D928">
        <v>1</v>
      </c>
      <c r="E928" t="s">
        <v>79</v>
      </c>
      <c r="F928" s="25" t="s">
        <v>99</v>
      </c>
      <c r="G928" t="s">
        <v>63</v>
      </c>
      <c r="H928">
        <v>6</v>
      </c>
      <c r="I928" s="2" t="s">
        <v>60</v>
      </c>
      <c r="J928" s="2">
        <f t="shared" si="77"/>
        <v>1601.8000000000002</v>
      </c>
      <c r="K928">
        <v>160.18</v>
      </c>
      <c r="N928" s="2" t="str">
        <f>IF(ISNUMBER(M928),SUMIFS(M$1:$M928,A$1:$A928,A928,F$1:$F928,F928,D$1:$D928,D928),"")</f>
        <v/>
      </c>
      <c r="P928" s="5"/>
      <c r="V928" s="2" t="str">
        <f t="shared" si="78"/>
        <v/>
      </c>
      <c r="AC928">
        <v>24.1</v>
      </c>
      <c r="AD928" s="2">
        <f t="shared" si="79"/>
        <v>3.9E-2</v>
      </c>
      <c r="AE928">
        <v>3.9E-2</v>
      </c>
      <c r="AL928" s="2" t="str">
        <f t="shared" si="76"/>
        <v/>
      </c>
      <c r="AM928" s="2" t="str">
        <f>IF(ISNUMBER(AL928),SUMIFS($AL$1:AL928,$A$1:A928,A928,$F$1:F928,F928,$D$1:D928,D928),"")</f>
        <v/>
      </c>
      <c r="AN928">
        <f t="shared" si="80"/>
        <v>4</v>
      </c>
    </row>
    <row r="929" spans="1:40" x14ac:dyDescent="0.35">
      <c r="A929" s="4" t="s">
        <v>57</v>
      </c>
      <c r="B929" t="s">
        <v>52</v>
      </c>
      <c r="C929" s="3">
        <v>42278</v>
      </c>
      <c r="D929">
        <v>1</v>
      </c>
      <c r="E929" t="s">
        <v>81</v>
      </c>
      <c r="F929" s="25" t="s">
        <v>99</v>
      </c>
      <c r="G929" t="s">
        <v>63</v>
      </c>
      <c r="H929">
        <v>6</v>
      </c>
      <c r="I929" s="2" t="s">
        <v>60</v>
      </c>
      <c r="J929" s="2">
        <f t="shared" si="77"/>
        <v>1865</v>
      </c>
      <c r="K929">
        <v>186.5</v>
      </c>
      <c r="N929" s="2" t="str">
        <f>IF(ISNUMBER(M929),SUMIFS(M$1:$M929,A$1:$A929,A929,F$1:$F929,F929,D$1:$D929,D929),"")</f>
        <v/>
      </c>
      <c r="P929" s="5"/>
      <c r="V929" s="2" t="str">
        <f t="shared" si="78"/>
        <v/>
      </c>
      <c r="AC929">
        <v>22.2</v>
      </c>
      <c r="AD929" s="2">
        <f t="shared" si="79"/>
        <v>3.5000000000000003E-2</v>
      </c>
      <c r="AE929">
        <v>3.5000000000000003E-2</v>
      </c>
      <c r="AL929" s="2" t="str">
        <f t="shared" si="76"/>
        <v/>
      </c>
      <c r="AM929" s="2" t="str">
        <f>IF(ISNUMBER(AL929),SUMIFS($AL$1:AL929,$A$1:A929,A929,$F$1:F929,F929,$D$1:D929,D929),"")</f>
        <v/>
      </c>
      <c r="AN929">
        <f t="shared" si="80"/>
        <v>4</v>
      </c>
    </row>
    <row r="930" spans="1:40" x14ac:dyDescent="0.35">
      <c r="A930" s="4" t="s">
        <v>54</v>
      </c>
      <c r="B930" t="s">
        <v>52</v>
      </c>
      <c r="C930" s="3">
        <v>42278</v>
      </c>
      <c r="D930">
        <v>1</v>
      </c>
      <c r="E930" t="s">
        <v>83</v>
      </c>
      <c r="F930" s="25" t="s">
        <v>99</v>
      </c>
      <c r="G930" t="s">
        <v>63</v>
      </c>
      <c r="H930">
        <v>6</v>
      </c>
      <c r="I930" s="2" t="s">
        <v>60</v>
      </c>
      <c r="J930" s="2">
        <f t="shared" si="77"/>
        <v>1244.5999999999999</v>
      </c>
      <c r="K930">
        <v>124.46</v>
      </c>
      <c r="N930" s="2" t="str">
        <f>IF(ISNUMBER(M930),SUMIFS(M$1:$M930,A$1:$A930,A930,F$1:$F930,F930,D$1:$D930,D930),"")</f>
        <v/>
      </c>
      <c r="P930" s="5"/>
      <c r="V930" s="2" t="str">
        <f t="shared" si="78"/>
        <v/>
      </c>
      <c r="AC930">
        <v>19.399999999999999</v>
      </c>
      <c r="AD930" s="2">
        <f t="shared" si="79"/>
        <v>3.1E-2</v>
      </c>
      <c r="AE930">
        <v>3.1E-2</v>
      </c>
      <c r="AL930" s="2" t="str">
        <f t="shared" si="76"/>
        <v/>
      </c>
      <c r="AM930" s="2" t="str">
        <f>IF(ISNUMBER(AL930),SUMIFS($AL$1:AL930,$A$1:A930,A930,$F$1:F930,F930,$D$1:D930,D930),"")</f>
        <v/>
      </c>
      <c r="AN930">
        <f t="shared" si="80"/>
        <v>4</v>
      </c>
    </row>
    <row r="931" spans="1:40" x14ac:dyDescent="0.35">
      <c r="A931" s="4" t="s">
        <v>53</v>
      </c>
      <c r="B931" t="s">
        <v>52</v>
      </c>
      <c r="C931" s="3">
        <v>42278</v>
      </c>
      <c r="D931">
        <v>1</v>
      </c>
      <c r="E931" t="s">
        <v>78</v>
      </c>
      <c r="F931" s="25" t="s">
        <v>99</v>
      </c>
      <c r="G931" t="s">
        <v>63</v>
      </c>
      <c r="H931">
        <v>6</v>
      </c>
      <c r="I931" s="2" t="s">
        <v>60</v>
      </c>
      <c r="J931" s="2">
        <f t="shared" si="77"/>
        <v>1056.5999999999999</v>
      </c>
      <c r="K931">
        <v>105.66</v>
      </c>
      <c r="N931" s="2" t="str">
        <f>IF(ISNUMBER(M931),SUMIFS(M$1:$M931,A$1:$A931,A931,F$1:$F931,F931,D$1:$D931,D931),"")</f>
        <v/>
      </c>
      <c r="P931" s="5"/>
      <c r="V931" s="2" t="str">
        <f t="shared" si="78"/>
        <v/>
      </c>
      <c r="AC931">
        <v>19.899999999999999</v>
      </c>
      <c r="AD931" s="2">
        <f t="shared" si="79"/>
        <v>3.2000000000000001E-2</v>
      </c>
      <c r="AE931">
        <v>3.2000000000000001E-2</v>
      </c>
      <c r="AL931" s="2" t="str">
        <f t="shared" si="76"/>
        <v/>
      </c>
      <c r="AM931" s="2" t="str">
        <f>IF(ISNUMBER(AL931),SUMIFS($AL$1:AL931,$A$1:A931,A931,$F$1:F931,F931,$D$1:D931,D931),"")</f>
        <v/>
      </c>
      <c r="AN931">
        <f t="shared" si="80"/>
        <v>4</v>
      </c>
    </row>
    <row r="932" spans="1:40" x14ac:dyDescent="0.35">
      <c r="A932" s="4" t="s">
        <v>53</v>
      </c>
      <c r="B932" t="s">
        <v>52</v>
      </c>
      <c r="C932" s="3">
        <v>42278</v>
      </c>
      <c r="D932">
        <v>2</v>
      </c>
      <c r="E932" t="s">
        <v>78</v>
      </c>
      <c r="F932" s="25" t="s">
        <v>99</v>
      </c>
      <c r="G932" t="s">
        <v>63</v>
      </c>
      <c r="H932">
        <v>6</v>
      </c>
      <c r="I932" s="2" t="s">
        <v>60</v>
      </c>
      <c r="J932" s="2">
        <f t="shared" si="77"/>
        <v>1094.2</v>
      </c>
      <c r="K932">
        <v>109.42</v>
      </c>
      <c r="N932" s="2" t="str">
        <f>IF(ISNUMBER(M932),SUMIFS(M$1:$M932,A$1:$A932,A932,F$1:$F932,F932,D$1:$D932,D932),"")</f>
        <v/>
      </c>
      <c r="P932" s="5"/>
      <c r="V932" s="2" t="str">
        <f t="shared" si="78"/>
        <v/>
      </c>
      <c r="AC932">
        <v>17</v>
      </c>
      <c r="AD932" s="2">
        <f t="shared" si="79"/>
        <v>2.7000000000000003E-2</v>
      </c>
      <c r="AE932">
        <v>2.7000000000000003E-2</v>
      </c>
      <c r="AL932" s="2" t="str">
        <f t="shared" si="76"/>
        <v/>
      </c>
      <c r="AM932" s="2" t="str">
        <f>IF(ISNUMBER(AL932),SUMIFS($AL$1:AL932,$A$1:A932,A932,$F$1:F932,F932,$D$1:D932,D932),"")</f>
        <v/>
      </c>
      <c r="AN932">
        <f t="shared" si="80"/>
        <v>4</v>
      </c>
    </row>
    <row r="933" spans="1:40" x14ac:dyDescent="0.35">
      <c r="A933" s="4" t="s">
        <v>54</v>
      </c>
      <c r="B933" t="s">
        <v>52</v>
      </c>
      <c r="C933" s="3">
        <v>42278</v>
      </c>
      <c r="D933">
        <v>2</v>
      </c>
      <c r="E933" t="s">
        <v>83</v>
      </c>
      <c r="F933" s="25" t="s">
        <v>99</v>
      </c>
      <c r="G933" t="s">
        <v>63</v>
      </c>
      <c r="H933">
        <v>6</v>
      </c>
      <c r="I933" s="2" t="s">
        <v>60</v>
      </c>
      <c r="J933" s="2">
        <f t="shared" si="77"/>
        <v>1489</v>
      </c>
      <c r="K933">
        <v>148.9</v>
      </c>
      <c r="N933" s="2" t="str">
        <f>IF(ISNUMBER(M933),SUMIFS(M$1:$M933,A$1:$A933,A933,F$1:$F933,F933,D$1:$D933,D933),"")</f>
        <v/>
      </c>
      <c r="P933" s="5"/>
      <c r="V933" s="2" t="str">
        <f t="shared" si="78"/>
        <v/>
      </c>
      <c r="AC933">
        <v>18.399999999999999</v>
      </c>
      <c r="AD933" s="2">
        <f t="shared" si="79"/>
        <v>2.8999999999999998E-2</v>
      </c>
      <c r="AE933">
        <v>2.8999999999999998E-2</v>
      </c>
      <c r="AL933" s="2" t="str">
        <f t="shared" si="76"/>
        <v/>
      </c>
      <c r="AM933" s="2" t="str">
        <f>IF(ISNUMBER(AL933),SUMIFS($AL$1:AL933,$A$1:A933,A933,$F$1:F933,F933,$D$1:D933,D933),"")</f>
        <v/>
      </c>
      <c r="AN933">
        <f t="shared" si="80"/>
        <v>4</v>
      </c>
    </row>
    <row r="934" spans="1:40" x14ac:dyDescent="0.35">
      <c r="A934" s="4" t="s">
        <v>56</v>
      </c>
      <c r="B934" t="s">
        <v>52</v>
      </c>
      <c r="C934" s="3">
        <v>42278</v>
      </c>
      <c r="D934">
        <v>2</v>
      </c>
      <c r="E934" t="s">
        <v>80</v>
      </c>
      <c r="F934" s="25" t="s">
        <v>99</v>
      </c>
      <c r="G934" t="s">
        <v>63</v>
      </c>
      <c r="H934">
        <v>6</v>
      </c>
      <c r="I934" s="2" t="s">
        <v>60</v>
      </c>
      <c r="J934" s="2">
        <f t="shared" si="77"/>
        <v>2504.1999999999998</v>
      </c>
      <c r="K934">
        <v>250.42</v>
      </c>
      <c r="N934" s="2" t="str">
        <f>IF(ISNUMBER(M934),SUMIFS(M$1:$M934,A$1:$A934,A934,F$1:$F934,F934,D$1:$D934,D934),"")</f>
        <v/>
      </c>
      <c r="P934" s="5"/>
      <c r="V934" s="2" t="str">
        <f t="shared" si="78"/>
        <v/>
      </c>
      <c r="AC934">
        <v>29.9</v>
      </c>
      <c r="AD934" s="2">
        <f t="shared" si="79"/>
        <v>4.8000000000000001E-2</v>
      </c>
      <c r="AE934">
        <v>4.8000000000000001E-2</v>
      </c>
      <c r="AL934" s="2" t="str">
        <f t="shared" si="76"/>
        <v/>
      </c>
      <c r="AM934" s="2" t="str">
        <f>IF(ISNUMBER(AL934),SUMIFS($AL$1:AL934,$A$1:A934,A934,$F$1:F934,F934,$D$1:D934,D934),"")</f>
        <v/>
      </c>
      <c r="AN934">
        <f t="shared" si="80"/>
        <v>4</v>
      </c>
    </row>
    <row r="935" spans="1:40" x14ac:dyDescent="0.35">
      <c r="A935" s="4" t="s">
        <v>51</v>
      </c>
      <c r="B935" t="s">
        <v>52</v>
      </c>
      <c r="C935" s="3">
        <v>42278</v>
      </c>
      <c r="D935">
        <v>2</v>
      </c>
      <c r="E935" t="s">
        <v>79</v>
      </c>
      <c r="F935" s="25" t="s">
        <v>99</v>
      </c>
      <c r="G935" t="s">
        <v>63</v>
      </c>
      <c r="H935">
        <v>6</v>
      </c>
      <c r="I935" s="2" t="s">
        <v>60</v>
      </c>
      <c r="J935" s="2">
        <f t="shared" si="77"/>
        <v>2090.6</v>
      </c>
      <c r="K935">
        <v>209.06</v>
      </c>
      <c r="N935" s="2" t="str">
        <f>IF(ISNUMBER(M935),SUMIFS(M$1:$M935,A$1:$A935,A935,F$1:$F935,F935,D$1:$D935,D935),"")</f>
        <v/>
      </c>
      <c r="P935" s="5"/>
      <c r="V935" s="2" t="str">
        <f t="shared" si="78"/>
        <v/>
      </c>
      <c r="AC935">
        <v>17</v>
      </c>
      <c r="AD935" s="2">
        <f t="shared" si="79"/>
        <v>2.7000000000000003E-2</v>
      </c>
      <c r="AE935">
        <v>2.7000000000000003E-2</v>
      </c>
      <c r="AL935" s="2" t="str">
        <f t="shared" si="76"/>
        <v/>
      </c>
      <c r="AM935" s="2" t="str">
        <f>IF(ISNUMBER(AL935),SUMIFS($AL$1:AL935,$A$1:A935,A935,$F$1:F935,F935,$D$1:D935,D935),"")</f>
        <v/>
      </c>
      <c r="AN935">
        <f t="shared" si="80"/>
        <v>4</v>
      </c>
    </row>
    <row r="936" spans="1:40" x14ac:dyDescent="0.35">
      <c r="A936" s="4" t="s">
        <v>57</v>
      </c>
      <c r="B936" t="s">
        <v>52</v>
      </c>
      <c r="C936" s="3">
        <v>42278</v>
      </c>
      <c r="D936">
        <v>2</v>
      </c>
      <c r="E936" t="s">
        <v>81</v>
      </c>
      <c r="F936" s="25" t="s">
        <v>99</v>
      </c>
      <c r="G936" t="s">
        <v>63</v>
      </c>
      <c r="H936">
        <v>6</v>
      </c>
      <c r="I936" s="2" t="s">
        <v>60</v>
      </c>
      <c r="J936" s="2">
        <f t="shared" si="77"/>
        <v>2259.8000000000002</v>
      </c>
      <c r="K936">
        <v>225.98000000000002</v>
      </c>
      <c r="N936" s="2" t="str">
        <f>IF(ISNUMBER(M936),SUMIFS(M$1:$M936,A$1:$A936,A936,F$1:$F936,F936,D$1:$D936,D936),"")</f>
        <v/>
      </c>
      <c r="P936" s="5"/>
      <c r="V936" s="2" t="str">
        <f t="shared" si="78"/>
        <v/>
      </c>
      <c r="AC936">
        <v>20.6</v>
      </c>
      <c r="AD936" s="2">
        <f t="shared" si="79"/>
        <v>3.3000000000000002E-2</v>
      </c>
      <c r="AE936">
        <v>3.3000000000000002E-2</v>
      </c>
      <c r="AL936" s="2" t="str">
        <f t="shared" si="76"/>
        <v/>
      </c>
      <c r="AM936" s="2" t="str">
        <f>IF(ISNUMBER(AL936),SUMIFS($AL$1:AL936,$A$1:A936,A936,$F$1:F936,F936,$D$1:D936,D936),"")</f>
        <v/>
      </c>
      <c r="AN936">
        <f t="shared" si="80"/>
        <v>4</v>
      </c>
    </row>
    <row r="937" spans="1:40" x14ac:dyDescent="0.35">
      <c r="A937" s="4" t="s">
        <v>55</v>
      </c>
      <c r="B937" t="s">
        <v>52</v>
      </c>
      <c r="C937" s="3">
        <v>42278</v>
      </c>
      <c r="D937">
        <v>2</v>
      </c>
      <c r="E937" t="s">
        <v>82</v>
      </c>
      <c r="F937" s="25" t="s">
        <v>99</v>
      </c>
      <c r="G937" t="s">
        <v>63</v>
      </c>
      <c r="H937">
        <v>6</v>
      </c>
      <c r="I937" s="2" t="s">
        <v>60</v>
      </c>
      <c r="J937" s="2">
        <f t="shared" si="77"/>
        <v>1131.8</v>
      </c>
      <c r="K937">
        <v>113.17999999999999</v>
      </c>
      <c r="N937" s="2" t="str">
        <f>IF(ISNUMBER(M937),SUMIFS(M$1:$M937,A$1:$A937,A937,F$1:$F937,F937,D$1:$D937,D937),"")</f>
        <v/>
      </c>
      <c r="P937" s="5"/>
      <c r="V937" s="2" t="str">
        <f t="shared" si="78"/>
        <v/>
      </c>
      <c r="AC937">
        <v>16.5</v>
      </c>
      <c r="AD937" s="2">
        <f t="shared" si="79"/>
        <v>2.6000000000000002E-2</v>
      </c>
      <c r="AE937">
        <v>2.6000000000000002E-2</v>
      </c>
      <c r="AL937" s="2" t="str">
        <f t="shared" si="76"/>
        <v/>
      </c>
      <c r="AM937" s="2" t="str">
        <f>IF(ISNUMBER(AL937),SUMIFS($AL$1:AL937,$A$1:A937,A937,$F$1:F937,F937,$D$1:D937,D937),"")</f>
        <v/>
      </c>
      <c r="AN937">
        <f t="shared" si="80"/>
        <v>4</v>
      </c>
    </row>
    <row r="938" spans="1:40" x14ac:dyDescent="0.35">
      <c r="A938" s="4" t="s">
        <v>55</v>
      </c>
      <c r="B938" t="s">
        <v>52</v>
      </c>
      <c r="C938" s="3">
        <v>42278</v>
      </c>
      <c r="D938">
        <v>3</v>
      </c>
      <c r="E938" t="s">
        <v>82</v>
      </c>
      <c r="F938" s="25" t="s">
        <v>99</v>
      </c>
      <c r="G938" t="s">
        <v>63</v>
      </c>
      <c r="H938">
        <v>6</v>
      </c>
      <c r="I938" s="2" t="s">
        <v>60</v>
      </c>
      <c r="J938" s="2">
        <f t="shared" si="77"/>
        <v>1169.4000000000001</v>
      </c>
      <c r="K938">
        <v>116.94000000000001</v>
      </c>
      <c r="N938" s="2" t="str">
        <f>IF(ISNUMBER(M938),SUMIFS(M$1:$M938,A$1:$A938,A938,F$1:$F938,F938,D$1:$D938,D938),"")</f>
        <v/>
      </c>
      <c r="P938" s="5"/>
      <c r="V938" s="2" t="str">
        <f t="shared" si="78"/>
        <v/>
      </c>
      <c r="AC938">
        <v>16.100000000000001</v>
      </c>
      <c r="AD938" s="2">
        <f t="shared" si="79"/>
        <v>2.6000000000000002E-2</v>
      </c>
      <c r="AE938">
        <v>2.6000000000000002E-2</v>
      </c>
      <c r="AL938" s="2" t="str">
        <f t="shared" si="76"/>
        <v/>
      </c>
      <c r="AM938" s="2" t="str">
        <f>IF(ISNUMBER(AL938),SUMIFS($AL$1:AL938,$A$1:A938,A938,$F$1:F938,F938,$D$1:D938,D938),"")</f>
        <v/>
      </c>
      <c r="AN938">
        <f t="shared" si="80"/>
        <v>4</v>
      </c>
    </row>
    <row r="939" spans="1:40" x14ac:dyDescent="0.35">
      <c r="A939" s="4" t="s">
        <v>57</v>
      </c>
      <c r="B939" t="s">
        <v>52</v>
      </c>
      <c r="C939" s="3">
        <v>42278</v>
      </c>
      <c r="D939">
        <v>3</v>
      </c>
      <c r="E939" t="s">
        <v>81</v>
      </c>
      <c r="F939" s="25" t="s">
        <v>99</v>
      </c>
      <c r="G939" t="s">
        <v>63</v>
      </c>
      <c r="H939">
        <v>6</v>
      </c>
      <c r="I939" s="2" t="s">
        <v>60</v>
      </c>
      <c r="J939" s="2">
        <f t="shared" si="77"/>
        <v>1677</v>
      </c>
      <c r="K939">
        <v>167.7</v>
      </c>
      <c r="N939" s="2" t="str">
        <f>IF(ISNUMBER(M939),SUMIFS(M$1:$M939,A$1:$A939,A939,F$1:$F939,F939,D$1:$D939,D939),"")</f>
        <v/>
      </c>
      <c r="P939" s="5"/>
      <c r="V939" s="2" t="str">
        <f t="shared" si="78"/>
        <v/>
      </c>
      <c r="AC939">
        <v>22.1</v>
      </c>
      <c r="AD939" s="2">
        <f t="shared" si="79"/>
        <v>3.5000000000000003E-2</v>
      </c>
      <c r="AE939">
        <v>3.5000000000000003E-2</v>
      </c>
      <c r="AL939" s="2" t="str">
        <f t="shared" si="76"/>
        <v/>
      </c>
      <c r="AM939" s="2" t="str">
        <f>IF(ISNUMBER(AL939),SUMIFS($AL$1:AL939,$A$1:A939,A939,$F$1:F939,F939,$D$1:D939,D939),"")</f>
        <v/>
      </c>
      <c r="AN939">
        <f t="shared" si="80"/>
        <v>4</v>
      </c>
    </row>
    <row r="940" spans="1:40" x14ac:dyDescent="0.35">
      <c r="A940" s="4" t="s">
        <v>54</v>
      </c>
      <c r="B940" t="s">
        <v>52</v>
      </c>
      <c r="C940" s="3">
        <v>42278</v>
      </c>
      <c r="D940">
        <v>3</v>
      </c>
      <c r="E940" t="s">
        <v>83</v>
      </c>
      <c r="F940" s="25" t="s">
        <v>99</v>
      </c>
      <c r="G940" t="s">
        <v>63</v>
      </c>
      <c r="H940">
        <v>6</v>
      </c>
      <c r="I940" s="2" t="s">
        <v>60</v>
      </c>
      <c r="J940" s="2">
        <f t="shared" si="77"/>
        <v>1489</v>
      </c>
      <c r="K940">
        <v>148.9</v>
      </c>
      <c r="N940" s="2" t="str">
        <f>IF(ISNUMBER(M940),SUMIFS(M$1:$M940,A$1:$A940,A940,F$1:$F940,F940,D$1:$D940,D940),"")</f>
        <v/>
      </c>
      <c r="P940" s="5"/>
      <c r="V940" s="2" t="str">
        <f t="shared" si="78"/>
        <v/>
      </c>
      <c r="AC940">
        <v>17.2</v>
      </c>
      <c r="AD940" s="2">
        <f t="shared" si="79"/>
        <v>2.7999999999999997E-2</v>
      </c>
      <c r="AE940">
        <v>2.7999999999999997E-2</v>
      </c>
      <c r="AL940" s="2" t="str">
        <f t="shared" si="76"/>
        <v/>
      </c>
      <c r="AM940" s="2" t="str">
        <f>IF(ISNUMBER(AL940),SUMIFS($AL$1:AL940,$A$1:A940,A940,$F$1:F940,F940,$D$1:D940,D940),"")</f>
        <v/>
      </c>
      <c r="AN940">
        <f t="shared" si="80"/>
        <v>4</v>
      </c>
    </row>
    <row r="941" spans="1:40" x14ac:dyDescent="0.35">
      <c r="A941" s="4" t="s">
        <v>51</v>
      </c>
      <c r="B941" t="s">
        <v>52</v>
      </c>
      <c r="C941" s="3">
        <v>42278</v>
      </c>
      <c r="D941">
        <v>3</v>
      </c>
      <c r="E941" t="s">
        <v>79</v>
      </c>
      <c r="F941" s="25" t="s">
        <v>99</v>
      </c>
      <c r="G941" t="s">
        <v>63</v>
      </c>
      <c r="H941">
        <v>6</v>
      </c>
      <c r="I941" s="2" t="s">
        <v>60</v>
      </c>
      <c r="J941" s="2">
        <f t="shared" si="77"/>
        <v>1977.8</v>
      </c>
      <c r="K941">
        <v>197.78</v>
      </c>
      <c r="N941" s="2" t="str">
        <f>IF(ISNUMBER(M941),SUMIFS(M$1:$M941,A$1:$A941,A941,F$1:$F941,F941,D$1:$D941,D941),"")</f>
        <v/>
      </c>
      <c r="P941" s="5"/>
      <c r="V941" s="2" t="str">
        <f t="shared" si="78"/>
        <v/>
      </c>
      <c r="AC941">
        <v>16.899999999999999</v>
      </c>
      <c r="AD941" s="2">
        <f t="shared" si="79"/>
        <v>2.7000000000000003E-2</v>
      </c>
      <c r="AE941">
        <v>2.7000000000000003E-2</v>
      </c>
      <c r="AL941" s="2" t="str">
        <f t="shared" si="76"/>
        <v/>
      </c>
      <c r="AM941" s="2" t="str">
        <f>IF(ISNUMBER(AL941),SUMIFS($AL$1:AL941,$A$1:A941,A941,$F$1:F941,F941,$D$1:D941,D941),"")</f>
        <v/>
      </c>
      <c r="AN941">
        <f t="shared" si="80"/>
        <v>4</v>
      </c>
    </row>
    <row r="942" spans="1:40" x14ac:dyDescent="0.35">
      <c r="A942" s="4" t="s">
        <v>56</v>
      </c>
      <c r="B942" t="s">
        <v>52</v>
      </c>
      <c r="C942" s="3">
        <v>42278</v>
      </c>
      <c r="D942">
        <v>3</v>
      </c>
      <c r="E942" t="s">
        <v>80</v>
      </c>
      <c r="F942" s="25" t="s">
        <v>99</v>
      </c>
      <c r="G942" t="s">
        <v>63</v>
      </c>
      <c r="H942">
        <v>6</v>
      </c>
      <c r="I942" s="2" t="s">
        <v>60</v>
      </c>
      <c r="J942" s="2">
        <f t="shared" si="77"/>
        <v>2617</v>
      </c>
      <c r="K942">
        <v>261.7</v>
      </c>
      <c r="N942" s="2" t="str">
        <f>IF(ISNUMBER(M942),SUMIFS(M$1:$M942,A$1:$A942,A942,F$1:$F942,F942,D$1:$D942,D942),"")</f>
        <v/>
      </c>
      <c r="P942" s="5"/>
      <c r="V942" s="2" t="str">
        <f t="shared" si="78"/>
        <v/>
      </c>
      <c r="AC942">
        <v>19.8</v>
      </c>
      <c r="AD942" s="2">
        <f t="shared" si="79"/>
        <v>3.2000000000000001E-2</v>
      </c>
      <c r="AE942">
        <v>3.2000000000000001E-2</v>
      </c>
      <c r="AL942" s="2" t="str">
        <f t="shared" si="76"/>
        <v/>
      </c>
      <c r="AM942" s="2" t="str">
        <f>IF(ISNUMBER(AL942),SUMIFS($AL$1:AL942,$A$1:A942,A942,$F$1:F942,F942,$D$1:D942,D942),"")</f>
        <v/>
      </c>
      <c r="AN942">
        <f t="shared" si="80"/>
        <v>4</v>
      </c>
    </row>
    <row r="943" spans="1:40" x14ac:dyDescent="0.35">
      <c r="A943" s="4" t="s">
        <v>53</v>
      </c>
      <c r="B943" t="s">
        <v>52</v>
      </c>
      <c r="C943" s="3">
        <v>42278</v>
      </c>
      <c r="D943">
        <v>3</v>
      </c>
      <c r="E943" t="s">
        <v>78</v>
      </c>
      <c r="F943" s="25" t="s">
        <v>99</v>
      </c>
      <c r="G943" t="s">
        <v>63</v>
      </c>
      <c r="H943">
        <v>6</v>
      </c>
      <c r="I943" s="2" t="s">
        <v>60</v>
      </c>
      <c r="J943" s="2">
        <f t="shared" si="77"/>
        <v>1131.8</v>
      </c>
      <c r="K943">
        <v>113.17999999999999</v>
      </c>
      <c r="N943" s="2" t="str">
        <f>IF(ISNUMBER(M943),SUMIFS(M$1:$M943,A$1:$A943,A943,F$1:$F943,F943,D$1:$D943,D943),"")</f>
        <v/>
      </c>
      <c r="P943" s="5"/>
      <c r="V943" s="2" t="str">
        <f t="shared" si="78"/>
        <v/>
      </c>
      <c r="AC943">
        <v>17.899999999999999</v>
      </c>
      <c r="AD943" s="2">
        <f t="shared" si="79"/>
        <v>2.8999999999999998E-2</v>
      </c>
      <c r="AE943">
        <v>2.8999999999999998E-2</v>
      </c>
      <c r="AL943" s="2" t="str">
        <f t="shared" si="76"/>
        <v/>
      </c>
      <c r="AM943" s="2" t="str">
        <f>IF(ISNUMBER(AL943),SUMIFS($AL$1:AL943,$A$1:A943,A943,$F$1:F943,F943,$D$1:D943,D943),"")</f>
        <v/>
      </c>
      <c r="AN943">
        <f t="shared" si="80"/>
        <v>4</v>
      </c>
    </row>
    <row r="944" spans="1:40" x14ac:dyDescent="0.35">
      <c r="A944" s="4" t="s">
        <v>56</v>
      </c>
      <c r="B944" t="s">
        <v>52</v>
      </c>
      <c r="C944" s="3">
        <v>42283</v>
      </c>
      <c r="D944">
        <v>1</v>
      </c>
      <c r="E944" t="s">
        <v>80</v>
      </c>
      <c r="F944" s="25" t="s">
        <v>99</v>
      </c>
      <c r="G944" t="s">
        <v>63</v>
      </c>
      <c r="H944">
        <v>6</v>
      </c>
      <c r="I944" s="2" t="s">
        <v>61</v>
      </c>
      <c r="J944" s="2">
        <f t="shared" si="77"/>
        <v>3500.6</v>
      </c>
      <c r="K944">
        <v>350.06</v>
      </c>
      <c r="N944" s="2" t="str">
        <f>IF(ISNUMBER(M944),SUMIFS(M$1:$M944,A$1:$A944,A944,F$1:$F944,F944,D$1:$D944,D944),"")</f>
        <v/>
      </c>
      <c r="P944" s="5"/>
      <c r="V944" s="2" t="str">
        <f t="shared" si="78"/>
        <v/>
      </c>
      <c r="AD944" s="2" t="str">
        <f t="shared" si="79"/>
        <v/>
      </c>
      <c r="AL944" s="2" t="str">
        <f t="shared" si="76"/>
        <v/>
      </c>
      <c r="AM944" s="2" t="str">
        <f>IF(ISNUMBER(AL944),SUMIFS($AL$1:AL944,$A$1:A944,A944,$F$1:F944,F944,$D$1:D944,D944),"")</f>
        <v/>
      </c>
      <c r="AN944">
        <f t="shared" si="80"/>
        <v>1</v>
      </c>
    </row>
    <row r="945" spans="1:40" x14ac:dyDescent="0.35">
      <c r="A945" s="4" t="s">
        <v>55</v>
      </c>
      <c r="B945" t="s">
        <v>52</v>
      </c>
      <c r="C945" s="3">
        <v>42283</v>
      </c>
      <c r="D945">
        <v>1</v>
      </c>
      <c r="E945" t="s">
        <v>82</v>
      </c>
      <c r="F945" s="25" t="s">
        <v>99</v>
      </c>
      <c r="G945" t="s">
        <v>63</v>
      </c>
      <c r="H945">
        <v>6</v>
      </c>
      <c r="I945" s="2" t="s">
        <v>61</v>
      </c>
      <c r="J945" s="2">
        <f t="shared" si="77"/>
        <v>1564.2000000000003</v>
      </c>
      <c r="K945">
        <v>156.42000000000002</v>
      </c>
      <c r="N945" s="2" t="str">
        <f>IF(ISNUMBER(M945),SUMIFS(M$1:$M945,A$1:$A945,A945,F$1:$F945,F945,D$1:$D945,D945),"")</f>
        <v/>
      </c>
      <c r="P945" s="5"/>
      <c r="V945" s="2" t="str">
        <f t="shared" si="78"/>
        <v/>
      </c>
      <c r="AD945" s="2" t="str">
        <f t="shared" si="79"/>
        <v/>
      </c>
      <c r="AL945" s="2" t="str">
        <f t="shared" si="76"/>
        <v/>
      </c>
      <c r="AM945" s="2" t="str">
        <f>IF(ISNUMBER(AL945),SUMIFS($AL$1:AL945,$A$1:A945,A945,$F$1:F945,F945,$D$1:D945,D945),"")</f>
        <v/>
      </c>
      <c r="AN945">
        <f t="shared" si="80"/>
        <v>1</v>
      </c>
    </row>
    <row r="946" spans="1:40" x14ac:dyDescent="0.35">
      <c r="A946" s="4" t="s">
        <v>51</v>
      </c>
      <c r="B946" t="s">
        <v>52</v>
      </c>
      <c r="C946" s="3">
        <v>42283</v>
      </c>
      <c r="D946">
        <v>1</v>
      </c>
      <c r="E946" t="s">
        <v>79</v>
      </c>
      <c r="F946" s="25" t="s">
        <v>99</v>
      </c>
      <c r="G946" t="s">
        <v>63</v>
      </c>
      <c r="H946">
        <v>6</v>
      </c>
      <c r="I946" s="2" t="s">
        <v>61</v>
      </c>
      <c r="J946" s="2">
        <f t="shared" si="77"/>
        <v>2466.6</v>
      </c>
      <c r="K946">
        <v>246.66</v>
      </c>
      <c r="N946" s="2" t="str">
        <f>IF(ISNUMBER(M946),SUMIFS(M$1:$M946,A$1:$A946,A946,F$1:$F946,F946,D$1:$D946,D946),"")</f>
        <v/>
      </c>
      <c r="P946" s="5"/>
      <c r="V946" s="2" t="str">
        <f t="shared" si="78"/>
        <v/>
      </c>
      <c r="AD946" s="2" t="str">
        <f t="shared" si="79"/>
        <v/>
      </c>
      <c r="AL946" s="2" t="str">
        <f t="shared" si="76"/>
        <v/>
      </c>
      <c r="AM946" s="2" t="str">
        <f>IF(ISNUMBER(AL946),SUMIFS($AL$1:AL946,$A$1:A946,A946,$F$1:F946,F946,$D$1:D946,D946),"")</f>
        <v/>
      </c>
      <c r="AN946">
        <f t="shared" si="80"/>
        <v>1</v>
      </c>
    </row>
    <row r="947" spans="1:40" x14ac:dyDescent="0.35">
      <c r="A947" s="4" t="s">
        <v>57</v>
      </c>
      <c r="B947" t="s">
        <v>52</v>
      </c>
      <c r="C947" s="3">
        <v>42283</v>
      </c>
      <c r="D947">
        <v>1</v>
      </c>
      <c r="E947" t="s">
        <v>81</v>
      </c>
      <c r="F947" s="25" t="s">
        <v>99</v>
      </c>
      <c r="G947" t="s">
        <v>63</v>
      </c>
      <c r="H947">
        <v>6</v>
      </c>
      <c r="I947" s="2" t="s">
        <v>61</v>
      </c>
      <c r="J947" s="2">
        <f t="shared" si="77"/>
        <v>3011.8</v>
      </c>
      <c r="K947">
        <v>301.18</v>
      </c>
      <c r="N947" s="2" t="str">
        <f>IF(ISNUMBER(M947),SUMIFS(M$1:$M947,A$1:$A947,A947,F$1:$F947,F947,D$1:$D947,D947),"")</f>
        <v/>
      </c>
      <c r="P947" s="5"/>
      <c r="V947" s="2" t="str">
        <f t="shared" si="78"/>
        <v/>
      </c>
      <c r="AD947" s="2" t="str">
        <f t="shared" si="79"/>
        <v/>
      </c>
      <c r="AL947" s="2" t="str">
        <f t="shared" si="76"/>
        <v/>
      </c>
      <c r="AM947" s="2" t="str">
        <f>IF(ISNUMBER(AL947),SUMIFS($AL$1:AL947,$A$1:A947,A947,$F$1:F947,F947,$D$1:D947,D947),"")</f>
        <v/>
      </c>
      <c r="AN947">
        <f t="shared" si="80"/>
        <v>1</v>
      </c>
    </row>
    <row r="948" spans="1:40" x14ac:dyDescent="0.35">
      <c r="A948" s="4" t="s">
        <v>54</v>
      </c>
      <c r="B948" t="s">
        <v>52</v>
      </c>
      <c r="C948" s="3">
        <v>42283</v>
      </c>
      <c r="D948">
        <v>1</v>
      </c>
      <c r="E948" t="s">
        <v>83</v>
      </c>
      <c r="F948" s="25" t="s">
        <v>99</v>
      </c>
      <c r="G948" t="s">
        <v>63</v>
      </c>
      <c r="H948">
        <v>6</v>
      </c>
      <c r="I948" s="2" t="s">
        <v>61</v>
      </c>
      <c r="J948" s="2">
        <f t="shared" si="77"/>
        <v>1733.4</v>
      </c>
      <c r="K948">
        <v>173.34</v>
      </c>
      <c r="N948" s="2" t="str">
        <f>IF(ISNUMBER(M948),SUMIFS(M$1:$M948,A$1:$A948,A948,F$1:$F948,F948,D$1:$D948,D948),"")</f>
        <v/>
      </c>
      <c r="P948" s="5"/>
      <c r="V948" s="2" t="str">
        <f t="shared" si="78"/>
        <v/>
      </c>
      <c r="AD948" s="2" t="str">
        <f t="shared" si="79"/>
        <v/>
      </c>
      <c r="AL948" s="2" t="str">
        <f t="shared" si="76"/>
        <v/>
      </c>
      <c r="AM948" s="2" t="str">
        <f>IF(ISNUMBER(AL948),SUMIFS($AL$1:AL948,$A$1:A948,A948,$F$1:F948,F948,$D$1:D948,D948),"")</f>
        <v/>
      </c>
      <c r="AN948">
        <f t="shared" si="80"/>
        <v>1</v>
      </c>
    </row>
    <row r="949" spans="1:40" x14ac:dyDescent="0.35">
      <c r="A949" s="4" t="s">
        <v>53</v>
      </c>
      <c r="B949" t="s">
        <v>52</v>
      </c>
      <c r="C949" s="3">
        <v>42283</v>
      </c>
      <c r="D949">
        <v>1</v>
      </c>
      <c r="E949" t="s">
        <v>78</v>
      </c>
      <c r="F949" s="25" t="s">
        <v>99</v>
      </c>
      <c r="G949" t="s">
        <v>63</v>
      </c>
      <c r="H949">
        <v>6</v>
      </c>
      <c r="I949" s="2" t="s">
        <v>61</v>
      </c>
      <c r="J949" s="2">
        <f t="shared" si="77"/>
        <v>1301</v>
      </c>
      <c r="K949">
        <v>130.1</v>
      </c>
      <c r="N949" s="2" t="str">
        <f>IF(ISNUMBER(M949),SUMIFS(M$1:$M949,A$1:$A949,A949,F$1:$F949,F949,D$1:$D949,D949),"")</f>
        <v/>
      </c>
      <c r="P949" s="5"/>
      <c r="V949" s="2" t="str">
        <f t="shared" si="78"/>
        <v/>
      </c>
      <c r="AD949" s="2" t="str">
        <f t="shared" si="79"/>
        <v/>
      </c>
      <c r="AL949" s="2" t="str">
        <f t="shared" si="76"/>
        <v/>
      </c>
      <c r="AM949" s="2" t="str">
        <f>IF(ISNUMBER(AL949),SUMIFS($AL$1:AL949,$A$1:A949,A949,$F$1:F949,F949,$D$1:D949,D949),"")</f>
        <v/>
      </c>
      <c r="AN949">
        <f t="shared" si="80"/>
        <v>1</v>
      </c>
    </row>
    <row r="950" spans="1:40" x14ac:dyDescent="0.35">
      <c r="A950" s="4" t="s">
        <v>53</v>
      </c>
      <c r="B950" t="s">
        <v>52</v>
      </c>
      <c r="C950" s="3">
        <v>42283</v>
      </c>
      <c r="D950">
        <v>2</v>
      </c>
      <c r="E950" t="s">
        <v>78</v>
      </c>
      <c r="F950" s="25" t="s">
        <v>99</v>
      </c>
      <c r="G950" t="s">
        <v>63</v>
      </c>
      <c r="H950">
        <v>6</v>
      </c>
      <c r="I950" s="2" t="s">
        <v>61</v>
      </c>
      <c r="J950" s="2">
        <f t="shared" si="77"/>
        <v>981.4</v>
      </c>
      <c r="K950">
        <v>98.14</v>
      </c>
      <c r="N950" s="2" t="str">
        <f>IF(ISNUMBER(M950),SUMIFS(M$1:$M950,A$1:$A950,A950,F$1:$F950,F950,D$1:$D950,D950),"")</f>
        <v/>
      </c>
      <c r="P950" s="5"/>
      <c r="V950" s="2" t="str">
        <f t="shared" si="78"/>
        <v/>
      </c>
      <c r="AD950" s="2" t="str">
        <f t="shared" si="79"/>
        <v/>
      </c>
      <c r="AL950" s="2" t="str">
        <f t="shared" si="76"/>
        <v/>
      </c>
      <c r="AM950" s="2" t="str">
        <f>IF(ISNUMBER(AL950),SUMIFS($AL$1:AL950,$A$1:A950,A950,$F$1:F950,F950,$D$1:D950,D950),"")</f>
        <v/>
      </c>
      <c r="AN950">
        <f t="shared" si="80"/>
        <v>1</v>
      </c>
    </row>
    <row r="951" spans="1:40" x14ac:dyDescent="0.35">
      <c r="A951" s="4" t="s">
        <v>54</v>
      </c>
      <c r="B951" t="s">
        <v>52</v>
      </c>
      <c r="C951" s="3">
        <v>42283</v>
      </c>
      <c r="D951">
        <v>2</v>
      </c>
      <c r="E951" t="s">
        <v>83</v>
      </c>
      <c r="F951" s="25" t="s">
        <v>99</v>
      </c>
      <c r="G951" t="s">
        <v>63</v>
      </c>
      <c r="H951">
        <v>6</v>
      </c>
      <c r="I951" s="2" t="s">
        <v>61</v>
      </c>
      <c r="J951" s="2">
        <f t="shared" si="77"/>
        <v>1432.6</v>
      </c>
      <c r="K951">
        <v>143.26</v>
      </c>
      <c r="N951" s="2" t="str">
        <f>IF(ISNUMBER(M951),SUMIFS(M$1:$M951,A$1:$A951,A951,F$1:$F951,F951,D$1:$D951,D951),"")</f>
        <v/>
      </c>
      <c r="P951" s="5"/>
      <c r="V951" s="2" t="str">
        <f t="shared" si="78"/>
        <v/>
      </c>
      <c r="AD951" s="2" t="str">
        <f t="shared" si="79"/>
        <v/>
      </c>
      <c r="AL951" s="2" t="str">
        <f t="shared" si="76"/>
        <v/>
      </c>
      <c r="AM951" s="2" t="str">
        <f>IF(ISNUMBER(AL951),SUMIFS($AL$1:AL951,$A$1:A951,A951,$F$1:F951,F951,$D$1:D951,D951),"")</f>
        <v/>
      </c>
      <c r="AN951">
        <f t="shared" si="80"/>
        <v>1</v>
      </c>
    </row>
    <row r="952" spans="1:40" x14ac:dyDescent="0.35">
      <c r="A952" s="4" t="s">
        <v>56</v>
      </c>
      <c r="B952" t="s">
        <v>52</v>
      </c>
      <c r="C952" s="3">
        <v>42283</v>
      </c>
      <c r="D952">
        <v>2</v>
      </c>
      <c r="E952" t="s">
        <v>80</v>
      </c>
      <c r="F952" s="25" t="s">
        <v>99</v>
      </c>
      <c r="G952" t="s">
        <v>63</v>
      </c>
      <c r="H952">
        <v>6</v>
      </c>
      <c r="I952" s="2" t="s">
        <v>61</v>
      </c>
      <c r="J952" s="2">
        <f t="shared" si="77"/>
        <v>3406.5999999999995</v>
      </c>
      <c r="K952">
        <v>340.65999999999997</v>
      </c>
      <c r="N952" s="2" t="str">
        <f>IF(ISNUMBER(M952),SUMIFS(M$1:$M952,A$1:$A952,A952,F$1:$F952,F952,D$1:$D952,D952),"")</f>
        <v/>
      </c>
      <c r="P952" s="5"/>
      <c r="V952" s="2" t="str">
        <f t="shared" si="78"/>
        <v/>
      </c>
      <c r="AD952" s="2" t="str">
        <f t="shared" si="79"/>
        <v/>
      </c>
      <c r="AL952" s="2" t="str">
        <f t="shared" si="76"/>
        <v/>
      </c>
      <c r="AM952" s="2" t="str">
        <f>IF(ISNUMBER(AL952),SUMIFS($AL$1:AL952,$A$1:A952,A952,$F$1:F952,F952,$D$1:D952,D952),"")</f>
        <v/>
      </c>
      <c r="AN952">
        <f t="shared" si="80"/>
        <v>1</v>
      </c>
    </row>
    <row r="953" spans="1:40" x14ac:dyDescent="0.35">
      <c r="A953" s="4" t="s">
        <v>51</v>
      </c>
      <c r="B953" t="s">
        <v>52</v>
      </c>
      <c r="C953" s="3">
        <v>42283</v>
      </c>
      <c r="D953">
        <v>2</v>
      </c>
      <c r="E953" t="s">
        <v>79</v>
      </c>
      <c r="F953" s="25" t="s">
        <v>99</v>
      </c>
      <c r="G953" t="s">
        <v>63</v>
      </c>
      <c r="H953">
        <v>6</v>
      </c>
      <c r="I953" s="2" t="s">
        <v>61</v>
      </c>
      <c r="J953" s="2">
        <f t="shared" si="77"/>
        <v>2466.6</v>
      </c>
      <c r="K953">
        <v>246.66</v>
      </c>
      <c r="N953" s="2" t="str">
        <f>IF(ISNUMBER(M953),SUMIFS(M$1:$M953,A$1:$A953,A953,F$1:$F953,F953,D$1:$D953,D953),"")</f>
        <v/>
      </c>
      <c r="P953" s="5"/>
      <c r="V953" s="2" t="str">
        <f t="shared" si="78"/>
        <v/>
      </c>
      <c r="AD953" s="2" t="str">
        <f t="shared" si="79"/>
        <v/>
      </c>
      <c r="AL953" s="2" t="str">
        <f t="shared" si="76"/>
        <v/>
      </c>
      <c r="AM953" s="2" t="str">
        <f>IF(ISNUMBER(AL953),SUMIFS($AL$1:AL953,$A$1:A953,A953,$F$1:F953,F953,$D$1:D953,D953),"")</f>
        <v/>
      </c>
      <c r="AN953">
        <f t="shared" si="80"/>
        <v>1</v>
      </c>
    </row>
    <row r="954" spans="1:40" x14ac:dyDescent="0.35">
      <c r="A954" s="4" t="s">
        <v>57</v>
      </c>
      <c r="B954" t="s">
        <v>52</v>
      </c>
      <c r="C954" s="3">
        <v>42283</v>
      </c>
      <c r="D954">
        <v>2</v>
      </c>
      <c r="E954" t="s">
        <v>81</v>
      </c>
      <c r="F954" s="25" t="s">
        <v>99</v>
      </c>
      <c r="G954" t="s">
        <v>63</v>
      </c>
      <c r="H954">
        <v>6</v>
      </c>
      <c r="I954" s="2" t="s">
        <v>61</v>
      </c>
      <c r="J954" s="2">
        <f t="shared" si="77"/>
        <v>3387.8</v>
      </c>
      <c r="K954">
        <v>338.78000000000003</v>
      </c>
      <c r="N954" s="2" t="str">
        <f>IF(ISNUMBER(M954),SUMIFS(M$1:$M954,A$1:$A954,A954,F$1:$F954,F954,D$1:$D954,D954),"")</f>
        <v/>
      </c>
      <c r="P954" s="5"/>
      <c r="V954" s="2" t="str">
        <f t="shared" si="78"/>
        <v/>
      </c>
      <c r="AD954" s="2" t="str">
        <f t="shared" si="79"/>
        <v/>
      </c>
      <c r="AL954" s="2" t="str">
        <f t="shared" si="76"/>
        <v/>
      </c>
      <c r="AM954" s="2" t="str">
        <f>IF(ISNUMBER(AL954),SUMIFS($AL$1:AL954,$A$1:A954,A954,$F$1:F954,F954,$D$1:D954,D954),"")</f>
        <v/>
      </c>
      <c r="AN954">
        <f t="shared" si="80"/>
        <v>1</v>
      </c>
    </row>
    <row r="955" spans="1:40" x14ac:dyDescent="0.35">
      <c r="A955" s="4" t="s">
        <v>55</v>
      </c>
      <c r="B955" t="s">
        <v>52</v>
      </c>
      <c r="C955" s="3">
        <v>42283</v>
      </c>
      <c r="D955">
        <v>2</v>
      </c>
      <c r="E955" t="s">
        <v>82</v>
      </c>
      <c r="F955" s="25" t="s">
        <v>99</v>
      </c>
      <c r="G955" t="s">
        <v>63</v>
      </c>
      <c r="H955">
        <v>6</v>
      </c>
      <c r="I955" s="2" t="s">
        <v>61</v>
      </c>
      <c r="J955" s="2">
        <f t="shared" si="77"/>
        <v>1319.8</v>
      </c>
      <c r="K955">
        <v>131.97999999999999</v>
      </c>
      <c r="N955" s="2" t="str">
        <f>IF(ISNUMBER(M955),SUMIFS(M$1:$M955,A$1:$A955,A955,F$1:$F955,F955,D$1:$D955,D955),"")</f>
        <v/>
      </c>
      <c r="P955" s="5"/>
      <c r="V955" s="2" t="str">
        <f t="shared" si="78"/>
        <v/>
      </c>
      <c r="AD955" s="2" t="str">
        <f t="shared" si="79"/>
        <v/>
      </c>
      <c r="AL955" s="2" t="str">
        <f t="shared" ref="AL955:AL1018" si="81">IF(AND(ISNUMBER(AD955),ISNUMBER(M955)),ROUND(M955*AD955,3),"")</f>
        <v/>
      </c>
      <c r="AM955" s="2" t="str">
        <f>IF(ISNUMBER(AL955),SUMIFS($AL$1:AL955,$A$1:A955,A955,$F$1:F955,F955,$D$1:D955,D955),"")</f>
        <v/>
      </c>
      <c r="AN955">
        <f t="shared" si="80"/>
        <v>1</v>
      </c>
    </row>
    <row r="956" spans="1:40" x14ac:dyDescent="0.35">
      <c r="A956" s="4" t="s">
        <v>55</v>
      </c>
      <c r="B956" t="s">
        <v>52</v>
      </c>
      <c r="C956" s="3">
        <v>42283</v>
      </c>
      <c r="D956">
        <v>3</v>
      </c>
      <c r="E956" t="s">
        <v>82</v>
      </c>
      <c r="F956" s="25" t="s">
        <v>99</v>
      </c>
      <c r="G956" t="s">
        <v>63</v>
      </c>
      <c r="H956">
        <v>6</v>
      </c>
      <c r="I956" s="2" t="s">
        <v>61</v>
      </c>
      <c r="J956" s="2">
        <f t="shared" si="77"/>
        <v>1263.4000000000001</v>
      </c>
      <c r="K956">
        <v>126.34</v>
      </c>
      <c r="N956" s="2" t="str">
        <f>IF(ISNUMBER(M956),SUMIFS(M$1:$M956,A$1:$A956,A956,F$1:$F956,F956,D$1:$D956,D956),"")</f>
        <v/>
      </c>
      <c r="P956" s="5"/>
      <c r="V956" s="2" t="str">
        <f t="shared" si="78"/>
        <v/>
      </c>
      <c r="AD956" s="2" t="str">
        <f t="shared" si="79"/>
        <v/>
      </c>
      <c r="AL956" s="2" t="str">
        <f t="shared" si="81"/>
        <v/>
      </c>
      <c r="AM956" s="2" t="str">
        <f>IF(ISNUMBER(AL956),SUMIFS($AL$1:AL956,$A$1:A956,A956,$F$1:F956,F956,$D$1:D956,D956),"")</f>
        <v/>
      </c>
      <c r="AN956">
        <f t="shared" si="80"/>
        <v>1</v>
      </c>
    </row>
    <row r="957" spans="1:40" x14ac:dyDescent="0.35">
      <c r="A957" s="4" t="s">
        <v>57</v>
      </c>
      <c r="B957" t="s">
        <v>52</v>
      </c>
      <c r="C957" s="3">
        <v>42283</v>
      </c>
      <c r="D957">
        <v>3</v>
      </c>
      <c r="E957" t="s">
        <v>81</v>
      </c>
      <c r="F957" s="25" t="s">
        <v>99</v>
      </c>
      <c r="G957" t="s">
        <v>63</v>
      </c>
      <c r="H957">
        <v>6</v>
      </c>
      <c r="I957" s="2" t="s">
        <v>61</v>
      </c>
      <c r="J957" s="2">
        <f t="shared" si="77"/>
        <v>2184.6</v>
      </c>
      <c r="K957">
        <v>218.45999999999998</v>
      </c>
      <c r="N957" s="2" t="str">
        <f>IF(ISNUMBER(M957),SUMIFS(M$1:$M957,A$1:$A957,A957,F$1:$F957,F957,D$1:$D957,D957),"")</f>
        <v/>
      </c>
      <c r="P957" s="5"/>
      <c r="V957" s="2" t="str">
        <f t="shared" si="78"/>
        <v/>
      </c>
      <c r="AD957" s="2" t="str">
        <f t="shared" si="79"/>
        <v/>
      </c>
      <c r="AL957" s="2" t="str">
        <f t="shared" si="81"/>
        <v/>
      </c>
      <c r="AM957" s="2" t="str">
        <f>IF(ISNUMBER(AL957),SUMIFS($AL$1:AL957,$A$1:A957,A957,$F$1:F957,F957,$D$1:D957,D957),"")</f>
        <v/>
      </c>
      <c r="AN957">
        <f t="shared" si="80"/>
        <v>1</v>
      </c>
    </row>
    <row r="958" spans="1:40" x14ac:dyDescent="0.35">
      <c r="A958" s="4" t="s">
        <v>54</v>
      </c>
      <c r="B958" t="s">
        <v>52</v>
      </c>
      <c r="C958" s="3">
        <v>42283</v>
      </c>
      <c r="D958">
        <v>3</v>
      </c>
      <c r="E958" t="s">
        <v>83</v>
      </c>
      <c r="F958" s="25" t="s">
        <v>99</v>
      </c>
      <c r="G958" t="s">
        <v>63</v>
      </c>
      <c r="H958">
        <v>6</v>
      </c>
      <c r="I958" s="2" t="s">
        <v>61</v>
      </c>
      <c r="J958" s="2">
        <f t="shared" si="77"/>
        <v>1695.7999999999997</v>
      </c>
      <c r="K958">
        <v>169.57999999999998</v>
      </c>
      <c r="N958" s="2" t="str">
        <f>IF(ISNUMBER(M958),SUMIFS(M$1:$M958,A$1:$A958,A958,F$1:$F958,F958,D$1:$D958,D958),"")</f>
        <v/>
      </c>
      <c r="P958" s="5"/>
      <c r="V958" s="2" t="str">
        <f t="shared" si="78"/>
        <v/>
      </c>
      <c r="AD958" s="2" t="str">
        <f t="shared" si="79"/>
        <v/>
      </c>
      <c r="AL958" s="2" t="str">
        <f t="shared" si="81"/>
        <v/>
      </c>
      <c r="AM958" s="2" t="str">
        <f>IF(ISNUMBER(AL958),SUMIFS($AL$1:AL958,$A$1:A958,A958,$F$1:F958,F958,$D$1:D958,D958),"")</f>
        <v/>
      </c>
      <c r="AN958">
        <f t="shared" si="80"/>
        <v>1</v>
      </c>
    </row>
    <row r="959" spans="1:40" x14ac:dyDescent="0.35">
      <c r="A959" s="4" t="s">
        <v>51</v>
      </c>
      <c r="B959" t="s">
        <v>52</v>
      </c>
      <c r="C959" s="3">
        <v>42283</v>
      </c>
      <c r="D959">
        <v>3</v>
      </c>
      <c r="E959" t="s">
        <v>79</v>
      </c>
      <c r="F959" s="25" t="s">
        <v>99</v>
      </c>
      <c r="G959" t="s">
        <v>63</v>
      </c>
      <c r="H959">
        <v>6</v>
      </c>
      <c r="I959" s="2" t="s">
        <v>61</v>
      </c>
      <c r="J959" s="2">
        <f t="shared" si="77"/>
        <v>2335</v>
      </c>
      <c r="K959">
        <v>233.5</v>
      </c>
      <c r="N959" s="2" t="str">
        <f>IF(ISNUMBER(M959),SUMIFS(M$1:$M959,A$1:$A959,A959,F$1:$F959,F959,D$1:$D959,D959),"")</f>
        <v/>
      </c>
      <c r="P959" s="5"/>
      <c r="V959" s="2" t="str">
        <f t="shared" si="78"/>
        <v/>
      </c>
      <c r="AD959" s="2" t="str">
        <f t="shared" si="79"/>
        <v/>
      </c>
      <c r="AL959" s="2" t="str">
        <f t="shared" si="81"/>
        <v/>
      </c>
      <c r="AM959" s="2" t="str">
        <f>IF(ISNUMBER(AL959),SUMIFS($AL$1:AL959,$A$1:A959,A959,$F$1:F959,F959,$D$1:D959,D959),"")</f>
        <v/>
      </c>
      <c r="AN959">
        <f t="shared" si="80"/>
        <v>1</v>
      </c>
    </row>
    <row r="960" spans="1:40" x14ac:dyDescent="0.35">
      <c r="A960" s="4" t="s">
        <v>56</v>
      </c>
      <c r="B960" t="s">
        <v>52</v>
      </c>
      <c r="C960" s="3">
        <v>42283</v>
      </c>
      <c r="D960">
        <v>3</v>
      </c>
      <c r="E960" t="s">
        <v>80</v>
      </c>
      <c r="F960" s="25" t="s">
        <v>99</v>
      </c>
      <c r="G960" t="s">
        <v>63</v>
      </c>
      <c r="H960">
        <v>6</v>
      </c>
      <c r="I960" s="2" t="s">
        <v>61</v>
      </c>
      <c r="J960" s="2">
        <f t="shared" si="77"/>
        <v>3218.6000000000004</v>
      </c>
      <c r="K960">
        <v>321.86</v>
      </c>
      <c r="N960" s="2" t="str">
        <f>IF(ISNUMBER(M960),SUMIFS(M$1:$M960,A$1:$A960,A960,F$1:$F960,F960,D$1:$D960,D960),"")</f>
        <v/>
      </c>
      <c r="P960" s="5"/>
      <c r="V960" s="2" t="str">
        <f t="shared" si="78"/>
        <v/>
      </c>
      <c r="AD960" s="2" t="str">
        <f t="shared" si="79"/>
        <v/>
      </c>
      <c r="AL960" s="2" t="str">
        <f t="shared" si="81"/>
        <v/>
      </c>
      <c r="AM960" s="2" t="str">
        <f>IF(ISNUMBER(AL960),SUMIFS($AL$1:AL960,$A$1:A960,A960,$F$1:F960,F960,$D$1:D960,D960),"")</f>
        <v/>
      </c>
      <c r="AN960">
        <f t="shared" si="80"/>
        <v>1</v>
      </c>
    </row>
    <row r="961" spans="1:40" x14ac:dyDescent="0.35">
      <c r="A961" s="4" t="s">
        <v>53</v>
      </c>
      <c r="B961" t="s">
        <v>52</v>
      </c>
      <c r="C961" s="3">
        <v>42283</v>
      </c>
      <c r="D961">
        <v>3</v>
      </c>
      <c r="E961" t="s">
        <v>78</v>
      </c>
      <c r="F961" s="25" t="s">
        <v>99</v>
      </c>
      <c r="G961" t="s">
        <v>63</v>
      </c>
      <c r="H961">
        <v>6</v>
      </c>
      <c r="I961" s="2" t="s">
        <v>61</v>
      </c>
      <c r="J961" s="2">
        <f t="shared" si="77"/>
        <v>1432.6</v>
      </c>
      <c r="K961">
        <v>143.26</v>
      </c>
      <c r="N961" s="2" t="str">
        <f>IF(ISNUMBER(M961),SUMIFS(M$1:$M961,A$1:$A961,A961,F$1:$F961,F961,D$1:$D961,D961),"")</f>
        <v/>
      </c>
      <c r="P961" s="5"/>
      <c r="V961" s="2" t="str">
        <f t="shared" si="78"/>
        <v/>
      </c>
      <c r="AD961" s="2" t="str">
        <f t="shared" si="79"/>
        <v/>
      </c>
      <c r="AL961" s="2" t="str">
        <f t="shared" si="81"/>
        <v/>
      </c>
      <c r="AM961" s="2" t="str">
        <f>IF(ISNUMBER(AL961),SUMIFS($AL$1:AL961,$A$1:A961,A961,$F$1:F961,F961,$D$1:D961,D961),"")</f>
        <v/>
      </c>
      <c r="AN961">
        <f t="shared" si="80"/>
        <v>1</v>
      </c>
    </row>
    <row r="962" spans="1:40" x14ac:dyDescent="0.35">
      <c r="A962" s="4" t="s">
        <v>56</v>
      </c>
      <c r="B962" t="s">
        <v>52</v>
      </c>
      <c r="C962" s="3">
        <v>42284</v>
      </c>
      <c r="D962">
        <v>1</v>
      </c>
      <c r="E962" t="s">
        <v>80</v>
      </c>
      <c r="F962" s="25" t="s">
        <v>99</v>
      </c>
      <c r="G962" t="s">
        <v>63</v>
      </c>
      <c r="H962">
        <v>7</v>
      </c>
      <c r="I962" s="2" t="s">
        <v>42</v>
      </c>
      <c r="J962" s="2" t="str">
        <f t="shared" si="77"/>
        <v/>
      </c>
      <c r="L962">
        <v>217.19</v>
      </c>
      <c r="M962">
        <v>217.19</v>
      </c>
      <c r="N962" s="2">
        <f>IF(ISNUMBER(M962),SUMIFS(M$1:$M962,A$1:$A962,A962,F$1:$F962,F962,D$1:$D962,D962),"")</f>
        <v>384.99</v>
      </c>
      <c r="P962" s="5"/>
      <c r="V962" s="2" t="str">
        <f t="shared" si="78"/>
        <v/>
      </c>
      <c r="AD962" s="2" t="str">
        <f t="shared" si="79"/>
        <v/>
      </c>
      <c r="AL962" s="2" t="str">
        <f t="shared" si="81"/>
        <v/>
      </c>
      <c r="AM962" s="2" t="str">
        <f>IF(ISNUMBER(AL962),SUMIFS($AL$1:AL962,$A$1:A962,A962,$F$1:F962,F962,$D$1:D962,D962),"")</f>
        <v/>
      </c>
      <c r="AN962">
        <f t="shared" si="80"/>
        <v>3</v>
      </c>
    </row>
    <row r="963" spans="1:40" x14ac:dyDescent="0.35">
      <c r="A963" s="4" t="s">
        <v>55</v>
      </c>
      <c r="B963" t="s">
        <v>52</v>
      </c>
      <c r="C963" s="3">
        <v>42284</v>
      </c>
      <c r="D963">
        <v>1</v>
      </c>
      <c r="E963" t="s">
        <v>82</v>
      </c>
      <c r="F963" s="25" t="s">
        <v>99</v>
      </c>
      <c r="G963" t="s">
        <v>63</v>
      </c>
      <c r="H963">
        <v>7</v>
      </c>
      <c r="I963" s="2" t="s">
        <v>42</v>
      </c>
      <c r="J963" s="2" t="str">
        <f t="shared" si="77"/>
        <v/>
      </c>
      <c r="L963">
        <v>67.820000000000007</v>
      </c>
      <c r="M963">
        <v>67.820000000000007</v>
      </c>
      <c r="N963" s="2">
        <f>IF(ISNUMBER(M963),SUMIFS(M$1:$M963,A$1:$A963,A963,F$1:$F963,F963,D$1:$D963,D963),"")</f>
        <v>119.17000000000002</v>
      </c>
      <c r="P963" s="5"/>
      <c r="V963" s="2" t="str">
        <f t="shared" si="78"/>
        <v/>
      </c>
      <c r="AD963" s="2" t="str">
        <f t="shared" si="79"/>
        <v/>
      </c>
      <c r="AL963" s="2" t="str">
        <f t="shared" si="81"/>
        <v/>
      </c>
      <c r="AM963" s="2" t="str">
        <f>IF(ISNUMBER(AL963),SUMIFS($AL$1:AL963,$A$1:A963,A963,$F$1:F963,F963,$D$1:D963,D963),"")</f>
        <v/>
      </c>
      <c r="AN963">
        <f t="shared" si="80"/>
        <v>3</v>
      </c>
    </row>
    <row r="964" spans="1:40" x14ac:dyDescent="0.35">
      <c r="A964" s="4" t="s">
        <v>51</v>
      </c>
      <c r="B964" t="s">
        <v>52</v>
      </c>
      <c r="C964" s="3">
        <v>42284</v>
      </c>
      <c r="D964">
        <v>1</v>
      </c>
      <c r="E964" t="s">
        <v>79</v>
      </c>
      <c r="F964" s="25" t="s">
        <v>99</v>
      </c>
      <c r="G964" t="s">
        <v>63</v>
      </c>
      <c r="H964">
        <v>7</v>
      </c>
      <c r="I964" s="2" t="s">
        <v>42</v>
      </c>
      <c r="J964" s="2" t="str">
        <f t="shared" si="77"/>
        <v/>
      </c>
      <c r="L964">
        <v>124.92</v>
      </c>
      <c r="M964">
        <v>124.92</v>
      </c>
      <c r="N964" s="2">
        <f>IF(ISNUMBER(M964),SUMIFS(M$1:$M964,A$1:$A964,A964,F$1:$F964,F964,D$1:$D964,D964),"")</f>
        <v>229.93</v>
      </c>
      <c r="P964" s="5"/>
      <c r="V964" s="2" t="str">
        <f t="shared" si="78"/>
        <v/>
      </c>
      <c r="AD964" s="2" t="str">
        <f t="shared" si="79"/>
        <v/>
      </c>
      <c r="AL964" s="2" t="str">
        <f t="shared" si="81"/>
        <v/>
      </c>
      <c r="AM964" s="2" t="str">
        <f>IF(ISNUMBER(AL964),SUMIFS($AL$1:AL964,$A$1:A964,A964,$F$1:F964,F964,$D$1:D964,D964),"")</f>
        <v/>
      </c>
      <c r="AN964">
        <f t="shared" si="80"/>
        <v>3</v>
      </c>
    </row>
    <row r="965" spans="1:40" x14ac:dyDescent="0.35">
      <c r="A965" s="4" t="s">
        <v>57</v>
      </c>
      <c r="B965" t="s">
        <v>52</v>
      </c>
      <c r="C965" s="3">
        <v>42284</v>
      </c>
      <c r="D965">
        <v>1</v>
      </c>
      <c r="E965" t="s">
        <v>81</v>
      </c>
      <c r="F965" s="25" t="s">
        <v>99</v>
      </c>
      <c r="G965" t="s">
        <v>63</v>
      </c>
      <c r="H965">
        <v>7</v>
      </c>
      <c r="I965" s="2" t="s">
        <v>42</v>
      </c>
      <c r="J965" s="2" t="str">
        <f t="shared" si="77"/>
        <v/>
      </c>
      <c r="L965">
        <v>181.6</v>
      </c>
      <c r="M965">
        <v>181.6</v>
      </c>
      <c r="N965" s="2">
        <f>IF(ISNUMBER(M965),SUMIFS(M$1:$M965,A$1:$A965,A965,F$1:$F965,F965,D$1:$D965,D965),"")</f>
        <v>321.73</v>
      </c>
      <c r="P965" s="5"/>
      <c r="V965" s="2" t="str">
        <f t="shared" si="78"/>
        <v/>
      </c>
      <c r="AD965" s="2" t="str">
        <f t="shared" si="79"/>
        <v/>
      </c>
      <c r="AL965" s="2" t="str">
        <f t="shared" si="81"/>
        <v/>
      </c>
      <c r="AM965" s="2" t="str">
        <f>IF(ISNUMBER(AL965),SUMIFS($AL$1:AL965,$A$1:A965,A965,$F$1:F965,F965,$D$1:D965,D965),"")</f>
        <v/>
      </c>
      <c r="AN965">
        <f t="shared" si="80"/>
        <v>3</v>
      </c>
    </row>
    <row r="966" spans="1:40" x14ac:dyDescent="0.35">
      <c r="A966" s="4" t="s">
        <v>54</v>
      </c>
      <c r="B966" t="s">
        <v>52</v>
      </c>
      <c r="C966" s="3">
        <v>42284</v>
      </c>
      <c r="D966">
        <v>1</v>
      </c>
      <c r="E966" t="s">
        <v>83</v>
      </c>
      <c r="F966" s="25" t="s">
        <v>99</v>
      </c>
      <c r="G966" t="s">
        <v>63</v>
      </c>
      <c r="H966">
        <v>7</v>
      </c>
      <c r="I966" s="2" t="s">
        <v>42</v>
      </c>
      <c r="J966" s="2" t="str">
        <f t="shared" si="77"/>
        <v/>
      </c>
      <c r="L966">
        <v>86.69</v>
      </c>
      <c r="M966">
        <v>86.69</v>
      </c>
      <c r="N966" s="2">
        <f>IF(ISNUMBER(M966),SUMIFS(M$1:$M966,A$1:$A966,A966,F$1:$F966,F966,D$1:$D966,D966),"")</f>
        <v>177.4</v>
      </c>
      <c r="P966" s="5"/>
      <c r="V966" s="2" t="str">
        <f t="shared" si="78"/>
        <v/>
      </c>
      <c r="AD966" s="2" t="str">
        <f t="shared" si="79"/>
        <v/>
      </c>
      <c r="AL966" s="2" t="str">
        <f t="shared" si="81"/>
        <v/>
      </c>
      <c r="AM966" s="2" t="str">
        <f>IF(ISNUMBER(AL966),SUMIFS($AL$1:AL966,$A$1:A966,A966,$F$1:F966,F966,$D$1:D966,D966),"")</f>
        <v/>
      </c>
      <c r="AN966">
        <f t="shared" si="80"/>
        <v>3</v>
      </c>
    </row>
    <row r="967" spans="1:40" x14ac:dyDescent="0.35">
      <c r="A967" s="4" t="s">
        <v>53</v>
      </c>
      <c r="B967" t="s">
        <v>52</v>
      </c>
      <c r="C967" s="3">
        <v>42284</v>
      </c>
      <c r="D967">
        <v>1</v>
      </c>
      <c r="E967" t="s">
        <v>78</v>
      </c>
      <c r="F967" s="25" t="s">
        <v>99</v>
      </c>
      <c r="G967" t="s">
        <v>63</v>
      </c>
      <c r="H967">
        <v>7</v>
      </c>
      <c r="I967" s="2" t="s">
        <v>42</v>
      </c>
      <c r="J967" s="2" t="str">
        <f t="shared" si="77"/>
        <v/>
      </c>
      <c r="L967">
        <v>30.189999999999998</v>
      </c>
      <c r="M967">
        <v>30.189999999999998</v>
      </c>
      <c r="N967" s="2">
        <f>IF(ISNUMBER(M967),SUMIFS(M$1:$M967,A$1:$A967,A967,F$1:$F967,F967,D$1:$D967,D967),"")</f>
        <v>57.08</v>
      </c>
      <c r="P967" s="5"/>
      <c r="V967" s="2" t="str">
        <f t="shared" si="78"/>
        <v/>
      </c>
      <c r="AD967" s="2" t="str">
        <f t="shared" si="79"/>
        <v/>
      </c>
      <c r="AL967" s="2" t="str">
        <f t="shared" si="81"/>
        <v/>
      </c>
      <c r="AM967" s="2" t="str">
        <f>IF(ISNUMBER(AL967),SUMIFS($AL$1:AL967,$A$1:A967,A967,$F$1:F967,F967,$D$1:D967,D967),"")</f>
        <v/>
      </c>
      <c r="AN967">
        <f t="shared" si="80"/>
        <v>3</v>
      </c>
    </row>
    <row r="968" spans="1:40" x14ac:dyDescent="0.35">
      <c r="A968" s="4" t="s">
        <v>53</v>
      </c>
      <c r="B968" t="s">
        <v>52</v>
      </c>
      <c r="C968" s="3">
        <v>42284</v>
      </c>
      <c r="D968">
        <v>2</v>
      </c>
      <c r="E968" t="s">
        <v>78</v>
      </c>
      <c r="F968" s="25" t="s">
        <v>99</v>
      </c>
      <c r="G968" t="s">
        <v>63</v>
      </c>
      <c r="H968">
        <v>7</v>
      </c>
      <c r="I968" s="2" t="s">
        <v>42</v>
      </c>
      <c r="J968" s="2" t="str">
        <f t="shared" si="77"/>
        <v/>
      </c>
      <c r="L968">
        <v>48.63</v>
      </c>
      <c r="M968">
        <v>48.63</v>
      </c>
      <c r="N968" s="2">
        <f>IF(ISNUMBER(M968),SUMIFS(M$1:$M968,A$1:$A968,A968,F$1:$F968,F968,D$1:$D968,D968),"")</f>
        <v>75.430000000000007</v>
      </c>
      <c r="P968" s="5"/>
      <c r="V968" s="2" t="str">
        <f t="shared" si="78"/>
        <v/>
      </c>
      <c r="AD968" s="2" t="str">
        <f t="shared" si="79"/>
        <v/>
      </c>
      <c r="AL968" s="2" t="str">
        <f t="shared" si="81"/>
        <v/>
      </c>
      <c r="AM968" s="2" t="str">
        <f>IF(ISNUMBER(AL968),SUMIFS($AL$1:AL968,$A$1:A968,A968,$F$1:F968,F968,$D$1:D968,D968),"")</f>
        <v/>
      </c>
      <c r="AN968">
        <f t="shared" si="80"/>
        <v>3</v>
      </c>
    </row>
    <row r="969" spans="1:40" x14ac:dyDescent="0.35">
      <c r="A969" s="4" t="s">
        <v>54</v>
      </c>
      <c r="B969" t="s">
        <v>52</v>
      </c>
      <c r="C969" s="3">
        <v>42284</v>
      </c>
      <c r="D969">
        <v>2</v>
      </c>
      <c r="E969" t="s">
        <v>83</v>
      </c>
      <c r="F969" s="25" t="s">
        <v>99</v>
      </c>
      <c r="G969" t="s">
        <v>63</v>
      </c>
      <c r="H969">
        <v>7</v>
      </c>
      <c r="I969" s="2" t="s">
        <v>42</v>
      </c>
      <c r="J969" s="2" t="str">
        <f t="shared" si="77"/>
        <v/>
      </c>
      <c r="L969">
        <v>111.03</v>
      </c>
      <c r="M969">
        <v>111.03</v>
      </c>
      <c r="N969" s="2">
        <f>IF(ISNUMBER(M969),SUMIFS(M$1:$M969,A$1:$A969,A969,F$1:$F969,F969,D$1:$D969,D969),"")</f>
        <v>176.99</v>
      </c>
      <c r="P969" s="5"/>
      <c r="V969" s="2" t="str">
        <f t="shared" si="78"/>
        <v/>
      </c>
      <c r="AD969" s="2" t="str">
        <f t="shared" si="79"/>
        <v/>
      </c>
      <c r="AL969" s="2" t="str">
        <f t="shared" si="81"/>
        <v/>
      </c>
      <c r="AM969" s="2" t="str">
        <f>IF(ISNUMBER(AL969),SUMIFS($AL$1:AL969,$A$1:A969,A969,$F$1:F969,F969,$D$1:D969,D969),"")</f>
        <v/>
      </c>
      <c r="AN969">
        <f t="shared" si="80"/>
        <v>3</v>
      </c>
    </row>
    <row r="970" spans="1:40" x14ac:dyDescent="0.35">
      <c r="A970" s="4" t="s">
        <v>56</v>
      </c>
      <c r="B970" t="s">
        <v>52</v>
      </c>
      <c r="C970" s="3">
        <v>42284</v>
      </c>
      <c r="D970">
        <v>2</v>
      </c>
      <c r="E970" t="s">
        <v>80</v>
      </c>
      <c r="F970" s="25" t="s">
        <v>99</v>
      </c>
      <c r="G970" t="s">
        <v>63</v>
      </c>
      <c r="H970">
        <v>7</v>
      </c>
      <c r="I970" s="2" t="s">
        <v>42</v>
      </c>
      <c r="J970" s="2" t="str">
        <f t="shared" si="77"/>
        <v/>
      </c>
      <c r="L970">
        <v>231.4</v>
      </c>
      <c r="M970">
        <v>231.4</v>
      </c>
      <c r="N970" s="2">
        <f>IF(ISNUMBER(M970),SUMIFS(M$1:$M970,A$1:$A970,A970,F$1:$F970,F970,D$1:$D970,D970),"")</f>
        <v>400.48</v>
      </c>
      <c r="P970" s="5"/>
      <c r="V970" s="2" t="str">
        <f t="shared" si="78"/>
        <v/>
      </c>
      <c r="AD970" s="2" t="str">
        <f t="shared" si="79"/>
        <v/>
      </c>
      <c r="AL970" s="2" t="str">
        <f t="shared" si="81"/>
        <v/>
      </c>
      <c r="AM970" s="2" t="str">
        <f>IF(ISNUMBER(AL970),SUMIFS($AL$1:AL970,$A$1:A970,A970,$F$1:F970,F970,$D$1:D970,D970),"")</f>
        <v/>
      </c>
      <c r="AN970">
        <f t="shared" si="80"/>
        <v>3</v>
      </c>
    </row>
    <row r="971" spans="1:40" x14ac:dyDescent="0.35">
      <c r="A971" s="4" t="s">
        <v>51</v>
      </c>
      <c r="B971" t="s">
        <v>52</v>
      </c>
      <c r="C971" s="3">
        <v>42284</v>
      </c>
      <c r="D971">
        <v>2</v>
      </c>
      <c r="E971" t="s">
        <v>79</v>
      </c>
      <c r="F971" s="25" t="s">
        <v>99</v>
      </c>
      <c r="G971" t="s">
        <v>63</v>
      </c>
      <c r="H971">
        <v>7</v>
      </c>
      <c r="I971" s="2" t="s">
        <v>42</v>
      </c>
      <c r="J971" s="2" t="str">
        <f t="shared" si="77"/>
        <v/>
      </c>
      <c r="L971">
        <v>148.02000000000001</v>
      </c>
      <c r="M971">
        <v>148.02000000000001</v>
      </c>
      <c r="N971" s="2">
        <f>IF(ISNUMBER(M971),SUMIFS(M$1:$M971,A$1:$A971,A971,F$1:$F971,F971,D$1:$D971,D971),"")</f>
        <v>242.77</v>
      </c>
      <c r="P971" s="5"/>
      <c r="V971" s="2" t="str">
        <f t="shared" si="78"/>
        <v/>
      </c>
      <c r="AD971" s="2" t="str">
        <f t="shared" si="79"/>
        <v/>
      </c>
      <c r="AL971" s="2" t="str">
        <f t="shared" si="81"/>
        <v/>
      </c>
      <c r="AM971" s="2" t="str">
        <f>IF(ISNUMBER(AL971),SUMIFS($AL$1:AL971,$A$1:A971,A971,$F$1:F971,F971,$D$1:D971,D971),"")</f>
        <v/>
      </c>
      <c r="AN971">
        <f t="shared" si="80"/>
        <v>3</v>
      </c>
    </row>
    <row r="972" spans="1:40" x14ac:dyDescent="0.35">
      <c r="A972" s="4" t="s">
        <v>57</v>
      </c>
      <c r="B972" t="s">
        <v>52</v>
      </c>
      <c r="C972" s="3">
        <v>42284</v>
      </c>
      <c r="D972">
        <v>2</v>
      </c>
      <c r="E972" t="s">
        <v>81</v>
      </c>
      <c r="F972" s="25" t="s">
        <v>99</v>
      </c>
      <c r="G972" t="s">
        <v>63</v>
      </c>
      <c r="H972">
        <v>7</v>
      </c>
      <c r="I972" s="2" t="s">
        <v>42</v>
      </c>
      <c r="J972" s="2" t="str">
        <f t="shared" si="77"/>
        <v/>
      </c>
      <c r="L972">
        <v>210.94</v>
      </c>
      <c r="M972">
        <v>210.94</v>
      </c>
      <c r="N972" s="2">
        <f>IF(ISNUMBER(M972),SUMIFS(M$1:$M972,A$1:$A972,A972,F$1:$F972,F972,D$1:$D972,D972),"")</f>
        <v>351.46000000000004</v>
      </c>
      <c r="P972" s="5"/>
      <c r="V972" s="2" t="str">
        <f t="shared" si="78"/>
        <v/>
      </c>
      <c r="AD972" s="2" t="str">
        <f t="shared" si="79"/>
        <v/>
      </c>
      <c r="AL972" s="2" t="str">
        <f t="shared" si="81"/>
        <v/>
      </c>
      <c r="AM972" s="2" t="str">
        <f>IF(ISNUMBER(AL972),SUMIFS($AL$1:AL972,$A$1:A972,A972,$F$1:F972,F972,$D$1:D972,D972),"")</f>
        <v/>
      </c>
      <c r="AN972">
        <f t="shared" si="80"/>
        <v>3</v>
      </c>
    </row>
    <row r="973" spans="1:40" x14ac:dyDescent="0.35">
      <c r="A973" s="4" t="s">
        <v>55</v>
      </c>
      <c r="B973" t="s">
        <v>52</v>
      </c>
      <c r="C973" s="3">
        <v>42284</v>
      </c>
      <c r="D973">
        <v>2</v>
      </c>
      <c r="E973" t="s">
        <v>82</v>
      </c>
      <c r="F973" s="25" t="s">
        <v>99</v>
      </c>
      <c r="G973" t="s">
        <v>63</v>
      </c>
      <c r="H973">
        <v>7</v>
      </c>
      <c r="I973" s="2" t="s">
        <v>42</v>
      </c>
      <c r="J973" s="2" t="str">
        <f t="shared" si="77"/>
        <v/>
      </c>
      <c r="L973">
        <v>56.4</v>
      </c>
      <c r="M973">
        <v>56.4</v>
      </c>
      <c r="N973" s="2">
        <f>IF(ISNUMBER(M973),SUMIFS(M$1:$M973,A$1:$A973,A973,F$1:$F973,F973,D$1:$D973,D973),"")</f>
        <v>104.49</v>
      </c>
      <c r="P973" s="5"/>
      <c r="V973" s="2" t="str">
        <f t="shared" si="78"/>
        <v/>
      </c>
      <c r="AD973" s="2" t="str">
        <f t="shared" si="79"/>
        <v/>
      </c>
      <c r="AL973" s="2" t="str">
        <f t="shared" si="81"/>
        <v/>
      </c>
      <c r="AM973" s="2" t="str">
        <f>IF(ISNUMBER(AL973),SUMIFS($AL$1:AL973,$A$1:A973,A973,$F$1:F973,F973,$D$1:D973,D973),"")</f>
        <v/>
      </c>
      <c r="AN973">
        <f t="shared" si="80"/>
        <v>3</v>
      </c>
    </row>
    <row r="974" spans="1:40" x14ac:dyDescent="0.35">
      <c r="A974" s="4" t="s">
        <v>55</v>
      </c>
      <c r="B974" t="s">
        <v>52</v>
      </c>
      <c r="C974" s="3">
        <v>42284</v>
      </c>
      <c r="D974">
        <v>3</v>
      </c>
      <c r="E974" t="s">
        <v>82</v>
      </c>
      <c r="F974" s="25" t="s">
        <v>99</v>
      </c>
      <c r="G974" t="s">
        <v>63</v>
      </c>
      <c r="H974">
        <v>7</v>
      </c>
      <c r="I974" s="2" t="s">
        <v>42</v>
      </c>
      <c r="J974" s="2" t="str">
        <f t="shared" si="77"/>
        <v/>
      </c>
      <c r="L974">
        <v>40.119999999999997</v>
      </c>
      <c r="M974">
        <v>40.119999999999997</v>
      </c>
      <c r="N974" s="2">
        <f>IF(ISNUMBER(M974),SUMIFS(M$1:$M974,A$1:$A974,A974,F$1:$F974,F974,D$1:$D974,D974),"")</f>
        <v>97.34</v>
      </c>
      <c r="P974" s="5"/>
      <c r="V974" s="2" t="str">
        <f t="shared" si="78"/>
        <v/>
      </c>
      <c r="AD974" s="2" t="str">
        <f t="shared" si="79"/>
        <v/>
      </c>
      <c r="AL974" s="2" t="str">
        <f t="shared" si="81"/>
        <v/>
      </c>
      <c r="AM974" s="2" t="str">
        <f>IF(ISNUMBER(AL974),SUMIFS($AL$1:AL974,$A$1:A974,A974,$F$1:F974,F974,$D$1:D974,D974),"")</f>
        <v/>
      </c>
      <c r="AN974">
        <f t="shared" si="80"/>
        <v>3</v>
      </c>
    </row>
    <row r="975" spans="1:40" x14ac:dyDescent="0.35">
      <c r="A975" s="4" t="s">
        <v>57</v>
      </c>
      <c r="B975" t="s">
        <v>52</v>
      </c>
      <c r="C975" s="3">
        <v>42284</v>
      </c>
      <c r="D975">
        <v>3</v>
      </c>
      <c r="E975" t="s">
        <v>81</v>
      </c>
      <c r="F975" s="25" t="s">
        <v>99</v>
      </c>
      <c r="G975" t="s">
        <v>63</v>
      </c>
      <c r="H975">
        <v>7</v>
      </c>
      <c r="I975" s="2" t="s">
        <v>42</v>
      </c>
      <c r="J975" s="2" t="str">
        <f t="shared" si="77"/>
        <v/>
      </c>
      <c r="L975">
        <v>188.38</v>
      </c>
      <c r="M975">
        <v>188.38</v>
      </c>
      <c r="N975" s="2">
        <f>IF(ISNUMBER(M975),SUMIFS(M$1:$M975,A$1:$A975,A975,F$1:$F975,F975,D$1:$D975,D975),"")</f>
        <v>321.74</v>
      </c>
      <c r="P975" s="5"/>
      <c r="V975" s="2" t="str">
        <f t="shared" si="78"/>
        <v/>
      </c>
      <c r="AD975" s="2" t="str">
        <f t="shared" si="79"/>
        <v/>
      </c>
      <c r="AL975" s="2" t="str">
        <f t="shared" si="81"/>
        <v/>
      </c>
      <c r="AM975" s="2" t="str">
        <f>IF(ISNUMBER(AL975),SUMIFS($AL$1:AL975,$A$1:A975,A975,$F$1:F975,F975,$D$1:D975,D975),"")</f>
        <v/>
      </c>
      <c r="AN975">
        <f t="shared" si="80"/>
        <v>3</v>
      </c>
    </row>
    <row r="976" spans="1:40" x14ac:dyDescent="0.35">
      <c r="A976" s="4" t="s">
        <v>54</v>
      </c>
      <c r="B976" t="s">
        <v>52</v>
      </c>
      <c r="C976" s="3">
        <v>42284</v>
      </c>
      <c r="D976">
        <v>3</v>
      </c>
      <c r="E976" t="s">
        <v>83</v>
      </c>
      <c r="F976" s="25" t="s">
        <v>99</v>
      </c>
      <c r="G976" t="s">
        <v>63</v>
      </c>
      <c r="H976">
        <v>7</v>
      </c>
      <c r="I976" s="2" t="s">
        <v>42</v>
      </c>
      <c r="J976" s="2" t="str">
        <f t="shared" si="77"/>
        <v/>
      </c>
      <c r="L976">
        <v>88.99</v>
      </c>
      <c r="M976">
        <v>88.99</v>
      </c>
      <c r="N976" s="2">
        <f>IF(ISNUMBER(M976),SUMIFS(M$1:$M976,A$1:$A976,A976,F$1:$F976,F976,D$1:$D976,D976),"")</f>
        <v>175.75</v>
      </c>
      <c r="P976" s="5"/>
      <c r="V976" s="2" t="str">
        <f t="shared" si="78"/>
        <v/>
      </c>
      <c r="AD976" s="2" t="str">
        <f t="shared" si="79"/>
        <v/>
      </c>
      <c r="AL976" s="2" t="str">
        <f t="shared" si="81"/>
        <v/>
      </c>
      <c r="AM976" s="2" t="str">
        <f>IF(ISNUMBER(AL976),SUMIFS($AL$1:AL976,$A$1:A976,A976,$F$1:F976,F976,$D$1:D976,D976),"")</f>
        <v/>
      </c>
      <c r="AN976">
        <f t="shared" si="80"/>
        <v>3</v>
      </c>
    </row>
    <row r="977" spans="1:40" x14ac:dyDescent="0.35">
      <c r="A977" s="4" t="s">
        <v>51</v>
      </c>
      <c r="B977" t="s">
        <v>52</v>
      </c>
      <c r="C977" s="3">
        <v>42284</v>
      </c>
      <c r="D977">
        <v>3</v>
      </c>
      <c r="E977" t="s">
        <v>79</v>
      </c>
      <c r="F977" s="25" t="s">
        <v>99</v>
      </c>
      <c r="G977" t="s">
        <v>63</v>
      </c>
      <c r="H977">
        <v>7</v>
      </c>
      <c r="I977" s="2" t="s">
        <v>42</v>
      </c>
      <c r="J977" s="2" t="str">
        <f t="shared" si="77"/>
        <v/>
      </c>
      <c r="L977">
        <v>115.83</v>
      </c>
      <c r="M977">
        <v>115.83</v>
      </c>
      <c r="N977" s="2">
        <f>IF(ISNUMBER(M977),SUMIFS(M$1:$M977,A$1:$A977,A977,F$1:$F977,F977,D$1:$D977,D977),"")</f>
        <v>233.2</v>
      </c>
      <c r="P977" s="5"/>
      <c r="V977" s="2" t="str">
        <f t="shared" si="78"/>
        <v/>
      </c>
      <c r="AD977" s="2" t="str">
        <f t="shared" si="79"/>
        <v/>
      </c>
      <c r="AL977" s="2" t="str">
        <f t="shared" si="81"/>
        <v/>
      </c>
      <c r="AM977" s="2" t="str">
        <f>IF(ISNUMBER(AL977),SUMIFS($AL$1:AL977,$A$1:A977,A977,$F$1:F977,F977,$D$1:D977,D977),"")</f>
        <v/>
      </c>
      <c r="AN977">
        <f t="shared" si="80"/>
        <v>3</v>
      </c>
    </row>
    <row r="978" spans="1:40" x14ac:dyDescent="0.35">
      <c r="A978" s="4" t="s">
        <v>56</v>
      </c>
      <c r="B978" t="s">
        <v>52</v>
      </c>
      <c r="C978" s="3">
        <v>42284</v>
      </c>
      <c r="D978">
        <v>3</v>
      </c>
      <c r="E978" t="s">
        <v>80</v>
      </c>
      <c r="F978" s="25" t="s">
        <v>99</v>
      </c>
      <c r="G978" t="s">
        <v>63</v>
      </c>
      <c r="H978">
        <v>7</v>
      </c>
      <c r="I978" s="2" t="s">
        <v>42</v>
      </c>
      <c r="J978" s="2" t="str">
        <f t="shared" si="77"/>
        <v/>
      </c>
      <c r="L978">
        <v>156.85999999999999</v>
      </c>
      <c r="M978">
        <v>156.85999999999999</v>
      </c>
      <c r="N978" s="2">
        <f>IF(ISNUMBER(M978),SUMIFS(M$1:$M978,A$1:$A978,A978,F$1:$F978,F978,D$1:$D978,D978),"")</f>
        <v>328.05999999999995</v>
      </c>
      <c r="P978" s="5"/>
      <c r="V978" s="2" t="str">
        <f t="shared" si="78"/>
        <v/>
      </c>
      <c r="AD978" s="2" t="str">
        <f t="shared" si="79"/>
        <v/>
      </c>
      <c r="AL978" s="2" t="str">
        <f t="shared" si="81"/>
        <v/>
      </c>
      <c r="AM978" s="2" t="str">
        <f>IF(ISNUMBER(AL978),SUMIFS($AL$1:AL978,$A$1:A978,A978,$F$1:F978,F978,$D$1:D978,D978),"")</f>
        <v/>
      </c>
      <c r="AN978">
        <f t="shared" si="80"/>
        <v>3</v>
      </c>
    </row>
    <row r="979" spans="1:40" x14ac:dyDescent="0.35">
      <c r="A979" s="4" t="s">
        <v>53</v>
      </c>
      <c r="B979" t="s">
        <v>52</v>
      </c>
      <c r="C979" s="3">
        <v>42284</v>
      </c>
      <c r="D979">
        <v>3</v>
      </c>
      <c r="E979" t="s">
        <v>78</v>
      </c>
      <c r="F979" s="25" t="s">
        <v>99</v>
      </c>
      <c r="G979" t="s">
        <v>63</v>
      </c>
      <c r="H979">
        <v>7</v>
      </c>
      <c r="I979" s="2" t="s">
        <v>42</v>
      </c>
      <c r="J979" s="2" t="str">
        <f t="shared" si="77"/>
        <v/>
      </c>
      <c r="L979">
        <v>71.58</v>
      </c>
      <c r="M979">
        <v>71.58</v>
      </c>
      <c r="N979" s="2">
        <f>IF(ISNUMBER(M979),SUMIFS(M$1:$M979,A$1:$A979,A979,F$1:$F979,F979,D$1:$D979,D979),"")</f>
        <v>118.03999999999999</v>
      </c>
      <c r="P979" s="5"/>
      <c r="V979" s="2" t="str">
        <f t="shared" si="78"/>
        <v/>
      </c>
      <c r="AD979" s="2" t="str">
        <f t="shared" si="79"/>
        <v/>
      </c>
      <c r="AL979" s="2" t="str">
        <f t="shared" si="81"/>
        <v/>
      </c>
      <c r="AM979" s="2" t="str">
        <f>IF(ISNUMBER(AL979),SUMIFS($AL$1:AL979,$A$1:A979,A979,$F$1:F979,F979,$D$1:D979,D979),"")</f>
        <v/>
      </c>
      <c r="AN979">
        <f t="shared" si="80"/>
        <v>3</v>
      </c>
    </row>
    <row r="980" spans="1:40" x14ac:dyDescent="0.35">
      <c r="A980" s="4" t="s">
        <v>56</v>
      </c>
      <c r="B980" t="s">
        <v>52</v>
      </c>
      <c r="C980" s="3">
        <v>42293</v>
      </c>
      <c r="D980">
        <v>1</v>
      </c>
      <c r="E980" t="s">
        <v>80</v>
      </c>
      <c r="F980" s="25" t="s">
        <v>99</v>
      </c>
      <c r="G980" t="s">
        <v>63</v>
      </c>
      <c r="H980">
        <v>7</v>
      </c>
      <c r="I980" s="2" t="s">
        <v>58</v>
      </c>
      <c r="J980" s="2">
        <f t="shared" si="77"/>
        <v>1338.6</v>
      </c>
      <c r="K980">
        <v>133.85999999999999</v>
      </c>
      <c r="N980" s="2" t="str">
        <f>IF(ISNUMBER(M980),SUMIFS(M$1:$M980,A$1:$A980,A980,F$1:$F980,F980,D$1:$D980,D980),"")</f>
        <v/>
      </c>
      <c r="P980" s="5"/>
      <c r="V980" s="2" t="str">
        <f t="shared" si="78"/>
        <v/>
      </c>
      <c r="AD980" s="2" t="str">
        <f t="shared" si="79"/>
        <v/>
      </c>
      <c r="AL980" s="2" t="str">
        <f t="shared" si="81"/>
        <v/>
      </c>
      <c r="AM980" s="2" t="str">
        <f>IF(ISNUMBER(AL980),SUMIFS($AL$1:AL980,$A$1:A980,A980,$F$1:F980,F980,$D$1:D980,D980),"")</f>
        <v/>
      </c>
      <c r="AN980">
        <f t="shared" si="80"/>
        <v>1</v>
      </c>
    </row>
    <row r="981" spans="1:40" x14ac:dyDescent="0.35">
      <c r="A981" s="4" t="s">
        <v>55</v>
      </c>
      <c r="B981" t="s">
        <v>52</v>
      </c>
      <c r="C981" s="3">
        <v>42293</v>
      </c>
      <c r="D981">
        <v>1</v>
      </c>
      <c r="E981" t="s">
        <v>82</v>
      </c>
      <c r="F981" s="25" t="s">
        <v>99</v>
      </c>
      <c r="G981" t="s">
        <v>63</v>
      </c>
      <c r="H981">
        <v>7</v>
      </c>
      <c r="I981" s="2" t="s">
        <v>58</v>
      </c>
      <c r="J981" s="2">
        <f t="shared" si="77"/>
        <v>1075.4000000000001</v>
      </c>
      <c r="K981">
        <v>107.54</v>
      </c>
      <c r="N981" s="2" t="str">
        <f>IF(ISNUMBER(M981),SUMIFS(M$1:$M981,A$1:$A981,A981,F$1:$F981,F981,D$1:$D981,D981),"")</f>
        <v/>
      </c>
      <c r="P981" s="5"/>
      <c r="V981" s="2" t="str">
        <f t="shared" si="78"/>
        <v/>
      </c>
      <c r="AD981" s="2" t="str">
        <f t="shared" si="79"/>
        <v/>
      </c>
      <c r="AL981" s="2" t="str">
        <f t="shared" si="81"/>
        <v/>
      </c>
      <c r="AM981" s="2" t="str">
        <f>IF(ISNUMBER(AL981),SUMIFS($AL$1:AL981,$A$1:A981,A981,$F$1:F981,F981,$D$1:D981,D981),"")</f>
        <v/>
      </c>
      <c r="AN981">
        <f t="shared" si="80"/>
        <v>1</v>
      </c>
    </row>
    <row r="982" spans="1:40" x14ac:dyDescent="0.35">
      <c r="A982" s="4" t="s">
        <v>51</v>
      </c>
      <c r="B982" t="s">
        <v>52</v>
      </c>
      <c r="C982" s="3">
        <v>42293</v>
      </c>
      <c r="D982">
        <v>1</v>
      </c>
      <c r="E982" t="s">
        <v>79</v>
      </c>
      <c r="F982" s="25" t="s">
        <v>99</v>
      </c>
      <c r="G982" t="s">
        <v>63</v>
      </c>
      <c r="H982">
        <v>7</v>
      </c>
      <c r="I982" s="2" t="s">
        <v>58</v>
      </c>
      <c r="J982" s="2">
        <f t="shared" si="77"/>
        <v>1131.8</v>
      </c>
      <c r="K982">
        <v>113.17999999999999</v>
      </c>
      <c r="N982" s="2" t="str">
        <f>IF(ISNUMBER(M982),SUMIFS(M$1:$M982,A$1:$A982,A982,F$1:$F982,F982,D$1:$D982,D982),"")</f>
        <v/>
      </c>
      <c r="P982" s="5"/>
      <c r="V982" s="2" t="str">
        <f t="shared" si="78"/>
        <v/>
      </c>
      <c r="AD982" s="2" t="str">
        <f t="shared" si="79"/>
        <v/>
      </c>
      <c r="AL982" s="2" t="str">
        <f t="shared" si="81"/>
        <v/>
      </c>
      <c r="AM982" s="2" t="str">
        <f>IF(ISNUMBER(AL982),SUMIFS($AL$1:AL982,$A$1:A982,A982,$F$1:F982,F982,$D$1:D982,D982),"")</f>
        <v/>
      </c>
      <c r="AN982">
        <f t="shared" si="80"/>
        <v>1</v>
      </c>
    </row>
    <row r="983" spans="1:40" x14ac:dyDescent="0.35">
      <c r="A983" s="4" t="s">
        <v>57</v>
      </c>
      <c r="B983" t="s">
        <v>52</v>
      </c>
      <c r="C983" s="3">
        <v>42293</v>
      </c>
      <c r="D983">
        <v>1</v>
      </c>
      <c r="E983" t="s">
        <v>81</v>
      </c>
      <c r="F983" s="25" t="s">
        <v>99</v>
      </c>
      <c r="G983" t="s">
        <v>63</v>
      </c>
      <c r="H983">
        <v>7</v>
      </c>
      <c r="I983" s="2" t="s">
        <v>58</v>
      </c>
      <c r="J983" s="2">
        <f t="shared" si="77"/>
        <v>1282.2</v>
      </c>
      <c r="K983">
        <v>128.22</v>
      </c>
      <c r="N983" s="2" t="str">
        <f>IF(ISNUMBER(M983),SUMIFS(M$1:$M983,A$1:$A983,A983,F$1:$F983,F983,D$1:$D983,D983),"")</f>
        <v/>
      </c>
      <c r="P983" s="5"/>
      <c r="V983" s="2" t="str">
        <f t="shared" si="78"/>
        <v/>
      </c>
      <c r="AD983" s="2" t="str">
        <f t="shared" si="79"/>
        <v/>
      </c>
      <c r="AL983" s="2" t="str">
        <f t="shared" si="81"/>
        <v/>
      </c>
      <c r="AM983" s="2" t="str">
        <f>IF(ISNUMBER(AL983),SUMIFS($AL$1:AL983,$A$1:A983,A983,$F$1:F983,F983,$D$1:D983,D983),"")</f>
        <v/>
      </c>
      <c r="AN983">
        <f t="shared" si="80"/>
        <v>1</v>
      </c>
    </row>
    <row r="984" spans="1:40" x14ac:dyDescent="0.35">
      <c r="A984" s="4" t="s">
        <v>54</v>
      </c>
      <c r="B984" t="s">
        <v>52</v>
      </c>
      <c r="C984" s="3">
        <v>42293</v>
      </c>
      <c r="D984">
        <v>1</v>
      </c>
      <c r="E984" t="s">
        <v>83</v>
      </c>
      <c r="F984" s="25" t="s">
        <v>99</v>
      </c>
      <c r="G984" t="s">
        <v>63</v>
      </c>
      <c r="H984">
        <v>7</v>
      </c>
      <c r="I984" s="2" t="s">
        <v>58</v>
      </c>
      <c r="J984" s="2">
        <f t="shared" si="77"/>
        <v>1094.2</v>
      </c>
      <c r="K984">
        <v>109.42</v>
      </c>
      <c r="N984" s="2" t="str">
        <f>IF(ISNUMBER(M984),SUMIFS(M$1:$M984,A$1:$A984,A984,F$1:$F984,F984,D$1:$D984,D984),"")</f>
        <v/>
      </c>
      <c r="P984" s="5"/>
      <c r="V984" s="2" t="str">
        <f t="shared" si="78"/>
        <v/>
      </c>
      <c r="AD984" s="2" t="str">
        <f t="shared" si="79"/>
        <v/>
      </c>
      <c r="AL984" s="2" t="str">
        <f t="shared" si="81"/>
        <v/>
      </c>
      <c r="AM984" s="2" t="str">
        <f>IF(ISNUMBER(AL984),SUMIFS($AL$1:AL984,$A$1:A984,A984,$F$1:F984,F984,$D$1:D984,D984),"")</f>
        <v/>
      </c>
      <c r="AN984">
        <f t="shared" si="80"/>
        <v>1</v>
      </c>
    </row>
    <row r="985" spans="1:40" x14ac:dyDescent="0.35">
      <c r="A985" s="4" t="s">
        <v>53</v>
      </c>
      <c r="B985" t="s">
        <v>52</v>
      </c>
      <c r="C985" s="3">
        <v>42293</v>
      </c>
      <c r="D985">
        <v>1</v>
      </c>
      <c r="E985" t="s">
        <v>78</v>
      </c>
      <c r="F985" s="25" t="s">
        <v>99</v>
      </c>
      <c r="G985" t="s">
        <v>63</v>
      </c>
      <c r="H985">
        <v>7</v>
      </c>
      <c r="I985" s="2" t="s">
        <v>58</v>
      </c>
      <c r="J985" s="2">
        <f t="shared" si="77"/>
        <v>1019</v>
      </c>
      <c r="K985">
        <v>101.9</v>
      </c>
      <c r="N985" s="2" t="str">
        <f>IF(ISNUMBER(M985),SUMIFS(M$1:$M985,A$1:$A985,A985,F$1:$F985,F985,D$1:$D985,D985),"")</f>
        <v/>
      </c>
      <c r="P985" s="5"/>
      <c r="V985" s="2" t="str">
        <f t="shared" si="78"/>
        <v/>
      </c>
      <c r="AD985" s="2" t="str">
        <f t="shared" si="79"/>
        <v/>
      </c>
      <c r="AL985" s="2" t="str">
        <f t="shared" si="81"/>
        <v/>
      </c>
      <c r="AM985" s="2" t="str">
        <f>IF(ISNUMBER(AL985),SUMIFS($AL$1:AL985,$A$1:A985,A985,$F$1:F985,F985,$D$1:D985,D985),"")</f>
        <v/>
      </c>
      <c r="AN985">
        <f t="shared" si="80"/>
        <v>1</v>
      </c>
    </row>
    <row r="986" spans="1:40" x14ac:dyDescent="0.35">
      <c r="A986" s="4" t="s">
        <v>53</v>
      </c>
      <c r="B986" t="s">
        <v>52</v>
      </c>
      <c r="C986" s="3">
        <v>42293</v>
      </c>
      <c r="D986">
        <v>2</v>
      </c>
      <c r="E986" t="s">
        <v>78</v>
      </c>
      <c r="F986" s="25" t="s">
        <v>99</v>
      </c>
      <c r="G986" t="s">
        <v>63</v>
      </c>
      <c r="H986">
        <v>7</v>
      </c>
      <c r="I986" s="2" t="s">
        <v>58</v>
      </c>
      <c r="J986" s="2">
        <f t="shared" ref="J986:J1049" si="82">IF(ISNUMBER(K986),K986*10,"")</f>
        <v>906.2</v>
      </c>
      <c r="K986">
        <v>90.62</v>
      </c>
      <c r="N986" s="2" t="str">
        <f>IF(ISNUMBER(M986),SUMIFS(M$1:$M986,A$1:$A986,A986,F$1:$F986,F986,D$1:$D986,D986),"")</f>
        <v/>
      </c>
      <c r="P986" s="5"/>
      <c r="V986" s="2" t="str">
        <f t="shared" ref="V986:V1049" si="83">IF(ISNUMBER(W986),W986*10,"")</f>
        <v/>
      </c>
      <c r="AD986" s="2" t="str">
        <f t="shared" ref="AD986:AD1049" si="84">IF(ISNUMBER(AE986),AE986,"")</f>
        <v/>
      </c>
      <c r="AL986" s="2" t="str">
        <f t="shared" si="81"/>
        <v/>
      </c>
      <c r="AM986" s="2" t="str">
        <f>IF(ISNUMBER(AL986),SUMIFS($AL$1:AL986,$A$1:A986,A986,$F$1:F986,F986,$D$1:D986,D986),"")</f>
        <v/>
      </c>
      <c r="AN986">
        <f t="shared" si="80"/>
        <v>1</v>
      </c>
    </row>
    <row r="987" spans="1:40" x14ac:dyDescent="0.35">
      <c r="A987" s="4" t="s">
        <v>54</v>
      </c>
      <c r="B987" t="s">
        <v>52</v>
      </c>
      <c r="C987" s="3">
        <v>42293</v>
      </c>
      <c r="D987">
        <v>2</v>
      </c>
      <c r="E987" t="s">
        <v>83</v>
      </c>
      <c r="F987" s="25" t="s">
        <v>99</v>
      </c>
      <c r="G987" t="s">
        <v>63</v>
      </c>
      <c r="H987">
        <v>7</v>
      </c>
      <c r="I987" s="2" t="s">
        <v>58</v>
      </c>
      <c r="J987" s="2">
        <f t="shared" si="82"/>
        <v>981.4</v>
      </c>
      <c r="K987">
        <v>98.14</v>
      </c>
      <c r="N987" s="2" t="str">
        <f>IF(ISNUMBER(M987),SUMIFS(M$1:$M987,A$1:$A987,A987,F$1:$F987,F987,D$1:$D987,D987),"")</f>
        <v/>
      </c>
      <c r="P987" s="5"/>
      <c r="V987" s="2" t="str">
        <f t="shared" si="83"/>
        <v/>
      </c>
      <c r="AD987" s="2" t="str">
        <f t="shared" si="84"/>
        <v/>
      </c>
      <c r="AL987" s="2" t="str">
        <f t="shared" si="81"/>
        <v/>
      </c>
      <c r="AM987" s="2" t="str">
        <f>IF(ISNUMBER(AL987),SUMIFS($AL$1:AL987,$A$1:A987,A987,$F$1:F987,F987,$D$1:D987,D987),"")</f>
        <v/>
      </c>
      <c r="AN987">
        <f t="shared" ref="AN987:AN1050" si="85">COUNT(K987:AM987)</f>
        <v>1</v>
      </c>
    </row>
    <row r="988" spans="1:40" x14ac:dyDescent="0.35">
      <c r="A988" s="4" t="s">
        <v>56</v>
      </c>
      <c r="B988" t="s">
        <v>52</v>
      </c>
      <c r="C988" s="3">
        <v>42293</v>
      </c>
      <c r="D988">
        <v>2</v>
      </c>
      <c r="E988" t="s">
        <v>80</v>
      </c>
      <c r="F988" s="25" t="s">
        <v>99</v>
      </c>
      <c r="G988" t="s">
        <v>63</v>
      </c>
      <c r="H988">
        <v>7</v>
      </c>
      <c r="I988" s="2" t="s">
        <v>58</v>
      </c>
      <c r="J988" s="2">
        <f t="shared" si="82"/>
        <v>1037.8</v>
      </c>
      <c r="K988">
        <v>103.78</v>
      </c>
      <c r="N988" s="2" t="str">
        <f>IF(ISNUMBER(M988),SUMIFS(M$1:$M988,A$1:$A988,A988,F$1:$F988,F988,D$1:$D988,D988),"")</f>
        <v/>
      </c>
      <c r="P988" s="5"/>
      <c r="V988" s="2" t="str">
        <f t="shared" si="83"/>
        <v/>
      </c>
      <c r="AD988" s="2" t="str">
        <f t="shared" si="84"/>
        <v/>
      </c>
      <c r="AL988" s="2" t="str">
        <f t="shared" si="81"/>
        <v/>
      </c>
      <c r="AM988" s="2" t="str">
        <f>IF(ISNUMBER(AL988),SUMIFS($AL$1:AL988,$A$1:A988,A988,$F$1:F988,F988,$D$1:D988,D988),"")</f>
        <v/>
      </c>
      <c r="AN988">
        <f t="shared" si="85"/>
        <v>1</v>
      </c>
    </row>
    <row r="989" spans="1:40" x14ac:dyDescent="0.35">
      <c r="A989" s="4" t="s">
        <v>51</v>
      </c>
      <c r="B989" t="s">
        <v>52</v>
      </c>
      <c r="C989" s="3">
        <v>42293</v>
      </c>
      <c r="D989">
        <v>2</v>
      </c>
      <c r="E989" t="s">
        <v>79</v>
      </c>
      <c r="F989" s="25" t="s">
        <v>99</v>
      </c>
      <c r="G989" t="s">
        <v>63</v>
      </c>
      <c r="H989">
        <v>7</v>
      </c>
      <c r="I989" s="2" t="s">
        <v>58</v>
      </c>
      <c r="J989" s="2">
        <f t="shared" si="82"/>
        <v>1037.8</v>
      </c>
      <c r="K989">
        <v>103.78</v>
      </c>
      <c r="N989" s="2" t="str">
        <f>IF(ISNUMBER(M989),SUMIFS(M$1:$M989,A$1:$A989,A989,F$1:$F989,F989,D$1:$D989,D989),"")</f>
        <v/>
      </c>
      <c r="P989" s="5"/>
      <c r="V989" s="2" t="str">
        <f t="shared" si="83"/>
        <v/>
      </c>
      <c r="AD989" s="2" t="str">
        <f t="shared" si="84"/>
        <v/>
      </c>
      <c r="AL989" s="2" t="str">
        <f t="shared" si="81"/>
        <v/>
      </c>
      <c r="AM989" s="2" t="str">
        <f>IF(ISNUMBER(AL989),SUMIFS($AL$1:AL989,$A$1:A989,A989,$F$1:F989,F989,$D$1:D989,D989),"")</f>
        <v/>
      </c>
      <c r="AN989">
        <f t="shared" si="85"/>
        <v>1</v>
      </c>
    </row>
    <row r="990" spans="1:40" x14ac:dyDescent="0.35">
      <c r="A990" s="4" t="s">
        <v>57</v>
      </c>
      <c r="B990" t="s">
        <v>52</v>
      </c>
      <c r="C990" s="3">
        <v>42293</v>
      </c>
      <c r="D990">
        <v>2</v>
      </c>
      <c r="E990" t="s">
        <v>81</v>
      </c>
      <c r="F990" s="25" t="s">
        <v>99</v>
      </c>
      <c r="G990" t="s">
        <v>63</v>
      </c>
      <c r="H990">
        <v>7</v>
      </c>
      <c r="I990" s="2" t="s">
        <v>58</v>
      </c>
      <c r="J990" s="2">
        <f t="shared" si="82"/>
        <v>1056.5999999999999</v>
      </c>
      <c r="K990">
        <v>105.66</v>
      </c>
      <c r="N990" s="2" t="str">
        <f>IF(ISNUMBER(M990),SUMIFS(M$1:$M990,A$1:$A990,A990,F$1:$F990,F990,D$1:$D990,D990),"")</f>
        <v/>
      </c>
      <c r="P990" s="5"/>
      <c r="V990" s="2" t="str">
        <f t="shared" si="83"/>
        <v/>
      </c>
      <c r="AD990" s="2" t="str">
        <f t="shared" si="84"/>
        <v/>
      </c>
      <c r="AL990" s="2" t="str">
        <f t="shared" si="81"/>
        <v/>
      </c>
      <c r="AM990" s="2" t="str">
        <f>IF(ISNUMBER(AL990),SUMIFS($AL$1:AL990,$A$1:A990,A990,$F$1:F990,F990,$D$1:D990,D990),"")</f>
        <v/>
      </c>
      <c r="AN990">
        <f t="shared" si="85"/>
        <v>1</v>
      </c>
    </row>
    <row r="991" spans="1:40" x14ac:dyDescent="0.35">
      <c r="A991" s="4" t="s">
        <v>55</v>
      </c>
      <c r="B991" t="s">
        <v>52</v>
      </c>
      <c r="C991" s="3">
        <v>42293</v>
      </c>
      <c r="D991">
        <v>2</v>
      </c>
      <c r="E991" t="s">
        <v>82</v>
      </c>
      <c r="F991" s="25" t="s">
        <v>99</v>
      </c>
      <c r="G991" t="s">
        <v>63</v>
      </c>
      <c r="H991">
        <v>7</v>
      </c>
      <c r="I991" s="2" t="s">
        <v>58</v>
      </c>
      <c r="J991" s="2">
        <f t="shared" si="82"/>
        <v>868.6</v>
      </c>
      <c r="K991">
        <v>86.86</v>
      </c>
      <c r="N991" s="2" t="str">
        <f>IF(ISNUMBER(M991),SUMIFS(M$1:$M991,A$1:$A991,A991,F$1:$F991,F991,D$1:$D991,D991),"")</f>
        <v/>
      </c>
      <c r="P991" s="5"/>
      <c r="V991" s="2" t="str">
        <f t="shared" si="83"/>
        <v/>
      </c>
      <c r="AD991" s="2" t="str">
        <f t="shared" si="84"/>
        <v/>
      </c>
      <c r="AL991" s="2" t="str">
        <f t="shared" si="81"/>
        <v/>
      </c>
      <c r="AM991" s="2" t="str">
        <f>IF(ISNUMBER(AL991),SUMIFS($AL$1:AL991,$A$1:A991,A991,$F$1:F991,F991,$D$1:D991,D991),"")</f>
        <v/>
      </c>
      <c r="AN991">
        <f t="shared" si="85"/>
        <v>1</v>
      </c>
    </row>
    <row r="992" spans="1:40" x14ac:dyDescent="0.35">
      <c r="A992" s="4" t="s">
        <v>55</v>
      </c>
      <c r="B992" t="s">
        <v>52</v>
      </c>
      <c r="C992" s="3">
        <v>42293</v>
      </c>
      <c r="D992">
        <v>3</v>
      </c>
      <c r="E992" t="s">
        <v>82</v>
      </c>
      <c r="F992" s="25" t="s">
        <v>99</v>
      </c>
      <c r="G992" t="s">
        <v>63</v>
      </c>
      <c r="H992">
        <v>7</v>
      </c>
      <c r="I992" s="2" t="s">
        <v>58</v>
      </c>
      <c r="J992" s="2">
        <f t="shared" si="82"/>
        <v>925</v>
      </c>
      <c r="K992">
        <v>92.5</v>
      </c>
      <c r="N992" s="2" t="str">
        <f>IF(ISNUMBER(M992),SUMIFS(M$1:$M992,A$1:$A992,A992,F$1:$F992,F992,D$1:$D992,D992),"")</f>
        <v/>
      </c>
      <c r="P992" s="5"/>
      <c r="V992" s="2" t="str">
        <f t="shared" si="83"/>
        <v/>
      </c>
      <c r="AD992" s="2" t="str">
        <f t="shared" si="84"/>
        <v/>
      </c>
      <c r="AL992" s="2" t="str">
        <f t="shared" si="81"/>
        <v/>
      </c>
      <c r="AM992" s="2" t="str">
        <f>IF(ISNUMBER(AL992),SUMIFS($AL$1:AL992,$A$1:A992,A992,$F$1:F992,F992,$D$1:D992,D992),"")</f>
        <v/>
      </c>
      <c r="AN992">
        <f t="shared" si="85"/>
        <v>1</v>
      </c>
    </row>
    <row r="993" spans="1:40" x14ac:dyDescent="0.35">
      <c r="A993" s="4" t="s">
        <v>57</v>
      </c>
      <c r="B993" t="s">
        <v>52</v>
      </c>
      <c r="C993" s="3">
        <v>42293</v>
      </c>
      <c r="D993">
        <v>3</v>
      </c>
      <c r="E993" t="s">
        <v>81</v>
      </c>
      <c r="F993" s="25" t="s">
        <v>99</v>
      </c>
      <c r="G993" t="s">
        <v>63</v>
      </c>
      <c r="H993">
        <v>7</v>
      </c>
      <c r="I993" s="2" t="s">
        <v>58</v>
      </c>
      <c r="J993" s="2">
        <f t="shared" si="82"/>
        <v>1094.2</v>
      </c>
      <c r="K993">
        <v>109.42</v>
      </c>
      <c r="N993" s="2" t="str">
        <f>IF(ISNUMBER(M993),SUMIFS(M$1:$M993,A$1:$A993,A993,F$1:$F993,F993,D$1:$D993,D993),"")</f>
        <v/>
      </c>
      <c r="P993" s="5"/>
      <c r="V993" s="2" t="str">
        <f t="shared" si="83"/>
        <v/>
      </c>
      <c r="AD993" s="2" t="str">
        <f t="shared" si="84"/>
        <v/>
      </c>
      <c r="AL993" s="2" t="str">
        <f t="shared" si="81"/>
        <v/>
      </c>
      <c r="AM993" s="2" t="str">
        <f>IF(ISNUMBER(AL993),SUMIFS($AL$1:AL993,$A$1:A993,A993,$F$1:F993,F993,$D$1:D993,D993),"")</f>
        <v/>
      </c>
      <c r="AN993">
        <f t="shared" si="85"/>
        <v>1</v>
      </c>
    </row>
    <row r="994" spans="1:40" x14ac:dyDescent="0.35">
      <c r="A994" s="4" t="s">
        <v>54</v>
      </c>
      <c r="B994" t="s">
        <v>52</v>
      </c>
      <c r="C994" s="3">
        <v>42293</v>
      </c>
      <c r="D994">
        <v>3</v>
      </c>
      <c r="E994" t="s">
        <v>83</v>
      </c>
      <c r="F994" s="25" t="s">
        <v>99</v>
      </c>
      <c r="G994" t="s">
        <v>63</v>
      </c>
      <c r="H994">
        <v>7</v>
      </c>
      <c r="I994" s="2" t="s">
        <v>58</v>
      </c>
      <c r="J994" s="2">
        <f t="shared" si="82"/>
        <v>1169.4000000000001</v>
      </c>
      <c r="K994">
        <v>116.94000000000001</v>
      </c>
      <c r="N994" s="2" t="str">
        <f>IF(ISNUMBER(M994),SUMIFS(M$1:$M994,A$1:$A994,A994,F$1:$F994,F994,D$1:$D994,D994),"")</f>
        <v/>
      </c>
      <c r="P994" s="5"/>
      <c r="V994" s="2" t="str">
        <f t="shared" si="83"/>
        <v/>
      </c>
      <c r="AD994" s="2" t="str">
        <f t="shared" si="84"/>
        <v/>
      </c>
      <c r="AL994" s="2" t="str">
        <f t="shared" si="81"/>
        <v/>
      </c>
      <c r="AM994" s="2" t="str">
        <f>IF(ISNUMBER(AL994),SUMIFS($AL$1:AL994,$A$1:A994,A994,$F$1:F994,F994,$D$1:D994,D994),"")</f>
        <v/>
      </c>
      <c r="AN994">
        <f t="shared" si="85"/>
        <v>1</v>
      </c>
    </row>
    <row r="995" spans="1:40" x14ac:dyDescent="0.35">
      <c r="A995" s="4" t="s">
        <v>51</v>
      </c>
      <c r="B995" t="s">
        <v>52</v>
      </c>
      <c r="C995" s="3">
        <v>42293</v>
      </c>
      <c r="D995">
        <v>3</v>
      </c>
      <c r="E995" t="s">
        <v>79</v>
      </c>
      <c r="F995" s="25" t="s">
        <v>99</v>
      </c>
      <c r="G995" t="s">
        <v>63</v>
      </c>
      <c r="H995">
        <v>7</v>
      </c>
      <c r="I995" s="2" t="s">
        <v>58</v>
      </c>
      <c r="J995" s="2">
        <f t="shared" si="82"/>
        <v>1338.6</v>
      </c>
      <c r="K995">
        <v>133.85999999999999</v>
      </c>
      <c r="N995" s="2" t="str">
        <f>IF(ISNUMBER(M995),SUMIFS(M$1:$M995,A$1:$A995,A995,F$1:$F995,F995,D$1:$D995,D995),"")</f>
        <v/>
      </c>
      <c r="P995" s="5"/>
      <c r="V995" s="2" t="str">
        <f t="shared" si="83"/>
        <v/>
      </c>
      <c r="AD995" s="2" t="str">
        <f t="shared" si="84"/>
        <v/>
      </c>
      <c r="AL995" s="2" t="str">
        <f t="shared" si="81"/>
        <v/>
      </c>
      <c r="AM995" s="2" t="str">
        <f>IF(ISNUMBER(AL995),SUMIFS($AL$1:AL995,$A$1:A995,A995,$F$1:F995,F995,$D$1:D995,D995),"")</f>
        <v/>
      </c>
      <c r="AN995">
        <f t="shared" si="85"/>
        <v>1</v>
      </c>
    </row>
    <row r="996" spans="1:40" x14ac:dyDescent="0.35">
      <c r="A996" s="4" t="s">
        <v>56</v>
      </c>
      <c r="B996" t="s">
        <v>52</v>
      </c>
      <c r="C996" s="3">
        <v>42293</v>
      </c>
      <c r="D996">
        <v>3</v>
      </c>
      <c r="E996" t="s">
        <v>80</v>
      </c>
      <c r="F996" s="25" t="s">
        <v>99</v>
      </c>
      <c r="G996" t="s">
        <v>63</v>
      </c>
      <c r="H996">
        <v>7</v>
      </c>
      <c r="I996" s="2" t="s">
        <v>58</v>
      </c>
      <c r="J996" s="2">
        <f t="shared" si="82"/>
        <v>1319.8</v>
      </c>
      <c r="K996">
        <v>131.97999999999999</v>
      </c>
      <c r="N996" s="2" t="str">
        <f>IF(ISNUMBER(M996),SUMIFS(M$1:$M996,A$1:$A996,A996,F$1:$F996,F996,D$1:$D996,D996),"")</f>
        <v/>
      </c>
      <c r="P996" s="5"/>
      <c r="V996" s="2" t="str">
        <f t="shared" si="83"/>
        <v/>
      </c>
      <c r="AD996" s="2" t="str">
        <f t="shared" si="84"/>
        <v/>
      </c>
      <c r="AL996" s="2" t="str">
        <f t="shared" si="81"/>
        <v/>
      </c>
      <c r="AM996" s="2" t="str">
        <f>IF(ISNUMBER(AL996),SUMIFS($AL$1:AL996,$A$1:A996,A996,$F$1:F996,F996,$D$1:D996,D996),"")</f>
        <v/>
      </c>
      <c r="AN996">
        <f t="shared" si="85"/>
        <v>1</v>
      </c>
    </row>
    <row r="997" spans="1:40" x14ac:dyDescent="0.35">
      <c r="A997" s="4" t="s">
        <v>53</v>
      </c>
      <c r="B997" t="s">
        <v>52</v>
      </c>
      <c r="C997" s="3">
        <v>42293</v>
      </c>
      <c r="D997">
        <v>3</v>
      </c>
      <c r="E997" t="s">
        <v>78</v>
      </c>
      <c r="F997" s="25" t="s">
        <v>99</v>
      </c>
      <c r="G997" t="s">
        <v>63</v>
      </c>
      <c r="H997">
        <v>7</v>
      </c>
      <c r="I997" s="2" t="s">
        <v>58</v>
      </c>
      <c r="J997" s="2">
        <f t="shared" si="82"/>
        <v>1169.4000000000001</v>
      </c>
      <c r="K997">
        <v>116.94000000000001</v>
      </c>
      <c r="N997" s="2" t="str">
        <f>IF(ISNUMBER(M997),SUMIFS(M$1:$M997,A$1:$A997,A997,F$1:$F997,F997,D$1:$D997,D997),"")</f>
        <v/>
      </c>
      <c r="P997" s="5"/>
      <c r="V997" s="2" t="str">
        <f t="shared" si="83"/>
        <v/>
      </c>
      <c r="AD997" s="2" t="str">
        <f t="shared" si="84"/>
        <v/>
      </c>
      <c r="AL997" s="2" t="str">
        <f t="shared" si="81"/>
        <v/>
      </c>
      <c r="AM997" s="2" t="str">
        <f>IF(ISNUMBER(AL997),SUMIFS($AL$1:AL997,$A$1:A997,A997,$F$1:F997,F997,$D$1:D997,D997),"")</f>
        <v/>
      </c>
      <c r="AN997">
        <f t="shared" si="85"/>
        <v>1</v>
      </c>
    </row>
    <row r="998" spans="1:40" x14ac:dyDescent="0.35">
      <c r="A998" s="4" t="s">
        <v>56</v>
      </c>
      <c r="B998" t="s">
        <v>52</v>
      </c>
      <c r="C998" s="3">
        <v>42300</v>
      </c>
      <c r="D998">
        <v>1</v>
      </c>
      <c r="E998" t="s">
        <v>80</v>
      </c>
      <c r="F998" s="25" t="s">
        <v>99</v>
      </c>
      <c r="G998" t="s">
        <v>63</v>
      </c>
      <c r="H998">
        <v>7</v>
      </c>
      <c r="I998" s="2" t="s">
        <v>59</v>
      </c>
      <c r="J998" s="2">
        <f t="shared" si="82"/>
        <v>2635.8</v>
      </c>
      <c r="K998">
        <v>263.58000000000004</v>
      </c>
      <c r="N998" s="2" t="str">
        <f>IF(ISNUMBER(M998),SUMIFS(M$1:$M998,A$1:$A998,A998,F$1:$F998,F998,D$1:$D998,D998),"")</f>
        <v/>
      </c>
      <c r="P998" s="5"/>
      <c r="V998" s="2" t="str">
        <f t="shared" si="83"/>
        <v/>
      </c>
      <c r="AD998" s="2" t="str">
        <f t="shared" si="84"/>
        <v/>
      </c>
      <c r="AL998" s="2" t="str">
        <f t="shared" si="81"/>
        <v/>
      </c>
      <c r="AM998" s="2" t="str">
        <f>IF(ISNUMBER(AL998),SUMIFS($AL$1:AL998,$A$1:A998,A998,$F$1:F998,F998,$D$1:D998,D998),"")</f>
        <v/>
      </c>
      <c r="AN998">
        <f t="shared" si="85"/>
        <v>1</v>
      </c>
    </row>
    <row r="999" spans="1:40" x14ac:dyDescent="0.35">
      <c r="A999" s="4" t="s">
        <v>55</v>
      </c>
      <c r="B999" t="s">
        <v>52</v>
      </c>
      <c r="C999" s="3">
        <v>42300</v>
      </c>
      <c r="D999">
        <v>1</v>
      </c>
      <c r="E999" t="s">
        <v>82</v>
      </c>
      <c r="F999" s="25" t="s">
        <v>99</v>
      </c>
      <c r="G999" t="s">
        <v>63</v>
      </c>
      <c r="H999">
        <v>7</v>
      </c>
      <c r="I999" s="2" t="s">
        <v>59</v>
      </c>
      <c r="J999" s="2">
        <f t="shared" si="82"/>
        <v>1413.8</v>
      </c>
      <c r="K999">
        <v>141.38</v>
      </c>
      <c r="N999" s="2" t="str">
        <f>IF(ISNUMBER(M999),SUMIFS(M$1:$M999,A$1:$A999,A999,F$1:$F999,F999,D$1:$D999,D999),"")</f>
        <v/>
      </c>
      <c r="P999" s="5"/>
      <c r="V999" s="2" t="str">
        <f t="shared" si="83"/>
        <v/>
      </c>
      <c r="AD999" s="2" t="str">
        <f t="shared" si="84"/>
        <v/>
      </c>
      <c r="AL999" s="2" t="str">
        <f t="shared" si="81"/>
        <v/>
      </c>
      <c r="AM999" s="2" t="str">
        <f>IF(ISNUMBER(AL999),SUMIFS($AL$1:AL999,$A$1:A999,A999,$F$1:F999,F999,$D$1:D999,D999),"")</f>
        <v/>
      </c>
      <c r="AN999">
        <f t="shared" si="85"/>
        <v>1</v>
      </c>
    </row>
    <row r="1000" spans="1:40" x14ac:dyDescent="0.35">
      <c r="A1000" s="4" t="s">
        <v>51</v>
      </c>
      <c r="B1000" t="s">
        <v>52</v>
      </c>
      <c r="C1000" s="3">
        <v>42300</v>
      </c>
      <c r="D1000">
        <v>1</v>
      </c>
      <c r="E1000" t="s">
        <v>79</v>
      </c>
      <c r="F1000" s="25" t="s">
        <v>99</v>
      </c>
      <c r="G1000" t="s">
        <v>63</v>
      </c>
      <c r="H1000">
        <v>7</v>
      </c>
      <c r="I1000" s="2" t="s">
        <v>59</v>
      </c>
      <c r="J1000" s="2">
        <f t="shared" si="82"/>
        <v>2071.8000000000002</v>
      </c>
      <c r="K1000">
        <v>207.18</v>
      </c>
      <c r="N1000" s="2" t="str">
        <f>IF(ISNUMBER(M1000),SUMIFS(M$1:$M1000,A$1:$A1000,A1000,F$1:$F1000,F1000,D$1:$D1000,D1000),"")</f>
        <v/>
      </c>
      <c r="P1000" s="5"/>
      <c r="V1000" s="2" t="str">
        <f t="shared" si="83"/>
        <v/>
      </c>
      <c r="AD1000" s="2" t="str">
        <f t="shared" si="84"/>
        <v/>
      </c>
      <c r="AL1000" s="2" t="str">
        <f t="shared" si="81"/>
        <v/>
      </c>
      <c r="AM1000" s="2" t="str">
        <f>IF(ISNUMBER(AL1000),SUMIFS($AL$1:AL1000,$A$1:A1000,A1000,$F$1:F1000,F1000,$D$1:D1000,D1000),"")</f>
        <v/>
      </c>
      <c r="AN1000">
        <f t="shared" si="85"/>
        <v>1</v>
      </c>
    </row>
    <row r="1001" spans="1:40" x14ac:dyDescent="0.35">
      <c r="A1001" s="4" t="s">
        <v>57</v>
      </c>
      <c r="B1001" t="s">
        <v>52</v>
      </c>
      <c r="C1001" s="3">
        <v>42300</v>
      </c>
      <c r="D1001">
        <v>1</v>
      </c>
      <c r="E1001" t="s">
        <v>81</v>
      </c>
      <c r="F1001" s="25" t="s">
        <v>99</v>
      </c>
      <c r="G1001" t="s">
        <v>63</v>
      </c>
      <c r="H1001">
        <v>7</v>
      </c>
      <c r="I1001" s="2" t="s">
        <v>59</v>
      </c>
      <c r="J1001" s="2">
        <f t="shared" si="82"/>
        <v>2598.1999999999998</v>
      </c>
      <c r="K1001">
        <v>259.82</v>
      </c>
      <c r="N1001" s="2" t="str">
        <f>IF(ISNUMBER(M1001),SUMIFS(M$1:$M1001,A$1:$A1001,A1001,F$1:$F1001,F1001,D$1:$D1001,D1001),"")</f>
        <v/>
      </c>
      <c r="P1001" s="5"/>
      <c r="V1001" s="2" t="str">
        <f t="shared" si="83"/>
        <v/>
      </c>
      <c r="AD1001" s="2" t="str">
        <f t="shared" si="84"/>
        <v/>
      </c>
      <c r="AL1001" s="2" t="str">
        <f t="shared" si="81"/>
        <v/>
      </c>
      <c r="AM1001" s="2" t="str">
        <f>IF(ISNUMBER(AL1001),SUMIFS($AL$1:AL1001,$A$1:A1001,A1001,$F$1:F1001,F1001,$D$1:D1001,D1001),"")</f>
        <v/>
      </c>
      <c r="AN1001">
        <f t="shared" si="85"/>
        <v>1</v>
      </c>
    </row>
    <row r="1002" spans="1:40" x14ac:dyDescent="0.35">
      <c r="A1002" s="4" t="s">
        <v>54</v>
      </c>
      <c r="B1002" t="s">
        <v>52</v>
      </c>
      <c r="C1002" s="3">
        <v>42300</v>
      </c>
      <c r="D1002">
        <v>1</v>
      </c>
      <c r="E1002" t="s">
        <v>83</v>
      </c>
      <c r="F1002" s="25" t="s">
        <v>99</v>
      </c>
      <c r="G1002" t="s">
        <v>63</v>
      </c>
      <c r="H1002">
        <v>7</v>
      </c>
      <c r="I1002" s="2" t="s">
        <v>59</v>
      </c>
      <c r="J1002" s="2">
        <f t="shared" si="82"/>
        <v>1808.6</v>
      </c>
      <c r="K1002">
        <v>180.85999999999999</v>
      </c>
      <c r="N1002" s="2" t="str">
        <f>IF(ISNUMBER(M1002),SUMIFS(M$1:$M1002,A$1:$A1002,A1002,F$1:$F1002,F1002,D$1:$D1002,D1002),"")</f>
        <v/>
      </c>
      <c r="P1002" s="5"/>
      <c r="V1002" s="2" t="str">
        <f t="shared" si="83"/>
        <v/>
      </c>
      <c r="AD1002" s="2" t="str">
        <f t="shared" si="84"/>
        <v/>
      </c>
      <c r="AL1002" s="2" t="str">
        <f t="shared" si="81"/>
        <v/>
      </c>
      <c r="AM1002" s="2" t="str">
        <f>IF(ISNUMBER(AL1002),SUMIFS($AL$1:AL1002,$A$1:A1002,A1002,$F$1:F1002,F1002,$D$1:D1002,D1002),"")</f>
        <v/>
      </c>
      <c r="AN1002">
        <f t="shared" si="85"/>
        <v>1</v>
      </c>
    </row>
    <row r="1003" spans="1:40" x14ac:dyDescent="0.35">
      <c r="A1003" s="4" t="s">
        <v>53</v>
      </c>
      <c r="B1003" t="s">
        <v>52</v>
      </c>
      <c r="C1003" s="3">
        <v>42300</v>
      </c>
      <c r="D1003">
        <v>1</v>
      </c>
      <c r="E1003" t="s">
        <v>78</v>
      </c>
      <c r="F1003" s="25" t="s">
        <v>99</v>
      </c>
      <c r="G1003" t="s">
        <v>63</v>
      </c>
      <c r="H1003">
        <v>7</v>
      </c>
      <c r="I1003" s="2" t="s">
        <v>59</v>
      </c>
      <c r="J1003" s="2">
        <f t="shared" si="82"/>
        <v>1263.4000000000001</v>
      </c>
      <c r="K1003">
        <v>126.34</v>
      </c>
      <c r="N1003" s="2" t="str">
        <f>IF(ISNUMBER(M1003),SUMIFS(M$1:$M1003,A$1:$A1003,A1003,F$1:$F1003,F1003,D$1:$D1003,D1003),"")</f>
        <v/>
      </c>
      <c r="P1003" s="5"/>
      <c r="V1003" s="2" t="str">
        <f t="shared" si="83"/>
        <v/>
      </c>
      <c r="AD1003" s="2" t="str">
        <f t="shared" si="84"/>
        <v/>
      </c>
      <c r="AL1003" s="2" t="str">
        <f t="shared" si="81"/>
        <v/>
      </c>
      <c r="AM1003" s="2" t="str">
        <f>IF(ISNUMBER(AL1003),SUMIFS($AL$1:AL1003,$A$1:A1003,A1003,$F$1:F1003,F1003,$D$1:D1003,D1003),"")</f>
        <v/>
      </c>
      <c r="AN1003">
        <f t="shared" si="85"/>
        <v>1</v>
      </c>
    </row>
    <row r="1004" spans="1:40" x14ac:dyDescent="0.35">
      <c r="A1004" s="4" t="s">
        <v>53</v>
      </c>
      <c r="B1004" t="s">
        <v>52</v>
      </c>
      <c r="C1004" s="3">
        <v>42300</v>
      </c>
      <c r="D1004">
        <v>2</v>
      </c>
      <c r="E1004" t="s">
        <v>78</v>
      </c>
      <c r="F1004" s="25" t="s">
        <v>99</v>
      </c>
      <c r="G1004" t="s">
        <v>63</v>
      </c>
      <c r="H1004">
        <v>7</v>
      </c>
      <c r="I1004" s="2" t="s">
        <v>59</v>
      </c>
      <c r="J1004" s="2">
        <f t="shared" si="82"/>
        <v>1056.5999999999999</v>
      </c>
      <c r="K1004">
        <v>105.66</v>
      </c>
      <c r="N1004" s="2" t="str">
        <f>IF(ISNUMBER(M1004),SUMIFS(M$1:$M1004,A$1:$A1004,A1004,F$1:$F1004,F1004,D$1:$D1004,D1004),"")</f>
        <v/>
      </c>
      <c r="P1004" s="5"/>
      <c r="V1004" s="2" t="str">
        <f t="shared" si="83"/>
        <v/>
      </c>
      <c r="AD1004" s="2" t="str">
        <f t="shared" si="84"/>
        <v/>
      </c>
      <c r="AL1004" s="2" t="str">
        <f t="shared" si="81"/>
        <v/>
      </c>
      <c r="AM1004" s="2" t="str">
        <f>IF(ISNUMBER(AL1004),SUMIFS($AL$1:AL1004,$A$1:A1004,A1004,$F$1:F1004,F1004,$D$1:D1004,D1004),"")</f>
        <v/>
      </c>
      <c r="AN1004">
        <f t="shared" si="85"/>
        <v>1</v>
      </c>
    </row>
    <row r="1005" spans="1:40" x14ac:dyDescent="0.35">
      <c r="A1005" s="4" t="s">
        <v>54</v>
      </c>
      <c r="B1005" t="s">
        <v>52</v>
      </c>
      <c r="C1005" s="3">
        <v>42300</v>
      </c>
      <c r="D1005">
        <v>2</v>
      </c>
      <c r="E1005" t="s">
        <v>83</v>
      </c>
      <c r="F1005" s="25" t="s">
        <v>99</v>
      </c>
      <c r="G1005" t="s">
        <v>63</v>
      </c>
      <c r="H1005">
        <v>7</v>
      </c>
      <c r="I1005" s="2" t="s">
        <v>59</v>
      </c>
      <c r="J1005" s="2">
        <f t="shared" si="82"/>
        <v>1451.4</v>
      </c>
      <c r="K1005">
        <v>145.14000000000001</v>
      </c>
      <c r="N1005" s="2" t="str">
        <f>IF(ISNUMBER(M1005),SUMIFS(M$1:$M1005,A$1:$A1005,A1005,F$1:$F1005,F1005,D$1:$D1005,D1005),"")</f>
        <v/>
      </c>
      <c r="P1005" s="5"/>
      <c r="V1005" s="2" t="str">
        <f t="shared" si="83"/>
        <v/>
      </c>
      <c r="AD1005" s="2" t="str">
        <f t="shared" si="84"/>
        <v/>
      </c>
      <c r="AL1005" s="2" t="str">
        <f t="shared" si="81"/>
        <v/>
      </c>
      <c r="AM1005" s="2" t="str">
        <f>IF(ISNUMBER(AL1005),SUMIFS($AL$1:AL1005,$A$1:A1005,A1005,$F$1:F1005,F1005,$D$1:D1005,D1005),"")</f>
        <v/>
      </c>
      <c r="AN1005">
        <f t="shared" si="85"/>
        <v>1</v>
      </c>
    </row>
    <row r="1006" spans="1:40" x14ac:dyDescent="0.35">
      <c r="A1006" s="4" t="s">
        <v>56</v>
      </c>
      <c r="B1006" t="s">
        <v>52</v>
      </c>
      <c r="C1006" s="3">
        <v>42300</v>
      </c>
      <c r="D1006">
        <v>2</v>
      </c>
      <c r="E1006" t="s">
        <v>80</v>
      </c>
      <c r="F1006" s="25" t="s">
        <v>99</v>
      </c>
      <c r="G1006" t="s">
        <v>63</v>
      </c>
      <c r="H1006">
        <v>7</v>
      </c>
      <c r="I1006" s="2" t="s">
        <v>59</v>
      </c>
      <c r="J1006" s="2">
        <f t="shared" si="82"/>
        <v>2391.4</v>
      </c>
      <c r="K1006">
        <v>239.14000000000001</v>
      </c>
      <c r="N1006" s="2" t="str">
        <f>IF(ISNUMBER(M1006),SUMIFS(M$1:$M1006,A$1:$A1006,A1006,F$1:$F1006,F1006,D$1:$D1006,D1006),"")</f>
        <v/>
      </c>
      <c r="P1006" s="5"/>
      <c r="V1006" s="2" t="str">
        <f t="shared" si="83"/>
        <v/>
      </c>
      <c r="AD1006" s="2" t="str">
        <f t="shared" si="84"/>
        <v/>
      </c>
      <c r="AL1006" s="2" t="str">
        <f t="shared" si="81"/>
        <v/>
      </c>
      <c r="AM1006" s="2" t="str">
        <f>IF(ISNUMBER(AL1006),SUMIFS($AL$1:AL1006,$A$1:A1006,A1006,$F$1:F1006,F1006,$D$1:D1006,D1006),"")</f>
        <v/>
      </c>
      <c r="AN1006">
        <f t="shared" si="85"/>
        <v>1</v>
      </c>
    </row>
    <row r="1007" spans="1:40" x14ac:dyDescent="0.35">
      <c r="A1007" s="4" t="s">
        <v>51</v>
      </c>
      <c r="B1007" t="s">
        <v>52</v>
      </c>
      <c r="C1007" s="3">
        <v>42300</v>
      </c>
      <c r="D1007">
        <v>2</v>
      </c>
      <c r="E1007" t="s">
        <v>79</v>
      </c>
      <c r="F1007" s="25" t="s">
        <v>99</v>
      </c>
      <c r="G1007" t="s">
        <v>63</v>
      </c>
      <c r="H1007">
        <v>7</v>
      </c>
      <c r="I1007" s="2" t="s">
        <v>59</v>
      </c>
      <c r="J1007" s="2">
        <f t="shared" si="82"/>
        <v>1808.6</v>
      </c>
      <c r="K1007">
        <v>180.85999999999999</v>
      </c>
      <c r="N1007" s="2" t="str">
        <f>IF(ISNUMBER(M1007),SUMIFS(M$1:$M1007,A$1:$A1007,A1007,F$1:$F1007,F1007,D$1:$D1007,D1007),"")</f>
        <v/>
      </c>
      <c r="P1007" s="5"/>
      <c r="V1007" s="2" t="str">
        <f t="shared" si="83"/>
        <v/>
      </c>
      <c r="AD1007" s="2" t="str">
        <f t="shared" si="84"/>
        <v/>
      </c>
      <c r="AL1007" s="2" t="str">
        <f t="shared" si="81"/>
        <v/>
      </c>
      <c r="AM1007" s="2" t="str">
        <f>IF(ISNUMBER(AL1007),SUMIFS($AL$1:AL1007,$A$1:A1007,A1007,$F$1:F1007,F1007,$D$1:D1007,D1007),"")</f>
        <v/>
      </c>
      <c r="AN1007">
        <f t="shared" si="85"/>
        <v>1</v>
      </c>
    </row>
    <row r="1008" spans="1:40" x14ac:dyDescent="0.35">
      <c r="A1008" s="4" t="s">
        <v>57</v>
      </c>
      <c r="B1008" t="s">
        <v>52</v>
      </c>
      <c r="C1008" s="3">
        <v>42300</v>
      </c>
      <c r="D1008">
        <v>2</v>
      </c>
      <c r="E1008" t="s">
        <v>81</v>
      </c>
      <c r="F1008" s="25" t="s">
        <v>99</v>
      </c>
      <c r="G1008" t="s">
        <v>63</v>
      </c>
      <c r="H1008">
        <v>7</v>
      </c>
      <c r="I1008" s="2" t="s">
        <v>59</v>
      </c>
      <c r="J1008" s="2">
        <f t="shared" si="82"/>
        <v>2222.1999999999998</v>
      </c>
      <c r="K1008">
        <v>222.21999999999997</v>
      </c>
      <c r="N1008" s="2" t="str">
        <f>IF(ISNUMBER(M1008),SUMIFS(M$1:$M1008,A$1:$A1008,A1008,F$1:$F1008,F1008,D$1:$D1008,D1008),"")</f>
        <v/>
      </c>
      <c r="P1008" s="5"/>
      <c r="V1008" s="2" t="str">
        <f t="shared" si="83"/>
        <v/>
      </c>
      <c r="AD1008" s="2" t="str">
        <f t="shared" si="84"/>
        <v/>
      </c>
      <c r="AL1008" s="2" t="str">
        <f t="shared" si="81"/>
        <v/>
      </c>
      <c r="AM1008" s="2" t="str">
        <f>IF(ISNUMBER(AL1008),SUMIFS($AL$1:AL1008,$A$1:A1008,A1008,$F$1:F1008,F1008,$D$1:D1008,D1008),"")</f>
        <v/>
      </c>
      <c r="AN1008">
        <f t="shared" si="85"/>
        <v>1</v>
      </c>
    </row>
    <row r="1009" spans="1:40" x14ac:dyDescent="0.35">
      <c r="A1009" s="4" t="s">
        <v>55</v>
      </c>
      <c r="B1009" t="s">
        <v>52</v>
      </c>
      <c r="C1009" s="3">
        <v>42300</v>
      </c>
      <c r="D1009">
        <v>2</v>
      </c>
      <c r="E1009" t="s">
        <v>82</v>
      </c>
      <c r="F1009" s="25" t="s">
        <v>99</v>
      </c>
      <c r="G1009" t="s">
        <v>63</v>
      </c>
      <c r="H1009">
        <v>7</v>
      </c>
      <c r="I1009" s="2" t="s">
        <v>59</v>
      </c>
      <c r="J1009" s="2">
        <f t="shared" si="82"/>
        <v>1113</v>
      </c>
      <c r="K1009">
        <v>111.3</v>
      </c>
      <c r="N1009" s="2" t="str">
        <f>IF(ISNUMBER(M1009),SUMIFS(M$1:$M1009,A$1:$A1009,A1009,F$1:$F1009,F1009,D$1:$D1009,D1009),"")</f>
        <v/>
      </c>
      <c r="P1009" s="5"/>
      <c r="V1009" s="2" t="str">
        <f t="shared" si="83"/>
        <v/>
      </c>
      <c r="AD1009" s="2" t="str">
        <f t="shared" si="84"/>
        <v/>
      </c>
      <c r="AL1009" s="2" t="str">
        <f t="shared" si="81"/>
        <v/>
      </c>
      <c r="AM1009" s="2" t="str">
        <f>IF(ISNUMBER(AL1009),SUMIFS($AL$1:AL1009,$A$1:A1009,A1009,$F$1:F1009,F1009,$D$1:D1009,D1009),"")</f>
        <v/>
      </c>
      <c r="AN1009">
        <f t="shared" si="85"/>
        <v>1</v>
      </c>
    </row>
    <row r="1010" spans="1:40" x14ac:dyDescent="0.35">
      <c r="A1010" s="4" t="s">
        <v>55</v>
      </c>
      <c r="B1010" t="s">
        <v>52</v>
      </c>
      <c r="C1010" s="3">
        <v>42300</v>
      </c>
      <c r="D1010">
        <v>3</v>
      </c>
      <c r="E1010" t="s">
        <v>82</v>
      </c>
      <c r="F1010" s="25" t="s">
        <v>99</v>
      </c>
      <c r="G1010" t="s">
        <v>63</v>
      </c>
      <c r="H1010">
        <v>7</v>
      </c>
      <c r="I1010" s="2" t="s">
        <v>59</v>
      </c>
      <c r="J1010" s="2">
        <f t="shared" si="82"/>
        <v>1357.4</v>
      </c>
      <c r="K1010">
        <v>135.74</v>
      </c>
      <c r="N1010" s="2" t="str">
        <f>IF(ISNUMBER(M1010),SUMIFS(M$1:$M1010,A$1:$A1010,A1010,F$1:$F1010,F1010,D$1:$D1010,D1010),"")</f>
        <v/>
      </c>
      <c r="P1010" s="5"/>
      <c r="V1010" s="2" t="str">
        <f t="shared" si="83"/>
        <v/>
      </c>
      <c r="AD1010" s="2" t="str">
        <f t="shared" si="84"/>
        <v/>
      </c>
      <c r="AL1010" s="2" t="str">
        <f t="shared" si="81"/>
        <v/>
      </c>
      <c r="AM1010" s="2" t="str">
        <f>IF(ISNUMBER(AL1010),SUMIFS($AL$1:AL1010,$A$1:A1010,A1010,$F$1:F1010,F1010,$D$1:D1010,D1010),"")</f>
        <v/>
      </c>
      <c r="AN1010">
        <f t="shared" si="85"/>
        <v>1</v>
      </c>
    </row>
    <row r="1011" spans="1:40" x14ac:dyDescent="0.35">
      <c r="A1011" s="4" t="s">
        <v>57</v>
      </c>
      <c r="B1011" t="s">
        <v>52</v>
      </c>
      <c r="C1011" s="3">
        <v>42300</v>
      </c>
      <c r="D1011">
        <v>3</v>
      </c>
      <c r="E1011" t="s">
        <v>81</v>
      </c>
      <c r="F1011" s="25" t="s">
        <v>99</v>
      </c>
      <c r="G1011" t="s">
        <v>63</v>
      </c>
      <c r="H1011">
        <v>7</v>
      </c>
      <c r="I1011" s="2" t="s">
        <v>59</v>
      </c>
      <c r="J1011" s="2">
        <f t="shared" si="82"/>
        <v>2297.4</v>
      </c>
      <c r="K1011">
        <v>229.74</v>
      </c>
      <c r="N1011" s="2" t="str">
        <f>IF(ISNUMBER(M1011),SUMIFS(M$1:$M1011,A$1:$A1011,A1011,F$1:$F1011,F1011,D$1:$D1011,D1011),"")</f>
        <v/>
      </c>
      <c r="P1011" s="5"/>
      <c r="V1011" s="2" t="str">
        <f t="shared" si="83"/>
        <v/>
      </c>
      <c r="AD1011" s="2" t="str">
        <f t="shared" si="84"/>
        <v/>
      </c>
      <c r="AL1011" s="2" t="str">
        <f t="shared" si="81"/>
        <v/>
      </c>
      <c r="AM1011" s="2" t="str">
        <f>IF(ISNUMBER(AL1011),SUMIFS($AL$1:AL1011,$A$1:A1011,A1011,$F$1:F1011,F1011,$D$1:D1011,D1011),"")</f>
        <v/>
      </c>
      <c r="AN1011">
        <f t="shared" si="85"/>
        <v>1</v>
      </c>
    </row>
    <row r="1012" spans="1:40" x14ac:dyDescent="0.35">
      <c r="A1012" s="4" t="s">
        <v>54</v>
      </c>
      <c r="B1012" t="s">
        <v>52</v>
      </c>
      <c r="C1012" s="3">
        <v>42300</v>
      </c>
      <c r="D1012">
        <v>3</v>
      </c>
      <c r="E1012" t="s">
        <v>83</v>
      </c>
      <c r="F1012" s="25" t="s">
        <v>99</v>
      </c>
      <c r="G1012" t="s">
        <v>63</v>
      </c>
      <c r="H1012">
        <v>7</v>
      </c>
      <c r="I1012" s="2" t="s">
        <v>59</v>
      </c>
      <c r="J1012" s="2">
        <f t="shared" si="82"/>
        <v>1677</v>
      </c>
      <c r="K1012">
        <v>167.7</v>
      </c>
      <c r="N1012" s="2" t="str">
        <f>IF(ISNUMBER(M1012),SUMIFS(M$1:$M1012,A$1:$A1012,A1012,F$1:$F1012,F1012,D$1:$D1012,D1012),"")</f>
        <v/>
      </c>
      <c r="P1012" s="5"/>
      <c r="V1012" s="2" t="str">
        <f t="shared" si="83"/>
        <v/>
      </c>
      <c r="AD1012" s="2" t="str">
        <f t="shared" si="84"/>
        <v/>
      </c>
      <c r="AL1012" s="2" t="str">
        <f t="shared" si="81"/>
        <v/>
      </c>
      <c r="AM1012" s="2" t="str">
        <f>IF(ISNUMBER(AL1012),SUMIFS($AL$1:AL1012,$A$1:A1012,A1012,$F$1:F1012,F1012,$D$1:D1012,D1012),"")</f>
        <v/>
      </c>
      <c r="AN1012">
        <f t="shared" si="85"/>
        <v>1</v>
      </c>
    </row>
    <row r="1013" spans="1:40" x14ac:dyDescent="0.35">
      <c r="A1013" s="4" t="s">
        <v>51</v>
      </c>
      <c r="B1013" t="s">
        <v>52</v>
      </c>
      <c r="C1013" s="3">
        <v>42300</v>
      </c>
      <c r="D1013">
        <v>3</v>
      </c>
      <c r="E1013" t="s">
        <v>79</v>
      </c>
      <c r="F1013" s="25" t="s">
        <v>99</v>
      </c>
      <c r="G1013" t="s">
        <v>63</v>
      </c>
      <c r="H1013">
        <v>7</v>
      </c>
      <c r="I1013" s="2" t="s">
        <v>59</v>
      </c>
      <c r="J1013" s="2">
        <f t="shared" si="82"/>
        <v>2447.8000000000002</v>
      </c>
      <c r="K1013">
        <v>244.78000000000003</v>
      </c>
      <c r="N1013" s="2" t="str">
        <f>IF(ISNUMBER(M1013),SUMIFS(M$1:$M1013,A$1:$A1013,A1013,F$1:$F1013,F1013,D$1:$D1013,D1013),"")</f>
        <v/>
      </c>
      <c r="P1013" s="5"/>
      <c r="V1013" s="2" t="str">
        <f t="shared" si="83"/>
        <v/>
      </c>
      <c r="AD1013" s="2" t="str">
        <f t="shared" si="84"/>
        <v/>
      </c>
      <c r="AL1013" s="2" t="str">
        <f t="shared" si="81"/>
        <v/>
      </c>
      <c r="AM1013" s="2" t="str">
        <f>IF(ISNUMBER(AL1013),SUMIFS($AL$1:AL1013,$A$1:A1013,A1013,$F$1:F1013,F1013,$D$1:D1013,D1013),"")</f>
        <v/>
      </c>
      <c r="AN1013">
        <f t="shared" si="85"/>
        <v>1</v>
      </c>
    </row>
    <row r="1014" spans="1:40" x14ac:dyDescent="0.35">
      <c r="A1014" s="4" t="s">
        <v>56</v>
      </c>
      <c r="B1014" t="s">
        <v>52</v>
      </c>
      <c r="C1014" s="3">
        <v>42300</v>
      </c>
      <c r="D1014">
        <v>3</v>
      </c>
      <c r="E1014" t="s">
        <v>80</v>
      </c>
      <c r="F1014" s="25" t="s">
        <v>99</v>
      </c>
      <c r="G1014" t="s">
        <v>63</v>
      </c>
      <c r="H1014">
        <v>7</v>
      </c>
      <c r="I1014" s="2" t="s">
        <v>59</v>
      </c>
      <c r="J1014" s="2">
        <f t="shared" si="82"/>
        <v>2466.6</v>
      </c>
      <c r="K1014">
        <v>246.66</v>
      </c>
      <c r="N1014" s="2" t="str">
        <f>IF(ISNUMBER(M1014),SUMIFS(M$1:$M1014,A$1:$A1014,A1014,F$1:$F1014,F1014,D$1:$D1014,D1014),"")</f>
        <v/>
      </c>
      <c r="P1014" s="5"/>
      <c r="V1014" s="2" t="str">
        <f t="shared" si="83"/>
        <v/>
      </c>
      <c r="AD1014" s="2" t="str">
        <f t="shared" si="84"/>
        <v/>
      </c>
      <c r="AL1014" s="2" t="str">
        <f t="shared" si="81"/>
        <v/>
      </c>
      <c r="AM1014" s="2" t="str">
        <f>IF(ISNUMBER(AL1014),SUMIFS($AL$1:AL1014,$A$1:A1014,A1014,$F$1:F1014,F1014,$D$1:D1014,D1014),"")</f>
        <v/>
      </c>
      <c r="AN1014">
        <f t="shared" si="85"/>
        <v>1</v>
      </c>
    </row>
    <row r="1015" spans="1:40" x14ac:dyDescent="0.35">
      <c r="A1015" s="4" t="s">
        <v>53</v>
      </c>
      <c r="B1015" t="s">
        <v>52</v>
      </c>
      <c r="C1015" s="3">
        <v>42300</v>
      </c>
      <c r="D1015">
        <v>3</v>
      </c>
      <c r="E1015" t="s">
        <v>78</v>
      </c>
      <c r="F1015" s="25" t="s">
        <v>99</v>
      </c>
      <c r="G1015" t="s">
        <v>63</v>
      </c>
      <c r="H1015">
        <v>7</v>
      </c>
      <c r="I1015" s="2" t="s">
        <v>59</v>
      </c>
      <c r="J1015" s="2">
        <f t="shared" si="82"/>
        <v>1695.7999999999997</v>
      </c>
      <c r="K1015">
        <v>169.57999999999998</v>
      </c>
      <c r="N1015" s="2" t="str">
        <f>IF(ISNUMBER(M1015),SUMIFS(M$1:$M1015,A$1:$A1015,A1015,F$1:$F1015,F1015,D$1:$D1015,D1015),"")</f>
        <v/>
      </c>
      <c r="P1015" s="5"/>
      <c r="V1015" s="2" t="str">
        <f t="shared" si="83"/>
        <v/>
      </c>
      <c r="AD1015" s="2" t="str">
        <f t="shared" si="84"/>
        <v/>
      </c>
      <c r="AL1015" s="2" t="str">
        <f t="shared" si="81"/>
        <v/>
      </c>
      <c r="AM1015" s="2" t="str">
        <f>IF(ISNUMBER(AL1015),SUMIFS($AL$1:AL1015,$A$1:A1015,A1015,$F$1:F1015,F1015,$D$1:D1015,D1015),"")</f>
        <v/>
      </c>
      <c r="AN1015">
        <f t="shared" si="85"/>
        <v>1</v>
      </c>
    </row>
    <row r="1016" spans="1:40" x14ac:dyDescent="0.35">
      <c r="A1016" s="4" t="s">
        <v>56</v>
      </c>
      <c r="B1016" t="s">
        <v>52</v>
      </c>
      <c r="C1016" s="3">
        <v>42303</v>
      </c>
      <c r="D1016">
        <v>1</v>
      </c>
      <c r="E1016" t="s">
        <v>80</v>
      </c>
      <c r="F1016" s="25" t="s">
        <v>99</v>
      </c>
      <c r="G1016" t="s">
        <v>63</v>
      </c>
      <c r="H1016">
        <v>7</v>
      </c>
      <c r="I1016" s="2" t="s">
        <v>60</v>
      </c>
      <c r="J1016" s="2">
        <f t="shared" si="82"/>
        <v>2711</v>
      </c>
      <c r="K1016">
        <v>271.10000000000002</v>
      </c>
      <c r="N1016" s="2" t="str">
        <f>IF(ISNUMBER(M1016),SUMIFS(M$1:$M1016,A$1:$A1016,A1016,F$1:$F1016,F1016,D$1:$D1016,D1016),"")</f>
        <v/>
      </c>
      <c r="P1016" s="5"/>
      <c r="V1016" s="2" t="str">
        <f t="shared" si="83"/>
        <v/>
      </c>
      <c r="AD1016" s="2" t="str">
        <f t="shared" si="84"/>
        <v/>
      </c>
      <c r="AL1016" s="2" t="str">
        <f t="shared" si="81"/>
        <v/>
      </c>
      <c r="AM1016" s="2" t="str">
        <f>IF(ISNUMBER(AL1016),SUMIFS($AL$1:AL1016,$A$1:A1016,A1016,$F$1:F1016,F1016,$D$1:D1016,D1016),"")</f>
        <v/>
      </c>
      <c r="AN1016">
        <f t="shared" si="85"/>
        <v>1</v>
      </c>
    </row>
    <row r="1017" spans="1:40" x14ac:dyDescent="0.35">
      <c r="A1017" s="4" t="s">
        <v>55</v>
      </c>
      <c r="B1017" t="s">
        <v>52</v>
      </c>
      <c r="C1017" s="3">
        <v>42303</v>
      </c>
      <c r="D1017">
        <v>1</v>
      </c>
      <c r="E1017" t="s">
        <v>82</v>
      </c>
      <c r="F1017" s="25" t="s">
        <v>99</v>
      </c>
      <c r="G1017" t="s">
        <v>63</v>
      </c>
      <c r="H1017">
        <v>7</v>
      </c>
      <c r="I1017" s="2" t="s">
        <v>60</v>
      </c>
      <c r="J1017" s="2">
        <f t="shared" si="82"/>
        <v>1357.4</v>
      </c>
      <c r="K1017">
        <v>135.74</v>
      </c>
      <c r="N1017" s="2" t="str">
        <f>IF(ISNUMBER(M1017),SUMIFS(M$1:$M1017,A$1:$A1017,A1017,F$1:$F1017,F1017,D$1:$D1017,D1017),"")</f>
        <v/>
      </c>
      <c r="P1017" s="5"/>
      <c r="V1017" s="2" t="str">
        <f t="shared" si="83"/>
        <v/>
      </c>
      <c r="AD1017" s="2" t="str">
        <f t="shared" si="84"/>
        <v/>
      </c>
      <c r="AL1017" s="2" t="str">
        <f t="shared" si="81"/>
        <v/>
      </c>
      <c r="AM1017" s="2" t="str">
        <f>IF(ISNUMBER(AL1017),SUMIFS($AL$1:AL1017,$A$1:A1017,A1017,$F$1:F1017,F1017,$D$1:D1017,D1017),"")</f>
        <v/>
      </c>
      <c r="AN1017">
        <f t="shared" si="85"/>
        <v>1</v>
      </c>
    </row>
    <row r="1018" spans="1:40" x14ac:dyDescent="0.35">
      <c r="A1018" s="4" t="s">
        <v>51</v>
      </c>
      <c r="B1018" t="s">
        <v>52</v>
      </c>
      <c r="C1018" s="3">
        <v>42303</v>
      </c>
      <c r="D1018">
        <v>1</v>
      </c>
      <c r="E1018" t="s">
        <v>79</v>
      </c>
      <c r="F1018" s="25" t="s">
        <v>99</v>
      </c>
      <c r="G1018" t="s">
        <v>63</v>
      </c>
      <c r="H1018">
        <v>7</v>
      </c>
      <c r="I1018" s="2" t="s">
        <v>60</v>
      </c>
      <c r="J1018" s="2">
        <f t="shared" si="82"/>
        <v>2034.2000000000003</v>
      </c>
      <c r="K1018">
        <v>203.42000000000002</v>
      </c>
      <c r="N1018" s="2" t="str">
        <f>IF(ISNUMBER(M1018),SUMIFS(M$1:$M1018,A$1:$A1018,A1018,F$1:$F1018,F1018,D$1:$D1018,D1018),"")</f>
        <v/>
      </c>
      <c r="P1018" s="5"/>
      <c r="V1018" s="2" t="str">
        <f t="shared" si="83"/>
        <v/>
      </c>
      <c r="AD1018" s="2" t="str">
        <f t="shared" si="84"/>
        <v/>
      </c>
      <c r="AL1018" s="2" t="str">
        <f t="shared" si="81"/>
        <v/>
      </c>
      <c r="AM1018" s="2" t="str">
        <f>IF(ISNUMBER(AL1018),SUMIFS($AL$1:AL1018,$A$1:A1018,A1018,$F$1:F1018,F1018,$D$1:D1018,D1018),"")</f>
        <v/>
      </c>
      <c r="AN1018">
        <f t="shared" si="85"/>
        <v>1</v>
      </c>
    </row>
    <row r="1019" spans="1:40" x14ac:dyDescent="0.35">
      <c r="A1019" s="4" t="s">
        <v>57</v>
      </c>
      <c r="B1019" t="s">
        <v>52</v>
      </c>
      <c r="C1019" s="3">
        <v>42303</v>
      </c>
      <c r="D1019">
        <v>1</v>
      </c>
      <c r="E1019" t="s">
        <v>81</v>
      </c>
      <c r="F1019" s="25" t="s">
        <v>99</v>
      </c>
      <c r="G1019" t="s">
        <v>63</v>
      </c>
      <c r="H1019">
        <v>7</v>
      </c>
      <c r="I1019" s="2" t="s">
        <v>60</v>
      </c>
      <c r="J1019" s="2">
        <f t="shared" si="82"/>
        <v>2541.8000000000002</v>
      </c>
      <c r="K1019">
        <v>254.18</v>
      </c>
      <c r="N1019" s="2" t="str">
        <f>IF(ISNUMBER(M1019),SUMIFS(M$1:$M1019,A$1:$A1019,A1019,F$1:$F1019,F1019,D$1:$D1019,D1019),"")</f>
        <v/>
      </c>
      <c r="P1019" s="5"/>
      <c r="V1019" s="2" t="str">
        <f t="shared" si="83"/>
        <v/>
      </c>
      <c r="AD1019" s="2" t="str">
        <f t="shared" si="84"/>
        <v/>
      </c>
      <c r="AL1019" s="2" t="str">
        <f t="shared" ref="AL1019:AL1082" si="86">IF(AND(ISNUMBER(AD1019),ISNUMBER(M1019)),ROUND(M1019*AD1019,3),"")</f>
        <v/>
      </c>
      <c r="AM1019" s="2" t="str">
        <f>IF(ISNUMBER(AL1019),SUMIFS($AL$1:AL1019,$A$1:A1019,A1019,$F$1:F1019,F1019,$D$1:D1019,D1019),"")</f>
        <v/>
      </c>
      <c r="AN1019">
        <f t="shared" si="85"/>
        <v>1</v>
      </c>
    </row>
    <row r="1020" spans="1:40" x14ac:dyDescent="0.35">
      <c r="A1020" s="4" t="s">
        <v>54</v>
      </c>
      <c r="B1020" t="s">
        <v>52</v>
      </c>
      <c r="C1020" s="3">
        <v>42303</v>
      </c>
      <c r="D1020">
        <v>1</v>
      </c>
      <c r="E1020" t="s">
        <v>83</v>
      </c>
      <c r="F1020" s="25" t="s">
        <v>99</v>
      </c>
      <c r="G1020" t="s">
        <v>63</v>
      </c>
      <c r="H1020">
        <v>7</v>
      </c>
      <c r="I1020" s="2" t="s">
        <v>60</v>
      </c>
      <c r="J1020" s="2">
        <f t="shared" si="82"/>
        <v>1695.7999999999997</v>
      </c>
      <c r="K1020">
        <v>169.57999999999998</v>
      </c>
      <c r="N1020" s="2" t="str">
        <f>IF(ISNUMBER(M1020),SUMIFS(M$1:$M1020,A$1:$A1020,A1020,F$1:$F1020,F1020,D$1:$D1020,D1020),"")</f>
        <v/>
      </c>
      <c r="P1020" s="5"/>
      <c r="V1020" s="2" t="str">
        <f t="shared" si="83"/>
        <v/>
      </c>
      <c r="AD1020" s="2" t="str">
        <f t="shared" si="84"/>
        <v/>
      </c>
      <c r="AL1020" s="2" t="str">
        <f t="shared" si="86"/>
        <v/>
      </c>
      <c r="AM1020" s="2" t="str">
        <f>IF(ISNUMBER(AL1020),SUMIFS($AL$1:AL1020,$A$1:A1020,A1020,$F$1:F1020,F1020,$D$1:D1020,D1020),"")</f>
        <v/>
      </c>
      <c r="AN1020">
        <f t="shared" si="85"/>
        <v>1</v>
      </c>
    </row>
    <row r="1021" spans="1:40" x14ac:dyDescent="0.35">
      <c r="A1021" s="4" t="s">
        <v>53</v>
      </c>
      <c r="B1021" t="s">
        <v>52</v>
      </c>
      <c r="C1021" s="3">
        <v>42303</v>
      </c>
      <c r="D1021">
        <v>1</v>
      </c>
      <c r="E1021" t="s">
        <v>78</v>
      </c>
      <c r="F1021" s="25" t="s">
        <v>99</v>
      </c>
      <c r="G1021" t="s">
        <v>63</v>
      </c>
      <c r="H1021">
        <v>7</v>
      </c>
      <c r="I1021" s="2" t="s">
        <v>60</v>
      </c>
      <c r="J1021" s="2">
        <f t="shared" si="82"/>
        <v>1225.8</v>
      </c>
      <c r="K1021">
        <v>122.58</v>
      </c>
      <c r="N1021" s="2" t="str">
        <f>IF(ISNUMBER(M1021),SUMIFS(M$1:$M1021,A$1:$A1021,A1021,F$1:$F1021,F1021,D$1:$D1021,D1021),"")</f>
        <v/>
      </c>
      <c r="P1021" s="5"/>
      <c r="V1021" s="2" t="str">
        <f t="shared" si="83"/>
        <v/>
      </c>
      <c r="AD1021" s="2" t="str">
        <f t="shared" si="84"/>
        <v/>
      </c>
      <c r="AL1021" s="2" t="str">
        <f t="shared" si="86"/>
        <v/>
      </c>
      <c r="AM1021" s="2" t="str">
        <f>IF(ISNUMBER(AL1021),SUMIFS($AL$1:AL1021,$A$1:A1021,A1021,$F$1:F1021,F1021,$D$1:D1021,D1021),"")</f>
        <v/>
      </c>
      <c r="AN1021">
        <f t="shared" si="85"/>
        <v>1</v>
      </c>
    </row>
    <row r="1022" spans="1:40" x14ac:dyDescent="0.35">
      <c r="A1022" s="4" t="s">
        <v>53</v>
      </c>
      <c r="B1022" t="s">
        <v>52</v>
      </c>
      <c r="C1022" s="3">
        <v>42303</v>
      </c>
      <c r="D1022">
        <v>2</v>
      </c>
      <c r="E1022" t="s">
        <v>78</v>
      </c>
      <c r="F1022" s="25" t="s">
        <v>99</v>
      </c>
      <c r="G1022" t="s">
        <v>63</v>
      </c>
      <c r="H1022">
        <v>7</v>
      </c>
      <c r="I1022" s="2" t="s">
        <v>60</v>
      </c>
      <c r="J1022" s="2">
        <f t="shared" si="82"/>
        <v>1037.8</v>
      </c>
      <c r="K1022">
        <v>103.78</v>
      </c>
      <c r="N1022" s="2" t="str">
        <f>IF(ISNUMBER(M1022),SUMIFS(M$1:$M1022,A$1:$A1022,A1022,F$1:$F1022,F1022,D$1:$D1022,D1022),"")</f>
        <v/>
      </c>
      <c r="P1022" s="5"/>
      <c r="V1022" s="2" t="str">
        <f t="shared" si="83"/>
        <v/>
      </c>
      <c r="AD1022" s="2" t="str">
        <f t="shared" si="84"/>
        <v/>
      </c>
      <c r="AL1022" s="2" t="str">
        <f t="shared" si="86"/>
        <v/>
      </c>
      <c r="AM1022" s="2" t="str">
        <f>IF(ISNUMBER(AL1022),SUMIFS($AL$1:AL1022,$A$1:A1022,A1022,$F$1:F1022,F1022,$D$1:D1022,D1022),"")</f>
        <v/>
      </c>
      <c r="AN1022">
        <f t="shared" si="85"/>
        <v>1</v>
      </c>
    </row>
    <row r="1023" spans="1:40" x14ac:dyDescent="0.35">
      <c r="A1023" s="4" t="s">
        <v>54</v>
      </c>
      <c r="B1023" t="s">
        <v>52</v>
      </c>
      <c r="C1023" s="3">
        <v>42303</v>
      </c>
      <c r="D1023">
        <v>2</v>
      </c>
      <c r="E1023" t="s">
        <v>83</v>
      </c>
      <c r="F1023" s="25" t="s">
        <v>99</v>
      </c>
      <c r="G1023" t="s">
        <v>63</v>
      </c>
      <c r="H1023">
        <v>7</v>
      </c>
      <c r="I1023" s="2" t="s">
        <v>60</v>
      </c>
      <c r="J1023" s="2">
        <f t="shared" si="82"/>
        <v>1507.8</v>
      </c>
      <c r="K1023">
        <v>150.78</v>
      </c>
      <c r="N1023" s="2" t="str">
        <f>IF(ISNUMBER(M1023),SUMIFS(M$1:$M1023,A$1:$A1023,A1023,F$1:$F1023,F1023,D$1:$D1023,D1023),"")</f>
        <v/>
      </c>
      <c r="P1023" s="5"/>
      <c r="V1023" s="2" t="str">
        <f t="shared" si="83"/>
        <v/>
      </c>
      <c r="AD1023" s="2" t="str">
        <f t="shared" si="84"/>
        <v/>
      </c>
      <c r="AL1023" s="2" t="str">
        <f t="shared" si="86"/>
        <v/>
      </c>
      <c r="AM1023" s="2" t="str">
        <f>IF(ISNUMBER(AL1023),SUMIFS($AL$1:AL1023,$A$1:A1023,A1023,$F$1:F1023,F1023,$D$1:D1023,D1023),"")</f>
        <v/>
      </c>
      <c r="AN1023">
        <f t="shared" si="85"/>
        <v>1</v>
      </c>
    </row>
    <row r="1024" spans="1:40" x14ac:dyDescent="0.35">
      <c r="A1024" s="4" t="s">
        <v>56</v>
      </c>
      <c r="B1024" t="s">
        <v>52</v>
      </c>
      <c r="C1024" s="3">
        <v>42303</v>
      </c>
      <c r="D1024">
        <v>2</v>
      </c>
      <c r="E1024" t="s">
        <v>80</v>
      </c>
      <c r="F1024" s="25" t="s">
        <v>99</v>
      </c>
      <c r="G1024" t="s">
        <v>63</v>
      </c>
      <c r="H1024">
        <v>7</v>
      </c>
      <c r="I1024" s="2" t="s">
        <v>60</v>
      </c>
      <c r="J1024" s="2">
        <f t="shared" si="82"/>
        <v>2447.8000000000002</v>
      </c>
      <c r="K1024">
        <v>244.78000000000003</v>
      </c>
      <c r="N1024" s="2" t="str">
        <f>IF(ISNUMBER(M1024),SUMIFS(M$1:$M1024,A$1:$A1024,A1024,F$1:$F1024,F1024,D$1:$D1024,D1024),"")</f>
        <v/>
      </c>
      <c r="P1024" s="5"/>
      <c r="V1024" s="2" t="str">
        <f t="shared" si="83"/>
        <v/>
      </c>
      <c r="AD1024" s="2" t="str">
        <f t="shared" si="84"/>
        <v/>
      </c>
      <c r="AL1024" s="2" t="str">
        <f t="shared" si="86"/>
        <v/>
      </c>
      <c r="AM1024" s="2" t="str">
        <f>IF(ISNUMBER(AL1024),SUMIFS($AL$1:AL1024,$A$1:A1024,A1024,$F$1:F1024,F1024,$D$1:D1024,D1024),"")</f>
        <v/>
      </c>
      <c r="AN1024">
        <f t="shared" si="85"/>
        <v>1</v>
      </c>
    </row>
    <row r="1025" spans="1:40" x14ac:dyDescent="0.35">
      <c r="A1025" s="4" t="s">
        <v>51</v>
      </c>
      <c r="B1025" t="s">
        <v>52</v>
      </c>
      <c r="C1025" s="3">
        <v>42303</v>
      </c>
      <c r="D1025">
        <v>2</v>
      </c>
      <c r="E1025" t="s">
        <v>79</v>
      </c>
      <c r="F1025" s="25" t="s">
        <v>99</v>
      </c>
      <c r="G1025" t="s">
        <v>63</v>
      </c>
      <c r="H1025">
        <v>7</v>
      </c>
      <c r="I1025" s="2" t="s">
        <v>60</v>
      </c>
      <c r="J1025" s="2">
        <f t="shared" si="82"/>
        <v>1865</v>
      </c>
      <c r="K1025">
        <v>186.5</v>
      </c>
      <c r="N1025" s="2" t="str">
        <f>IF(ISNUMBER(M1025),SUMIFS(M$1:$M1025,A$1:$A1025,A1025,F$1:$F1025,F1025,D$1:$D1025,D1025),"")</f>
        <v/>
      </c>
      <c r="P1025" s="5"/>
      <c r="V1025" s="2" t="str">
        <f t="shared" si="83"/>
        <v/>
      </c>
      <c r="AD1025" s="2" t="str">
        <f t="shared" si="84"/>
        <v/>
      </c>
      <c r="AL1025" s="2" t="str">
        <f t="shared" si="86"/>
        <v/>
      </c>
      <c r="AM1025" s="2" t="str">
        <f>IF(ISNUMBER(AL1025),SUMIFS($AL$1:AL1025,$A$1:A1025,A1025,$F$1:F1025,F1025,$D$1:D1025,D1025),"")</f>
        <v/>
      </c>
      <c r="AN1025">
        <f t="shared" si="85"/>
        <v>1</v>
      </c>
    </row>
    <row r="1026" spans="1:40" x14ac:dyDescent="0.35">
      <c r="A1026" s="4" t="s">
        <v>57</v>
      </c>
      <c r="B1026" t="s">
        <v>52</v>
      </c>
      <c r="C1026" s="3">
        <v>42303</v>
      </c>
      <c r="D1026">
        <v>2</v>
      </c>
      <c r="E1026" t="s">
        <v>81</v>
      </c>
      <c r="F1026" s="25" t="s">
        <v>99</v>
      </c>
      <c r="G1026" t="s">
        <v>63</v>
      </c>
      <c r="H1026">
        <v>7</v>
      </c>
      <c r="I1026" s="2" t="s">
        <v>60</v>
      </c>
      <c r="J1026" s="2">
        <f t="shared" si="82"/>
        <v>2372.6</v>
      </c>
      <c r="K1026">
        <v>237.26</v>
      </c>
      <c r="N1026" s="2" t="str">
        <f>IF(ISNUMBER(M1026),SUMIFS(M$1:$M1026,A$1:$A1026,A1026,F$1:$F1026,F1026,D$1:$D1026,D1026),"")</f>
        <v/>
      </c>
      <c r="P1026" s="5"/>
      <c r="V1026" s="2" t="str">
        <f t="shared" si="83"/>
        <v/>
      </c>
      <c r="AD1026" s="2" t="str">
        <f t="shared" si="84"/>
        <v/>
      </c>
      <c r="AL1026" s="2" t="str">
        <f t="shared" si="86"/>
        <v/>
      </c>
      <c r="AM1026" s="2" t="str">
        <f>IF(ISNUMBER(AL1026),SUMIFS($AL$1:AL1026,$A$1:A1026,A1026,$F$1:F1026,F1026,$D$1:D1026,D1026),"")</f>
        <v/>
      </c>
      <c r="AN1026">
        <f t="shared" si="85"/>
        <v>1</v>
      </c>
    </row>
    <row r="1027" spans="1:40" x14ac:dyDescent="0.35">
      <c r="A1027" s="4" t="s">
        <v>55</v>
      </c>
      <c r="B1027" t="s">
        <v>52</v>
      </c>
      <c r="C1027" s="3">
        <v>42303</v>
      </c>
      <c r="D1027">
        <v>2</v>
      </c>
      <c r="E1027" t="s">
        <v>82</v>
      </c>
      <c r="F1027" s="25" t="s">
        <v>99</v>
      </c>
      <c r="G1027" t="s">
        <v>63</v>
      </c>
      <c r="H1027">
        <v>7</v>
      </c>
      <c r="I1027" s="2" t="s">
        <v>60</v>
      </c>
      <c r="J1027" s="2">
        <f t="shared" si="82"/>
        <v>1131.8</v>
      </c>
      <c r="K1027">
        <v>113.17999999999999</v>
      </c>
      <c r="N1027" s="2" t="str">
        <f>IF(ISNUMBER(M1027),SUMIFS(M$1:$M1027,A$1:$A1027,A1027,F$1:$F1027,F1027,D$1:$D1027,D1027),"")</f>
        <v/>
      </c>
      <c r="P1027" s="5"/>
      <c r="V1027" s="2" t="str">
        <f t="shared" si="83"/>
        <v/>
      </c>
      <c r="AD1027" s="2" t="str">
        <f t="shared" si="84"/>
        <v/>
      </c>
      <c r="AL1027" s="2" t="str">
        <f t="shared" si="86"/>
        <v/>
      </c>
      <c r="AM1027" s="2" t="str">
        <f>IF(ISNUMBER(AL1027),SUMIFS($AL$1:AL1027,$A$1:A1027,A1027,$F$1:F1027,F1027,$D$1:D1027,D1027),"")</f>
        <v/>
      </c>
      <c r="AN1027">
        <f t="shared" si="85"/>
        <v>1</v>
      </c>
    </row>
    <row r="1028" spans="1:40" x14ac:dyDescent="0.35">
      <c r="A1028" s="4" t="s">
        <v>55</v>
      </c>
      <c r="B1028" t="s">
        <v>52</v>
      </c>
      <c r="C1028" s="3">
        <v>42303</v>
      </c>
      <c r="D1028">
        <v>3</v>
      </c>
      <c r="E1028" t="s">
        <v>82</v>
      </c>
      <c r="F1028" s="25" t="s">
        <v>99</v>
      </c>
      <c r="G1028" t="s">
        <v>63</v>
      </c>
      <c r="H1028">
        <v>7</v>
      </c>
      <c r="I1028" s="2" t="s">
        <v>60</v>
      </c>
      <c r="J1028" s="2">
        <f t="shared" si="82"/>
        <v>1263.4000000000001</v>
      </c>
      <c r="K1028">
        <v>126.34</v>
      </c>
      <c r="N1028" s="2" t="str">
        <f>IF(ISNUMBER(M1028),SUMIFS(M$1:$M1028,A$1:$A1028,A1028,F$1:$F1028,F1028,D$1:$D1028,D1028),"")</f>
        <v/>
      </c>
      <c r="P1028" s="5"/>
      <c r="V1028" s="2" t="str">
        <f t="shared" si="83"/>
        <v/>
      </c>
      <c r="AD1028" s="2" t="str">
        <f t="shared" si="84"/>
        <v/>
      </c>
      <c r="AL1028" s="2" t="str">
        <f t="shared" si="86"/>
        <v/>
      </c>
      <c r="AM1028" s="2" t="str">
        <f>IF(ISNUMBER(AL1028),SUMIFS($AL$1:AL1028,$A$1:A1028,A1028,$F$1:F1028,F1028,$D$1:D1028,D1028),"")</f>
        <v/>
      </c>
      <c r="AN1028">
        <f t="shared" si="85"/>
        <v>1</v>
      </c>
    </row>
    <row r="1029" spans="1:40" x14ac:dyDescent="0.35">
      <c r="A1029" s="4" t="s">
        <v>57</v>
      </c>
      <c r="B1029" t="s">
        <v>52</v>
      </c>
      <c r="C1029" s="3">
        <v>42303</v>
      </c>
      <c r="D1029">
        <v>3</v>
      </c>
      <c r="E1029" t="s">
        <v>81</v>
      </c>
      <c r="F1029" s="25" t="s">
        <v>99</v>
      </c>
      <c r="G1029" t="s">
        <v>63</v>
      </c>
      <c r="H1029">
        <v>7</v>
      </c>
      <c r="I1029" s="2" t="s">
        <v>60</v>
      </c>
      <c r="J1029" s="2">
        <f t="shared" si="82"/>
        <v>2447.8000000000002</v>
      </c>
      <c r="K1029">
        <v>244.78000000000003</v>
      </c>
      <c r="N1029" s="2" t="str">
        <f>IF(ISNUMBER(M1029),SUMIFS(M$1:$M1029,A$1:$A1029,A1029,F$1:$F1029,F1029,D$1:$D1029,D1029),"")</f>
        <v/>
      </c>
      <c r="P1029" s="5"/>
      <c r="V1029" s="2" t="str">
        <f t="shared" si="83"/>
        <v/>
      </c>
      <c r="AD1029" s="2" t="str">
        <f t="shared" si="84"/>
        <v/>
      </c>
      <c r="AL1029" s="2" t="str">
        <f t="shared" si="86"/>
        <v/>
      </c>
      <c r="AM1029" s="2" t="str">
        <f>IF(ISNUMBER(AL1029),SUMIFS($AL$1:AL1029,$A$1:A1029,A1029,$F$1:F1029,F1029,$D$1:D1029,D1029),"")</f>
        <v/>
      </c>
      <c r="AN1029">
        <f t="shared" si="85"/>
        <v>1</v>
      </c>
    </row>
    <row r="1030" spans="1:40" x14ac:dyDescent="0.35">
      <c r="A1030" s="4" t="s">
        <v>54</v>
      </c>
      <c r="B1030" t="s">
        <v>52</v>
      </c>
      <c r="C1030" s="3">
        <v>42303</v>
      </c>
      <c r="D1030">
        <v>3</v>
      </c>
      <c r="E1030" t="s">
        <v>83</v>
      </c>
      <c r="F1030" s="25" t="s">
        <v>99</v>
      </c>
      <c r="G1030" t="s">
        <v>63</v>
      </c>
      <c r="H1030">
        <v>7</v>
      </c>
      <c r="I1030" s="2" t="s">
        <v>60</v>
      </c>
      <c r="J1030" s="2">
        <f t="shared" si="82"/>
        <v>1921.4</v>
      </c>
      <c r="K1030">
        <v>192.14000000000001</v>
      </c>
      <c r="N1030" s="2" t="str">
        <f>IF(ISNUMBER(M1030),SUMIFS(M$1:$M1030,A$1:$A1030,A1030,F$1:$F1030,F1030,D$1:$D1030,D1030),"")</f>
        <v/>
      </c>
      <c r="P1030" s="5"/>
      <c r="V1030" s="2" t="str">
        <f t="shared" si="83"/>
        <v/>
      </c>
      <c r="AD1030" s="2" t="str">
        <f t="shared" si="84"/>
        <v/>
      </c>
      <c r="AL1030" s="2" t="str">
        <f t="shared" si="86"/>
        <v/>
      </c>
      <c r="AM1030" s="2" t="str">
        <f>IF(ISNUMBER(AL1030),SUMIFS($AL$1:AL1030,$A$1:A1030,A1030,$F$1:F1030,F1030,$D$1:D1030,D1030),"")</f>
        <v/>
      </c>
      <c r="AN1030">
        <f t="shared" si="85"/>
        <v>1</v>
      </c>
    </row>
    <row r="1031" spans="1:40" x14ac:dyDescent="0.35">
      <c r="A1031" s="4" t="s">
        <v>51</v>
      </c>
      <c r="B1031" t="s">
        <v>52</v>
      </c>
      <c r="C1031" s="3">
        <v>42303</v>
      </c>
      <c r="D1031">
        <v>3</v>
      </c>
      <c r="E1031" t="s">
        <v>79</v>
      </c>
      <c r="F1031" s="25" t="s">
        <v>99</v>
      </c>
      <c r="G1031" t="s">
        <v>63</v>
      </c>
      <c r="H1031">
        <v>7</v>
      </c>
      <c r="I1031" s="2" t="s">
        <v>60</v>
      </c>
      <c r="J1031" s="2">
        <f t="shared" si="82"/>
        <v>2560.6</v>
      </c>
      <c r="K1031">
        <v>256.06</v>
      </c>
      <c r="N1031" s="2" t="str">
        <f>IF(ISNUMBER(M1031),SUMIFS(M$1:$M1031,A$1:$A1031,A1031,F$1:$F1031,F1031,D$1:$D1031,D1031),"")</f>
        <v/>
      </c>
      <c r="P1031" s="5"/>
      <c r="V1031" s="2" t="str">
        <f t="shared" si="83"/>
        <v/>
      </c>
      <c r="AD1031" s="2" t="str">
        <f t="shared" si="84"/>
        <v/>
      </c>
      <c r="AL1031" s="2" t="str">
        <f t="shared" si="86"/>
        <v/>
      </c>
      <c r="AM1031" s="2" t="str">
        <f>IF(ISNUMBER(AL1031),SUMIFS($AL$1:AL1031,$A$1:A1031,A1031,$F$1:F1031,F1031,$D$1:D1031,D1031),"")</f>
        <v/>
      </c>
      <c r="AN1031">
        <f t="shared" si="85"/>
        <v>1</v>
      </c>
    </row>
    <row r="1032" spans="1:40" x14ac:dyDescent="0.35">
      <c r="A1032" s="4" t="s">
        <v>56</v>
      </c>
      <c r="B1032" t="s">
        <v>52</v>
      </c>
      <c r="C1032" s="3">
        <v>42303</v>
      </c>
      <c r="D1032">
        <v>3</v>
      </c>
      <c r="E1032" t="s">
        <v>80</v>
      </c>
      <c r="F1032" s="25" t="s">
        <v>99</v>
      </c>
      <c r="G1032" t="s">
        <v>63</v>
      </c>
      <c r="H1032">
        <v>7</v>
      </c>
      <c r="I1032" s="2" t="s">
        <v>60</v>
      </c>
      <c r="J1032" s="2">
        <f t="shared" si="82"/>
        <v>3087</v>
      </c>
      <c r="K1032">
        <v>308.7</v>
      </c>
      <c r="N1032" s="2" t="str">
        <f>IF(ISNUMBER(M1032),SUMIFS(M$1:$M1032,A$1:$A1032,A1032,F$1:$F1032,F1032,D$1:$D1032,D1032),"")</f>
        <v/>
      </c>
      <c r="P1032" s="5"/>
      <c r="V1032" s="2" t="str">
        <f t="shared" si="83"/>
        <v/>
      </c>
      <c r="AD1032" s="2" t="str">
        <f t="shared" si="84"/>
        <v/>
      </c>
      <c r="AL1032" s="2" t="str">
        <f t="shared" si="86"/>
        <v/>
      </c>
      <c r="AM1032" s="2" t="str">
        <f>IF(ISNUMBER(AL1032),SUMIFS($AL$1:AL1032,$A$1:A1032,A1032,$F$1:F1032,F1032,$D$1:D1032,D1032),"")</f>
        <v/>
      </c>
      <c r="AN1032">
        <f t="shared" si="85"/>
        <v>1</v>
      </c>
    </row>
    <row r="1033" spans="1:40" x14ac:dyDescent="0.35">
      <c r="A1033" s="4" t="s">
        <v>53</v>
      </c>
      <c r="B1033" t="s">
        <v>52</v>
      </c>
      <c r="C1033" s="3">
        <v>42303</v>
      </c>
      <c r="D1033">
        <v>3</v>
      </c>
      <c r="E1033" t="s">
        <v>78</v>
      </c>
      <c r="F1033" s="25" t="s">
        <v>99</v>
      </c>
      <c r="G1033" t="s">
        <v>63</v>
      </c>
      <c r="H1033">
        <v>7</v>
      </c>
      <c r="I1033" s="2" t="s">
        <v>60</v>
      </c>
      <c r="J1033" s="2">
        <f t="shared" si="82"/>
        <v>1357.4</v>
      </c>
      <c r="K1033">
        <v>135.74</v>
      </c>
      <c r="N1033" s="2" t="str">
        <f>IF(ISNUMBER(M1033),SUMIFS(M$1:$M1033,A$1:$A1033,A1033,F$1:$F1033,F1033,D$1:$D1033,D1033),"")</f>
        <v/>
      </c>
      <c r="P1033" s="5"/>
      <c r="V1033" s="2" t="str">
        <f t="shared" si="83"/>
        <v/>
      </c>
      <c r="AD1033" s="2" t="str">
        <f t="shared" si="84"/>
        <v/>
      </c>
      <c r="AL1033" s="2" t="str">
        <f t="shared" si="86"/>
        <v/>
      </c>
      <c r="AM1033" s="2" t="str">
        <f>IF(ISNUMBER(AL1033),SUMIFS($AL$1:AL1033,$A$1:A1033,A1033,$F$1:F1033,F1033,$D$1:D1033,D1033),"")</f>
        <v/>
      </c>
      <c r="AN1033">
        <f t="shared" si="85"/>
        <v>1</v>
      </c>
    </row>
    <row r="1034" spans="1:40" x14ac:dyDescent="0.35">
      <c r="A1034" s="4" t="s">
        <v>56</v>
      </c>
      <c r="B1034" t="s">
        <v>52</v>
      </c>
      <c r="C1034" s="3">
        <v>42304</v>
      </c>
      <c r="D1034">
        <v>1</v>
      </c>
      <c r="E1034" t="s">
        <v>80</v>
      </c>
      <c r="F1034" s="25" t="s">
        <v>99</v>
      </c>
      <c r="G1034" t="s">
        <v>63</v>
      </c>
      <c r="H1034">
        <v>7</v>
      </c>
      <c r="I1034" s="2" t="s">
        <v>61</v>
      </c>
      <c r="J1034" s="2">
        <f t="shared" si="82"/>
        <v>2692.2</v>
      </c>
      <c r="K1034">
        <v>269.21999999999997</v>
      </c>
      <c r="N1034" s="2" t="str">
        <f>IF(ISNUMBER(M1034),SUMIFS(M$1:$M1034,A$1:$A1034,A1034,F$1:$F1034,F1034,D$1:$D1034,D1034),"")</f>
        <v/>
      </c>
      <c r="P1034" s="5"/>
      <c r="V1034" s="2" t="str">
        <f t="shared" si="83"/>
        <v/>
      </c>
      <c r="AD1034" s="2" t="str">
        <f t="shared" si="84"/>
        <v/>
      </c>
      <c r="AL1034" s="2" t="str">
        <f t="shared" si="86"/>
        <v/>
      </c>
      <c r="AM1034" s="2" t="str">
        <f>IF(ISNUMBER(AL1034),SUMIFS($AL$1:AL1034,$A$1:A1034,A1034,$F$1:F1034,F1034,$D$1:D1034,D1034),"")</f>
        <v/>
      </c>
      <c r="AN1034">
        <f t="shared" si="85"/>
        <v>1</v>
      </c>
    </row>
    <row r="1035" spans="1:40" x14ac:dyDescent="0.35">
      <c r="A1035" s="4" t="s">
        <v>55</v>
      </c>
      <c r="B1035" t="s">
        <v>52</v>
      </c>
      <c r="C1035" s="3">
        <v>42304</v>
      </c>
      <c r="D1035">
        <v>1</v>
      </c>
      <c r="E1035" t="s">
        <v>82</v>
      </c>
      <c r="F1035" s="25" t="s">
        <v>99</v>
      </c>
      <c r="G1035" t="s">
        <v>63</v>
      </c>
      <c r="H1035">
        <v>7</v>
      </c>
      <c r="I1035" s="2" t="s">
        <v>61</v>
      </c>
      <c r="J1035" s="2">
        <f t="shared" si="82"/>
        <v>1225.8</v>
      </c>
      <c r="K1035">
        <v>122.58</v>
      </c>
      <c r="N1035" s="2" t="str">
        <f>IF(ISNUMBER(M1035),SUMIFS(M$1:$M1035,A$1:$A1035,A1035,F$1:$F1035,F1035,D$1:$D1035,D1035),"")</f>
        <v/>
      </c>
      <c r="P1035" s="5"/>
      <c r="V1035" s="2" t="str">
        <f t="shared" si="83"/>
        <v/>
      </c>
      <c r="AD1035" s="2" t="str">
        <f t="shared" si="84"/>
        <v/>
      </c>
      <c r="AL1035" s="2" t="str">
        <f t="shared" si="86"/>
        <v/>
      </c>
      <c r="AM1035" s="2" t="str">
        <f>IF(ISNUMBER(AL1035),SUMIFS($AL$1:AL1035,$A$1:A1035,A1035,$F$1:F1035,F1035,$D$1:D1035,D1035),"")</f>
        <v/>
      </c>
      <c r="AN1035">
        <f t="shared" si="85"/>
        <v>1</v>
      </c>
    </row>
    <row r="1036" spans="1:40" x14ac:dyDescent="0.35">
      <c r="A1036" s="4" t="s">
        <v>51</v>
      </c>
      <c r="B1036" t="s">
        <v>52</v>
      </c>
      <c r="C1036" s="3">
        <v>42304</v>
      </c>
      <c r="D1036">
        <v>1</v>
      </c>
      <c r="E1036" t="s">
        <v>79</v>
      </c>
      <c r="F1036" s="25" t="s">
        <v>99</v>
      </c>
      <c r="G1036" t="s">
        <v>63</v>
      </c>
      <c r="H1036">
        <v>7</v>
      </c>
      <c r="I1036" s="2" t="s">
        <v>61</v>
      </c>
      <c r="J1036" s="2">
        <f t="shared" si="82"/>
        <v>2071.8000000000002</v>
      </c>
      <c r="K1036">
        <v>207.18</v>
      </c>
      <c r="N1036" s="2" t="str">
        <f>IF(ISNUMBER(M1036),SUMIFS(M$1:$M1036,A$1:$A1036,A1036,F$1:$F1036,F1036,D$1:$D1036,D1036),"")</f>
        <v/>
      </c>
      <c r="P1036" s="5"/>
      <c r="V1036" s="2" t="str">
        <f t="shared" si="83"/>
        <v/>
      </c>
      <c r="AD1036" s="2" t="str">
        <f t="shared" si="84"/>
        <v/>
      </c>
      <c r="AL1036" s="2" t="str">
        <f t="shared" si="86"/>
        <v/>
      </c>
      <c r="AM1036" s="2" t="str">
        <f>IF(ISNUMBER(AL1036),SUMIFS($AL$1:AL1036,$A$1:A1036,A1036,$F$1:F1036,F1036,$D$1:D1036,D1036),"")</f>
        <v/>
      </c>
      <c r="AN1036">
        <f t="shared" si="85"/>
        <v>1</v>
      </c>
    </row>
    <row r="1037" spans="1:40" x14ac:dyDescent="0.35">
      <c r="A1037" s="4" t="s">
        <v>57</v>
      </c>
      <c r="B1037" t="s">
        <v>52</v>
      </c>
      <c r="C1037" s="3">
        <v>42304</v>
      </c>
      <c r="D1037">
        <v>1</v>
      </c>
      <c r="E1037" t="s">
        <v>81</v>
      </c>
      <c r="F1037" s="25" t="s">
        <v>99</v>
      </c>
      <c r="G1037" t="s">
        <v>63</v>
      </c>
      <c r="H1037">
        <v>7</v>
      </c>
      <c r="I1037" s="2" t="s">
        <v>61</v>
      </c>
      <c r="J1037" s="2">
        <f t="shared" si="82"/>
        <v>2955.4</v>
      </c>
      <c r="K1037">
        <v>295.54000000000002</v>
      </c>
      <c r="N1037" s="2" t="str">
        <f>IF(ISNUMBER(M1037),SUMIFS(M$1:$M1037,A$1:$A1037,A1037,F$1:$F1037,F1037,D$1:$D1037,D1037),"")</f>
        <v/>
      </c>
      <c r="P1037" s="5"/>
      <c r="V1037" s="2" t="str">
        <f t="shared" si="83"/>
        <v/>
      </c>
      <c r="AD1037" s="2" t="str">
        <f t="shared" si="84"/>
        <v/>
      </c>
      <c r="AL1037" s="2" t="str">
        <f t="shared" si="86"/>
        <v/>
      </c>
      <c r="AM1037" s="2" t="str">
        <f>IF(ISNUMBER(AL1037),SUMIFS($AL$1:AL1037,$A$1:A1037,A1037,$F$1:F1037,F1037,$D$1:D1037,D1037),"")</f>
        <v/>
      </c>
      <c r="AN1037">
        <f t="shared" si="85"/>
        <v>1</v>
      </c>
    </row>
    <row r="1038" spans="1:40" x14ac:dyDescent="0.35">
      <c r="A1038" s="4" t="s">
        <v>54</v>
      </c>
      <c r="B1038" t="s">
        <v>52</v>
      </c>
      <c r="C1038" s="3">
        <v>42304</v>
      </c>
      <c r="D1038">
        <v>1</v>
      </c>
      <c r="E1038" t="s">
        <v>83</v>
      </c>
      <c r="F1038" s="25" t="s">
        <v>99</v>
      </c>
      <c r="G1038" t="s">
        <v>63</v>
      </c>
      <c r="H1038">
        <v>7</v>
      </c>
      <c r="I1038" s="2" t="s">
        <v>61</v>
      </c>
      <c r="J1038" s="2">
        <f t="shared" si="82"/>
        <v>1846.2</v>
      </c>
      <c r="K1038">
        <v>184.62</v>
      </c>
      <c r="N1038" s="2" t="str">
        <f>IF(ISNUMBER(M1038),SUMIFS(M$1:$M1038,A$1:$A1038,A1038,F$1:$F1038,F1038,D$1:$D1038,D1038),"")</f>
        <v/>
      </c>
      <c r="P1038" s="5"/>
      <c r="V1038" s="2" t="str">
        <f t="shared" si="83"/>
        <v/>
      </c>
      <c r="AD1038" s="2" t="str">
        <f t="shared" si="84"/>
        <v/>
      </c>
      <c r="AL1038" s="2" t="str">
        <f t="shared" si="86"/>
        <v/>
      </c>
      <c r="AM1038" s="2" t="str">
        <f>IF(ISNUMBER(AL1038),SUMIFS($AL$1:AL1038,$A$1:A1038,A1038,$F$1:F1038,F1038,$D$1:D1038,D1038),"")</f>
        <v/>
      </c>
      <c r="AN1038">
        <f t="shared" si="85"/>
        <v>1</v>
      </c>
    </row>
    <row r="1039" spans="1:40" x14ac:dyDescent="0.35">
      <c r="A1039" s="4" t="s">
        <v>53</v>
      </c>
      <c r="B1039" t="s">
        <v>52</v>
      </c>
      <c r="C1039" s="3">
        <v>42304</v>
      </c>
      <c r="D1039">
        <v>1</v>
      </c>
      <c r="E1039" t="s">
        <v>78</v>
      </c>
      <c r="F1039" s="25" t="s">
        <v>99</v>
      </c>
      <c r="G1039" t="s">
        <v>63</v>
      </c>
      <c r="H1039">
        <v>7</v>
      </c>
      <c r="I1039" s="2" t="s">
        <v>61</v>
      </c>
      <c r="J1039" s="2">
        <f t="shared" si="82"/>
        <v>1113</v>
      </c>
      <c r="K1039">
        <v>111.3</v>
      </c>
      <c r="N1039" s="2" t="str">
        <f>IF(ISNUMBER(M1039),SUMIFS(M$1:$M1039,A$1:$A1039,A1039,F$1:$F1039,F1039,D$1:$D1039,D1039),"")</f>
        <v/>
      </c>
      <c r="P1039" s="5"/>
      <c r="V1039" s="2" t="str">
        <f t="shared" si="83"/>
        <v/>
      </c>
      <c r="AD1039" s="2" t="str">
        <f t="shared" si="84"/>
        <v/>
      </c>
      <c r="AL1039" s="2" t="str">
        <f t="shared" si="86"/>
        <v/>
      </c>
      <c r="AM1039" s="2" t="str">
        <f>IF(ISNUMBER(AL1039),SUMIFS($AL$1:AL1039,$A$1:A1039,A1039,$F$1:F1039,F1039,$D$1:D1039,D1039),"")</f>
        <v/>
      </c>
      <c r="AN1039">
        <f t="shared" si="85"/>
        <v>1</v>
      </c>
    </row>
    <row r="1040" spans="1:40" x14ac:dyDescent="0.35">
      <c r="A1040" s="4" t="s">
        <v>53</v>
      </c>
      <c r="B1040" t="s">
        <v>52</v>
      </c>
      <c r="C1040" s="3">
        <v>42304</v>
      </c>
      <c r="D1040">
        <v>2</v>
      </c>
      <c r="E1040" t="s">
        <v>78</v>
      </c>
      <c r="F1040" s="25" t="s">
        <v>99</v>
      </c>
      <c r="G1040" t="s">
        <v>63</v>
      </c>
      <c r="H1040">
        <v>7</v>
      </c>
      <c r="I1040" s="2" t="s">
        <v>61</v>
      </c>
      <c r="J1040" s="2">
        <f t="shared" si="82"/>
        <v>962.6</v>
      </c>
      <c r="K1040">
        <v>96.26</v>
      </c>
      <c r="N1040" s="2" t="str">
        <f>IF(ISNUMBER(M1040),SUMIFS(M$1:$M1040,A$1:$A1040,A1040,F$1:$F1040,F1040,D$1:$D1040,D1040),"")</f>
        <v/>
      </c>
      <c r="P1040" s="5"/>
      <c r="V1040" s="2" t="str">
        <f t="shared" si="83"/>
        <v/>
      </c>
      <c r="AD1040" s="2" t="str">
        <f t="shared" si="84"/>
        <v/>
      </c>
      <c r="AL1040" s="2" t="str">
        <f t="shared" si="86"/>
        <v/>
      </c>
      <c r="AM1040" s="2" t="str">
        <f>IF(ISNUMBER(AL1040),SUMIFS($AL$1:AL1040,$A$1:A1040,A1040,$F$1:F1040,F1040,$D$1:D1040,D1040),"")</f>
        <v/>
      </c>
      <c r="AN1040">
        <f t="shared" si="85"/>
        <v>1</v>
      </c>
    </row>
    <row r="1041" spans="1:40" x14ac:dyDescent="0.35">
      <c r="A1041" s="4" t="s">
        <v>54</v>
      </c>
      <c r="B1041" t="s">
        <v>52</v>
      </c>
      <c r="C1041" s="3">
        <v>42304</v>
      </c>
      <c r="D1041">
        <v>2</v>
      </c>
      <c r="E1041" t="s">
        <v>83</v>
      </c>
      <c r="F1041" s="25" t="s">
        <v>99</v>
      </c>
      <c r="G1041" t="s">
        <v>63</v>
      </c>
      <c r="H1041">
        <v>7</v>
      </c>
      <c r="I1041" s="2" t="s">
        <v>61</v>
      </c>
      <c r="J1041" s="2">
        <f t="shared" si="82"/>
        <v>1489</v>
      </c>
      <c r="K1041">
        <v>148.9</v>
      </c>
      <c r="N1041" s="2" t="str">
        <f>IF(ISNUMBER(M1041),SUMIFS(M$1:$M1041,A$1:$A1041,A1041,F$1:$F1041,F1041,D$1:$D1041,D1041),"")</f>
        <v/>
      </c>
      <c r="P1041" s="5"/>
      <c r="V1041" s="2" t="str">
        <f t="shared" si="83"/>
        <v/>
      </c>
      <c r="AD1041" s="2" t="str">
        <f t="shared" si="84"/>
        <v/>
      </c>
      <c r="AL1041" s="2" t="str">
        <f t="shared" si="86"/>
        <v/>
      </c>
      <c r="AM1041" s="2" t="str">
        <f>IF(ISNUMBER(AL1041),SUMIFS($AL$1:AL1041,$A$1:A1041,A1041,$F$1:F1041,F1041,$D$1:D1041,D1041),"")</f>
        <v/>
      </c>
      <c r="AN1041">
        <f t="shared" si="85"/>
        <v>1</v>
      </c>
    </row>
    <row r="1042" spans="1:40" x14ac:dyDescent="0.35">
      <c r="A1042" s="4" t="s">
        <v>56</v>
      </c>
      <c r="B1042" t="s">
        <v>52</v>
      </c>
      <c r="C1042" s="3">
        <v>42304</v>
      </c>
      <c r="D1042">
        <v>2</v>
      </c>
      <c r="E1042" t="s">
        <v>80</v>
      </c>
      <c r="F1042" s="25" t="s">
        <v>99</v>
      </c>
      <c r="G1042" t="s">
        <v>63</v>
      </c>
      <c r="H1042">
        <v>7</v>
      </c>
      <c r="I1042" s="2" t="s">
        <v>61</v>
      </c>
      <c r="J1042" s="2">
        <f t="shared" si="82"/>
        <v>2767.4</v>
      </c>
      <c r="K1042">
        <v>276.74</v>
      </c>
      <c r="N1042" s="2" t="str">
        <f>IF(ISNUMBER(M1042),SUMIFS(M$1:$M1042,A$1:$A1042,A1042,F$1:$F1042,F1042,D$1:$D1042,D1042),"")</f>
        <v/>
      </c>
      <c r="P1042" s="5"/>
      <c r="V1042" s="2" t="str">
        <f t="shared" si="83"/>
        <v/>
      </c>
      <c r="AD1042" s="2" t="str">
        <f t="shared" si="84"/>
        <v/>
      </c>
      <c r="AL1042" s="2" t="str">
        <f t="shared" si="86"/>
        <v/>
      </c>
      <c r="AM1042" s="2" t="str">
        <f>IF(ISNUMBER(AL1042),SUMIFS($AL$1:AL1042,$A$1:A1042,A1042,$F$1:F1042,F1042,$D$1:D1042,D1042),"")</f>
        <v/>
      </c>
      <c r="AN1042">
        <f t="shared" si="85"/>
        <v>1</v>
      </c>
    </row>
    <row r="1043" spans="1:40" x14ac:dyDescent="0.35">
      <c r="A1043" s="4" t="s">
        <v>51</v>
      </c>
      <c r="B1043" t="s">
        <v>52</v>
      </c>
      <c r="C1043" s="3">
        <v>42304</v>
      </c>
      <c r="D1043">
        <v>2</v>
      </c>
      <c r="E1043" t="s">
        <v>79</v>
      </c>
      <c r="F1043" s="25" t="s">
        <v>99</v>
      </c>
      <c r="G1043" t="s">
        <v>63</v>
      </c>
      <c r="H1043">
        <v>7</v>
      </c>
      <c r="I1043" s="2" t="s">
        <v>61</v>
      </c>
      <c r="J1043" s="2">
        <f t="shared" si="82"/>
        <v>1921.4</v>
      </c>
      <c r="K1043">
        <v>192.14000000000001</v>
      </c>
      <c r="N1043" s="2" t="str">
        <f>IF(ISNUMBER(M1043),SUMIFS(M$1:$M1043,A$1:$A1043,A1043,F$1:$F1043,F1043,D$1:$D1043,D1043),"")</f>
        <v/>
      </c>
      <c r="P1043" s="5"/>
      <c r="V1043" s="2" t="str">
        <f t="shared" si="83"/>
        <v/>
      </c>
      <c r="AD1043" s="2" t="str">
        <f t="shared" si="84"/>
        <v/>
      </c>
      <c r="AL1043" s="2" t="str">
        <f t="shared" si="86"/>
        <v/>
      </c>
      <c r="AM1043" s="2" t="str">
        <f>IF(ISNUMBER(AL1043),SUMIFS($AL$1:AL1043,$A$1:A1043,A1043,$F$1:F1043,F1043,$D$1:D1043,D1043),"")</f>
        <v/>
      </c>
      <c r="AN1043">
        <f t="shared" si="85"/>
        <v>1</v>
      </c>
    </row>
    <row r="1044" spans="1:40" x14ac:dyDescent="0.35">
      <c r="A1044" s="4" t="s">
        <v>57</v>
      </c>
      <c r="B1044" t="s">
        <v>52</v>
      </c>
      <c r="C1044" s="3">
        <v>42304</v>
      </c>
      <c r="D1044">
        <v>2</v>
      </c>
      <c r="E1044" t="s">
        <v>81</v>
      </c>
      <c r="F1044" s="25" t="s">
        <v>99</v>
      </c>
      <c r="G1044" t="s">
        <v>63</v>
      </c>
      <c r="H1044">
        <v>7</v>
      </c>
      <c r="I1044" s="2" t="s">
        <v>61</v>
      </c>
      <c r="J1044" s="2">
        <f t="shared" si="82"/>
        <v>2372.6</v>
      </c>
      <c r="K1044">
        <v>237.26</v>
      </c>
      <c r="N1044" s="2" t="str">
        <f>IF(ISNUMBER(M1044),SUMIFS(M$1:$M1044,A$1:$A1044,A1044,F$1:$F1044,F1044,D$1:$D1044,D1044),"")</f>
        <v/>
      </c>
      <c r="P1044" s="5"/>
      <c r="V1044" s="2" t="str">
        <f t="shared" si="83"/>
        <v/>
      </c>
      <c r="AD1044" s="2" t="str">
        <f t="shared" si="84"/>
        <v/>
      </c>
      <c r="AL1044" s="2" t="str">
        <f t="shared" si="86"/>
        <v/>
      </c>
      <c r="AM1044" s="2" t="str">
        <f>IF(ISNUMBER(AL1044),SUMIFS($AL$1:AL1044,$A$1:A1044,A1044,$F$1:F1044,F1044,$D$1:D1044,D1044),"")</f>
        <v/>
      </c>
      <c r="AN1044">
        <f t="shared" si="85"/>
        <v>1</v>
      </c>
    </row>
    <row r="1045" spans="1:40" x14ac:dyDescent="0.35">
      <c r="A1045" s="4" t="s">
        <v>55</v>
      </c>
      <c r="B1045" t="s">
        <v>52</v>
      </c>
      <c r="C1045" s="3">
        <v>42304</v>
      </c>
      <c r="D1045">
        <v>2</v>
      </c>
      <c r="E1045" t="s">
        <v>82</v>
      </c>
      <c r="F1045" s="25" t="s">
        <v>99</v>
      </c>
      <c r="G1045" t="s">
        <v>63</v>
      </c>
      <c r="H1045">
        <v>7</v>
      </c>
      <c r="I1045" s="2" t="s">
        <v>61</v>
      </c>
      <c r="J1045" s="2">
        <f t="shared" si="82"/>
        <v>1019</v>
      </c>
      <c r="K1045">
        <v>101.9</v>
      </c>
      <c r="N1045" s="2" t="str">
        <f>IF(ISNUMBER(M1045),SUMIFS(M$1:$M1045,A$1:$A1045,A1045,F$1:$F1045,F1045,D$1:$D1045,D1045),"")</f>
        <v/>
      </c>
      <c r="P1045" s="5"/>
      <c r="V1045" s="2" t="str">
        <f t="shared" si="83"/>
        <v/>
      </c>
      <c r="AD1045" s="2" t="str">
        <f t="shared" si="84"/>
        <v/>
      </c>
      <c r="AL1045" s="2" t="str">
        <f t="shared" si="86"/>
        <v/>
      </c>
      <c r="AM1045" s="2" t="str">
        <f>IF(ISNUMBER(AL1045),SUMIFS($AL$1:AL1045,$A$1:A1045,A1045,$F$1:F1045,F1045,$D$1:D1045,D1045),"")</f>
        <v/>
      </c>
      <c r="AN1045">
        <f t="shared" si="85"/>
        <v>1</v>
      </c>
    </row>
    <row r="1046" spans="1:40" x14ac:dyDescent="0.35">
      <c r="A1046" s="4" t="s">
        <v>55</v>
      </c>
      <c r="B1046" t="s">
        <v>52</v>
      </c>
      <c r="C1046" s="3">
        <v>42304</v>
      </c>
      <c r="D1046">
        <v>3</v>
      </c>
      <c r="E1046" t="s">
        <v>82</v>
      </c>
      <c r="F1046" s="25" t="s">
        <v>99</v>
      </c>
      <c r="G1046" t="s">
        <v>63</v>
      </c>
      <c r="H1046">
        <v>7</v>
      </c>
      <c r="I1046" s="2" t="s">
        <v>61</v>
      </c>
      <c r="J1046" s="2">
        <f t="shared" si="82"/>
        <v>1056.5999999999999</v>
      </c>
      <c r="K1046">
        <v>105.66</v>
      </c>
      <c r="N1046" s="2" t="str">
        <f>IF(ISNUMBER(M1046),SUMIFS(M$1:$M1046,A$1:$A1046,A1046,F$1:$F1046,F1046,D$1:$D1046,D1046),"")</f>
        <v/>
      </c>
      <c r="P1046" s="5"/>
      <c r="V1046" s="2" t="str">
        <f t="shared" si="83"/>
        <v/>
      </c>
      <c r="AD1046" s="2" t="str">
        <f t="shared" si="84"/>
        <v/>
      </c>
      <c r="AL1046" s="2" t="str">
        <f t="shared" si="86"/>
        <v/>
      </c>
      <c r="AM1046" s="2" t="str">
        <f>IF(ISNUMBER(AL1046),SUMIFS($AL$1:AL1046,$A$1:A1046,A1046,$F$1:F1046,F1046,$D$1:D1046,D1046),"")</f>
        <v/>
      </c>
      <c r="AN1046">
        <f t="shared" si="85"/>
        <v>1</v>
      </c>
    </row>
    <row r="1047" spans="1:40" x14ac:dyDescent="0.35">
      <c r="A1047" s="4" t="s">
        <v>57</v>
      </c>
      <c r="B1047" t="s">
        <v>52</v>
      </c>
      <c r="C1047" s="3">
        <v>42304</v>
      </c>
      <c r="D1047">
        <v>3</v>
      </c>
      <c r="E1047" t="s">
        <v>81</v>
      </c>
      <c r="F1047" s="25" t="s">
        <v>99</v>
      </c>
      <c r="G1047" t="s">
        <v>63</v>
      </c>
      <c r="H1047">
        <v>7</v>
      </c>
      <c r="I1047" s="2" t="s">
        <v>61</v>
      </c>
      <c r="J1047" s="2">
        <f t="shared" si="82"/>
        <v>2711</v>
      </c>
      <c r="K1047">
        <v>271.10000000000002</v>
      </c>
      <c r="N1047" s="2" t="str">
        <f>IF(ISNUMBER(M1047),SUMIFS(M$1:$M1047,A$1:$A1047,A1047,F$1:$F1047,F1047,D$1:$D1047,D1047),"")</f>
        <v/>
      </c>
      <c r="P1047" s="5"/>
      <c r="V1047" s="2" t="str">
        <f t="shared" si="83"/>
        <v/>
      </c>
      <c r="AD1047" s="2" t="str">
        <f t="shared" si="84"/>
        <v/>
      </c>
      <c r="AL1047" s="2" t="str">
        <f t="shared" si="86"/>
        <v/>
      </c>
      <c r="AM1047" s="2" t="str">
        <f>IF(ISNUMBER(AL1047),SUMIFS($AL$1:AL1047,$A$1:A1047,A1047,$F$1:F1047,F1047,$D$1:D1047,D1047),"")</f>
        <v/>
      </c>
      <c r="AN1047">
        <f t="shared" si="85"/>
        <v>1</v>
      </c>
    </row>
    <row r="1048" spans="1:40" x14ac:dyDescent="0.35">
      <c r="A1048" s="4" t="s">
        <v>54</v>
      </c>
      <c r="B1048" t="s">
        <v>52</v>
      </c>
      <c r="C1048" s="3">
        <v>42304</v>
      </c>
      <c r="D1048">
        <v>3</v>
      </c>
      <c r="E1048" t="s">
        <v>83</v>
      </c>
      <c r="F1048" s="25" t="s">
        <v>99</v>
      </c>
      <c r="G1048" t="s">
        <v>63</v>
      </c>
      <c r="H1048">
        <v>7</v>
      </c>
      <c r="I1048" s="2" t="s">
        <v>61</v>
      </c>
      <c r="J1048" s="2">
        <f t="shared" si="82"/>
        <v>1601.8000000000002</v>
      </c>
      <c r="K1048">
        <v>160.18</v>
      </c>
      <c r="N1048" s="2" t="str">
        <f>IF(ISNUMBER(M1048),SUMIFS(M$1:$M1048,A$1:$A1048,A1048,F$1:$F1048,F1048,D$1:$D1048,D1048),"")</f>
        <v/>
      </c>
      <c r="P1048" s="5"/>
      <c r="V1048" s="2" t="str">
        <f t="shared" si="83"/>
        <v/>
      </c>
      <c r="AD1048" s="2" t="str">
        <f t="shared" si="84"/>
        <v/>
      </c>
      <c r="AL1048" s="2" t="str">
        <f t="shared" si="86"/>
        <v/>
      </c>
      <c r="AM1048" s="2" t="str">
        <f>IF(ISNUMBER(AL1048),SUMIFS($AL$1:AL1048,$A$1:A1048,A1048,$F$1:F1048,F1048,$D$1:D1048,D1048),"")</f>
        <v/>
      </c>
      <c r="AN1048">
        <f t="shared" si="85"/>
        <v>1</v>
      </c>
    </row>
    <row r="1049" spans="1:40" x14ac:dyDescent="0.35">
      <c r="A1049" s="4" t="s">
        <v>51</v>
      </c>
      <c r="B1049" t="s">
        <v>52</v>
      </c>
      <c r="C1049" s="3">
        <v>42304</v>
      </c>
      <c r="D1049">
        <v>3</v>
      </c>
      <c r="E1049" t="s">
        <v>79</v>
      </c>
      <c r="F1049" s="25" t="s">
        <v>99</v>
      </c>
      <c r="G1049" t="s">
        <v>63</v>
      </c>
      <c r="H1049">
        <v>7</v>
      </c>
      <c r="I1049" s="2" t="s">
        <v>61</v>
      </c>
      <c r="J1049" s="2">
        <f t="shared" si="82"/>
        <v>2447.8000000000002</v>
      </c>
      <c r="K1049">
        <v>244.78000000000003</v>
      </c>
      <c r="N1049" s="2" t="str">
        <f>IF(ISNUMBER(M1049),SUMIFS(M$1:$M1049,A$1:$A1049,A1049,F$1:$F1049,F1049,D$1:$D1049,D1049),"")</f>
        <v/>
      </c>
      <c r="P1049" s="5"/>
      <c r="V1049" s="2" t="str">
        <f t="shared" si="83"/>
        <v/>
      </c>
      <c r="AD1049" s="2" t="str">
        <f t="shared" si="84"/>
        <v/>
      </c>
      <c r="AL1049" s="2" t="str">
        <f t="shared" si="86"/>
        <v/>
      </c>
      <c r="AM1049" s="2" t="str">
        <f>IF(ISNUMBER(AL1049),SUMIFS($AL$1:AL1049,$A$1:A1049,A1049,$F$1:F1049,F1049,$D$1:D1049,D1049),"")</f>
        <v/>
      </c>
      <c r="AN1049">
        <f t="shared" si="85"/>
        <v>1</v>
      </c>
    </row>
    <row r="1050" spans="1:40" x14ac:dyDescent="0.35">
      <c r="A1050" s="4" t="s">
        <v>56</v>
      </c>
      <c r="B1050" t="s">
        <v>52</v>
      </c>
      <c r="C1050" s="3">
        <v>42304</v>
      </c>
      <c r="D1050">
        <v>3</v>
      </c>
      <c r="E1050" t="s">
        <v>80</v>
      </c>
      <c r="F1050" s="25" t="s">
        <v>99</v>
      </c>
      <c r="G1050" t="s">
        <v>63</v>
      </c>
      <c r="H1050">
        <v>7</v>
      </c>
      <c r="I1050" s="2" t="s">
        <v>61</v>
      </c>
      <c r="J1050" s="2">
        <f t="shared" ref="J1050:J1113" si="87">IF(ISNUMBER(K1050),K1050*10,"")</f>
        <v>3068.2</v>
      </c>
      <c r="K1050">
        <v>306.82</v>
      </c>
      <c r="N1050" s="2" t="str">
        <f>IF(ISNUMBER(M1050),SUMIFS(M$1:$M1050,A$1:$A1050,A1050,F$1:$F1050,F1050,D$1:$D1050,D1050),"")</f>
        <v/>
      </c>
      <c r="P1050" s="5"/>
      <c r="V1050" s="2" t="str">
        <f t="shared" ref="V1050:V1113" si="88">IF(ISNUMBER(W1050),W1050*10,"")</f>
        <v/>
      </c>
      <c r="AD1050" s="2" t="str">
        <f t="shared" ref="AD1050:AD1113" si="89">IF(ISNUMBER(AE1050),AE1050,"")</f>
        <v/>
      </c>
      <c r="AL1050" s="2" t="str">
        <f t="shared" si="86"/>
        <v/>
      </c>
      <c r="AM1050" s="2" t="str">
        <f>IF(ISNUMBER(AL1050),SUMIFS($AL$1:AL1050,$A$1:A1050,A1050,$F$1:F1050,F1050,$D$1:D1050,D1050),"")</f>
        <v/>
      </c>
      <c r="AN1050">
        <f t="shared" si="85"/>
        <v>1</v>
      </c>
    </row>
    <row r="1051" spans="1:40" x14ac:dyDescent="0.35">
      <c r="A1051" s="4" t="s">
        <v>53</v>
      </c>
      <c r="B1051" t="s">
        <v>52</v>
      </c>
      <c r="C1051" s="3">
        <v>42304</v>
      </c>
      <c r="D1051">
        <v>3</v>
      </c>
      <c r="E1051" t="s">
        <v>78</v>
      </c>
      <c r="F1051" s="25" t="s">
        <v>99</v>
      </c>
      <c r="G1051" t="s">
        <v>63</v>
      </c>
      <c r="H1051">
        <v>7</v>
      </c>
      <c r="I1051" s="2" t="s">
        <v>61</v>
      </c>
      <c r="J1051" s="2">
        <f t="shared" si="87"/>
        <v>1376.2</v>
      </c>
      <c r="K1051">
        <v>137.62</v>
      </c>
      <c r="N1051" s="2" t="str">
        <f>IF(ISNUMBER(M1051),SUMIFS(M$1:$M1051,A$1:$A1051,A1051,F$1:$F1051,F1051,D$1:$D1051,D1051),"")</f>
        <v/>
      </c>
      <c r="P1051" s="5"/>
      <c r="V1051" s="2" t="str">
        <f t="shared" si="88"/>
        <v/>
      </c>
      <c r="AD1051" s="2" t="str">
        <f t="shared" si="89"/>
        <v/>
      </c>
      <c r="AL1051" s="2" t="str">
        <f t="shared" si="86"/>
        <v/>
      </c>
      <c r="AM1051" s="2" t="str">
        <f>IF(ISNUMBER(AL1051),SUMIFS($AL$1:AL1051,$A$1:A1051,A1051,$F$1:F1051,F1051,$D$1:D1051,D1051),"")</f>
        <v/>
      </c>
      <c r="AN1051">
        <f t="shared" ref="AN1051:AN1114" si="90">COUNT(K1051:AM1051)</f>
        <v>1</v>
      </c>
    </row>
    <row r="1052" spans="1:40" x14ac:dyDescent="0.35">
      <c r="A1052" s="4" t="s">
        <v>56</v>
      </c>
      <c r="B1052" t="s">
        <v>52</v>
      </c>
      <c r="C1052" s="3">
        <v>42305</v>
      </c>
      <c r="D1052">
        <v>1</v>
      </c>
      <c r="E1052" t="s">
        <v>80</v>
      </c>
      <c r="F1052" s="25" t="s">
        <v>99</v>
      </c>
      <c r="G1052" t="s">
        <v>63</v>
      </c>
      <c r="H1052">
        <v>8</v>
      </c>
      <c r="I1052" s="2" t="s">
        <v>42</v>
      </c>
      <c r="J1052" s="2" t="str">
        <f t="shared" si="87"/>
        <v/>
      </c>
      <c r="L1052">
        <v>181.17000000000002</v>
      </c>
      <c r="M1052">
        <v>181.17000000000002</v>
      </c>
      <c r="N1052" s="2">
        <f>IF(ISNUMBER(M1052),SUMIFS(M$1:$M1052,A$1:$A1052,A1052,F$1:$F1052,F1052,D$1:$D1052,D1052),"")</f>
        <v>566.16000000000008</v>
      </c>
      <c r="P1052" s="5"/>
      <c r="V1052" s="2" t="str">
        <f t="shared" si="88"/>
        <v/>
      </c>
      <c r="AD1052" s="2" t="str">
        <f t="shared" si="89"/>
        <v/>
      </c>
      <c r="AL1052" s="2" t="str">
        <f t="shared" si="86"/>
        <v/>
      </c>
      <c r="AM1052" s="2" t="str">
        <f>IF(ISNUMBER(AL1052),SUMIFS($AL$1:AL1052,$A$1:A1052,A1052,$F$1:F1052,F1052,$D$1:D1052,D1052),"")</f>
        <v/>
      </c>
      <c r="AN1052">
        <f t="shared" si="90"/>
        <v>3</v>
      </c>
    </row>
    <row r="1053" spans="1:40" x14ac:dyDescent="0.35">
      <c r="A1053" s="4" t="s">
        <v>55</v>
      </c>
      <c r="B1053" t="s">
        <v>52</v>
      </c>
      <c r="C1053" s="3">
        <v>42305</v>
      </c>
      <c r="D1053">
        <v>1</v>
      </c>
      <c r="E1053" t="s">
        <v>82</v>
      </c>
      <c r="F1053" s="25" t="s">
        <v>99</v>
      </c>
      <c r="G1053" t="s">
        <v>63</v>
      </c>
      <c r="H1053">
        <v>8</v>
      </c>
      <c r="I1053" s="2" t="s">
        <v>42</v>
      </c>
      <c r="J1053" s="2" t="str">
        <f t="shared" si="87"/>
        <v/>
      </c>
      <c r="L1053">
        <v>70.8</v>
      </c>
      <c r="M1053">
        <v>70.8</v>
      </c>
      <c r="N1053" s="2">
        <f>IF(ISNUMBER(M1053),SUMIFS(M$1:$M1053,A$1:$A1053,A1053,F$1:$F1053,F1053,D$1:$D1053,D1053),"")</f>
        <v>189.97000000000003</v>
      </c>
      <c r="P1053" s="5"/>
      <c r="V1053" s="2" t="str">
        <f t="shared" si="88"/>
        <v/>
      </c>
      <c r="AD1053" s="2" t="str">
        <f t="shared" si="89"/>
        <v/>
      </c>
      <c r="AL1053" s="2" t="str">
        <f t="shared" si="86"/>
        <v/>
      </c>
      <c r="AM1053" s="2" t="str">
        <f>IF(ISNUMBER(AL1053),SUMIFS($AL$1:AL1053,$A$1:A1053,A1053,$F$1:F1053,F1053,$D$1:D1053,D1053),"")</f>
        <v/>
      </c>
      <c r="AN1053">
        <f t="shared" si="90"/>
        <v>3</v>
      </c>
    </row>
    <row r="1054" spans="1:40" x14ac:dyDescent="0.35">
      <c r="A1054" s="4" t="s">
        <v>51</v>
      </c>
      <c r="B1054" t="s">
        <v>52</v>
      </c>
      <c r="C1054" s="3">
        <v>42305</v>
      </c>
      <c r="D1054">
        <v>1</v>
      </c>
      <c r="E1054" t="s">
        <v>79</v>
      </c>
      <c r="F1054" s="25" t="s">
        <v>99</v>
      </c>
      <c r="G1054" t="s">
        <v>63</v>
      </c>
      <c r="H1054">
        <v>8</v>
      </c>
      <c r="I1054" s="2" t="s">
        <v>42</v>
      </c>
      <c r="J1054" s="2" t="str">
        <f t="shared" si="87"/>
        <v/>
      </c>
      <c r="L1054">
        <v>143.04000000000002</v>
      </c>
      <c r="M1054">
        <v>143.04000000000002</v>
      </c>
      <c r="N1054" s="2">
        <f>IF(ISNUMBER(M1054),SUMIFS(M$1:$M1054,A$1:$A1054,A1054,F$1:$F1054,F1054,D$1:$D1054,D1054),"")</f>
        <v>372.97</v>
      </c>
      <c r="P1054" s="5"/>
      <c r="V1054" s="2" t="str">
        <f t="shared" si="88"/>
        <v/>
      </c>
      <c r="AD1054" s="2" t="str">
        <f t="shared" si="89"/>
        <v/>
      </c>
      <c r="AL1054" s="2" t="str">
        <f t="shared" si="86"/>
        <v/>
      </c>
      <c r="AM1054" s="2" t="str">
        <f>IF(ISNUMBER(AL1054),SUMIFS($AL$1:AL1054,$A$1:A1054,A1054,$F$1:F1054,F1054,$D$1:D1054,D1054),"")</f>
        <v/>
      </c>
      <c r="AN1054">
        <f t="shared" si="90"/>
        <v>3</v>
      </c>
    </row>
    <row r="1055" spans="1:40" x14ac:dyDescent="0.35">
      <c r="A1055" s="4" t="s">
        <v>57</v>
      </c>
      <c r="B1055" t="s">
        <v>52</v>
      </c>
      <c r="C1055" s="3">
        <v>42305</v>
      </c>
      <c r="D1055">
        <v>1</v>
      </c>
      <c r="E1055" t="s">
        <v>81</v>
      </c>
      <c r="F1055" s="25" t="s">
        <v>99</v>
      </c>
      <c r="G1055" t="s">
        <v>63</v>
      </c>
      <c r="H1055">
        <v>8</v>
      </c>
      <c r="I1055" s="2" t="s">
        <v>42</v>
      </c>
      <c r="J1055" s="2" t="str">
        <f t="shared" si="87"/>
        <v/>
      </c>
      <c r="L1055">
        <v>185.81</v>
      </c>
      <c r="M1055">
        <v>185.81</v>
      </c>
      <c r="N1055" s="2">
        <f>IF(ISNUMBER(M1055),SUMIFS(M$1:$M1055,A$1:$A1055,A1055,F$1:$F1055,F1055,D$1:$D1055,D1055),"")</f>
        <v>507.54</v>
      </c>
      <c r="P1055" s="5"/>
      <c r="V1055" s="2" t="str">
        <f t="shared" si="88"/>
        <v/>
      </c>
      <c r="AD1055" s="2" t="str">
        <f t="shared" si="89"/>
        <v/>
      </c>
      <c r="AL1055" s="2" t="str">
        <f t="shared" si="86"/>
        <v/>
      </c>
      <c r="AM1055" s="2" t="str">
        <f>IF(ISNUMBER(AL1055),SUMIFS($AL$1:AL1055,$A$1:A1055,A1055,$F$1:F1055,F1055,$D$1:D1055,D1055),"")</f>
        <v/>
      </c>
      <c r="AN1055">
        <f t="shared" si="90"/>
        <v>3</v>
      </c>
    </row>
    <row r="1056" spans="1:40" x14ac:dyDescent="0.35">
      <c r="A1056" s="4" t="s">
        <v>54</v>
      </c>
      <c r="B1056" t="s">
        <v>52</v>
      </c>
      <c r="C1056" s="3">
        <v>42305</v>
      </c>
      <c r="D1056">
        <v>1</v>
      </c>
      <c r="E1056" t="s">
        <v>83</v>
      </c>
      <c r="F1056" s="25" t="s">
        <v>99</v>
      </c>
      <c r="G1056" t="s">
        <v>63</v>
      </c>
      <c r="H1056">
        <v>8</v>
      </c>
      <c r="I1056" s="2" t="s">
        <v>42</v>
      </c>
      <c r="J1056" s="2" t="str">
        <f t="shared" si="87"/>
        <v/>
      </c>
      <c r="L1056">
        <v>92.65</v>
      </c>
      <c r="M1056">
        <v>92.65</v>
      </c>
      <c r="N1056" s="2">
        <f>IF(ISNUMBER(M1056),SUMIFS(M$1:$M1056,A$1:$A1056,A1056,F$1:$F1056,F1056,D$1:$D1056,D1056),"")</f>
        <v>270.05</v>
      </c>
      <c r="P1056" s="5"/>
      <c r="V1056" s="2" t="str">
        <f t="shared" si="88"/>
        <v/>
      </c>
      <c r="AD1056" s="2" t="str">
        <f t="shared" si="89"/>
        <v/>
      </c>
      <c r="AL1056" s="2" t="str">
        <f t="shared" si="86"/>
        <v/>
      </c>
      <c r="AM1056" s="2" t="str">
        <f>IF(ISNUMBER(AL1056),SUMIFS($AL$1:AL1056,$A$1:A1056,A1056,$F$1:F1056,F1056,$D$1:D1056,D1056),"")</f>
        <v/>
      </c>
      <c r="AN1056">
        <f t="shared" si="90"/>
        <v>3</v>
      </c>
    </row>
    <row r="1057" spans="1:40" x14ac:dyDescent="0.35">
      <c r="A1057" s="4" t="s">
        <v>53</v>
      </c>
      <c r="B1057" t="s">
        <v>52</v>
      </c>
      <c r="C1057" s="3">
        <v>42305</v>
      </c>
      <c r="D1057">
        <v>1</v>
      </c>
      <c r="E1057" t="s">
        <v>78</v>
      </c>
      <c r="F1057" s="25" t="s">
        <v>99</v>
      </c>
      <c r="G1057" t="s">
        <v>63</v>
      </c>
      <c r="H1057">
        <v>8</v>
      </c>
      <c r="I1057" s="2" t="s">
        <v>42</v>
      </c>
      <c r="J1057" s="2" t="str">
        <f t="shared" si="87"/>
        <v/>
      </c>
      <c r="L1057">
        <v>26.65</v>
      </c>
      <c r="M1057">
        <v>26.65</v>
      </c>
      <c r="N1057" s="2">
        <f>IF(ISNUMBER(M1057),SUMIFS(M$1:$M1057,A$1:$A1057,A1057,F$1:$F1057,F1057,D$1:$D1057,D1057),"")</f>
        <v>83.72999999999999</v>
      </c>
      <c r="P1057" s="5"/>
      <c r="V1057" s="2" t="str">
        <f t="shared" si="88"/>
        <v/>
      </c>
      <c r="AD1057" s="2" t="str">
        <f t="shared" si="89"/>
        <v/>
      </c>
      <c r="AL1057" s="2" t="str">
        <f t="shared" si="86"/>
        <v/>
      </c>
      <c r="AM1057" s="2" t="str">
        <f>IF(ISNUMBER(AL1057),SUMIFS($AL$1:AL1057,$A$1:A1057,A1057,$F$1:F1057,F1057,$D$1:D1057,D1057),"")</f>
        <v/>
      </c>
      <c r="AN1057">
        <f t="shared" si="90"/>
        <v>3</v>
      </c>
    </row>
    <row r="1058" spans="1:40" x14ac:dyDescent="0.35">
      <c r="A1058" s="4" t="s">
        <v>53</v>
      </c>
      <c r="B1058" t="s">
        <v>52</v>
      </c>
      <c r="C1058" s="3">
        <v>42305</v>
      </c>
      <c r="D1058">
        <v>2</v>
      </c>
      <c r="E1058" t="s">
        <v>78</v>
      </c>
      <c r="F1058" s="25" t="s">
        <v>99</v>
      </c>
      <c r="G1058" t="s">
        <v>63</v>
      </c>
      <c r="H1058">
        <v>8</v>
      </c>
      <c r="I1058" s="2" t="s">
        <v>42</v>
      </c>
      <c r="J1058" s="2" t="str">
        <f t="shared" si="87"/>
        <v/>
      </c>
      <c r="L1058">
        <v>25.509999999999998</v>
      </c>
      <c r="M1058">
        <v>25.509999999999998</v>
      </c>
      <c r="N1058" s="2">
        <f>IF(ISNUMBER(M1058),SUMIFS(M$1:$M1058,A$1:$A1058,A1058,F$1:$F1058,F1058,D$1:$D1058,D1058),"")</f>
        <v>100.94</v>
      </c>
      <c r="P1058" s="5"/>
      <c r="V1058" s="2" t="str">
        <f t="shared" si="88"/>
        <v/>
      </c>
      <c r="AD1058" s="2" t="str">
        <f t="shared" si="89"/>
        <v/>
      </c>
      <c r="AL1058" s="2" t="str">
        <f t="shared" si="86"/>
        <v/>
      </c>
      <c r="AM1058" s="2" t="str">
        <f>IF(ISNUMBER(AL1058),SUMIFS($AL$1:AL1058,$A$1:A1058,A1058,$F$1:F1058,F1058,$D$1:D1058,D1058),"")</f>
        <v/>
      </c>
      <c r="AN1058">
        <f t="shared" si="90"/>
        <v>3</v>
      </c>
    </row>
    <row r="1059" spans="1:40" x14ac:dyDescent="0.35">
      <c r="A1059" s="4" t="s">
        <v>54</v>
      </c>
      <c r="B1059" t="s">
        <v>52</v>
      </c>
      <c r="C1059" s="3">
        <v>42305</v>
      </c>
      <c r="D1059">
        <v>2</v>
      </c>
      <c r="E1059" t="s">
        <v>83</v>
      </c>
      <c r="F1059" s="25" t="s">
        <v>99</v>
      </c>
      <c r="G1059" t="s">
        <v>63</v>
      </c>
      <c r="H1059">
        <v>8</v>
      </c>
      <c r="I1059" s="2" t="s">
        <v>42</v>
      </c>
      <c r="J1059" s="2" t="str">
        <f t="shared" si="87"/>
        <v/>
      </c>
      <c r="L1059">
        <v>101.31</v>
      </c>
      <c r="M1059">
        <v>101.31</v>
      </c>
      <c r="N1059" s="2">
        <f>IF(ISNUMBER(M1059),SUMIFS(M$1:$M1059,A$1:$A1059,A1059,F$1:$F1059,F1059,D$1:$D1059,D1059),"")</f>
        <v>278.3</v>
      </c>
      <c r="P1059" s="5"/>
      <c r="V1059" s="2" t="str">
        <f t="shared" si="88"/>
        <v/>
      </c>
      <c r="AD1059" s="2" t="str">
        <f t="shared" si="89"/>
        <v/>
      </c>
      <c r="AL1059" s="2" t="str">
        <f t="shared" si="86"/>
        <v/>
      </c>
      <c r="AM1059" s="2" t="str">
        <f>IF(ISNUMBER(AL1059),SUMIFS($AL$1:AL1059,$A$1:A1059,A1059,$F$1:F1059,F1059,$D$1:D1059,D1059),"")</f>
        <v/>
      </c>
      <c r="AN1059">
        <f t="shared" si="90"/>
        <v>3</v>
      </c>
    </row>
    <row r="1060" spans="1:40" x14ac:dyDescent="0.35">
      <c r="A1060" s="4" t="s">
        <v>56</v>
      </c>
      <c r="B1060" t="s">
        <v>52</v>
      </c>
      <c r="C1060" s="3">
        <v>42305</v>
      </c>
      <c r="D1060">
        <v>2</v>
      </c>
      <c r="E1060" t="s">
        <v>80</v>
      </c>
      <c r="F1060" s="25" t="s">
        <v>99</v>
      </c>
      <c r="G1060" t="s">
        <v>63</v>
      </c>
      <c r="H1060">
        <v>8</v>
      </c>
      <c r="I1060" s="2" t="s">
        <v>42</v>
      </c>
      <c r="J1060" s="2" t="str">
        <f t="shared" si="87"/>
        <v/>
      </c>
      <c r="L1060">
        <v>164.66</v>
      </c>
      <c r="M1060">
        <v>164.66</v>
      </c>
      <c r="N1060" s="2">
        <f>IF(ISNUMBER(M1060),SUMIFS(M$1:$M1060,A$1:$A1060,A1060,F$1:$F1060,F1060,D$1:$D1060,D1060),"")</f>
        <v>565.14</v>
      </c>
      <c r="P1060" s="5"/>
      <c r="V1060" s="2" t="str">
        <f t="shared" si="88"/>
        <v/>
      </c>
      <c r="AD1060" s="2" t="str">
        <f t="shared" si="89"/>
        <v/>
      </c>
      <c r="AL1060" s="2" t="str">
        <f t="shared" si="86"/>
        <v/>
      </c>
      <c r="AM1060" s="2" t="str">
        <f>IF(ISNUMBER(AL1060),SUMIFS($AL$1:AL1060,$A$1:A1060,A1060,$F$1:F1060,F1060,$D$1:D1060,D1060),"")</f>
        <v/>
      </c>
      <c r="AN1060">
        <f t="shared" si="90"/>
        <v>3</v>
      </c>
    </row>
    <row r="1061" spans="1:40" x14ac:dyDescent="0.35">
      <c r="A1061" s="4" t="s">
        <v>51</v>
      </c>
      <c r="B1061" t="s">
        <v>52</v>
      </c>
      <c r="C1061" s="3">
        <v>42305</v>
      </c>
      <c r="D1061">
        <v>2</v>
      </c>
      <c r="E1061" t="s">
        <v>79</v>
      </c>
      <c r="F1061" s="25" t="s">
        <v>99</v>
      </c>
      <c r="G1061" t="s">
        <v>63</v>
      </c>
      <c r="H1061">
        <v>8</v>
      </c>
      <c r="I1061" s="2" t="s">
        <v>42</v>
      </c>
      <c r="J1061" s="2" t="str">
        <f t="shared" si="87"/>
        <v/>
      </c>
      <c r="L1061">
        <v>138.63</v>
      </c>
      <c r="M1061">
        <v>138.63</v>
      </c>
      <c r="N1061" s="2">
        <f>IF(ISNUMBER(M1061),SUMIFS(M$1:$M1061,A$1:$A1061,A1061,F$1:$F1061,F1061,D$1:$D1061,D1061),"")</f>
        <v>381.4</v>
      </c>
      <c r="P1061" s="5"/>
      <c r="V1061" s="2" t="str">
        <f t="shared" si="88"/>
        <v/>
      </c>
      <c r="AD1061" s="2" t="str">
        <f t="shared" si="89"/>
        <v/>
      </c>
      <c r="AL1061" s="2" t="str">
        <f t="shared" si="86"/>
        <v/>
      </c>
      <c r="AM1061" s="2" t="str">
        <f>IF(ISNUMBER(AL1061),SUMIFS($AL$1:AL1061,$A$1:A1061,A1061,$F$1:F1061,F1061,$D$1:D1061,D1061),"")</f>
        <v/>
      </c>
      <c r="AN1061">
        <f t="shared" si="90"/>
        <v>3</v>
      </c>
    </row>
    <row r="1062" spans="1:40" x14ac:dyDescent="0.35">
      <c r="A1062" s="4" t="s">
        <v>57</v>
      </c>
      <c r="B1062" t="s">
        <v>52</v>
      </c>
      <c r="C1062" s="3">
        <v>42305</v>
      </c>
      <c r="D1062">
        <v>2</v>
      </c>
      <c r="E1062" t="s">
        <v>81</v>
      </c>
      <c r="F1062" s="25" t="s">
        <v>99</v>
      </c>
      <c r="G1062" t="s">
        <v>63</v>
      </c>
      <c r="H1062">
        <v>8</v>
      </c>
      <c r="I1062" s="2" t="s">
        <v>42</v>
      </c>
      <c r="J1062" s="2" t="str">
        <f t="shared" si="87"/>
        <v/>
      </c>
      <c r="L1062">
        <v>173.69</v>
      </c>
      <c r="M1062">
        <v>173.69</v>
      </c>
      <c r="N1062" s="2">
        <f>IF(ISNUMBER(M1062),SUMIFS(M$1:$M1062,A$1:$A1062,A1062,F$1:$F1062,F1062,D$1:$D1062,D1062),"")</f>
        <v>525.15000000000009</v>
      </c>
      <c r="P1062" s="5"/>
      <c r="V1062" s="2" t="str">
        <f t="shared" si="88"/>
        <v/>
      </c>
      <c r="AD1062" s="2" t="str">
        <f t="shared" si="89"/>
        <v/>
      </c>
      <c r="AL1062" s="2" t="str">
        <f t="shared" si="86"/>
        <v/>
      </c>
      <c r="AM1062" s="2" t="str">
        <f>IF(ISNUMBER(AL1062),SUMIFS($AL$1:AL1062,$A$1:A1062,A1062,$F$1:F1062,F1062,$D$1:D1062,D1062),"")</f>
        <v/>
      </c>
      <c r="AN1062">
        <f t="shared" si="90"/>
        <v>3</v>
      </c>
    </row>
    <row r="1063" spans="1:40" x14ac:dyDescent="0.35">
      <c r="A1063" s="4" t="s">
        <v>55</v>
      </c>
      <c r="B1063" t="s">
        <v>52</v>
      </c>
      <c r="C1063" s="3">
        <v>42305</v>
      </c>
      <c r="D1063">
        <v>2</v>
      </c>
      <c r="E1063" t="s">
        <v>82</v>
      </c>
      <c r="F1063" s="25" t="s">
        <v>99</v>
      </c>
      <c r="G1063" t="s">
        <v>63</v>
      </c>
      <c r="H1063">
        <v>8</v>
      </c>
      <c r="I1063" s="2" t="s">
        <v>42</v>
      </c>
      <c r="J1063" s="2" t="str">
        <f t="shared" si="87"/>
        <v/>
      </c>
      <c r="L1063">
        <v>39.11</v>
      </c>
      <c r="M1063">
        <v>39.11</v>
      </c>
      <c r="N1063" s="2">
        <f>IF(ISNUMBER(M1063),SUMIFS(M$1:$M1063,A$1:$A1063,A1063,F$1:$F1063,F1063,D$1:$D1063,D1063),"")</f>
        <v>143.6</v>
      </c>
      <c r="P1063" s="5"/>
      <c r="V1063" s="2" t="str">
        <f t="shared" si="88"/>
        <v/>
      </c>
      <c r="AD1063" s="2" t="str">
        <f t="shared" si="89"/>
        <v/>
      </c>
      <c r="AL1063" s="2" t="str">
        <f t="shared" si="86"/>
        <v/>
      </c>
      <c r="AM1063" s="2" t="str">
        <f>IF(ISNUMBER(AL1063),SUMIFS($AL$1:AL1063,$A$1:A1063,A1063,$F$1:F1063,F1063,$D$1:D1063,D1063),"")</f>
        <v/>
      </c>
      <c r="AN1063">
        <f t="shared" si="90"/>
        <v>3</v>
      </c>
    </row>
    <row r="1064" spans="1:40" x14ac:dyDescent="0.35">
      <c r="A1064" s="4" t="s">
        <v>55</v>
      </c>
      <c r="B1064" t="s">
        <v>52</v>
      </c>
      <c r="C1064" s="3">
        <v>42305</v>
      </c>
      <c r="D1064">
        <v>3</v>
      </c>
      <c r="E1064" t="s">
        <v>82</v>
      </c>
      <c r="F1064" s="25" t="s">
        <v>99</v>
      </c>
      <c r="G1064" t="s">
        <v>63</v>
      </c>
      <c r="H1064">
        <v>8</v>
      </c>
      <c r="I1064" s="2" t="s">
        <v>42</v>
      </c>
      <c r="J1064" s="2" t="str">
        <f t="shared" si="87"/>
        <v/>
      </c>
      <c r="L1064">
        <v>53.02</v>
      </c>
      <c r="M1064">
        <v>53.02</v>
      </c>
      <c r="N1064" s="2">
        <f>IF(ISNUMBER(M1064),SUMIFS(M$1:$M1064,A$1:$A1064,A1064,F$1:$F1064,F1064,D$1:$D1064,D1064),"")</f>
        <v>150.36000000000001</v>
      </c>
      <c r="P1064" s="5"/>
      <c r="V1064" s="2" t="str">
        <f t="shared" si="88"/>
        <v/>
      </c>
      <c r="AD1064" s="2" t="str">
        <f t="shared" si="89"/>
        <v/>
      </c>
      <c r="AL1064" s="2" t="str">
        <f t="shared" si="86"/>
        <v/>
      </c>
      <c r="AM1064" s="2" t="str">
        <f>IF(ISNUMBER(AL1064),SUMIFS($AL$1:AL1064,$A$1:A1064,A1064,$F$1:F1064,F1064,$D$1:D1064,D1064),"")</f>
        <v/>
      </c>
      <c r="AN1064">
        <f t="shared" si="90"/>
        <v>3</v>
      </c>
    </row>
    <row r="1065" spans="1:40" x14ac:dyDescent="0.35">
      <c r="A1065" s="4" t="s">
        <v>57</v>
      </c>
      <c r="B1065" t="s">
        <v>52</v>
      </c>
      <c r="C1065" s="3">
        <v>42305</v>
      </c>
      <c r="D1065">
        <v>3</v>
      </c>
      <c r="E1065" t="s">
        <v>81</v>
      </c>
      <c r="F1065" s="25" t="s">
        <v>99</v>
      </c>
      <c r="G1065" t="s">
        <v>63</v>
      </c>
      <c r="H1065">
        <v>8</v>
      </c>
      <c r="I1065" s="2" t="s">
        <v>42</v>
      </c>
      <c r="J1065" s="2" t="str">
        <f t="shared" si="87"/>
        <v/>
      </c>
      <c r="L1065">
        <v>172.27</v>
      </c>
      <c r="M1065">
        <v>172.27</v>
      </c>
      <c r="N1065" s="2">
        <f>IF(ISNUMBER(M1065),SUMIFS(M$1:$M1065,A$1:$A1065,A1065,F$1:$F1065,F1065,D$1:$D1065,D1065),"")</f>
        <v>494.01</v>
      </c>
      <c r="P1065" s="5"/>
      <c r="V1065" s="2" t="str">
        <f t="shared" si="88"/>
        <v/>
      </c>
      <c r="AD1065" s="2" t="str">
        <f t="shared" si="89"/>
        <v/>
      </c>
      <c r="AL1065" s="2" t="str">
        <f t="shared" si="86"/>
        <v/>
      </c>
      <c r="AM1065" s="2" t="str">
        <f>IF(ISNUMBER(AL1065),SUMIFS($AL$1:AL1065,$A$1:A1065,A1065,$F$1:F1065,F1065,$D$1:D1065,D1065),"")</f>
        <v/>
      </c>
      <c r="AN1065">
        <f t="shared" si="90"/>
        <v>3</v>
      </c>
    </row>
    <row r="1066" spans="1:40" x14ac:dyDescent="0.35">
      <c r="A1066" s="4" t="s">
        <v>54</v>
      </c>
      <c r="B1066" t="s">
        <v>52</v>
      </c>
      <c r="C1066" s="3">
        <v>42305</v>
      </c>
      <c r="D1066">
        <v>3</v>
      </c>
      <c r="E1066" t="s">
        <v>83</v>
      </c>
      <c r="F1066" s="25" t="s">
        <v>99</v>
      </c>
      <c r="G1066" t="s">
        <v>63</v>
      </c>
      <c r="H1066">
        <v>8</v>
      </c>
      <c r="I1066" s="2" t="s">
        <v>42</v>
      </c>
      <c r="J1066" s="2" t="str">
        <f t="shared" si="87"/>
        <v/>
      </c>
      <c r="L1066">
        <v>106.32000000000001</v>
      </c>
      <c r="M1066">
        <v>106.32000000000001</v>
      </c>
      <c r="N1066" s="2">
        <f>IF(ISNUMBER(M1066),SUMIFS(M$1:$M1066,A$1:$A1066,A1066,F$1:$F1066,F1066,D$1:$D1066,D1066),"")</f>
        <v>282.07</v>
      </c>
      <c r="P1066" s="5"/>
      <c r="V1066" s="2" t="str">
        <f t="shared" si="88"/>
        <v/>
      </c>
      <c r="AD1066" s="2" t="str">
        <f t="shared" si="89"/>
        <v/>
      </c>
      <c r="AL1066" s="2" t="str">
        <f t="shared" si="86"/>
        <v/>
      </c>
      <c r="AM1066" s="2" t="str">
        <f>IF(ISNUMBER(AL1066),SUMIFS($AL$1:AL1066,$A$1:A1066,A1066,$F$1:F1066,F1066,$D$1:D1066,D1066),"")</f>
        <v/>
      </c>
      <c r="AN1066">
        <f t="shared" si="90"/>
        <v>3</v>
      </c>
    </row>
    <row r="1067" spans="1:40" x14ac:dyDescent="0.35">
      <c r="A1067" s="4" t="s">
        <v>51</v>
      </c>
      <c r="B1067" t="s">
        <v>52</v>
      </c>
      <c r="C1067" s="3">
        <v>42305</v>
      </c>
      <c r="D1067">
        <v>3</v>
      </c>
      <c r="E1067" t="s">
        <v>79</v>
      </c>
      <c r="F1067" s="25" t="s">
        <v>99</v>
      </c>
      <c r="G1067" t="s">
        <v>63</v>
      </c>
      <c r="H1067">
        <v>8</v>
      </c>
      <c r="I1067" s="2" t="s">
        <v>42</v>
      </c>
      <c r="J1067" s="2" t="str">
        <f t="shared" si="87"/>
        <v/>
      </c>
      <c r="L1067">
        <v>126.72</v>
      </c>
      <c r="M1067">
        <v>126.72</v>
      </c>
      <c r="N1067" s="2">
        <f>IF(ISNUMBER(M1067),SUMIFS(M$1:$M1067,A$1:$A1067,A1067,F$1:$F1067,F1067,D$1:$D1067,D1067),"")</f>
        <v>359.91999999999996</v>
      </c>
      <c r="P1067" s="5"/>
      <c r="V1067" s="2" t="str">
        <f t="shared" si="88"/>
        <v/>
      </c>
      <c r="AD1067" s="2" t="str">
        <f t="shared" si="89"/>
        <v/>
      </c>
      <c r="AL1067" s="2" t="str">
        <f t="shared" si="86"/>
        <v/>
      </c>
      <c r="AM1067" s="2" t="str">
        <f>IF(ISNUMBER(AL1067),SUMIFS($AL$1:AL1067,$A$1:A1067,A1067,$F$1:F1067,F1067,$D$1:D1067,D1067),"")</f>
        <v/>
      </c>
      <c r="AN1067">
        <f t="shared" si="90"/>
        <v>3</v>
      </c>
    </row>
    <row r="1068" spans="1:40" x14ac:dyDescent="0.35">
      <c r="A1068" s="4" t="s">
        <v>56</v>
      </c>
      <c r="B1068" t="s">
        <v>52</v>
      </c>
      <c r="C1068" s="3">
        <v>42305</v>
      </c>
      <c r="D1068">
        <v>3</v>
      </c>
      <c r="E1068" t="s">
        <v>80</v>
      </c>
      <c r="F1068" s="25" t="s">
        <v>99</v>
      </c>
      <c r="G1068" t="s">
        <v>63</v>
      </c>
      <c r="H1068">
        <v>8</v>
      </c>
      <c r="I1068" s="2" t="s">
        <v>42</v>
      </c>
      <c r="J1068" s="2" t="str">
        <f t="shared" si="87"/>
        <v/>
      </c>
      <c r="L1068">
        <v>175.18</v>
      </c>
      <c r="M1068">
        <v>175.18</v>
      </c>
      <c r="N1068" s="2">
        <f>IF(ISNUMBER(M1068),SUMIFS(M$1:$M1068,A$1:$A1068,A1068,F$1:$F1068,F1068,D$1:$D1068,D1068),"")</f>
        <v>503.23999999999995</v>
      </c>
      <c r="P1068" s="5"/>
      <c r="V1068" s="2" t="str">
        <f t="shared" si="88"/>
        <v/>
      </c>
      <c r="AD1068" s="2" t="str">
        <f t="shared" si="89"/>
        <v/>
      </c>
      <c r="AL1068" s="2" t="str">
        <f t="shared" si="86"/>
        <v/>
      </c>
      <c r="AM1068" s="2" t="str">
        <f>IF(ISNUMBER(AL1068),SUMIFS($AL$1:AL1068,$A$1:A1068,A1068,$F$1:F1068,F1068,$D$1:D1068,D1068),"")</f>
        <v/>
      </c>
      <c r="AN1068">
        <f t="shared" si="90"/>
        <v>3</v>
      </c>
    </row>
    <row r="1069" spans="1:40" x14ac:dyDescent="0.35">
      <c r="A1069" s="4" t="s">
        <v>53</v>
      </c>
      <c r="B1069" t="s">
        <v>52</v>
      </c>
      <c r="C1069" s="3">
        <v>42305</v>
      </c>
      <c r="D1069">
        <v>3</v>
      </c>
      <c r="E1069" t="s">
        <v>78</v>
      </c>
      <c r="F1069" s="25" t="s">
        <v>99</v>
      </c>
      <c r="G1069" t="s">
        <v>63</v>
      </c>
      <c r="H1069">
        <v>8</v>
      </c>
      <c r="I1069" s="2" t="s">
        <v>42</v>
      </c>
      <c r="J1069" s="2" t="str">
        <f t="shared" si="87"/>
        <v/>
      </c>
      <c r="L1069">
        <v>81.64</v>
      </c>
      <c r="M1069">
        <v>81.64</v>
      </c>
      <c r="N1069" s="2">
        <f>IF(ISNUMBER(M1069),SUMIFS(M$1:$M1069,A$1:$A1069,A1069,F$1:$F1069,F1069,D$1:$D1069,D1069),"")</f>
        <v>199.68</v>
      </c>
      <c r="P1069" s="5"/>
      <c r="V1069" s="2" t="str">
        <f t="shared" si="88"/>
        <v/>
      </c>
      <c r="AD1069" s="2" t="str">
        <f t="shared" si="89"/>
        <v/>
      </c>
      <c r="AL1069" s="2" t="str">
        <f t="shared" si="86"/>
        <v/>
      </c>
      <c r="AM1069" s="2" t="str">
        <f>IF(ISNUMBER(AL1069),SUMIFS($AL$1:AL1069,$A$1:A1069,A1069,$F$1:F1069,F1069,$D$1:D1069,D1069),"")</f>
        <v/>
      </c>
      <c r="AN1069">
        <f t="shared" si="90"/>
        <v>3</v>
      </c>
    </row>
    <row r="1070" spans="1:40" x14ac:dyDescent="0.35">
      <c r="A1070" s="4" t="s">
        <v>56</v>
      </c>
      <c r="B1070" t="s">
        <v>52</v>
      </c>
      <c r="C1070" s="3">
        <v>42313</v>
      </c>
      <c r="D1070">
        <v>1</v>
      </c>
      <c r="E1070" t="s">
        <v>80</v>
      </c>
      <c r="F1070" s="25" t="s">
        <v>99</v>
      </c>
      <c r="G1070" t="s">
        <v>63</v>
      </c>
      <c r="H1070">
        <v>8</v>
      </c>
      <c r="I1070" s="2" t="s">
        <v>58</v>
      </c>
      <c r="J1070" s="2">
        <f t="shared" si="87"/>
        <v>1000.2</v>
      </c>
      <c r="K1070">
        <v>100.02000000000001</v>
      </c>
      <c r="N1070" s="2" t="str">
        <f>IF(ISNUMBER(M1070),SUMIFS(M$1:$M1070,A$1:$A1070,A1070,F$1:$F1070,F1070,D$1:$D1070,D1070),"")</f>
        <v/>
      </c>
      <c r="P1070" s="5"/>
      <c r="V1070" s="2" t="str">
        <f t="shared" si="88"/>
        <v/>
      </c>
      <c r="AD1070" s="2" t="str">
        <f t="shared" si="89"/>
        <v/>
      </c>
      <c r="AL1070" s="2" t="str">
        <f t="shared" si="86"/>
        <v/>
      </c>
      <c r="AM1070" s="2" t="str">
        <f>IF(ISNUMBER(AL1070),SUMIFS($AL$1:AL1070,$A$1:A1070,A1070,$F$1:F1070,F1070,$D$1:D1070,D1070),"")</f>
        <v/>
      </c>
      <c r="AN1070">
        <f t="shared" si="90"/>
        <v>1</v>
      </c>
    </row>
    <row r="1071" spans="1:40" x14ac:dyDescent="0.35">
      <c r="A1071" s="4" t="s">
        <v>55</v>
      </c>
      <c r="B1071" t="s">
        <v>52</v>
      </c>
      <c r="C1071" s="3">
        <v>42313</v>
      </c>
      <c r="D1071">
        <v>1</v>
      </c>
      <c r="E1071" t="s">
        <v>82</v>
      </c>
      <c r="F1071" s="25" t="s">
        <v>99</v>
      </c>
      <c r="G1071" t="s">
        <v>63</v>
      </c>
      <c r="H1071">
        <v>8</v>
      </c>
      <c r="I1071" s="2" t="s">
        <v>58</v>
      </c>
      <c r="J1071" s="2">
        <f t="shared" si="87"/>
        <v>868.6</v>
      </c>
      <c r="K1071">
        <v>86.86</v>
      </c>
      <c r="N1071" s="2" t="str">
        <f>IF(ISNUMBER(M1071),SUMIFS(M$1:$M1071,A$1:$A1071,A1071,F$1:$F1071,F1071,D$1:$D1071,D1071),"")</f>
        <v/>
      </c>
      <c r="P1071" s="5"/>
      <c r="V1071" s="2" t="str">
        <f t="shared" si="88"/>
        <v/>
      </c>
      <c r="AD1071" s="2" t="str">
        <f t="shared" si="89"/>
        <v/>
      </c>
      <c r="AL1071" s="2" t="str">
        <f t="shared" si="86"/>
        <v/>
      </c>
      <c r="AM1071" s="2" t="str">
        <f>IF(ISNUMBER(AL1071),SUMIFS($AL$1:AL1071,$A$1:A1071,A1071,$F$1:F1071,F1071,$D$1:D1071,D1071),"")</f>
        <v/>
      </c>
      <c r="AN1071">
        <f t="shared" si="90"/>
        <v>1</v>
      </c>
    </row>
    <row r="1072" spans="1:40" x14ac:dyDescent="0.35">
      <c r="A1072" s="4" t="s">
        <v>51</v>
      </c>
      <c r="B1072" t="s">
        <v>52</v>
      </c>
      <c r="C1072" s="3">
        <v>42313</v>
      </c>
      <c r="D1072">
        <v>1</v>
      </c>
      <c r="E1072" t="s">
        <v>79</v>
      </c>
      <c r="F1072" s="25" t="s">
        <v>99</v>
      </c>
      <c r="G1072" t="s">
        <v>63</v>
      </c>
      <c r="H1072">
        <v>8</v>
      </c>
      <c r="I1072" s="2" t="s">
        <v>58</v>
      </c>
      <c r="J1072" s="2">
        <f t="shared" si="87"/>
        <v>1056.5999999999999</v>
      </c>
      <c r="K1072">
        <v>105.66</v>
      </c>
      <c r="N1072" s="2" t="str">
        <f>IF(ISNUMBER(M1072),SUMIFS(M$1:$M1072,A$1:$A1072,A1072,F$1:$F1072,F1072,D$1:$D1072,D1072),"")</f>
        <v/>
      </c>
      <c r="P1072" s="5"/>
      <c r="V1072" s="2" t="str">
        <f t="shared" si="88"/>
        <v/>
      </c>
      <c r="AD1072" s="2" t="str">
        <f t="shared" si="89"/>
        <v/>
      </c>
      <c r="AL1072" s="2" t="str">
        <f t="shared" si="86"/>
        <v/>
      </c>
      <c r="AM1072" s="2" t="str">
        <f>IF(ISNUMBER(AL1072),SUMIFS($AL$1:AL1072,$A$1:A1072,A1072,$F$1:F1072,F1072,$D$1:D1072,D1072),"")</f>
        <v/>
      </c>
      <c r="AN1072">
        <f t="shared" si="90"/>
        <v>1</v>
      </c>
    </row>
    <row r="1073" spans="1:40" x14ac:dyDescent="0.35">
      <c r="A1073" s="4" t="s">
        <v>57</v>
      </c>
      <c r="B1073" t="s">
        <v>52</v>
      </c>
      <c r="C1073" s="3">
        <v>42313</v>
      </c>
      <c r="D1073">
        <v>1</v>
      </c>
      <c r="E1073" t="s">
        <v>81</v>
      </c>
      <c r="F1073" s="25" t="s">
        <v>99</v>
      </c>
      <c r="G1073" t="s">
        <v>63</v>
      </c>
      <c r="H1073">
        <v>8</v>
      </c>
      <c r="I1073" s="2" t="s">
        <v>58</v>
      </c>
      <c r="J1073" s="2">
        <f t="shared" si="87"/>
        <v>1019</v>
      </c>
      <c r="K1073">
        <v>101.9</v>
      </c>
      <c r="N1073" s="2" t="str">
        <f>IF(ISNUMBER(M1073),SUMIFS(M$1:$M1073,A$1:$A1073,A1073,F$1:$F1073,F1073,D$1:$D1073,D1073),"")</f>
        <v/>
      </c>
      <c r="P1073" s="5"/>
      <c r="V1073" s="2" t="str">
        <f t="shared" si="88"/>
        <v/>
      </c>
      <c r="AD1073" s="2" t="str">
        <f t="shared" si="89"/>
        <v/>
      </c>
      <c r="AL1073" s="2" t="str">
        <f t="shared" si="86"/>
        <v/>
      </c>
      <c r="AM1073" s="2" t="str">
        <f>IF(ISNUMBER(AL1073),SUMIFS($AL$1:AL1073,$A$1:A1073,A1073,$F$1:F1073,F1073,$D$1:D1073,D1073),"")</f>
        <v/>
      </c>
      <c r="AN1073">
        <f t="shared" si="90"/>
        <v>1</v>
      </c>
    </row>
    <row r="1074" spans="1:40" x14ac:dyDescent="0.35">
      <c r="A1074" s="4" t="s">
        <v>54</v>
      </c>
      <c r="B1074" t="s">
        <v>52</v>
      </c>
      <c r="C1074" s="3">
        <v>42313</v>
      </c>
      <c r="D1074">
        <v>1</v>
      </c>
      <c r="E1074" t="s">
        <v>83</v>
      </c>
      <c r="F1074" s="25" t="s">
        <v>99</v>
      </c>
      <c r="G1074" t="s">
        <v>63</v>
      </c>
      <c r="H1074">
        <v>8</v>
      </c>
      <c r="I1074" s="2" t="s">
        <v>58</v>
      </c>
      <c r="J1074" s="2">
        <f t="shared" si="87"/>
        <v>906.2</v>
      </c>
      <c r="K1074">
        <v>90.62</v>
      </c>
      <c r="N1074" s="2" t="str">
        <f>IF(ISNUMBER(M1074),SUMIFS(M$1:$M1074,A$1:$A1074,A1074,F$1:$F1074,F1074,D$1:$D1074,D1074),"")</f>
        <v/>
      </c>
      <c r="P1074" s="5"/>
      <c r="V1074" s="2" t="str">
        <f t="shared" si="88"/>
        <v/>
      </c>
      <c r="AD1074" s="2" t="str">
        <f t="shared" si="89"/>
        <v/>
      </c>
      <c r="AL1074" s="2" t="str">
        <f t="shared" si="86"/>
        <v/>
      </c>
      <c r="AM1074" s="2" t="str">
        <f>IF(ISNUMBER(AL1074),SUMIFS($AL$1:AL1074,$A$1:A1074,A1074,$F$1:F1074,F1074,$D$1:D1074,D1074),"")</f>
        <v/>
      </c>
      <c r="AN1074">
        <f t="shared" si="90"/>
        <v>1</v>
      </c>
    </row>
    <row r="1075" spans="1:40" x14ac:dyDescent="0.35">
      <c r="A1075" s="4" t="s">
        <v>53</v>
      </c>
      <c r="B1075" t="s">
        <v>52</v>
      </c>
      <c r="C1075" s="3">
        <v>42313</v>
      </c>
      <c r="D1075">
        <v>1</v>
      </c>
      <c r="E1075" t="s">
        <v>78</v>
      </c>
      <c r="F1075" s="25" t="s">
        <v>99</v>
      </c>
      <c r="G1075" t="s">
        <v>63</v>
      </c>
      <c r="H1075">
        <v>8</v>
      </c>
      <c r="I1075" s="2" t="s">
        <v>58</v>
      </c>
      <c r="J1075" s="2">
        <f t="shared" si="87"/>
        <v>887.4</v>
      </c>
      <c r="K1075">
        <v>88.74</v>
      </c>
      <c r="N1075" s="2" t="str">
        <f>IF(ISNUMBER(M1075),SUMIFS(M$1:$M1075,A$1:$A1075,A1075,F$1:$F1075,F1075,D$1:$D1075,D1075),"")</f>
        <v/>
      </c>
      <c r="P1075" s="5"/>
      <c r="V1075" s="2" t="str">
        <f t="shared" si="88"/>
        <v/>
      </c>
      <c r="AD1075" s="2" t="str">
        <f t="shared" si="89"/>
        <v/>
      </c>
      <c r="AL1075" s="2" t="str">
        <f t="shared" si="86"/>
        <v/>
      </c>
      <c r="AM1075" s="2" t="str">
        <f>IF(ISNUMBER(AL1075),SUMIFS($AL$1:AL1075,$A$1:A1075,A1075,$F$1:F1075,F1075,$D$1:D1075,D1075),"")</f>
        <v/>
      </c>
      <c r="AN1075">
        <f t="shared" si="90"/>
        <v>1</v>
      </c>
    </row>
    <row r="1076" spans="1:40" x14ac:dyDescent="0.35">
      <c r="A1076" s="4" t="s">
        <v>53</v>
      </c>
      <c r="B1076" t="s">
        <v>52</v>
      </c>
      <c r="C1076" s="3">
        <v>42313</v>
      </c>
      <c r="D1076">
        <v>2</v>
      </c>
      <c r="E1076" t="s">
        <v>78</v>
      </c>
      <c r="F1076" s="25" t="s">
        <v>99</v>
      </c>
      <c r="G1076" t="s">
        <v>63</v>
      </c>
      <c r="H1076">
        <v>8</v>
      </c>
      <c r="I1076" s="2" t="s">
        <v>58</v>
      </c>
      <c r="J1076" s="2">
        <f t="shared" si="87"/>
        <v>887.4</v>
      </c>
      <c r="K1076">
        <v>88.74</v>
      </c>
      <c r="N1076" s="2" t="str">
        <f>IF(ISNUMBER(M1076),SUMIFS(M$1:$M1076,A$1:$A1076,A1076,F$1:$F1076,F1076,D$1:$D1076,D1076),"")</f>
        <v/>
      </c>
      <c r="P1076" s="5"/>
      <c r="V1076" s="2" t="str">
        <f t="shared" si="88"/>
        <v/>
      </c>
      <c r="AD1076" s="2" t="str">
        <f t="shared" si="89"/>
        <v/>
      </c>
      <c r="AL1076" s="2" t="str">
        <f t="shared" si="86"/>
        <v/>
      </c>
      <c r="AM1076" s="2" t="str">
        <f>IF(ISNUMBER(AL1076),SUMIFS($AL$1:AL1076,$A$1:A1076,A1076,$F$1:F1076,F1076,$D$1:D1076,D1076),"")</f>
        <v/>
      </c>
      <c r="AN1076">
        <f t="shared" si="90"/>
        <v>1</v>
      </c>
    </row>
    <row r="1077" spans="1:40" x14ac:dyDescent="0.35">
      <c r="A1077" s="4" t="s">
        <v>54</v>
      </c>
      <c r="B1077" t="s">
        <v>52</v>
      </c>
      <c r="C1077" s="3">
        <v>42313</v>
      </c>
      <c r="D1077">
        <v>2</v>
      </c>
      <c r="E1077" t="s">
        <v>83</v>
      </c>
      <c r="F1077" s="25" t="s">
        <v>99</v>
      </c>
      <c r="G1077" t="s">
        <v>63</v>
      </c>
      <c r="H1077">
        <v>8</v>
      </c>
      <c r="I1077" s="2" t="s">
        <v>58</v>
      </c>
      <c r="J1077" s="2">
        <f t="shared" si="87"/>
        <v>1037.8</v>
      </c>
      <c r="K1077">
        <v>103.78</v>
      </c>
      <c r="N1077" s="2" t="str">
        <f>IF(ISNUMBER(M1077),SUMIFS(M$1:$M1077,A$1:$A1077,A1077,F$1:$F1077,F1077,D$1:$D1077,D1077),"")</f>
        <v/>
      </c>
      <c r="P1077" s="5"/>
      <c r="V1077" s="2" t="str">
        <f t="shared" si="88"/>
        <v/>
      </c>
      <c r="AD1077" s="2" t="str">
        <f t="shared" si="89"/>
        <v/>
      </c>
      <c r="AL1077" s="2" t="str">
        <f t="shared" si="86"/>
        <v/>
      </c>
      <c r="AM1077" s="2" t="str">
        <f>IF(ISNUMBER(AL1077),SUMIFS($AL$1:AL1077,$A$1:A1077,A1077,$F$1:F1077,F1077,$D$1:D1077,D1077),"")</f>
        <v/>
      </c>
      <c r="AN1077">
        <f t="shared" si="90"/>
        <v>1</v>
      </c>
    </row>
    <row r="1078" spans="1:40" x14ac:dyDescent="0.35">
      <c r="A1078" s="4" t="s">
        <v>56</v>
      </c>
      <c r="B1078" t="s">
        <v>52</v>
      </c>
      <c r="C1078" s="3">
        <v>42313</v>
      </c>
      <c r="D1078">
        <v>2</v>
      </c>
      <c r="E1078" t="s">
        <v>80</v>
      </c>
      <c r="F1078" s="25" t="s">
        <v>99</v>
      </c>
      <c r="G1078" t="s">
        <v>63</v>
      </c>
      <c r="H1078">
        <v>8</v>
      </c>
      <c r="I1078" s="2" t="s">
        <v>58</v>
      </c>
      <c r="J1078" s="2">
        <f t="shared" si="87"/>
        <v>1131.8</v>
      </c>
      <c r="K1078">
        <v>113.17999999999999</v>
      </c>
      <c r="N1078" s="2" t="str">
        <f>IF(ISNUMBER(M1078),SUMIFS(M$1:$M1078,A$1:$A1078,A1078,F$1:$F1078,F1078,D$1:$D1078,D1078),"")</f>
        <v/>
      </c>
      <c r="P1078" s="5"/>
      <c r="V1078" s="2" t="str">
        <f t="shared" si="88"/>
        <v/>
      </c>
      <c r="AD1078" s="2" t="str">
        <f t="shared" si="89"/>
        <v/>
      </c>
      <c r="AL1078" s="2" t="str">
        <f t="shared" si="86"/>
        <v/>
      </c>
      <c r="AM1078" s="2" t="str">
        <f>IF(ISNUMBER(AL1078),SUMIFS($AL$1:AL1078,$A$1:A1078,A1078,$F$1:F1078,F1078,$D$1:D1078,D1078),"")</f>
        <v/>
      </c>
      <c r="AN1078">
        <f t="shared" si="90"/>
        <v>1</v>
      </c>
    </row>
    <row r="1079" spans="1:40" x14ac:dyDescent="0.35">
      <c r="A1079" s="4" t="s">
        <v>51</v>
      </c>
      <c r="B1079" t="s">
        <v>52</v>
      </c>
      <c r="C1079" s="3">
        <v>42313</v>
      </c>
      <c r="D1079">
        <v>2</v>
      </c>
      <c r="E1079" t="s">
        <v>79</v>
      </c>
      <c r="F1079" s="25" t="s">
        <v>99</v>
      </c>
      <c r="G1079" t="s">
        <v>63</v>
      </c>
      <c r="H1079">
        <v>8</v>
      </c>
      <c r="I1079" s="2" t="s">
        <v>58</v>
      </c>
      <c r="J1079" s="2">
        <f t="shared" si="87"/>
        <v>962.6</v>
      </c>
      <c r="K1079">
        <v>96.26</v>
      </c>
      <c r="N1079" s="2" t="str">
        <f>IF(ISNUMBER(M1079),SUMIFS(M$1:$M1079,A$1:$A1079,A1079,F$1:$F1079,F1079,D$1:$D1079,D1079),"")</f>
        <v/>
      </c>
      <c r="P1079" s="5"/>
      <c r="V1079" s="2" t="str">
        <f t="shared" si="88"/>
        <v/>
      </c>
      <c r="AD1079" s="2" t="str">
        <f t="shared" si="89"/>
        <v/>
      </c>
      <c r="AL1079" s="2" t="str">
        <f t="shared" si="86"/>
        <v/>
      </c>
      <c r="AM1079" s="2" t="str">
        <f>IF(ISNUMBER(AL1079),SUMIFS($AL$1:AL1079,$A$1:A1079,A1079,$F$1:F1079,F1079,$D$1:D1079,D1079),"")</f>
        <v/>
      </c>
      <c r="AN1079">
        <f t="shared" si="90"/>
        <v>1</v>
      </c>
    </row>
    <row r="1080" spans="1:40" x14ac:dyDescent="0.35">
      <c r="A1080" s="4" t="s">
        <v>57</v>
      </c>
      <c r="B1080" t="s">
        <v>52</v>
      </c>
      <c r="C1080" s="3">
        <v>42313</v>
      </c>
      <c r="D1080">
        <v>2</v>
      </c>
      <c r="E1080" t="s">
        <v>81</v>
      </c>
      <c r="F1080" s="25" t="s">
        <v>99</v>
      </c>
      <c r="G1080" t="s">
        <v>63</v>
      </c>
      <c r="H1080">
        <v>8</v>
      </c>
      <c r="I1080" s="2" t="s">
        <v>58</v>
      </c>
      <c r="J1080" s="2">
        <f t="shared" si="87"/>
        <v>1169.4000000000001</v>
      </c>
      <c r="K1080">
        <v>116.94000000000001</v>
      </c>
      <c r="N1080" s="2" t="str">
        <f>IF(ISNUMBER(M1080),SUMIFS(M$1:$M1080,A$1:$A1080,A1080,F$1:$F1080,F1080,D$1:$D1080,D1080),"")</f>
        <v/>
      </c>
      <c r="P1080" s="5"/>
      <c r="V1080" s="2" t="str">
        <f t="shared" si="88"/>
        <v/>
      </c>
      <c r="AD1080" s="2" t="str">
        <f t="shared" si="89"/>
        <v/>
      </c>
      <c r="AL1080" s="2" t="str">
        <f t="shared" si="86"/>
        <v/>
      </c>
      <c r="AM1080" s="2" t="str">
        <f>IF(ISNUMBER(AL1080),SUMIFS($AL$1:AL1080,$A$1:A1080,A1080,$F$1:F1080,F1080,$D$1:D1080,D1080),"")</f>
        <v/>
      </c>
      <c r="AN1080">
        <f t="shared" si="90"/>
        <v>1</v>
      </c>
    </row>
    <row r="1081" spans="1:40" x14ac:dyDescent="0.35">
      <c r="A1081" s="4" t="s">
        <v>55</v>
      </c>
      <c r="B1081" t="s">
        <v>52</v>
      </c>
      <c r="C1081" s="3">
        <v>42313</v>
      </c>
      <c r="D1081">
        <v>2</v>
      </c>
      <c r="E1081" t="s">
        <v>82</v>
      </c>
      <c r="F1081" s="25" t="s">
        <v>99</v>
      </c>
      <c r="G1081" t="s">
        <v>63</v>
      </c>
      <c r="H1081">
        <v>8</v>
      </c>
      <c r="I1081" s="2" t="s">
        <v>58</v>
      </c>
      <c r="J1081" s="2">
        <f t="shared" si="87"/>
        <v>887.4</v>
      </c>
      <c r="K1081">
        <v>88.74</v>
      </c>
      <c r="N1081" s="2" t="str">
        <f>IF(ISNUMBER(M1081),SUMIFS(M$1:$M1081,A$1:$A1081,A1081,F$1:$F1081,F1081,D$1:$D1081,D1081),"")</f>
        <v/>
      </c>
      <c r="P1081" s="5"/>
      <c r="V1081" s="2" t="str">
        <f t="shared" si="88"/>
        <v/>
      </c>
      <c r="AD1081" s="2" t="str">
        <f t="shared" si="89"/>
        <v/>
      </c>
      <c r="AL1081" s="2" t="str">
        <f t="shared" si="86"/>
        <v/>
      </c>
      <c r="AM1081" s="2" t="str">
        <f>IF(ISNUMBER(AL1081),SUMIFS($AL$1:AL1081,$A$1:A1081,A1081,$F$1:F1081,F1081,$D$1:D1081,D1081),"")</f>
        <v/>
      </c>
      <c r="AN1081">
        <f t="shared" si="90"/>
        <v>1</v>
      </c>
    </row>
    <row r="1082" spans="1:40" x14ac:dyDescent="0.35">
      <c r="A1082" s="4" t="s">
        <v>55</v>
      </c>
      <c r="B1082" t="s">
        <v>52</v>
      </c>
      <c r="C1082" s="3">
        <v>42313</v>
      </c>
      <c r="D1082">
        <v>3</v>
      </c>
      <c r="E1082" t="s">
        <v>82</v>
      </c>
      <c r="F1082" s="25" t="s">
        <v>99</v>
      </c>
      <c r="G1082" t="s">
        <v>63</v>
      </c>
      <c r="H1082">
        <v>8</v>
      </c>
      <c r="I1082" s="2" t="s">
        <v>58</v>
      </c>
      <c r="J1082" s="2">
        <f t="shared" si="87"/>
        <v>906.2</v>
      </c>
      <c r="K1082">
        <v>90.62</v>
      </c>
      <c r="N1082" s="2" t="str">
        <f>IF(ISNUMBER(M1082),SUMIFS(M$1:$M1082,A$1:$A1082,A1082,F$1:$F1082,F1082,D$1:$D1082,D1082),"")</f>
        <v/>
      </c>
      <c r="P1082" s="5"/>
      <c r="V1082" s="2" t="str">
        <f t="shared" si="88"/>
        <v/>
      </c>
      <c r="AD1082" s="2" t="str">
        <f t="shared" si="89"/>
        <v/>
      </c>
      <c r="AL1082" s="2" t="str">
        <f t="shared" si="86"/>
        <v/>
      </c>
      <c r="AM1082" s="2" t="str">
        <f>IF(ISNUMBER(AL1082),SUMIFS($AL$1:AL1082,$A$1:A1082,A1082,$F$1:F1082,F1082,$D$1:D1082,D1082),"")</f>
        <v/>
      </c>
      <c r="AN1082">
        <f t="shared" si="90"/>
        <v>1</v>
      </c>
    </row>
    <row r="1083" spans="1:40" x14ac:dyDescent="0.35">
      <c r="A1083" s="4" t="s">
        <v>57</v>
      </c>
      <c r="B1083" t="s">
        <v>52</v>
      </c>
      <c r="C1083" s="3">
        <v>42313</v>
      </c>
      <c r="D1083">
        <v>3</v>
      </c>
      <c r="E1083" t="s">
        <v>81</v>
      </c>
      <c r="F1083" s="25" t="s">
        <v>99</v>
      </c>
      <c r="G1083" t="s">
        <v>63</v>
      </c>
      <c r="H1083">
        <v>8</v>
      </c>
      <c r="I1083" s="2" t="s">
        <v>58</v>
      </c>
      <c r="J1083" s="2">
        <f t="shared" si="87"/>
        <v>1056.5999999999999</v>
      </c>
      <c r="K1083">
        <v>105.66</v>
      </c>
      <c r="N1083" s="2" t="str">
        <f>IF(ISNUMBER(M1083),SUMIFS(M$1:$M1083,A$1:$A1083,A1083,F$1:$F1083,F1083,D$1:$D1083,D1083),"")</f>
        <v/>
      </c>
      <c r="P1083" s="5"/>
      <c r="V1083" s="2" t="str">
        <f t="shared" si="88"/>
        <v/>
      </c>
      <c r="AD1083" s="2" t="str">
        <f t="shared" si="89"/>
        <v/>
      </c>
      <c r="AL1083" s="2" t="str">
        <f t="shared" ref="AL1083:AL1146" si="91">IF(AND(ISNUMBER(AD1083),ISNUMBER(M1083)),ROUND(M1083*AD1083,3),"")</f>
        <v/>
      </c>
      <c r="AM1083" s="2" t="str">
        <f>IF(ISNUMBER(AL1083),SUMIFS($AL$1:AL1083,$A$1:A1083,A1083,$F$1:F1083,F1083,$D$1:D1083,D1083),"")</f>
        <v/>
      </c>
      <c r="AN1083">
        <f t="shared" si="90"/>
        <v>1</v>
      </c>
    </row>
    <row r="1084" spans="1:40" x14ac:dyDescent="0.35">
      <c r="A1084" s="4" t="s">
        <v>54</v>
      </c>
      <c r="B1084" t="s">
        <v>52</v>
      </c>
      <c r="C1084" s="3">
        <v>42313</v>
      </c>
      <c r="D1084">
        <v>3</v>
      </c>
      <c r="E1084" t="s">
        <v>83</v>
      </c>
      <c r="F1084" s="25" t="s">
        <v>99</v>
      </c>
      <c r="G1084" t="s">
        <v>63</v>
      </c>
      <c r="H1084">
        <v>8</v>
      </c>
      <c r="I1084" s="2" t="s">
        <v>58</v>
      </c>
      <c r="J1084" s="2">
        <f t="shared" si="87"/>
        <v>1019</v>
      </c>
      <c r="K1084">
        <v>101.9</v>
      </c>
      <c r="N1084" s="2" t="str">
        <f>IF(ISNUMBER(M1084),SUMIFS(M$1:$M1084,A$1:$A1084,A1084,F$1:$F1084,F1084,D$1:$D1084,D1084),"")</f>
        <v/>
      </c>
      <c r="P1084" s="5"/>
      <c r="V1084" s="2" t="str">
        <f t="shared" si="88"/>
        <v/>
      </c>
      <c r="AD1084" s="2" t="str">
        <f t="shared" si="89"/>
        <v/>
      </c>
      <c r="AL1084" s="2" t="str">
        <f t="shared" si="91"/>
        <v/>
      </c>
      <c r="AM1084" s="2" t="str">
        <f>IF(ISNUMBER(AL1084),SUMIFS($AL$1:AL1084,$A$1:A1084,A1084,$F$1:F1084,F1084,$D$1:D1084,D1084),"")</f>
        <v/>
      </c>
      <c r="AN1084">
        <f t="shared" si="90"/>
        <v>1</v>
      </c>
    </row>
    <row r="1085" spans="1:40" x14ac:dyDescent="0.35">
      <c r="A1085" s="4" t="s">
        <v>51</v>
      </c>
      <c r="B1085" t="s">
        <v>52</v>
      </c>
      <c r="C1085" s="3">
        <v>42313</v>
      </c>
      <c r="D1085">
        <v>3</v>
      </c>
      <c r="E1085" t="s">
        <v>79</v>
      </c>
      <c r="F1085" s="25" t="s">
        <v>99</v>
      </c>
      <c r="G1085" t="s">
        <v>63</v>
      </c>
      <c r="H1085">
        <v>8</v>
      </c>
      <c r="I1085" s="2" t="s">
        <v>58</v>
      </c>
      <c r="J1085" s="2">
        <f t="shared" si="87"/>
        <v>1150.5999999999999</v>
      </c>
      <c r="K1085">
        <v>115.05999999999999</v>
      </c>
      <c r="N1085" s="2" t="str">
        <f>IF(ISNUMBER(M1085),SUMIFS(M$1:$M1085,A$1:$A1085,A1085,F$1:$F1085,F1085,D$1:$D1085,D1085),"")</f>
        <v/>
      </c>
      <c r="P1085" s="5"/>
      <c r="V1085" s="2" t="str">
        <f t="shared" si="88"/>
        <v/>
      </c>
      <c r="AD1085" s="2" t="str">
        <f t="shared" si="89"/>
        <v/>
      </c>
      <c r="AL1085" s="2" t="str">
        <f t="shared" si="91"/>
        <v/>
      </c>
      <c r="AM1085" s="2" t="str">
        <f>IF(ISNUMBER(AL1085),SUMIFS($AL$1:AL1085,$A$1:A1085,A1085,$F$1:F1085,F1085,$D$1:D1085,D1085),"")</f>
        <v/>
      </c>
      <c r="AN1085">
        <f t="shared" si="90"/>
        <v>1</v>
      </c>
    </row>
    <row r="1086" spans="1:40" x14ac:dyDescent="0.35">
      <c r="A1086" s="4" t="s">
        <v>56</v>
      </c>
      <c r="B1086" t="s">
        <v>52</v>
      </c>
      <c r="C1086" s="3">
        <v>42313</v>
      </c>
      <c r="D1086">
        <v>3</v>
      </c>
      <c r="E1086" t="s">
        <v>80</v>
      </c>
      <c r="F1086" s="25" t="s">
        <v>99</v>
      </c>
      <c r="G1086" t="s">
        <v>63</v>
      </c>
      <c r="H1086">
        <v>8</v>
      </c>
      <c r="I1086" s="2" t="s">
        <v>58</v>
      </c>
      <c r="J1086" s="2">
        <f t="shared" si="87"/>
        <v>1188.2</v>
      </c>
      <c r="K1086">
        <v>118.82000000000001</v>
      </c>
      <c r="N1086" s="2" t="str">
        <f>IF(ISNUMBER(M1086),SUMIFS(M$1:$M1086,A$1:$A1086,A1086,F$1:$F1086,F1086,D$1:$D1086,D1086),"")</f>
        <v/>
      </c>
      <c r="P1086" s="5"/>
      <c r="V1086" s="2" t="str">
        <f t="shared" si="88"/>
        <v/>
      </c>
      <c r="AD1086" s="2" t="str">
        <f t="shared" si="89"/>
        <v/>
      </c>
      <c r="AL1086" s="2" t="str">
        <f t="shared" si="91"/>
        <v/>
      </c>
      <c r="AM1086" s="2" t="str">
        <f>IF(ISNUMBER(AL1086),SUMIFS($AL$1:AL1086,$A$1:A1086,A1086,$F$1:F1086,F1086,$D$1:D1086,D1086),"")</f>
        <v/>
      </c>
      <c r="AN1086">
        <f t="shared" si="90"/>
        <v>1</v>
      </c>
    </row>
    <row r="1087" spans="1:40" x14ac:dyDescent="0.35">
      <c r="A1087" s="4" t="s">
        <v>53</v>
      </c>
      <c r="B1087" t="s">
        <v>52</v>
      </c>
      <c r="C1087" s="3">
        <v>42313</v>
      </c>
      <c r="D1087">
        <v>3</v>
      </c>
      <c r="E1087" t="s">
        <v>78</v>
      </c>
      <c r="F1087" s="25" t="s">
        <v>99</v>
      </c>
      <c r="G1087" t="s">
        <v>63</v>
      </c>
      <c r="H1087">
        <v>8</v>
      </c>
      <c r="I1087" s="2" t="s">
        <v>58</v>
      </c>
      <c r="J1087" s="2">
        <f t="shared" si="87"/>
        <v>925</v>
      </c>
      <c r="K1087">
        <v>92.5</v>
      </c>
      <c r="N1087" s="2" t="str">
        <f>IF(ISNUMBER(M1087),SUMIFS(M$1:$M1087,A$1:$A1087,A1087,F$1:$F1087,F1087,D$1:$D1087,D1087),"")</f>
        <v/>
      </c>
      <c r="P1087" s="5"/>
      <c r="V1087" s="2" t="str">
        <f t="shared" si="88"/>
        <v/>
      </c>
      <c r="AD1087" s="2" t="str">
        <f t="shared" si="89"/>
        <v/>
      </c>
      <c r="AL1087" s="2" t="str">
        <f t="shared" si="91"/>
        <v/>
      </c>
      <c r="AM1087" s="2" t="str">
        <f>IF(ISNUMBER(AL1087),SUMIFS($AL$1:AL1087,$A$1:A1087,A1087,$F$1:F1087,F1087,$D$1:D1087,D1087),"")</f>
        <v/>
      </c>
      <c r="AN1087">
        <f t="shared" si="90"/>
        <v>1</v>
      </c>
    </row>
    <row r="1088" spans="1:40" x14ac:dyDescent="0.35">
      <c r="A1088" s="4" t="s">
        <v>56</v>
      </c>
      <c r="B1088" t="s">
        <v>52</v>
      </c>
      <c r="C1088" s="3">
        <v>42319</v>
      </c>
      <c r="D1088">
        <v>1</v>
      </c>
      <c r="E1088" t="s">
        <v>80</v>
      </c>
      <c r="F1088" s="25" t="s">
        <v>99</v>
      </c>
      <c r="G1088" t="s">
        <v>63</v>
      </c>
      <c r="H1088">
        <v>8</v>
      </c>
      <c r="I1088" s="2" t="s">
        <v>59</v>
      </c>
      <c r="J1088" s="2">
        <f t="shared" si="87"/>
        <v>1432.6</v>
      </c>
      <c r="K1088">
        <v>143.26</v>
      </c>
      <c r="N1088" s="2" t="str">
        <f>IF(ISNUMBER(M1088),SUMIFS(M$1:$M1088,A$1:$A1088,A1088,F$1:$F1088,F1088,D$1:$D1088,D1088),"")</f>
        <v/>
      </c>
      <c r="P1088" s="5"/>
      <c r="V1088" s="2" t="str">
        <f t="shared" si="88"/>
        <v/>
      </c>
      <c r="AD1088" s="2" t="str">
        <f t="shared" si="89"/>
        <v/>
      </c>
      <c r="AL1088" s="2" t="str">
        <f t="shared" si="91"/>
        <v/>
      </c>
      <c r="AM1088" s="2" t="str">
        <f>IF(ISNUMBER(AL1088),SUMIFS($AL$1:AL1088,$A$1:A1088,A1088,$F$1:F1088,F1088,$D$1:D1088,D1088),"")</f>
        <v/>
      </c>
      <c r="AN1088">
        <f t="shared" si="90"/>
        <v>1</v>
      </c>
    </row>
    <row r="1089" spans="1:40" x14ac:dyDescent="0.35">
      <c r="A1089" s="4" t="s">
        <v>55</v>
      </c>
      <c r="B1089" t="s">
        <v>52</v>
      </c>
      <c r="C1089" s="3">
        <v>42319</v>
      </c>
      <c r="D1089">
        <v>1</v>
      </c>
      <c r="E1089" t="s">
        <v>82</v>
      </c>
      <c r="F1089" s="25" t="s">
        <v>99</v>
      </c>
      <c r="G1089" t="s">
        <v>63</v>
      </c>
      <c r="H1089">
        <v>8</v>
      </c>
      <c r="I1089" s="2" t="s">
        <v>59</v>
      </c>
      <c r="J1089" s="2">
        <f t="shared" si="87"/>
        <v>1075.4000000000001</v>
      </c>
      <c r="K1089">
        <v>107.54</v>
      </c>
      <c r="N1089" s="2" t="str">
        <f>IF(ISNUMBER(M1089),SUMIFS(M$1:$M1089,A$1:$A1089,A1089,F$1:$F1089,F1089,D$1:$D1089,D1089),"")</f>
        <v/>
      </c>
      <c r="P1089" s="5"/>
      <c r="V1089" s="2" t="str">
        <f t="shared" si="88"/>
        <v/>
      </c>
      <c r="AD1089" s="2" t="str">
        <f t="shared" si="89"/>
        <v/>
      </c>
      <c r="AL1089" s="2" t="str">
        <f t="shared" si="91"/>
        <v/>
      </c>
      <c r="AM1089" s="2" t="str">
        <f>IF(ISNUMBER(AL1089),SUMIFS($AL$1:AL1089,$A$1:A1089,A1089,$F$1:F1089,F1089,$D$1:D1089,D1089),"")</f>
        <v/>
      </c>
      <c r="AN1089">
        <f t="shared" si="90"/>
        <v>1</v>
      </c>
    </row>
    <row r="1090" spans="1:40" x14ac:dyDescent="0.35">
      <c r="A1090" s="4" t="s">
        <v>51</v>
      </c>
      <c r="B1090" t="s">
        <v>52</v>
      </c>
      <c r="C1090" s="3">
        <v>42319</v>
      </c>
      <c r="D1090">
        <v>1</v>
      </c>
      <c r="E1090" t="s">
        <v>79</v>
      </c>
      <c r="F1090" s="25" t="s">
        <v>99</v>
      </c>
      <c r="G1090" t="s">
        <v>63</v>
      </c>
      <c r="H1090">
        <v>8</v>
      </c>
      <c r="I1090" s="2" t="s">
        <v>59</v>
      </c>
      <c r="J1090" s="2">
        <f t="shared" si="87"/>
        <v>1319.8</v>
      </c>
      <c r="K1090">
        <v>131.97999999999999</v>
      </c>
      <c r="N1090" s="2" t="str">
        <f>IF(ISNUMBER(M1090),SUMIFS(M$1:$M1090,A$1:$A1090,A1090,F$1:$F1090,F1090,D$1:$D1090,D1090),"")</f>
        <v/>
      </c>
      <c r="P1090" s="5"/>
      <c r="V1090" s="2" t="str">
        <f t="shared" si="88"/>
        <v/>
      </c>
      <c r="AD1090" s="2" t="str">
        <f t="shared" si="89"/>
        <v/>
      </c>
      <c r="AL1090" s="2" t="str">
        <f t="shared" si="91"/>
        <v/>
      </c>
      <c r="AM1090" s="2" t="str">
        <f>IF(ISNUMBER(AL1090),SUMIFS($AL$1:AL1090,$A$1:A1090,A1090,$F$1:F1090,F1090,$D$1:D1090,D1090),"")</f>
        <v/>
      </c>
      <c r="AN1090">
        <f t="shared" si="90"/>
        <v>1</v>
      </c>
    </row>
    <row r="1091" spans="1:40" x14ac:dyDescent="0.35">
      <c r="A1091" s="4" t="s">
        <v>57</v>
      </c>
      <c r="B1091" t="s">
        <v>52</v>
      </c>
      <c r="C1091" s="3">
        <v>42319</v>
      </c>
      <c r="D1091">
        <v>1</v>
      </c>
      <c r="E1091" t="s">
        <v>81</v>
      </c>
      <c r="F1091" s="25" t="s">
        <v>99</v>
      </c>
      <c r="G1091" t="s">
        <v>63</v>
      </c>
      <c r="H1091">
        <v>8</v>
      </c>
      <c r="I1091" s="2" t="s">
        <v>59</v>
      </c>
      <c r="J1091" s="2">
        <f t="shared" si="87"/>
        <v>1545.4</v>
      </c>
      <c r="K1091">
        <v>154.54000000000002</v>
      </c>
      <c r="N1091" s="2" t="str">
        <f>IF(ISNUMBER(M1091),SUMIFS(M$1:$M1091,A$1:$A1091,A1091,F$1:$F1091,F1091,D$1:$D1091,D1091),"")</f>
        <v/>
      </c>
      <c r="P1091" s="5"/>
      <c r="V1091" s="2" t="str">
        <f t="shared" si="88"/>
        <v/>
      </c>
      <c r="AD1091" s="2" t="str">
        <f t="shared" si="89"/>
        <v/>
      </c>
      <c r="AL1091" s="2" t="str">
        <f t="shared" si="91"/>
        <v/>
      </c>
      <c r="AM1091" s="2" t="str">
        <f>IF(ISNUMBER(AL1091),SUMIFS($AL$1:AL1091,$A$1:A1091,A1091,$F$1:F1091,F1091,$D$1:D1091,D1091),"")</f>
        <v/>
      </c>
      <c r="AN1091">
        <f t="shared" si="90"/>
        <v>1</v>
      </c>
    </row>
    <row r="1092" spans="1:40" x14ac:dyDescent="0.35">
      <c r="A1092" s="4" t="s">
        <v>54</v>
      </c>
      <c r="B1092" t="s">
        <v>52</v>
      </c>
      <c r="C1092" s="3">
        <v>42319</v>
      </c>
      <c r="D1092">
        <v>1</v>
      </c>
      <c r="E1092" t="s">
        <v>83</v>
      </c>
      <c r="F1092" s="25" t="s">
        <v>99</v>
      </c>
      <c r="G1092" t="s">
        <v>63</v>
      </c>
      <c r="H1092">
        <v>8</v>
      </c>
      <c r="I1092" s="2" t="s">
        <v>59</v>
      </c>
      <c r="J1092" s="2">
        <f t="shared" si="87"/>
        <v>1207</v>
      </c>
      <c r="K1092">
        <v>120.7</v>
      </c>
      <c r="N1092" s="2" t="str">
        <f>IF(ISNUMBER(M1092),SUMIFS(M$1:$M1092,A$1:$A1092,A1092,F$1:$F1092,F1092,D$1:$D1092,D1092),"")</f>
        <v/>
      </c>
      <c r="P1092" s="5"/>
      <c r="V1092" s="2" t="str">
        <f t="shared" si="88"/>
        <v/>
      </c>
      <c r="AD1092" s="2" t="str">
        <f t="shared" si="89"/>
        <v/>
      </c>
      <c r="AL1092" s="2" t="str">
        <f t="shared" si="91"/>
        <v/>
      </c>
      <c r="AM1092" s="2" t="str">
        <f>IF(ISNUMBER(AL1092),SUMIFS($AL$1:AL1092,$A$1:A1092,A1092,$F$1:F1092,F1092,$D$1:D1092,D1092),"")</f>
        <v/>
      </c>
      <c r="AN1092">
        <f t="shared" si="90"/>
        <v>1</v>
      </c>
    </row>
    <row r="1093" spans="1:40" x14ac:dyDescent="0.35">
      <c r="A1093" s="4" t="s">
        <v>53</v>
      </c>
      <c r="B1093" t="s">
        <v>52</v>
      </c>
      <c r="C1093" s="3">
        <v>42319</v>
      </c>
      <c r="D1093">
        <v>1</v>
      </c>
      <c r="E1093" t="s">
        <v>78</v>
      </c>
      <c r="F1093" s="25" t="s">
        <v>99</v>
      </c>
      <c r="G1093" t="s">
        <v>63</v>
      </c>
      <c r="H1093">
        <v>8</v>
      </c>
      <c r="I1093" s="2" t="s">
        <v>59</v>
      </c>
      <c r="J1093" s="2">
        <f t="shared" si="87"/>
        <v>906.2</v>
      </c>
      <c r="K1093">
        <v>90.62</v>
      </c>
      <c r="N1093" s="2" t="str">
        <f>IF(ISNUMBER(M1093),SUMIFS(M$1:$M1093,A$1:$A1093,A1093,F$1:$F1093,F1093,D$1:$D1093,D1093),"")</f>
        <v/>
      </c>
      <c r="P1093" s="5"/>
      <c r="V1093" s="2" t="str">
        <f t="shared" si="88"/>
        <v/>
      </c>
      <c r="AD1093" s="2" t="str">
        <f t="shared" si="89"/>
        <v/>
      </c>
      <c r="AL1093" s="2" t="str">
        <f t="shared" si="91"/>
        <v/>
      </c>
      <c r="AM1093" s="2" t="str">
        <f>IF(ISNUMBER(AL1093),SUMIFS($AL$1:AL1093,$A$1:A1093,A1093,$F$1:F1093,F1093,$D$1:D1093,D1093),"")</f>
        <v/>
      </c>
      <c r="AN1093">
        <f t="shared" si="90"/>
        <v>1</v>
      </c>
    </row>
    <row r="1094" spans="1:40" x14ac:dyDescent="0.35">
      <c r="A1094" s="4" t="s">
        <v>53</v>
      </c>
      <c r="B1094" t="s">
        <v>52</v>
      </c>
      <c r="C1094" s="3">
        <v>42319</v>
      </c>
      <c r="D1094">
        <v>2</v>
      </c>
      <c r="E1094" t="s">
        <v>78</v>
      </c>
      <c r="F1094" s="25" t="s">
        <v>99</v>
      </c>
      <c r="G1094" t="s">
        <v>63</v>
      </c>
      <c r="H1094">
        <v>8</v>
      </c>
      <c r="I1094" s="2" t="s">
        <v>59</v>
      </c>
      <c r="J1094" s="2">
        <f t="shared" si="87"/>
        <v>1037.8</v>
      </c>
      <c r="K1094">
        <v>103.78</v>
      </c>
      <c r="N1094" s="2" t="str">
        <f>IF(ISNUMBER(M1094),SUMIFS(M$1:$M1094,A$1:$A1094,A1094,F$1:$F1094,F1094,D$1:$D1094,D1094),"")</f>
        <v/>
      </c>
      <c r="P1094" s="5"/>
      <c r="V1094" s="2" t="str">
        <f t="shared" si="88"/>
        <v/>
      </c>
      <c r="AD1094" s="2" t="str">
        <f t="shared" si="89"/>
        <v/>
      </c>
      <c r="AL1094" s="2" t="str">
        <f t="shared" si="91"/>
        <v/>
      </c>
      <c r="AM1094" s="2" t="str">
        <f>IF(ISNUMBER(AL1094),SUMIFS($AL$1:AL1094,$A$1:A1094,A1094,$F$1:F1094,F1094,$D$1:D1094,D1094),"")</f>
        <v/>
      </c>
      <c r="AN1094">
        <f t="shared" si="90"/>
        <v>1</v>
      </c>
    </row>
    <row r="1095" spans="1:40" x14ac:dyDescent="0.35">
      <c r="A1095" s="4" t="s">
        <v>54</v>
      </c>
      <c r="B1095" t="s">
        <v>52</v>
      </c>
      <c r="C1095" s="3">
        <v>42319</v>
      </c>
      <c r="D1095">
        <v>2</v>
      </c>
      <c r="E1095" t="s">
        <v>83</v>
      </c>
      <c r="F1095" s="25" t="s">
        <v>99</v>
      </c>
      <c r="G1095" t="s">
        <v>63</v>
      </c>
      <c r="H1095">
        <v>8</v>
      </c>
      <c r="I1095" s="2" t="s">
        <v>59</v>
      </c>
      <c r="J1095" s="2">
        <f t="shared" si="87"/>
        <v>1207</v>
      </c>
      <c r="K1095">
        <v>120.7</v>
      </c>
      <c r="N1095" s="2" t="str">
        <f>IF(ISNUMBER(M1095),SUMIFS(M$1:$M1095,A$1:$A1095,A1095,F$1:$F1095,F1095,D$1:$D1095,D1095),"")</f>
        <v/>
      </c>
      <c r="P1095" s="5"/>
      <c r="V1095" s="2" t="str">
        <f t="shared" si="88"/>
        <v/>
      </c>
      <c r="AD1095" s="2" t="str">
        <f t="shared" si="89"/>
        <v/>
      </c>
      <c r="AL1095" s="2" t="str">
        <f t="shared" si="91"/>
        <v/>
      </c>
      <c r="AM1095" s="2" t="str">
        <f>IF(ISNUMBER(AL1095),SUMIFS($AL$1:AL1095,$A$1:A1095,A1095,$F$1:F1095,F1095,$D$1:D1095,D1095),"")</f>
        <v/>
      </c>
      <c r="AN1095">
        <f t="shared" si="90"/>
        <v>1</v>
      </c>
    </row>
    <row r="1096" spans="1:40" x14ac:dyDescent="0.35">
      <c r="A1096" s="4" t="s">
        <v>56</v>
      </c>
      <c r="B1096" t="s">
        <v>52</v>
      </c>
      <c r="C1096" s="3">
        <v>42319</v>
      </c>
      <c r="D1096">
        <v>2</v>
      </c>
      <c r="E1096" t="s">
        <v>80</v>
      </c>
      <c r="F1096" s="25" t="s">
        <v>99</v>
      </c>
      <c r="G1096" t="s">
        <v>63</v>
      </c>
      <c r="H1096">
        <v>8</v>
      </c>
      <c r="I1096" s="2" t="s">
        <v>59</v>
      </c>
      <c r="J1096" s="2">
        <f t="shared" si="87"/>
        <v>1865</v>
      </c>
      <c r="K1096">
        <v>186.5</v>
      </c>
      <c r="N1096" s="2" t="str">
        <f>IF(ISNUMBER(M1096),SUMIFS(M$1:$M1096,A$1:$A1096,A1096,F$1:$F1096,F1096,D$1:$D1096,D1096),"")</f>
        <v/>
      </c>
      <c r="P1096" s="5"/>
      <c r="V1096" s="2" t="str">
        <f t="shared" si="88"/>
        <v/>
      </c>
      <c r="AD1096" s="2" t="str">
        <f t="shared" si="89"/>
        <v/>
      </c>
      <c r="AL1096" s="2" t="str">
        <f t="shared" si="91"/>
        <v/>
      </c>
      <c r="AM1096" s="2" t="str">
        <f>IF(ISNUMBER(AL1096),SUMIFS($AL$1:AL1096,$A$1:A1096,A1096,$F$1:F1096,F1096,$D$1:D1096,D1096),"")</f>
        <v/>
      </c>
      <c r="AN1096">
        <f t="shared" si="90"/>
        <v>1</v>
      </c>
    </row>
    <row r="1097" spans="1:40" x14ac:dyDescent="0.35">
      <c r="A1097" s="4" t="s">
        <v>51</v>
      </c>
      <c r="B1097" t="s">
        <v>52</v>
      </c>
      <c r="C1097" s="3">
        <v>42319</v>
      </c>
      <c r="D1097">
        <v>2</v>
      </c>
      <c r="E1097" t="s">
        <v>79</v>
      </c>
      <c r="F1097" s="25" t="s">
        <v>99</v>
      </c>
      <c r="G1097" t="s">
        <v>63</v>
      </c>
      <c r="H1097">
        <v>8</v>
      </c>
      <c r="I1097" s="2" t="s">
        <v>59</v>
      </c>
      <c r="J1097" s="2">
        <f t="shared" si="87"/>
        <v>1470.2</v>
      </c>
      <c r="K1097">
        <v>147.02000000000001</v>
      </c>
      <c r="N1097" s="2" t="str">
        <f>IF(ISNUMBER(M1097),SUMIFS(M$1:$M1097,A$1:$A1097,A1097,F$1:$F1097,F1097,D$1:$D1097,D1097),"")</f>
        <v/>
      </c>
      <c r="P1097" s="5"/>
      <c r="V1097" s="2" t="str">
        <f t="shared" si="88"/>
        <v/>
      </c>
      <c r="AD1097" s="2" t="str">
        <f t="shared" si="89"/>
        <v/>
      </c>
      <c r="AL1097" s="2" t="str">
        <f t="shared" si="91"/>
        <v/>
      </c>
      <c r="AM1097" s="2" t="str">
        <f>IF(ISNUMBER(AL1097),SUMIFS($AL$1:AL1097,$A$1:A1097,A1097,$F$1:F1097,F1097,$D$1:D1097,D1097),"")</f>
        <v/>
      </c>
      <c r="AN1097">
        <f t="shared" si="90"/>
        <v>1</v>
      </c>
    </row>
    <row r="1098" spans="1:40" x14ac:dyDescent="0.35">
      <c r="A1098" s="4" t="s">
        <v>57</v>
      </c>
      <c r="B1098" t="s">
        <v>52</v>
      </c>
      <c r="C1098" s="3">
        <v>42319</v>
      </c>
      <c r="D1098">
        <v>2</v>
      </c>
      <c r="E1098" t="s">
        <v>81</v>
      </c>
      <c r="F1098" s="25" t="s">
        <v>99</v>
      </c>
      <c r="G1098" t="s">
        <v>63</v>
      </c>
      <c r="H1098">
        <v>8</v>
      </c>
      <c r="I1098" s="2" t="s">
        <v>59</v>
      </c>
      <c r="J1098" s="2">
        <f t="shared" si="87"/>
        <v>1752.2</v>
      </c>
      <c r="K1098">
        <v>175.22</v>
      </c>
      <c r="N1098" s="2" t="str">
        <f>IF(ISNUMBER(M1098),SUMIFS(M$1:$M1098,A$1:$A1098,A1098,F$1:$F1098,F1098,D$1:$D1098,D1098),"")</f>
        <v/>
      </c>
      <c r="P1098" s="5"/>
      <c r="V1098" s="2" t="str">
        <f t="shared" si="88"/>
        <v/>
      </c>
      <c r="AD1098" s="2" t="str">
        <f t="shared" si="89"/>
        <v/>
      </c>
      <c r="AL1098" s="2" t="str">
        <f t="shared" si="91"/>
        <v/>
      </c>
      <c r="AM1098" s="2" t="str">
        <f>IF(ISNUMBER(AL1098),SUMIFS($AL$1:AL1098,$A$1:A1098,A1098,$F$1:F1098,F1098,$D$1:D1098,D1098),"")</f>
        <v/>
      </c>
      <c r="AN1098">
        <f t="shared" si="90"/>
        <v>1</v>
      </c>
    </row>
    <row r="1099" spans="1:40" x14ac:dyDescent="0.35">
      <c r="A1099" s="4" t="s">
        <v>55</v>
      </c>
      <c r="B1099" t="s">
        <v>52</v>
      </c>
      <c r="C1099" s="3">
        <v>42319</v>
      </c>
      <c r="D1099">
        <v>2</v>
      </c>
      <c r="E1099" t="s">
        <v>82</v>
      </c>
      <c r="F1099" s="25" t="s">
        <v>99</v>
      </c>
      <c r="G1099" t="s">
        <v>63</v>
      </c>
      <c r="H1099">
        <v>8</v>
      </c>
      <c r="I1099" s="2" t="s">
        <v>59</v>
      </c>
      <c r="J1099" s="2">
        <f t="shared" si="87"/>
        <v>1019</v>
      </c>
      <c r="K1099">
        <v>101.9</v>
      </c>
      <c r="N1099" s="2" t="str">
        <f>IF(ISNUMBER(M1099),SUMIFS(M$1:$M1099,A$1:$A1099,A1099,F$1:$F1099,F1099,D$1:$D1099,D1099),"")</f>
        <v/>
      </c>
      <c r="P1099" s="5"/>
      <c r="V1099" s="2" t="str">
        <f t="shared" si="88"/>
        <v/>
      </c>
      <c r="AD1099" s="2" t="str">
        <f t="shared" si="89"/>
        <v/>
      </c>
      <c r="AL1099" s="2" t="str">
        <f t="shared" si="91"/>
        <v/>
      </c>
      <c r="AM1099" s="2" t="str">
        <f>IF(ISNUMBER(AL1099),SUMIFS($AL$1:AL1099,$A$1:A1099,A1099,$F$1:F1099,F1099,$D$1:D1099,D1099),"")</f>
        <v/>
      </c>
      <c r="AN1099">
        <f t="shared" si="90"/>
        <v>1</v>
      </c>
    </row>
    <row r="1100" spans="1:40" x14ac:dyDescent="0.35">
      <c r="A1100" s="4" t="s">
        <v>55</v>
      </c>
      <c r="B1100" t="s">
        <v>52</v>
      </c>
      <c r="C1100" s="3">
        <v>42319</v>
      </c>
      <c r="D1100">
        <v>3</v>
      </c>
      <c r="E1100" t="s">
        <v>82</v>
      </c>
      <c r="F1100" s="25" t="s">
        <v>99</v>
      </c>
      <c r="G1100" t="s">
        <v>63</v>
      </c>
      <c r="H1100">
        <v>8</v>
      </c>
      <c r="I1100" s="2" t="s">
        <v>59</v>
      </c>
      <c r="J1100" s="2">
        <f t="shared" si="87"/>
        <v>1056.5999999999999</v>
      </c>
      <c r="K1100">
        <v>105.66</v>
      </c>
      <c r="N1100" s="2" t="str">
        <f>IF(ISNUMBER(M1100),SUMIFS(M$1:$M1100,A$1:$A1100,A1100,F$1:$F1100,F1100,D$1:$D1100,D1100),"")</f>
        <v/>
      </c>
      <c r="P1100" s="5"/>
      <c r="V1100" s="2" t="str">
        <f t="shared" si="88"/>
        <v/>
      </c>
      <c r="AD1100" s="2" t="str">
        <f t="shared" si="89"/>
        <v/>
      </c>
      <c r="AL1100" s="2" t="str">
        <f t="shared" si="91"/>
        <v/>
      </c>
      <c r="AM1100" s="2" t="str">
        <f>IF(ISNUMBER(AL1100),SUMIFS($AL$1:AL1100,$A$1:A1100,A1100,$F$1:F1100,F1100,$D$1:D1100,D1100),"")</f>
        <v/>
      </c>
      <c r="AN1100">
        <f t="shared" si="90"/>
        <v>1</v>
      </c>
    </row>
    <row r="1101" spans="1:40" x14ac:dyDescent="0.35">
      <c r="A1101" s="4" t="s">
        <v>57</v>
      </c>
      <c r="B1101" t="s">
        <v>52</v>
      </c>
      <c r="C1101" s="3">
        <v>42319</v>
      </c>
      <c r="D1101">
        <v>3</v>
      </c>
      <c r="E1101" t="s">
        <v>81</v>
      </c>
      <c r="F1101" s="25" t="s">
        <v>99</v>
      </c>
      <c r="G1101" t="s">
        <v>63</v>
      </c>
      <c r="H1101">
        <v>8</v>
      </c>
      <c r="I1101" s="2" t="s">
        <v>59</v>
      </c>
      <c r="J1101" s="2">
        <f t="shared" si="87"/>
        <v>1545.4</v>
      </c>
      <c r="K1101">
        <v>154.54000000000002</v>
      </c>
      <c r="N1101" s="2" t="str">
        <f>IF(ISNUMBER(M1101),SUMIFS(M$1:$M1101,A$1:$A1101,A1101,F$1:$F1101,F1101,D$1:$D1101,D1101),"")</f>
        <v/>
      </c>
      <c r="P1101" s="5"/>
      <c r="V1101" s="2" t="str">
        <f t="shared" si="88"/>
        <v/>
      </c>
      <c r="AD1101" s="2" t="str">
        <f t="shared" si="89"/>
        <v/>
      </c>
      <c r="AL1101" s="2" t="str">
        <f t="shared" si="91"/>
        <v/>
      </c>
      <c r="AM1101" s="2" t="str">
        <f>IF(ISNUMBER(AL1101),SUMIFS($AL$1:AL1101,$A$1:A1101,A1101,$F$1:F1101,F1101,$D$1:D1101,D1101),"")</f>
        <v/>
      </c>
      <c r="AN1101">
        <f t="shared" si="90"/>
        <v>1</v>
      </c>
    </row>
    <row r="1102" spans="1:40" x14ac:dyDescent="0.35">
      <c r="A1102" s="4" t="s">
        <v>54</v>
      </c>
      <c r="B1102" t="s">
        <v>52</v>
      </c>
      <c r="C1102" s="3">
        <v>42319</v>
      </c>
      <c r="D1102">
        <v>3</v>
      </c>
      <c r="E1102" t="s">
        <v>83</v>
      </c>
      <c r="F1102" s="25" t="s">
        <v>99</v>
      </c>
      <c r="G1102" t="s">
        <v>63</v>
      </c>
      <c r="H1102">
        <v>8</v>
      </c>
      <c r="I1102" s="2" t="s">
        <v>59</v>
      </c>
      <c r="J1102" s="2">
        <f t="shared" si="87"/>
        <v>1263.4000000000001</v>
      </c>
      <c r="K1102">
        <v>126.34</v>
      </c>
      <c r="N1102" s="2" t="str">
        <f>IF(ISNUMBER(M1102),SUMIFS(M$1:$M1102,A$1:$A1102,A1102,F$1:$F1102,F1102,D$1:$D1102,D1102),"")</f>
        <v/>
      </c>
      <c r="P1102" s="5"/>
      <c r="V1102" s="2" t="str">
        <f t="shared" si="88"/>
        <v/>
      </c>
      <c r="AD1102" s="2" t="str">
        <f t="shared" si="89"/>
        <v/>
      </c>
      <c r="AL1102" s="2" t="str">
        <f t="shared" si="91"/>
        <v/>
      </c>
      <c r="AM1102" s="2" t="str">
        <f>IF(ISNUMBER(AL1102),SUMIFS($AL$1:AL1102,$A$1:A1102,A1102,$F$1:F1102,F1102,$D$1:D1102,D1102),"")</f>
        <v/>
      </c>
      <c r="AN1102">
        <f t="shared" si="90"/>
        <v>1</v>
      </c>
    </row>
    <row r="1103" spans="1:40" x14ac:dyDescent="0.35">
      <c r="A1103" s="4" t="s">
        <v>51</v>
      </c>
      <c r="B1103" t="s">
        <v>52</v>
      </c>
      <c r="C1103" s="3">
        <v>42319</v>
      </c>
      <c r="D1103">
        <v>3</v>
      </c>
      <c r="E1103" t="s">
        <v>79</v>
      </c>
      <c r="F1103" s="25" t="s">
        <v>99</v>
      </c>
      <c r="G1103" t="s">
        <v>63</v>
      </c>
      <c r="H1103">
        <v>8</v>
      </c>
      <c r="I1103" s="2" t="s">
        <v>59</v>
      </c>
      <c r="J1103" s="2">
        <f t="shared" si="87"/>
        <v>1639.4</v>
      </c>
      <c r="K1103">
        <v>163.94</v>
      </c>
      <c r="N1103" s="2" t="str">
        <f>IF(ISNUMBER(M1103),SUMIFS(M$1:$M1103,A$1:$A1103,A1103,F$1:$F1103,F1103,D$1:$D1103,D1103),"")</f>
        <v/>
      </c>
      <c r="P1103" s="5"/>
      <c r="V1103" s="2" t="str">
        <f t="shared" si="88"/>
        <v/>
      </c>
      <c r="AD1103" s="2" t="str">
        <f t="shared" si="89"/>
        <v/>
      </c>
      <c r="AL1103" s="2" t="str">
        <f t="shared" si="91"/>
        <v/>
      </c>
      <c r="AM1103" s="2" t="str">
        <f>IF(ISNUMBER(AL1103),SUMIFS($AL$1:AL1103,$A$1:A1103,A1103,$F$1:F1103,F1103,$D$1:D1103,D1103),"")</f>
        <v/>
      </c>
      <c r="AN1103">
        <f t="shared" si="90"/>
        <v>1</v>
      </c>
    </row>
    <row r="1104" spans="1:40" x14ac:dyDescent="0.35">
      <c r="A1104" s="4" t="s">
        <v>56</v>
      </c>
      <c r="B1104" t="s">
        <v>52</v>
      </c>
      <c r="C1104" s="3">
        <v>42319</v>
      </c>
      <c r="D1104">
        <v>3</v>
      </c>
      <c r="E1104" t="s">
        <v>80</v>
      </c>
      <c r="F1104" s="25" t="s">
        <v>99</v>
      </c>
      <c r="G1104" t="s">
        <v>63</v>
      </c>
      <c r="H1104">
        <v>8</v>
      </c>
      <c r="I1104" s="2" t="s">
        <v>59</v>
      </c>
      <c r="J1104" s="2">
        <f t="shared" si="87"/>
        <v>1771</v>
      </c>
      <c r="K1104">
        <v>177.1</v>
      </c>
      <c r="N1104" s="2" t="str">
        <f>IF(ISNUMBER(M1104),SUMIFS(M$1:$M1104,A$1:$A1104,A1104,F$1:$F1104,F1104,D$1:$D1104,D1104),"")</f>
        <v/>
      </c>
      <c r="P1104" s="5"/>
      <c r="V1104" s="2" t="str">
        <f t="shared" si="88"/>
        <v/>
      </c>
      <c r="AD1104" s="2" t="str">
        <f t="shared" si="89"/>
        <v/>
      </c>
      <c r="AL1104" s="2" t="str">
        <f t="shared" si="91"/>
        <v/>
      </c>
      <c r="AM1104" s="2" t="str">
        <f>IF(ISNUMBER(AL1104),SUMIFS($AL$1:AL1104,$A$1:A1104,A1104,$F$1:F1104,F1104,$D$1:D1104,D1104),"")</f>
        <v/>
      </c>
      <c r="AN1104">
        <f t="shared" si="90"/>
        <v>1</v>
      </c>
    </row>
    <row r="1105" spans="1:40" x14ac:dyDescent="0.35">
      <c r="A1105" s="4" t="s">
        <v>53</v>
      </c>
      <c r="B1105" t="s">
        <v>52</v>
      </c>
      <c r="C1105" s="3">
        <v>42319</v>
      </c>
      <c r="D1105">
        <v>3</v>
      </c>
      <c r="E1105" t="s">
        <v>78</v>
      </c>
      <c r="F1105" s="25" t="s">
        <v>99</v>
      </c>
      <c r="G1105" t="s">
        <v>63</v>
      </c>
      <c r="H1105">
        <v>8</v>
      </c>
      <c r="I1105" s="2" t="s">
        <v>59</v>
      </c>
      <c r="J1105" s="2">
        <f t="shared" si="87"/>
        <v>1169.4000000000001</v>
      </c>
      <c r="K1105">
        <v>116.94000000000001</v>
      </c>
      <c r="N1105" s="2" t="str">
        <f>IF(ISNUMBER(M1105),SUMIFS(M$1:$M1105,A$1:$A1105,A1105,F$1:$F1105,F1105,D$1:$D1105,D1105),"")</f>
        <v/>
      </c>
      <c r="P1105" s="5"/>
      <c r="V1105" s="2" t="str">
        <f t="shared" si="88"/>
        <v/>
      </c>
      <c r="AD1105" s="2" t="str">
        <f t="shared" si="89"/>
        <v/>
      </c>
      <c r="AL1105" s="2" t="str">
        <f t="shared" si="91"/>
        <v/>
      </c>
      <c r="AM1105" s="2" t="str">
        <f>IF(ISNUMBER(AL1105),SUMIFS($AL$1:AL1105,$A$1:A1105,A1105,$F$1:F1105,F1105,$D$1:D1105,D1105),"")</f>
        <v/>
      </c>
      <c r="AN1105">
        <f t="shared" si="90"/>
        <v>1</v>
      </c>
    </row>
    <row r="1106" spans="1:40" x14ac:dyDescent="0.35">
      <c r="A1106" s="4" t="s">
        <v>56</v>
      </c>
      <c r="B1106" t="s">
        <v>52</v>
      </c>
      <c r="C1106" s="3">
        <v>42325</v>
      </c>
      <c r="D1106">
        <v>1</v>
      </c>
      <c r="E1106" t="s">
        <v>80</v>
      </c>
      <c r="F1106" s="25" t="s">
        <v>99</v>
      </c>
      <c r="G1106" t="s">
        <v>63</v>
      </c>
      <c r="H1106">
        <v>8</v>
      </c>
      <c r="I1106" s="2" t="s">
        <v>60</v>
      </c>
      <c r="J1106" s="2">
        <f t="shared" si="87"/>
        <v>1827.4</v>
      </c>
      <c r="K1106">
        <v>182.74</v>
      </c>
      <c r="N1106" s="2" t="str">
        <f>IF(ISNUMBER(M1106),SUMIFS(M$1:$M1106,A$1:$A1106,A1106,F$1:$F1106,F1106,D$1:$D1106,D1106),"")</f>
        <v/>
      </c>
      <c r="P1106" s="5"/>
      <c r="V1106" s="2" t="str">
        <f t="shared" si="88"/>
        <v/>
      </c>
      <c r="AD1106" s="2" t="str">
        <f t="shared" si="89"/>
        <v/>
      </c>
      <c r="AL1106" s="2" t="str">
        <f t="shared" si="91"/>
        <v/>
      </c>
      <c r="AM1106" s="2" t="str">
        <f>IF(ISNUMBER(AL1106),SUMIFS($AL$1:AL1106,$A$1:A1106,A1106,$F$1:F1106,F1106,$D$1:D1106,D1106),"")</f>
        <v/>
      </c>
      <c r="AN1106">
        <f t="shared" si="90"/>
        <v>1</v>
      </c>
    </row>
    <row r="1107" spans="1:40" x14ac:dyDescent="0.35">
      <c r="A1107" s="4" t="s">
        <v>55</v>
      </c>
      <c r="B1107" t="s">
        <v>52</v>
      </c>
      <c r="C1107" s="3">
        <v>42325</v>
      </c>
      <c r="D1107">
        <v>1</v>
      </c>
      <c r="E1107" t="s">
        <v>82</v>
      </c>
      <c r="F1107" s="25" t="s">
        <v>99</v>
      </c>
      <c r="G1107" t="s">
        <v>63</v>
      </c>
      <c r="H1107">
        <v>8</v>
      </c>
      <c r="I1107" s="2" t="s">
        <v>60</v>
      </c>
      <c r="J1107" s="2">
        <f t="shared" si="87"/>
        <v>1225.8</v>
      </c>
      <c r="K1107">
        <v>122.58</v>
      </c>
      <c r="N1107" s="2" t="str">
        <f>IF(ISNUMBER(M1107),SUMIFS(M$1:$M1107,A$1:$A1107,A1107,F$1:$F1107,F1107,D$1:$D1107,D1107),"")</f>
        <v/>
      </c>
      <c r="P1107" s="5"/>
      <c r="V1107" s="2" t="str">
        <f t="shared" si="88"/>
        <v/>
      </c>
      <c r="AD1107" s="2" t="str">
        <f t="shared" si="89"/>
        <v/>
      </c>
      <c r="AL1107" s="2" t="str">
        <f t="shared" si="91"/>
        <v/>
      </c>
      <c r="AM1107" s="2" t="str">
        <f>IF(ISNUMBER(AL1107),SUMIFS($AL$1:AL1107,$A$1:A1107,A1107,$F$1:F1107,F1107,$D$1:D1107,D1107),"")</f>
        <v/>
      </c>
      <c r="AN1107">
        <f t="shared" si="90"/>
        <v>1</v>
      </c>
    </row>
    <row r="1108" spans="1:40" x14ac:dyDescent="0.35">
      <c r="A1108" s="4" t="s">
        <v>51</v>
      </c>
      <c r="B1108" t="s">
        <v>52</v>
      </c>
      <c r="C1108" s="3">
        <v>42325</v>
      </c>
      <c r="D1108">
        <v>1</v>
      </c>
      <c r="E1108" t="s">
        <v>79</v>
      </c>
      <c r="F1108" s="25" t="s">
        <v>99</v>
      </c>
      <c r="G1108" t="s">
        <v>63</v>
      </c>
      <c r="H1108">
        <v>8</v>
      </c>
      <c r="I1108" s="2" t="s">
        <v>60</v>
      </c>
      <c r="J1108" s="2">
        <f t="shared" si="87"/>
        <v>1714.6</v>
      </c>
      <c r="K1108">
        <v>171.45999999999998</v>
      </c>
      <c r="N1108" s="2" t="str">
        <f>IF(ISNUMBER(M1108),SUMIFS(M$1:$M1108,A$1:$A1108,A1108,F$1:$F1108,F1108,D$1:$D1108,D1108),"")</f>
        <v/>
      </c>
      <c r="P1108" s="5"/>
      <c r="V1108" s="2" t="str">
        <f t="shared" si="88"/>
        <v/>
      </c>
      <c r="AD1108" s="2" t="str">
        <f t="shared" si="89"/>
        <v/>
      </c>
      <c r="AL1108" s="2" t="str">
        <f t="shared" si="91"/>
        <v/>
      </c>
      <c r="AM1108" s="2" t="str">
        <f>IF(ISNUMBER(AL1108),SUMIFS($AL$1:AL1108,$A$1:A1108,A1108,$F$1:F1108,F1108,$D$1:D1108,D1108),"")</f>
        <v/>
      </c>
      <c r="AN1108">
        <f t="shared" si="90"/>
        <v>1</v>
      </c>
    </row>
    <row r="1109" spans="1:40" x14ac:dyDescent="0.35">
      <c r="A1109" s="4" t="s">
        <v>57</v>
      </c>
      <c r="B1109" t="s">
        <v>52</v>
      </c>
      <c r="C1109" s="3">
        <v>42325</v>
      </c>
      <c r="D1109">
        <v>1</v>
      </c>
      <c r="E1109" t="s">
        <v>81</v>
      </c>
      <c r="F1109" s="25" t="s">
        <v>99</v>
      </c>
      <c r="G1109" t="s">
        <v>63</v>
      </c>
      <c r="H1109">
        <v>8</v>
      </c>
      <c r="I1109" s="2" t="s">
        <v>60</v>
      </c>
      <c r="J1109" s="2">
        <f t="shared" si="87"/>
        <v>2147</v>
      </c>
      <c r="K1109">
        <v>214.7</v>
      </c>
      <c r="N1109" s="2" t="str">
        <f>IF(ISNUMBER(M1109),SUMIFS(M$1:$M1109,A$1:$A1109,A1109,F$1:$F1109,F1109,D$1:$D1109,D1109),"")</f>
        <v/>
      </c>
      <c r="P1109" s="5"/>
      <c r="V1109" s="2" t="str">
        <f t="shared" si="88"/>
        <v/>
      </c>
      <c r="AD1109" s="2" t="str">
        <f t="shared" si="89"/>
        <v/>
      </c>
      <c r="AL1109" s="2" t="str">
        <f t="shared" si="91"/>
        <v/>
      </c>
      <c r="AM1109" s="2" t="str">
        <f>IF(ISNUMBER(AL1109),SUMIFS($AL$1:AL1109,$A$1:A1109,A1109,$F$1:F1109,F1109,$D$1:D1109,D1109),"")</f>
        <v/>
      </c>
      <c r="AN1109">
        <f t="shared" si="90"/>
        <v>1</v>
      </c>
    </row>
    <row r="1110" spans="1:40" x14ac:dyDescent="0.35">
      <c r="A1110" s="4" t="s">
        <v>54</v>
      </c>
      <c r="B1110" t="s">
        <v>52</v>
      </c>
      <c r="C1110" s="3">
        <v>42325</v>
      </c>
      <c r="D1110">
        <v>1</v>
      </c>
      <c r="E1110" t="s">
        <v>83</v>
      </c>
      <c r="F1110" s="25" t="s">
        <v>99</v>
      </c>
      <c r="G1110" t="s">
        <v>63</v>
      </c>
      <c r="H1110">
        <v>8</v>
      </c>
      <c r="I1110" s="2" t="s">
        <v>60</v>
      </c>
      <c r="J1110" s="2">
        <f t="shared" si="87"/>
        <v>1470.2</v>
      </c>
      <c r="K1110">
        <v>147.02000000000001</v>
      </c>
      <c r="N1110" s="2" t="str">
        <f>IF(ISNUMBER(M1110),SUMIFS(M$1:$M1110,A$1:$A1110,A1110,F$1:$F1110,F1110,D$1:$D1110,D1110),"")</f>
        <v/>
      </c>
      <c r="P1110" s="5"/>
      <c r="V1110" s="2" t="str">
        <f t="shared" si="88"/>
        <v/>
      </c>
      <c r="AD1110" s="2" t="str">
        <f t="shared" si="89"/>
        <v/>
      </c>
      <c r="AL1110" s="2" t="str">
        <f t="shared" si="91"/>
        <v/>
      </c>
      <c r="AM1110" s="2" t="str">
        <f>IF(ISNUMBER(AL1110),SUMIFS($AL$1:AL1110,$A$1:A1110,A1110,$F$1:F1110,F1110,$D$1:D1110,D1110),"")</f>
        <v/>
      </c>
      <c r="AN1110">
        <f t="shared" si="90"/>
        <v>1</v>
      </c>
    </row>
    <row r="1111" spans="1:40" x14ac:dyDescent="0.35">
      <c r="A1111" s="4" t="s">
        <v>53</v>
      </c>
      <c r="B1111" t="s">
        <v>52</v>
      </c>
      <c r="C1111" s="3">
        <v>42325</v>
      </c>
      <c r="D1111">
        <v>1</v>
      </c>
      <c r="E1111" t="s">
        <v>78</v>
      </c>
      <c r="F1111" s="25" t="s">
        <v>99</v>
      </c>
      <c r="G1111" t="s">
        <v>63</v>
      </c>
      <c r="H1111">
        <v>8</v>
      </c>
      <c r="I1111" s="2" t="s">
        <v>60</v>
      </c>
      <c r="J1111" s="2">
        <f t="shared" si="87"/>
        <v>1188.2</v>
      </c>
      <c r="K1111">
        <v>118.82000000000001</v>
      </c>
      <c r="N1111" s="2" t="str">
        <f>IF(ISNUMBER(M1111),SUMIFS(M$1:$M1111,A$1:$A1111,A1111,F$1:$F1111,F1111,D$1:$D1111,D1111),"")</f>
        <v/>
      </c>
      <c r="P1111" s="5"/>
      <c r="V1111" s="2" t="str">
        <f t="shared" si="88"/>
        <v/>
      </c>
      <c r="AD1111" s="2" t="str">
        <f t="shared" si="89"/>
        <v/>
      </c>
      <c r="AL1111" s="2" t="str">
        <f t="shared" si="91"/>
        <v/>
      </c>
      <c r="AM1111" s="2" t="str">
        <f>IF(ISNUMBER(AL1111),SUMIFS($AL$1:AL1111,$A$1:A1111,A1111,$F$1:F1111,F1111,$D$1:D1111,D1111),"")</f>
        <v/>
      </c>
      <c r="AN1111">
        <f t="shared" si="90"/>
        <v>1</v>
      </c>
    </row>
    <row r="1112" spans="1:40" x14ac:dyDescent="0.35">
      <c r="A1112" s="4" t="s">
        <v>53</v>
      </c>
      <c r="B1112" t="s">
        <v>52</v>
      </c>
      <c r="C1112" s="3">
        <v>42325</v>
      </c>
      <c r="D1112">
        <v>2</v>
      </c>
      <c r="E1112" t="s">
        <v>78</v>
      </c>
      <c r="F1112" s="25" t="s">
        <v>99</v>
      </c>
      <c r="G1112" t="s">
        <v>63</v>
      </c>
      <c r="H1112">
        <v>8</v>
      </c>
      <c r="I1112" s="2" t="s">
        <v>60</v>
      </c>
      <c r="J1112" s="2">
        <f t="shared" si="87"/>
        <v>1150.5999999999999</v>
      </c>
      <c r="K1112">
        <v>115.05999999999999</v>
      </c>
      <c r="N1112" s="2" t="str">
        <f>IF(ISNUMBER(M1112),SUMIFS(M$1:$M1112,A$1:$A1112,A1112,F$1:$F1112,F1112,D$1:$D1112,D1112),"")</f>
        <v/>
      </c>
      <c r="P1112" s="5"/>
      <c r="V1112" s="2" t="str">
        <f t="shared" si="88"/>
        <v/>
      </c>
      <c r="AD1112" s="2" t="str">
        <f t="shared" si="89"/>
        <v/>
      </c>
      <c r="AL1112" s="2" t="str">
        <f t="shared" si="91"/>
        <v/>
      </c>
      <c r="AM1112" s="2" t="str">
        <f>IF(ISNUMBER(AL1112),SUMIFS($AL$1:AL1112,$A$1:A1112,A1112,$F$1:F1112,F1112,$D$1:D1112,D1112),"")</f>
        <v/>
      </c>
      <c r="AN1112">
        <f t="shared" si="90"/>
        <v>1</v>
      </c>
    </row>
    <row r="1113" spans="1:40" x14ac:dyDescent="0.35">
      <c r="A1113" s="4" t="s">
        <v>54</v>
      </c>
      <c r="B1113" t="s">
        <v>52</v>
      </c>
      <c r="C1113" s="3">
        <v>42325</v>
      </c>
      <c r="D1113">
        <v>2</v>
      </c>
      <c r="E1113" t="s">
        <v>83</v>
      </c>
      <c r="F1113" s="25" t="s">
        <v>99</v>
      </c>
      <c r="G1113" t="s">
        <v>63</v>
      </c>
      <c r="H1113">
        <v>8</v>
      </c>
      <c r="I1113" s="2" t="s">
        <v>60</v>
      </c>
      <c r="J1113" s="2">
        <f t="shared" si="87"/>
        <v>1432.6</v>
      </c>
      <c r="K1113">
        <v>143.26</v>
      </c>
      <c r="N1113" s="2" t="str">
        <f>IF(ISNUMBER(M1113),SUMIFS(M$1:$M1113,A$1:$A1113,A1113,F$1:$F1113,F1113,D$1:$D1113,D1113),"")</f>
        <v/>
      </c>
      <c r="P1113" s="5"/>
      <c r="V1113" s="2" t="str">
        <f t="shared" si="88"/>
        <v/>
      </c>
      <c r="AD1113" s="2" t="str">
        <f t="shared" si="89"/>
        <v/>
      </c>
      <c r="AL1113" s="2" t="str">
        <f t="shared" si="91"/>
        <v/>
      </c>
      <c r="AM1113" s="2" t="str">
        <f>IF(ISNUMBER(AL1113),SUMIFS($AL$1:AL1113,$A$1:A1113,A1113,$F$1:F1113,F1113,$D$1:D1113,D1113),"")</f>
        <v/>
      </c>
      <c r="AN1113">
        <f t="shared" si="90"/>
        <v>1</v>
      </c>
    </row>
    <row r="1114" spans="1:40" x14ac:dyDescent="0.35">
      <c r="A1114" s="4" t="s">
        <v>56</v>
      </c>
      <c r="B1114" t="s">
        <v>52</v>
      </c>
      <c r="C1114" s="3">
        <v>42325</v>
      </c>
      <c r="D1114">
        <v>2</v>
      </c>
      <c r="E1114" t="s">
        <v>80</v>
      </c>
      <c r="F1114" s="25" t="s">
        <v>99</v>
      </c>
      <c r="G1114" t="s">
        <v>63</v>
      </c>
      <c r="H1114">
        <v>8</v>
      </c>
      <c r="I1114" s="2" t="s">
        <v>60</v>
      </c>
      <c r="J1114" s="2">
        <f t="shared" ref="J1114:J1177" si="92">IF(ISNUMBER(K1114),K1114*10,"")</f>
        <v>2372.6</v>
      </c>
      <c r="K1114">
        <v>237.26</v>
      </c>
      <c r="N1114" s="2" t="str">
        <f>IF(ISNUMBER(M1114),SUMIFS(M$1:$M1114,A$1:$A1114,A1114,F$1:$F1114,F1114,D$1:$D1114,D1114),"")</f>
        <v/>
      </c>
      <c r="P1114" s="5"/>
      <c r="V1114" s="2" t="str">
        <f t="shared" ref="V1114:V1177" si="93">IF(ISNUMBER(W1114),W1114*10,"")</f>
        <v/>
      </c>
      <c r="AD1114" s="2" t="str">
        <f t="shared" ref="AD1114:AD1177" si="94">IF(ISNUMBER(AE1114),AE1114,"")</f>
        <v/>
      </c>
      <c r="AL1114" s="2" t="str">
        <f t="shared" si="91"/>
        <v/>
      </c>
      <c r="AM1114" s="2" t="str">
        <f>IF(ISNUMBER(AL1114),SUMIFS($AL$1:AL1114,$A$1:A1114,A1114,$F$1:F1114,F1114,$D$1:D1114,D1114),"")</f>
        <v/>
      </c>
      <c r="AN1114">
        <f t="shared" si="90"/>
        <v>1</v>
      </c>
    </row>
    <row r="1115" spans="1:40" x14ac:dyDescent="0.35">
      <c r="A1115" s="4" t="s">
        <v>51</v>
      </c>
      <c r="B1115" t="s">
        <v>52</v>
      </c>
      <c r="C1115" s="3">
        <v>42325</v>
      </c>
      <c r="D1115">
        <v>2</v>
      </c>
      <c r="E1115" t="s">
        <v>79</v>
      </c>
      <c r="F1115" s="25" t="s">
        <v>99</v>
      </c>
      <c r="G1115" t="s">
        <v>63</v>
      </c>
      <c r="H1115">
        <v>8</v>
      </c>
      <c r="I1115" s="2" t="s">
        <v>60</v>
      </c>
      <c r="J1115" s="2">
        <f t="shared" si="92"/>
        <v>1883.8</v>
      </c>
      <c r="K1115">
        <v>188.38</v>
      </c>
      <c r="N1115" s="2" t="str">
        <f>IF(ISNUMBER(M1115),SUMIFS(M$1:$M1115,A$1:$A1115,A1115,F$1:$F1115,F1115,D$1:$D1115,D1115),"")</f>
        <v/>
      </c>
      <c r="P1115" s="5"/>
      <c r="V1115" s="2" t="str">
        <f t="shared" si="93"/>
        <v/>
      </c>
      <c r="AD1115" s="2" t="str">
        <f t="shared" si="94"/>
        <v/>
      </c>
      <c r="AL1115" s="2" t="str">
        <f t="shared" si="91"/>
        <v/>
      </c>
      <c r="AM1115" s="2" t="str">
        <f>IF(ISNUMBER(AL1115),SUMIFS($AL$1:AL1115,$A$1:A1115,A1115,$F$1:F1115,F1115,$D$1:D1115,D1115),"")</f>
        <v/>
      </c>
      <c r="AN1115">
        <f t="shared" ref="AN1115:AN1178" si="95">COUNT(K1115:AM1115)</f>
        <v>1</v>
      </c>
    </row>
    <row r="1116" spans="1:40" x14ac:dyDescent="0.35">
      <c r="A1116" s="4" t="s">
        <v>57</v>
      </c>
      <c r="B1116" t="s">
        <v>52</v>
      </c>
      <c r="C1116" s="3">
        <v>42325</v>
      </c>
      <c r="D1116">
        <v>2</v>
      </c>
      <c r="E1116" t="s">
        <v>81</v>
      </c>
      <c r="F1116" s="25" t="s">
        <v>99</v>
      </c>
      <c r="G1116" t="s">
        <v>63</v>
      </c>
      <c r="H1116">
        <v>8</v>
      </c>
      <c r="I1116" s="2" t="s">
        <v>60</v>
      </c>
      <c r="J1116" s="2">
        <f t="shared" si="92"/>
        <v>2410.1999999999998</v>
      </c>
      <c r="K1116">
        <v>241.01999999999998</v>
      </c>
      <c r="N1116" s="2" t="str">
        <f>IF(ISNUMBER(M1116),SUMIFS(M$1:$M1116,A$1:$A1116,A1116,F$1:$F1116,F1116,D$1:$D1116,D1116),"")</f>
        <v/>
      </c>
      <c r="P1116" s="5"/>
      <c r="V1116" s="2" t="str">
        <f t="shared" si="93"/>
        <v/>
      </c>
      <c r="AD1116" s="2" t="str">
        <f t="shared" si="94"/>
        <v/>
      </c>
      <c r="AL1116" s="2" t="str">
        <f t="shared" si="91"/>
        <v/>
      </c>
      <c r="AM1116" s="2" t="str">
        <f>IF(ISNUMBER(AL1116),SUMIFS($AL$1:AL1116,$A$1:A1116,A1116,$F$1:F1116,F1116,$D$1:D1116,D1116),"")</f>
        <v/>
      </c>
      <c r="AN1116">
        <f t="shared" si="95"/>
        <v>1</v>
      </c>
    </row>
    <row r="1117" spans="1:40" x14ac:dyDescent="0.35">
      <c r="A1117" s="4" t="s">
        <v>55</v>
      </c>
      <c r="B1117" t="s">
        <v>52</v>
      </c>
      <c r="C1117" s="3">
        <v>42325</v>
      </c>
      <c r="D1117">
        <v>2</v>
      </c>
      <c r="E1117" t="s">
        <v>82</v>
      </c>
      <c r="F1117" s="25" t="s">
        <v>99</v>
      </c>
      <c r="G1117" t="s">
        <v>63</v>
      </c>
      <c r="H1117">
        <v>8</v>
      </c>
      <c r="I1117" s="2" t="s">
        <v>60</v>
      </c>
      <c r="J1117" s="2">
        <f t="shared" si="92"/>
        <v>1150.5999999999999</v>
      </c>
      <c r="K1117">
        <v>115.05999999999999</v>
      </c>
      <c r="N1117" s="2" t="str">
        <f>IF(ISNUMBER(M1117),SUMIFS(M$1:$M1117,A$1:$A1117,A1117,F$1:$F1117,F1117,D$1:$D1117,D1117),"")</f>
        <v/>
      </c>
      <c r="P1117" s="5"/>
      <c r="V1117" s="2" t="str">
        <f t="shared" si="93"/>
        <v/>
      </c>
      <c r="AD1117" s="2" t="str">
        <f t="shared" si="94"/>
        <v/>
      </c>
      <c r="AL1117" s="2" t="str">
        <f t="shared" si="91"/>
        <v/>
      </c>
      <c r="AM1117" s="2" t="str">
        <f>IF(ISNUMBER(AL1117),SUMIFS($AL$1:AL1117,$A$1:A1117,A1117,$F$1:F1117,F1117,$D$1:D1117,D1117),"")</f>
        <v/>
      </c>
      <c r="AN1117">
        <f t="shared" si="95"/>
        <v>1</v>
      </c>
    </row>
    <row r="1118" spans="1:40" x14ac:dyDescent="0.35">
      <c r="A1118" s="4" t="s">
        <v>55</v>
      </c>
      <c r="B1118" t="s">
        <v>52</v>
      </c>
      <c r="C1118" s="3">
        <v>42325</v>
      </c>
      <c r="D1118">
        <v>3</v>
      </c>
      <c r="E1118" t="s">
        <v>82</v>
      </c>
      <c r="F1118" s="25" t="s">
        <v>99</v>
      </c>
      <c r="G1118" t="s">
        <v>63</v>
      </c>
      <c r="H1118">
        <v>8</v>
      </c>
      <c r="I1118" s="2" t="s">
        <v>60</v>
      </c>
      <c r="J1118" s="2">
        <f t="shared" si="92"/>
        <v>1244.5999999999999</v>
      </c>
      <c r="K1118">
        <v>124.46</v>
      </c>
      <c r="N1118" s="2" t="str">
        <f>IF(ISNUMBER(M1118),SUMIFS(M$1:$M1118,A$1:$A1118,A1118,F$1:$F1118,F1118,D$1:$D1118,D1118),"")</f>
        <v/>
      </c>
      <c r="P1118" s="5"/>
      <c r="V1118" s="2" t="str">
        <f t="shared" si="93"/>
        <v/>
      </c>
      <c r="AD1118" s="2" t="str">
        <f t="shared" si="94"/>
        <v/>
      </c>
      <c r="AL1118" s="2" t="str">
        <f t="shared" si="91"/>
        <v/>
      </c>
      <c r="AM1118" s="2" t="str">
        <f>IF(ISNUMBER(AL1118),SUMIFS($AL$1:AL1118,$A$1:A1118,A1118,$F$1:F1118,F1118,$D$1:D1118,D1118),"")</f>
        <v/>
      </c>
      <c r="AN1118">
        <f t="shared" si="95"/>
        <v>1</v>
      </c>
    </row>
    <row r="1119" spans="1:40" x14ac:dyDescent="0.35">
      <c r="A1119" s="4" t="s">
        <v>57</v>
      </c>
      <c r="B1119" t="s">
        <v>52</v>
      </c>
      <c r="C1119" s="3">
        <v>42325</v>
      </c>
      <c r="D1119">
        <v>3</v>
      </c>
      <c r="E1119" t="s">
        <v>81</v>
      </c>
      <c r="F1119" s="25" t="s">
        <v>99</v>
      </c>
      <c r="G1119" t="s">
        <v>63</v>
      </c>
      <c r="H1119">
        <v>8</v>
      </c>
      <c r="I1119" s="2" t="s">
        <v>60</v>
      </c>
      <c r="J1119" s="2">
        <f t="shared" si="92"/>
        <v>2071.8000000000002</v>
      </c>
      <c r="K1119">
        <v>207.18</v>
      </c>
      <c r="N1119" s="2" t="str">
        <f>IF(ISNUMBER(M1119),SUMIFS(M$1:$M1119,A$1:$A1119,A1119,F$1:$F1119,F1119,D$1:$D1119,D1119),"")</f>
        <v/>
      </c>
      <c r="P1119" s="5"/>
      <c r="V1119" s="2" t="str">
        <f t="shared" si="93"/>
        <v/>
      </c>
      <c r="AD1119" s="2" t="str">
        <f t="shared" si="94"/>
        <v/>
      </c>
      <c r="AL1119" s="2" t="str">
        <f t="shared" si="91"/>
        <v/>
      </c>
      <c r="AM1119" s="2" t="str">
        <f>IF(ISNUMBER(AL1119),SUMIFS($AL$1:AL1119,$A$1:A1119,A1119,$F$1:F1119,F1119,$D$1:D1119,D1119),"")</f>
        <v/>
      </c>
      <c r="AN1119">
        <f t="shared" si="95"/>
        <v>1</v>
      </c>
    </row>
    <row r="1120" spans="1:40" x14ac:dyDescent="0.35">
      <c r="A1120" s="4" t="s">
        <v>54</v>
      </c>
      <c r="B1120" t="s">
        <v>52</v>
      </c>
      <c r="C1120" s="3">
        <v>42325</v>
      </c>
      <c r="D1120">
        <v>3</v>
      </c>
      <c r="E1120" t="s">
        <v>83</v>
      </c>
      <c r="F1120" s="25" t="s">
        <v>99</v>
      </c>
      <c r="G1120" t="s">
        <v>63</v>
      </c>
      <c r="H1120">
        <v>8</v>
      </c>
      <c r="I1120" s="2" t="s">
        <v>60</v>
      </c>
      <c r="J1120" s="2">
        <f t="shared" si="92"/>
        <v>1489</v>
      </c>
      <c r="K1120">
        <v>148.9</v>
      </c>
      <c r="N1120" s="2" t="str">
        <f>IF(ISNUMBER(M1120),SUMIFS(M$1:$M1120,A$1:$A1120,A1120,F$1:$F1120,F1120,D$1:$D1120,D1120),"")</f>
        <v/>
      </c>
      <c r="P1120" s="5"/>
      <c r="V1120" s="2" t="str">
        <f t="shared" si="93"/>
        <v/>
      </c>
      <c r="AD1120" s="2" t="str">
        <f t="shared" si="94"/>
        <v/>
      </c>
      <c r="AL1120" s="2" t="str">
        <f t="shared" si="91"/>
        <v/>
      </c>
      <c r="AM1120" s="2" t="str">
        <f>IF(ISNUMBER(AL1120),SUMIFS($AL$1:AL1120,$A$1:A1120,A1120,$F$1:F1120,F1120,$D$1:D1120,D1120),"")</f>
        <v/>
      </c>
      <c r="AN1120">
        <f t="shared" si="95"/>
        <v>1</v>
      </c>
    </row>
    <row r="1121" spans="1:40" x14ac:dyDescent="0.35">
      <c r="A1121" s="4" t="s">
        <v>51</v>
      </c>
      <c r="B1121" t="s">
        <v>52</v>
      </c>
      <c r="C1121" s="3">
        <v>42325</v>
      </c>
      <c r="D1121">
        <v>3</v>
      </c>
      <c r="E1121" t="s">
        <v>79</v>
      </c>
      <c r="F1121" s="25" t="s">
        <v>99</v>
      </c>
      <c r="G1121" t="s">
        <v>63</v>
      </c>
      <c r="H1121">
        <v>8</v>
      </c>
      <c r="I1121" s="2" t="s">
        <v>60</v>
      </c>
      <c r="J1121" s="2">
        <f t="shared" si="92"/>
        <v>1959</v>
      </c>
      <c r="K1121">
        <v>195.9</v>
      </c>
      <c r="N1121" s="2" t="str">
        <f>IF(ISNUMBER(M1121),SUMIFS(M$1:$M1121,A$1:$A1121,A1121,F$1:$F1121,F1121,D$1:$D1121,D1121),"")</f>
        <v/>
      </c>
      <c r="P1121" s="5"/>
      <c r="V1121" s="2" t="str">
        <f t="shared" si="93"/>
        <v/>
      </c>
      <c r="AD1121" s="2" t="str">
        <f t="shared" si="94"/>
        <v/>
      </c>
      <c r="AL1121" s="2" t="str">
        <f t="shared" si="91"/>
        <v/>
      </c>
      <c r="AM1121" s="2" t="str">
        <f>IF(ISNUMBER(AL1121),SUMIFS($AL$1:AL1121,$A$1:A1121,A1121,$F$1:F1121,F1121,$D$1:D1121,D1121),"")</f>
        <v/>
      </c>
      <c r="AN1121">
        <f t="shared" si="95"/>
        <v>1</v>
      </c>
    </row>
    <row r="1122" spans="1:40" x14ac:dyDescent="0.35">
      <c r="A1122" s="4" t="s">
        <v>56</v>
      </c>
      <c r="B1122" t="s">
        <v>52</v>
      </c>
      <c r="C1122" s="3">
        <v>42325</v>
      </c>
      <c r="D1122">
        <v>3</v>
      </c>
      <c r="E1122" t="s">
        <v>80</v>
      </c>
      <c r="F1122" s="25" t="s">
        <v>99</v>
      </c>
      <c r="G1122" t="s">
        <v>63</v>
      </c>
      <c r="H1122">
        <v>8</v>
      </c>
      <c r="I1122" s="2" t="s">
        <v>60</v>
      </c>
      <c r="J1122" s="2">
        <f t="shared" si="92"/>
        <v>2316.1999999999998</v>
      </c>
      <c r="K1122">
        <v>231.61999999999998</v>
      </c>
      <c r="N1122" s="2" t="str">
        <f>IF(ISNUMBER(M1122),SUMIFS(M$1:$M1122,A$1:$A1122,A1122,F$1:$F1122,F1122,D$1:$D1122,D1122),"")</f>
        <v/>
      </c>
      <c r="P1122" s="5"/>
      <c r="V1122" s="2" t="str">
        <f t="shared" si="93"/>
        <v/>
      </c>
      <c r="AD1122" s="2" t="str">
        <f t="shared" si="94"/>
        <v/>
      </c>
      <c r="AL1122" s="2" t="str">
        <f t="shared" si="91"/>
        <v/>
      </c>
      <c r="AM1122" s="2" t="str">
        <f>IF(ISNUMBER(AL1122),SUMIFS($AL$1:AL1122,$A$1:A1122,A1122,$F$1:F1122,F1122,$D$1:D1122,D1122),"")</f>
        <v/>
      </c>
      <c r="AN1122">
        <f t="shared" si="95"/>
        <v>1</v>
      </c>
    </row>
    <row r="1123" spans="1:40" x14ac:dyDescent="0.35">
      <c r="A1123" s="4" t="s">
        <v>53</v>
      </c>
      <c r="B1123" t="s">
        <v>52</v>
      </c>
      <c r="C1123" s="3">
        <v>42325</v>
      </c>
      <c r="D1123">
        <v>3</v>
      </c>
      <c r="E1123" t="s">
        <v>78</v>
      </c>
      <c r="F1123" s="25" t="s">
        <v>99</v>
      </c>
      <c r="G1123" t="s">
        <v>63</v>
      </c>
      <c r="H1123">
        <v>8</v>
      </c>
      <c r="I1123" s="2" t="s">
        <v>60</v>
      </c>
      <c r="J1123" s="2">
        <f t="shared" si="92"/>
        <v>1282.2</v>
      </c>
      <c r="K1123">
        <v>128.22</v>
      </c>
      <c r="N1123" s="2" t="str">
        <f>IF(ISNUMBER(M1123),SUMIFS(M$1:$M1123,A$1:$A1123,A1123,F$1:$F1123,F1123,D$1:$D1123,D1123),"")</f>
        <v/>
      </c>
      <c r="P1123" s="5"/>
      <c r="V1123" s="2" t="str">
        <f t="shared" si="93"/>
        <v/>
      </c>
      <c r="AD1123" s="2" t="str">
        <f t="shared" si="94"/>
        <v/>
      </c>
      <c r="AL1123" s="2" t="str">
        <f t="shared" si="91"/>
        <v/>
      </c>
      <c r="AM1123" s="2" t="str">
        <f>IF(ISNUMBER(AL1123),SUMIFS($AL$1:AL1123,$A$1:A1123,A1123,$F$1:F1123,F1123,$D$1:D1123,D1123),"")</f>
        <v/>
      </c>
      <c r="AN1123">
        <f t="shared" si="95"/>
        <v>1</v>
      </c>
    </row>
    <row r="1124" spans="1:40" x14ac:dyDescent="0.35">
      <c r="A1124" s="4" t="s">
        <v>56</v>
      </c>
      <c r="B1124" t="s">
        <v>52</v>
      </c>
      <c r="C1124" s="3">
        <v>42330</v>
      </c>
      <c r="D1124">
        <v>1</v>
      </c>
      <c r="E1124" t="s">
        <v>80</v>
      </c>
      <c r="F1124" s="25" t="s">
        <v>99</v>
      </c>
      <c r="G1124" t="s">
        <v>63</v>
      </c>
      <c r="H1124">
        <v>8</v>
      </c>
      <c r="I1124" s="2" t="s">
        <v>61</v>
      </c>
      <c r="J1124" s="2">
        <f t="shared" si="92"/>
        <v>3275</v>
      </c>
      <c r="K1124">
        <v>327.5</v>
      </c>
      <c r="N1124" s="2" t="str">
        <f>IF(ISNUMBER(M1124),SUMIFS(M$1:$M1124,A$1:$A1124,A1124,F$1:$F1124,F1124,D$1:$D1124,D1124),"")</f>
        <v/>
      </c>
      <c r="P1124" s="5"/>
      <c r="V1124" s="2" t="str">
        <f t="shared" si="93"/>
        <v/>
      </c>
      <c r="AD1124" s="2" t="str">
        <f t="shared" si="94"/>
        <v/>
      </c>
      <c r="AL1124" s="2" t="str">
        <f t="shared" si="91"/>
        <v/>
      </c>
      <c r="AM1124" s="2" t="str">
        <f>IF(ISNUMBER(AL1124),SUMIFS($AL$1:AL1124,$A$1:A1124,A1124,$F$1:F1124,F1124,$D$1:D1124,D1124),"")</f>
        <v/>
      </c>
      <c r="AN1124">
        <f t="shared" si="95"/>
        <v>1</v>
      </c>
    </row>
    <row r="1125" spans="1:40" x14ac:dyDescent="0.35">
      <c r="A1125" s="4" t="s">
        <v>55</v>
      </c>
      <c r="B1125" t="s">
        <v>52</v>
      </c>
      <c r="C1125" s="3">
        <v>42330</v>
      </c>
      <c r="D1125">
        <v>1</v>
      </c>
      <c r="E1125" t="s">
        <v>82</v>
      </c>
      <c r="F1125" s="25" t="s">
        <v>99</v>
      </c>
      <c r="G1125" t="s">
        <v>63</v>
      </c>
      <c r="H1125">
        <v>8</v>
      </c>
      <c r="I1125" s="2" t="s">
        <v>61</v>
      </c>
      <c r="J1125" s="2">
        <f t="shared" si="92"/>
        <v>1714.6</v>
      </c>
      <c r="K1125">
        <v>171.45999999999998</v>
      </c>
      <c r="N1125" s="2" t="str">
        <f>IF(ISNUMBER(M1125),SUMIFS(M$1:$M1125,A$1:$A1125,A1125,F$1:$F1125,F1125,D$1:$D1125,D1125),"")</f>
        <v/>
      </c>
      <c r="P1125" s="5"/>
      <c r="V1125" s="2" t="str">
        <f t="shared" si="93"/>
        <v/>
      </c>
      <c r="AD1125" s="2" t="str">
        <f t="shared" si="94"/>
        <v/>
      </c>
      <c r="AL1125" s="2" t="str">
        <f t="shared" si="91"/>
        <v/>
      </c>
      <c r="AM1125" s="2" t="str">
        <f>IF(ISNUMBER(AL1125),SUMIFS($AL$1:AL1125,$A$1:A1125,A1125,$F$1:F1125,F1125,$D$1:D1125,D1125),"")</f>
        <v/>
      </c>
      <c r="AN1125">
        <f t="shared" si="95"/>
        <v>1</v>
      </c>
    </row>
    <row r="1126" spans="1:40" x14ac:dyDescent="0.35">
      <c r="A1126" s="4" t="s">
        <v>51</v>
      </c>
      <c r="B1126" t="s">
        <v>52</v>
      </c>
      <c r="C1126" s="3">
        <v>42330</v>
      </c>
      <c r="D1126">
        <v>1</v>
      </c>
      <c r="E1126" t="s">
        <v>79</v>
      </c>
      <c r="F1126" s="25" t="s">
        <v>99</v>
      </c>
      <c r="G1126" t="s">
        <v>63</v>
      </c>
      <c r="H1126">
        <v>8</v>
      </c>
      <c r="I1126" s="2" t="s">
        <v>61</v>
      </c>
      <c r="J1126" s="2">
        <f t="shared" si="92"/>
        <v>2541.8000000000002</v>
      </c>
      <c r="K1126">
        <v>254.18</v>
      </c>
      <c r="N1126" s="2" t="str">
        <f>IF(ISNUMBER(M1126),SUMIFS(M$1:$M1126,A$1:$A1126,A1126,F$1:$F1126,F1126,D$1:$D1126,D1126),"")</f>
        <v/>
      </c>
      <c r="P1126" s="5"/>
      <c r="V1126" s="2" t="str">
        <f t="shared" si="93"/>
        <v/>
      </c>
      <c r="AD1126" s="2" t="str">
        <f t="shared" si="94"/>
        <v/>
      </c>
      <c r="AL1126" s="2" t="str">
        <f t="shared" si="91"/>
        <v/>
      </c>
      <c r="AM1126" s="2" t="str">
        <f>IF(ISNUMBER(AL1126),SUMIFS($AL$1:AL1126,$A$1:A1126,A1126,$F$1:F1126,F1126,$D$1:D1126,D1126),"")</f>
        <v/>
      </c>
      <c r="AN1126">
        <f t="shared" si="95"/>
        <v>1</v>
      </c>
    </row>
    <row r="1127" spans="1:40" x14ac:dyDescent="0.35">
      <c r="A1127" s="4" t="s">
        <v>57</v>
      </c>
      <c r="B1127" t="s">
        <v>52</v>
      </c>
      <c r="C1127" s="3">
        <v>42330</v>
      </c>
      <c r="D1127">
        <v>1</v>
      </c>
      <c r="E1127" t="s">
        <v>81</v>
      </c>
      <c r="F1127" s="25" t="s">
        <v>99</v>
      </c>
      <c r="G1127" t="s">
        <v>63</v>
      </c>
      <c r="H1127">
        <v>8</v>
      </c>
      <c r="I1127" s="2" t="s">
        <v>61</v>
      </c>
      <c r="J1127" s="2">
        <f t="shared" si="92"/>
        <v>3218.6000000000004</v>
      </c>
      <c r="K1127">
        <v>321.86</v>
      </c>
      <c r="N1127" s="2" t="str">
        <f>IF(ISNUMBER(M1127),SUMIFS(M$1:$M1127,A$1:$A1127,A1127,F$1:$F1127,F1127,D$1:$D1127,D1127),"")</f>
        <v/>
      </c>
      <c r="P1127" s="5"/>
      <c r="V1127" s="2" t="str">
        <f t="shared" si="93"/>
        <v/>
      </c>
      <c r="AD1127" s="2" t="str">
        <f t="shared" si="94"/>
        <v/>
      </c>
      <c r="AL1127" s="2" t="str">
        <f t="shared" si="91"/>
        <v/>
      </c>
      <c r="AM1127" s="2" t="str">
        <f>IF(ISNUMBER(AL1127),SUMIFS($AL$1:AL1127,$A$1:A1127,A1127,$F$1:F1127,F1127,$D$1:D1127,D1127),"")</f>
        <v/>
      </c>
      <c r="AN1127">
        <f t="shared" si="95"/>
        <v>1</v>
      </c>
    </row>
    <row r="1128" spans="1:40" x14ac:dyDescent="0.35">
      <c r="A1128" s="4" t="s">
        <v>54</v>
      </c>
      <c r="B1128" t="s">
        <v>52</v>
      </c>
      <c r="C1128" s="3">
        <v>42330</v>
      </c>
      <c r="D1128">
        <v>1</v>
      </c>
      <c r="E1128" t="s">
        <v>83</v>
      </c>
      <c r="F1128" s="25" t="s">
        <v>99</v>
      </c>
      <c r="G1128" t="s">
        <v>63</v>
      </c>
      <c r="H1128">
        <v>8</v>
      </c>
      <c r="I1128" s="2" t="s">
        <v>61</v>
      </c>
      <c r="J1128" s="2">
        <f t="shared" si="92"/>
        <v>2109.4</v>
      </c>
      <c r="K1128">
        <v>210.94</v>
      </c>
      <c r="N1128" s="2" t="str">
        <f>IF(ISNUMBER(M1128),SUMIFS(M$1:$M1128,A$1:$A1128,A1128,F$1:$F1128,F1128,D$1:$D1128,D1128),"")</f>
        <v/>
      </c>
      <c r="P1128" s="5"/>
      <c r="V1128" s="2" t="str">
        <f t="shared" si="93"/>
        <v/>
      </c>
      <c r="AD1128" s="2" t="str">
        <f t="shared" si="94"/>
        <v/>
      </c>
      <c r="AL1128" s="2" t="str">
        <f t="shared" si="91"/>
        <v/>
      </c>
      <c r="AM1128" s="2" t="str">
        <f>IF(ISNUMBER(AL1128),SUMIFS($AL$1:AL1128,$A$1:A1128,A1128,$F$1:F1128,F1128,$D$1:D1128,D1128),"")</f>
        <v/>
      </c>
      <c r="AN1128">
        <f t="shared" si="95"/>
        <v>1</v>
      </c>
    </row>
    <row r="1129" spans="1:40" x14ac:dyDescent="0.35">
      <c r="A1129" s="4" t="s">
        <v>53</v>
      </c>
      <c r="B1129" t="s">
        <v>52</v>
      </c>
      <c r="C1129" s="3">
        <v>42330</v>
      </c>
      <c r="D1129">
        <v>1</v>
      </c>
      <c r="E1129" t="s">
        <v>78</v>
      </c>
      <c r="F1129" s="25" t="s">
        <v>99</v>
      </c>
      <c r="G1129" t="s">
        <v>63</v>
      </c>
      <c r="H1129">
        <v>8</v>
      </c>
      <c r="I1129" s="2" t="s">
        <v>61</v>
      </c>
      <c r="J1129" s="2">
        <f t="shared" si="92"/>
        <v>1150.5999999999999</v>
      </c>
      <c r="K1129">
        <v>115.05999999999999</v>
      </c>
      <c r="N1129" s="2" t="str">
        <f>IF(ISNUMBER(M1129),SUMIFS(M$1:$M1129,A$1:$A1129,A1129,F$1:$F1129,F1129,D$1:$D1129,D1129),"")</f>
        <v/>
      </c>
      <c r="P1129" s="5"/>
      <c r="V1129" s="2" t="str">
        <f t="shared" si="93"/>
        <v/>
      </c>
      <c r="AD1129" s="2" t="str">
        <f t="shared" si="94"/>
        <v/>
      </c>
      <c r="AL1129" s="2" t="str">
        <f t="shared" si="91"/>
        <v/>
      </c>
      <c r="AM1129" s="2" t="str">
        <f>IF(ISNUMBER(AL1129),SUMIFS($AL$1:AL1129,$A$1:A1129,A1129,$F$1:F1129,F1129,$D$1:D1129,D1129),"")</f>
        <v/>
      </c>
      <c r="AN1129">
        <f t="shared" si="95"/>
        <v>1</v>
      </c>
    </row>
    <row r="1130" spans="1:40" x14ac:dyDescent="0.35">
      <c r="A1130" s="4" t="s">
        <v>53</v>
      </c>
      <c r="B1130" t="s">
        <v>52</v>
      </c>
      <c r="C1130" s="3">
        <v>42330</v>
      </c>
      <c r="D1130">
        <v>2</v>
      </c>
      <c r="E1130" t="s">
        <v>78</v>
      </c>
      <c r="F1130" s="25" t="s">
        <v>99</v>
      </c>
      <c r="G1130" t="s">
        <v>63</v>
      </c>
      <c r="H1130">
        <v>8</v>
      </c>
      <c r="I1130" s="2" t="s">
        <v>61</v>
      </c>
      <c r="J1130" s="2">
        <f t="shared" si="92"/>
        <v>1319.8</v>
      </c>
      <c r="K1130">
        <v>131.97999999999999</v>
      </c>
      <c r="N1130" s="2" t="str">
        <f>IF(ISNUMBER(M1130),SUMIFS(M$1:$M1130,A$1:$A1130,A1130,F$1:$F1130,F1130,D$1:$D1130,D1130),"")</f>
        <v/>
      </c>
      <c r="P1130" s="5"/>
      <c r="V1130" s="2" t="str">
        <f t="shared" si="93"/>
        <v/>
      </c>
      <c r="AD1130" s="2" t="str">
        <f t="shared" si="94"/>
        <v/>
      </c>
      <c r="AL1130" s="2" t="str">
        <f t="shared" si="91"/>
        <v/>
      </c>
      <c r="AM1130" s="2" t="str">
        <f>IF(ISNUMBER(AL1130),SUMIFS($AL$1:AL1130,$A$1:A1130,A1130,$F$1:F1130,F1130,$D$1:D1130,D1130),"")</f>
        <v/>
      </c>
      <c r="AN1130">
        <f t="shared" si="95"/>
        <v>1</v>
      </c>
    </row>
    <row r="1131" spans="1:40" x14ac:dyDescent="0.35">
      <c r="A1131" s="4" t="s">
        <v>54</v>
      </c>
      <c r="B1131" t="s">
        <v>52</v>
      </c>
      <c r="C1131" s="3">
        <v>42330</v>
      </c>
      <c r="D1131">
        <v>2</v>
      </c>
      <c r="E1131" t="s">
        <v>83</v>
      </c>
      <c r="F1131" s="25" t="s">
        <v>99</v>
      </c>
      <c r="G1131" t="s">
        <v>63</v>
      </c>
      <c r="H1131">
        <v>8</v>
      </c>
      <c r="I1131" s="2" t="s">
        <v>61</v>
      </c>
      <c r="J1131" s="2">
        <f t="shared" si="92"/>
        <v>2222.1999999999998</v>
      </c>
      <c r="K1131">
        <v>222.21999999999997</v>
      </c>
      <c r="N1131" s="2" t="str">
        <f>IF(ISNUMBER(M1131),SUMIFS(M$1:$M1131,A$1:$A1131,A1131,F$1:$F1131,F1131,D$1:$D1131,D1131),"")</f>
        <v/>
      </c>
      <c r="P1131" s="5"/>
      <c r="V1131" s="2" t="str">
        <f t="shared" si="93"/>
        <v/>
      </c>
      <c r="AD1131" s="2" t="str">
        <f t="shared" si="94"/>
        <v/>
      </c>
      <c r="AL1131" s="2" t="str">
        <f t="shared" si="91"/>
        <v/>
      </c>
      <c r="AM1131" s="2" t="str">
        <f>IF(ISNUMBER(AL1131),SUMIFS($AL$1:AL1131,$A$1:A1131,A1131,$F$1:F1131,F1131,$D$1:D1131,D1131),"")</f>
        <v/>
      </c>
      <c r="AN1131">
        <f t="shared" si="95"/>
        <v>1</v>
      </c>
    </row>
    <row r="1132" spans="1:40" x14ac:dyDescent="0.35">
      <c r="A1132" s="4" t="s">
        <v>56</v>
      </c>
      <c r="B1132" t="s">
        <v>52</v>
      </c>
      <c r="C1132" s="3">
        <v>42330</v>
      </c>
      <c r="D1132">
        <v>2</v>
      </c>
      <c r="E1132" t="s">
        <v>80</v>
      </c>
      <c r="F1132" s="25" t="s">
        <v>99</v>
      </c>
      <c r="G1132" t="s">
        <v>63</v>
      </c>
      <c r="H1132">
        <v>8</v>
      </c>
      <c r="I1132" s="2" t="s">
        <v>61</v>
      </c>
      <c r="J1132" s="2">
        <f t="shared" si="92"/>
        <v>3444.2</v>
      </c>
      <c r="K1132">
        <v>344.41999999999996</v>
      </c>
      <c r="N1132" s="2" t="str">
        <f>IF(ISNUMBER(M1132),SUMIFS(M$1:$M1132,A$1:$A1132,A1132,F$1:$F1132,F1132,D$1:$D1132,D1132),"")</f>
        <v/>
      </c>
      <c r="P1132" s="5"/>
      <c r="V1132" s="2" t="str">
        <f t="shared" si="93"/>
        <v/>
      </c>
      <c r="AD1132" s="2" t="str">
        <f t="shared" si="94"/>
        <v/>
      </c>
      <c r="AL1132" s="2" t="str">
        <f t="shared" si="91"/>
        <v/>
      </c>
      <c r="AM1132" s="2" t="str">
        <f>IF(ISNUMBER(AL1132),SUMIFS($AL$1:AL1132,$A$1:A1132,A1132,$F$1:F1132,F1132,$D$1:D1132,D1132),"")</f>
        <v/>
      </c>
      <c r="AN1132">
        <f t="shared" si="95"/>
        <v>1</v>
      </c>
    </row>
    <row r="1133" spans="1:40" x14ac:dyDescent="0.35">
      <c r="A1133" s="4" t="s">
        <v>51</v>
      </c>
      <c r="B1133" t="s">
        <v>52</v>
      </c>
      <c r="C1133" s="3">
        <v>42330</v>
      </c>
      <c r="D1133">
        <v>2</v>
      </c>
      <c r="E1133" t="s">
        <v>79</v>
      </c>
      <c r="F1133" s="25" t="s">
        <v>99</v>
      </c>
      <c r="G1133" t="s">
        <v>63</v>
      </c>
      <c r="H1133">
        <v>8</v>
      </c>
      <c r="I1133" s="2" t="s">
        <v>61</v>
      </c>
      <c r="J1133" s="2">
        <f t="shared" si="92"/>
        <v>2805</v>
      </c>
      <c r="K1133">
        <v>280.5</v>
      </c>
      <c r="N1133" s="2" t="str">
        <f>IF(ISNUMBER(M1133),SUMIFS(M$1:$M1133,A$1:$A1133,A1133,F$1:$F1133,F1133,D$1:$D1133,D1133),"")</f>
        <v/>
      </c>
      <c r="P1133" s="5"/>
      <c r="V1133" s="2" t="str">
        <f t="shared" si="93"/>
        <v/>
      </c>
      <c r="AD1133" s="2" t="str">
        <f t="shared" si="94"/>
        <v/>
      </c>
      <c r="AL1133" s="2" t="str">
        <f t="shared" si="91"/>
        <v/>
      </c>
      <c r="AM1133" s="2" t="str">
        <f>IF(ISNUMBER(AL1133),SUMIFS($AL$1:AL1133,$A$1:A1133,A1133,$F$1:F1133,F1133,$D$1:D1133,D1133),"")</f>
        <v/>
      </c>
      <c r="AN1133">
        <f t="shared" si="95"/>
        <v>1</v>
      </c>
    </row>
    <row r="1134" spans="1:40" x14ac:dyDescent="0.35">
      <c r="A1134" s="4" t="s">
        <v>57</v>
      </c>
      <c r="B1134" t="s">
        <v>52</v>
      </c>
      <c r="C1134" s="3">
        <v>42330</v>
      </c>
      <c r="D1134">
        <v>2</v>
      </c>
      <c r="E1134" t="s">
        <v>81</v>
      </c>
      <c r="F1134" s="25" t="s">
        <v>99</v>
      </c>
      <c r="G1134" t="s">
        <v>63</v>
      </c>
      <c r="H1134">
        <v>8</v>
      </c>
      <c r="I1134" s="2" t="s">
        <v>61</v>
      </c>
      <c r="J1134" s="2">
        <f t="shared" si="92"/>
        <v>3557</v>
      </c>
      <c r="K1134">
        <v>355.7</v>
      </c>
      <c r="N1134" s="2" t="str">
        <f>IF(ISNUMBER(M1134),SUMIFS(M$1:$M1134,A$1:$A1134,A1134,F$1:$F1134,F1134,D$1:$D1134,D1134),"")</f>
        <v/>
      </c>
      <c r="P1134" s="5"/>
      <c r="V1134" s="2" t="str">
        <f t="shared" si="93"/>
        <v/>
      </c>
      <c r="AD1134" s="2" t="str">
        <f t="shared" si="94"/>
        <v/>
      </c>
      <c r="AL1134" s="2" t="str">
        <f t="shared" si="91"/>
        <v/>
      </c>
      <c r="AM1134" s="2" t="str">
        <f>IF(ISNUMBER(AL1134),SUMIFS($AL$1:AL1134,$A$1:A1134,A1134,$F$1:F1134,F1134,$D$1:D1134,D1134),"")</f>
        <v/>
      </c>
      <c r="AN1134">
        <f t="shared" si="95"/>
        <v>1</v>
      </c>
    </row>
    <row r="1135" spans="1:40" x14ac:dyDescent="0.35">
      <c r="A1135" s="4" t="s">
        <v>55</v>
      </c>
      <c r="B1135" t="s">
        <v>52</v>
      </c>
      <c r="C1135" s="3">
        <v>42330</v>
      </c>
      <c r="D1135">
        <v>2</v>
      </c>
      <c r="E1135" t="s">
        <v>82</v>
      </c>
      <c r="F1135" s="25" t="s">
        <v>99</v>
      </c>
      <c r="G1135" t="s">
        <v>63</v>
      </c>
      <c r="H1135">
        <v>8</v>
      </c>
      <c r="I1135" s="2" t="s">
        <v>61</v>
      </c>
      <c r="J1135" s="2">
        <f t="shared" si="92"/>
        <v>1564.2000000000003</v>
      </c>
      <c r="K1135">
        <v>156.42000000000002</v>
      </c>
      <c r="N1135" s="2" t="str">
        <f>IF(ISNUMBER(M1135),SUMIFS(M$1:$M1135,A$1:$A1135,A1135,F$1:$F1135,F1135,D$1:$D1135,D1135),"")</f>
        <v/>
      </c>
      <c r="P1135" s="5"/>
      <c r="V1135" s="2" t="str">
        <f t="shared" si="93"/>
        <v/>
      </c>
      <c r="AD1135" s="2" t="str">
        <f t="shared" si="94"/>
        <v/>
      </c>
      <c r="AL1135" s="2" t="str">
        <f t="shared" si="91"/>
        <v/>
      </c>
      <c r="AM1135" s="2" t="str">
        <f>IF(ISNUMBER(AL1135),SUMIFS($AL$1:AL1135,$A$1:A1135,A1135,$F$1:F1135,F1135,$D$1:D1135,D1135),"")</f>
        <v/>
      </c>
      <c r="AN1135">
        <f t="shared" si="95"/>
        <v>1</v>
      </c>
    </row>
    <row r="1136" spans="1:40" x14ac:dyDescent="0.35">
      <c r="A1136" s="4" t="s">
        <v>55</v>
      </c>
      <c r="B1136" t="s">
        <v>52</v>
      </c>
      <c r="C1136" s="3">
        <v>42330</v>
      </c>
      <c r="D1136">
        <v>3</v>
      </c>
      <c r="E1136" t="s">
        <v>82</v>
      </c>
      <c r="F1136" s="25" t="s">
        <v>99</v>
      </c>
      <c r="G1136" t="s">
        <v>63</v>
      </c>
      <c r="H1136">
        <v>8</v>
      </c>
      <c r="I1136" s="2" t="s">
        <v>61</v>
      </c>
      <c r="J1136" s="2">
        <f t="shared" si="92"/>
        <v>1846.2</v>
      </c>
      <c r="K1136">
        <v>184.62</v>
      </c>
      <c r="N1136" s="2" t="str">
        <f>IF(ISNUMBER(M1136),SUMIFS(M$1:$M1136,A$1:$A1136,A1136,F$1:$F1136,F1136,D$1:$D1136,D1136),"")</f>
        <v/>
      </c>
      <c r="P1136" s="5"/>
      <c r="V1136" s="2" t="str">
        <f t="shared" si="93"/>
        <v/>
      </c>
      <c r="AD1136" s="2" t="str">
        <f t="shared" si="94"/>
        <v/>
      </c>
      <c r="AL1136" s="2" t="str">
        <f t="shared" si="91"/>
        <v/>
      </c>
      <c r="AM1136" s="2" t="str">
        <f>IF(ISNUMBER(AL1136),SUMIFS($AL$1:AL1136,$A$1:A1136,A1136,$F$1:F1136,F1136,$D$1:D1136,D1136),"")</f>
        <v/>
      </c>
      <c r="AN1136">
        <f t="shared" si="95"/>
        <v>1</v>
      </c>
    </row>
    <row r="1137" spans="1:40" x14ac:dyDescent="0.35">
      <c r="A1137" s="4" t="s">
        <v>57</v>
      </c>
      <c r="B1137" t="s">
        <v>52</v>
      </c>
      <c r="C1137" s="3">
        <v>42330</v>
      </c>
      <c r="D1137">
        <v>3</v>
      </c>
      <c r="E1137" t="s">
        <v>81</v>
      </c>
      <c r="F1137" s="25" t="s">
        <v>99</v>
      </c>
      <c r="G1137" t="s">
        <v>63</v>
      </c>
      <c r="H1137">
        <v>8</v>
      </c>
      <c r="I1137" s="2" t="s">
        <v>61</v>
      </c>
      <c r="J1137" s="2">
        <f t="shared" si="92"/>
        <v>3199.8</v>
      </c>
      <c r="K1137">
        <v>319.98</v>
      </c>
      <c r="N1137" s="2" t="str">
        <f>IF(ISNUMBER(M1137),SUMIFS(M$1:$M1137,A$1:$A1137,A1137,F$1:$F1137,F1137,D$1:$D1137,D1137),"")</f>
        <v/>
      </c>
      <c r="P1137" s="5"/>
      <c r="V1137" s="2" t="str">
        <f t="shared" si="93"/>
        <v/>
      </c>
      <c r="AD1137" s="2" t="str">
        <f t="shared" si="94"/>
        <v/>
      </c>
      <c r="AL1137" s="2" t="str">
        <f t="shared" si="91"/>
        <v/>
      </c>
      <c r="AM1137" s="2" t="str">
        <f>IF(ISNUMBER(AL1137),SUMIFS($AL$1:AL1137,$A$1:A1137,A1137,$F$1:F1137,F1137,$D$1:D1137,D1137),"")</f>
        <v/>
      </c>
      <c r="AN1137">
        <f t="shared" si="95"/>
        <v>1</v>
      </c>
    </row>
    <row r="1138" spans="1:40" x14ac:dyDescent="0.35">
      <c r="A1138" s="4" t="s">
        <v>54</v>
      </c>
      <c r="B1138" t="s">
        <v>52</v>
      </c>
      <c r="C1138" s="3">
        <v>42330</v>
      </c>
      <c r="D1138">
        <v>3</v>
      </c>
      <c r="E1138" t="s">
        <v>83</v>
      </c>
      <c r="F1138" s="25" t="s">
        <v>99</v>
      </c>
      <c r="G1138" t="s">
        <v>63</v>
      </c>
      <c r="H1138">
        <v>8</v>
      </c>
      <c r="I1138" s="2" t="s">
        <v>61</v>
      </c>
      <c r="J1138" s="2">
        <f t="shared" si="92"/>
        <v>2128.1999999999998</v>
      </c>
      <c r="K1138">
        <v>212.82</v>
      </c>
      <c r="N1138" s="2" t="str">
        <f>IF(ISNUMBER(M1138),SUMIFS(M$1:$M1138,A$1:$A1138,A1138,F$1:$F1138,F1138,D$1:$D1138,D1138),"")</f>
        <v/>
      </c>
      <c r="P1138" s="5"/>
      <c r="V1138" s="2" t="str">
        <f t="shared" si="93"/>
        <v/>
      </c>
      <c r="AD1138" s="2" t="str">
        <f t="shared" si="94"/>
        <v/>
      </c>
      <c r="AL1138" s="2" t="str">
        <f t="shared" si="91"/>
        <v/>
      </c>
      <c r="AM1138" s="2" t="str">
        <f>IF(ISNUMBER(AL1138),SUMIFS($AL$1:AL1138,$A$1:A1138,A1138,$F$1:F1138,F1138,$D$1:D1138,D1138),"")</f>
        <v/>
      </c>
      <c r="AN1138">
        <f t="shared" si="95"/>
        <v>1</v>
      </c>
    </row>
    <row r="1139" spans="1:40" x14ac:dyDescent="0.35">
      <c r="A1139" s="4" t="s">
        <v>51</v>
      </c>
      <c r="B1139" t="s">
        <v>52</v>
      </c>
      <c r="C1139" s="3">
        <v>42330</v>
      </c>
      <c r="D1139">
        <v>3</v>
      </c>
      <c r="E1139" t="s">
        <v>79</v>
      </c>
      <c r="F1139" s="25" t="s">
        <v>99</v>
      </c>
      <c r="G1139" t="s">
        <v>63</v>
      </c>
      <c r="H1139">
        <v>8</v>
      </c>
      <c r="I1139" s="2" t="s">
        <v>61</v>
      </c>
      <c r="J1139" s="2">
        <f t="shared" si="92"/>
        <v>2880.2</v>
      </c>
      <c r="K1139">
        <v>288.02</v>
      </c>
      <c r="N1139" s="2" t="str">
        <f>IF(ISNUMBER(M1139),SUMIFS(M$1:$M1139,A$1:$A1139,A1139,F$1:$F1139,F1139,D$1:$D1139,D1139),"")</f>
        <v/>
      </c>
      <c r="P1139" s="5"/>
      <c r="V1139" s="2" t="str">
        <f t="shared" si="93"/>
        <v/>
      </c>
      <c r="AD1139" s="2" t="str">
        <f t="shared" si="94"/>
        <v/>
      </c>
      <c r="AL1139" s="2" t="str">
        <f t="shared" si="91"/>
        <v/>
      </c>
      <c r="AM1139" s="2" t="str">
        <f>IF(ISNUMBER(AL1139),SUMIFS($AL$1:AL1139,$A$1:A1139,A1139,$F$1:F1139,F1139,$D$1:D1139,D1139),"")</f>
        <v/>
      </c>
      <c r="AN1139">
        <f t="shared" si="95"/>
        <v>1</v>
      </c>
    </row>
    <row r="1140" spans="1:40" x14ac:dyDescent="0.35">
      <c r="A1140" s="4" t="s">
        <v>56</v>
      </c>
      <c r="B1140" t="s">
        <v>52</v>
      </c>
      <c r="C1140" s="3">
        <v>42330</v>
      </c>
      <c r="D1140">
        <v>3</v>
      </c>
      <c r="E1140" t="s">
        <v>80</v>
      </c>
      <c r="F1140" s="25" t="s">
        <v>99</v>
      </c>
      <c r="G1140" t="s">
        <v>63</v>
      </c>
      <c r="H1140">
        <v>8</v>
      </c>
      <c r="I1140" s="2" t="s">
        <v>61</v>
      </c>
      <c r="J1140" s="2">
        <f t="shared" si="92"/>
        <v>3557</v>
      </c>
      <c r="K1140">
        <v>355.7</v>
      </c>
      <c r="N1140" s="2" t="str">
        <f>IF(ISNUMBER(M1140),SUMIFS(M$1:$M1140,A$1:$A1140,A1140,F$1:$F1140,F1140,D$1:$D1140,D1140),"")</f>
        <v/>
      </c>
      <c r="P1140" s="5"/>
      <c r="V1140" s="2" t="str">
        <f t="shared" si="93"/>
        <v/>
      </c>
      <c r="AD1140" s="2" t="str">
        <f t="shared" si="94"/>
        <v/>
      </c>
      <c r="AL1140" s="2" t="str">
        <f t="shared" si="91"/>
        <v/>
      </c>
      <c r="AM1140" s="2" t="str">
        <f>IF(ISNUMBER(AL1140),SUMIFS($AL$1:AL1140,$A$1:A1140,A1140,$F$1:F1140,F1140,$D$1:D1140,D1140),"")</f>
        <v/>
      </c>
      <c r="AN1140">
        <f t="shared" si="95"/>
        <v>1</v>
      </c>
    </row>
    <row r="1141" spans="1:40" x14ac:dyDescent="0.35">
      <c r="A1141" s="4" t="s">
        <v>53</v>
      </c>
      <c r="B1141" t="s">
        <v>52</v>
      </c>
      <c r="C1141" s="3">
        <v>42330</v>
      </c>
      <c r="D1141">
        <v>3</v>
      </c>
      <c r="E1141" t="s">
        <v>78</v>
      </c>
      <c r="F1141" s="25" t="s">
        <v>99</v>
      </c>
      <c r="G1141" t="s">
        <v>63</v>
      </c>
      <c r="H1141">
        <v>8</v>
      </c>
      <c r="I1141" s="2" t="s">
        <v>61</v>
      </c>
      <c r="J1141" s="2">
        <f t="shared" si="92"/>
        <v>1846.2</v>
      </c>
      <c r="K1141">
        <v>184.62</v>
      </c>
      <c r="N1141" s="2" t="str">
        <f>IF(ISNUMBER(M1141),SUMIFS(M$1:$M1141,A$1:$A1141,A1141,F$1:$F1141,F1141,D$1:$D1141,D1141),"")</f>
        <v/>
      </c>
      <c r="P1141" s="5"/>
      <c r="V1141" s="2" t="str">
        <f t="shared" si="93"/>
        <v/>
      </c>
      <c r="AD1141" s="2" t="str">
        <f t="shared" si="94"/>
        <v/>
      </c>
      <c r="AL1141" s="2" t="str">
        <f t="shared" si="91"/>
        <v/>
      </c>
      <c r="AM1141" s="2" t="str">
        <f>IF(ISNUMBER(AL1141),SUMIFS($AL$1:AL1141,$A$1:A1141,A1141,$F$1:F1141,F1141,$D$1:D1141,D1141),"")</f>
        <v/>
      </c>
      <c r="AN1141">
        <f t="shared" si="95"/>
        <v>1</v>
      </c>
    </row>
    <row r="1142" spans="1:40" x14ac:dyDescent="0.35">
      <c r="A1142" s="4" t="s">
        <v>56</v>
      </c>
      <c r="B1142" t="s">
        <v>52</v>
      </c>
      <c r="C1142" s="3">
        <v>42331</v>
      </c>
      <c r="D1142">
        <v>1</v>
      </c>
      <c r="E1142" t="s">
        <v>80</v>
      </c>
      <c r="F1142" s="25" t="s">
        <v>99</v>
      </c>
      <c r="G1142" t="s">
        <v>63</v>
      </c>
      <c r="H1142">
        <v>9</v>
      </c>
      <c r="I1142" s="2" t="s">
        <v>42</v>
      </c>
      <c r="J1142" s="2" t="str">
        <f t="shared" si="92"/>
        <v/>
      </c>
      <c r="L1142">
        <v>170.38</v>
      </c>
      <c r="M1142">
        <v>170.38</v>
      </c>
      <c r="N1142" s="2">
        <f>IF(ISNUMBER(M1142),SUMIFS(M$1:$M1142,A$1:$A1142,A1142,F$1:$F1142,F1142,D$1:$D1142,D1142),"")</f>
        <v>736.54000000000008</v>
      </c>
      <c r="P1142" s="5"/>
      <c r="V1142" s="2" t="str">
        <f t="shared" si="93"/>
        <v/>
      </c>
      <c r="AD1142" s="2" t="str">
        <f t="shared" si="94"/>
        <v/>
      </c>
      <c r="AL1142" s="2" t="str">
        <f t="shared" si="91"/>
        <v/>
      </c>
      <c r="AM1142" s="2" t="str">
        <f>IF(ISNUMBER(AL1142),SUMIFS($AL$1:AL1142,$A$1:A1142,A1142,$F$1:F1142,F1142,$D$1:D1142,D1142),"")</f>
        <v/>
      </c>
      <c r="AN1142">
        <f t="shared" si="95"/>
        <v>3</v>
      </c>
    </row>
    <row r="1143" spans="1:40" x14ac:dyDescent="0.35">
      <c r="A1143" s="4" t="s">
        <v>55</v>
      </c>
      <c r="B1143" t="s">
        <v>52</v>
      </c>
      <c r="C1143" s="3">
        <v>42331</v>
      </c>
      <c r="D1143">
        <v>1</v>
      </c>
      <c r="E1143" t="s">
        <v>82</v>
      </c>
      <c r="F1143" s="25" t="s">
        <v>99</v>
      </c>
      <c r="G1143" t="s">
        <v>63</v>
      </c>
      <c r="H1143">
        <v>9</v>
      </c>
      <c r="I1143" s="2" t="s">
        <v>42</v>
      </c>
      <c r="J1143" s="2" t="str">
        <f t="shared" si="92"/>
        <v/>
      </c>
      <c r="L1143">
        <v>66.63</v>
      </c>
      <c r="M1143">
        <v>66.63</v>
      </c>
      <c r="N1143" s="2">
        <f>IF(ISNUMBER(M1143),SUMIFS(M$1:$M1143,A$1:$A1143,A1143,F$1:$F1143,F1143,D$1:$D1143,D1143),"")</f>
        <v>256.60000000000002</v>
      </c>
      <c r="P1143" s="5"/>
      <c r="V1143" s="2" t="str">
        <f t="shared" si="93"/>
        <v/>
      </c>
      <c r="AD1143" s="2" t="str">
        <f t="shared" si="94"/>
        <v/>
      </c>
      <c r="AL1143" s="2" t="str">
        <f t="shared" si="91"/>
        <v/>
      </c>
      <c r="AM1143" s="2" t="str">
        <f>IF(ISNUMBER(AL1143),SUMIFS($AL$1:AL1143,$A$1:A1143,A1143,$F$1:F1143,F1143,$D$1:D1143,D1143),"")</f>
        <v/>
      </c>
      <c r="AN1143">
        <f t="shared" si="95"/>
        <v>3</v>
      </c>
    </row>
    <row r="1144" spans="1:40" x14ac:dyDescent="0.35">
      <c r="A1144" s="4" t="s">
        <v>51</v>
      </c>
      <c r="B1144" t="s">
        <v>52</v>
      </c>
      <c r="C1144" s="3">
        <v>42331</v>
      </c>
      <c r="D1144">
        <v>1</v>
      </c>
      <c r="E1144" t="s">
        <v>79</v>
      </c>
      <c r="F1144" s="25" t="s">
        <v>99</v>
      </c>
      <c r="G1144" t="s">
        <v>63</v>
      </c>
      <c r="H1144">
        <v>9</v>
      </c>
      <c r="I1144" s="2" t="s">
        <v>42</v>
      </c>
      <c r="J1144" s="2" t="str">
        <f t="shared" si="92"/>
        <v/>
      </c>
      <c r="L1144">
        <v>169.99</v>
      </c>
      <c r="M1144">
        <v>169.99</v>
      </c>
      <c r="N1144" s="2">
        <f>IF(ISNUMBER(M1144),SUMIFS(M$1:$M1144,A$1:$A1144,A1144,F$1:$F1144,F1144,D$1:$D1144,D1144),"")</f>
        <v>542.96</v>
      </c>
      <c r="P1144" s="5"/>
      <c r="V1144" s="2" t="str">
        <f t="shared" si="93"/>
        <v/>
      </c>
      <c r="AD1144" s="2" t="str">
        <f t="shared" si="94"/>
        <v/>
      </c>
      <c r="AL1144" s="2" t="str">
        <f t="shared" si="91"/>
        <v/>
      </c>
      <c r="AM1144" s="2" t="str">
        <f>IF(ISNUMBER(AL1144),SUMIFS($AL$1:AL1144,$A$1:A1144,A1144,$F$1:F1144,F1144,$D$1:D1144,D1144),"")</f>
        <v/>
      </c>
      <c r="AN1144">
        <f t="shared" si="95"/>
        <v>3</v>
      </c>
    </row>
    <row r="1145" spans="1:40" x14ac:dyDescent="0.35">
      <c r="A1145" s="4" t="s">
        <v>57</v>
      </c>
      <c r="B1145" t="s">
        <v>52</v>
      </c>
      <c r="C1145" s="3">
        <v>42331</v>
      </c>
      <c r="D1145">
        <v>1</v>
      </c>
      <c r="E1145" t="s">
        <v>81</v>
      </c>
      <c r="F1145" s="25" t="s">
        <v>99</v>
      </c>
      <c r="G1145" t="s">
        <v>63</v>
      </c>
      <c r="H1145">
        <v>9</v>
      </c>
      <c r="I1145" s="2" t="s">
        <v>42</v>
      </c>
      <c r="J1145" s="2" t="str">
        <f t="shared" si="92"/>
        <v/>
      </c>
      <c r="L1145">
        <v>223.9</v>
      </c>
      <c r="M1145">
        <v>223.9</v>
      </c>
      <c r="N1145" s="2">
        <f>IF(ISNUMBER(M1145),SUMIFS(M$1:$M1145,A$1:$A1145,A1145,F$1:$F1145,F1145,D$1:$D1145,D1145),"")</f>
        <v>731.44</v>
      </c>
      <c r="P1145" s="5"/>
      <c r="V1145" s="2" t="str">
        <f t="shared" si="93"/>
        <v/>
      </c>
      <c r="AD1145" s="2" t="str">
        <f t="shared" si="94"/>
        <v/>
      </c>
      <c r="AL1145" s="2" t="str">
        <f t="shared" si="91"/>
        <v/>
      </c>
      <c r="AM1145" s="2" t="str">
        <f>IF(ISNUMBER(AL1145),SUMIFS($AL$1:AL1145,$A$1:A1145,A1145,$F$1:F1145,F1145,$D$1:D1145,D1145),"")</f>
        <v/>
      </c>
      <c r="AN1145">
        <f t="shared" si="95"/>
        <v>3</v>
      </c>
    </row>
    <row r="1146" spans="1:40" x14ac:dyDescent="0.35">
      <c r="A1146" s="4" t="s">
        <v>54</v>
      </c>
      <c r="B1146" t="s">
        <v>52</v>
      </c>
      <c r="C1146" s="3">
        <v>42331</v>
      </c>
      <c r="D1146">
        <v>1</v>
      </c>
      <c r="E1146" t="s">
        <v>83</v>
      </c>
      <c r="F1146" s="25" t="s">
        <v>99</v>
      </c>
      <c r="G1146" t="s">
        <v>63</v>
      </c>
      <c r="H1146">
        <v>9</v>
      </c>
      <c r="I1146" s="2" t="s">
        <v>42</v>
      </c>
      <c r="J1146" s="2" t="str">
        <f t="shared" si="92"/>
        <v/>
      </c>
      <c r="L1146">
        <v>90.6</v>
      </c>
      <c r="M1146">
        <v>90.6</v>
      </c>
      <c r="N1146" s="2">
        <f>IF(ISNUMBER(M1146),SUMIFS(M$1:$M1146,A$1:$A1146,A1146,F$1:$F1146,F1146,D$1:$D1146,D1146),"")</f>
        <v>360.65</v>
      </c>
      <c r="P1146" s="5"/>
      <c r="V1146" s="2" t="str">
        <f t="shared" si="93"/>
        <v/>
      </c>
      <c r="AD1146" s="2" t="str">
        <f t="shared" si="94"/>
        <v/>
      </c>
      <c r="AL1146" s="2" t="str">
        <f t="shared" si="91"/>
        <v/>
      </c>
      <c r="AM1146" s="2" t="str">
        <f>IF(ISNUMBER(AL1146),SUMIFS($AL$1:AL1146,$A$1:A1146,A1146,$F$1:F1146,F1146,$D$1:D1146,D1146),"")</f>
        <v/>
      </c>
      <c r="AN1146">
        <f t="shared" si="95"/>
        <v>3</v>
      </c>
    </row>
    <row r="1147" spans="1:40" x14ac:dyDescent="0.35">
      <c r="A1147" s="4" t="s">
        <v>53</v>
      </c>
      <c r="B1147" t="s">
        <v>52</v>
      </c>
      <c r="C1147" s="3">
        <v>42331</v>
      </c>
      <c r="D1147">
        <v>1</v>
      </c>
      <c r="E1147" t="s">
        <v>78</v>
      </c>
      <c r="F1147" s="25" t="s">
        <v>99</v>
      </c>
      <c r="G1147" t="s">
        <v>63</v>
      </c>
      <c r="H1147">
        <v>9</v>
      </c>
      <c r="I1147" s="2" t="s">
        <v>42</v>
      </c>
      <c r="J1147" s="2" t="str">
        <f t="shared" si="92"/>
        <v/>
      </c>
      <c r="L1147">
        <v>39.410000000000004</v>
      </c>
      <c r="M1147">
        <v>39.410000000000004</v>
      </c>
      <c r="N1147" s="2">
        <f>IF(ISNUMBER(M1147),SUMIFS(M$1:$M1147,A$1:$A1147,A1147,F$1:$F1147,F1147,D$1:$D1147,D1147),"")</f>
        <v>123.13999999999999</v>
      </c>
      <c r="P1147" s="5"/>
      <c r="V1147" s="2" t="str">
        <f t="shared" si="93"/>
        <v/>
      </c>
      <c r="AD1147" s="2" t="str">
        <f t="shared" si="94"/>
        <v/>
      </c>
      <c r="AL1147" s="2" t="str">
        <f t="shared" ref="AL1147:AL1210" si="96">IF(AND(ISNUMBER(AD1147),ISNUMBER(M1147)),ROUND(M1147*AD1147,3),"")</f>
        <v/>
      </c>
      <c r="AM1147" s="2" t="str">
        <f>IF(ISNUMBER(AL1147),SUMIFS($AL$1:AL1147,$A$1:A1147,A1147,$F$1:F1147,F1147,$D$1:D1147,D1147),"")</f>
        <v/>
      </c>
      <c r="AN1147">
        <f t="shared" si="95"/>
        <v>3</v>
      </c>
    </row>
    <row r="1148" spans="1:40" x14ac:dyDescent="0.35">
      <c r="A1148" s="4" t="s">
        <v>53</v>
      </c>
      <c r="B1148" t="s">
        <v>52</v>
      </c>
      <c r="C1148" s="3">
        <v>42331</v>
      </c>
      <c r="D1148">
        <v>2</v>
      </c>
      <c r="E1148" t="s">
        <v>78</v>
      </c>
      <c r="F1148" s="25" t="s">
        <v>99</v>
      </c>
      <c r="G1148" t="s">
        <v>63</v>
      </c>
      <c r="H1148">
        <v>9</v>
      </c>
      <c r="I1148" s="2" t="s">
        <v>42</v>
      </c>
      <c r="J1148" s="2" t="str">
        <f t="shared" si="92"/>
        <v/>
      </c>
      <c r="L1148">
        <v>49.15</v>
      </c>
      <c r="M1148">
        <v>49.15</v>
      </c>
      <c r="N1148" s="2">
        <f>IF(ISNUMBER(M1148),SUMIFS(M$1:$M1148,A$1:$A1148,A1148,F$1:$F1148,F1148,D$1:$D1148,D1148),"")</f>
        <v>150.09</v>
      </c>
      <c r="P1148" s="5"/>
      <c r="V1148" s="2" t="str">
        <f t="shared" si="93"/>
        <v/>
      </c>
      <c r="AD1148" s="2" t="str">
        <f t="shared" si="94"/>
        <v/>
      </c>
      <c r="AL1148" s="2" t="str">
        <f t="shared" si="96"/>
        <v/>
      </c>
      <c r="AM1148" s="2" t="str">
        <f>IF(ISNUMBER(AL1148),SUMIFS($AL$1:AL1148,$A$1:A1148,A1148,$F$1:F1148,F1148,$D$1:D1148,D1148),"")</f>
        <v/>
      </c>
      <c r="AN1148">
        <f t="shared" si="95"/>
        <v>3</v>
      </c>
    </row>
    <row r="1149" spans="1:40" x14ac:dyDescent="0.35">
      <c r="A1149" s="4" t="s">
        <v>54</v>
      </c>
      <c r="B1149" t="s">
        <v>52</v>
      </c>
      <c r="C1149" s="3">
        <v>42331</v>
      </c>
      <c r="D1149">
        <v>2</v>
      </c>
      <c r="E1149" t="s">
        <v>83</v>
      </c>
      <c r="F1149" s="25" t="s">
        <v>99</v>
      </c>
      <c r="G1149" t="s">
        <v>63</v>
      </c>
      <c r="H1149">
        <v>9</v>
      </c>
      <c r="I1149" s="2" t="s">
        <v>42</v>
      </c>
      <c r="J1149" s="2" t="str">
        <f t="shared" si="92"/>
        <v/>
      </c>
      <c r="L1149">
        <v>100.88</v>
      </c>
      <c r="M1149">
        <v>100.88</v>
      </c>
      <c r="N1149" s="2">
        <f>IF(ISNUMBER(M1149),SUMIFS(M$1:$M1149,A$1:$A1149,A1149,F$1:$F1149,F1149,D$1:$D1149,D1149),"")</f>
        <v>379.18</v>
      </c>
      <c r="P1149" s="5"/>
      <c r="V1149" s="2" t="str">
        <f t="shared" si="93"/>
        <v/>
      </c>
      <c r="AD1149" s="2" t="str">
        <f t="shared" si="94"/>
        <v/>
      </c>
      <c r="AL1149" s="2" t="str">
        <f t="shared" si="96"/>
        <v/>
      </c>
      <c r="AM1149" s="2" t="str">
        <f>IF(ISNUMBER(AL1149),SUMIFS($AL$1:AL1149,$A$1:A1149,A1149,$F$1:F1149,F1149,$D$1:D1149,D1149),"")</f>
        <v/>
      </c>
      <c r="AN1149">
        <f t="shared" si="95"/>
        <v>3</v>
      </c>
    </row>
    <row r="1150" spans="1:40" x14ac:dyDescent="0.35">
      <c r="A1150" s="4" t="s">
        <v>56</v>
      </c>
      <c r="B1150" t="s">
        <v>52</v>
      </c>
      <c r="C1150" s="3">
        <v>42331</v>
      </c>
      <c r="D1150">
        <v>2</v>
      </c>
      <c r="E1150" t="s">
        <v>80</v>
      </c>
      <c r="F1150" s="25" t="s">
        <v>99</v>
      </c>
      <c r="G1150" t="s">
        <v>63</v>
      </c>
      <c r="H1150">
        <v>9</v>
      </c>
      <c r="I1150" s="2" t="s">
        <v>42</v>
      </c>
      <c r="J1150" s="2" t="str">
        <f t="shared" si="92"/>
        <v/>
      </c>
      <c r="L1150">
        <v>201.03</v>
      </c>
      <c r="M1150">
        <v>201.03</v>
      </c>
      <c r="N1150" s="2">
        <f>IF(ISNUMBER(M1150),SUMIFS(M$1:$M1150,A$1:$A1150,A1150,F$1:$F1150,F1150,D$1:$D1150,D1150),"")</f>
        <v>766.17</v>
      </c>
      <c r="P1150" s="5"/>
      <c r="V1150" s="2" t="str">
        <f t="shared" si="93"/>
        <v/>
      </c>
      <c r="AD1150" s="2" t="str">
        <f t="shared" si="94"/>
        <v/>
      </c>
      <c r="AL1150" s="2" t="str">
        <f t="shared" si="96"/>
        <v/>
      </c>
      <c r="AM1150" s="2" t="str">
        <f>IF(ISNUMBER(AL1150),SUMIFS($AL$1:AL1150,$A$1:A1150,A1150,$F$1:F1150,F1150,$D$1:D1150,D1150),"")</f>
        <v/>
      </c>
      <c r="AN1150">
        <f t="shared" si="95"/>
        <v>3</v>
      </c>
    </row>
    <row r="1151" spans="1:40" x14ac:dyDescent="0.35">
      <c r="A1151" s="4" t="s">
        <v>51</v>
      </c>
      <c r="B1151" t="s">
        <v>52</v>
      </c>
      <c r="C1151" s="3">
        <v>42331</v>
      </c>
      <c r="D1151">
        <v>2</v>
      </c>
      <c r="E1151" t="s">
        <v>79</v>
      </c>
      <c r="F1151" s="25" t="s">
        <v>99</v>
      </c>
      <c r="G1151" t="s">
        <v>63</v>
      </c>
      <c r="H1151">
        <v>9</v>
      </c>
      <c r="I1151" s="2" t="s">
        <v>42</v>
      </c>
      <c r="J1151" s="2" t="str">
        <f t="shared" si="92"/>
        <v/>
      </c>
      <c r="L1151">
        <v>185.28</v>
      </c>
      <c r="M1151">
        <v>185.28</v>
      </c>
      <c r="N1151" s="2">
        <f>IF(ISNUMBER(M1151),SUMIFS(M$1:$M1151,A$1:$A1151,A1151,F$1:$F1151,F1151,D$1:$D1151,D1151),"")</f>
        <v>566.67999999999995</v>
      </c>
      <c r="P1151" s="5"/>
      <c r="V1151" s="2" t="str">
        <f t="shared" si="93"/>
        <v/>
      </c>
      <c r="AD1151" s="2" t="str">
        <f t="shared" si="94"/>
        <v/>
      </c>
      <c r="AL1151" s="2" t="str">
        <f t="shared" si="96"/>
        <v/>
      </c>
      <c r="AM1151" s="2" t="str">
        <f>IF(ISNUMBER(AL1151),SUMIFS($AL$1:AL1151,$A$1:A1151,A1151,$F$1:F1151,F1151,$D$1:D1151,D1151),"")</f>
        <v/>
      </c>
      <c r="AN1151">
        <f t="shared" si="95"/>
        <v>3</v>
      </c>
    </row>
    <row r="1152" spans="1:40" x14ac:dyDescent="0.35">
      <c r="A1152" s="4" t="s">
        <v>57</v>
      </c>
      <c r="B1152" t="s">
        <v>52</v>
      </c>
      <c r="C1152" s="3">
        <v>42331</v>
      </c>
      <c r="D1152">
        <v>2</v>
      </c>
      <c r="E1152" t="s">
        <v>81</v>
      </c>
      <c r="F1152" s="25" t="s">
        <v>99</v>
      </c>
      <c r="G1152" t="s">
        <v>63</v>
      </c>
      <c r="H1152">
        <v>9</v>
      </c>
      <c r="I1152" s="2" t="s">
        <v>42</v>
      </c>
      <c r="J1152" s="2" t="str">
        <f t="shared" si="92"/>
        <v/>
      </c>
      <c r="L1152">
        <v>235.03000000000003</v>
      </c>
      <c r="M1152">
        <v>235.03000000000003</v>
      </c>
      <c r="N1152" s="2">
        <f>IF(ISNUMBER(M1152),SUMIFS(M$1:$M1152,A$1:$A1152,A1152,F$1:$F1152,F1152,D$1:$D1152,D1152),"")</f>
        <v>760.18000000000006</v>
      </c>
      <c r="P1152" s="5"/>
      <c r="V1152" s="2" t="str">
        <f t="shared" si="93"/>
        <v/>
      </c>
      <c r="AD1152" s="2" t="str">
        <f t="shared" si="94"/>
        <v/>
      </c>
      <c r="AL1152" s="2" t="str">
        <f t="shared" si="96"/>
        <v/>
      </c>
      <c r="AM1152" s="2" t="str">
        <f>IF(ISNUMBER(AL1152),SUMIFS($AL$1:AL1152,$A$1:A1152,A1152,$F$1:F1152,F1152,$D$1:D1152,D1152),"")</f>
        <v/>
      </c>
      <c r="AN1152">
        <f t="shared" si="95"/>
        <v>3</v>
      </c>
    </row>
    <row r="1153" spans="1:40" x14ac:dyDescent="0.35">
      <c r="A1153" s="4" t="s">
        <v>55</v>
      </c>
      <c r="B1153" t="s">
        <v>52</v>
      </c>
      <c r="C1153" s="3">
        <v>42331</v>
      </c>
      <c r="D1153">
        <v>2</v>
      </c>
      <c r="E1153" t="s">
        <v>82</v>
      </c>
      <c r="F1153" s="25" t="s">
        <v>99</v>
      </c>
      <c r="G1153" t="s">
        <v>63</v>
      </c>
      <c r="H1153">
        <v>9</v>
      </c>
      <c r="I1153" s="2" t="s">
        <v>42</v>
      </c>
      <c r="J1153" s="2" t="str">
        <f t="shared" si="92"/>
        <v/>
      </c>
      <c r="L1153">
        <v>50.54</v>
      </c>
      <c r="M1153">
        <v>50.54</v>
      </c>
      <c r="N1153" s="2">
        <f>IF(ISNUMBER(M1153),SUMIFS(M$1:$M1153,A$1:$A1153,A1153,F$1:$F1153,F1153,D$1:$D1153,D1153),"")</f>
        <v>194.14</v>
      </c>
      <c r="P1153" s="5"/>
      <c r="V1153" s="2" t="str">
        <f t="shared" si="93"/>
        <v/>
      </c>
      <c r="AD1153" s="2" t="str">
        <f t="shared" si="94"/>
        <v/>
      </c>
      <c r="AL1153" s="2" t="str">
        <f t="shared" si="96"/>
        <v/>
      </c>
      <c r="AM1153" s="2" t="str">
        <f>IF(ISNUMBER(AL1153),SUMIFS($AL$1:AL1153,$A$1:A1153,A1153,$F$1:F1153,F1153,$D$1:D1153,D1153),"")</f>
        <v/>
      </c>
      <c r="AN1153">
        <f t="shared" si="95"/>
        <v>3</v>
      </c>
    </row>
    <row r="1154" spans="1:40" x14ac:dyDescent="0.35">
      <c r="A1154" s="4" t="s">
        <v>55</v>
      </c>
      <c r="B1154" t="s">
        <v>52</v>
      </c>
      <c r="C1154" s="3">
        <v>42331</v>
      </c>
      <c r="D1154">
        <v>3</v>
      </c>
      <c r="E1154" t="s">
        <v>82</v>
      </c>
      <c r="F1154" s="25" t="s">
        <v>99</v>
      </c>
      <c r="G1154" t="s">
        <v>63</v>
      </c>
      <c r="H1154">
        <v>9</v>
      </c>
      <c r="I1154" s="2" t="s">
        <v>42</v>
      </c>
      <c r="J1154" s="2" t="str">
        <f t="shared" si="92"/>
        <v/>
      </c>
      <c r="L1154">
        <v>62.879999999999995</v>
      </c>
      <c r="M1154">
        <v>62.879999999999995</v>
      </c>
      <c r="N1154" s="2">
        <f>IF(ISNUMBER(M1154),SUMIFS(M$1:$M1154,A$1:$A1154,A1154,F$1:$F1154,F1154,D$1:$D1154,D1154),"")</f>
        <v>213.24</v>
      </c>
      <c r="P1154" s="5"/>
      <c r="V1154" s="2" t="str">
        <f t="shared" si="93"/>
        <v/>
      </c>
      <c r="AD1154" s="2" t="str">
        <f t="shared" si="94"/>
        <v/>
      </c>
      <c r="AL1154" s="2" t="str">
        <f t="shared" si="96"/>
        <v/>
      </c>
      <c r="AM1154" s="2" t="str">
        <f>IF(ISNUMBER(AL1154),SUMIFS($AL$1:AL1154,$A$1:A1154,A1154,$F$1:F1154,F1154,$D$1:D1154,D1154),"")</f>
        <v/>
      </c>
      <c r="AN1154">
        <f t="shared" si="95"/>
        <v>3</v>
      </c>
    </row>
    <row r="1155" spans="1:40" x14ac:dyDescent="0.35">
      <c r="A1155" s="4" t="s">
        <v>57</v>
      </c>
      <c r="B1155" t="s">
        <v>52</v>
      </c>
      <c r="C1155" s="3">
        <v>42331</v>
      </c>
      <c r="D1155">
        <v>3</v>
      </c>
      <c r="E1155" t="s">
        <v>81</v>
      </c>
      <c r="F1155" s="25" t="s">
        <v>99</v>
      </c>
      <c r="G1155" t="s">
        <v>63</v>
      </c>
      <c r="H1155">
        <v>9</v>
      </c>
      <c r="I1155" s="2" t="s">
        <v>42</v>
      </c>
      <c r="J1155" s="2" t="str">
        <f t="shared" si="92"/>
        <v/>
      </c>
      <c r="L1155">
        <v>203.20999999999998</v>
      </c>
      <c r="M1155">
        <v>203.20999999999998</v>
      </c>
      <c r="N1155" s="2">
        <f>IF(ISNUMBER(M1155),SUMIFS(M$1:$M1155,A$1:$A1155,A1155,F$1:$F1155,F1155,D$1:$D1155,D1155),"")</f>
        <v>697.22</v>
      </c>
      <c r="P1155" s="5"/>
      <c r="V1155" s="2" t="str">
        <f t="shared" si="93"/>
        <v/>
      </c>
      <c r="AD1155" s="2" t="str">
        <f t="shared" si="94"/>
        <v/>
      </c>
      <c r="AL1155" s="2" t="str">
        <f t="shared" si="96"/>
        <v/>
      </c>
      <c r="AM1155" s="2" t="str">
        <f>IF(ISNUMBER(AL1155),SUMIFS($AL$1:AL1155,$A$1:A1155,A1155,$F$1:F1155,F1155,$D$1:D1155,D1155),"")</f>
        <v/>
      </c>
      <c r="AN1155">
        <f t="shared" si="95"/>
        <v>3</v>
      </c>
    </row>
    <row r="1156" spans="1:40" x14ac:dyDescent="0.35">
      <c r="A1156" s="4" t="s">
        <v>54</v>
      </c>
      <c r="B1156" t="s">
        <v>52</v>
      </c>
      <c r="C1156" s="3">
        <v>42331</v>
      </c>
      <c r="D1156">
        <v>3</v>
      </c>
      <c r="E1156" t="s">
        <v>83</v>
      </c>
      <c r="F1156" s="25" t="s">
        <v>99</v>
      </c>
      <c r="G1156" t="s">
        <v>63</v>
      </c>
      <c r="H1156">
        <v>9</v>
      </c>
      <c r="I1156" s="2" t="s">
        <v>42</v>
      </c>
      <c r="J1156" s="2" t="str">
        <f t="shared" si="92"/>
        <v/>
      </c>
      <c r="L1156">
        <v>122.52000000000001</v>
      </c>
      <c r="M1156">
        <v>122.52000000000001</v>
      </c>
      <c r="N1156" s="2">
        <f>IF(ISNUMBER(M1156),SUMIFS(M$1:$M1156,A$1:$A1156,A1156,F$1:$F1156,F1156,D$1:$D1156,D1156),"")</f>
        <v>404.59000000000003</v>
      </c>
      <c r="P1156" s="5"/>
      <c r="V1156" s="2" t="str">
        <f t="shared" si="93"/>
        <v/>
      </c>
      <c r="AD1156" s="2" t="str">
        <f t="shared" si="94"/>
        <v/>
      </c>
      <c r="AL1156" s="2" t="str">
        <f t="shared" si="96"/>
        <v/>
      </c>
      <c r="AM1156" s="2" t="str">
        <f>IF(ISNUMBER(AL1156),SUMIFS($AL$1:AL1156,$A$1:A1156,A1156,$F$1:F1156,F1156,$D$1:D1156,D1156),"")</f>
        <v/>
      </c>
      <c r="AN1156">
        <f t="shared" si="95"/>
        <v>3</v>
      </c>
    </row>
    <row r="1157" spans="1:40" x14ac:dyDescent="0.35">
      <c r="A1157" s="4" t="s">
        <v>51</v>
      </c>
      <c r="B1157" t="s">
        <v>52</v>
      </c>
      <c r="C1157" s="3">
        <v>42331</v>
      </c>
      <c r="D1157">
        <v>3</v>
      </c>
      <c r="E1157" t="s">
        <v>79</v>
      </c>
      <c r="F1157" s="25" t="s">
        <v>99</v>
      </c>
      <c r="G1157" t="s">
        <v>63</v>
      </c>
      <c r="H1157">
        <v>9</v>
      </c>
      <c r="I1157" s="2" t="s">
        <v>42</v>
      </c>
      <c r="J1157" s="2" t="str">
        <f t="shared" si="92"/>
        <v/>
      </c>
      <c r="L1157">
        <v>166.28</v>
      </c>
      <c r="M1157">
        <v>166.28</v>
      </c>
      <c r="N1157" s="2">
        <f>IF(ISNUMBER(M1157),SUMIFS(M$1:$M1157,A$1:$A1157,A1157,F$1:$F1157,F1157,D$1:$D1157,D1157),"")</f>
        <v>526.19999999999993</v>
      </c>
      <c r="P1157" s="5"/>
      <c r="V1157" s="2" t="str">
        <f t="shared" si="93"/>
        <v/>
      </c>
      <c r="AD1157" s="2" t="str">
        <f t="shared" si="94"/>
        <v/>
      </c>
      <c r="AL1157" s="2" t="str">
        <f t="shared" si="96"/>
        <v/>
      </c>
      <c r="AM1157" s="2" t="str">
        <f>IF(ISNUMBER(AL1157),SUMIFS($AL$1:AL1157,$A$1:A1157,A1157,$F$1:F1157,F1157,$D$1:D1157,D1157),"")</f>
        <v/>
      </c>
      <c r="AN1157">
        <f t="shared" si="95"/>
        <v>3</v>
      </c>
    </row>
    <row r="1158" spans="1:40" x14ac:dyDescent="0.35">
      <c r="A1158" s="4" t="s">
        <v>56</v>
      </c>
      <c r="B1158" t="s">
        <v>52</v>
      </c>
      <c r="C1158" s="3">
        <v>42331</v>
      </c>
      <c r="D1158">
        <v>3</v>
      </c>
      <c r="E1158" t="s">
        <v>80</v>
      </c>
      <c r="F1158" s="25" t="s">
        <v>99</v>
      </c>
      <c r="G1158" t="s">
        <v>63</v>
      </c>
      <c r="H1158">
        <v>9</v>
      </c>
      <c r="I1158" s="2" t="s">
        <v>42</v>
      </c>
      <c r="J1158" s="2" t="str">
        <f t="shared" si="92"/>
        <v/>
      </c>
      <c r="L1158">
        <v>187.85999999999999</v>
      </c>
      <c r="M1158">
        <v>187.85999999999999</v>
      </c>
      <c r="N1158" s="2">
        <f>IF(ISNUMBER(M1158),SUMIFS(M$1:$M1158,A$1:$A1158,A1158,F$1:$F1158,F1158,D$1:$D1158,D1158),"")</f>
        <v>691.09999999999991</v>
      </c>
      <c r="P1158" s="5"/>
      <c r="V1158" s="2" t="str">
        <f t="shared" si="93"/>
        <v/>
      </c>
      <c r="AD1158" s="2" t="str">
        <f t="shared" si="94"/>
        <v/>
      </c>
      <c r="AL1158" s="2" t="str">
        <f t="shared" si="96"/>
        <v/>
      </c>
      <c r="AM1158" s="2" t="str">
        <f>IF(ISNUMBER(AL1158),SUMIFS($AL$1:AL1158,$A$1:A1158,A1158,$F$1:F1158,F1158,$D$1:D1158,D1158),"")</f>
        <v/>
      </c>
      <c r="AN1158">
        <f t="shared" si="95"/>
        <v>3</v>
      </c>
    </row>
    <row r="1159" spans="1:40" x14ac:dyDescent="0.35">
      <c r="A1159" s="4" t="s">
        <v>53</v>
      </c>
      <c r="B1159" t="s">
        <v>52</v>
      </c>
      <c r="C1159" s="3">
        <v>42331</v>
      </c>
      <c r="D1159">
        <v>3</v>
      </c>
      <c r="E1159" t="s">
        <v>78</v>
      </c>
      <c r="F1159" s="25" t="s">
        <v>99</v>
      </c>
      <c r="G1159" t="s">
        <v>63</v>
      </c>
      <c r="H1159">
        <v>9</v>
      </c>
      <c r="I1159" s="2" t="s">
        <v>42</v>
      </c>
      <c r="J1159" s="2" t="str">
        <f t="shared" si="92"/>
        <v/>
      </c>
      <c r="L1159">
        <v>101.67</v>
      </c>
      <c r="M1159">
        <v>101.67</v>
      </c>
      <c r="N1159" s="2">
        <f>IF(ISNUMBER(M1159),SUMIFS(M$1:$M1159,A$1:$A1159,A1159,F$1:$F1159,F1159,D$1:$D1159,D1159),"")</f>
        <v>301.35000000000002</v>
      </c>
      <c r="P1159" s="5"/>
      <c r="V1159" s="2" t="str">
        <f t="shared" si="93"/>
        <v/>
      </c>
      <c r="AD1159" s="2" t="str">
        <f t="shared" si="94"/>
        <v/>
      </c>
      <c r="AL1159" s="2" t="str">
        <f t="shared" si="96"/>
        <v/>
      </c>
      <c r="AM1159" s="2" t="str">
        <f>IF(ISNUMBER(AL1159),SUMIFS($AL$1:AL1159,$A$1:A1159,A1159,$F$1:F1159,F1159,$D$1:D1159,D1159),"")</f>
        <v/>
      </c>
      <c r="AN1159">
        <f t="shared" si="95"/>
        <v>3</v>
      </c>
    </row>
    <row r="1160" spans="1:40" x14ac:dyDescent="0.35">
      <c r="A1160" s="4" t="s">
        <v>56</v>
      </c>
      <c r="B1160" t="s">
        <v>52</v>
      </c>
      <c r="C1160" s="3">
        <v>42338</v>
      </c>
      <c r="D1160">
        <v>1</v>
      </c>
      <c r="E1160" t="s">
        <v>80</v>
      </c>
      <c r="F1160" s="25" t="s">
        <v>99</v>
      </c>
      <c r="G1160" t="s">
        <v>63</v>
      </c>
      <c r="H1160">
        <v>9</v>
      </c>
      <c r="I1160" s="2" t="s">
        <v>58</v>
      </c>
      <c r="J1160" s="2">
        <f t="shared" si="92"/>
        <v>1263.4000000000001</v>
      </c>
      <c r="K1160">
        <v>126.34</v>
      </c>
      <c r="N1160" s="2" t="str">
        <f>IF(ISNUMBER(M1160),SUMIFS(M$1:$M1160,A$1:$A1160,A1160,F$1:$F1160,F1160,D$1:$D1160,D1160),"")</f>
        <v/>
      </c>
      <c r="P1160" s="5"/>
      <c r="V1160" s="2" t="str">
        <f t="shared" si="93"/>
        <v/>
      </c>
      <c r="AD1160" s="2" t="str">
        <f t="shared" si="94"/>
        <v/>
      </c>
      <c r="AL1160" s="2" t="str">
        <f t="shared" si="96"/>
        <v/>
      </c>
      <c r="AM1160" s="2" t="str">
        <f>IF(ISNUMBER(AL1160),SUMIFS($AL$1:AL1160,$A$1:A1160,A1160,$F$1:F1160,F1160,$D$1:D1160,D1160),"")</f>
        <v/>
      </c>
      <c r="AN1160">
        <f t="shared" si="95"/>
        <v>1</v>
      </c>
    </row>
    <row r="1161" spans="1:40" x14ac:dyDescent="0.35">
      <c r="A1161" s="4" t="s">
        <v>55</v>
      </c>
      <c r="B1161" t="s">
        <v>52</v>
      </c>
      <c r="C1161" s="3">
        <v>42338</v>
      </c>
      <c r="D1161">
        <v>1</v>
      </c>
      <c r="E1161" t="s">
        <v>82</v>
      </c>
      <c r="F1161" s="25" t="s">
        <v>99</v>
      </c>
      <c r="G1161" t="s">
        <v>63</v>
      </c>
      <c r="H1161">
        <v>9</v>
      </c>
      <c r="I1161" s="2" t="s">
        <v>58</v>
      </c>
      <c r="J1161" s="2">
        <f t="shared" si="92"/>
        <v>1131.8</v>
      </c>
      <c r="K1161">
        <v>113.17999999999999</v>
      </c>
      <c r="N1161" s="2" t="str">
        <f>IF(ISNUMBER(M1161),SUMIFS(M$1:$M1161,A$1:$A1161,A1161,F$1:$F1161,F1161,D$1:$D1161,D1161),"")</f>
        <v/>
      </c>
      <c r="P1161" s="5"/>
      <c r="V1161" s="2" t="str">
        <f t="shared" si="93"/>
        <v/>
      </c>
      <c r="AD1161" s="2" t="str">
        <f t="shared" si="94"/>
        <v/>
      </c>
      <c r="AL1161" s="2" t="str">
        <f t="shared" si="96"/>
        <v/>
      </c>
      <c r="AM1161" s="2" t="str">
        <f>IF(ISNUMBER(AL1161),SUMIFS($AL$1:AL1161,$A$1:A1161,A1161,$F$1:F1161,F1161,$D$1:D1161,D1161),"")</f>
        <v/>
      </c>
      <c r="AN1161">
        <f t="shared" si="95"/>
        <v>1</v>
      </c>
    </row>
    <row r="1162" spans="1:40" x14ac:dyDescent="0.35">
      <c r="A1162" s="4" t="s">
        <v>51</v>
      </c>
      <c r="B1162" t="s">
        <v>52</v>
      </c>
      <c r="C1162" s="3">
        <v>42338</v>
      </c>
      <c r="D1162">
        <v>1</v>
      </c>
      <c r="E1162" t="s">
        <v>79</v>
      </c>
      <c r="F1162" s="25" t="s">
        <v>99</v>
      </c>
      <c r="G1162" t="s">
        <v>63</v>
      </c>
      <c r="H1162">
        <v>9</v>
      </c>
      <c r="I1162" s="2" t="s">
        <v>58</v>
      </c>
      <c r="J1162" s="2">
        <f t="shared" si="92"/>
        <v>1244.5999999999999</v>
      </c>
      <c r="K1162">
        <v>124.46</v>
      </c>
      <c r="N1162" s="2" t="str">
        <f>IF(ISNUMBER(M1162),SUMIFS(M$1:$M1162,A$1:$A1162,A1162,F$1:$F1162,F1162,D$1:$D1162,D1162),"")</f>
        <v/>
      </c>
      <c r="P1162" s="5"/>
      <c r="V1162" s="2" t="str">
        <f t="shared" si="93"/>
        <v/>
      </c>
      <c r="AD1162" s="2" t="str">
        <f t="shared" si="94"/>
        <v/>
      </c>
      <c r="AL1162" s="2" t="str">
        <f t="shared" si="96"/>
        <v/>
      </c>
      <c r="AM1162" s="2" t="str">
        <f>IF(ISNUMBER(AL1162),SUMIFS($AL$1:AL1162,$A$1:A1162,A1162,$F$1:F1162,F1162,$D$1:D1162,D1162),"")</f>
        <v/>
      </c>
      <c r="AN1162">
        <f t="shared" si="95"/>
        <v>1</v>
      </c>
    </row>
    <row r="1163" spans="1:40" x14ac:dyDescent="0.35">
      <c r="A1163" s="4" t="s">
        <v>57</v>
      </c>
      <c r="B1163" t="s">
        <v>52</v>
      </c>
      <c r="C1163" s="3">
        <v>42338</v>
      </c>
      <c r="D1163">
        <v>1</v>
      </c>
      <c r="E1163" t="s">
        <v>81</v>
      </c>
      <c r="F1163" s="25" t="s">
        <v>99</v>
      </c>
      <c r="G1163" t="s">
        <v>63</v>
      </c>
      <c r="H1163">
        <v>9</v>
      </c>
      <c r="I1163" s="2" t="s">
        <v>58</v>
      </c>
      <c r="J1163" s="2">
        <f t="shared" si="92"/>
        <v>1207</v>
      </c>
      <c r="K1163">
        <v>120.7</v>
      </c>
      <c r="N1163" s="2" t="str">
        <f>IF(ISNUMBER(M1163),SUMIFS(M$1:$M1163,A$1:$A1163,A1163,F$1:$F1163,F1163,D$1:$D1163,D1163),"")</f>
        <v/>
      </c>
      <c r="P1163" s="5"/>
      <c r="V1163" s="2" t="str">
        <f t="shared" si="93"/>
        <v/>
      </c>
      <c r="AD1163" s="2" t="str">
        <f t="shared" si="94"/>
        <v/>
      </c>
      <c r="AL1163" s="2" t="str">
        <f t="shared" si="96"/>
        <v/>
      </c>
      <c r="AM1163" s="2" t="str">
        <f>IF(ISNUMBER(AL1163),SUMIFS($AL$1:AL1163,$A$1:A1163,A1163,$F$1:F1163,F1163,$D$1:D1163,D1163),"")</f>
        <v/>
      </c>
      <c r="AN1163">
        <f t="shared" si="95"/>
        <v>1</v>
      </c>
    </row>
    <row r="1164" spans="1:40" x14ac:dyDescent="0.35">
      <c r="A1164" s="4" t="s">
        <v>54</v>
      </c>
      <c r="B1164" t="s">
        <v>52</v>
      </c>
      <c r="C1164" s="3">
        <v>42338</v>
      </c>
      <c r="D1164">
        <v>1</v>
      </c>
      <c r="E1164" t="s">
        <v>83</v>
      </c>
      <c r="F1164" s="25" t="s">
        <v>99</v>
      </c>
      <c r="G1164" t="s">
        <v>63</v>
      </c>
      <c r="H1164">
        <v>9</v>
      </c>
      <c r="I1164" s="2" t="s">
        <v>58</v>
      </c>
      <c r="J1164" s="2">
        <f t="shared" si="92"/>
        <v>1037.8</v>
      </c>
      <c r="K1164">
        <v>103.78</v>
      </c>
      <c r="N1164" s="2" t="str">
        <f>IF(ISNUMBER(M1164),SUMIFS(M$1:$M1164,A$1:$A1164,A1164,F$1:$F1164,F1164,D$1:$D1164,D1164),"")</f>
        <v/>
      </c>
      <c r="P1164" s="5"/>
      <c r="V1164" s="2" t="str">
        <f t="shared" si="93"/>
        <v/>
      </c>
      <c r="AD1164" s="2" t="str">
        <f t="shared" si="94"/>
        <v/>
      </c>
      <c r="AL1164" s="2" t="str">
        <f t="shared" si="96"/>
        <v/>
      </c>
      <c r="AM1164" s="2" t="str">
        <f>IF(ISNUMBER(AL1164),SUMIFS($AL$1:AL1164,$A$1:A1164,A1164,$F$1:F1164,F1164,$D$1:D1164,D1164),"")</f>
        <v/>
      </c>
      <c r="AN1164">
        <f t="shared" si="95"/>
        <v>1</v>
      </c>
    </row>
    <row r="1165" spans="1:40" x14ac:dyDescent="0.35">
      <c r="A1165" s="4" t="s">
        <v>53</v>
      </c>
      <c r="B1165" t="s">
        <v>52</v>
      </c>
      <c r="C1165" s="3">
        <v>42338</v>
      </c>
      <c r="D1165">
        <v>1</v>
      </c>
      <c r="E1165" t="s">
        <v>78</v>
      </c>
      <c r="F1165" s="25" t="s">
        <v>99</v>
      </c>
      <c r="G1165" t="s">
        <v>63</v>
      </c>
      <c r="H1165">
        <v>9</v>
      </c>
      <c r="I1165" s="2" t="s">
        <v>58</v>
      </c>
      <c r="J1165" s="2">
        <f t="shared" si="92"/>
        <v>981.4</v>
      </c>
      <c r="K1165">
        <v>98.14</v>
      </c>
      <c r="N1165" s="2" t="str">
        <f>IF(ISNUMBER(M1165),SUMIFS(M$1:$M1165,A$1:$A1165,A1165,F$1:$F1165,F1165,D$1:$D1165,D1165),"")</f>
        <v/>
      </c>
      <c r="P1165" s="5"/>
      <c r="V1165" s="2" t="str">
        <f t="shared" si="93"/>
        <v/>
      </c>
      <c r="AD1165" s="2" t="str">
        <f t="shared" si="94"/>
        <v/>
      </c>
      <c r="AL1165" s="2" t="str">
        <f t="shared" si="96"/>
        <v/>
      </c>
      <c r="AM1165" s="2" t="str">
        <f>IF(ISNUMBER(AL1165),SUMIFS($AL$1:AL1165,$A$1:A1165,A1165,$F$1:F1165,F1165,$D$1:D1165,D1165),"")</f>
        <v/>
      </c>
      <c r="AN1165">
        <f t="shared" si="95"/>
        <v>1</v>
      </c>
    </row>
    <row r="1166" spans="1:40" x14ac:dyDescent="0.35">
      <c r="A1166" s="4" t="s">
        <v>53</v>
      </c>
      <c r="B1166" t="s">
        <v>52</v>
      </c>
      <c r="C1166" s="3">
        <v>42338</v>
      </c>
      <c r="D1166">
        <v>2</v>
      </c>
      <c r="E1166" t="s">
        <v>78</v>
      </c>
      <c r="F1166" s="25" t="s">
        <v>99</v>
      </c>
      <c r="G1166" t="s">
        <v>63</v>
      </c>
      <c r="H1166">
        <v>9</v>
      </c>
      <c r="I1166" s="2" t="s">
        <v>58</v>
      </c>
      <c r="J1166" s="2">
        <f t="shared" si="92"/>
        <v>943.8</v>
      </c>
      <c r="K1166">
        <v>94.38</v>
      </c>
      <c r="N1166" s="2" t="str">
        <f>IF(ISNUMBER(M1166),SUMIFS(M$1:$M1166,A$1:$A1166,A1166,F$1:$F1166,F1166,D$1:$D1166,D1166),"")</f>
        <v/>
      </c>
      <c r="P1166" s="5"/>
      <c r="V1166" s="2" t="str">
        <f t="shared" si="93"/>
        <v/>
      </c>
      <c r="AD1166" s="2" t="str">
        <f t="shared" si="94"/>
        <v/>
      </c>
      <c r="AL1166" s="2" t="str">
        <f t="shared" si="96"/>
        <v/>
      </c>
      <c r="AM1166" s="2" t="str">
        <f>IF(ISNUMBER(AL1166),SUMIFS($AL$1:AL1166,$A$1:A1166,A1166,$F$1:F1166,F1166,$D$1:D1166,D1166),"")</f>
        <v/>
      </c>
      <c r="AN1166">
        <f t="shared" si="95"/>
        <v>1</v>
      </c>
    </row>
    <row r="1167" spans="1:40" x14ac:dyDescent="0.35">
      <c r="A1167" s="4" t="s">
        <v>54</v>
      </c>
      <c r="B1167" t="s">
        <v>52</v>
      </c>
      <c r="C1167" s="3">
        <v>42338</v>
      </c>
      <c r="D1167">
        <v>2</v>
      </c>
      <c r="E1167" t="s">
        <v>83</v>
      </c>
      <c r="F1167" s="25" t="s">
        <v>99</v>
      </c>
      <c r="G1167" t="s">
        <v>63</v>
      </c>
      <c r="H1167">
        <v>9</v>
      </c>
      <c r="I1167" s="2" t="s">
        <v>58</v>
      </c>
      <c r="J1167" s="2">
        <f t="shared" si="92"/>
        <v>1037.8</v>
      </c>
      <c r="K1167">
        <v>103.78</v>
      </c>
      <c r="N1167" s="2" t="str">
        <f>IF(ISNUMBER(M1167),SUMIFS(M$1:$M1167,A$1:$A1167,A1167,F$1:$F1167,F1167,D$1:$D1167,D1167),"")</f>
        <v/>
      </c>
      <c r="P1167" s="5"/>
      <c r="V1167" s="2" t="str">
        <f t="shared" si="93"/>
        <v/>
      </c>
      <c r="AD1167" s="2" t="str">
        <f t="shared" si="94"/>
        <v/>
      </c>
      <c r="AL1167" s="2" t="str">
        <f t="shared" si="96"/>
        <v/>
      </c>
      <c r="AM1167" s="2" t="str">
        <f>IF(ISNUMBER(AL1167),SUMIFS($AL$1:AL1167,$A$1:A1167,A1167,$F$1:F1167,F1167,$D$1:D1167,D1167),"")</f>
        <v/>
      </c>
      <c r="AN1167">
        <f t="shared" si="95"/>
        <v>1</v>
      </c>
    </row>
    <row r="1168" spans="1:40" x14ac:dyDescent="0.35">
      <c r="A1168" s="4" t="s">
        <v>56</v>
      </c>
      <c r="B1168" t="s">
        <v>52</v>
      </c>
      <c r="C1168" s="3">
        <v>42338</v>
      </c>
      <c r="D1168">
        <v>2</v>
      </c>
      <c r="E1168" t="s">
        <v>80</v>
      </c>
      <c r="F1168" s="25" t="s">
        <v>99</v>
      </c>
      <c r="G1168" t="s">
        <v>63</v>
      </c>
      <c r="H1168">
        <v>9</v>
      </c>
      <c r="I1168" s="2" t="s">
        <v>58</v>
      </c>
      <c r="J1168" s="2">
        <f t="shared" si="92"/>
        <v>1225.8</v>
      </c>
      <c r="K1168">
        <v>122.58</v>
      </c>
      <c r="N1168" s="2" t="str">
        <f>IF(ISNUMBER(M1168),SUMIFS(M$1:$M1168,A$1:$A1168,A1168,F$1:$F1168,F1168,D$1:$D1168,D1168),"")</f>
        <v/>
      </c>
      <c r="P1168" s="5"/>
      <c r="V1168" s="2" t="str">
        <f t="shared" si="93"/>
        <v/>
      </c>
      <c r="AD1168" s="2" t="str">
        <f t="shared" si="94"/>
        <v/>
      </c>
      <c r="AL1168" s="2" t="str">
        <f t="shared" si="96"/>
        <v/>
      </c>
      <c r="AM1168" s="2" t="str">
        <f>IF(ISNUMBER(AL1168),SUMIFS($AL$1:AL1168,$A$1:A1168,A1168,$F$1:F1168,F1168,$D$1:D1168,D1168),"")</f>
        <v/>
      </c>
      <c r="AN1168">
        <f t="shared" si="95"/>
        <v>1</v>
      </c>
    </row>
    <row r="1169" spans="1:40" x14ac:dyDescent="0.35">
      <c r="A1169" s="4" t="s">
        <v>51</v>
      </c>
      <c r="B1169" t="s">
        <v>52</v>
      </c>
      <c r="C1169" s="3">
        <v>42338</v>
      </c>
      <c r="D1169">
        <v>2</v>
      </c>
      <c r="E1169" t="s">
        <v>79</v>
      </c>
      <c r="F1169" s="25" t="s">
        <v>99</v>
      </c>
      <c r="G1169" t="s">
        <v>63</v>
      </c>
      <c r="H1169">
        <v>9</v>
      </c>
      <c r="I1169" s="2" t="s">
        <v>58</v>
      </c>
      <c r="J1169" s="2">
        <f t="shared" si="92"/>
        <v>1075.4000000000001</v>
      </c>
      <c r="K1169">
        <v>107.54</v>
      </c>
      <c r="N1169" s="2" t="str">
        <f>IF(ISNUMBER(M1169),SUMIFS(M$1:$M1169,A$1:$A1169,A1169,F$1:$F1169,F1169,D$1:$D1169,D1169),"")</f>
        <v/>
      </c>
      <c r="P1169" s="5"/>
      <c r="V1169" s="2" t="str">
        <f t="shared" si="93"/>
        <v/>
      </c>
      <c r="AD1169" s="2" t="str">
        <f t="shared" si="94"/>
        <v/>
      </c>
      <c r="AL1169" s="2" t="str">
        <f t="shared" si="96"/>
        <v/>
      </c>
      <c r="AM1169" s="2" t="str">
        <f>IF(ISNUMBER(AL1169),SUMIFS($AL$1:AL1169,$A$1:A1169,A1169,$F$1:F1169,F1169,$D$1:D1169,D1169),"")</f>
        <v/>
      </c>
      <c r="AN1169">
        <f t="shared" si="95"/>
        <v>1</v>
      </c>
    </row>
    <row r="1170" spans="1:40" x14ac:dyDescent="0.35">
      <c r="A1170" s="4" t="s">
        <v>57</v>
      </c>
      <c r="B1170" t="s">
        <v>52</v>
      </c>
      <c r="C1170" s="3">
        <v>42338</v>
      </c>
      <c r="D1170">
        <v>2</v>
      </c>
      <c r="E1170" t="s">
        <v>81</v>
      </c>
      <c r="F1170" s="25" t="s">
        <v>99</v>
      </c>
      <c r="G1170" t="s">
        <v>63</v>
      </c>
      <c r="H1170">
        <v>9</v>
      </c>
      <c r="I1170" s="2" t="s">
        <v>58</v>
      </c>
      <c r="J1170" s="2">
        <f t="shared" si="92"/>
        <v>1169.4000000000001</v>
      </c>
      <c r="K1170">
        <v>116.94000000000001</v>
      </c>
      <c r="N1170" s="2" t="str">
        <f>IF(ISNUMBER(M1170),SUMIFS(M$1:$M1170,A$1:$A1170,A1170,F$1:$F1170,F1170,D$1:$D1170,D1170),"")</f>
        <v/>
      </c>
      <c r="P1170" s="5"/>
      <c r="V1170" s="2" t="str">
        <f t="shared" si="93"/>
        <v/>
      </c>
      <c r="AD1170" s="2" t="str">
        <f t="shared" si="94"/>
        <v/>
      </c>
      <c r="AL1170" s="2" t="str">
        <f t="shared" si="96"/>
        <v/>
      </c>
      <c r="AM1170" s="2" t="str">
        <f>IF(ISNUMBER(AL1170),SUMIFS($AL$1:AL1170,$A$1:A1170,A1170,$F$1:F1170,F1170,$D$1:D1170,D1170),"")</f>
        <v/>
      </c>
      <c r="AN1170">
        <f t="shared" si="95"/>
        <v>1</v>
      </c>
    </row>
    <row r="1171" spans="1:40" x14ac:dyDescent="0.35">
      <c r="A1171" s="4" t="s">
        <v>55</v>
      </c>
      <c r="B1171" t="s">
        <v>52</v>
      </c>
      <c r="C1171" s="3">
        <v>42338</v>
      </c>
      <c r="D1171">
        <v>2</v>
      </c>
      <c r="E1171" t="s">
        <v>82</v>
      </c>
      <c r="F1171" s="25" t="s">
        <v>99</v>
      </c>
      <c r="G1171" t="s">
        <v>63</v>
      </c>
      <c r="H1171">
        <v>9</v>
      </c>
      <c r="I1171" s="2" t="s">
        <v>58</v>
      </c>
      <c r="J1171" s="2">
        <f t="shared" si="92"/>
        <v>981.4</v>
      </c>
      <c r="K1171">
        <v>98.14</v>
      </c>
      <c r="N1171" s="2" t="str">
        <f>IF(ISNUMBER(M1171),SUMIFS(M$1:$M1171,A$1:$A1171,A1171,F$1:$F1171,F1171,D$1:$D1171,D1171),"")</f>
        <v/>
      </c>
      <c r="P1171" s="5"/>
      <c r="V1171" s="2" t="str">
        <f t="shared" si="93"/>
        <v/>
      </c>
      <c r="AD1171" s="2" t="str">
        <f t="shared" si="94"/>
        <v/>
      </c>
      <c r="AL1171" s="2" t="str">
        <f t="shared" si="96"/>
        <v/>
      </c>
      <c r="AM1171" s="2" t="str">
        <f>IF(ISNUMBER(AL1171),SUMIFS($AL$1:AL1171,$A$1:A1171,A1171,$F$1:F1171,F1171,$D$1:D1171,D1171),"")</f>
        <v/>
      </c>
      <c r="AN1171">
        <f t="shared" si="95"/>
        <v>1</v>
      </c>
    </row>
    <row r="1172" spans="1:40" x14ac:dyDescent="0.35">
      <c r="A1172" s="4" t="s">
        <v>55</v>
      </c>
      <c r="B1172" t="s">
        <v>52</v>
      </c>
      <c r="C1172" s="3">
        <v>42338</v>
      </c>
      <c r="D1172">
        <v>3</v>
      </c>
      <c r="E1172" t="s">
        <v>82</v>
      </c>
      <c r="F1172" s="25" t="s">
        <v>99</v>
      </c>
      <c r="G1172" t="s">
        <v>63</v>
      </c>
      <c r="H1172">
        <v>9</v>
      </c>
      <c r="I1172" s="2" t="s">
        <v>58</v>
      </c>
      <c r="J1172" s="2">
        <f t="shared" si="92"/>
        <v>1075.4000000000001</v>
      </c>
      <c r="K1172">
        <v>107.54</v>
      </c>
      <c r="N1172" s="2" t="str">
        <f>IF(ISNUMBER(M1172),SUMIFS(M$1:$M1172,A$1:$A1172,A1172,F$1:$F1172,F1172,D$1:$D1172,D1172),"")</f>
        <v/>
      </c>
      <c r="P1172" s="5"/>
      <c r="V1172" s="2" t="str">
        <f t="shared" si="93"/>
        <v/>
      </c>
      <c r="AD1172" s="2" t="str">
        <f t="shared" si="94"/>
        <v/>
      </c>
      <c r="AL1172" s="2" t="str">
        <f t="shared" si="96"/>
        <v/>
      </c>
      <c r="AM1172" s="2" t="str">
        <f>IF(ISNUMBER(AL1172),SUMIFS($AL$1:AL1172,$A$1:A1172,A1172,$F$1:F1172,F1172,$D$1:D1172,D1172),"")</f>
        <v/>
      </c>
      <c r="AN1172">
        <f t="shared" si="95"/>
        <v>1</v>
      </c>
    </row>
    <row r="1173" spans="1:40" x14ac:dyDescent="0.35">
      <c r="A1173" s="4" t="s">
        <v>57</v>
      </c>
      <c r="B1173" t="s">
        <v>52</v>
      </c>
      <c r="C1173" s="3">
        <v>42338</v>
      </c>
      <c r="D1173">
        <v>3</v>
      </c>
      <c r="E1173" t="s">
        <v>81</v>
      </c>
      <c r="F1173" s="25" t="s">
        <v>99</v>
      </c>
      <c r="G1173" t="s">
        <v>63</v>
      </c>
      <c r="H1173">
        <v>9</v>
      </c>
      <c r="I1173" s="2" t="s">
        <v>58</v>
      </c>
      <c r="J1173" s="2">
        <f t="shared" si="92"/>
        <v>1207</v>
      </c>
      <c r="K1173">
        <v>120.7</v>
      </c>
      <c r="N1173" s="2" t="str">
        <f>IF(ISNUMBER(M1173),SUMIFS(M$1:$M1173,A$1:$A1173,A1173,F$1:$F1173,F1173,D$1:$D1173,D1173),"")</f>
        <v/>
      </c>
      <c r="P1173" s="5"/>
      <c r="V1173" s="2" t="str">
        <f t="shared" si="93"/>
        <v/>
      </c>
      <c r="AD1173" s="2" t="str">
        <f t="shared" si="94"/>
        <v/>
      </c>
      <c r="AL1173" s="2" t="str">
        <f t="shared" si="96"/>
        <v/>
      </c>
      <c r="AM1173" s="2" t="str">
        <f>IF(ISNUMBER(AL1173),SUMIFS($AL$1:AL1173,$A$1:A1173,A1173,$F$1:F1173,F1173,$D$1:D1173,D1173),"")</f>
        <v/>
      </c>
      <c r="AN1173">
        <f t="shared" si="95"/>
        <v>1</v>
      </c>
    </row>
    <row r="1174" spans="1:40" x14ac:dyDescent="0.35">
      <c r="A1174" s="4" t="s">
        <v>54</v>
      </c>
      <c r="B1174" t="s">
        <v>52</v>
      </c>
      <c r="C1174" s="3">
        <v>42338</v>
      </c>
      <c r="D1174">
        <v>3</v>
      </c>
      <c r="E1174" t="s">
        <v>83</v>
      </c>
      <c r="F1174" s="25" t="s">
        <v>99</v>
      </c>
      <c r="G1174" t="s">
        <v>63</v>
      </c>
      <c r="H1174">
        <v>9</v>
      </c>
      <c r="I1174" s="2" t="s">
        <v>58</v>
      </c>
      <c r="J1174" s="2">
        <f t="shared" si="92"/>
        <v>1188.2</v>
      </c>
      <c r="K1174">
        <v>118.82000000000001</v>
      </c>
      <c r="N1174" s="2" t="str">
        <f>IF(ISNUMBER(M1174),SUMIFS(M$1:$M1174,A$1:$A1174,A1174,F$1:$F1174,F1174,D$1:$D1174,D1174),"")</f>
        <v/>
      </c>
      <c r="P1174" s="5"/>
      <c r="V1174" s="2" t="str">
        <f t="shared" si="93"/>
        <v/>
      </c>
      <c r="AD1174" s="2" t="str">
        <f t="shared" si="94"/>
        <v/>
      </c>
      <c r="AL1174" s="2" t="str">
        <f t="shared" si="96"/>
        <v/>
      </c>
      <c r="AM1174" s="2" t="str">
        <f>IF(ISNUMBER(AL1174),SUMIFS($AL$1:AL1174,$A$1:A1174,A1174,$F$1:F1174,F1174,$D$1:D1174,D1174),"")</f>
        <v/>
      </c>
      <c r="AN1174">
        <f t="shared" si="95"/>
        <v>1</v>
      </c>
    </row>
    <row r="1175" spans="1:40" x14ac:dyDescent="0.35">
      <c r="A1175" s="4" t="s">
        <v>51</v>
      </c>
      <c r="B1175" t="s">
        <v>52</v>
      </c>
      <c r="C1175" s="3">
        <v>42338</v>
      </c>
      <c r="D1175">
        <v>3</v>
      </c>
      <c r="E1175" t="s">
        <v>79</v>
      </c>
      <c r="F1175" s="25" t="s">
        <v>99</v>
      </c>
      <c r="G1175" t="s">
        <v>63</v>
      </c>
      <c r="H1175">
        <v>9</v>
      </c>
      <c r="I1175" s="2" t="s">
        <v>58</v>
      </c>
      <c r="J1175" s="2">
        <f t="shared" si="92"/>
        <v>1150.5999999999999</v>
      </c>
      <c r="K1175">
        <v>115.05999999999999</v>
      </c>
      <c r="N1175" s="2" t="str">
        <f>IF(ISNUMBER(M1175),SUMIFS(M$1:$M1175,A$1:$A1175,A1175,F$1:$F1175,F1175,D$1:$D1175,D1175),"")</f>
        <v/>
      </c>
      <c r="P1175" s="5"/>
      <c r="V1175" s="2" t="str">
        <f t="shared" si="93"/>
        <v/>
      </c>
      <c r="AD1175" s="2" t="str">
        <f t="shared" si="94"/>
        <v/>
      </c>
      <c r="AL1175" s="2" t="str">
        <f t="shared" si="96"/>
        <v/>
      </c>
      <c r="AM1175" s="2" t="str">
        <f>IF(ISNUMBER(AL1175),SUMIFS($AL$1:AL1175,$A$1:A1175,A1175,$F$1:F1175,F1175,$D$1:D1175,D1175),"")</f>
        <v/>
      </c>
      <c r="AN1175">
        <f t="shared" si="95"/>
        <v>1</v>
      </c>
    </row>
    <row r="1176" spans="1:40" x14ac:dyDescent="0.35">
      <c r="A1176" s="4" t="s">
        <v>56</v>
      </c>
      <c r="B1176" t="s">
        <v>52</v>
      </c>
      <c r="C1176" s="3">
        <v>42338</v>
      </c>
      <c r="D1176">
        <v>3</v>
      </c>
      <c r="E1176" t="s">
        <v>80</v>
      </c>
      <c r="F1176" s="25" t="s">
        <v>99</v>
      </c>
      <c r="G1176" t="s">
        <v>63</v>
      </c>
      <c r="H1176">
        <v>9</v>
      </c>
      <c r="I1176" s="2" t="s">
        <v>58</v>
      </c>
      <c r="J1176" s="2">
        <f t="shared" si="92"/>
        <v>1244.5999999999999</v>
      </c>
      <c r="K1176">
        <v>124.46</v>
      </c>
      <c r="N1176" s="2" t="str">
        <f>IF(ISNUMBER(M1176),SUMIFS(M$1:$M1176,A$1:$A1176,A1176,F$1:$F1176,F1176,D$1:$D1176,D1176),"")</f>
        <v/>
      </c>
      <c r="P1176" s="5"/>
      <c r="V1176" s="2" t="str">
        <f t="shared" si="93"/>
        <v/>
      </c>
      <c r="AD1176" s="2" t="str">
        <f t="shared" si="94"/>
        <v/>
      </c>
      <c r="AL1176" s="2" t="str">
        <f t="shared" si="96"/>
        <v/>
      </c>
      <c r="AM1176" s="2" t="str">
        <f>IF(ISNUMBER(AL1176),SUMIFS($AL$1:AL1176,$A$1:A1176,A1176,$F$1:F1176,F1176,$D$1:D1176,D1176),"")</f>
        <v/>
      </c>
      <c r="AN1176">
        <f t="shared" si="95"/>
        <v>1</v>
      </c>
    </row>
    <row r="1177" spans="1:40" x14ac:dyDescent="0.35">
      <c r="A1177" s="4" t="s">
        <v>53</v>
      </c>
      <c r="B1177" t="s">
        <v>52</v>
      </c>
      <c r="C1177" s="3">
        <v>42338</v>
      </c>
      <c r="D1177">
        <v>3</v>
      </c>
      <c r="E1177" t="s">
        <v>78</v>
      </c>
      <c r="F1177" s="25" t="s">
        <v>99</v>
      </c>
      <c r="G1177" t="s">
        <v>63</v>
      </c>
      <c r="H1177">
        <v>9</v>
      </c>
      <c r="I1177" s="2" t="s">
        <v>58</v>
      </c>
      <c r="J1177" s="2">
        <f t="shared" si="92"/>
        <v>1019</v>
      </c>
      <c r="K1177">
        <v>101.9</v>
      </c>
      <c r="N1177" s="2" t="str">
        <f>IF(ISNUMBER(M1177),SUMIFS(M$1:$M1177,A$1:$A1177,A1177,F$1:$F1177,F1177,D$1:$D1177,D1177),"")</f>
        <v/>
      </c>
      <c r="P1177" s="5"/>
      <c r="V1177" s="2" t="str">
        <f t="shared" si="93"/>
        <v/>
      </c>
      <c r="AD1177" s="2" t="str">
        <f t="shared" si="94"/>
        <v/>
      </c>
      <c r="AL1177" s="2" t="str">
        <f t="shared" si="96"/>
        <v/>
      </c>
      <c r="AM1177" s="2" t="str">
        <f>IF(ISNUMBER(AL1177),SUMIFS($AL$1:AL1177,$A$1:A1177,A1177,$F$1:F1177,F1177,$D$1:D1177,D1177),"")</f>
        <v/>
      </c>
      <c r="AN1177">
        <f t="shared" si="95"/>
        <v>1</v>
      </c>
    </row>
    <row r="1178" spans="1:40" x14ac:dyDescent="0.35">
      <c r="A1178" s="4" t="s">
        <v>56</v>
      </c>
      <c r="B1178" t="s">
        <v>52</v>
      </c>
      <c r="C1178" s="3">
        <v>42345</v>
      </c>
      <c r="D1178">
        <v>1</v>
      </c>
      <c r="E1178" t="s">
        <v>80</v>
      </c>
      <c r="F1178" s="25" t="s">
        <v>99</v>
      </c>
      <c r="G1178" t="s">
        <v>43</v>
      </c>
      <c r="H1178">
        <v>9</v>
      </c>
      <c r="I1178" s="2" t="s">
        <v>59</v>
      </c>
      <c r="J1178" s="2">
        <f t="shared" ref="J1178:J1241" si="97">IF(ISNUMBER(K1178),K1178*10,"")</f>
        <v>1395</v>
      </c>
      <c r="K1178">
        <v>139.5</v>
      </c>
      <c r="N1178" s="2" t="str">
        <f>IF(ISNUMBER(M1178),SUMIFS(M$1:$M1178,A$1:$A1178,A1178,F$1:$F1178,F1178,D$1:$D1178,D1178),"")</f>
        <v/>
      </c>
      <c r="P1178" s="5"/>
      <c r="V1178" s="2" t="str">
        <f t="shared" ref="V1178:V1241" si="98">IF(ISNUMBER(W1178),W1178*10,"")</f>
        <v/>
      </c>
      <c r="AD1178" s="2" t="str">
        <f t="shared" ref="AD1178:AD1241" si="99">IF(ISNUMBER(AE1178),AE1178,"")</f>
        <v/>
      </c>
      <c r="AL1178" s="2" t="str">
        <f t="shared" si="96"/>
        <v/>
      </c>
      <c r="AM1178" s="2" t="str">
        <f>IF(ISNUMBER(AL1178),SUMIFS($AL$1:AL1178,$A$1:A1178,A1178,$F$1:F1178,F1178,$D$1:D1178,D1178),"")</f>
        <v/>
      </c>
      <c r="AN1178">
        <f t="shared" si="95"/>
        <v>1</v>
      </c>
    </row>
    <row r="1179" spans="1:40" x14ac:dyDescent="0.35">
      <c r="A1179" s="4" t="s">
        <v>55</v>
      </c>
      <c r="B1179" t="s">
        <v>52</v>
      </c>
      <c r="C1179" s="3">
        <v>42345</v>
      </c>
      <c r="D1179">
        <v>1</v>
      </c>
      <c r="E1179" t="s">
        <v>82</v>
      </c>
      <c r="F1179" s="25" t="s">
        <v>99</v>
      </c>
      <c r="G1179" t="s">
        <v>43</v>
      </c>
      <c r="H1179">
        <v>9</v>
      </c>
      <c r="I1179" s="2" t="s">
        <v>59</v>
      </c>
      <c r="J1179" s="2">
        <f t="shared" si="97"/>
        <v>1113</v>
      </c>
      <c r="K1179">
        <v>111.3</v>
      </c>
      <c r="N1179" s="2" t="str">
        <f>IF(ISNUMBER(M1179),SUMIFS(M$1:$M1179,A$1:$A1179,A1179,F$1:$F1179,F1179,D$1:$D1179,D1179),"")</f>
        <v/>
      </c>
      <c r="P1179" s="5"/>
      <c r="V1179" s="2" t="str">
        <f t="shared" si="98"/>
        <v/>
      </c>
      <c r="AD1179" s="2" t="str">
        <f t="shared" si="99"/>
        <v/>
      </c>
      <c r="AL1179" s="2" t="str">
        <f t="shared" si="96"/>
        <v/>
      </c>
      <c r="AM1179" s="2" t="str">
        <f>IF(ISNUMBER(AL1179),SUMIFS($AL$1:AL1179,$A$1:A1179,A1179,$F$1:F1179,F1179,$D$1:D1179,D1179),"")</f>
        <v/>
      </c>
      <c r="AN1179">
        <f t="shared" ref="AN1179:AN1242" si="100">COUNT(K1179:AM1179)</f>
        <v>1</v>
      </c>
    </row>
    <row r="1180" spans="1:40" x14ac:dyDescent="0.35">
      <c r="A1180" s="4" t="s">
        <v>51</v>
      </c>
      <c r="B1180" t="s">
        <v>52</v>
      </c>
      <c r="C1180" s="3">
        <v>42345</v>
      </c>
      <c r="D1180">
        <v>1</v>
      </c>
      <c r="E1180" t="s">
        <v>79</v>
      </c>
      <c r="F1180" s="25" t="s">
        <v>99</v>
      </c>
      <c r="G1180" t="s">
        <v>43</v>
      </c>
      <c r="H1180">
        <v>9</v>
      </c>
      <c r="I1180" s="2" t="s">
        <v>59</v>
      </c>
      <c r="J1180" s="2">
        <f t="shared" si="97"/>
        <v>1470.2</v>
      </c>
      <c r="K1180">
        <v>147.02000000000001</v>
      </c>
      <c r="N1180" s="2" t="str">
        <f>IF(ISNUMBER(M1180),SUMIFS(M$1:$M1180,A$1:$A1180,A1180,F$1:$F1180,F1180,D$1:$D1180,D1180),"")</f>
        <v/>
      </c>
      <c r="P1180" s="5"/>
      <c r="V1180" s="2" t="str">
        <f t="shared" si="98"/>
        <v/>
      </c>
      <c r="AD1180" s="2" t="str">
        <f t="shared" si="99"/>
        <v/>
      </c>
      <c r="AL1180" s="2" t="str">
        <f t="shared" si="96"/>
        <v/>
      </c>
      <c r="AM1180" s="2" t="str">
        <f>IF(ISNUMBER(AL1180),SUMIFS($AL$1:AL1180,$A$1:A1180,A1180,$F$1:F1180,F1180,$D$1:D1180,D1180),"")</f>
        <v/>
      </c>
      <c r="AN1180">
        <f t="shared" si="100"/>
        <v>1</v>
      </c>
    </row>
    <row r="1181" spans="1:40" x14ac:dyDescent="0.35">
      <c r="A1181" s="4" t="s">
        <v>57</v>
      </c>
      <c r="B1181" t="s">
        <v>52</v>
      </c>
      <c r="C1181" s="3">
        <v>42345</v>
      </c>
      <c r="D1181">
        <v>1</v>
      </c>
      <c r="E1181" t="s">
        <v>81</v>
      </c>
      <c r="F1181" s="25" t="s">
        <v>99</v>
      </c>
      <c r="G1181" t="s">
        <v>43</v>
      </c>
      <c r="H1181">
        <v>9</v>
      </c>
      <c r="I1181" s="2" t="s">
        <v>59</v>
      </c>
      <c r="J1181" s="2">
        <f t="shared" si="97"/>
        <v>1789.8</v>
      </c>
      <c r="K1181">
        <v>178.98</v>
      </c>
      <c r="N1181" s="2" t="str">
        <f>IF(ISNUMBER(M1181),SUMIFS(M$1:$M1181,A$1:$A1181,A1181,F$1:$F1181,F1181,D$1:$D1181,D1181),"")</f>
        <v/>
      </c>
      <c r="P1181" s="5"/>
      <c r="V1181" s="2" t="str">
        <f t="shared" si="98"/>
        <v/>
      </c>
      <c r="AD1181" s="2" t="str">
        <f t="shared" si="99"/>
        <v/>
      </c>
      <c r="AL1181" s="2" t="str">
        <f t="shared" si="96"/>
        <v/>
      </c>
      <c r="AM1181" s="2" t="str">
        <f>IF(ISNUMBER(AL1181),SUMIFS($AL$1:AL1181,$A$1:A1181,A1181,$F$1:F1181,F1181,$D$1:D1181,D1181),"")</f>
        <v/>
      </c>
      <c r="AN1181">
        <f t="shared" si="100"/>
        <v>1</v>
      </c>
    </row>
    <row r="1182" spans="1:40" x14ac:dyDescent="0.35">
      <c r="A1182" s="4" t="s">
        <v>54</v>
      </c>
      <c r="B1182" t="s">
        <v>52</v>
      </c>
      <c r="C1182" s="3">
        <v>42345</v>
      </c>
      <c r="D1182">
        <v>1</v>
      </c>
      <c r="E1182" t="s">
        <v>83</v>
      </c>
      <c r="F1182" s="25" t="s">
        <v>99</v>
      </c>
      <c r="G1182" t="s">
        <v>43</v>
      </c>
      <c r="H1182">
        <v>9</v>
      </c>
      <c r="I1182" s="2" t="s">
        <v>59</v>
      </c>
      <c r="J1182" s="2">
        <f t="shared" si="97"/>
        <v>1244.5999999999999</v>
      </c>
      <c r="K1182">
        <v>124.46</v>
      </c>
      <c r="N1182" s="2" t="str">
        <f>IF(ISNUMBER(M1182),SUMIFS(M$1:$M1182,A$1:$A1182,A1182,F$1:$F1182,F1182,D$1:$D1182,D1182),"")</f>
        <v/>
      </c>
      <c r="P1182" s="5"/>
      <c r="V1182" s="2" t="str">
        <f t="shared" si="98"/>
        <v/>
      </c>
      <c r="AD1182" s="2" t="str">
        <f t="shared" si="99"/>
        <v/>
      </c>
      <c r="AL1182" s="2" t="str">
        <f t="shared" si="96"/>
        <v/>
      </c>
      <c r="AM1182" s="2" t="str">
        <f>IF(ISNUMBER(AL1182),SUMIFS($AL$1:AL1182,$A$1:A1182,A1182,$F$1:F1182,F1182,$D$1:D1182,D1182),"")</f>
        <v/>
      </c>
      <c r="AN1182">
        <f t="shared" si="100"/>
        <v>1</v>
      </c>
    </row>
    <row r="1183" spans="1:40" x14ac:dyDescent="0.35">
      <c r="A1183" s="4" t="s">
        <v>53</v>
      </c>
      <c r="B1183" t="s">
        <v>52</v>
      </c>
      <c r="C1183" s="3">
        <v>42345</v>
      </c>
      <c r="D1183">
        <v>1</v>
      </c>
      <c r="E1183" t="s">
        <v>78</v>
      </c>
      <c r="F1183" s="25" t="s">
        <v>99</v>
      </c>
      <c r="G1183" t="s">
        <v>43</v>
      </c>
      <c r="H1183">
        <v>9</v>
      </c>
      <c r="I1183" s="2" t="s">
        <v>59</v>
      </c>
      <c r="J1183" s="2">
        <f t="shared" si="97"/>
        <v>1094.2</v>
      </c>
      <c r="K1183">
        <v>109.42</v>
      </c>
      <c r="N1183" s="2" t="str">
        <f>IF(ISNUMBER(M1183),SUMIFS(M$1:$M1183,A$1:$A1183,A1183,F$1:$F1183,F1183,D$1:$D1183,D1183),"")</f>
        <v/>
      </c>
      <c r="P1183" s="5"/>
      <c r="V1183" s="2" t="str">
        <f t="shared" si="98"/>
        <v/>
      </c>
      <c r="AD1183" s="2" t="str">
        <f t="shared" si="99"/>
        <v/>
      </c>
      <c r="AL1183" s="2" t="str">
        <f t="shared" si="96"/>
        <v/>
      </c>
      <c r="AM1183" s="2" t="str">
        <f>IF(ISNUMBER(AL1183),SUMIFS($AL$1:AL1183,$A$1:A1183,A1183,$F$1:F1183,F1183,$D$1:D1183,D1183),"")</f>
        <v/>
      </c>
      <c r="AN1183">
        <f t="shared" si="100"/>
        <v>1</v>
      </c>
    </row>
    <row r="1184" spans="1:40" x14ac:dyDescent="0.35">
      <c r="A1184" s="4" t="s">
        <v>53</v>
      </c>
      <c r="B1184" t="s">
        <v>52</v>
      </c>
      <c r="C1184" s="3">
        <v>42345</v>
      </c>
      <c r="D1184">
        <v>2</v>
      </c>
      <c r="E1184" t="s">
        <v>78</v>
      </c>
      <c r="F1184" s="25" t="s">
        <v>99</v>
      </c>
      <c r="G1184" t="s">
        <v>43</v>
      </c>
      <c r="H1184">
        <v>9</v>
      </c>
      <c r="I1184" s="2" t="s">
        <v>59</v>
      </c>
      <c r="J1184" s="2">
        <f t="shared" si="97"/>
        <v>1019</v>
      </c>
      <c r="K1184">
        <v>101.9</v>
      </c>
      <c r="N1184" s="2" t="str">
        <f>IF(ISNUMBER(M1184),SUMIFS(M$1:$M1184,A$1:$A1184,A1184,F$1:$F1184,F1184,D$1:$D1184,D1184),"")</f>
        <v/>
      </c>
      <c r="P1184" s="5"/>
      <c r="V1184" s="2" t="str">
        <f t="shared" si="98"/>
        <v/>
      </c>
      <c r="AD1184" s="2" t="str">
        <f t="shared" si="99"/>
        <v/>
      </c>
      <c r="AL1184" s="2" t="str">
        <f t="shared" si="96"/>
        <v/>
      </c>
      <c r="AM1184" s="2" t="str">
        <f>IF(ISNUMBER(AL1184),SUMIFS($AL$1:AL1184,$A$1:A1184,A1184,$F$1:F1184,F1184,$D$1:D1184,D1184),"")</f>
        <v/>
      </c>
      <c r="AN1184">
        <f t="shared" si="100"/>
        <v>1</v>
      </c>
    </row>
    <row r="1185" spans="1:40" x14ac:dyDescent="0.35">
      <c r="A1185" s="4" t="s">
        <v>54</v>
      </c>
      <c r="B1185" t="s">
        <v>52</v>
      </c>
      <c r="C1185" s="3">
        <v>42345</v>
      </c>
      <c r="D1185">
        <v>2</v>
      </c>
      <c r="E1185" t="s">
        <v>83</v>
      </c>
      <c r="F1185" s="25" t="s">
        <v>99</v>
      </c>
      <c r="G1185" t="s">
        <v>43</v>
      </c>
      <c r="H1185">
        <v>9</v>
      </c>
      <c r="I1185" s="2" t="s">
        <v>59</v>
      </c>
      <c r="J1185" s="2">
        <f t="shared" si="97"/>
        <v>1263.4000000000001</v>
      </c>
      <c r="K1185">
        <v>126.34</v>
      </c>
      <c r="N1185" s="2" t="str">
        <f>IF(ISNUMBER(M1185),SUMIFS(M$1:$M1185,A$1:$A1185,A1185,F$1:$F1185,F1185,D$1:$D1185,D1185),"")</f>
        <v/>
      </c>
      <c r="P1185" s="5"/>
      <c r="V1185" s="2" t="str">
        <f t="shared" si="98"/>
        <v/>
      </c>
      <c r="AD1185" s="2" t="str">
        <f t="shared" si="99"/>
        <v/>
      </c>
      <c r="AL1185" s="2" t="str">
        <f t="shared" si="96"/>
        <v/>
      </c>
      <c r="AM1185" s="2" t="str">
        <f>IF(ISNUMBER(AL1185),SUMIFS($AL$1:AL1185,$A$1:A1185,A1185,$F$1:F1185,F1185,$D$1:D1185,D1185),"")</f>
        <v/>
      </c>
      <c r="AN1185">
        <f t="shared" si="100"/>
        <v>1</v>
      </c>
    </row>
    <row r="1186" spans="1:40" x14ac:dyDescent="0.35">
      <c r="A1186" s="4" t="s">
        <v>56</v>
      </c>
      <c r="B1186" t="s">
        <v>52</v>
      </c>
      <c r="C1186" s="3">
        <v>42345</v>
      </c>
      <c r="D1186">
        <v>2</v>
      </c>
      <c r="E1186" t="s">
        <v>80</v>
      </c>
      <c r="F1186" s="25" t="s">
        <v>99</v>
      </c>
      <c r="G1186" t="s">
        <v>43</v>
      </c>
      <c r="H1186">
        <v>9</v>
      </c>
      <c r="I1186" s="2" t="s">
        <v>59</v>
      </c>
      <c r="J1186" s="2">
        <f t="shared" si="97"/>
        <v>1752.2</v>
      </c>
      <c r="K1186">
        <v>175.22</v>
      </c>
      <c r="N1186" s="2" t="str">
        <f>IF(ISNUMBER(M1186),SUMIFS(M$1:$M1186,A$1:$A1186,A1186,F$1:$F1186,F1186,D$1:$D1186,D1186),"")</f>
        <v/>
      </c>
      <c r="P1186" s="5"/>
      <c r="V1186" s="2" t="str">
        <f t="shared" si="98"/>
        <v/>
      </c>
      <c r="AD1186" s="2" t="str">
        <f t="shared" si="99"/>
        <v/>
      </c>
      <c r="AL1186" s="2" t="str">
        <f t="shared" si="96"/>
        <v/>
      </c>
      <c r="AM1186" s="2" t="str">
        <f>IF(ISNUMBER(AL1186),SUMIFS($AL$1:AL1186,$A$1:A1186,A1186,$F$1:F1186,F1186,$D$1:D1186,D1186),"")</f>
        <v/>
      </c>
      <c r="AN1186">
        <f t="shared" si="100"/>
        <v>1</v>
      </c>
    </row>
    <row r="1187" spans="1:40" x14ac:dyDescent="0.35">
      <c r="A1187" s="4" t="s">
        <v>51</v>
      </c>
      <c r="B1187" t="s">
        <v>52</v>
      </c>
      <c r="C1187" s="3">
        <v>42345</v>
      </c>
      <c r="D1187">
        <v>2</v>
      </c>
      <c r="E1187" t="s">
        <v>79</v>
      </c>
      <c r="F1187" s="25" t="s">
        <v>99</v>
      </c>
      <c r="G1187" t="s">
        <v>43</v>
      </c>
      <c r="H1187">
        <v>9</v>
      </c>
      <c r="I1187" s="2" t="s">
        <v>59</v>
      </c>
      <c r="J1187" s="2">
        <f t="shared" si="97"/>
        <v>1432.6</v>
      </c>
      <c r="K1187">
        <v>143.26</v>
      </c>
      <c r="N1187" s="2" t="str">
        <f>IF(ISNUMBER(M1187),SUMIFS(M$1:$M1187,A$1:$A1187,A1187,F$1:$F1187,F1187,D$1:$D1187,D1187),"")</f>
        <v/>
      </c>
      <c r="P1187" s="5"/>
      <c r="V1187" s="2" t="str">
        <f t="shared" si="98"/>
        <v/>
      </c>
      <c r="AD1187" s="2" t="str">
        <f t="shared" si="99"/>
        <v/>
      </c>
      <c r="AL1187" s="2" t="str">
        <f t="shared" si="96"/>
        <v/>
      </c>
      <c r="AM1187" s="2" t="str">
        <f>IF(ISNUMBER(AL1187),SUMIFS($AL$1:AL1187,$A$1:A1187,A1187,$F$1:F1187,F1187,$D$1:D1187,D1187),"")</f>
        <v/>
      </c>
      <c r="AN1187">
        <f t="shared" si="100"/>
        <v>1</v>
      </c>
    </row>
    <row r="1188" spans="1:40" x14ac:dyDescent="0.35">
      <c r="A1188" s="4" t="s">
        <v>57</v>
      </c>
      <c r="B1188" t="s">
        <v>52</v>
      </c>
      <c r="C1188" s="3">
        <v>42345</v>
      </c>
      <c r="D1188">
        <v>2</v>
      </c>
      <c r="E1188" t="s">
        <v>81</v>
      </c>
      <c r="F1188" s="25" t="s">
        <v>99</v>
      </c>
      <c r="G1188" t="s">
        <v>43</v>
      </c>
      <c r="H1188">
        <v>9</v>
      </c>
      <c r="I1188" s="2" t="s">
        <v>59</v>
      </c>
      <c r="J1188" s="2">
        <f t="shared" si="97"/>
        <v>1714.6</v>
      </c>
      <c r="K1188">
        <v>171.45999999999998</v>
      </c>
      <c r="N1188" s="2" t="str">
        <f>IF(ISNUMBER(M1188),SUMIFS(M$1:$M1188,A$1:$A1188,A1188,F$1:$F1188,F1188,D$1:$D1188,D1188),"")</f>
        <v/>
      </c>
      <c r="P1188" s="5"/>
      <c r="V1188" s="2" t="str">
        <f t="shared" si="98"/>
        <v/>
      </c>
      <c r="AD1188" s="2" t="str">
        <f t="shared" si="99"/>
        <v/>
      </c>
      <c r="AL1188" s="2" t="str">
        <f t="shared" si="96"/>
        <v/>
      </c>
      <c r="AM1188" s="2" t="str">
        <f>IF(ISNUMBER(AL1188),SUMIFS($AL$1:AL1188,$A$1:A1188,A1188,$F$1:F1188,F1188,$D$1:D1188,D1188),"")</f>
        <v/>
      </c>
      <c r="AN1188">
        <f t="shared" si="100"/>
        <v>1</v>
      </c>
    </row>
    <row r="1189" spans="1:40" x14ac:dyDescent="0.35">
      <c r="A1189" s="4" t="s">
        <v>55</v>
      </c>
      <c r="B1189" t="s">
        <v>52</v>
      </c>
      <c r="C1189" s="3">
        <v>42345</v>
      </c>
      <c r="D1189">
        <v>2</v>
      </c>
      <c r="E1189" t="s">
        <v>82</v>
      </c>
      <c r="F1189" s="25" t="s">
        <v>99</v>
      </c>
      <c r="G1189" t="s">
        <v>43</v>
      </c>
      <c r="H1189">
        <v>9</v>
      </c>
      <c r="I1189" s="2" t="s">
        <v>59</v>
      </c>
      <c r="J1189" s="2">
        <f t="shared" si="97"/>
        <v>1037.8</v>
      </c>
      <c r="K1189">
        <v>103.78</v>
      </c>
      <c r="N1189" s="2" t="str">
        <f>IF(ISNUMBER(M1189),SUMIFS(M$1:$M1189,A$1:$A1189,A1189,F$1:$F1189,F1189,D$1:$D1189,D1189),"")</f>
        <v/>
      </c>
      <c r="P1189" s="5"/>
      <c r="V1189" s="2" t="str">
        <f t="shared" si="98"/>
        <v/>
      </c>
      <c r="AD1189" s="2" t="str">
        <f t="shared" si="99"/>
        <v/>
      </c>
      <c r="AL1189" s="2" t="str">
        <f t="shared" si="96"/>
        <v/>
      </c>
      <c r="AM1189" s="2" t="str">
        <f>IF(ISNUMBER(AL1189),SUMIFS($AL$1:AL1189,$A$1:A1189,A1189,$F$1:F1189,F1189,$D$1:D1189,D1189),"")</f>
        <v/>
      </c>
      <c r="AN1189">
        <f t="shared" si="100"/>
        <v>1</v>
      </c>
    </row>
    <row r="1190" spans="1:40" x14ac:dyDescent="0.35">
      <c r="A1190" s="4" t="s">
        <v>55</v>
      </c>
      <c r="B1190" t="s">
        <v>52</v>
      </c>
      <c r="C1190" s="3">
        <v>42345</v>
      </c>
      <c r="D1190">
        <v>3</v>
      </c>
      <c r="E1190" t="s">
        <v>82</v>
      </c>
      <c r="F1190" s="25" t="s">
        <v>99</v>
      </c>
      <c r="G1190" t="s">
        <v>43</v>
      </c>
      <c r="H1190">
        <v>9</v>
      </c>
      <c r="I1190" s="2" t="s">
        <v>59</v>
      </c>
      <c r="J1190" s="2">
        <f t="shared" si="97"/>
        <v>1131.8</v>
      </c>
      <c r="K1190">
        <v>113.17999999999999</v>
      </c>
      <c r="N1190" s="2" t="str">
        <f>IF(ISNUMBER(M1190),SUMIFS(M$1:$M1190,A$1:$A1190,A1190,F$1:$F1190,F1190,D$1:$D1190,D1190),"")</f>
        <v/>
      </c>
      <c r="P1190" s="5"/>
      <c r="V1190" s="2" t="str">
        <f t="shared" si="98"/>
        <v/>
      </c>
      <c r="AD1190" s="2" t="str">
        <f t="shared" si="99"/>
        <v/>
      </c>
      <c r="AL1190" s="2" t="str">
        <f t="shared" si="96"/>
        <v/>
      </c>
      <c r="AM1190" s="2" t="str">
        <f>IF(ISNUMBER(AL1190),SUMIFS($AL$1:AL1190,$A$1:A1190,A1190,$F$1:F1190,F1190,$D$1:D1190,D1190),"")</f>
        <v/>
      </c>
      <c r="AN1190">
        <f t="shared" si="100"/>
        <v>1</v>
      </c>
    </row>
    <row r="1191" spans="1:40" x14ac:dyDescent="0.35">
      <c r="A1191" s="4" t="s">
        <v>57</v>
      </c>
      <c r="B1191" t="s">
        <v>52</v>
      </c>
      <c r="C1191" s="3">
        <v>42345</v>
      </c>
      <c r="D1191">
        <v>3</v>
      </c>
      <c r="E1191" t="s">
        <v>81</v>
      </c>
      <c r="F1191" s="25" t="s">
        <v>99</v>
      </c>
      <c r="G1191" t="s">
        <v>43</v>
      </c>
      <c r="H1191">
        <v>9</v>
      </c>
      <c r="I1191" s="2" t="s">
        <v>59</v>
      </c>
      <c r="J1191" s="2">
        <f t="shared" si="97"/>
        <v>1771</v>
      </c>
      <c r="K1191">
        <v>177.1</v>
      </c>
      <c r="N1191" s="2" t="str">
        <f>IF(ISNUMBER(M1191),SUMIFS(M$1:$M1191,A$1:$A1191,A1191,F$1:$F1191,F1191,D$1:$D1191,D1191),"")</f>
        <v/>
      </c>
      <c r="P1191" s="5"/>
      <c r="V1191" s="2" t="str">
        <f t="shared" si="98"/>
        <v/>
      </c>
      <c r="AD1191" s="2" t="str">
        <f t="shared" si="99"/>
        <v/>
      </c>
      <c r="AL1191" s="2" t="str">
        <f t="shared" si="96"/>
        <v/>
      </c>
      <c r="AM1191" s="2" t="str">
        <f>IF(ISNUMBER(AL1191),SUMIFS($AL$1:AL1191,$A$1:A1191,A1191,$F$1:F1191,F1191,$D$1:D1191,D1191),"")</f>
        <v/>
      </c>
      <c r="AN1191">
        <f t="shared" si="100"/>
        <v>1</v>
      </c>
    </row>
    <row r="1192" spans="1:40" x14ac:dyDescent="0.35">
      <c r="A1192" s="4" t="s">
        <v>54</v>
      </c>
      <c r="B1192" t="s">
        <v>52</v>
      </c>
      <c r="C1192" s="3">
        <v>42345</v>
      </c>
      <c r="D1192">
        <v>3</v>
      </c>
      <c r="E1192" t="s">
        <v>83</v>
      </c>
      <c r="F1192" s="25" t="s">
        <v>99</v>
      </c>
      <c r="G1192" t="s">
        <v>43</v>
      </c>
      <c r="H1192">
        <v>9</v>
      </c>
      <c r="I1192" s="2" t="s">
        <v>59</v>
      </c>
      <c r="J1192" s="2">
        <f t="shared" si="97"/>
        <v>1413.8</v>
      </c>
      <c r="K1192">
        <v>141.38</v>
      </c>
      <c r="N1192" s="2" t="str">
        <f>IF(ISNUMBER(M1192),SUMIFS(M$1:$M1192,A$1:$A1192,A1192,F$1:$F1192,F1192,D$1:$D1192,D1192),"")</f>
        <v/>
      </c>
      <c r="P1192" s="5"/>
      <c r="V1192" s="2" t="str">
        <f t="shared" si="98"/>
        <v/>
      </c>
      <c r="AD1192" s="2" t="str">
        <f t="shared" si="99"/>
        <v/>
      </c>
      <c r="AL1192" s="2" t="str">
        <f t="shared" si="96"/>
        <v/>
      </c>
      <c r="AM1192" s="2" t="str">
        <f>IF(ISNUMBER(AL1192),SUMIFS($AL$1:AL1192,$A$1:A1192,A1192,$F$1:F1192,F1192,$D$1:D1192,D1192),"")</f>
        <v/>
      </c>
      <c r="AN1192">
        <f t="shared" si="100"/>
        <v>1</v>
      </c>
    </row>
    <row r="1193" spans="1:40" x14ac:dyDescent="0.35">
      <c r="A1193" s="4" t="s">
        <v>51</v>
      </c>
      <c r="B1193" t="s">
        <v>52</v>
      </c>
      <c r="C1193" s="3">
        <v>42345</v>
      </c>
      <c r="D1193">
        <v>3</v>
      </c>
      <c r="E1193" t="s">
        <v>79</v>
      </c>
      <c r="F1193" s="25" t="s">
        <v>99</v>
      </c>
      <c r="G1193" t="s">
        <v>43</v>
      </c>
      <c r="H1193">
        <v>9</v>
      </c>
      <c r="I1193" s="2" t="s">
        <v>59</v>
      </c>
      <c r="J1193" s="2">
        <f t="shared" si="97"/>
        <v>1545.4</v>
      </c>
      <c r="K1193">
        <v>154.54000000000002</v>
      </c>
      <c r="N1193" s="2" t="str">
        <f>IF(ISNUMBER(M1193),SUMIFS(M$1:$M1193,A$1:$A1193,A1193,F$1:$F1193,F1193,D$1:$D1193,D1193),"")</f>
        <v/>
      </c>
      <c r="P1193" s="5"/>
      <c r="V1193" s="2" t="str">
        <f t="shared" si="98"/>
        <v/>
      </c>
      <c r="AD1193" s="2" t="str">
        <f t="shared" si="99"/>
        <v/>
      </c>
      <c r="AL1193" s="2" t="str">
        <f t="shared" si="96"/>
        <v/>
      </c>
      <c r="AM1193" s="2" t="str">
        <f>IF(ISNUMBER(AL1193),SUMIFS($AL$1:AL1193,$A$1:A1193,A1193,$F$1:F1193,F1193,$D$1:D1193,D1193),"")</f>
        <v/>
      </c>
      <c r="AN1193">
        <f t="shared" si="100"/>
        <v>1</v>
      </c>
    </row>
    <row r="1194" spans="1:40" x14ac:dyDescent="0.35">
      <c r="A1194" s="4" t="s">
        <v>56</v>
      </c>
      <c r="B1194" t="s">
        <v>52</v>
      </c>
      <c r="C1194" s="3">
        <v>42345</v>
      </c>
      <c r="D1194">
        <v>3</v>
      </c>
      <c r="E1194" t="s">
        <v>80</v>
      </c>
      <c r="F1194" s="25" t="s">
        <v>99</v>
      </c>
      <c r="G1194" t="s">
        <v>43</v>
      </c>
      <c r="H1194">
        <v>9</v>
      </c>
      <c r="I1194" s="2" t="s">
        <v>59</v>
      </c>
      <c r="J1194" s="2">
        <f t="shared" si="97"/>
        <v>1695.7999999999997</v>
      </c>
      <c r="K1194">
        <v>169.57999999999998</v>
      </c>
      <c r="N1194" s="2" t="str">
        <f>IF(ISNUMBER(M1194),SUMIFS(M$1:$M1194,A$1:$A1194,A1194,F$1:$F1194,F1194,D$1:$D1194,D1194),"")</f>
        <v/>
      </c>
      <c r="P1194" s="5"/>
      <c r="V1194" s="2" t="str">
        <f t="shared" si="98"/>
        <v/>
      </c>
      <c r="AD1194" s="2" t="str">
        <f t="shared" si="99"/>
        <v/>
      </c>
      <c r="AL1194" s="2" t="str">
        <f t="shared" si="96"/>
        <v/>
      </c>
      <c r="AM1194" s="2" t="str">
        <f>IF(ISNUMBER(AL1194),SUMIFS($AL$1:AL1194,$A$1:A1194,A1194,$F$1:F1194,F1194,$D$1:D1194,D1194),"")</f>
        <v/>
      </c>
      <c r="AN1194">
        <f t="shared" si="100"/>
        <v>1</v>
      </c>
    </row>
    <row r="1195" spans="1:40" x14ac:dyDescent="0.35">
      <c r="A1195" s="4" t="s">
        <v>53</v>
      </c>
      <c r="B1195" t="s">
        <v>52</v>
      </c>
      <c r="C1195" s="3">
        <v>42345</v>
      </c>
      <c r="D1195">
        <v>3</v>
      </c>
      <c r="E1195" t="s">
        <v>78</v>
      </c>
      <c r="F1195" s="25" t="s">
        <v>99</v>
      </c>
      <c r="G1195" t="s">
        <v>43</v>
      </c>
      <c r="H1195">
        <v>9</v>
      </c>
      <c r="I1195" s="2" t="s">
        <v>59</v>
      </c>
      <c r="J1195" s="2">
        <f t="shared" si="97"/>
        <v>1507.8</v>
      </c>
      <c r="K1195">
        <v>150.78</v>
      </c>
      <c r="N1195" s="2" t="str">
        <f>IF(ISNUMBER(M1195),SUMIFS(M$1:$M1195,A$1:$A1195,A1195,F$1:$F1195,F1195,D$1:$D1195,D1195),"")</f>
        <v/>
      </c>
      <c r="P1195" s="5"/>
      <c r="V1195" s="2" t="str">
        <f t="shared" si="98"/>
        <v/>
      </c>
      <c r="AD1195" s="2" t="str">
        <f t="shared" si="99"/>
        <v/>
      </c>
      <c r="AL1195" s="2" t="str">
        <f t="shared" si="96"/>
        <v/>
      </c>
      <c r="AM1195" s="2" t="str">
        <f>IF(ISNUMBER(AL1195),SUMIFS($AL$1:AL1195,$A$1:A1195,A1195,$F$1:F1195,F1195,$D$1:D1195,D1195),"")</f>
        <v/>
      </c>
      <c r="AN1195">
        <f t="shared" si="100"/>
        <v>1</v>
      </c>
    </row>
    <row r="1196" spans="1:40" x14ac:dyDescent="0.35">
      <c r="A1196" s="4" t="s">
        <v>56</v>
      </c>
      <c r="B1196" t="s">
        <v>52</v>
      </c>
      <c r="C1196" s="3">
        <v>42349</v>
      </c>
      <c r="D1196">
        <v>1</v>
      </c>
      <c r="E1196" t="s">
        <v>80</v>
      </c>
      <c r="F1196" s="25" t="s">
        <v>99</v>
      </c>
      <c r="G1196" t="s">
        <v>43</v>
      </c>
      <c r="H1196">
        <v>9</v>
      </c>
      <c r="I1196" s="2" t="s">
        <v>60</v>
      </c>
      <c r="J1196" s="2">
        <f t="shared" si="97"/>
        <v>1865</v>
      </c>
      <c r="K1196">
        <v>186.5</v>
      </c>
      <c r="N1196" s="2" t="str">
        <f>IF(ISNUMBER(M1196),SUMIFS(M$1:$M1196,A$1:$A1196,A1196,F$1:$F1196,F1196,D$1:$D1196,D1196),"")</f>
        <v/>
      </c>
      <c r="P1196" s="5"/>
      <c r="V1196" s="2" t="str">
        <f t="shared" si="98"/>
        <v/>
      </c>
      <c r="AD1196" s="2" t="str">
        <f t="shared" si="99"/>
        <v/>
      </c>
      <c r="AL1196" s="2" t="str">
        <f t="shared" si="96"/>
        <v/>
      </c>
      <c r="AM1196" s="2" t="str">
        <f>IF(ISNUMBER(AL1196),SUMIFS($AL$1:AL1196,$A$1:A1196,A1196,$F$1:F1196,F1196,$D$1:D1196,D1196),"")</f>
        <v/>
      </c>
      <c r="AN1196">
        <f t="shared" si="100"/>
        <v>1</v>
      </c>
    </row>
    <row r="1197" spans="1:40" x14ac:dyDescent="0.35">
      <c r="A1197" s="4" t="s">
        <v>55</v>
      </c>
      <c r="B1197" t="s">
        <v>52</v>
      </c>
      <c r="C1197" s="3">
        <v>42349</v>
      </c>
      <c r="D1197">
        <v>1</v>
      </c>
      <c r="E1197" t="s">
        <v>82</v>
      </c>
      <c r="F1197" s="25" t="s">
        <v>99</v>
      </c>
      <c r="G1197" t="s">
        <v>43</v>
      </c>
      <c r="H1197">
        <v>9</v>
      </c>
      <c r="I1197" s="2" t="s">
        <v>60</v>
      </c>
      <c r="J1197" s="2">
        <f t="shared" si="97"/>
        <v>1282.2</v>
      </c>
      <c r="K1197">
        <v>128.22</v>
      </c>
      <c r="N1197" s="2" t="str">
        <f>IF(ISNUMBER(M1197),SUMIFS(M$1:$M1197,A$1:$A1197,A1197,F$1:$F1197,F1197,D$1:$D1197,D1197),"")</f>
        <v/>
      </c>
      <c r="P1197" s="5"/>
      <c r="V1197" s="2" t="str">
        <f t="shared" si="98"/>
        <v/>
      </c>
      <c r="AD1197" s="2" t="str">
        <f t="shared" si="99"/>
        <v/>
      </c>
      <c r="AL1197" s="2" t="str">
        <f t="shared" si="96"/>
        <v/>
      </c>
      <c r="AM1197" s="2" t="str">
        <f>IF(ISNUMBER(AL1197),SUMIFS($AL$1:AL1197,$A$1:A1197,A1197,$F$1:F1197,F1197,$D$1:D1197,D1197),"")</f>
        <v/>
      </c>
      <c r="AN1197">
        <f t="shared" si="100"/>
        <v>1</v>
      </c>
    </row>
    <row r="1198" spans="1:40" x14ac:dyDescent="0.35">
      <c r="A1198" s="4" t="s">
        <v>51</v>
      </c>
      <c r="B1198" t="s">
        <v>52</v>
      </c>
      <c r="C1198" s="3">
        <v>42349</v>
      </c>
      <c r="D1198">
        <v>1</v>
      </c>
      <c r="E1198" t="s">
        <v>79</v>
      </c>
      <c r="F1198" s="25" t="s">
        <v>99</v>
      </c>
      <c r="G1198" t="s">
        <v>43</v>
      </c>
      <c r="H1198">
        <v>9</v>
      </c>
      <c r="I1198" s="2" t="s">
        <v>60</v>
      </c>
      <c r="J1198" s="2">
        <f t="shared" si="97"/>
        <v>1827.4</v>
      </c>
      <c r="K1198">
        <v>182.74</v>
      </c>
      <c r="N1198" s="2" t="str">
        <f>IF(ISNUMBER(M1198),SUMIFS(M$1:$M1198,A$1:$A1198,A1198,F$1:$F1198,F1198,D$1:$D1198,D1198),"")</f>
        <v/>
      </c>
      <c r="P1198" s="5"/>
      <c r="V1198" s="2" t="str">
        <f t="shared" si="98"/>
        <v/>
      </c>
      <c r="AD1198" s="2" t="str">
        <f t="shared" si="99"/>
        <v/>
      </c>
      <c r="AL1198" s="2" t="str">
        <f t="shared" si="96"/>
        <v/>
      </c>
      <c r="AM1198" s="2" t="str">
        <f>IF(ISNUMBER(AL1198),SUMIFS($AL$1:AL1198,$A$1:A1198,A1198,$F$1:F1198,F1198,$D$1:D1198,D1198),"")</f>
        <v/>
      </c>
      <c r="AN1198">
        <f t="shared" si="100"/>
        <v>1</v>
      </c>
    </row>
    <row r="1199" spans="1:40" x14ac:dyDescent="0.35">
      <c r="A1199" s="4" t="s">
        <v>57</v>
      </c>
      <c r="B1199" t="s">
        <v>52</v>
      </c>
      <c r="C1199" s="3">
        <v>42349</v>
      </c>
      <c r="D1199">
        <v>1</v>
      </c>
      <c r="E1199" t="s">
        <v>81</v>
      </c>
      <c r="F1199" s="25" t="s">
        <v>99</v>
      </c>
      <c r="G1199" t="s">
        <v>43</v>
      </c>
      <c r="H1199">
        <v>9</v>
      </c>
      <c r="I1199" s="2" t="s">
        <v>60</v>
      </c>
      <c r="J1199" s="2">
        <f t="shared" si="97"/>
        <v>2410.1999999999998</v>
      </c>
      <c r="K1199">
        <v>241.01999999999998</v>
      </c>
      <c r="N1199" s="2" t="str">
        <f>IF(ISNUMBER(M1199),SUMIFS(M$1:$M1199,A$1:$A1199,A1199,F$1:$F1199,F1199,D$1:$D1199,D1199),"")</f>
        <v/>
      </c>
      <c r="P1199" s="5"/>
      <c r="V1199" s="2" t="str">
        <f t="shared" si="98"/>
        <v/>
      </c>
      <c r="AD1199" s="2" t="str">
        <f t="shared" si="99"/>
        <v/>
      </c>
      <c r="AL1199" s="2" t="str">
        <f t="shared" si="96"/>
        <v/>
      </c>
      <c r="AM1199" s="2" t="str">
        <f>IF(ISNUMBER(AL1199),SUMIFS($AL$1:AL1199,$A$1:A1199,A1199,$F$1:F1199,F1199,$D$1:D1199,D1199),"")</f>
        <v/>
      </c>
      <c r="AN1199">
        <f t="shared" si="100"/>
        <v>1</v>
      </c>
    </row>
    <row r="1200" spans="1:40" x14ac:dyDescent="0.35">
      <c r="A1200" s="4" t="s">
        <v>54</v>
      </c>
      <c r="B1200" t="s">
        <v>52</v>
      </c>
      <c r="C1200" s="3">
        <v>42349</v>
      </c>
      <c r="D1200">
        <v>1</v>
      </c>
      <c r="E1200" t="s">
        <v>83</v>
      </c>
      <c r="F1200" s="25" t="s">
        <v>99</v>
      </c>
      <c r="G1200" t="s">
        <v>43</v>
      </c>
      <c r="H1200">
        <v>9</v>
      </c>
      <c r="I1200" s="2" t="s">
        <v>60</v>
      </c>
      <c r="J1200" s="2">
        <f t="shared" si="97"/>
        <v>1470.2</v>
      </c>
      <c r="K1200">
        <v>147.02000000000001</v>
      </c>
      <c r="N1200" s="2" t="str">
        <f>IF(ISNUMBER(M1200),SUMIFS(M$1:$M1200,A$1:$A1200,A1200,F$1:$F1200,F1200,D$1:$D1200,D1200),"")</f>
        <v/>
      </c>
      <c r="P1200" s="5"/>
      <c r="V1200" s="2" t="str">
        <f t="shared" si="98"/>
        <v/>
      </c>
      <c r="AD1200" s="2" t="str">
        <f t="shared" si="99"/>
        <v/>
      </c>
      <c r="AL1200" s="2" t="str">
        <f t="shared" si="96"/>
        <v/>
      </c>
      <c r="AM1200" s="2" t="str">
        <f>IF(ISNUMBER(AL1200),SUMIFS($AL$1:AL1200,$A$1:A1200,A1200,$F$1:F1200,F1200,$D$1:D1200,D1200),"")</f>
        <v/>
      </c>
      <c r="AN1200">
        <f t="shared" si="100"/>
        <v>1</v>
      </c>
    </row>
    <row r="1201" spans="1:40" x14ac:dyDescent="0.35">
      <c r="A1201" s="4" t="s">
        <v>53</v>
      </c>
      <c r="B1201" t="s">
        <v>52</v>
      </c>
      <c r="C1201" s="3">
        <v>42349</v>
      </c>
      <c r="D1201">
        <v>1</v>
      </c>
      <c r="E1201" t="s">
        <v>78</v>
      </c>
      <c r="F1201" s="25" t="s">
        <v>99</v>
      </c>
      <c r="G1201" t="s">
        <v>43</v>
      </c>
      <c r="H1201">
        <v>9</v>
      </c>
      <c r="I1201" s="2" t="s">
        <v>60</v>
      </c>
      <c r="J1201" s="2">
        <f t="shared" si="97"/>
        <v>1094.2</v>
      </c>
      <c r="K1201">
        <v>109.42</v>
      </c>
      <c r="N1201" s="2" t="str">
        <f>IF(ISNUMBER(M1201),SUMIFS(M$1:$M1201,A$1:$A1201,A1201,F$1:$F1201,F1201,D$1:$D1201,D1201),"")</f>
        <v/>
      </c>
      <c r="P1201" s="5"/>
      <c r="V1201" s="2" t="str">
        <f t="shared" si="98"/>
        <v/>
      </c>
      <c r="AD1201" s="2" t="str">
        <f t="shared" si="99"/>
        <v/>
      </c>
      <c r="AL1201" s="2" t="str">
        <f t="shared" si="96"/>
        <v/>
      </c>
      <c r="AM1201" s="2" t="str">
        <f>IF(ISNUMBER(AL1201),SUMIFS($AL$1:AL1201,$A$1:A1201,A1201,$F$1:F1201,F1201,$D$1:D1201,D1201),"")</f>
        <v/>
      </c>
      <c r="AN1201">
        <f t="shared" si="100"/>
        <v>1</v>
      </c>
    </row>
    <row r="1202" spans="1:40" x14ac:dyDescent="0.35">
      <c r="A1202" s="4" t="s">
        <v>53</v>
      </c>
      <c r="B1202" t="s">
        <v>52</v>
      </c>
      <c r="C1202" s="3">
        <v>42349</v>
      </c>
      <c r="D1202">
        <v>2</v>
      </c>
      <c r="E1202" t="s">
        <v>78</v>
      </c>
      <c r="F1202" s="25" t="s">
        <v>99</v>
      </c>
      <c r="G1202" t="s">
        <v>43</v>
      </c>
      <c r="H1202">
        <v>9</v>
      </c>
      <c r="I1202" s="2" t="s">
        <v>60</v>
      </c>
      <c r="J1202" s="2">
        <f t="shared" si="97"/>
        <v>1113</v>
      </c>
      <c r="K1202">
        <v>111.3</v>
      </c>
      <c r="N1202" s="2" t="str">
        <f>IF(ISNUMBER(M1202),SUMIFS(M$1:$M1202,A$1:$A1202,A1202,F$1:$F1202,F1202,D$1:$D1202,D1202),"")</f>
        <v/>
      </c>
      <c r="P1202" s="5"/>
      <c r="V1202" s="2" t="str">
        <f t="shared" si="98"/>
        <v/>
      </c>
      <c r="AD1202" s="2" t="str">
        <f t="shared" si="99"/>
        <v/>
      </c>
      <c r="AL1202" s="2" t="str">
        <f t="shared" si="96"/>
        <v/>
      </c>
      <c r="AM1202" s="2" t="str">
        <f>IF(ISNUMBER(AL1202),SUMIFS($AL$1:AL1202,$A$1:A1202,A1202,$F$1:F1202,F1202,$D$1:D1202,D1202),"")</f>
        <v/>
      </c>
      <c r="AN1202">
        <f t="shared" si="100"/>
        <v>1</v>
      </c>
    </row>
    <row r="1203" spans="1:40" x14ac:dyDescent="0.35">
      <c r="A1203" s="4" t="s">
        <v>54</v>
      </c>
      <c r="B1203" t="s">
        <v>52</v>
      </c>
      <c r="C1203" s="3">
        <v>42349</v>
      </c>
      <c r="D1203">
        <v>2</v>
      </c>
      <c r="E1203" t="s">
        <v>83</v>
      </c>
      <c r="F1203" s="25" t="s">
        <v>99</v>
      </c>
      <c r="G1203" t="s">
        <v>43</v>
      </c>
      <c r="H1203">
        <v>9</v>
      </c>
      <c r="I1203" s="2" t="s">
        <v>60</v>
      </c>
      <c r="J1203" s="2">
        <f t="shared" si="97"/>
        <v>1489</v>
      </c>
      <c r="K1203">
        <v>148.9</v>
      </c>
      <c r="N1203" s="2" t="str">
        <f>IF(ISNUMBER(M1203),SUMIFS(M$1:$M1203,A$1:$A1203,A1203,F$1:$F1203,F1203,D$1:$D1203,D1203),"")</f>
        <v/>
      </c>
      <c r="P1203" s="5"/>
      <c r="V1203" s="2" t="str">
        <f t="shared" si="98"/>
        <v/>
      </c>
      <c r="AD1203" s="2" t="str">
        <f t="shared" si="99"/>
        <v/>
      </c>
      <c r="AL1203" s="2" t="str">
        <f t="shared" si="96"/>
        <v/>
      </c>
      <c r="AM1203" s="2" t="str">
        <f>IF(ISNUMBER(AL1203),SUMIFS($AL$1:AL1203,$A$1:A1203,A1203,$F$1:F1203,F1203,$D$1:D1203,D1203),"")</f>
        <v/>
      </c>
      <c r="AN1203">
        <f t="shared" si="100"/>
        <v>1</v>
      </c>
    </row>
    <row r="1204" spans="1:40" x14ac:dyDescent="0.35">
      <c r="A1204" s="4" t="s">
        <v>56</v>
      </c>
      <c r="B1204" t="s">
        <v>52</v>
      </c>
      <c r="C1204" s="3">
        <v>42349</v>
      </c>
      <c r="D1204">
        <v>2</v>
      </c>
      <c r="E1204" t="s">
        <v>80</v>
      </c>
      <c r="F1204" s="25" t="s">
        <v>99</v>
      </c>
      <c r="G1204" t="s">
        <v>43</v>
      </c>
      <c r="H1204">
        <v>9</v>
      </c>
      <c r="I1204" s="2" t="s">
        <v>60</v>
      </c>
      <c r="J1204" s="2">
        <f t="shared" si="97"/>
        <v>1846.2</v>
      </c>
      <c r="K1204">
        <v>184.62</v>
      </c>
      <c r="N1204" s="2" t="str">
        <f>IF(ISNUMBER(M1204),SUMIFS(M$1:$M1204,A$1:$A1204,A1204,F$1:$F1204,F1204,D$1:$D1204,D1204),"")</f>
        <v/>
      </c>
      <c r="P1204" s="5"/>
      <c r="V1204" s="2" t="str">
        <f t="shared" si="98"/>
        <v/>
      </c>
      <c r="AD1204" s="2" t="str">
        <f t="shared" si="99"/>
        <v/>
      </c>
      <c r="AL1204" s="2" t="str">
        <f t="shared" si="96"/>
        <v/>
      </c>
      <c r="AM1204" s="2" t="str">
        <f>IF(ISNUMBER(AL1204),SUMIFS($AL$1:AL1204,$A$1:A1204,A1204,$F$1:F1204,F1204,$D$1:D1204,D1204),"")</f>
        <v/>
      </c>
      <c r="AN1204">
        <f t="shared" si="100"/>
        <v>1</v>
      </c>
    </row>
    <row r="1205" spans="1:40" x14ac:dyDescent="0.35">
      <c r="A1205" s="4" t="s">
        <v>51</v>
      </c>
      <c r="B1205" t="s">
        <v>52</v>
      </c>
      <c r="C1205" s="3">
        <v>42349</v>
      </c>
      <c r="D1205">
        <v>2</v>
      </c>
      <c r="E1205" t="s">
        <v>79</v>
      </c>
      <c r="F1205" s="25" t="s">
        <v>99</v>
      </c>
      <c r="G1205" t="s">
        <v>43</v>
      </c>
      <c r="H1205">
        <v>9</v>
      </c>
      <c r="I1205" s="2" t="s">
        <v>60</v>
      </c>
      <c r="J1205" s="2">
        <f t="shared" si="97"/>
        <v>1808.6</v>
      </c>
      <c r="K1205">
        <v>180.85999999999999</v>
      </c>
      <c r="N1205" s="2" t="str">
        <f>IF(ISNUMBER(M1205),SUMIFS(M$1:$M1205,A$1:$A1205,A1205,F$1:$F1205,F1205,D$1:$D1205,D1205),"")</f>
        <v/>
      </c>
      <c r="P1205" s="5"/>
      <c r="V1205" s="2" t="str">
        <f t="shared" si="98"/>
        <v/>
      </c>
      <c r="AD1205" s="2" t="str">
        <f t="shared" si="99"/>
        <v/>
      </c>
      <c r="AL1205" s="2" t="str">
        <f t="shared" si="96"/>
        <v/>
      </c>
      <c r="AM1205" s="2" t="str">
        <f>IF(ISNUMBER(AL1205),SUMIFS($AL$1:AL1205,$A$1:A1205,A1205,$F$1:F1205,F1205,$D$1:D1205,D1205),"")</f>
        <v/>
      </c>
      <c r="AN1205">
        <f t="shared" si="100"/>
        <v>1</v>
      </c>
    </row>
    <row r="1206" spans="1:40" x14ac:dyDescent="0.35">
      <c r="A1206" s="4" t="s">
        <v>57</v>
      </c>
      <c r="B1206" t="s">
        <v>52</v>
      </c>
      <c r="C1206" s="3">
        <v>42349</v>
      </c>
      <c r="D1206">
        <v>2</v>
      </c>
      <c r="E1206" t="s">
        <v>81</v>
      </c>
      <c r="F1206" s="25" t="s">
        <v>99</v>
      </c>
      <c r="G1206" t="s">
        <v>43</v>
      </c>
      <c r="H1206">
        <v>9</v>
      </c>
      <c r="I1206" s="2" t="s">
        <v>60</v>
      </c>
      <c r="J1206" s="2">
        <f t="shared" si="97"/>
        <v>2241</v>
      </c>
      <c r="K1206">
        <v>224.1</v>
      </c>
      <c r="N1206" s="2" t="str">
        <f>IF(ISNUMBER(M1206),SUMIFS(M$1:$M1206,A$1:$A1206,A1206,F$1:$F1206,F1206,D$1:$D1206,D1206),"")</f>
        <v/>
      </c>
      <c r="P1206" s="5"/>
      <c r="V1206" s="2" t="str">
        <f t="shared" si="98"/>
        <v/>
      </c>
      <c r="AD1206" s="2" t="str">
        <f t="shared" si="99"/>
        <v/>
      </c>
      <c r="AL1206" s="2" t="str">
        <f t="shared" si="96"/>
        <v/>
      </c>
      <c r="AM1206" s="2" t="str">
        <f>IF(ISNUMBER(AL1206),SUMIFS($AL$1:AL1206,$A$1:A1206,A1206,$F$1:F1206,F1206,$D$1:D1206,D1206),"")</f>
        <v/>
      </c>
      <c r="AN1206">
        <f t="shared" si="100"/>
        <v>1</v>
      </c>
    </row>
    <row r="1207" spans="1:40" x14ac:dyDescent="0.35">
      <c r="A1207" s="4" t="s">
        <v>55</v>
      </c>
      <c r="B1207" t="s">
        <v>52</v>
      </c>
      <c r="C1207" s="3">
        <v>42349</v>
      </c>
      <c r="D1207">
        <v>2</v>
      </c>
      <c r="E1207" t="s">
        <v>82</v>
      </c>
      <c r="F1207" s="25" t="s">
        <v>99</v>
      </c>
      <c r="G1207" t="s">
        <v>43</v>
      </c>
      <c r="H1207">
        <v>9</v>
      </c>
      <c r="I1207" s="2" t="s">
        <v>60</v>
      </c>
      <c r="J1207" s="2">
        <f t="shared" si="97"/>
        <v>1150.5999999999999</v>
      </c>
      <c r="K1207">
        <v>115.05999999999999</v>
      </c>
      <c r="N1207" s="2" t="str">
        <f>IF(ISNUMBER(M1207),SUMIFS(M$1:$M1207,A$1:$A1207,A1207,F$1:$F1207,F1207,D$1:$D1207,D1207),"")</f>
        <v/>
      </c>
      <c r="P1207" s="5"/>
      <c r="V1207" s="2" t="str">
        <f t="shared" si="98"/>
        <v/>
      </c>
      <c r="AD1207" s="2" t="str">
        <f t="shared" si="99"/>
        <v/>
      </c>
      <c r="AL1207" s="2" t="str">
        <f t="shared" si="96"/>
        <v/>
      </c>
      <c r="AM1207" s="2" t="str">
        <f>IF(ISNUMBER(AL1207),SUMIFS($AL$1:AL1207,$A$1:A1207,A1207,$F$1:F1207,F1207,$D$1:D1207,D1207),"")</f>
        <v/>
      </c>
      <c r="AN1207">
        <f t="shared" si="100"/>
        <v>1</v>
      </c>
    </row>
    <row r="1208" spans="1:40" x14ac:dyDescent="0.35">
      <c r="A1208" s="4" t="s">
        <v>55</v>
      </c>
      <c r="B1208" t="s">
        <v>52</v>
      </c>
      <c r="C1208" s="3">
        <v>42349</v>
      </c>
      <c r="D1208">
        <v>3</v>
      </c>
      <c r="E1208" t="s">
        <v>82</v>
      </c>
      <c r="F1208" s="25" t="s">
        <v>99</v>
      </c>
      <c r="G1208" t="s">
        <v>43</v>
      </c>
      <c r="H1208">
        <v>9</v>
      </c>
      <c r="I1208" s="2" t="s">
        <v>60</v>
      </c>
      <c r="J1208" s="2">
        <f t="shared" si="97"/>
        <v>1357.4</v>
      </c>
      <c r="K1208">
        <v>135.74</v>
      </c>
      <c r="N1208" s="2" t="str">
        <f>IF(ISNUMBER(M1208),SUMIFS(M$1:$M1208,A$1:$A1208,A1208,F$1:$F1208,F1208,D$1:$D1208,D1208),"")</f>
        <v/>
      </c>
      <c r="P1208" s="5"/>
      <c r="V1208" s="2" t="str">
        <f t="shared" si="98"/>
        <v/>
      </c>
      <c r="AD1208" s="2" t="str">
        <f t="shared" si="99"/>
        <v/>
      </c>
      <c r="AL1208" s="2" t="str">
        <f t="shared" si="96"/>
        <v/>
      </c>
      <c r="AM1208" s="2" t="str">
        <f>IF(ISNUMBER(AL1208),SUMIFS($AL$1:AL1208,$A$1:A1208,A1208,$F$1:F1208,F1208,$D$1:D1208,D1208),"")</f>
        <v/>
      </c>
      <c r="AN1208">
        <f t="shared" si="100"/>
        <v>1</v>
      </c>
    </row>
    <row r="1209" spans="1:40" x14ac:dyDescent="0.35">
      <c r="A1209" s="4" t="s">
        <v>57</v>
      </c>
      <c r="B1209" t="s">
        <v>52</v>
      </c>
      <c r="C1209" s="3">
        <v>42349</v>
      </c>
      <c r="D1209">
        <v>3</v>
      </c>
      <c r="E1209" t="s">
        <v>81</v>
      </c>
      <c r="F1209" s="25" t="s">
        <v>99</v>
      </c>
      <c r="G1209" t="s">
        <v>43</v>
      </c>
      <c r="H1209">
        <v>9</v>
      </c>
      <c r="I1209" s="2" t="s">
        <v>60</v>
      </c>
      <c r="J1209" s="2">
        <f t="shared" si="97"/>
        <v>2034.2000000000003</v>
      </c>
      <c r="K1209">
        <v>203.42000000000002</v>
      </c>
      <c r="N1209" s="2" t="str">
        <f>IF(ISNUMBER(M1209),SUMIFS(M$1:$M1209,A$1:$A1209,A1209,F$1:$F1209,F1209,D$1:$D1209,D1209),"")</f>
        <v/>
      </c>
      <c r="P1209" s="5"/>
      <c r="V1209" s="2" t="str">
        <f t="shared" si="98"/>
        <v/>
      </c>
      <c r="AD1209" s="2" t="str">
        <f t="shared" si="99"/>
        <v/>
      </c>
      <c r="AL1209" s="2" t="str">
        <f t="shared" si="96"/>
        <v/>
      </c>
      <c r="AM1209" s="2" t="str">
        <f>IF(ISNUMBER(AL1209),SUMIFS($AL$1:AL1209,$A$1:A1209,A1209,$F$1:F1209,F1209,$D$1:D1209,D1209),"")</f>
        <v/>
      </c>
      <c r="AN1209">
        <f t="shared" si="100"/>
        <v>1</v>
      </c>
    </row>
    <row r="1210" spans="1:40" x14ac:dyDescent="0.35">
      <c r="A1210" s="4" t="s">
        <v>54</v>
      </c>
      <c r="B1210" t="s">
        <v>52</v>
      </c>
      <c r="C1210" s="3">
        <v>42349</v>
      </c>
      <c r="D1210">
        <v>3</v>
      </c>
      <c r="E1210" t="s">
        <v>83</v>
      </c>
      <c r="F1210" s="25" t="s">
        <v>99</v>
      </c>
      <c r="G1210" t="s">
        <v>43</v>
      </c>
      <c r="H1210">
        <v>9</v>
      </c>
      <c r="I1210" s="2" t="s">
        <v>60</v>
      </c>
      <c r="J1210" s="2">
        <f t="shared" si="97"/>
        <v>1620.6</v>
      </c>
      <c r="K1210">
        <v>162.06</v>
      </c>
      <c r="N1210" s="2" t="str">
        <f>IF(ISNUMBER(M1210),SUMIFS(M$1:$M1210,A$1:$A1210,A1210,F$1:$F1210,F1210,D$1:$D1210,D1210),"")</f>
        <v/>
      </c>
      <c r="P1210" s="5"/>
      <c r="V1210" s="2" t="str">
        <f t="shared" si="98"/>
        <v/>
      </c>
      <c r="AD1210" s="2" t="str">
        <f t="shared" si="99"/>
        <v/>
      </c>
      <c r="AL1210" s="2" t="str">
        <f t="shared" si="96"/>
        <v/>
      </c>
      <c r="AM1210" s="2" t="str">
        <f>IF(ISNUMBER(AL1210),SUMIFS($AL$1:AL1210,$A$1:A1210,A1210,$F$1:F1210,F1210,$D$1:D1210,D1210),"")</f>
        <v/>
      </c>
      <c r="AN1210">
        <f t="shared" si="100"/>
        <v>1</v>
      </c>
    </row>
    <row r="1211" spans="1:40" x14ac:dyDescent="0.35">
      <c r="A1211" s="4" t="s">
        <v>51</v>
      </c>
      <c r="B1211" t="s">
        <v>52</v>
      </c>
      <c r="C1211" s="3">
        <v>42349</v>
      </c>
      <c r="D1211">
        <v>3</v>
      </c>
      <c r="E1211" t="s">
        <v>79</v>
      </c>
      <c r="F1211" s="25" t="s">
        <v>99</v>
      </c>
      <c r="G1211" t="s">
        <v>43</v>
      </c>
      <c r="H1211">
        <v>9</v>
      </c>
      <c r="I1211" s="2" t="s">
        <v>60</v>
      </c>
      <c r="J1211" s="2">
        <f t="shared" si="97"/>
        <v>2090.6</v>
      </c>
      <c r="K1211">
        <v>209.06</v>
      </c>
      <c r="N1211" s="2" t="str">
        <f>IF(ISNUMBER(M1211),SUMIFS(M$1:$M1211,A$1:$A1211,A1211,F$1:$F1211,F1211,D$1:$D1211,D1211),"")</f>
        <v/>
      </c>
      <c r="P1211" s="5"/>
      <c r="V1211" s="2" t="str">
        <f t="shared" si="98"/>
        <v/>
      </c>
      <c r="AD1211" s="2" t="str">
        <f t="shared" si="99"/>
        <v/>
      </c>
      <c r="AL1211" s="2" t="str">
        <f t="shared" ref="AL1211:AL1274" si="101">IF(AND(ISNUMBER(AD1211),ISNUMBER(M1211)),ROUND(M1211*AD1211,3),"")</f>
        <v/>
      </c>
      <c r="AM1211" s="2" t="str">
        <f>IF(ISNUMBER(AL1211),SUMIFS($AL$1:AL1211,$A$1:A1211,A1211,$F$1:F1211,F1211,$D$1:D1211,D1211),"")</f>
        <v/>
      </c>
      <c r="AN1211">
        <f t="shared" si="100"/>
        <v>1</v>
      </c>
    </row>
    <row r="1212" spans="1:40" x14ac:dyDescent="0.35">
      <c r="A1212" s="4" t="s">
        <v>56</v>
      </c>
      <c r="B1212" t="s">
        <v>52</v>
      </c>
      <c r="C1212" s="3">
        <v>42349</v>
      </c>
      <c r="D1212">
        <v>3</v>
      </c>
      <c r="E1212" t="s">
        <v>80</v>
      </c>
      <c r="F1212" s="25" t="s">
        <v>99</v>
      </c>
      <c r="G1212" t="s">
        <v>43</v>
      </c>
      <c r="H1212">
        <v>9</v>
      </c>
      <c r="I1212" s="2" t="s">
        <v>60</v>
      </c>
      <c r="J1212" s="2">
        <f t="shared" si="97"/>
        <v>2410.1999999999998</v>
      </c>
      <c r="K1212">
        <v>241.01999999999998</v>
      </c>
      <c r="N1212" s="2" t="str">
        <f>IF(ISNUMBER(M1212),SUMIFS(M$1:$M1212,A$1:$A1212,A1212,F$1:$F1212,F1212,D$1:$D1212,D1212),"")</f>
        <v/>
      </c>
      <c r="P1212" s="5"/>
      <c r="V1212" s="2" t="str">
        <f t="shared" si="98"/>
        <v/>
      </c>
      <c r="AD1212" s="2" t="str">
        <f t="shared" si="99"/>
        <v/>
      </c>
      <c r="AL1212" s="2" t="str">
        <f t="shared" si="101"/>
        <v/>
      </c>
      <c r="AM1212" s="2" t="str">
        <f>IF(ISNUMBER(AL1212),SUMIFS($AL$1:AL1212,$A$1:A1212,A1212,$F$1:F1212,F1212,$D$1:D1212,D1212),"")</f>
        <v/>
      </c>
      <c r="AN1212">
        <f t="shared" si="100"/>
        <v>1</v>
      </c>
    </row>
    <row r="1213" spans="1:40" x14ac:dyDescent="0.35">
      <c r="A1213" s="4" t="s">
        <v>53</v>
      </c>
      <c r="B1213" t="s">
        <v>52</v>
      </c>
      <c r="C1213" s="3">
        <v>42349</v>
      </c>
      <c r="D1213">
        <v>3</v>
      </c>
      <c r="E1213" t="s">
        <v>78</v>
      </c>
      <c r="F1213" s="25" t="s">
        <v>99</v>
      </c>
      <c r="G1213" t="s">
        <v>43</v>
      </c>
      <c r="H1213">
        <v>9</v>
      </c>
      <c r="I1213" s="2" t="s">
        <v>60</v>
      </c>
      <c r="J1213" s="2">
        <f t="shared" si="97"/>
        <v>1827.4</v>
      </c>
      <c r="K1213">
        <v>182.74</v>
      </c>
      <c r="N1213" s="2" t="str">
        <f>IF(ISNUMBER(M1213),SUMIFS(M$1:$M1213,A$1:$A1213,A1213,F$1:$F1213,F1213,D$1:$D1213,D1213),"")</f>
        <v/>
      </c>
      <c r="P1213" s="5"/>
      <c r="V1213" s="2" t="str">
        <f t="shared" si="98"/>
        <v/>
      </c>
      <c r="AD1213" s="2" t="str">
        <f t="shared" si="99"/>
        <v/>
      </c>
      <c r="AL1213" s="2" t="str">
        <f t="shared" si="101"/>
        <v/>
      </c>
      <c r="AM1213" s="2" t="str">
        <f>IF(ISNUMBER(AL1213),SUMIFS($AL$1:AL1213,$A$1:A1213,A1213,$F$1:F1213,F1213,$D$1:D1213,D1213),"")</f>
        <v/>
      </c>
      <c r="AN1213">
        <f t="shared" si="100"/>
        <v>1</v>
      </c>
    </row>
    <row r="1214" spans="1:40" x14ac:dyDescent="0.35">
      <c r="A1214" s="4" t="s">
        <v>56</v>
      </c>
      <c r="B1214" t="s">
        <v>52</v>
      </c>
      <c r="C1214" s="3">
        <v>42353</v>
      </c>
      <c r="D1214">
        <v>1</v>
      </c>
      <c r="E1214" t="s">
        <v>80</v>
      </c>
      <c r="F1214" s="25" t="s">
        <v>99</v>
      </c>
      <c r="G1214" t="s">
        <v>43</v>
      </c>
      <c r="H1214">
        <v>9</v>
      </c>
      <c r="I1214" s="2" t="s">
        <v>61</v>
      </c>
      <c r="J1214" s="2">
        <f t="shared" si="97"/>
        <v>2711</v>
      </c>
      <c r="K1214">
        <v>271.10000000000002</v>
      </c>
      <c r="N1214" s="2" t="str">
        <f>IF(ISNUMBER(M1214),SUMIFS(M$1:$M1214,A$1:$A1214,A1214,F$1:$F1214,F1214,D$1:$D1214,D1214),"")</f>
        <v/>
      </c>
      <c r="P1214" s="5"/>
      <c r="V1214" s="2" t="str">
        <f t="shared" si="98"/>
        <v/>
      </c>
      <c r="AD1214" s="2" t="str">
        <f t="shared" si="99"/>
        <v/>
      </c>
      <c r="AL1214" s="2" t="str">
        <f t="shared" si="101"/>
        <v/>
      </c>
      <c r="AM1214" s="2" t="str">
        <f>IF(ISNUMBER(AL1214),SUMIFS($AL$1:AL1214,$A$1:A1214,A1214,$F$1:F1214,F1214,$D$1:D1214,D1214),"")</f>
        <v/>
      </c>
      <c r="AN1214">
        <f t="shared" si="100"/>
        <v>1</v>
      </c>
    </row>
    <row r="1215" spans="1:40" x14ac:dyDescent="0.35">
      <c r="A1215" s="4" t="s">
        <v>55</v>
      </c>
      <c r="B1215" t="s">
        <v>52</v>
      </c>
      <c r="C1215" s="3">
        <v>42353</v>
      </c>
      <c r="D1215">
        <v>1</v>
      </c>
      <c r="E1215" t="s">
        <v>82</v>
      </c>
      <c r="F1215" s="25" t="s">
        <v>99</v>
      </c>
      <c r="G1215" t="s">
        <v>43</v>
      </c>
      <c r="H1215">
        <v>9</v>
      </c>
      <c r="I1215" s="2" t="s">
        <v>61</v>
      </c>
      <c r="J1215" s="2">
        <f t="shared" si="97"/>
        <v>1752.2</v>
      </c>
      <c r="K1215">
        <v>175.22</v>
      </c>
      <c r="N1215" s="2" t="str">
        <f>IF(ISNUMBER(M1215),SUMIFS(M$1:$M1215,A$1:$A1215,A1215,F$1:$F1215,F1215,D$1:$D1215,D1215),"")</f>
        <v/>
      </c>
      <c r="P1215" s="5"/>
      <c r="V1215" s="2" t="str">
        <f t="shared" si="98"/>
        <v/>
      </c>
      <c r="AD1215" s="2" t="str">
        <f t="shared" si="99"/>
        <v/>
      </c>
      <c r="AL1215" s="2" t="str">
        <f t="shared" si="101"/>
        <v/>
      </c>
      <c r="AM1215" s="2" t="str">
        <f>IF(ISNUMBER(AL1215),SUMIFS($AL$1:AL1215,$A$1:A1215,A1215,$F$1:F1215,F1215,$D$1:D1215,D1215),"")</f>
        <v/>
      </c>
      <c r="AN1215">
        <f t="shared" si="100"/>
        <v>1</v>
      </c>
    </row>
    <row r="1216" spans="1:40" x14ac:dyDescent="0.35">
      <c r="A1216" s="4" t="s">
        <v>51</v>
      </c>
      <c r="B1216" t="s">
        <v>52</v>
      </c>
      <c r="C1216" s="3">
        <v>42353</v>
      </c>
      <c r="D1216">
        <v>1</v>
      </c>
      <c r="E1216" t="s">
        <v>79</v>
      </c>
      <c r="F1216" s="25" t="s">
        <v>99</v>
      </c>
      <c r="G1216" t="s">
        <v>43</v>
      </c>
      <c r="H1216">
        <v>9</v>
      </c>
      <c r="I1216" s="2" t="s">
        <v>61</v>
      </c>
      <c r="J1216" s="2">
        <f t="shared" si="97"/>
        <v>2523</v>
      </c>
      <c r="K1216">
        <v>252.3</v>
      </c>
      <c r="N1216" s="2" t="str">
        <f>IF(ISNUMBER(M1216),SUMIFS(M$1:$M1216,A$1:$A1216,A1216,F$1:$F1216,F1216,D$1:$D1216,D1216),"")</f>
        <v/>
      </c>
      <c r="P1216" s="5"/>
      <c r="V1216" s="2" t="str">
        <f t="shared" si="98"/>
        <v/>
      </c>
      <c r="AD1216" s="2" t="str">
        <f t="shared" si="99"/>
        <v/>
      </c>
      <c r="AL1216" s="2" t="str">
        <f t="shared" si="101"/>
        <v/>
      </c>
      <c r="AM1216" s="2" t="str">
        <f>IF(ISNUMBER(AL1216),SUMIFS($AL$1:AL1216,$A$1:A1216,A1216,$F$1:F1216,F1216,$D$1:D1216,D1216),"")</f>
        <v/>
      </c>
      <c r="AN1216">
        <f t="shared" si="100"/>
        <v>1</v>
      </c>
    </row>
    <row r="1217" spans="1:40" x14ac:dyDescent="0.35">
      <c r="A1217" s="4" t="s">
        <v>57</v>
      </c>
      <c r="B1217" t="s">
        <v>52</v>
      </c>
      <c r="C1217" s="3">
        <v>42353</v>
      </c>
      <c r="D1217">
        <v>1</v>
      </c>
      <c r="E1217" t="s">
        <v>81</v>
      </c>
      <c r="F1217" s="25" t="s">
        <v>99</v>
      </c>
      <c r="G1217" t="s">
        <v>43</v>
      </c>
      <c r="H1217">
        <v>9</v>
      </c>
      <c r="I1217" s="2" t="s">
        <v>61</v>
      </c>
      <c r="J1217" s="2">
        <f t="shared" si="97"/>
        <v>3181</v>
      </c>
      <c r="K1217">
        <v>318.10000000000002</v>
      </c>
      <c r="N1217" s="2" t="str">
        <f>IF(ISNUMBER(M1217),SUMIFS(M$1:$M1217,A$1:$A1217,A1217,F$1:$F1217,F1217,D$1:$D1217,D1217),"")</f>
        <v/>
      </c>
      <c r="P1217" s="5"/>
      <c r="V1217" s="2" t="str">
        <f t="shared" si="98"/>
        <v/>
      </c>
      <c r="AD1217" s="2" t="str">
        <f t="shared" si="99"/>
        <v/>
      </c>
      <c r="AL1217" s="2" t="str">
        <f t="shared" si="101"/>
        <v/>
      </c>
      <c r="AM1217" s="2" t="str">
        <f>IF(ISNUMBER(AL1217),SUMIFS($AL$1:AL1217,$A$1:A1217,A1217,$F$1:F1217,F1217,$D$1:D1217,D1217),"")</f>
        <v/>
      </c>
      <c r="AN1217">
        <f t="shared" si="100"/>
        <v>1</v>
      </c>
    </row>
    <row r="1218" spans="1:40" x14ac:dyDescent="0.35">
      <c r="A1218" s="4" t="s">
        <v>54</v>
      </c>
      <c r="B1218" t="s">
        <v>52</v>
      </c>
      <c r="C1218" s="3">
        <v>42353</v>
      </c>
      <c r="D1218">
        <v>1</v>
      </c>
      <c r="E1218" t="s">
        <v>83</v>
      </c>
      <c r="F1218" s="25" t="s">
        <v>99</v>
      </c>
      <c r="G1218" t="s">
        <v>43</v>
      </c>
      <c r="H1218">
        <v>9</v>
      </c>
      <c r="I1218" s="2" t="s">
        <v>61</v>
      </c>
      <c r="J1218" s="2">
        <f t="shared" si="97"/>
        <v>2109.4</v>
      </c>
      <c r="K1218">
        <v>210.94</v>
      </c>
      <c r="N1218" s="2" t="str">
        <f>IF(ISNUMBER(M1218),SUMIFS(M$1:$M1218,A$1:$A1218,A1218,F$1:$F1218,F1218,D$1:$D1218,D1218),"")</f>
        <v/>
      </c>
      <c r="P1218" s="5"/>
      <c r="V1218" s="2" t="str">
        <f t="shared" si="98"/>
        <v/>
      </c>
      <c r="AD1218" s="2" t="str">
        <f t="shared" si="99"/>
        <v/>
      </c>
      <c r="AL1218" s="2" t="str">
        <f t="shared" si="101"/>
        <v/>
      </c>
      <c r="AM1218" s="2" t="str">
        <f>IF(ISNUMBER(AL1218),SUMIFS($AL$1:AL1218,$A$1:A1218,A1218,$F$1:F1218,F1218,$D$1:D1218,D1218),"")</f>
        <v/>
      </c>
      <c r="AN1218">
        <f t="shared" si="100"/>
        <v>1</v>
      </c>
    </row>
    <row r="1219" spans="1:40" x14ac:dyDescent="0.35">
      <c r="A1219" s="4" t="s">
        <v>53</v>
      </c>
      <c r="B1219" t="s">
        <v>52</v>
      </c>
      <c r="C1219" s="3">
        <v>42353</v>
      </c>
      <c r="D1219">
        <v>1</v>
      </c>
      <c r="E1219" t="s">
        <v>78</v>
      </c>
      <c r="F1219" s="25" t="s">
        <v>99</v>
      </c>
      <c r="G1219" t="s">
        <v>43</v>
      </c>
      <c r="H1219">
        <v>9</v>
      </c>
      <c r="I1219" s="2" t="s">
        <v>61</v>
      </c>
      <c r="J1219" s="2">
        <f t="shared" si="97"/>
        <v>1413.8</v>
      </c>
      <c r="K1219">
        <v>141.38</v>
      </c>
      <c r="N1219" s="2" t="str">
        <f>IF(ISNUMBER(M1219),SUMIFS(M$1:$M1219,A$1:$A1219,A1219,F$1:$F1219,F1219,D$1:$D1219,D1219),"")</f>
        <v/>
      </c>
      <c r="P1219" s="5"/>
      <c r="V1219" s="2" t="str">
        <f t="shared" si="98"/>
        <v/>
      </c>
      <c r="AD1219" s="2" t="str">
        <f t="shared" si="99"/>
        <v/>
      </c>
      <c r="AL1219" s="2" t="str">
        <f t="shared" si="101"/>
        <v/>
      </c>
      <c r="AM1219" s="2" t="str">
        <f>IF(ISNUMBER(AL1219),SUMIFS($AL$1:AL1219,$A$1:A1219,A1219,$F$1:F1219,F1219,$D$1:D1219,D1219),"")</f>
        <v/>
      </c>
      <c r="AN1219">
        <f t="shared" si="100"/>
        <v>1</v>
      </c>
    </row>
    <row r="1220" spans="1:40" x14ac:dyDescent="0.35">
      <c r="A1220" s="4" t="s">
        <v>53</v>
      </c>
      <c r="B1220" t="s">
        <v>52</v>
      </c>
      <c r="C1220" s="3">
        <v>42353</v>
      </c>
      <c r="D1220">
        <v>2</v>
      </c>
      <c r="E1220" t="s">
        <v>78</v>
      </c>
      <c r="F1220" s="25" t="s">
        <v>99</v>
      </c>
      <c r="G1220" t="s">
        <v>43</v>
      </c>
      <c r="H1220">
        <v>9</v>
      </c>
      <c r="I1220" s="2" t="s">
        <v>61</v>
      </c>
      <c r="J1220" s="2">
        <f t="shared" si="97"/>
        <v>1733.4</v>
      </c>
      <c r="K1220">
        <v>173.34</v>
      </c>
      <c r="N1220" s="2" t="str">
        <f>IF(ISNUMBER(M1220),SUMIFS(M$1:$M1220,A$1:$A1220,A1220,F$1:$F1220,F1220,D$1:$D1220,D1220),"")</f>
        <v/>
      </c>
      <c r="P1220" s="5"/>
      <c r="V1220" s="2" t="str">
        <f t="shared" si="98"/>
        <v/>
      </c>
      <c r="AD1220" s="2" t="str">
        <f t="shared" si="99"/>
        <v/>
      </c>
      <c r="AL1220" s="2" t="str">
        <f t="shared" si="101"/>
        <v/>
      </c>
      <c r="AM1220" s="2" t="str">
        <f>IF(ISNUMBER(AL1220),SUMIFS($AL$1:AL1220,$A$1:A1220,A1220,$F$1:F1220,F1220,$D$1:D1220,D1220),"")</f>
        <v/>
      </c>
      <c r="AN1220">
        <f t="shared" si="100"/>
        <v>1</v>
      </c>
    </row>
    <row r="1221" spans="1:40" x14ac:dyDescent="0.35">
      <c r="A1221" s="4" t="s">
        <v>54</v>
      </c>
      <c r="B1221" t="s">
        <v>52</v>
      </c>
      <c r="C1221" s="3">
        <v>42353</v>
      </c>
      <c r="D1221">
        <v>2</v>
      </c>
      <c r="E1221" t="s">
        <v>83</v>
      </c>
      <c r="F1221" s="25" t="s">
        <v>99</v>
      </c>
      <c r="G1221" t="s">
        <v>43</v>
      </c>
      <c r="H1221">
        <v>9</v>
      </c>
      <c r="I1221" s="2" t="s">
        <v>61</v>
      </c>
      <c r="J1221" s="2">
        <f t="shared" si="97"/>
        <v>2222.1999999999998</v>
      </c>
      <c r="K1221">
        <v>222.21999999999997</v>
      </c>
      <c r="N1221" s="2" t="str">
        <f>IF(ISNUMBER(M1221),SUMIFS(M$1:$M1221,A$1:$A1221,A1221,F$1:$F1221,F1221,D$1:$D1221,D1221),"")</f>
        <v/>
      </c>
      <c r="P1221" s="5"/>
      <c r="V1221" s="2" t="str">
        <f t="shared" si="98"/>
        <v/>
      </c>
      <c r="AD1221" s="2" t="str">
        <f t="shared" si="99"/>
        <v/>
      </c>
      <c r="AL1221" s="2" t="str">
        <f t="shared" si="101"/>
        <v/>
      </c>
      <c r="AM1221" s="2" t="str">
        <f>IF(ISNUMBER(AL1221),SUMIFS($AL$1:AL1221,$A$1:A1221,A1221,$F$1:F1221,F1221,$D$1:D1221,D1221),"")</f>
        <v/>
      </c>
      <c r="AN1221">
        <f t="shared" si="100"/>
        <v>1</v>
      </c>
    </row>
    <row r="1222" spans="1:40" x14ac:dyDescent="0.35">
      <c r="A1222" s="4" t="s">
        <v>56</v>
      </c>
      <c r="B1222" t="s">
        <v>52</v>
      </c>
      <c r="C1222" s="3">
        <v>42353</v>
      </c>
      <c r="D1222">
        <v>2</v>
      </c>
      <c r="E1222" t="s">
        <v>80</v>
      </c>
      <c r="F1222" s="25" t="s">
        <v>99</v>
      </c>
      <c r="G1222" t="s">
        <v>43</v>
      </c>
      <c r="H1222">
        <v>9</v>
      </c>
      <c r="I1222" s="2" t="s">
        <v>61</v>
      </c>
      <c r="J1222" s="2">
        <f t="shared" si="97"/>
        <v>3256.2</v>
      </c>
      <c r="K1222">
        <v>325.62</v>
      </c>
      <c r="N1222" s="2" t="str">
        <f>IF(ISNUMBER(M1222),SUMIFS(M$1:$M1222,A$1:$A1222,A1222,F$1:$F1222,F1222,D$1:$D1222,D1222),"")</f>
        <v/>
      </c>
      <c r="P1222" s="5"/>
      <c r="V1222" s="2" t="str">
        <f t="shared" si="98"/>
        <v/>
      </c>
      <c r="AD1222" s="2" t="str">
        <f t="shared" si="99"/>
        <v/>
      </c>
      <c r="AL1222" s="2" t="str">
        <f t="shared" si="101"/>
        <v/>
      </c>
      <c r="AM1222" s="2" t="str">
        <f>IF(ISNUMBER(AL1222),SUMIFS($AL$1:AL1222,$A$1:A1222,A1222,$F$1:F1222,F1222,$D$1:D1222,D1222),"")</f>
        <v/>
      </c>
      <c r="AN1222">
        <f t="shared" si="100"/>
        <v>1</v>
      </c>
    </row>
    <row r="1223" spans="1:40" x14ac:dyDescent="0.35">
      <c r="A1223" s="4" t="s">
        <v>51</v>
      </c>
      <c r="B1223" t="s">
        <v>52</v>
      </c>
      <c r="C1223" s="3">
        <v>42353</v>
      </c>
      <c r="D1223">
        <v>2</v>
      </c>
      <c r="E1223" t="s">
        <v>79</v>
      </c>
      <c r="F1223" s="25" t="s">
        <v>99</v>
      </c>
      <c r="G1223" t="s">
        <v>43</v>
      </c>
      <c r="H1223">
        <v>9</v>
      </c>
      <c r="I1223" s="2" t="s">
        <v>61</v>
      </c>
      <c r="J1223" s="2">
        <f t="shared" si="97"/>
        <v>2523</v>
      </c>
      <c r="K1223">
        <v>252.3</v>
      </c>
      <c r="N1223" s="2" t="str">
        <f>IF(ISNUMBER(M1223),SUMIFS(M$1:$M1223,A$1:$A1223,A1223,F$1:$F1223,F1223,D$1:$D1223,D1223),"")</f>
        <v/>
      </c>
      <c r="P1223" s="5"/>
      <c r="V1223" s="2" t="str">
        <f t="shared" si="98"/>
        <v/>
      </c>
      <c r="AD1223" s="2" t="str">
        <f t="shared" si="99"/>
        <v/>
      </c>
      <c r="AL1223" s="2" t="str">
        <f t="shared" si="101"/>
        <v/>
      </c>
      <c r="AM1223" s="2" t="str">
        <f>IF(ISNUMBER(AL1223),SUMIFS($AL$1:AL1223,$A$1:A1223,A1223,$F$1:F1223,F1223,$D$1:D1223,D1223),"")</f>
        <v/>
      </c>
      <c r="AN1223">
        <f t="shared" si="100"/>
        <v>1</v>
      </c>
    </row>
    <row r="1224" spans="1:40" x14ac:dyDescent="0.35">
      <c r="A1224" s="4" t="s">
        <v>57</v>
      </c>
      <c r="B1224" t="s">
        <v>52</v>
      </c>
      <c r="C1224" s="3">
        <v>42353</v>
      </c>
      <c r="D1224">
        <v>2</v>
      </c>
      <c r="E1224" t="s">
        <v>81</v>
      </c>
      <c r="F1224" s="25" t="s">
        <v>99</v>
      </c>
      <c r="G1224" t="s">
        <v>43</v>
      </c>
      <c r="H1224">
        <v>9</v>
      </c>
      <c r="I1224" s="2" t="s">
        <v>61</v>
      </c>
      <c r="J1224" s="2">
        <f t="shared" si="97"/>
        <v>3275</v>
      </c>
      <c r="K1224">
        <v>327.5</v>
      </c>
      <c r="N1224" s="2" t="str">
        <f>IF(ISNUMBER(M1224),SUMIFS(M$1:$M1224,A$1:$A1224,A1224,F$1:$F1224,F1224,D$1:$D1224,D1224),"")</f>
        <v/>
      </c>
      <c r="P1224" s="5"/>
      <c r="V1224" s="2" t="str">
        <f t="shared" si="98"/>
        <v/>
      </c>
      <c r="AD1224" s="2" t="str">
        <f t="shared" si="99"/>
        <v/>
      </c>
      <c r="AL1224" s="2" t="str">
        <f t="shared" si="101"/>
        <v/>
      </c>
      <c r="AM1224" s="2" t="str">
        <f>IF(ISNUMBER(AL1224),SUMIFS($AL$1:AL1224,$A$1:A1224,A1224,$F$1:F1224,F1224,$D$1:D1224,D1224),"")</f>
        <v/>
      </c>
      <c r="AN1224">
        <f t="shared" si="100"/>
        <v>1</v>
      </c>
    </row>
    <row r="1225" spans="1:40" x14ac:dyDescent="0.35">
      <c r="A1225" s="4" t="s">
        <v>55</v>
      </c>
      <c r="B1225" t="s">
        <v>52</v>
      </c>
      <c r="C1225" s="3">
        <v>42353</v>
      </c>
      <c r="D1225">
        <v>2</v>
      </c>
      <c r="E1225" t="s">
        <v>82</v>
      </c>
      <c r="F1225" s="25" t="s">
        <v>99</v>
      </c>
      <c r="G1225" t="s">
        <v>43</v>
      </c>
      <c r="H1225">
        <v>9</v>
      </c>
      <c r="I1225" s="2" t="s">
        <v>61</v>
      </c>
      <c r="J1225" s="2">
        <f t="shared" si="97"/>
        <v>1658.1999999999998</v>
      </c>
      <c r="K1225">
        <v>165.82</v>
      </c>
      <c r="N1225" s="2" t="str">
        <f>IF(ISNUMBER(M1225),SUMIFS(M$1:$M1225,A$1:$A1225,A1225,F$1:$F1225,F1225,D$1:$D1225,D1225),"")</f>
        <v/>
      </c>
      <c r="P1225" s="5"/>
      <c r="V1225" s="2" t="str">
        <f t="shared" si="98"/>
        <v/>
      </c>
      <c r="AD1225" s="2" t="str">
        <f t="shared" si="99"/>
        <v/>
      </c>
      <c r="AL1225" s="2" t="str">
        <f t="shared" si="101"/>
        <v/>
      </c>
      <c r="AM1225" s="2" t="str">
        <f>IF(ISNUMBER(AL1225),SUMIFS($AL$1:AL1225,$A$1:A1225,A1225,$F$1:F1225,F1225,$D$1:D1225,D1225),"")</f>
        <v/>
      </c>
      <c r="AN1225">
        <f t="shared" si="100"/>
        <v>1</v>
      </c>
    </row>
    <row r="1226" spans="1:40" x14ac:dyDescent="0.35">
      <c r="A1226" s="4" t="s">
        <v>55</v>
      </c>
      <c r="B1226" t="s">
        <v>52</v>
      </c>
      <c r="C1226" s="3">
        <v>42353</v>
      </c>
      <c r="D1226">
        <v>3</v>
      </c>
      <c r="E1226" t="s">
        <v>82</v>
      </c>
      <c r="F1226" s="25" t="s">
        <v>99</v>
      </c>
      <c r="G1226" t="s">
        <v>43</v>
      </c>
      <c r="H1226">
        <v>9</v>
      </c>
      <c r="I1226" s="2" t="s">
        <v>61</v>
      </c>
      <c r="J1226" s="2">
        <f t="shared" si="97"/>
        <v>2165.8000000000002</v>
      </c>
      <c r="K1226">
        <v>216.58</v>
      </c>
      <c r="N1226" s="2" t="str">
        <f>IF(ISNUMBER(M1226),SUMIFS(M$1:$M1226,A$1:$A1226,A1226,F$1:$F1226,F1226,D$1:$D1226,D1226),"")</f>
        <v/>
      </c>
      <c r="P1226" s="5"/>
      <c r="V1226" s="2" t="str">
        <f t="shared" si="98"/>
        <v/>
      </c>
      <c r="AD1226" s="2" t="str">
        <f t="shared" si="99"/>
        <v/>
      </c>
      <c r="AL1226" s="2" t="str">
        <f t="shared" si="101"/>
        <v/>
      </c>
      <c r="AM1226" s="2" t="str">
        <f>IF(ISNUMBER(AL1226),SUMIFS($AL$1:AL1226,$A$1:A1226,A1226,$F$1:F1226,F1226,$D$1:D1226,D1226),"")</f>
        <v/>
      </c>
      <c r="AN1226">
        <f t="shared" si="100"/>
        <v>1</v>
      </c>
    </row>
    <row r="1227" spans="1:40" x14ac:dyDescent="0.35">
      <c r="A1227" s="4" t="s">
        <v>57</v>
      </c>
      <c r="B1227" t="s">
        <v>52</v>
      </c>
      <c r="C1227" s="3">
        <v>42353</v>
      </c>
      <c r="D1227">
        <v>3</v>
      </c>
      <c r="E1227" t="s">
        <v>81</v>
      </c>
      <c r="F1227" s="25" t="s">
        <v>99</v>
      </c>
      <c r="G1227" t="s">
        <v>43</v>
      </c>
      <c r="H1227">
        <v>9</v>
      </c>
      <c r="I1227" s="2" t="s">
        <v>61</v>
      </c>
      <c r="J1227" s="2">
        <f t="shared" si="97"/>
        <v>3124.6</v>
      </c>
      <c r="K1227">
        <v>312.45999999999998</v>
      </c>
      <c r="N1227" s="2" t="str">
        <f>IF(ISNUMBER(M1227),SUMIFS(M$1:$M1227,A$1:$A1227,A1227,F$1:$F1227,F1227,D$1:$D1227,D1227),"")</f>
        <v/>
      </c>
      <c r="P1227" s="5"/>
      <c r="V1227" s="2" t="str">
        <f t="shared" si="98"/>
        <v/>
      </c>
      <c r="AD1227" s="2" t="str">
        <f t="shared" si="99"/>
        <v/>
      </c>
      <c r="AL1227" s="2" t="str">
        <f t="shared" si="101"/>
        <v/>
      </c>
      <c r="AM1227" s="2" t="str">
        <f>IF(ISNUMBER(AL1227),SUMIFS($AL$1:AL1227,$A$1:A1227,A1227,$F$1:F1227,F1227,$D$1:D1227,D1227),"")</f>
        <v/>
      </c>
      <c r="AN1227">
        <f t="shared" si="100"/>
        <v>1</v>
      </c>
    </row>
    <row r="1228" spans="1:40" x14ac:dyDescent="0.35">
      <c r="A1228" s="4" t="s">
        <v>54</v>
      </c>
      <c r="B1228" t="s">
        <v>52</v>
      </c>
      <c r="C1228" s="3">
        <v>42353</v>
      </c>
      <c r="D1228">
        <v>3</v>
      </c>
      <c r="E1228" t="s">
        <v>83</v>
      </c>
      <c r="F1228" s="25" t="s">
        <v>99</v>
      </c>
      <c r="G1228" t="s">
        <v>43</v>
      </c>
      <c r="H1228">
        <v>9</v>
      </c>
      <c r="I1228" s="2" t="s">
        <v>61</v>
      </c>
      <c r="J1228" s="2">
        <f t="shared" si="97"/>
        <v>2523</v>
      </c>
      <c r="K1228">
        <v>252.3</v>
      </c>
      <c r="N1228" s="2" t="str">
        <f>IF(ISNUMBER(M1228),SUMIFS(M$1:$M1228,A$1:$A1228,A1228,F$1:$F1228,F1228,D$1:$D1228,D1228),"")</f>
        <v/>
      </c>
      <c r="P1228" s="5"/>
      <c r="V1228" s="2" t="str">
        <f t="shared" si="98"/>
        <v/>
      </c>
      <c r="AD1228" s="2" t="str">
        <f t="shared" si="99"/>
        <v/>
      </c>
      <c r="AL1228" s="2" t="str">
        <f t="shared" si="101"/>
        <v/>
      </c>
      <c r="AM1228" s="2" t="str">
        <f>IF(ISNUMBER(AL1228),SUMIFS($AL$1:AL1228,$A$1:A1228,A1228,$F$1:F1228,F1228,$D$1:D1228,D1228),"")</f>
        <v/>
      </c>
      <c r="AN1228">
        <f t="shared" si="100"/>
        <v>1</v>
      </c>
    </row>
    <row r="1229" spans="1:40" x14ac:dyDescent="0.35">
      <c r="A1229" s="4" t="s">
        <v>51</v>
      </c>
      <c r="B1229" t="s">
        <v>52</v>
      </c>
      <c r="C1229" s="3">
        <v>42353</v>
      </c>
      <c r="D1229">
        <v>3</v>
      </c>
      <c r="E1229" t="s">
        <v>79</v>
      </c>
      <c r="F1229" s="25" t="s">
        <v>99</v>
      </c>
      <c r="G1229" t="s">
        <v>43</v>
      </c>
      <c r="H1229">
        <v>9</v>
      </c>
      <c r="I1229" s="2" t="s">
        <v>61</v>
      </c>
      <c r="J1229" s="2">
        <f t="shared" si="97"/>
        <v>3087</v>
      </c>
      <c r="K1229">
        <v>308.7</v>
      </c>
      <c r="N1229" s="2" t="str">
        <f>IF(ISNUMBER(M1229),SUMIFS(M$1:$M1229,A$1:$A1229,A1229,F$1:$F1229,F1229,D$1:$D1229,D1229),"")</f>
        <v/>
      </c>
      <c r="P1229" s="5"/>
      <c r="V1229" s="2" t="str">
        <f t="shared" si="98"/>
        <v/>
      </c>
      <c r="AD1229" s="2" t="str">
        <f t="shared" si="99"/>
        <v/>
      </c>
      <c r="AL1229" s="2" t="str">
        <f t="shared" si="101"/>
        <v/>
      </c>
      <c r="AM1229" s="2" t="str">
        <f>IF(ISNUMBER(AL1229),SUMIFS($AL$1:AL1229,$A$1:A1229,A1229,$F$1:F1229,F1229,$D$1:D1229,D1229),"")</f>
        <v/>
      </c>
      <c r="AN1229">
        <f t="shared" si="100"/>
        <v>1</v>
      </c>
    </row>
    <row r="1230" spans="1:40" x14ac:dyDescent="0.35">
      <c r="A1230" s="4" t="s">
        <v>56</v>
      </c>
      <c r="B1230" t="s">
        <v>52</v>
      </c>
      <c r="C1230" s="3">
        <v>42353</v>
      </c>
      <c r="D1230">
        <v>3</v>
      </c>
      <c r="E1230" t="s">
        <v>80</v>
      </c>
      <c r="F1230" s="25" t="s">
        <v>99</v>
      </c>
      <c r="G1230" t="s">
        <v>43</v>
      </c>
      <c r="H1230">
        <v>9</v>
      </c>
      <c r="I1230" s="2" t="s">
        <v>61</v>
      </c>
      <c r="J1230" s="2">
        <f t="shared" si="97"/>
        <v>3594.6</v>
      </c>
      <c r="K1230">
        <v>359.46</v>
      </c>
      <c r="N1230" s="2" t="str">
        <f>IF(ISNUMBER(M1230),SUMIFS(M$1:$M1230,A$1:$A1230,A1230,F$1:$F1230,F1230,D$1:$D1230,D1230),"")</f>
        <v/>
      </c>
      <c r="P1230" s="5"/>
      <c r="V1230" s="2" t="str">
        <f t="shared" si="98"/>
        <v/>
      </c>
      <c r="AD1230" s="2" t="str">
        <f t="shared" si="99"/>
        <v/>
      </c>
      <c r="AL1230" s="2" t="str">
        <f t="shared" si="101"/>
        <v/>
      </c>
      <c r="AM1230" s="2" t="str">
        <f>IF(ISNUMBER(AL1230),SUMIFS($AL$1:AL1230,$A$1:A1230,A1230,$F$1:F1230,F1230,$D$1:D1230,D1230),"")</f>
        <v/>
      </c>
      <c r="AN1230">
        <f t="shared" si="100"/>
        <v>1</v>
      </c>
    </row>
    <row r="1231" spans="1:40" x14ac:dyDescent="0.35">
      <c r="A1231" s="4" t="s">
        <v>53</v>
      </c>
      <c r="B1231" t="s">
        <v>52</v>
      </c>
      <c r="C1231" s="3">
        <v>42353</v>
      </c>
      <c r="D1231">
        <v>3</v>
      </c>
      <c r="E1231" t="s">
        <v>78</v>
      </c>
      <c r="F1231" s="25" t="s">
        <v>99</v>
      </c>
      <c r="G1231" t="s">
        <v>43</v>
      </c>
      <c r="H1231">
        <v>9</v>
      </c>
      <c r="I1231" s="2" t="s">
        <v>61</v>
      </c>
      <c r="J1231" s="2">
        <f t="shared" si="97"/>
        <v>3030.6</v>
      </c>
      <c r="K1231">
        <v>303.06</v>
      </c>
      <c r="N1231" s="2" t="str">
        <f>IF(ISNUMBER(M1231),SUMIFS(M$1:$M1231,A$1:$A1231,A1231,F$1:$F1231,F1231,D$1:$D1231,D1231),"")</f>
        <v/>
      </c>
      <c r="P1231" s="5"/>
      <c r="V1231" s="2" t="str">
        <f t="shared" si="98"/>
        <v/>
      </c>
      <c r="AD1231" s="2" t="str">
        <f t="shared" si="99"/>
        <v/>
      </c>
      <c r="AL1231" s="2" t="str">
        <f t="shared" si="101"/>
        <v/>
      </c>
      <c r="AM1231" s="2" t="str">
        <f>IF(ISNUMBER(AL1231),SUMIFS($AL$1:AL1231,$A$1:A1231,A1231,$F$1:F1231,F1231,$D$1:D1231,D1231),"")</f>
        <v/>
      </c>
      <c r="AN1231">
        <f t="shared" si="100"/>
        <v>1</v>
      </c>
    </row>
    <row r="1232" spans="1:40" x14ac:dyDescent="0.35">
      <c r="A1232" s="4" t="s">
        <v>56</v>
      </c>
      <c r="B1232" t="s">
        <v>52</v>
      </c>
      <c r="C1232" s="3">
        <v>42354</v>
      </c>
      <c r="D1232">
        <v>1</v>
      </c>
      <c r="E1232" t="s">
        <v>80</v>
      </c>
      <c r="F1232" s="25" t="s">
        <v>99</v>
      </c>
      <c r="G1232" t="s">
        <v>43</v>
      </c>
      <c r="H1232">
        <v>10</v>
      </c>
      <c r="I1232" s="2" t="s">
        <v>42</v>
      </c>
      <c r="J1232" s="2" t="str">
        <f t="shared" si="97"/>
        <v/>
      </c>
      <c r="L1232">
        <v>248.4</v>
      </c>
      <c r="M1232">
        <v>248.4</v>
      </c>
      <c r="N1232" s="2">
        <f>IF(ISNUMBER(M1232),SUMIFS(M$1:$M1232,A$1:$A1232,A1232,F$1:$F1232,F1232,D$1:$D1232,D1232),"")</f>
        <v>984.94</v>
      </c>
      <c r="P1232" s="5"/>
      <c r="V1232" s="2" t="str">
        <f t="shared" si="98"/>
        <v/>
      </c>
      <c r="AD1232" s="2" t="str">
        <f t="shared" si="99"/>
        <v/>
      </c>
      <c r="AL1232" s="2" t="str">
        <f t="shared" si="101"/>
        <v/>
      </c>
      <c r="AM1232" s="2" t="str">
        <f>IF(ISNUMBER(AL1232),SUMIFS($AL$1:AL1232,$A$1:A1232,A1232,$F$1:F1232,F1232,$D$1:D1232,D1232),"")</f>
        <v/>
      </c>
      <c r="AN1232">
        <f t="shared" si="100"/>
        <v>3</v>
      </c>
    </row>
    <row r="1233" spans="1:40" x14ac:dyDescent="0.35">
      <c r="A1233" s="4" t="s">
        <v>55</v>
      </c>
      <c r="B1233" t="s">
        <v>52</v>
      </c>
      <c r="C1233" s="3">
        <v>42354</v>
      </c>
      <c r="D1233">
        <v>1</v>
      </c>
      <c r="E1233" t="s">
        <v>82</v>
      </c>
      <c r="F1233" s="25" t="s">
        <v>99</v>
      </c>
      <c r="G1233" t="s">
        <v>43</v>
      </c>
      <c r="H1233">
        <v>10</v>
      </c>
      <c r="I1233" s="2" t="s">
        <v>42</v>
      </c>
      <c r="J1233" s="2" t="str">
        <f t="shared" si="97"/>
        <v/>
      </c>
      <c r="L1233">
        <v>108.09</v>
      </c>
      <c r="M1233">
        <v>108.09</v>
      </c>
      <c r="N1233" s="2">
        <f>IF(ISNUMBER(M1233),SUMIFS(M$1:$M1233,A$1:$A1233,A1233,F$1:$F1233,F1233,D$1:$D1233,D1233),"")</f>
        <v>364.69000000000005</v>
      </c>
      <c r="P1233" s="5"/>
      <c r="V1233" s="2" t="str">
        <f t="shared" si="98"/>
        <v/>
      </c>
      <c r="AD1233" s="2" t="str">
        <f t="shared" si="99"/>
        <v/>
      </c>
      <c r="AL1233" s="2" t="str">
        <f t="shared" si="101"/>
        <v/>
      </c>
      <c r="AM1233" s="2" t="str">
        <f>IF(ISNUMBER(AL1233),SUMIFS($AL$1:AL1233,$A$1:A1233,A1233,$F$1:F1233,F1233,$D$1:D1233,D1233),"")</f>
        <v/>
      </c>
      <c r="AN1233">
        <f t="shared" si="100"/>
        <v>3</v>
      </c>
    </row>
    <row r="1234" spans="1:40" x14ac:dyDescent="0.35">
      <c r="A1234" s="4" t="s">
        <v>51</v>
      </c>
      <c r="B1234" t="s">
        <v>52</v>
      </c>
      <c r="C1234" s="3">
        <v>42354</v>
      </c>
      <c r="D1234">
        <v>1</v>
      </c>
      <c r="E1234" t="s">
        <v>79</v>
      </c>
      <c r="F1234" s="25" t="s">
        <v>99</v>
      </c>
      <c r="G1234" t="s">
        <v>43</v>
      </c>
      <c r="H1234">
        <v>10</v>
      </c>
      <c r="I1234" s="2" t="s">
        <v>42</v>
      </c>
      <c r="J1234" s="2" t="str">
        <f t="shared" si="97"/>
        <v/>
      </c>
      <c r="L1234">
        <v>263.13</v>
      </c>
      <c r="M1234">
        <v>263.13</v>
      </c>
      <c r="N1234" s="2">
        <f>IF(ISNUMBER(M1234),SUMIFS(M$1:$M1234,A$1:$A1234,A1234,F$1:$F1234,F1234,D$1:$D1234,D1234),"")</f>
        <v>806.09</v>
      </c>
      <c r="P1234" s="5"/>
      <c r="V1234" s="2" t="str">
        <f t="shared" si="98"/>
        <v/>
      </c>
      <c r="AD1234" s="2" t="str">
        <f t="shared" si="99"/>
        <v/>
      </c>
      <c r="AL1234" s="2" t="str">
        <f t="shared" si="101"/>
        <v/>
      </c>
      <c r="AM1234" s="2" t="str">
        <f>IF(ISNUMBER(AL1234),SUMIFS($AL$1:AL1234,$A$1:A1234,A1234,$F$1:F1234,F1234,$D$1:D1234,D1234),"")</f>
        <v/>
      </c>
      <c r="AN1234">
        <f t="shared" si="100"/>
        <v>3</v>
      </c>
    </row>
    <row r="1235" spans="1:40" x14ac:dyDescent="0.35">
      <c r="A1235" s="4" t="s">
        <v>57</v>
      </c>
      <c r="B1235" t="s">
        <v>52</v>
      </c>
      <c r="C1235" s="3">
        <v>42354</v>
      </c>
      <c r="D1235">
        <v>1</v>
      </c>
      <c r="E1235" t="s">
        <v>81</v>
      </c>
      <c r="F1235" s="25" t="s">
        <v>99</v>
      </c>
      <c r="G1235" t="s">
        <v>43</v>
      </c>
      <c r="H1235">
        <v>10</v>
      </c>
      <c r="I1235" s="2" t="s">
        <v>42</v>
      </c>
      <c r="J1235" s="2" t="str">
        <f t="shared" si="97"/>
        <v/>
      </c>
      <c r="L1235">
        <v>312.56</v>
      </c>
      <c r="M1235">
        <v>312.56</v>
      </c>
      <c r="N1235" s="2">
        <f>IF(ISNUMBER(M1235),SUMIFS(M$1:$M1235,A$1:$A1235,A1235,F$1:$F1235,F1235,D$1:$D1235,D1235),"")</f>
        <v>1044</v>
      </c>
      <c r="P1235" s="5"/>
      <c r="V1235" s="2" t="str">
        <f t="shared" si="98"/>
        <v/>
      </c>
      <c r="AD1235" s="2" t="str">
        <f t="shared" si="99"/>
        <v/>
      </c>
      <c r="AL1235" s="2" t="str">
        <f t="shared" si="101"/>
        <v/>
      </c>
      <c r="AM1235" s="2" t="str">
        <f>IF(ISNUMBER(AL1235),SUMIFS($AL$1:AL1235,$A$1:A1235,A1235,$F$1:F1235,F1235,$D$1:D1235,D1235),"")</f>
        <v/>
      </c>
      <c r="AN1235">
        <f t="shared" si="100"/>
        <v>3</v>
      </c>
    </row>
    <row r="1236" spans="1:40" x14ac:dyDescent="0.35">
      <c r="A1236" s="4" t="s">
        <v>54</v>
      </c>
      <c r="B1236" t="s">
        <v>52</v>
      </c>
      <c r="C1236" s="3">
        <v>42354</v>
      </c>
      <c r="D1236">
        <v>1</v>
      </c>
      <c r="E1236" t="s">
        <v>83</v>
      </c>
      <c r="F1236" s="25" t="s">
        <v>99</v>
      </c>
      <c r="G1236" t="s">
        <v>43</v>
      </c>
      <c r="H1236">
        <v>10</v>
      </c>
      <c r="I1236" s="2" t="s">
        <v>42</v>
      </c>
      <c r="J1236" s="2" t="str">
        <f t="shared" si="97"/>
        <v/>
      </c>
      <c r="L1236">
        <v>136.85999999999999</v>
      </c>
      <c r="M1236">
        <v>136.85999999999999</v>
      </c>
      <c r="N1236" s="2">
        <f>IF(ISNUMBER(M1236),SUMIFS(M$1:$M1236,A$1:$A1236,A1236,F$1:$F1236,F1236,D$1:$D1236,D1236),"")</f>
        <v>497.51</v>
      </c>
      <c r="P1236" s="5"/>
      <c r="V1236" s="2" t="str">
        <f t="shared" si="98"/>
        <v/>
      </c>
      <c r="AD1236" s="2" t="str">
        <f t="shared" si="99"/>
        <v/>
      </c>
      <c r="AL1236" s="2" t="str">
        <f t="shared" si="101"/>
        <v/>
      </c>
      <c r="AM1236" s="2" t="str">
        <f>IF(ISNUMBER(AL1236),SUMIFS($AL$1:AL1236,$A$1:A1236,A1236,$F$1:F1236,F1236,$D$1:D1236,D1236),"")</f>
        <v/>
      </c>
      <c r="AN1236">
        <f t="shared" si="100"/>
        <v>3</v>
      </c>
    </row>
    <row r="1237" spans="1:40" x14ac:dyDescent="0.35">
      <c r="A1237" s="4" t="s">
        <v>53</v>
      </c>
      <c r="B1237" t="s">
        <v>52</v>
      </c>
      <c r="C1237" s="3">
        <v>42354</v>
      </c>
      <c r="D1237">
        <v>1</v>
      </c>
      <c r="E1237" t="s">
        <v>78</v>
      </c>
      <c r="F1237" s="25" t="s">
        <v>99</v>
      </c>
      <c r="G1237" t="s">
        <v>43</v>
      </c>
      <c r="H1237">
        <v>10</v>
      </c>
      <c r="I1237" s="2" t="s">
        <v>42</v>
      </c>
      <c r="J1237" s="2" t="str">
        <f t="shared" si="97"/>
        <v/>
      </c>
      <c r="L1237">
        <v>71.8</v>
      </c>
      <c r="M1237">
        <v>71.8</v>
      </c>
      <c r="N1237" s="2">
        <f>IF(ISNUMBER(M1237),SUMIFS(M$1:$M1237,A$1:$A1237,A1237,F$1:$F1237,F1237,D$1:$D1237,D1237),"")</f>
        <v>194.94</v>
      </c>
      <c r="P1237" s="5"/>
      <c r="V1237" s="2" t="str">
        <f t="shared" si="98"/>
        <v/>
      </c>
      <c r="AD1237" s="2" t="str">
        <f t="shared" si="99"/>
        <v/>
      </c>
      <c r="AL1237" s="2" t="str">
        <f t="shared" si="101"/>
        <v/>
      </c>
      <c r="AM1237" s="2" t="str">
        <f>IF(ISNUMBER(AL1237),SUMIFS($AL$1:AL1237,$A$1:A1237,A1237,$F$1:F1237,F1237,$D$1:D1237,D1237),"")</f>
        <v/>
      </c>
      <c r="AN1237">
        <f t="shared" si="100"/>
        <v>3</v>
      </c>
    </row>
    <row r="1238" spans="1:40" x14ac:dyDescent="0.35">
      <c r="A1238" s="4" t="s">
        <v>53</v>
      </c>
      <c r="B1238" t="s">
        <v>52</v>
      </c>
      <c r="C1238" s="3">
        <v>42354</v>
      </c>
      <c r="D1238">
        <v>2</v>
      </c>
      <c r="E1238" t="s">
        <v>78</v>
      </c>
      <c r="F1238" s="25" t="s">
        <v>99</v>
      </c>
      <c r="G1238" t="s">
        <v>43</v>
      </c>
      <c r="H1238">
        <v>10</v>
      </c>
      <c r="I1238" s="2" t="s">
        <v>42</v>
      </c>
      <c r="J1238" s="2" t="str">
        <f t="shared" si="97"/>
        <v/>
      </c>
      <c r="L1238">
        <v>96.94</v>
      </c>
      <c r="M1238">
        <v>96.94</v>
      </c>
      <c r="N1238" s="2">
        <f>IF(ISNUMBER(M1238),SUMIFS(M$1:$M1238,A$1:$A1238,A1238,F$1:$F1238,F1238,D$1:$D1238,D1238),"")</f>
        <v>247.03</v>
      </c>
      <c r="P1238" s="5"/>
      <c r="V1238" s="2" t="str">
        <f t="shared" si="98"/>
        <v/>
      </c>
      <c r="AD1238" s="2" t="str">
        <f t="shared" si="99"/>
        <v/>
      </c>
      <c r="AL1238" s="2" t="str">
        <f t="shared" si="101"/>
        <v/>
      </c>
      <c r="AM1238" s="2" t="str">
        <f>IF(ISNUMBER(AL1238),SUMIFS($AL$1:AL1238,$A$1:A1238,A1238,$F$1:F1238,F1238,$D$1:D1238,D1238),"")</f>
        <v/>
      </c>
      <c r="AN1238">
        <f t="shared" si="100"/>
        <v>3</v>
      </c>
    </row>
    <row r="1239" spans="1:40" x14ac:dyDescent="0.35">
      <c r="A1239" s="4" t="s">
        <v>54</v>
      </c>
      <c r="B1239" t="s">
        <v>52</v>
      </c>
      <c r="C1239" s="3">
        <v>42354</v>
      </c>
      <c r="D1239">
        <v>2</v>
      </c>
      <c r="E1239" t="s">
        <v>83</v>
      </c>
      <c r="F1239" s="25" t="s">
        <v>99</v>
      </c>
      <c r="G1239" t="s">
        <v>43</v>
      </c>
      <c r="H1239">
        <v>10</v>
      </c>
      <c r="I1239" s="2" t="s">
        <v>42</v>
      </c>
      <c r="J1239" s="2" t="str">
        <f t="shared" si="97"/>
        <v/>
      </c>
      <c r="L1239">
        <v>124.89000000000001</v>
      </c>
      <c r="M1239">
        <v>124.89000000000001</v>
      </c>
      <c r="N1239" s="2">
        <f>IF(ISNUMBER(M1239),SUMIFS(M$1:$M1239,A$1:$A1239,A1239,F$1:$F1239,F1239,D$1:$D1239,D1239),"")</f>
        <v>504.07000000000005</v>
      </c>
      <c r="P1239" s="5"/>
      <c r="V1239" s="2" t="str">
        <f t="shared" si="98"/>
        <v/>
      </c>
      <c r="AD1239" s="2" t="str">
        <f t="shared" si="99"/>
        <v/>
      </c>
      <c r="AL1239" s="2" t="str">
        <f t="shared" si="101"/>
        <v/>
      </c>
      <c r="AM1239" s="2" t="str">
        <f>IF(ISNUMBER(AL1239),SUMIFS($AL$1:AL1239,$A$1:A1239,A1239,$F$1:F1239,F1239,$D$1:D1239,D1239),"")</f>
        <v/>
      </c>
      <c r="AN1239">
        <f t="shared" si="100"/>
        <v>3</v>
      </c>
    </row>
    <row r="1240" spans="1:40" x14ac:dyDescent="0.35">
      <c r="A1240" s="4" t="s">
        <v>56</v>
      </c>
      <c r="B1240" t="s">
        <v>52</v>
      </c>
      <c r="C1240" s="3">
        <v>42354</v>
      </c>
      <c r="D1240">
        <v>2</v>
      </c>
      <c r="E1240" t="s">
        <v>80</v>
      </c>
      <c r="F1240" s="25" t="s">
        <v>99</v>
      </c>
      <c r="G1240" t="s">
        <v>43</v>
      </c>
      <c r="H1240">
        <v>10</v>
      </c>
      <c r="I1240" s="2" t="s">
        <v>42</v>
      </c>
      <c r="J1240" s="2" t="str">
        <f t="shared" si="97"/>
        <v/>
      </c>
      <c r="L1240">
        <v>216.73000000000002</v>
      </c>
      <c r="M1240">
        <v>216.73000000000002</v>
      </c>
      <c r="N1240" s="2">
        <f>IF(ISNUMBER(M1240),SUMIFS(M$1:$M1240,A$1:$A1240,A1240,F$1:$F1240,F1240,D$1:$D1240,D1240),"")</f>
        <v>982.9</v>
      </c>
      <c r="P1240" s="5"/>
      <c r="V1240" s="2" t="str">
        <f t="shared" si="98"/>
        <v/>
      </c>
      <c r="AD1240" s="2" t="str">
        <f t="shared" si="99"/>
        <v/>
      </c>
      <c r="AL1240" s="2" t="str">
        <f t="shared" si="101"/>
        <v/>
      </c>
      <c r="AM1240" s="2" t="str">
        <f>IF(ISNUMBER(AL1240),SUMIFS($AL$1:AL1240,$A$1:A1240,A1240,$F$1:F1240,F1240,$D$1:D1240,D1240),"")</f>
        <v/>
      </c>
      <c r="AN1240">
        <f t="shared" si="100"/>
        <v>3</v>
      </c>
    </row>
    <row r="1241" spans="1:40" x14ac:dyDescent="0.35">
      <c r="A1241" s="4" t="s">
        <v>51</v>
      </c>
      <c r="B1241" t="s">
        <v>52</v>
      </c>
      <c r="C1241" s="3">
        <v>42354</v>
      </c>
      <c r="D1241">
        <v>2</v>
      </c>
      <c r="E1241" t="s">
        <v>79</v>
      </c>
      <c r="F1241" s="25" t="s">
        <v>99</v>
      </c>
      <c r="G1241" t="s">
        <v>43</v>
      </c>
      <c r="H1241">
        <v>10</v>
      </c>
      <c r="I1241" s="2" t="s">
        <v>42</v>
      </c>
      <c r="J1241" s="2" t="str">
        <f t="shared" si="97"/>
        <v/>
      </c>
      <c r="L1241">
        <v>178.97</v>
      </c>
      <c r="M1241">
        <v>178.97</v>
      </c>
      <c r="N1241" s="2">
        <f>IF(ISNUMBER(M1241),SUMIFS(M$1:$M1241,A$1:$A1241,A1241,F$1:$F1241,F1241,D$1:$D1241,D1241),"")</f>
        <v>745.65</v>
      </c>
      <c r="P1241" s="5"/>
      <c r="V1241" s="2" t="str">
        <f t="shared" si="98"/>
        <v/>
      </c>
      <c r="AD1241" s="2" t="str">
        <f t="shared" si="99"/>
        <v/>
      </c>
      <c r="AL1241" s="2" t="str">
        <f t="shared" si="101"/>
        <v/>
      </c>
      <c r="AM1241" s="2" t="str">
        <f>IF(ISNUMBER(AL1241),SUMIFS($AL$1:AL1241,$A$1:A1241,A1241,$F$1:F1241,F1241,$D$1:D1241,D1241),"")</f>
        <v/>
      </c>
      <c r="AN1241">
        <f t="shared" si="100"/>
        <v>3</v>
      </c>
    </row>
    <row r="1242" spans="1:40" x14ac:dyDescent="0.35">
      <c r="A1242" s="4" t="s">
        <v>57</v>
      </c>
      <c r="B1242" t="s">
        <v>52</v>
      </c>
      <c r="C1242" s="3">
        <v>42354</v>
      </c>
      <c r="D1242">
        <v>2</v>
      </c>
      <c r="E1242" t="s">
        <v>81</v>
      </c>
      <c r="F1242" s="25" t="s">
        <v>99</v>
      </c>
      <c r="G1242" t="s">
        <v>43</v>
      </c>
      <c r="H1242">
        <v>10</v>
      </c>
      <c r="I1242" s="2" t="s">
        <v>42</v>
      </c>
      <c r="J1242" s="2" t="str">
        <f t="shared" ref="J1242:J1305" si="102">IF(ISNUMBER(K1242),K1242*10,"")</f>
        <v/>
      </c>
      <c r="L1242">
        <v>270.27</v>
      </c>
      <c r="M1242">
        <v>270.27</v>
      </c>
      <c r="N1242" s="2">
        <f>IF(ISNUMBER(M1242),SUMIFS(M$1:$M1242,A$1:$A1242,A1242,F$1:$F1242,F1242,D$1:$D1242,D1242),"")</f>
        <v>1030.45</v>
      </c>
      <c r="P1242" s="5"/>
      <c r="V1242" s="2" t="str">
        <f t="shared" ref="V1242:V1305" si="103">IF(ISNUMBER(W1242),W1242*10,"")</f>
        <v/>
      </c>
      <c r="AD1242" s="2" t="str">
        <f t="shared" ref="AD1242:AD1305" si="104">IF(ISNUMBER(AE1242),AE1242,"")</f>
        <v/>
      </c>
      <c r="AL1242" s="2" t="str">
        <f t="shared" si="101"/>
        <v/>
      </c>
      <c r="AM1242" s="2" t="str">
        <f>IF(ISNUMBER(AL1242),SUMIFS($AL$1:AL1242,$A$1:A1242,A1242,$F$1:F1242,F1242,$D$1:D1242,D1242),"")</f>
        <v/>
      </c>
      <c r="AN1242">
        <f t="shared" si="100"/>
        <v>3</v>
      </c>
    </row>
    <row r="1243" spans="1:40" x14ac:dyDescent="0.35">
      <c r="A1243" s="4" t="s">
        <v>55</v>
      </c>
      <c r="B1243" t="s">
        <v>52</v>
      </c>
      <c r="C1243" s="3">
        <v>42354</v>
      </c>
      <c r="D1243">
        <v>2</v>
      </c>
      <c r="E1243" t="s">
        <v>82</v>
      </c>
      <c r="F1243" s="25" t="s">
        <v>99</v>
      </c>
      <c r="G1243" t="s">
        <v>43</v>
      </c>
      <c r="H1243">
        <v>10</v>
      </c>
      <c r="I1243" s="2" t="s">
        <v>42</v>
      </c>
      <c r="J1243" s="2" t="str">
        <f t="shared" si="102"/>
        <v/>
      </c>
      <c r="L1243">
        <v>96.429999999999993</v>
      </c>
      <c r="M1243">
        <v>96.429999999999993</v>
      </c>
      <c r="N1243" s="2">
        <f>IF(ISNUMBER(M1243),SUMIFS(M$1:$M1243,A$1:$A1243,A1243,F$1:$F1243,F1243,D$1:$D1243,D1243),"")</f>
        <v>290.57</v>
      </c>
      <c r="P1243" s="5"/>
      <c r="V1243" s="2" t="str">
        <f t="shared" si="103"/>
        <v/>
      </c>
      <c r="AD1243" s="2" t="str">
        <f t="shared" si="104"/>
        <v/>
      </c>
      <c r="AL1243" s="2" t="str">
        <f t="shared" si="101"/>
        <v/>
      </c>
      <c r="AM1243" s="2" t="str">
        <f>IF(ISNUMBER(AL1243),SUMIFS($AL$1:AL1243,$A$1:A1243,A1243,$F$1:F1243,F1243,$D$1:D1243,D1243),"")</f>
        <v/>
      </c>
      <c r="AN1243">
        <f t="shared" ref="AN1243:AN1306" si="105">COUNT(K1243:AM1243)</f>
        <v>3</v>
      </c>
    </row>
    <row r="1244" spans="1:40" x14ac:dyDescent="0.35">
      <c r="A1244" s="4" t="s">
        <v>55</v>
      </c>
      <c r="B1244" t="s">
        <v>52</v>
      </c>
      <c r="C1244" s="3">
        <v>42354</v>
      </c>
      <c r="D1244">
        <v>3</v>
      </c>
      <c r="E1244" t="s">
        <v>82</v>
      </c>
      <c r="F1244" s="25" t="s">
        <v>99</v>
      </c>
      <c r="G1244" t="s">
        <v>43</v>
      </c>
      <c r="H1244">
        <v>10</v>
      </c>
      <c r="I1244" s="2" t="s">
        <v>42</v>
      </c>
      <c r="J1244" s="2" t="str">
        <f t="shared" si="102"/>
        <v/>
      </c>
      <c r="L1244">
        <v>82.94</v>
      </c>
      <c r="M1244">
        <v>82.94</v>
      </c>
      <c r="N1244" s="2">
        <f>IF(ISNUMBER(M1244),SUMIFS(M$1:$M1244,A$1:$A1244,A1244,F$1:$F1244,F1244,D$1:$D1244,D1244),"")</f>
        <v>296.18</v>
      </c>
      <c r="P1244" s="5"/>
      <c r="V1244" s="2" t="str">
        <f t="shared" si="103"/>
        <v/>
      </c>
      <c r="AD1244" s="2" t="str">
        <f t="shared" si="104"/>
        <v/>
      </c>
      <c r="AL1244" s="2" t="str">
        <f t="shared" si="101"/>
        <v/>
      </c>
      <c r="AM1244" s="2" t="str">
        <f>IF(ISNUMBER(AL1244),SUMIFS($AL$1:AL1244,$A$1:A1244,A1244,$F$1:F1244,F1244,$D$1:D1244,D1244),"")</f>
        <v/>
      </c>
      <c r="AN1244">
        <f t="shared" si="105"/>
        <v>3</v>
      </c>
    </row>
    <row r="1245" spans="1:40" x14ac:dyDescent="0.35">
      <c r="A1245" s="4" t="s">
        <v>57</v>
      </c>
      <c r="B1245" t="s">
        <v>52</v>
      </c>
      <c r="C1245" s="3">
        <v>42354</v>
      </c>
      <c r="D1245">
        <v>3</v>
      </c>
      <c r="E1245" t="s">
        <v>81</v>
      </c>
      <c r="F1245" s="25" t="s">
        <v>99</v>
      </c>
      <c r="G1245" t="s">
        <v>43</v>
      </c>
      <c r="H1245">
        <v>10</v>
      </c>
      <c r="I1245" s="2" t="s">
        <v>42</v>
      </c>
      <c r="J1245" s="2" t="str">
        <f t="shared" si="102"/>
        <v/>
      </c>
      <c r="L1245">
        <v>295.48</v>
      </c>
      <c r="M1245">
        <v>295.48</v>
      </c>
      <c r="N1245" s="2">
        <f>IF(ISNUMBER(M1245),SUMIFS(M$1:$M1245,A$1:$A1245,A1245,F$1:$F1245,F1245,D$1:$D1245,D1245),"")</f>
        <v>992.7</v>
      </c>
      <c r="P1245" s="5"/>
      <c r="V1245" s="2" t="str">
        <f t="shared" si="103"/>
        <v/>
      </c>
      <c r="AD1245" s="2" t="str">
        <f t="shared" si="104"/>
        <v/>
      </c>
      <c r="AL1245" s="2" t="str">
        <f t="shared" si="101"/>
        <v/>
      </c>
      <c r="AM1245" s="2" t="str">
        <f>IF(ISNUMBER(AL1245),SUMIFS($AL$1:AL1245,$A$1:A1245,A1245,$F$1:F1245,F1245,$D$1:D1245,D1245),"")</f>
        <v/>
      </c>
      <c r="AN1245">
        <f t="shared" si="105"/>
        <v>3</v>
      </c>
    </row>
    <row r="1246" spans="1:40" x14ac:dyDescent="0.35">
      <c r="A1246" s="4" t="s">
        <v>54</v>
      </c>
      <c r="B1246" t="s">
        <v>52</v>
      </c>
      <c r="C1246" s="3">
        <v>42354</v>
      </c>
      <c r="D1246">
        <v>3</v>
      </c>
      <c r="E1246" t="s">
        <v>83</v>
      </c>
      <c r="F1246" s="25" t="s">
        <v>99</v>
      </c>
      <c r="G1246" t="s">
        <v>43</v>
      </c>
      <c r="H1246">
        <v>10</v>
      </c>
      <c r="I1246" s="2" t="s">
        <v>42</v>
      </c>
      <c r="J1246" s="2" t="str">
        <f t="shared" si="102"/>
        <v/>
      </c>
      <c r="L1246">
        <v>119.35</v>
      </c>
      <c r="M1246">
        <v>119.35</v>
      </c>
      <c r="N1246" s="2">
        <f>IF(ISNUMBER(M1246),SUMIFS(M$1:$M1246,A$1:$A1246,A1246,F$1:$F1246,F1246,D$1:$D1246,D1246),"")</f>
        <v>523.94000000000005</v>
      </c>
      <c r="P1246" s="5"/>
      <c r="V1246" s="2" t="str">
        <f t="shared" si="103"/>
        <v/>
      </c>
      <c r="AD1246" s="2" t="str">
        <f t="shared" si="104"/>
        <v/>
      </c>
      <c r="AL1246" s="2" t="str">
        <f t="shared" si="101"/>
        <v/>
      </c>
      <c r="AM1246" s="2" t="str">
        <f>IF(ISNUMBER(AL1246),SUMIFS($AL$1:AL1246,$A$1:A1246,A1246,$F$1:F1246,F1246,$D$1:D1246,D1246),"")</f>
        <v/>
      </c>
      <c r="AN1246">
        <f t="shared" si="105"/>
        <v>3</v>
      </c>
    </row>
    <row r="1247" spans="1:40" x14ac:dyDescent="0.35">
      <c r="A1247" s="4" t="s">
        <v>51</v>
      </c>
      <c r="B1247" t="s">
        <v>52</v>
      </c>
      <c r="C1247" s="3">
        <v>42354</v>
      </c>
      <c r="D1247">
        <v>3</v>
      </c>
      <c r="E1247" t="s">
        <v>79</v>
      </c>
      <c r="F1247" s="25" t="s">
        <v>99</v>
      </c>
      <c r="G1247" t="s">
        <v>43</v>
      </c>
      <c r="H1247">
        <v>10</v>
      </c>
      <c r="I1247" s="2" t="s">
        <v>42</v>
      </c>
      <c r="J1247" s="2" t="str">
        <f t="shared" si="102"/>
        <v/>
      </c>
      <c r="L1247">
        <v>177.29000000000002</v>
      </c>
      <c r="M1247">
        <v>177.29000000000002</v>
      </c>
      <c r="N1247" s="2">
        <f>IF(ISNUMBER(M1247),SUMIFS(M$1:$M1247,A$1:$A1247,A1247,F$1:$F1247,F1247,D$1:$D1247,D1247),"")</f>
        <v>703.49</v>
      </c>
      <c r="P1247" s="5"/>
      <c r="V1247" s="2" t="str">
        <f t="shared" si="103"/>
        <v/>
      </c>
      <c r="AD1247" s="2" t="str">
        <f t="shared" si="104"/>
        <v/>
      </c>
      <c r="AL1247" s="2" t="str">
        <f t="shared" si="101"/>
        <v/>
      </c>
      <c r="AM1247" s="2" t="str">
        <f>IF(ISNUMBER(AL1247),SUMIFS($AL$1:AL1247,$A$1:A1247,A1247,$F$1:F1247,F1247,$D$1:D1247,D1247),"")</f>
        <v/>
      </c>
      <c r="AN1247">
        <f t="shared" si="105"/>
        <v>3</v>
      </c>
    </row>
    <row r="1248" spans="1:40" x14ac:dyDescent="0.35">
      <c r="A1248" s="4" t="s">
        <v>56</v>
      </c>
      <c r="B1248" t="s">
        <v>52</v>
      </c>
      <c r="C1248" s="3">
        <v>42354</v>
      </c>
      <c r="D1248">
        <v>3</v>
      </c>
      <c r="E1248" t="s">
        <v>80</v>
      </c>
      <c r="F1248" s="25" t="s">
        <v>99</v>
      </c>
      <c r="G1248" t="s">
        <v>43</v>
      </c>
      <c r="H1248">
        <v>10</v>
      </c>
      <c r="I1248" s="2" t="s">
        <v>42</v>
      </c>
      <c r="J1248" s="2" t="str">
        <f t="shared" si="102"/>
        <v/>
      </c>
      <c r="L1248">
        <v>271.62</v>
      </c>
      <c r="M1248">
        <v>271.62</v>
      </c>
      <c r="N1248" s="2">
        <f>IF(ISNUMBER(M1248),SUMIFS(M$1:$M1248,A$1:$A1248,A1248,F$1:$F1248,F1248,D$1:$D1248,D1248),"")</f>
        <v>962.71999999999991</v>
      </c>
      <c r="P1248" s="5"/>
      <c r="V1248" s="2" t="str">
        <f t="shared" si="103"/>
        <v/>
      </c>
      <c r="AD1248" s="2" t="str">
        <f t="shared" si="104"/>
        <v/>
      </c>
      <c r="AL1248" s="2" t="str">
        <f t="shared" si="101"/>
        <v/>
      </c>
      <c r="AM1248" s="2" t="str">
        <f>IF(ISNUMBER(AL1248),SUMIFS($AL$1:AL1248,$A$1:A1248,A1248,$F$1:F1248,F1248,$D$1:D1248,D1248),"")</f>
        <v/>
      </c>
      <c r="AN1248">
        <f t="shared" si="105"/>
        <v>3</v>
      </c>
    </row>
    <row r="1249" spans="1:40" x14ac:dyDescent="0.35">
      <c r="A1249" s="4" t="s">
        <v>53</v>
      </c>
      <c r="B1249" t="s">
        <v>52</v>
      </c>
      <c r="C1249" s="3">
        <v>42354</v>
      </c>
      <c r="D1249">
        <v>3</v>
      </c>
      <c r="E1249" t="s">
        <v>78</v>
      </c>
      <c r="F1249" s="25" t="s">
        <v>99</v>
      </c>
      <c r="G1249" t="s">
        <v>43</v>
      </c>
      <c r="H1249">
        <v>10</v>
      </c>
      <c r="I1249" s="2" t="s">
        <v>42</v>
      </c>
      <c r="J1249" s="2" t="str">
        <f t="shared" si="102"/>
        <v/>
      </c>
      <c r="L1249">
        <v>222.26999999999998</v>
      </c>
      <c r="M1249">
        <v>222.26999999999998</v>
      </c>
      <c r="N1249" s="2">
        <f>IF(ISNUMBER(M1249),SUMIFS(M$1:$M1249,A$1:$A1249,A1249,F$1:$F1249,F1249,D$1:$D1249,D1249),"")</f>
        <v>523.62</v>
      </c>
      <c r="P1249" s="5"/>
      <c r="V1249" s="2" t="str">
        <f t="shared" si="103"/>
        <v/>
      </c>
      <c r="AD1249" s="2" t="str">
        <f t="shared" si="104"/>
        <v/>
      </c>
      <c r="AL1249" s="2" t="str">
        <f t="shared" si="101"/>
        <v/>
      </c>
      <c r="AM1249" s="2" t="str">
        <f>IF(ISNUMBER(AL1249),SUMIFS($AL$1:AL1249,$A$1:A1249,A1249,$F$1:F1249,F1249,$D$1:D1249,D1249),"")</f>
        <v/>
      </c>
      <c r="AN1249">
        <f t="shared" si="105"/>
        <v>3</v>
      </c>
    </row>
    <row r="1250" spans="1:40" x14ac:dyDescent="0.35">
      <c r="A1250" s="4" t="s">
        <v>56</v>
      </c>
      <c r="B1250" t="s">
        <v>52</v>
      </c>
      <c r="C1250" s="3">
        <v>42393</v>
      </c>
      <c r="D1250">
        <v>1</v>
      </c>
      <c r="E1250" t="s">
        <v>80</v>
      </c>
      <c r="F1250" s="25" t="s">
        <v>99</v>
      </c>
      <c r="G1250" t="s">
        <v>43</v>
      </c>
      <c r="H1250">
        <v>10</v>
      </c>
      <c r="I1250" s="2" t="s">
        <v>61</v>
      </c>
      <c r="J1250" s="2">
        <f t="shared" si="102"/>
        <v>1526.6</v>
      </c>
      <c r="K1250">
        <v>152.66</v>
      </c>
      <c r="N1250" s="2" t="str">
        <f>IF(ISNUMBER(M1250),SUMIFS(M$1:$M1250,A$1:$A1250,A1250,F$1:$F1250,F1250,D$1:$D1250,D1250),"")</f>
        <v/>
      </c>
      <c r="P1250" s="5"/>
      <c r="V1250" s="2" t="str">
        <f t="shared" si="103"/>
        <v/>
      </c>
      <c r="AD1250" s="2" t="str">
        <f t="shared" si="104"/>
        <v/>
      </c>
      <c r="AL1250" s="2" t="str">
        <f t="shared" si="101"/>
        <v/>
      </c>
      <c r="AM1250" s="2" t="str">
        <f>IF(ISNUMBER(AL1250),SUMIFS($AL$1:AL1250,$A$1:A1250,A1250,$F$1:F1250,F1250,$D$1:D1250,D1250),"")</f>
        <v/>
      </c>
      <c r="AN1250">
        <f t="shared" si="105"/>
        <v>1</v>
      </c>
    </row>
    <row r="1251" spans="1:40" x14ac:dyDescent="0.35">
      <c r="A1251" s="4" t="s">
        <v>55</v>
      </c>
      <c r="B1251" t="s">
        <v>52</v>
      </c>
      <c r="C1251" s="3">
        <v>42393</v>
      </c>
      <c r="D1251">
        <v>1</v>
      </c>
      <c r="E1251" t="s">
        <v>82</v>
      </c>
      <c r="F1251" s="25" t="s">
        <v>99</v>
      </c>
      <c r="G1251" t="s">
        <v>43</v>
      </c>
      <c r="H1251">
        <v>10</v>
      </c>
      <c r="I1251" s="2" t="s">
        <v>61</v>
      </c>
      <c r="J1251" s="2">
        <f t="shared" si="102"/>
        <v>1244.5999999999999</v>
      </c>
      <c r="K1251">
        <v>124.46</v>
      </c>
      <c r="N1251" s="2" t="str">
        <f>IF(ISNUMBER(M1251),SUMIFS(M$1:$M1251,A$1:$A1251,A1251,F$1:$F1251,F1251,D$1:$D1251,D1251),"")</f>
        <v/>
      </c>
      <c r="P1251" s="5"/>
      <c r="V1251" s="2" t="str">
        <f t="shared" si="103"/>
        <v/>
      </c>
      <c r="AD1251" s="2" t="str">
        <f t="shared" si="104"/>
        <v/>
      </c>
      <c r="AL1251" s="2" t="str">
        <f t="shared" si="101"/>
        <v/>
      </c>
      <c r="AM1251" s="2" t="str">
        <f>IF(ISNUMBER(AL1251),SUMIFS($AL$1:AL1251,$A$1:A1251,A1251,$F$1:F1251,F1251,$D$1:D1251,D1251),"")</f>
        <v/>
      </c>
      <c r="AN1251">
        <f t="shared" si="105"/>
        <v>1</v>
      </c>
    </row>
    <row r="1252" spans="1:40" x14ac:dyDescent="0.35">
      <c r="A1252" s="4" t="s">
        <v>51</v>
      </c>
      <c r="B1252" t="s">
        <v>52</v>
      </c>
      <c r="C1252" s="3">
        <v>42393</v>
      </c>
      <c r="D1252">
        <v>1</v>
      </c>
      <c r="E1252" t="s">
        <v>79</v>
      </c>
      <c r="F1252" s="25" t="s">
        <v>99</v>
      </c>
      <c r="G1252" t="s">
        <v>43</v>
      </c>
      <c r="H1252">
        <v>10</v>
      </c>
      <c r="I1252" s="2" t="s">
        <v>61</v>
      </c>
      <c r="J1252" s="2">
        <f t="shared" si="102"/>
        <v>1545.4</v>
      </c>
      <c r="K1252">
        <v>154.54000000000002</v>
      </c>
      <c r="N1252" s="2" t="str">
        <f>IF(ISNUMBER(M1252),SUMIFS(M$1:$M1252,A$1:$A1252,A1252,F$1:$F1252,F1252,D$1:$D1252,D1252),"")</f>
        <v/>
      </c>
      <c r="P1252" s="5"/>
      <c r="V1252" s="2" t="str">
        <f t="shared" si="103"/>
        <v/>
      </c>
      <c r="AD1252" s="2" t="str">
        <f t="shared" si="104"/>
        <v/>
      </c>
      <c r="AL1252" s="2" t="str">
        <f t="shared" si="101"/>
        <v/>
      </c>
      <c r="AM1252" s="2" t="str">
        <f>IF(ISNUMBER(AL1252),SUMIFS($AL$1:AL1252,$A$1:A1252,A1252,$F$1:F1252,F1252,$D$1:D1252,D1252),"")</f>
        <v/>
      </c>
      <c r="AN1252">
        <f t="shared" si="105"/>
        <v>1</v>
      </c>
    </row>
    <row r="1253" spans="1:40" x14ac:dyDescent="0.35">
      <c r="A1253" s="4" t="s">
        <v>57</v>
      </c>
      <c r="B1253" t="s">
        <v>52</v>
      </c>
      <c r="C1253" s="3">
        <v>42393</v>
      </c>
      <c r="D1253">
        <v>1</v>
      </c>
      <c r="E1253" t="s">
        <v>81</v>
      </c>
      <c r="F1253" s="25" t="s">
        <v>99</v>
      </c>
      <c r="G1253" t="s">
        <v>43</v>
      </c>
      <c r="H1253">
        <v>10</v>
      </c>
      <c r="I1253" s="2" t="s">
        <v>61</v>
      </c>
      <c r="J1253" s="2">
        <f t="shared" si="102"/>
        <v>1752.2</v>
      </c>
      <c r="K1253">
        <v>175.22</v>
      </c>
      <c r="N1253" s="2" t="str">
        <f>IF(ISNUMBER(M1253),SUMIFS(M$1:$M1253,A$1:$A1253,A1253,F$1:$F1253,F1253,D$1:$D1253,D1253),"")</f>
        <v/>
      </c>
      <c r="P1253" s="5"/>
      <c r="V1253" s="2" t="str">
        <f t="shared" si="103"/>
        <v/>
      </c>
      <c r="AD1253" s="2" t="str">
        <f t="shared" si="104"/>
        <v/>
      </c>
      <c r="AL1253" s="2" t="str">
        <f t="shared" si="101"/>
        <v/>
      </c>
      <c r="AM1253" s="2" t="str">
        <f>IF(ISNUMBER(AL1253),SUMIFS($AL$1:AL1253,$A$1:A1253,A1253,$F$1:F1253,F1253,$D$1:D1253,D1253),"")</f>
        <v/>
      </c>
      <c r="AN1253">
        <f t="shared" si="105"/>
        <v>1</v>
      </c>
    </row>
    <row r="1254" spans="1:40" x14ac:dyDescent="0.35">
      <c r="A1254" s="4" t="s">
        <v>54</v>
      </c>
      <c r="B1254" t="s">
        <v>52</v>
      </c>
      <c r="C1254" s="3">
        <v>42393</v>
      </c>
      <c r="D1254">
        <v>1</v>
      </c>
      <c r="E1254" t="s">
        <v>83</v>
      </c>
      <c r="F1254" s="25" t="s">
        <v>99</v>
      </c>
      <c r="G1254" t="s">
        <v>43</v>
      </c>
      <c r="H1254">
        <v>10</v>
      </c>
      <c r="I1254" s="2" t="s">
        <v>61</v>
      </c>
      <c r="J1254" s="2">
        <f t="shared" si="102"/>
        <v>1639.4</v>
      </c>
      <c r="K1254">
        <v>163.94</v>
      </c>
      <c r="N1254" s="2" t="str">
        <f>IF(ISNUMBER(M1254),SUMIFS(M$1:$M1254,A$1:$A1254,A1254,F$1:$F1254,F1254,D$1:$D1254,D1254),"")</f>
        <v/>
      </c>
      <c r="P1254" s="5"/>
      <c r="V1254" s="2" t="str">
        <f t="shared" si="103"/>
        <v/>
      </c>
      <c r="AD1254" s="2" t="str">
        <f t="shared" si="104"/>
        <v/>
      </c>
      <c r="AL1254" s="2" t="str">
        <f t="shared" si="101"/>
        <v/>
      </c>
      <c r="AM1254" s="2" t="str">
        <f>IF(ISNUMBER(AL1254),SUMIFS($AL$1:AL1254,$A$1:A1254,A1254,$F$1:F1254,F1254,$D$1:D1254,D1254),"")</f>
        <v/>
      </c>
      <c r="AN1254">
        <f t="shared" si="105"/>
        <v>1</v>
      </c>
    </row>
    <row r="1255" spans="1:40" x14ac:dyDescent="0.35">
      <c r="A1255" s="4" t="s">
        <v>53</v>
      </c>
      <c r="B1255" t="s">
        <v>52</v>
      </c>
      <c r="C1255" s="3">
        <v>42393</v>
      </c>
      <c r="D1255">
        <v>1</v>
      </c>
      <c r="E1255" t="s">
        <v>78</v>
      </c>
      <c r="F1255" s="25" t="s">
        <v>99</v>
      </c>
      <c r="G1255" t="s">
        <v>43</v>
      </c>
      <c r="H1255">
        <v>10</v>
      </c>
      <c r="I1255" s="2" t="s">
        <v>61</v>
      </c>
      <c r="J1255" s="2">
        <f t="shared" si="102"/>
        <v>1319.8</v>
      </c>
      <c r="K1255">
        <v>131.97999999999999</v>
      </c>
      <c r="N1255" s="2" t="str">
        <f>IF(ISNUMBER(M1255),SUMIFS(M$1:$M1255,A$1:$A1255,A1255,F$1:$F1255,F1255,D$1:$D1255,D1255),"")</f>
        <v/>
      </c>
      <c r="P1255" s="5"/>
      <c r="V1255" s="2" t="str">
        <f t="shared" si="103"/>
        <v/>
      </c>
      <c r="AD1255" s="2" t="str">
        <f t="shared" si="104"/>
        <v/>
      </c>
      <c r="AL1255" s="2" t="str">
        <f t="shared" si="101"/>
        <v/>
      </c>
      <c r="AM1255" s="2" t="str">
        <f>IF(ISNUMBER(AL1255),SUMIFS($AL$1:AL1255,$A$1:A1255,A1255,$F$1:F1255,F1255,$D$1:D1255,D1255),"")</f>
        <v/>
      </c>
      <c r="AN1255">
        <f t="shared" si="105"/>
        <v>1</v>
      </c>
    </row>
    <row r="1256" spans="1:40" x14ac:dyDescent="0.35">
      <c r="A1256" s="4" t="s">
        <v>53</v>
      </c>
      <c r="B1256" t="s">
        <v>52</v>
      </c>
      <c r="C1256" s="3">
        <v>42393</v>
      </c>
      <c r="D1256">
        <v>2</v>
      </c>
      <c r="E1256" t="s">
        <v>78</v>
      </c>
      <c r="F1256" s="25" t="s">
        <v>99</v>
      </c>
      <c r="G1256" t="s">
        <v>43</v>
      </c>
      <c r="H1256">
        <v>10</v>
      </c>
      <c r="I1256" s="2" t="s">
        <v>61</v>
      </c>
      <c r="J1256" s="2">
        <f t="shared" si="102"/>
        <v>1150.5999999999999</v>
      </c>
      <c r="K1256">
        <v>115.05999999999999</v>
      </c>
      <c r="N1256" s="2" t="str">
        <f>IF(ISNUMBER(M1256),SUMIFS(M$1:$M1256,A$1:$A1256,A1256,F$1:$F1256,F1256,D$1:$D1256,D1256),"")</f>
        <v/>
      </c>
      <c r="P1256" s="5"/>
      <c r="V1256" s="2" t="str">
        <f t="shared" si="103"/>
        <v/>
      </c>
      <c r="AD1256" s="2" t="str">
        <f t="shared" si="104"/>
        <v/>
      </c>
      <c r="AL1256" s="2" t="str">
        <f t="shared" si="101"/>
        <v/>
      </c>
      <c r="AM1256" s="2" t="str">
        <f>IF(ISNUMBER(AL1256),SUMIFS($AL$1:AL1256,$A$1:A1256,A1256,$F$1:F1256,F1256,$D$1:D1256,D1256),"")</f>
        <v/>
      </c>
      <c r="AN1256">
        <f t="shared" si="105"/>
        <v>1</v>
      </c>
    </row>
    <row r="1257" spans="1:40" x14ac:dyDescent="0.35">
      <c r="A1257" s="4" t="s">
        <v>54</v>
      </c>
      <c r="B1257" t="s">
        <v>52</v>
      </c>
      <c r="C1257" s="3">
        <v>42393</v>
      </c>
      <c r="D1257">
        <v>2</v>
      </c>
      <c r="E1257" t="s">
        <v>83</v>
      </c>
      <c r="F1257" s="25" t="s">
        <v>99</v>
      </c>
      <c r="G1257" t="s">
        <v>43</v>
      </c>
      <c r="H1257">
        <v>10</v>
      </c>
      <c r="I1257" s="2" t="s">
        <v>61</v>
      </c>
      <c r="J1257" s="2">
        <f t="shared" si="102"/>
        <v>1470.2</v>
      </c>
      <c r="K1257">
        <v>147.02000000000001</v>
      </c>
      <c r="N1257" s="2" t="str">
        <f>IF(ISNUMBER(M1257),SUMIFS(M$1:$M1257,A$1:$A1257,A1257,F$1:$F1257,F1257,D$1:$D1257,D1257),"")</f>
        <v/>
      </c>
      <c r="P1257" s="5"/>
      <c r="V1257" s="2" t="str">
        <f t="shared" si="103"/>
        <v/>
      </c>
      <c r="AD1257" s="2" t="str">
        <f t="shared" si="104"/>
        <v/>
      </c>
      <c r="AL1257" s="2" t="str">
        <f t="shared" si="101"/>
        <v/>
      </c>
      <c r="AM1257" s="2" t="str">
        <f>IF(ISNUMBER(AL1257),SUMIFS($AL$1:AL1257,$A$1:A1257,A1257,$F$1:F1257,F1257,$D$1:D1257,D1257),"")</f>
        <v/>
      </c>
      <c r="AN1257">
        <f t="shared" si="105"/>
        <v>1</v>
      </c>
    </row>
    <row r="1258" spans="1:40" x14ac:dyDescent="0.35">
      <c r="A1258" s="4" t="s">
        <v>56</v>
      </c>
      <c r="B1258" t="s">
        <v>52</v>
      </c>
      <c r="C1258" s="3">
        <v>42393</v>
      </c>
      <c r="D1258">
        <v>2</v>
      </c>
      <c r="E1258" t="s">
        <v>80</v>
      </c>
      <c r="F1258" s="25" t="s">
        <v>99</v>
      </c>
      <c r="G1258" t="s">
        <v>43</v>
      </c>
      <c r="H1258">
        <v>10</v>
      </c>
      <c r="I1258" s="2" t="s">
        <v>61</v>
      </c>
      <c r="J1258" s="2">
        <f t="shared" si="102"/>
        <v>1601.8000000000002</v>
      </c>
      <c r="K1258">
        <v>160.18</v>
      </c>
      <c r="N1258" s="2" t="str">
        <f>IF(ISNUMBER(M1258),SUMIFS(M$1:$M1258,A$1:$A1258,A1258,F$1:$F1258,F1258,D$1:$D1258,D1258),"")</f>
        <v/>
      </c>
      <c r="P1258" s="5"/>
      <c r="V1258" s="2" t="str">
        <f t="shared" si="103"/>
        <v/>
      </c>
      <c r="AD1258" s="2" t="str">
        <f t="shared" si="104"/>
        <v/>
      </c>
      <c r="AL1258" s="2" t="str">
        <f t="shared" si="101"/>
        <v/>
      </c>
      <c r="AM1258" s="2" t="str">
        <f>IF(ISNUMBER(AL1258),SUMIFS($AL$1:AL1258,$A$1:A1258,A1258,$F$1:F1258,F1258,$D$1:D1258,D1258),"")</f>
        <v/>
      </c>
      <c r="AN1258">
        <f t="shared" si="105"/>
        <v>1</v>
      </c>
    </row>
    <row r="1259" spans="1:40" x14ac:dyDescent="0.35">
      <c r="A1259" s="4" t="s">
        <v>51</v>
      </c>
      <c r="B1259" t="s">
        <v>52</v>
      </c>
      <c r="C1259" s="3">
        <v>42393</v>
      </c>
      <c r="D1259">
        <v>2</v>
      </c>
      <c r="E1259" t="s">
        <v>79</v>
      </c>
      <c r="F1259" s="25" t="s">
        <v>99</v>
      </c>
      <c r="G1259" t="s">
        <v>43</v>
      </c>
      <c r="H1259">
        <v>10</v>
      </c>
      <c r="I1259" s="2" t="s">
        <v>61</v>
      </c>
      <c r="J1259" s="2">
        <f t="shared" si="102"/>
        <v>1507.8</v>
      </c>
      <c r="K1259">
        <v>150.78</v>
      </c>
      <c r="N1259" s="2" t="str">
        <f>IF(ISNUMBER(M1259),SUMIFS(M$1:$M1259,A$1:$A1259,A1259,F$1:$F1259,F1259,D$1:$D1259,D1259),"")</f>
        <v/>
      </c>
      <c r="P1259" s="5"/>
      <c r="V1259" s="2" t="str">
        <f t="shared" si="103"/>
        <v/>
      </c>
      <c r="AD1259" s="2" t="str">
        <f t="shared" si="104"/>
        <v/>
      </c>
      <c r="AL1259" s="2" t="str">
        <f t="shared" si="101"/>
        <v/>
      </c>
      <c r="AM1259" s="2" t="str">
        <f>IF(ISNUMBER(AL1259),SUMIFS($AL$1:AL1259,$A$1:A1259,A1259,$F$1:F1259,F1259,$D$1:D1259,D1259),"")</f>
        <v/>
      </c>
      <c r="AN1259">
        <f t="shared" si="105"/>
        <v>1</v>
      </c>
    </row>
    <row r="1260" spans="1:40" x14ac:dyDescent="0.35">
      <c r="A1260" s="4" t="s">
        <v>57</v>
      </c>
      <c r="B1260" t="s">
        <v>52</v>
      </c>
      <c r="C1260" s="3">
        <v>42393</v>
      </c>
      <c r="D1260">
        <v>2</v>
      </c>
      <c r="E1260" t="s">
        <v>81</v>
      </c>
      <c r="F1260" s="25" t="s">
        <v>99</v>
      </c>
      <c r="G1260" t="s">
        <v>43</v>
      </c>
      <c r="H1260">
        <v>10</v>
      </c>
      <c r="I1260" s="2" t="s">
        <v>61</v>
      </c>
      <c r="J1260" s="2">
        <f t="shared" si="102"/>
        <v>1413.8</v>
      </c>
      <c r="K1260">
        <v>141.38</v>
      </c>
      <c r="N1260" s="2" t="str">
        <f>IF(ISNUMBER(M1260),SUMIFS(M$1:$M1260,A$1:$A1260,A1260,F$1:$F1260,F1260,D$1:$D1260,D1260),"")</f>
        <v/>
      </c>
      <c r="P1260" s="5"/>
      <c r="V1260" s="2" t="str">
        <f t="shared" si="103"/>
        <v/>
      </c>
      <c r="AD1260" s="2" t="str">
        <f t="shared" si="104"/>
        <v/>
      </c>
      <c r="AL1260" s="2" t="str">
        <f t="shared" si="101"/>
        <v/>
      </c>
      <c r="AM1260" s="2" t="str">
        <f>IF(ISNUMBER(AL1260),SUMIFS($AL$1:AL1260,$A$1:A1260,A1260,$F$1:F1260,F1260,$D$1:D1260,D1260),"")</f>
        <v/>
      </c>
      <c r="AN1260">
        <f t="shared" si="105"/>
        <v>1</v>
      </c>
    </row>
    <row r="1261" spans="1:40" x14ac:dyDescent="0.35">
      <c r="A1261" s="4" t="s">
        <v>55</v>
      </c>
      <c r="B1261" t="s">
        <v>52</v>
      </c>
      <c r="C1261" s="3">
        <v>42393</v>
      </c>
      <c r="D1261">
        <v>2</v>
      </c>
      <c r="E1261" t="s">
        <v>82</v>
      </c>
      <c r="F1261" s="25" t="s">
        <v>99</v>
      </c>
      <c r="G1261" t="s">
        <v>43</v>
      </c>
      <c r="H1261">
        <v>10</v>
      </c>
      <c r="I1261" s="2" t="s">
        <v>61</v>
      </c>
      <c r="J1261" s="2">
        <f t="shared" si="102"/>
        <v>1301</v>
      </c>
      <c r="K1261">
        <v>130.1</v>
      </c>
      <c r="N1261" s="2" t="str">
        <f>IF(ISNUMBER(M1261),SUMIFS(M$1:$M1261,A$1:$A1261,A1261,F$1:$F1261,F1261,D$1:$D1261,D1261),"")</f>
        <v/>
      </c>
      <c r="P1261" s="5"/>
      <c r="V1261" s="2" t="str">
        <f t="shared" si="103"/>
        <v/>
      </c>
      <c r="AD1261" s="2" t="str">
        <f t="shared" si="104"/>
        <v/>
      </c>
      <c r="AL1261" s="2" t="str">
        <f t="shared" si="101"/>
        <v/>
      </c>
      <c r="AM1261" s="2" t="str">
        <f>IF(ISNUMBER(AL1261),SUMIFS($AL$1:AL1261,$A$1:A1261,A1261,$F$1:F1261,F1261,$D$1:D1261,D1261),"")</f>
        <v/>
      </c>
      <c r="AN1261">
        <f t="shared" si="105"/>
        <v>1</v>
      </c>
    </row>
    <row r="1262" spans="1:40" x14ac:dyDescent="0.35">
      <c r="A1262" s="4" t="s">
        <v>55</v>
      </c>
      <c r="B1262" t="s">
        <v>52</v>
      </c>
      <c r="C1262" s="3">
        <v>42393</v>
      </c>
      <c r="D1262">
        <v>3</v>
      </c>
      <c r="E1262" t="s">
        <v>82</v>
      </c>
      <c r="F1262" s="25" t="s">
        <v>99</v>
      </c>
      <c r="G1262" t="s">
        <v>43</v>
      </c>
      <c r="H1262">
        <v>10</v>
      </c>
      <c r="I1262" s="2" t="s">
        <v>61</v>
      </c>
      <c r="J1262" s="2">
        <f t="shared" si="102"/>
        <v>1395</v>
      </c>
      <c r="K1262">
        <v>139.5</v>
      </c>
      <c r="N1262" s="2" t="str">
        <f>IF(ISNUMBER(M1262),SUMIFS(M$1:$M1262,A$1:$A1262,A1262,F$1:$F1262,F1262,D$1:$D1262,D1262),"")</f>
        <v/>
      </c>
      <c r="P1262" s="5"/>
      <c r="V1262" s="2" t="str">
        <f t="shared" si="103"/>
        <v/>
      </c>
      <c r="AD1262" s="2" t="str">
        <f t="shared" si="104"/>
        <v/>
      </c>
      <c r="AL1262" s="2" t="str">
        <f t="shared" si="101"/>
        <v/>
      </c>
      <c r="AM1262" s="2" t="str">
        <f>IF(ISNUMBER(AL1262),SUMIFS($AL$1:AL1262,$A$1:A1262,A1262,$F$1:F1262,F1262,$D$1:D1262,D1262),"")</f>
        <v/>
      </c>
      <c r="AN1262">
        <f t="shared" si="105"/>
        <v>1</v>
      </c>
    </row>
    <row r="1263" spans="1:40" x14ac:dyDescent="0.35">
      <c r="A1263" s="4" t="s">
        <v>57</v>
      </c>
      <c r="B1263" t="s">
        <v>52</v>
      </c>
      <c r="C1263" s="3">
        <v>42393</v>
      </c>
      <c r="D1263">
        <v>3</v>
      </c>
      <c r="E1263" t="s">
        <v>81</v>
      </c>
      <c r="F1263" s="25" t="s">
        <v>99</v>
      </c>
      <c r="G1263" t="s">
        <v>43</v>
      </c>
      <c r="H1263">
        <v>10</v>
      </c>
      <c r="I1263" s="2" t="s">
        <v>61</v>
      </c>
      <c r="J1263" s="2">
        <f t="shared" si="102"/>
        <v>1940.2</v>
      </c>
      <c r="K1263">
        <v>194.02</v>
      </c>
      <c r="N1263" s="2" t="str">
        <f>IF(ISNUMBER(M1263),SUMIFS(M$1:$M1263,A$1:$A1263,A1263,F$1:$F1263,F1263,D$1:$D1263,D1263),"")</f>
        <v/>
      </c>
      <c r="P1263" s="5"/>
      <c r="V1263" s="2" t="str">
        <f t="shared" si="103"/>
        <v/>
      </c>
      <c r="AD1263" s="2" t="str">
        <f t="shared" si="104"/>
        <v/>
      </c>
      <c r="AL1263" s="2" t="str">
        <f t="shared" si="101"/>
        <v/>
      </c>
      <c r="AM1263" s="2" t="str">
        <f>IF(ISNUMBER(AL1263),SUMIFS($AL$1:AL1263,$A$1:A1263,A1263,$F$1:F1263,F1263,$D$1:D1263,D1263),"")</f>
        <v/>
      </c>
      <c r="AN1263">
        <f t="shared" si="105"/>
        <v>1</v>
      </c>
    </row>
    <row r="1264" spans="1:40" x14ac:dyDescent="0.35">
      <c r="A1264" s="4" t="s">
        <v>54</v>
      </c>
      <c r="B1264" t="s">
        <v>52</v>
      </c>
      <c r="C1264" s="3">
        <v>42393</v>
      </c>
      <c r="D1264">
        <v>3</v>
      </c>
      <c r="E1264" t="s">
        <v>83</v>
      </c>
      <c r="F1264" s="25" t="s">
        <v>99</v>
      </c>
      <c r="G1264" t="s">
        <v>43</v>
      </c>
      <c r="H1264">
        <v>10</v>
      </c>
      <c r="I1264" s="2" t="s">
        <v>61</v>
      </c>
      <c r="J1264" s="2">
        <f t="shared" si="102"/>
        <v>1432.6</v>
      </c>
      <c r="K1264">
        <v>143.26</v>
      </c>
      <c r="N1264" s="2" t="str">
        <f>IF(ISNUMBER(M1264),SUMIFS(M$1:$M1264,A$1:$A1264,A1264,F$1:$F1264,F1264,D$1:$D1264,D1264),"")</f>
        <v/>
      </c>
      <c r="P1264" s="5"/>
      <c r="V1264" s="2" t="str">
        <f t="shared" si="103"/>
        <v/>
      </c>
      <c r="AD1264" s="2" t="str">
        <f t="shared" si="104"/>
        <v/>
      </c>
      <c r="AL1264" s="2" t="str">
        <f t="shared" si="101"/>
        <v/>
      </c>
      <c r="AM1264" s="2" t="str">
        <f>IF(ISNUMBER(AL1264),SUMIFS($AL$1:AL1264,$A$1:A1264,A1264,$F$1:F1264,F1264,$D$1:D1264,D1264),"")</f>
        <v/>
      </c>
      <c r="AN1264">
        <f t="shared" si="105"/>
        <v>1</v>
      </c>
    </row>
    <row r="1265" spans="1:40" x14ac:dyDescent="0.35">
      <c r="A1265" s="4" t="s">
        <v>51</v>
      </c>
      <c r="B1265" t="s">
        <v>52</v>
      </c>
      <c r="C1265" s="3">
        <v>42393</v>
      </c>
      <c r="D1265">
        <v>3</v>
      </c>
      <c r="E1265" t="s">
        <v>79</v>
      </c>
      <c r="F1265" s="25" t="s">
        <v>99</v>
      </c>
      <c r="G1265" t="s">
        <v>43</v>
      </c>
      <c r="H1265">
        <v>10</v>
      </c>
      <c r="I1265" s="2" t="s">
        <v>61</v>
      </c>
      <c r="J1265" s="2">
        <f t="shared" si="102"/>
        <v>1959</v>
      </c>
      <c r="K1265">
        <v>195.9</v>
      </c>
      <c r="N1265" s="2" t="str">
        <f>IF(ISNUMBER(M1265),SUMIFS(M$1:$M1265,A$1:$A1265,A1265,F$1:$F1265,F1265,D$1:$D1265,D1265),"")</f>
        <v/>
      </c>
      <c r="P1265" s="5"/>
      <c r="V1265" s="2" t="str">
        <f t="shared" si="103"/>
        <v/>
      </c>
      <c r="AD1265" s="2" t="str">
        <f t="shared" si="104"/>
        <v/>
      </c>
      <c r="AL1265" s="2" t="str">
        <f t="shared" si="101"/>
        <v/>
      </c>
      <c r="AM1265" s="2" t="str">
        <f>IF(ISNUMBER(AL1265),SUMIFS($AL$1:AL1265,$A$1:A1265,A1265,$F$1:F1265,F1265,$D$1:D1265,D1265),"")</f>
        <v/>
      </c>
      <c r="AN1265">
        <f t="shared" si="105"/>
        <v>1</v>
      </c>
    </row>
    <row r="1266" spans="1:40" x14ac:dyDescent="0.35">
      <c r="A1266" s="4" t="s">
        <v>56</v>
      </c>
      <c r="B1266" t="s">
        <v>52</v>
      </c>
      <c r="C1266" s="3">
        <v>42393</v>
      </c>
      <c r="D1266">
        <v>3</v>
      </c>
      <c r="E1266" t="s">
        <v>80</v>
      </c>
      <c r="F1266" s="25" t="s">
        <v>99</v>
      </c>
      <c r="G1266" t="s">
        <v>43</v>
      </c>
      <c r="H1266">
        <v>10</v>
      </c>
      <c r="I1266" s="2" t="s">
        <v>61</v>
      </c>
      <c r="J1266" s="2">
        <f t="shared" si="102"/>
        <v>2880.2</v>
      </c>
      <c r="K1266">
        <v>288.02</v>
      </c>
      <c r="N1266" s="2" t="str">
        <f>IF(ISNUMBER(M1266),SUMIFS(M$1:$M1266,A$1:$A1266,A1266,F$1:$F1266,F1266,D$1:$D1266,D1266),"")</f>
        <v/>
      </c>
      <c r="P1266" s="5"/>
      <c r="V1266" s="2" t="str">
        <f t="shared" si="103"/>
        <v/>
      </c>
      <c r="AD1266" s="2" t="str">
        <f t="shared" si="104"/>
        <v/>
      </c>
      <c r="AL1266" s="2" t="str">
        <f t="shared" si="101"/>
        <v/>
      </c>
      <c r="AM1266" s="2" t="str">
        <f>IF(ISNUMBER(AL1266),SUMIFS($AL$1:AL1266,$A$1:A1266,A1266,$F$1:F1266,F1266,$D$1:D1266,D1266),"")</f>
        <v/>
      </c>
      <c r="AN1266">
        <f t="shared" si="105"/>
        <v>1</v>
      </c>
    </row>
    <row r="1267" spans="1:40" x14ac:dyDescent="0.35">
      <c r="A1267" s="4" t="s">
        <v>53</v>
      </c>
      <c r="B1267" t="s">
        <v>52</v>
      </c>
      <c r="C1267" s="3">
        <v>42393</v>
      </c>
      <c r="D1267">
        <v>3</v>
      </c>
      <c r="E1267" t="s">
        <v>78</v>
      </c>
      <c r="F1267" s="25" t="s">
        <v>99</v>
      </c>
      <c r="G1267" t="s">
        <v>43</v>
      </c>
      <c r="H1267">
        <v>10</v>
      </c>
      <c r="I1267" s="2" t="s">
        <v>61</v>
      </c>
      <c r="J1267" s="2">
        <f t="shared" si="102"/>
        <v>2692.2</v>
      </c>
      <c r="K1267">
        <v>269.21999999999997</v>
      </c>
      <c r="N1267" s="2" t="str">
        <f>IF(ISNUMBER(M1267),SUMIFS(M$1:$M1267,A$1:$A1267,A1267,F$1:$F1267,F1267,D$1:$D1267,D1267),"")</f>
        <v/>
      </c>
      <c r="P1267" s="5"/>
      <c r="V1267" s="2" t="str">
        <f t="shared" si="103"/>
        <v/>
      </c>
      <c r="AD1267" s="2" t="str">
        <f t="shared" si="104"/>
        <v/>
      </c>
      <c r="AL1267" s="2" t="str">
        <f t="shared" si="101"/>
        <v/>
      </c>
      <c r="AM1267" s="2" t="str">
        <f>IF(ISNUMBER(AL1267),SUMIFS($AL$1:AL1267,$A$1:A1267,A1267,$F$1:F1267,F1267,$D$1:D1267,D1267),"")</f>
        <v/>
      </c>
      <c r="AN1267">
        <f t="shared" si="105"/>
        <v>1</v>
      </c>
    </row>
    <row r="1268" spans="1:40" x14ac:dyDescent="0.35">
      <c r="A1268" s="4" t="s">
        <v>56</v>
      </c>
      <c r="B1268" t="s">
        <v>52</v>
      </c>
      <c r="C1268" s="3">
        <v>42394</v>
      </c>
      <c r="D1268">
        <v>1</v>
      </c>
      <c r="E1268" t="s">
        <v>80</v>
      </c>
      <c r="F1268" s="25" t="s">
        <v>99</v>
      </c>
      <c r="G1268" t="s">
        <v>43</v>
      </c>
      <c r="H1268">
        <v>11</v>
      </c>
      <c r="I1268" s="2" t="s">
        <v>42</v>
      </c>
      <c r="J1268" s="2" t="str">
        <f t="shared" si="102"/>
        <v/>
      </c>
      <c r="L1268">
        <v>109.83</v>
      </c>
      <c r="M1268">
        <v>109.83</v>
      </c>
      <c r="N1268" s="2">
        <f>IF(ISNUMBER(M1268),SUMIFS(M$1:$M1268,A$1:$A1268,A1268,F$1:$F1268,F1268,D$1:$D1268,D1268),"")</f>
        <v>1094.77</v>
      </c>
      <c r="P1268" s="5"/>
      <c r="V1268" s="2" t="str">
        <f t="shared" si="103"/>
        <v/>
      </c>
      <c r="AD1268" s="2" t="str">
        <f t="shared" si="104"/>
        <v/>
      </c>
      <c r="AL1268" s="2" t="str">
        <f t="shared" si="101"/>
        <v/>
      </c>
      <c r="AM1268" s="2" t="str">
        <f>IF(ISNUMBER(AL1268),SUMIFS($AL$1:AL1268,$A$1:A1268,A1268,$F$1:F1268,F1268,$D$1:D1268,D1268),"")</f>
        <v/>
      </c>
      <c r="AN1268">
        <f t="shared" si="105"/>
        <v>3</v>
      </c>
    </row>
    <row r="1269" spans="1:40" x14ac:dyDescent="0.35">
      <c r="A1269" s="4" t="s">
        <v>55</v>
      </c>
      <c r="B1269" t="s">
        <v>52</v>
      </c>
      <c r="C1269" s="3">
        <v>42394</v>
      </c>
      <c r="D1269">
        <v>1</v>
      </c>
      <c r="E1269" t="s">
        <v>82</v>
      </c>
      <c r="F1269" s="25" t="s">
        <v>99</v>
      </c>
      <c r="G1269" t="s">
        <v>43</v>
      </c>
      <c r="H1269">
        <v>11</v>
      </c>
      <c r="I1269" s="2" t="s">
        <v>42</v>
      </c>
      <c r="J1269" s="2" t="str">
        <f t="shared" si="102"/>
        <v/>
      </c>
      <c r="L1269">
        <v>94.4</v>
      </c>
      <c r="M1269">
        <v>94.4</v>
      </c>
      <c r="N1269" s="2">
        <f>IF(ISNUMBER(M1269),SUMIFS(M$1:$M1269,A$1:$A1269,A1269,F$1:$F1269,F1269,D$1:$D1269,D1269),"")</f>
        <v>459.09000000000003</v>
      </c>
      <c r="P1269" s="5"/>
      <c r="V1269" s="2" t="str">
        <f t="shared" si="103"/>
        <v/>
      </c>
      <c r="AD1269" s="2" t="str">
        <f t="shared" si="104"/>
        <v/>
      </c>
      <c r="AL1269" s="2" t="str">
        <f t="shared" si="101"/>
        <v/>
      </c>
      <c r="AM1269" s="2" t="str">
        <f>IF(ISNUMBER(AL1269),SUMIFS($AL$1:AL1269,$A$1:A1269,A1269,$F$1:F1269,F1269,$D$1:D1269,D1269),"")</f>
        <v/>
      </c>
      <c r="AN1269">
        <f t="shared" si="105"/>
        <v>3</v>
      </c>
    </row>
    <row r="1270" spans="1:40" x14ac:dyDescent="0.35">
      <c r="A1270" s="4" t="s">
        <v>51</v>
      </c>
      <c r="B1270" t="s">
        <v>52</v>
      </c>
      <c r="C1270" s="3">
        <v>42394</v>
      </c>
      <c r="D1270">
        <v>1</v>
      </c>
      <c r="E1270" t="s">
        <v>79</v>
      </c>
      <c r="F1270" s="25" t="s">
        <v>99</v>
      </c>
      <c r="G1270" t="s">
        <v>43</v>
      </c>
      <c r="H1270">
        <v>11</v>
      </c>
      <c r="I1270" s="2" t="s">
        <v>42</v>
      </c>
      <c r="J1270" s="2" t="str">
        <f t="shared" si="102"/>
        <v/>
      </c>
      <c r="L1270">
        <v>117.00999999999999</v>
      </c>
      <c r="M1270">
        <v>117.00999999999999</v>
      </c>
      <c r="N1270" s="2">
        <f>IF(ISNUMBER(M1270),SUMIFS(M$1:$M1270,A$1:$A1270,A1270,F$1:$F1270,F1270,D$1:$D1270,D1270),"")</f>
        <v>923.1</v>
      </c>
      <c r="P1270" s="5"/>
      <c r="V1270" s="2" t="str">
        <f t="shared" si="103"/>
        <v/>
      </c>
      <c r="AD1270" s="2" t="str">
        <f t="shared" si="104"/>
        <v/>
      </c>
      <c r="AL1270" s="2" t="str">
        <f t="shared" si="101"/>
        <v/>
      </c>
      <c r="AM1270" s="2" t="str">
        <f>IF(ISNUMBER(AL1270),SUMIFS($AL$1:AL1270,$A$1:A1270,A1270,$F$1:F1270,F1270,$D$1:D1270,D1270),"")</f>
        <v/>
      </c>
      <c r="AN1270">
        <f t="shared" si="105"/>
        <v>3</v>
      </c>
    </row>
    <row r="1271" spans="1:40" x14ac:dyDescent="0.35">
      <c r="A1271" s="4" t="s">
        <v>57</v>
      </c>
      <c r="B1271" t="s">
        <v>52</v>
      </c>
      <c r="C1271" s="3">
        <v>42394</v>
      </c>
      <c r="D1271">
        <v>1</v>
      </c>
      <c r="E1271" t="s">
        <v>81</v>
      </c>
      <c r="F1271" s="25" t="s">
        <v>99</v>
      </c>
      <c r="G1271" t="s">
        <v>43</v>
      </c>
      <c r="H1271">
        <v>11</v>
      </c>
      <c r="I1271" s="2" t="s">
        <v>42</v>
      </c>
      <c r="J1271" s="2" t="str">
        <f t="shared" si="102"/>
        <v/>
      </c>
      <c r="L1271">
        <v>187.99</v>
      </c>
      <c r="M1271">
        <v>187.99</v>
      </c>
      <c r="N1271" s="2">
        <f>IF(ISNUMBER(M1271),SUMIFS(M$1:$M1271,A$1:$A1271,A1271,F$1:$F1271,F1271,D$1:$D1271,D1271),"")</f>
        <v>1231.99</v>
      </c>
      <c r="P1271" s="5"/>
      <c r="V1271" s="2" t="str">
        <f t="shared" si="103"/>
        <v/>
      </c>
      <c r="AD1271" s="2" t="str">
        <f t="shared" si="104"/>
        <v/>
      </c>
      <c r="AL1271" s="2" t="str">
        <f t="shared" si="101"/>
        <v/>
      </c>
      <c r="AM1271" s="2" t="str">
        <f>IF(ISNUMBER(AL1271),SUMIFS($AL$1:AL1271,$A$1:A1271,A1271,$F$1:F1271,F1271,$D$1:D1271,D1271),"")</f>
        <v/>
      </c>
      <c r="AN1271">
        <f t="shared" si="105"/>
        <v>3</v>
      </c>
    </row>
    <row r="1272" spans="1:40" x14ac:dyDescent="0.35">
      <c r="A1272" s="4" t="s">
        <v>54</v>
      </c>
      <c r="B1272" t="s">
        <v>52</v>
      </c>
      <c r="C1272" s="3">
        <v>42394</v>
      </c>
      <c r="D1272">
        <v>1</v>
      </c>
      <c r="E1272" t="s">
        <v>83</v>
      </c>
      <c r="F1272" s="25" t="s">
        <v>99</v>
      </c>
      <c r="G1272" t="s">
        <v>43</v>
      </c>
      <c r="H1272">
        <v>11</v>
      </c>
      <c r="I1272" s="2" t="s">
        <v>42</v>
      </c>
      <c r="J1272" s="2" t="str">
        <f t="shared" si="102"/>
        <v/>
      </c>
      <c r="L1272">
        <v>102.11</v>
      </c>
      <c r="M1272">
        <v>102.11</v>
      </c>
      <c r="N1272" s="2">
        <f>IF(ISNUMBER(M1272),SUMIFS(M$1:$M1272,A$1:$A1272,A1272,F$1:$F1272,F1272,D$1:$D1272,D1272),"")</f>
        <v>599.62</v>
      </c>
      <c r="P1272" s="5"/>
      <c r="V1272" s="2" t="str">
        <f t="shared" si="103"/>
        <v/>
      </c>
      <c r="AD1272" s="2" t="str">
        <f t="shared" si="104"/>
        <v/>
      </c>
      <c r="AL1272" s="2" t="str">
        <f t="shared" si="101"/>
        <v/>
      </c>
      <c r="AM1272" s="2" t="str">
        <f>IF(ISNUMBER(AL1272),SUMIFS($AL$1:AL1272,$A$1:A1272,A1272,$F$1:F1272,F1272,$D$1:D1272,D1272),"")</f>
        <v/>
      </c>
      <c r="AN1272">
        <f t="shared" si="105"/>
        <v>3</v>
      </c>
    </row>
    <row r="1273" spans="1:40" x14ac:dyDescent="0.35">
      <c r="A1273" s="4" t="s">
        <v>53</v>
      </c>
      <c r="B1273" t="s">
        <v>52</v>
      </c>
      <c r="C1273" s="3">
        <v>42394</v>
      </c>
      <c r="D1273">
        <v>1</v>
      </c>
      <c r="E1273" t="s">
        <v>78</v>
      </c>
      <c r="F1273" s="25" t="s">
        <v>99</v>
      </c>
      <c r="G1273" t="s">
        <v>43</v>
      </c>
      <c r="H1273">
        <v>11</v>
      </c>
      <c r="I1273" s="2" t="s">
        <v>42</v>
      </c>
      <c r="J1273" s="2" t="str">
        <f t="shared" si="102"/>
        <v/>
      </c>
      <c r="L1273">
        <v>75.95</v>
      </c>
      <c r="M1273">
        <v>75.95</v>
      </c>
      <c r="N1273" s="2">
        <f>IF(ISNUMBER(M1273),SUMIFS(M$1:$M1273,A$1:$A1273,A1273,F$1:$F1273,F1273,D$1:$D1273,D1273),"")</f>
        <v>270.89</v>
      </c>
      <c r="P1273" s="5"/>
      <c r="V1273" s="2" t="str">
        <f t="shared" si="103"/>
        <v/>
      </c>
      <c r="AD1273" s="2" t="str">
        <f t="shared" si="104"/>
        <v/>
      </c>
      <c r="AL1273" s="2" t="str">
        <f t="shared" si="101"/>
        <v/>
      </c>
      <c r="AM1273" s="2" t="str">
        <f>IF(ISNUMBER(AL1273),SUMIFS($AL$1:AL1273,$A$1:A1273,A1273,$F$1:F1273,F1273,$D$1:D1273,D1273),"")</f>
        <v/>
      </c>
      <c r="AN1273">
        <f t="shared" si="105"/>
        <v>3</v>
      </c>
    </row>
    <row r="1274" spans="1:40" x14ac:dyDescent="0.35">
      <c r="A1274" s="4" t="s">
        <v>53</v>
      </c>
      <c r="B1274" t="s">
        <v>52</v>
      </c>
      <c r="C1274" s="3">
        <v>42394</v>
      </c>
      <c r="D1274">
        <v>2</v>
      </c>
      <c r="E1274" t="s">
        <v>78</v>
      </c>
      <c r="F1274" s="25" t="s">
        <v>99</v>
      </c>
      <c r="G1274" t="s">
        <v>43</v>
      </c>
      <c r="H1274">
        <v>11</v>
      </c>
      <c r="I1274" s="2" t="s">
        <v>42</v>
      </c>
      <c r="J1274" s="2" t="str">
        <f t="shared" si="102"/>
        <v/>
      </c>
      <c r="L1274">
        <v>59.44</v>
      </c>
      <c r="M1274">
        <v>59.44</v>
      </c>
      <c r="N1274" s="2">
        <f>IF(ISNUMBER(M1274),SUMIFS(M$1:$M1274,A$1:$A1274,A1274,F$1:$F1274,F1274,D$1:$D1274,D1274),"")</f>
        <v>306.47000000000003</v>
      </c>
      <c r="P1274" s="5"/>
      <c r="V1274" s="2" t="str">
        <f t="shared" si="103"/>
        <v/>
      </c>
      <c r="AD1274" s="2" t="str">
        <f t="shared" si="104"/>
        <v/>
      </c>
      <c r="AL1274" s="2" t="str">
        <f t="shared" si="101"/>
        <v/>
      </c>
      <c r="AM1274" s="2" t="str">
        <f>IF(ISNUMBER(AL1274),SUMIFS($AL$1:AL1274,$A$1:A1274,A1274,$F$1:F1274,F1274,$D$1:D1274,D1274),"")</f>
        <v/>
      </c>
      <c r="AN1274">
        <f t="shared" si="105"/>
        <v>3</v>
      </c>
    </row>
    <row r="1275" spans="1:40" x14ac:dyDescent="0.35">
      <c r="A1275" s="4" t="s">
        <v>54</v>
      </c>
      <c r="B1275" t="s">
        <v>52</v>
      </c>
      <c r="C1275" s="3">
        <v>42394</v>
      </c>
      <c r="D1275">
        <v>2</v>
      </c>
      <c r="E1275" t="s">
        <v>83</v>
      </c>
      <c r="F1275" s="25" t="s">
        <v>99</v>
      </c>
      <c r="G1275" t="s">
        <v>43</v>
      </c>
      <c r="H1275">
        <v>11</v>
      </c>
      <c r="I1275" s="2" t="s">
        <v>42</v>
      </c>
      <c r="J1275" s="2" t="str">
        <f t="shared" si="102"/>
        <v/>
      </c>
      <c r="L1275">
        <v>107.7</v>
      </c>
      <c r="M1275">
        <v>107.7</v>
      </c>
      <c r="N1275" s="2">
        <f>IF(ISNUMBER(M1275),SUMIFS(M$1:$M1275,A$1:$A1275,A1275,F$1:$F1275,F1275,D$1:$D1275,D1275),"")</f>
        <v>611.7700000000001</v>
      </c>
      <c r="P1275" s="5"/>
      <c r="V1275" s="2" t="str">
        <f t="shared" si="103"/>
        <v/>
      </c>
      <c r="AD1275" s="2" t="str">
        <f t="shared" si="104"/>
        <v/>
      </c>
      <c r="AL1275" s="2" t="str">
        <f t="shared" ref="AL1275:AL1338" si="106">IF(AND(ISNUMBER(AD1275),ISNUMBER(M1275)),ROUND(M1275*AD1275,3),"")</f>
        <v/>
      </c>
      <c r="AM1275" s="2" t="str">
        <f>IF(ISNUMBER(AL1275),SUMIFS($AL$1:AL1275,$A$1:A1275,A1275,$F$1:F1275,F1275,$D$1:D1275,D1275),"")</f>
        <v/>
      </c>
      <c r="AN1275">
        <f t="shared" si="105"/>
        <v>3</v>
      </c>
    </row>
    <row r="1276" spans="1:40" x14ac:dyDescent="0.35">
      <c r="A1276" s="4" t="s">
        <v>56</v>
      </c>
      <c r="B1276" t="s">
        <v>52</v>
      </c>
      <c r="C1276" s="3">
        <v>42394</v>
      </c>
      <c r="D1276">
        <v>2</v>
      </c>
      <c r="E1276" t="s">
        <v>80</v>
      </c>
      <c r="F1276" s="25" t="s">
        <v>99</v>
      </c>
      <c r="G1276" t="s">
        <v>43</v>
      </c>
      <c r="H1276">
        <v>11</v>
      </c>
      <c r="I1276" s="2" t="s">
        <v>42</v>
      </c>
      <c r="J1276" s="2" t="str">
        <f t="shared" si="102"/>
        <v/>
      </c>
      <c r="L1276">
        <v>113.85999999999999</v>
      </c>
      <c r="M1276">
        <v>113.85999999999999</v>
      </c>
      <c r="N1276" s="2">
        <f>IF(ISNUMBER(M1276),SUMIFS(M$1:$M1276,A$1:$A1276,A1276,F$1:$F1276,F1276,D$1:$D1276,D1276),"")</f>
        <v>1096.76</v>
      </c>
      <c r="P1276" s="5"/>
      <c r="V1276" s="2" t="str">
        <f t="shared" si="103"/>
        <v/>
      </c>
      <c r="AD1276" s="2" t="str">
        <f t="shared" si="104"/>
        <v/>
      </c>
      <c r="AL1276" s="2" t="str">
        <f t="shared" si="106"/>
        <v/>
      </c>
      <c r="AM1276" s="2" t="str">
        <f>IF(ISNUMBER(AL1276),SUMIFS($AL$1:AL1276,$A$1:A1276,A1276,$F$1:F1276,F1276,$D$1:D1276,D1276),"")</f>
        <v/>
      </c>
      <c r="AN1276">
        <f t="shared" si="105"/>
        <v>3</v>
      </c>
    </row>
    <row r="1277" spans="1:40" x14ac:dyDescent="0.35">
      <c r="A1277" s="4" t="s">
        <v>51</v>
      </c>
      <c r="B1277" t="s">
        <v>52</v>
      </c>
      <c r="C1277" s="3">
        <v>42394</v>
      </c>
      <c r="D1277">
        <v>2</v>
      </c>
      <c r="E1277" t="s">
        <v>79</v>
      </c>
      <c r="F1277" s="25" t="s">
        <v>99</v>
      </c>
      <c r="G1277" t="s">
        <v>43</v>
      </c>
      <c r="H1277">
        <v>11</v>
      </c>
      <c r="I1277" s="2" t="s">
        <v>42</v>
      </c>
      <c r="J1277" s="2" t="str">
        <f t="shared" si="102"/>
        <v/>
      </c>
      <c r="L1277">
        <v>134.89000000000001</v>
      </c>
      <c r="M1277">
        <v>134.89000000000001</v>
      </c>
      <c r="N1277" s="2">
        <f>IF(ISNUMBER(M1277),SUMIFS(M$1:$M1277,A$1:$A1277,A1277,F$1:$F1277,F1277,D$1:$D1277,D1277),"")</f>
        <v>880.54</v>
      </c>
      <c r="P1277" s="5"/>
      <c r="V1277" s="2" t="str">
        <f t="shared" si="103"/>
        <v/>
      </c>
      <c r="AD1277" s="2" t="str">
        <f t="shared" si="104"/>
        <v/>
      </c>
      <c r="AL1277" s="2" t="str">
        <f t="shared" si="106"/>
        <v/>
      </c>
      <c r="AM1277" s="2" t="str">
        <f>IF(ISNUMBER(AL1277),SUMIFS($AL$1:AL1277,$A$1:A1277,A1277,$F$1:F1277,F1277,$D$1:D1277,D1277),"")</f>
        <v/>
      </c>
      <c r="AN1277">
        <f t="shared" si="105"/>
        <v>3</v>
      </c>
    </row>
    <row r="1278" spans="1:40" x14ac:dyDescent="0.35">
      <c r="A1278" s="4" t="s">
        <v>57</v>
      </c>
      <c r="B1278" t="s">
        <v>52</v>
      </c>
      <c r="C1278" s="3">
        <v>42394</v>
      </c>
      <c r="D1278">
        <v>2</v>
      </c>
      <c r="E1278" t="s">
        <v>81</v>
      </c>
      <c r="F1278" s="25" t="s">
        <v>99</v>
      </c>
      <c r="G1278" t="s">
        <v>43</v>
      </c>
      <c r="H1278">
        <v>11</v>
      </c>
      <c r="I1278" s="2" t="s">
        <v>42</v>
      </c>
      <c r="J1278" s="2" t="str">
        <f t="shared" si="102"/>
        <v/>
      </c>
      <c r="L1278">
        <v>140.57999999999998</v>
      </c>
      <c r="M1278">
        <v>140.57999999999998</v>
      </c>
      <c r="N1278" s="2">
        <f>IF(ISNUMBER(M1278),SUMIFS(M$1:$M1278,A$1:$A1278,A1278,F$1:$F1278,F1278,D$1:$D1278,D1278),"")</f>
        <v>1171.03</v>
      </c>
      <c r="P1278" s="5"/>
      <c r="V1278" s="2" t="str">
        <f t="shared" si="103"/>
        <v/>
      </c>
      <c r="AD1278" s="2" t="str">
        <f t="shared" si="104"/>
        <v/>
      </c>
      <c r="AL1278" s="2" t="str">
        <f t="shared" si="106"/>
        <v/>
      </c>
      <c r="AM1278" s="2" t="str">
        <f>IF(ISNUMBER(AL1278),SUMIFS($AL$1:AL1278,$A$1:A1278,A1278,$F$1:F1278,F1278,$D$1:D1278,D1278),"")</f>
        <v/>
      </c>
      <c r="AN1278">
        <f t="shared" si="105"/>
        <v>3</v>
      </c>
    </row>
    <row r="1279" spans="1:40" x14ac:dyDescent="0.35">
      <c r="A1279" s="4" t="s">
        <v>55</v>
      </c>
      <c r="B1279" t="s">
        <v>52</v>
      </c>
      <c r="C1279" s="3">
        <v>42394</v>
      </c>
      <c r="D1279">
        <v>2</v>
      </c>
      <c r="E1279" t="s">
        <v>82</v>
      </c>
      <c r="F1279" s="25" t="s">
        <v>99</v>
      </c>
      <c r="G1279" t="s">
        <v>43</v>
      </c>
      <c r="H1279">
        <v>11</v>
      </c>
      <c r="I1279" s="2" t="s">
        <v>42</v>
      </c>
      <c r="J1279" s="2" t="str">
        <f t="shared" si="102"/>
        <v/>
      </c>
      <c r="L1279">
        <v>88.86</v>
      </c>
      <c r="M1279">
        <v>88.86</v>
      </c>
      <c r="N1279" s="2">
        <f>IF(ISNUMBER(M1279),SUMIFS(M$1:$M1279,A$1:$A1279,A1279,F$1:$F1279,F1279,D$1:$D1279,D1279),"")</f>
        <v>379.43</v>
      </c>
      <c r="P1279" s="5"/>
      <c r="V1279" s="2" t="str">
        <f t="shared" si="103"/>
        <v/>
      </c>
      <c r="AD1279" s="2" t="str">
        <f t="shared" si="104"/>
        <v/>
      </c>
      <c r="AL1279" s="2" t="str">
        <f t="shared" si="106"/>
        <v/>
      </c>
      <c r="AM1279" s="2" t="str">
        <f>IF(ISNUMBER(AL1279),SUMIFS($AL$1:AL1279,$A$1:A1279,A1279,$F$1:F1279,F1279,$D$1:D1279,D1279),"")</f>
        <v/>
      </c>
      <c r="AN1279">
        <f t="shared" si="105"/>
        <v>3</v>
      </c>
    </row>
    <row r="1280" spans="1:40" x14ac:dyDescent="0.35">
      <c r="A1280" s="4" t="s">
        <v>55</v>
      </c>
      <c r="B1280" t="s">
        <v>52</v>
      </c>
      <c r="C1280" s="3">
        <v>42394</v>
      </c>
      <c r="D1280">
        <v>3</v>
      </c>
      <c r="E1280" t="s">
        <v>82</v>
      </c>
      <c r="F1280" s="25" t="s">
        <v>99</v>
      </c>
      <c r="G1280" t="s">
        <v>43</v>
      </c>
      <c r="H1280">
        <v>11</v>
      </c>
      <c r="I1280" s="2" t="s">
        <v>42</v>
      </c>
      <c r="J1280" s="2" t="str">
        <f t="shared" si="102"/>
        <v/>
      </c>
      <c r="L1280">
        <v>89.86</v>
      </c>
      <c r="M1280">
        <v>89.86</v>
      </c>
      <c r="N1280" s="2">
        <f>IF(ISNUMBER(M1280),SUMIFS(M$1:$M1280,A$1:$A1280,A1280,F$1:$F1280,F1280,D$1:$D1280,D1280),"")</f>
        <v>386.04</v>
      </c>
      <c r="P1280" s="5"/>
      <c r="V1280" s="2" t="str">
        <f t="shared" si="103"/>
        <v/>
      </c>
      <c r="AD1280" s="2" t="str">
        <f t="shared" si="104"/>
        <v/>
      </c>
      <c r="AL1280" s="2" t="str">
        <f t="shared" si="106"/>
        <v/>
      </c>
      <c r="AM1280" s="2" t="str">
        <f>IF(ISNUMBER(AL1280),SUMIFS($AL$1:AL1280,$A$1:A1280,A1280,$F$1:F1280,F1280,$D$1:D1280,D1280),"")</f>
        <v/>
      </c>
      <c r="AN1280">
        <f t="shared" si="105"/>
        <v>3</v>
      </c>
    </row>
    <row r="1281" spans="1:40" x14ac:dyDescent="0.35">
      <c r="A1281" s="4" t="s">
        <v>57</v>
      </c>
      <c r="B1281" t="s">
        <v>52</v>
      </c>
      <c r="C1281" s="3">
        <v>42394</v>
      </c>
      <c r="D1281">
        <v>3</v>
      </c>
      <c r="E1281" t="s">
        <v>81</v>
      </c>
      <c r="F1281" s="25" t="s">
        <v>99</v>
      </c>
      <c r="G1281" t="s">
        <v>43</v>
      </c>
      <c r="H1281">
        <v>11</v>
      </c>
      <c r="I1281" s="2" t="s">
        <v>42</v>
      </c>
      <c r="J1281" s="2" t="str">
        <f t="shared" si="102"/>
        <v/>
      </c>
      <c r="L1281">
        <v>185.28</v>
      </c>
      <c r="M1281">
        <v>185.28</v>
      </c>
      <c r="N1281" s="2">
        <f>IF(ISNUMBER(M1281),SUMIFS(M$1:$M1281,A$1:$A1281,A1281,F$1:$F1281,F1281,D$1:$D1281,D1281),"")</f>
        <v>1177.98</v>
      </c>
      <c r="P1281" s="5"/>
      <c r="V1281" s="2" t="str">
        <f t="shared" si="103"/>
        <v/>
      </c>
      <c r="AD1281" s="2" t="str">
        <f t="shared" si="104"/>
        <v/>
      </c>
      <c r="AL1281" s="2" t="str">
        <f t="shared" si="106"/>
        <v/>
      </c>
      <c r="AM1281" s="2" t="str">
        <f>IF(ISNUMBER(AL1281),SUMIFS($AL$1:AL1281,$A$1:A1281,A1281,$F$1:F1281,F1281,$D$1:D1281,D1281),"")</f>
        <v/>
      </c>
      <c r="AN1281">
        <f t="shared" si="105"/>
        <v>3</v>
      </c>
    </row>
    <row r="1282" spans="1:40" x14ac:dyDescent="0.35">
      <c r="A1282" s="4" t="s">
        <v>54</v>
      </c>
      <c r="B1282" t="s">
        <v>52</v>
      </c>
      <c r="C1282" s="3">
        <v>42394</v>
      </c>
      <c r="D1282">
        <v>3</v>
      </c>
      <c r="E1282" t="s">
        <v>83</v>
      </c>
      <c r="F1282" s="25" t="s">
        <v>99</v>
      </c>
      <c r="G1282" t="s">
        <v>43</v>
      </c>
      <c r="H1282">
        <v>11</v>
      </c>
      <c r="I1282" s="2" t="s">
        <v>42</v>
      </c>
      <c r="J1282" s="2" t="str">
        <f t="shared" si="102"/>
        <v/>
      </c>
      <c r="L1282">
        <v>132.17000000000002</v>
      </c>
      <c r="M1282">
        <v>132.17000000000002</v>
      </c>
      <c r="N1282" s="2">
        <f>IF(ISNUMBER(M1282),SUMIFS(M$1:$M1282,A$1:$A1282,A1282,F$1:$F1282,F1282,D$1:$D1282,D1282),"")</f>
        <v>656.11000000000013</v>
      </c>
      <c r="P1282" s="5"/>
      <c r="V1282" s="2" t="str">
        <f t="shared" si="103"/>
        <v/>
      </c>
      <c r="AD1282" s="2" t="str">
        <f t="shared" si="104"/>
        <v/>
      </c>
      <c r="AL1282" s="2" t="str">
        <f t="shared" si="106"/>
        <v/>
      </c>
      <c r="AM1282" s="2" t="str">
        <f>IF(ISNUMBER(AL1282),SUMIFS($AL$1:AL1282,$A$1:A1282,A1282,$F$1:F1282,F1282,$D$1:D1282,D1282),"")</f>
        <v/>
      </c>
      <c r="AN1282">
        <f t="shared" si="105"/>
        <v>3</v>
      </c>
    </row>
    <row r="1283" spans="1:40" x14ac:dyDescent="0.35">
      <c r="A1283" s="4" t="s">
        <v>51</v>
      </c>
      <c r="B1283" t="s">
        <v>52</v>
      </c>
      <c r="C1283" s="3">
        <v>42394</v>
      </c>
      <c r="D1283">
        <v>3</v>
      </c>
      <c r="E1283" t="s">
        <v>79</v>
      </c>
      <c r="F1283" s="25" t="s">
        <v>99</v>
      </c>
      <c r="G1283" t="s">
        <v>43</v>
      </c>
      <c r="H1283">
        <v>11</v>
      </c>
      <c r="I1283" s="2" t="s">
        <v>42</v>
      </c>
      <c r="J1283" s="2" t="str">
        <f t="shared" si="102"/>
        <v/>
      </c>
      <c r="L1283">
        <v>173.25</v>
      </c>
      <c r="M1283">
        <v>173.25</v>
      </c>
      <c r="N1283" s="2">
        <f>IF(ISNUMBER(M1283),SUMIFS(M$1:$M1283,A$1:$A1283,A1283,F$1:$F1283,F1283,D$1:$D1283,D1283),"")</f>
        <v>876.74</v>
      </c>
      <c r="P1283" s="5"/>
      <c r="V1283" s="2" t="str">
        <f t="shared" si="103"/>
        <v/>
      </c>
      <c r="AD1283" s="2" t="str">
        <f t="shared" si="104"/>
        <v/>
      </c>
      <c r="AL1283" s="2" t="str">
        <f t="shared" si="106"/>
        <v/>
      </c>
      <c r="AM1283" s="2" t="str">
        <f>IF(ISNUMBER(AL1283),SUMIFS($AL$1:AL1283,$A$1:A1283,A1283,$F$1:F1283,F1283,$D$1:D1283,D1283),"")</f>
        <v/>
      </c>
      <c r="AN1283">
        <f t="shared" si="105"/>
        <v>3</v>
      </c>
    </row>
    <row r="1284" spans="1:40" x14ac:dyDescent="0.35">
      <c r="A1284" s="4" t="s">
        <v>56</v>
      </c>
      <c r="B1284" t="s">
        <v>52</v>
      </c>
      <c r="C1284" s="3">
        <v>42394</v>
      </c>
      <c r="D1284">
        <v>3</v>
      </c>
      <c r="E1284" t="s">
        <v>80</v>
      </c>
      <c r="F1284" s="25" t="s">
        <v>99</v>
      </c>
      <c r="G1284" t="s">
        <v>43</v>
      </c>
      <c r="H1284">
        <v>11</v>
      </c>
      <c r="I1284" s="2" t="s">
        <v>42</v>
      </c>
      <c r="J1284" s="2" t="str">
        <f t="shared" si="102"/>
        <v/>
      </c>
      <c r="L1284">
        <v>234.1</v>
      </c>
      <c r="M1284">
        <v>234.1</v>
      </c>
      <c r="N1284" s="2">
        <f>IF(ISNUMBER(M1284),SUMIFS(M$1:$M1284,A$1:$A1284,A1284,F$1:$F1284,F1284,D$1:$D1284,D1284),"")</f>
        <v>1196.82</v>
      </c>
      <c r="P1284" s="5"/>
      <c r="V1284" s="2" t="str">
        <f t="shared" si="103"/>
        <v/>
      </c>
      <c r="AD1284" s="2" t="str">
        <f t="shared" si="104"/>
        <v/>
      </c>
      <c r="AL1284" s="2" t="str">
        <f t="shared" si="106"/>
        <v/>
      </c>
      <c r="AM1284" s="2" t="str">
        <f>IF(ISNUMBER(AL1284),SUMIFS($AL$1:AL1284,$A$1:A1284,A1284,$F$1:F1284,F1284,$D$1:D1284,D1284),"")</f>
        <v/>
      </c>
      <c r="AN1284">
        <f t="shared" si="105"/>
        <v>3</v>
      </c>
    </row>
    <row r="1285" spans="1:40" x14ac:dyDescent="0.35">
      <c r="A1285" s="4" t="s">
        <v>53</v>
      </c>
      <c r="B1285" t="s">
        <v>52</v>
      </c>
      <c r="C1285" s="3">
        <v>42394</v>
      </c>
      <c r="D1285">
        <v>3</v>
      </c>
      <c r="E1285" t="s">
        <v>78</v>
      </c>
      <c r="F1285" s="25" t="s">
        <v>99</v>
      </c>
      <c r="G1285" t="s">
        <v>43</v>
      </c>
      <c r="H1285">
        <v>11</v>
      </c>
      <c r="I1285" s="2" t="s">
        <v>42</v>
      </c>
      <c r="J1285" s="2" t="str">
        <f t="shared" si="102"/>
        <v/>
      </c>
      <c r="L1285">
        <v>248.61999999999998</v>
      </c>
      <c r="M1285">
        <v>248.61999999999998</v>
      </c>
      <c r="N1285" s="2">
        <f>IF(ISNUMBER(M1285),SUMIFS(M$1:$M1285,A$1:$A1285,A1285,F$1:$F1285,F1285,D$1:$D1285,D1285),"")</f>
        <v>772.24</v>
      </c>
      <c r="P1285" s="5"/>
      <c r="V1285" s="2" t="str">
        <f t="shared" si="103"/>
        <v/>
      </c>
      <c r="AD1285" s="2" t="str">
        <f t="shared" si="104"/>
        <v/>
      </c>
      <c r="AL1285" s="2" t="str">
        <f t="shared" si="106"/>
        <v/>
      </c>
      <c r="AM1285" s="2" t="str">
        <f>IF(ISNUMBER(AL1285),SUMIFS($AL$1:AL1285,$A$1:A1285,A1285,$F$1:F1285,F1285,$D$1:D1285,D1285),"")</f>
        <v/>
      </c>
      <c r="AN1285">
        <f t="shared" si="105"/>
        <v>3</v>
      </c>
    </row>
    <row r="1286" spans="1:40" x14ac:dyDescent="0.35">
      <c r="A1286" s="4" t="s">
        <v>56</v>
      </c>
      <c r="B1286" t="s">
        <v>52</v>
      </c>
      <c r="C1286" s="3">
        <v>42402</v>
      </c>
      <c r="D1286">
        <v>1</v>
      </c>
      <c r="E1286" t="s">
        <v>80</v>
      </c>
      <c r="F1286" s="25" t="s">
        <v>99</v>
      </c>
      <c r="G1286" t="s">
        <v>43</v>
      </c>
      <c r="H1286">
        <v>11</v>
      </c>
      <c r="I1286" s="2" t="s">
        <v>58</v>
      </c>
      <c r="J1286" s="2">
        <f t="shared" si="102"/>
        <v>1075.4000000000001</v>
      </c>
      <c r="K1286">
        <v>107.54</v>
      </c>
      <c r="N1286" s="2" t="str">
        <f>IF(ISNUMBER(M1286),SUMIFS(M$1:$M1286,A$1:$A1286,A1286,F$1:$F1286,F1286,D$1:$D1286,D1286),"")</f>
        <v/>
      </c>
      <c r="P1286" s="5"/>
      <c r="V1286" s="2" t="str">
        <f t="shared" si="103"/>
        <v/>
      </c>
      <c r="AD1286" s="2" t="str">
        <f t="shared" si="104"/>
        <v/>
      </c>
      <c r="AL1286" s="2" t="str">
        <f t="shared" si="106"/>
        <v/>
      </c>
      <c r="AM1286" s="2" t="str">
        <f>IF(ISNUMBER(AL1286),SUMIFS($AL$1:AL1286,$A$1:A1286,A1286,$F$1:F1286,F1286,$D$1:D1286,D1286),"")</f>
        <v/>
      </c>
      <c r="AN1286">
        <f t="shared" si="105"/>
        <v>1</v>
      </c>
    </row>
    <row r="1287" spans="1:40" x14ac:dyDescent="0.35">
      <c r="A1287" s="4" t="s">
        <v>55</v>
      </c>
      <c r="B1287" t="s">
        <v>52</v>
      </c>
      <c r="C1287" s="3">
        <v>42402</v>
      </c>
      <c r="D1287">
        <v>1</v>
      </c>
      <c r="E1287" t="s">
        <v>82</v>
      </c>
      <c r="F1287" s="25" t="s">
        <v>99</v>
      </c>
      <c r="G1287" t="s">
        <v>43</v>
      </c>
      <c r="H1287">
        <v>11</v>
      </c>
      <c r="I1287" s="2" t="s">
        <v>58</v>
      </c>
      <c r="J1287" s="2">
        <f t="shared" si="102"/>
        <v>1000.2</v>
      </c>
      <c r="K1287">
        <v>100.02000000000001</v>
      </c>
      <c r="N1287" s="2" t="str">
        <f>IF(ISNUMBER(M1287),SUMIFS(M$1:$M1287,A$1:$A1287,A1287,F$1:$F1287,F1287,D$1:$D1287,D1287),"")</f>
        <v/>
      </c>
      <c r="P1287" s="5"/>
      <c r="V1287" s="2" t="str">
        <f t="shared" si="103"/>
        <v/>
      </c>
      <c r="AD1287" s="2" t="str">
        <f t="shared" si="104"/>
        <v/>
      </c>
      <c r="AL1287" s="2" t="str">
        <f t="shared" si="106"/>
        <v/>
      </c>
      <c r="AM1287" s="2" t="str">
        <f>IF(ISNUMBER(AL1287),SUMIFS($AL$1:AL1287,$A$1:A1287,A1287,$F$1:F1287,F1287,$D$1:D1287,D1287),"")</f>
        <v/>
      </c>
      <c r="AN1287">
        <f t="shared" si="105"/>
        <v>1</v>
      </c>
    </row>
    <row r="1288" spans="1:40" x14ac:dyDescent="0.35">
      <c r="A1288" s="4" t="s">
        <v>51</v>
      </c>
      <c r="B1288" t="s">
        <v>52</v>
      </c>
      <c r="C1288" s="3">
        <v>42402</v>
      </c>
      <c r="D1288">
        <v>1</v>
      </c>
      <c r="E1288" t="s">
        <v>79</v>
      </c>
      <c r="F1288" s="25" t="s">
        <v>99</v>
      </c>
      <c r="G1288" t="s">
        <v>43</v>
      </c>
      <c r="H1288">
        <v>11</v>
      </c>
      <c r="I1288" s="2" t="s">
        <v>58</v>
      </c>
      <c r="J1288" s="2">
        <f t="shared" si="102"/>
        <v>962.6</v>
      </c>
      <c r="K1288">
        <v>96.26</v>
      </c>
      <c r="N1288" s="2" t="str">
        <f>IF(ISNUMBER(M1288),SUMIFS(M$1:$M1288,A$1:$A1288,A1288,F$1:$F1288,F1288,D$1:$D1288,D1288),"")</f>
        <v/>
      </c>
      <c r="P1288" s="5"/>
      <c r="V1288" s="2" t="str">
        <f t="shared" si="103"/>
        <v/>
      </c>
      <c r="AD1288" s="2" t="str">
        <f t="shared" si="104"/>
        <v/>
      </c>
      <c r="AL1288" s="2" t="str">
        <f t="shared" si="106"/>
        <v/>
      </c>
      <c r="AM1288" s="2" t="str">
        <f>IF(ISNUMBER(AL1288),SUMIFS($AL$1:AL1288,$A$1:A1288,A1288,$F$1:F1288,F1288,$D$1:D1288,D1288),"")</f>
        <v/>
      </c>
      <c r="AN1288">
        <f t="shared" si="105"/>
        <v>1</v>
      </c>
    </row>
    <row r="1289" spans="1:40" x14ac:dyDescent="0.35">
      <c r="A1289" s="4" t="s">
        <v>57</v>
      </c>
      <c r="B1289" t="s">
        <v>52</v>
      </c>
      <c r="C1289" s="3">
        <v>42402</v>
      </c>
      <c r="D1289">
        <v>1</v>
      </c>
      <c r="E1289" t="s">
        <v>81</v>
      </c>
      <c r="F1289" s="25" t="s">
        <v>99</v>
      </c>
      <c r="G1289" t="s">
        <v>43</v>
      </c>
      <c r="H1289">
        <v>11</v>
      </c>
      <c r="I1289" s="2" t="s">
        <v>58</v>
      </c>
      <c r="J1289" s="2">
        <f t="shared" si="102"/>
        <v>943.8</v>
      </c>
      <c r="K1289">
        <v>94.38</v>
      </c>
      <c r="N1289" s="2" t="str">
        <f>IF(ISNUMBER(M1289),SUMIFS(M$1:$M1289,A$1:$A1289,A1289,F$1:$F1289,F1289,D$1:$D1289,D1289),"")</f>
        <v/>
      </c>
      <c r="P1289" s="5"/>
      <c r="V1289" s="2" t="str">
        <f t="shared" si="103"/>
        <v/>
      </c>
      <c r="AD1289" s="2" t="str">
        <f t="shared" si="104"/>
        <v/>
      </c>
      <c r="AL1289" s="2" t="str">
        <f t="shared" si="106"/>
        <v/>
      </c>
      <c r="AM1289" s="2" t="str">
        <f>IF(ISNUMBER(AL1289),SUMIFS($AL$1:AL1289,$A$1:A1289,A1289,$F$1:F1289,F1289,$D$1:D1289,D1289),"")</f>
        <v/>
      </c>
      <c r="AN1289">
        <f t="shared" si="105"/>
        <v>1</v>
      </c>
    </row>
    <row r="1290" spans="1:40" x14ac:dyDescent="0.35">
      <c r="A1290" s="4" t="s">
        <v>54</v>
      </c>
      <c r="B1290" t="s">
        <v>52</v>
      </c>
      <c r="C1290" s="3">
        <v>42402</v>
      </c>
      <c r="D1290">
        <v>1</v>
      </c>
      <c r="E1290" t="s">
        <v>83</v>
      </c>
      <c r="F1290" s="25" t="s">
        <v>99</v>
      </c>
      <c r="G1290" t="s">
        <v>43</v>
      </c>
      <c r="H1290">
        <v>11</v>
      </c>
      <c r="I1290" s="2" t="s">
        <v>58</v>
      </c>
      <c r="J1290" s="2">
        <f t="shared" si="102"/>
        <v>1000.2</v>
      </c>
      <c r="K1290">
        <v>100.02000000000001</v>
      </c>
      <c r="N1290" s="2" t="str">
        <f>IF(ISNUMBER(M1290),SUMIFS(M$1:$M1290,A$1:$A1290,A1290,F$1:$F1290,F1290,D$1:$D1290,D1290),"")</f>
        <v/>
      </c>
      <c r="P1290" s="5"/>
      <c r="V1290" s="2" t="str">
        <f t="shared" si="103"/>
        <v/>
      </c>
      <c r="AD1290" s="2" t="str">
        <f t="shared" si="104"/>
        <v/>
      </c>
      <c r="AL1290" s="2" t="str">
        <f t="shared" si="106"/>
        <v/>
      </c>
      <c r="AM1290" s="2" t="str">
        <f>IF(ISNUMBER(AL1290),SUMIFS($AL$1:AL1290,$A$1:A1290,A1290,$F$1:F1290,F1290,$D$1:D1290,D1290),"")</f>
        <v/>
      </c>
      <c r="AN1290">
        <f t="shared" si="105"/>
        <v>1</v>
      </c>
    </row>
    <row r="1291" spans="1:40" x14ac:dyDescent="0.35">
      <c r="A1291" s="4" t="s">
        <v>53</v>
      </c>
      <c r="B1291" t="s">
        <v>52</v>
      </c>
      <c r="C1291" s="3">
        <v>42402</v>
      </c>
      <c r="D1291">
        <v>1</v>
      </c>
      <c r="E1291" t="s">
        <v>78</v>
      </c>
      <c r="F1291" s="25" t="s">
        <v>99</v>
      </c>
      <c r="G1291" t="s">
        <v>43</v>
      </c>
      <c r="H1291">
        <v>11</v>
      </c>
      <c r="I1291" s="2" t="s">
        <v>58</v>
      </c>
      <c r="J1291" s="2">
        <f t="shared" si="102"/>
        <v>962.6</v>
      </c>
      <c r="K1291">
        <v>96.26</v>
      </c>
      <c r="N1291" s="2" t="str">
        <f>IF(ISNUMBER(M1291),SUMIFS(M$1:$M1291,A$1:$A1291,A1291,F$1:$F1291,F1291,D$1:$D1291,D1291),"")</f>
        <v/>
      </c>
      <c r="P1291" s="5"/>
      <c r="V1291" s="2" t="str">
        <f t="shared" si="103"/>
        <v/>
      </c>
      <c r="AD1291" s="2" t="str">
        <f t="shared" si="104"/>
        <v/>
      </c>
      <c r="AL1291" s="2" t="str">
        <f t="shared" si="106"/>
        <v/>
      </c>
      <c r="AM1291" s="2" t="str">
        <f>IF(ISNUMBER(AL1291),SUMIFS($AL$1:AL1291,$A$1:A1291,A1291,$F$1:F1291,F1291,$D$1:D1291,D1291),"")</f>
        <v/>
      </c>
      <c r="AN1291">
        <f t="shared" si="105"/>
        <v>1</v>
      </c>
    </row>
    <row r="1292" spans="1:40" x14ac:dyDescent="0.35">
      <c r="A1292" s="4" t="s">
        <v>53</v>
      </c>
      <c r="B1292" t="s">
        <v>52</v>
      </c>
      <c r="C1292" s="3">
        <v>42402</v>
      </c>
      <c r="D1292">
        <v>2</v>
      </c>
      <c r="E1292" t="s">
        <v>78</v>
      </c>
      <c r="F1292" s="25" t="s">
        <v>99</v>
      </c>
      <c r="G1292" t="s">
        <v>43</v>
      </c>
      <c r="H1292">
        <v>11</v>
      </c>
      <c r="I1292" s="2" t="s">
        <v>58</v>
      </c>
      <c r="J1292" s="2">
        <f t="shared" si="102"/>
        <v>1037.8</v>
      </c>
      <c r="K1292">
        <v>103.78</v>
      </c>
      <c r="N1292" s="2" t="str">
        <f>IF(ISNUMBER(M1292),SUMIFS(M$1:$M1292,A$1:$A1292,A1292,F$1:$F1292,F1292,D$1:$D1292,D1292),"")</f>
        <v/>
      </c>
      <c r="P1292" s="5"/>
      <c r="V1292" s="2" t="str">
        <f t="shared" si="103"/>
        <v/>
      </c>
      <c r="AD1292" s="2" t="str">
        <f t="shared" si="104"/>
        <v/>
      </c>
      <c r="AL1292" s="2" t="str">
        <f t="shared" si="106"/>
        <v/>
      </c>
      <c r="AM1292" s="2" t="str">
        <f>IF(ISNUMBER(AL1292),SUMIFS($AL$1:AL1292,$A$1:A1292,A1292,$F$1:F1292,F1292,$D$1:D1292,D1292),"")</f>
        <v/>
      </c>
      <c r="AN1292">
        <f t="shared" si="105"/>
        <v>1</v>
      </c>
    </row>
    <row r="1293" spans="1:40" x14ac:dyDescent="0.35">
      <c r="A1293" s="4" t="s">
        <v>54</v>
      </c>
      <c r="B1293" t="s">
        <v>52</v>
      </c>
      <c r="C1293" s="3">
        <v>42402</v>
      </c>
      <c r="D1293">
        <v>2</v>
      </c>
      <c r="E1293" t="s">
        <v>83</v>
      </c>
      <c r="F1293" s="25" t="s">
        <v>99</v>
      </c>
      <c r="G1293" t="s">
        <v>43</v>
      </c>
      <c r="H1293">
        <v>11</v>
      </c>
      <c r="I1293" s="2" t="s">
        <v>58</v>
      </c>
      <c r="J1293" s="2">
        <f t="shared" si="102"/>
        <v>1019</v>
      </c>
      <c r="K1293">
        <v>101.9</v>
      </c>
      <c r="N1293" s="2" t="str">
        <f>IF(ISNUMBER(M1293),SUMIFS(M$1:$M1293,A$1:$A1293,A1293,F$1:$F1293,F1293,D$1:$D1293,D1293),"")</f>
        <v/>
      </c>
      <c r="P1293" s="5"/>
      <c r="V1293" s="2" t="str">
        <f t="shared" si="103"/>
        <v/>
      </c>
      <c r="AD1293" s="2" t="str">
        <f t="shared" si="104"/>
        <v/>
      </c>
      <c r="AL1293" s="2" t="str">
        <f t="shared" si="106"/>
        <v/>
      </c>
      <c r="AM1293" s="2" t="str">
        <f>IF(ISNUMBER(AL1293),SUMIFS($AL$1:AL1293,$A$1:A1293,A1293,$F$1:F1293,F1293,$D$1:D1293,D1293),"")</f>
        <v/>
      </c>
      <c r="AN1293">
        <f t="shared" si="105"/>
        <v>1</v>
      </c>
    </row>
    <row r="1294" spans="1:40" x14ac:dyDescent="0.35">
      <c r="A1294" s="4" t="s">
        <v>56</v>
      </c>
      <c r="B1294" t="s">
        <v>52</v>
      </c>
      <c r="C1294" s="3">
        <v>42402</v>
      </c>
      <c r="D1294">
        <v>2</v>
      </c>
      <c r="E1294" t="s">
        <v>80</v>
      </c>
      <c r="F1294" s="25" t="s">
        <v>99</v>
      </c>
      <c r="G1294" t="s">
        <v>43</v>
      </c>
      <c r="H1294">
        <v>11</v>
      </c>
      <c r="I1294" s="2" t="s">
        <v>58</v>
      </c>
      <c r="J1294" s="2">
        <f t="shared" si="102"/>
        <v>1019</v>
      </c>
      <c r="K1294">
        <v>101.9</v>
      </c>
      <c r="N1294" s="2" t="str">
        <f>IF(ISNUMBER(M1294),SUMIFS(M$1:$M1294,A$1:$A1294,A1294,F$1:$F1294,F1294,D$1:$D1294,D1294),"")</f>
        <v/>
      </c>
      <c r="P1294" s="5"/>
      <c r="V1294" s="2" t="str">
        <f t="shared" si="103"/>
        <v/>
      </c>
      <c r="AD1294" s="2" t="str">
        <f t="shared" si="104"/>
        <v/>
      </c>
      <c r="AL1294" s="2" t="str">
        <f t="shared" si="106"/>
        <v/>
      </c>
      <c r="AM1294" s="2" t="str">
        <f>IF(ISNUMBER(AL1294),SUMIFS($AL$1:AL1294,$A$1:A1294,A1294,$F$1:F1294,F1294,$D$1:D1294,D1294),"")</f>
        <v/>
      </c>
      <c r="AN1294">
        <f t="shared" si="105"/>
        <v>1</v>
      </c>
    </row>
    <row r="1295" spans="1:40" x14ac:dyDescent="0.35">
      <c r="A1295" s="4" t="s">
        <v>51</v>
      </c>
      <c r="B1295" t="s">
        <v>52</v>
      </c>
      <c r="C1295" s="3">
        <v>42402</v>
      </c>
      <c r="D1295">
        <v>2</v>
      </c>
      <c r="E1295" t="s">
        <v>79</v>
      </c>
      <c r="F1295" s="25" t="s">
        <v>99</v>
      </c>
      <c r="G1295" t="s">
        <v>43</v>
      </c>
      <c r="H1295">
        <v>11</v>
      </c>
      <c r="I1295" s="2" t="s">
        <v>58</v>
      </c>
      <c r="J1295" s="2">
        <f t="shared" si="102"/>
        <v>1019</v>
      </c>
      <c r="K1295">
        <v>101.9</v>
      </c>
      <c r="N1295" s="2" t="str">
        <f>IF(ISNUMBER(M1295),SUMIFS(M$1:$M1295,A$1:$A1295,A1295,F$1:$F1295,F1295,D$1:$D1295,D1295),"")</f>
        <v/>
      </c>
      <c r="P1295" s="5"/>
      <c r="V1295" s="2" t="str">
        <f t="shared" si="103"/>
        <v/>
      </c>
      <c r="AD1295" s="2" t="str">
        <f t="shared" si="104"/>
        <v/>
      </c>
      <c r="AL1295" s="2" t="str">
        <f t="shared" si="106"/>
        <v/>
      </c>
      <c r="AM1295" s="2" t="str">
        <f>IF(ISNUMBER(AL1295),SUMIFS($AL$1:AL1295,$A$1:A1295,A1295,$F$1:F1295,F1295,$D$1:D1295,D1295),"")</f>
        <v/>
      </c>
      <c r="AN1295">
        <f t="shared" si="105"/>
        <v>1</v>
      </c>
    </row>
    <row r="1296" spans="1:40" x14ac:dyDescent="0.35">
      <c r="A1296" s="4" t="s">
        <v>57</v>
      </c>
      <c r="B1296" t="s">
        <v>52</v>
      </c>
      <c r="C1296" s="3">
        <v>42402</v>
      </c>
      <c r="D1296">
        <v>2</v>
      </c>
      <c r="E1296" t="s">
        <v>81</v>
      </c>
      <c r="F1296" s="25" t="s">
        <v>99</v>
      </c>
      <c r="G1296" t="s">
        <v>43</v>
      </c>
      <c r="H1296">
        <v>11</v>
      </c>
      <c r="I1296" s="2" t="s">
        <v>58</v>
      </c>
      <c r="J1296" s="2">
        <f t="shared" si="102"/>
        <v>1113</v>
      </c>
      <c r="K1296">
        <v>111.3</v>
      </c>
      <c r="N1296" s="2" t="str">
        <f>IF(ISNUMBER(M1296),SUMIFS(M$1:$M1296,A$1:$A1296,A1296,F$1:$F1296,F1296,D$1:$D1296,D1296),"")</f>
        <v/>
      </c>
      <c r="P1296" s="5"/>
      <c r="V1296" s="2" t="str">
        <f t="shared" si="103"/>
        <v/>
      </c>
      <c r="AD1296" s="2" t="str">
        <f t="shared" si="104"/>
        <v/>
      </c>
      <c r="AL1296" s="2" t="str">
        <f t="shared" si="106"/>
        <v/>
      </c>
      <c r="AM1296" s="2" t="str">
        <f>IF(ISNUMBER(AL1296),SUMIFS($AL$1:AL1296,$A$1:A1296,A1296,$F$1:F1296,F1296,$D$1:D1296,D1296),"")</f>
        <v/>
      </c>
      <c r="AN1296">
        <f t="shared" si="105"/>
        <v>1</v>
      </c>
    </row>
    <row r="1297" spans="1:40" x14ac:dyDescent="0.35">
      <c r="A1297" s="4" t="s">
        <v>55</v>
      </c>
      <c r="B1297" t="s">
        <v>52</v>
      </c>
      <c r="C1297" s="3">
        <v>42402</v>
      </c>
      <c r="D1297">
        <v>2</v>
      </c>
      <c r="E1297" t="s">
        <v>82</v>
      </c>
      <c r="F1297" s="25" t="s">
        <v>99</v>
      </c>
      <c r="G1297" t="s">
        <v>43</v>
      </c>
      <c r="H1297">
        <v>11</v>
      </c>
      <c r="I1297" s="2" t="s">
        <v>58</v>
      </c>
      <c r="J1297" s="2">
        <f t="shared" si="102"/>
        <v>1000.2</v>
      </c>
      <c r="K1297">
        <v>100.02000000000001</v>
      </c>
      <c r="N1297" s="2" t="str">
        <f>IF(ISNUMBER(M1297),SUMIFS(M$1:$M1297,A$1:$A1297,A1297,F$1:$F1297,F1297,D$1:$D1297,D1297),"")</f>
        <v/>
      </c>
      <c r="P1297" s="5"/>
      <c r="V1297" s="2" t="str">
        <f t="shared" si="103"/>
        <v/>
      </c>
      <c r="AD1297" s="2" t="str">
        <f t="shared" si="104"/>
        <v/>
      </c>
      <c r="AL1297" s="2" t="str">
        <f t="shared" si="106"/>
        <v/>
      </c>
      <c r="AM1297" s="2" t="str">
        <f>IF(ISNUMBER(AL1297),SUMIFS($AL$1:AL1297,$A$1:A1297,A1297,$F$1:F1297,F1297,$D$1:D1297,D1297),"")</f>
        <v/>
      </c>
      <c r="AN1297">
        <f t="shared" si="105"/>
        <v>1</v>
      </c>
    </row>
    <row r="1298" spans="1:40" x14ac:dyDescent="0.35">
      <c r="A1298" s="4" t="s">
        <v>55</v>
      </c>
      <c r="B1298" t="s">
        <v>52</v>
      </c>
      <c r="C1298" s="3">
        <v>42402</v>
      </c>
      <c r="D1298">
        <v>3</v>
      </c>
      <c r="E1298" t="s">
        <v>82</v>
      </c>
      <c r="F1298" s="25" t="s">
        <v>99</v>
      </c>
      <c r="G1298" t="s">
        <v>43</v>
      </c>
      <c r="H1298">
        <v>11</v>
      </c>
      <c r="I1298" s="2" t="s">
        <v>58</v>
      </c>
      <c r="J1298" s="2">
        <f t="shared" si="102"/>
        <v>1000.2</v>
      </c>
      <c r="K1298">
        <v>100.02000000000001</v>
      </c>
      <c r="N1298" s="2" t="str">
        <f>IF(ISNUMBER(M1298),SUMIFS(M$1:$M1298,A$1:$A1298,A1298,F$1:$F1298,F1298,D$1:$D1298,D1298),"")</f>
        <v/>
      </c>
      <c r="P1298" s="5"/>
      <c r="V1298" s="2" t="str">
        <f t="shared" si="103"/>
        <v/>
      </c>
      <c r="AD1298" s="2" t="str">
        <f t="shared" si="104"/>
        <v/>
      </c>
      <c r="AL1298" s="2" t="str">
        <f t="shared" si="106"/>
        <v/>
      </c>
      <c r="AM1298" s="2" t="str">
        <f>IF(ISNUMBER(AL1298),SUMIFS($AL$1:AL1298,$A$1:A1298,A1298,$F$1:F1298,F1298,$D$1:D1298,D1298),"")</f>
        <v/>
      </c>
      <c r="AN1298">
        <f t="shared" si="105"/>
        <v>1</v>
      </c>
    </row>
    <row r="1299" spans="1:40" x14ac:dyDescent="0.35">
      <c r="A1299" s="4" t="s">
        <v>57</v>
      </c>
      <c r="B1299" t="s">
        <v>52</v>
      </c>
      <c r="C1299" s="3">
        <v>42402</v>
      </c>
      <c r="D1299">
        <v>3</v>
      </c>
      <c r="E1299" t="s">
        <v>81</v>
      </c>
      <c r="F1299" s="25" t="s">
        <v>99</v>
      </c>
      <c r="G1299" t="s">
        <v>43</v>
      </c>
      <c r="H1299">
        <v>11</v>
      </c>
      <c r="I1299" s="2" t="s">
        <v>58</v>
      </c>
      <c r="J1299" s="2">
        <f t="shared" si="102"/>
        <v>1075.4000000000001</v>
      </c>
      <c r="K1299">
        <v>107.54</v>
      </c>
      <c r="N1299" s="2" t="str">
        <f>IF(ISNUMBER(M1299),SUMIFS(M$1:$M1299,A$1:$A1299,A1299,F$1:$F1299,F1299,D$1:$D1299,D1299),"")</f>
        <v/>
      </c>
      <c r="P1299" s="5"/>
      <c r="V1299" s="2" t="str">
        <f t="shared" si="103"/>
        <v/>
      </c>
      <c r="AD1299" s="2" t="str">
        <f t="shared" si="104"/>
        <v/>
      </c>
      <c r="AL1299" s="2" t="str">
        <f t="shared" si="106"/>
        <v/>
      </c>
      <c r="AM1299" s="2" t="str">
        <f>IF(ISNUMBER(AL1299),SUMIFS($AL$1:AL1299,$A$1:A1299,A1299,$F$1:F1299,F1299,$D$1:D1299,D1299),"")</f>
        <v/>
      </c>
      <c r="AN1299">
        <f t="shared" si="105"/>
        <v>1</v>
      </c>
    </row>
    <row r="1300" spans="1:40" x14ac:dyDescent="0.35">
      <c r="A1300" s="4" t="s">
        <v>54</v>
      </c>
      <c r="B1300" t="s">
        <v>52</v>
      </c>
      <c r="C1300" s="3">
        <v>42402</v>
      </c>
      <c r="D1300">
        <v>3</v>
      </c>
      <c r="E1300" t="s">
        <v>83</v>
      </c>
      <c r="F1300" s="25" t="s">
        <v>99</v>
      </c>
      <c r="G1300" t="s">
        <v>43</v>
      </c>
      <c r="H1300">
        <v>11</v>
      </c>
      <c r="I1300" s="2" t="s">
        <v>58</v>
      </c>
      <c r="J1300" s="2">
        <f t="shared" si="102"/>
        <v>1019</v>
      </c>
      <c r="K1300">
        <v>101.9</v>
      </c>
      <c r="N1300" s="2" t="str">
        <f>IF(ISNUMBER(M1300),SUMIFS(M$1:$M1300,A$1:$A1300,A1300,F$1:$F1300,F1300,D$1:$D1300,D1300),"")</f>
        <v/>
      </c>
      <c r="P1300" s="5"/>
      <c r="V1300" s="2" t="str">
        <f t="shared" si="103"/>
        <v/>
      </c>
      <c r="AD1300" s="2" t="str">
        <f t="shared" si="104"/>
        <v/>
      </c>
      <c r="AL1300" s="2" t="str">
        <f t="shared" si="106"/>
        <v/>
      </c>
      <c r="AM1300" s="2" t="str">
        <f>IF(ISNUMBER(AL1300),SUMIFS($AL$1:AL1300,$A$1:A1300,A1300,$F$1:F1300,F1300,$D$1:D1300,D1300),"")</f>
        <v/>
      </c>
      <c r="AN1300">
        <f t="shared" si="105"/>
        <v>1</v>
      </c>
    </row>
    <row r="1301" spans="1:40" x14ac:dyDescent="0.35">
      <c r="A1301" s="4" t="s">
        <v>51</v>
      </c>
      <c r="B1301" t="s">
        <v>52</v>
      </c>
      <c r="C1301" s="3">
        <v>42402</v>
      </c>
      <c r="D1301">
        <v>3</v>
      </c>
      <c r="E1301" t="s">
        <v>79</v>
      </c>
      <c r="F1301" s="25" t="s">
        <v>99</v>
      </c>
      <c r="G1301" t="s">
        <v>43</v>
      </c>
      <c r="H1301">
        <v>11</v>
      </c>
      <c r="I1301" s="2" t="s">
        <v>58</v>
      </c>
      <c r="J1301" s="2">
        <f t="shared" si="102"/>
        <v>1075.4000000000001</v>
      </c>
      <c r="K1301">
        <v>107.54</v>
      </c>
      <c r="N1301" s="2" t="str">
        <f>IF(ISNUMBER(M1301),SUMIFS(M$1:$M1301,A$1:$A1301,A1301,F$1:$F1301,F1301,D$1:$D1301,D1301),"")</f>
        <v/>
      </c>
      <c r="P1301" s="5"/>
      <c r="V1301" s="2" t="str">
        <f t="shared" si="103"/>
        <v/>
      </c>
      <c r="AD1301" s="2" t="str">
        <f t="shared" si="104"/>
        <v/>
      </c>
      <c r="AL1301" s="2" t="str">
        <f t="shared" si="106"/>
        <v/>
      </c>
      <c r="AM1301" s="2" t="str">
        <f>IF(ISNUMBER(AL1301),SUMIFS($AL$1:AL1301,$A$1:A1301,A1301,$F$1:F1301,F1301,$D$1:D1301,D1301),"")</f>
        <v/>
      </c>
      <c r="AN1301">
        <f t="shared" si="105"/>
        <v>1</v>
      </c>
    </row>
    <row r="1302" spans="1:40" x14ac:dyDescent="0.35">
      <c r="A1302" s="4" t="s">
        <v>56</v>
      </c>
      <c r="B1302" t="s">
        <v>52</v>
      </c>
      <c r="C1302" s="3">
        <v>42402</v>
      </c>
      <c r="D1302">
        <v>3</v>
      </c>
      <c r="E1302" t="s">
        <v>80</v>
      </c>
      <c r="F1302" s="25" t="s">
        <v>99</v>
      </c>
      <c r="G1302" t="s">
        <v>43</v>
      </c>
      <c r="H1302">
        <v>11</v>
      </c>
      <c r="I1302" s="2" t="s">
        <v>58</v>
      </c>
      <c r="J1302" s="2">
        <f t="shared" si="102"/>
        <v>1075.4000000000001</v>
      </c>
      <c r="K1302">
        <v>107.54</v>
      </c>
      <c r="N1302" s="2" t="str">
        <f>IF(ISNUMBER(M1302),SUMIFS(M$1:$M1302,A$1:$A1302,A1302,F$1:$F1302,F1302,D$1:$D1302,D1302),"")</f>
        <v/>
      </c>
      <c r="P1302" s="5"/>
      <c r="V1302" s="2" t="str">
        <f t="shared" si="103"/>
        <v/>
      </c>
      <c r="AD1302" s="2" t="str">
        <f t="shared" si="104"/>
        <v/>
      </c>
      <c r="AL1302" s="2" t="str">
        <f t="shared" si="106"/>
        <v/>
      </c>
      <c r="AM1302" s="2" t="str">
        <f>IF(ISNUMBER(AL1302),SUMIFS($AL$1:AL1302,$A$1:A1302,A1302,$F$1:F1302,F1302,$D$1:D1302,D1302),"")</f>
        <v/>
      </c>
      <c r="AN1302">
        <f t="shared" si="105"/>
        <v>1</v>
      </c>
    </row>
    <row r="1303" spans="1:40" x14ac:dyDescent="0.35">
      <c r="A1303" s="4" t="s">
        <v>53</v>
      </c>
      <c r="B1303" t="s">
        <v>52</v>
      </c>
      <c r="C1303" s="3">
        <v>42402</v>
      </c>
      <c r="D1303">
        <v>3</v>
      </c>
      <c r="E1303" t="s">
        <v>78</v>
      </c>
      <c r="F1303" s="25" t="s">
        <v>99</v>
      </c>
      <c r="G1303" t="s">
        <v>43</v>
      </c>
      <c r="H1303">
        <v>11</v>
      </c>
      <c r="I1303" s="2" t="s">
        <v>58</v>
      </c>
      <c r="J1303" s="2">
        <f t="shared" si="102"/>
        <v>1000.2</v>
      </c>
      <c r="K1303">
        <v>100.02000000000001</v>
      </c>
      <c r="N1303" s="2" t="str">
        <f>IF(ISNUMBER(M1303),SUMIFS(M$1:$M1303,A$1:$A1303,A1303,F$1:$F1303,F1303,D$1:$D1303,D1303),"")</f>
        <v/>
      </c>
      <c r="P1303" s="5"/>
      <c r="V1303" s="2" t="str">
        <f t="shared" si="103"/>
        <v/>
      </c>
      <c r="AD1303" s="2" t="str">
        <f t="shared" si="104"/>
        <v/>
      </c>
      <c r="AL1303" s="2" t="str">
        <f t="shared" si="106"/>
        <v/>
      </c>
      <c r="AM1303" s="2" t="str">
        <f>IF(ISNUMBER(AL1303),SUMIFS($AL$1:AL1303,$A$1:A1303,A1303,$F$1:F1303,F1303,$D$1:D1303,D1303),"")</f>
        <v/>
      </c>
      <c r="AN1303">
        <f t="shared" si="105"/>
        <v>1</v>
      </c>
    </row>
    <row r="1304" spans="1:40" x14ac:dyDescent="0.35">
      <c r="A1304" s="4" t="s">
        <v>56</v>
      </c>
      <c r="B1304" t="s">
        <v>52</v>
      </c>
      <c r="C1304" s="3">
        <v>42409</v>
      </c>
      <c r="D1304">
        <v>1</v>
      </c>
      <c r="E1304" t="s">
        <v>80</v>
      </c>
      <c r="F1304" s="25" t="s">
        <v>99</v>
      </c>
      <c r="G1304" t="s">
        <v>43</v>
      </c>
      <c r="H1304">
        <v>11</v>
      </c>
      <c r="I1304" s="2" t="s">
        <v>59</v>
      </c>
      <c r="J1304" s="2">
        <f t="shared" si="102"/>
        <v>981.4</v>
      </c>
      <c r="K1304">
        <v>98.14</v>
      </c>
      <c r="N1304" s="2" t="str">
        <f>IF(ISNUMBER(M1304),SUMIFS(M$1:$M1304,A$1:$A1304,A1304,F$1:$F1304,F1304,D$1:$D1304,D1304),"")</f>
        <v/>
      </c>
      <c r="P1304" s="5"/>
      <c r="V1304" s="2" t="str">
        <f t="shared" si="103"/>
        <v/>
      </c>
      <c r="AD1304" s="2" t="str">
        <f t="shared" si="104"/>
        <v/>
      </c>
      <c r="AL1304" s="2" t="str">
        <f t="shared" si="106"/>
        <v/>
      </c>
      <c r="AM1304" s="2" t="str">
        <f>IF(ISNUMBER(AL1304),SUMIFS($AL$1:AL1304,$A$1:A1304,A1304,$F$1:F1304,F1304,$D$1:D1304,D1304),"")</f>
        <v/>
      </c>
      <c r="AN1304">
        <f t="shared" si="105"/>
        <v>1</v>
      </c>
    </row>
    <row r="1305" spans="1:40" x14ac:dyDescent="0.35">
      <c r="A1305" s="4" t="s">
        <v>55</v>
      </c>
      <c r="B1305" t="s">
        <v>52</v>
      </c>
      <c r="C1305" s="3">
        <v>42409</v>
      </c>
      <c r="D1305">
        <v>1</v>
      </c>
      <c r="E1305" t="s">
        <v>82</v>
      </c>
      <c r="F1305" s="25" t="s">
        <v>99</v>
      </c>
      <c r="G1305" t="s">
        <v>43</v>
      </c>
      <c r="H1305">
        <v>11</v>
      </c>
      <c r="I1305" s="2" t="s">
        <v>59</v>
      </c>
      <c r="J1305" s="2">
        <f t="shared" si="102"/>
        <v>962.6</v>
      </c>
      <c r="K1305">
        <v>96.26</v>
      </c>
      <c r="N1305" s="2" t="str">
        <f>IF(ISNUMBER(M1305),SUMIFS(M$1:$M1305,A$1:$A1305,A1305,F$1:$F1305,F1305,D$1:$D1305,D1305),"")</f>
        <v/>
      </c>
      <c r="P1305" s="5"/>
      <c r="V1305" s="2" t="str">
        <f t="shared" si="103"/>
        <v/>
      </c>
      <c r="AD1305" s="2" t="str">
        <f t="shared" si="104"/>
        <v/>
      </c>
      <c r="AL1305" s="2" t="str">
        <f t="shared" si="106"/>
        <v/>
      </c>
      <c r="AM1305" s="2" t="str">
        <f>IF(ISNUMBER(AL1305),SUMIFS($AL$1:AL1305,$A$1:A1305,A1305,$F$1:F1305,F1305,$D$1:D1305,D1305),"")</f>
        <v/>
      </c>
      <c r="AN1305">
        <f t="shared" si="105"/>
        <v>1</v>
      </c>
    </row>
    <row r="1306" spans="1:40" x14ac:dyDescent="0.35">
      <c r="A1306" s="4" t="s">
        <v>51</v>
      </c>
      <c r="B1306" t="s">
        <v>52</v>
      </c>
      <c r="C1306" s="3">
        <v>42409</v>
      </c>
      <c r="D1306">
        <v>1</v>
      </c>
      <c r="E1306" t="s">
        <v>79</v>
      </c>
      <c r="F1306" s="25" t="s">
        <v>99</v>
      </c>
      <c r="G1306" t="s">
        <v>43</v>
      </c>
      <c r="H1306">
        <v>11</v>
      </c>
      <c r="I1306" s="2" t="s">
        <v>59</v>
      </c>
      <c r="J1306" s="2">
        <f t="shared" ref="J1306:J1369" si="107">IF(ISNUMBER(K1306),K1306*10,"")</f>
        <v>943.8</v>
      </c>
      <c r="K1306">
        <v>94.38</v>
      </c>
      <c r="N1306" s="2" t="str">
        <f>IF(ISNUMBER(M1306),SUMIFS(M$1:$M1306,A$1:$A1306,A1306,F$1:$F1306,F1306,D$1:$D1306,D1306),"")</f>
        <v/>
      </c>
      <c r="P1306" s="5"/>
      <c r="V1306" s="2" t="str">
        <f t="shared" ref="V1306:V1369" si="108">IF(ISNUMBER(W1306),W1306*10,"")</f>
        <v/>
      </c>
      <c r="AD1306" s="2" t="str">
        <f t="shared" ref="AD1306:AD1369" si="109">IF(ISNUMBER(AE1306),AE1306,"")</f>
        <v/>
      </c>
      <c r="AL1306" s="2" t="str">
        <f t="shared" si="106"/>
        <v/>
      </c>
      <c r="AM1306" s="2" t="str">
        <f>IF(ISNUMBER(AL1306),SUMIFS($AL$1:AL1306,$A$1:A1306,A1306,$F$1:F1306,F1306,$D$1:D1306,D1306),"")</f>
        <v/>
      </c>
      <c r="AN1306">
        <f t="shared" si="105"/>
        <v>1</v>
      </c>
    </row>
    <row r="1307" spans="1:40" x14ac:dyDescent="0.35">
      <c r="A1307" s="4" t="s">
        <v>57</v>
      </c>
      <c r="B1307" t="s">
        <v>52</v>
      </c>
      <c r="C1307" s="3">
        <v>42409</v>
      </c>
      <c r="D1307">
        <v>1</v>
      </c>
      <c r="E1307" t="s">
        <v>81</v>
      </c>
      <c r="F1307" s="25" t="s">
        <v>99</v>
      </c>
      <c r="G1307" t="s">
        <v>43</v>
      </c>
      <c r="H1307">
        <v>11</v>
      </c>
      <c r="I1307" s="2" t="s">
        <v>59</v>
      </c>
      <c r="J1307" s="2">
        <f t="shared" si="107"/>
        <v>981.4</v>
      </c>
      <c r="K1307">
        <v>98.14</v>
      </c>
      <c r="N1307" s="2" t="str">
        <f>IF(ISNUMBER(M1307),SUMIFS(M$1:$M1307,A$1:$A1307,A1307,F$1:$F1307,F1307,D$1:$D1307,D1307),"")</f>
        <v/>
      </c>
      <c r="P1307" s="5"/>
      <c r="V1307" s="2" t="str">
        <f t="shared" si="108"/>
        <v/>
      </c>
      <c r="AD1307" s="2" t="str">
        <f t="shared" si="109"/>
        <v/>
      </c>
      <c r="AL1307" s="2" t="str">
        <f t="shared" si="106"/>
        <v/>
      </c>
      <c r="AM1307" s="2" t="str">
        <f>IF(ISNUMBER(AL1307),SUMIFS($AL$1:AL1307,$A$1:A1307,A1307,$F$1:F1307,F1307,$D$1:D1307,D1307),"")</f>
        <v/>
      </c>
      <c r="AN1307">
        <f t="shared" ref="AN1307:AN1370" si="110">COUNT(K1307:AM1307)</f>
        <v>1</v>
      </c>
    </row>
    <row r="1308" spans="1:40" x14ac:dyDescent="0.35">
      <c r="A1308" s="4" t="s">
        <v>54</v>
      </c>
      <c r="B1308" t="s">
        <v>52</v>
      </c>
      <c r="C1308" s="3">
        <v>42409</v>
      </c>
      <c r="D1308">
        <v>1</v>
      </c>
      <c r="E1308" t="s">
        <v>83</v>
      </c>
      <c r="F1308" s="25" t="s">
        <v>99</v>
      </c>
      <c r="G1308" t="s">
        <v>43</v>
      </c>
      <c r="H1308">
        <v>11</v>
      </c>
      <c r="I1308" s="2" t="s">
        <v>59</v>
      </c>
      <c r="J1308" s="2">
        <f t="shared" si="107"/>
        <v>962.6</v>
      </c>
      <c r="K1308">
        <v>96.26</v>
      </c>
      <c r="N1308" s="2" t="str">
        <f>IF(ISNUMBER(M1308),SUMIFS(M$1:$M1308,A$1:$A1308,A1308,F$1:$F1308,F1308,D$1:$D1308,D1308),"")</f>
        <v/>
      </c>
      <c r="P1308" s="5"/>
      <c r="V1308" s="2" t="str">
        <f t="shared" si="108"/>
        <v/>
      </c>
      <c r="AD1308" s="2" t="str">
        <f t="shared" si="109"/>
        <v/>
      </c>
      <c r="AL1308" s="2" t="str">
        <f t="shared" si="106"/>
        <v/>
      </c>
      <c r="AM1308" s="2" t="str">
        <f>IF(ISNUMBER(AL1308),SUMIFS($AL$1:AL1308,$A$1:A1308,A1308,$F$1:F1308,F1308,$D$1:D1308,D1308),"")</f>
        <v/>
      </c>
      <c r="AN1308">
        <f t="shared" si="110"/>
        <v>1</v>
      </c>
    </row>
    <row r="1309" spans="1:40" x14ac:dyDescent="0.35">
      <c r="A1309" s="4" t="s">
        <v>53</v>
      </c>
      <c r="B1309" t="s">
        <v>52</v>
      </c>
      <c r="C1309" s="3">
        <v>42409</v>
      </c>
      <c r="D1309">
        <v>1</v>
      </c>
      <c r="E1309" t="s">
        <v>78</v>
      </c>
      <c r="F1309" s="25" t="s">
        <v>99</v>
      </c>
      <c r="G1309" t="s">
        <v>43</v>
      </c>
      <c r="H1309">
        <v>11</v>
      </c>
      <c r="I1309" s="2" t="s">
        <v>59</v>
      </c>
      <c r="J1309" s="2">
        <f t="shared" si="107"/>
        <v>1150.5999999999999</v>
      </c>
      <c r="K1309">
        <v>115.05999999999999</v>
      </c>
      <c r="N1309" s="2" t="str">
        <f>IF(ISNUMBER(M1309),SUMIFS(M$1:$M1309,A$1:$A1309,A1309,F$1:$F1309,F1309,D$1:$D1309,D1309),"")</f>
        <v/>
      </c>
      <c r="P1309" s="5"/>
      <c r="V1309" s="2" t="str">
        <f t="shared" si="108"/>
        <v/>
      </c>
      <c r="AD1309" s="2" t="str">
        <f t="shared" si="109"/>
        <v/>
      </c>
      <c r="AL1309" s="2" t="str">
        <f t="shared" si="106"/>
        <v/>
      </c>
      <c r="AM1309" s="2" t="str">
        <f>IF(ISNUMBER(AL1309),SUMIFS($AL$1:AL1309,$A$1:A1309,A1309,$F$1:F1309,F1309,$D$1:D1309,D1309),"")</f>
        <v/>
      </c>
      <c r="AN1309">
        <f t="shared" si="110"/>
        <v>1</v>
      </c>
    </row>
    <row r="1310" spans="1:40" x14ac:dyDescent="0.35">
      <c r="A1310" s="4" t="s">
        <v>53</v>
      </c>
      <c r="B1310" t="s">
        <v>52</v>
      </c>
      <c r="C1310" s="3">
        <v>42409</v>
      </c>
      <c r="D1310">
        <v>2</v>
      </c>
      <c r="E1310" t="s">
        <v>78</v>
      </c>
      <c r="F1310" s="25" t="s">
        <v>99</v>
      </c>
      <c r="G1310" t="s">
        <v>43</v>
      </c>
      <c r="H1310">
        <v>11</v>
      </c>
      <c r="I1310" s="2" t="s">
        <v>59</v>
      </c>
      <c r="J1310" s="2">
        <f t="shared" si="107"/>
        <v>1019</v>
      </c>
      <c r="K1310">
        <v>101.9</v>
      </c>
      <c r="N1310" s="2" t="str">
        <f>IF(ISNUMBER(M1310),SUMIFS(M$1:$M1310,A$1:$A1310,A1310,F$1:$F1310,F1310,D$1:$D1310,D1310),"")</f>
        <v/>
      </c>
      <c r="P1310" s="5"/>
      <c r="V1310" s="2" t="str">
        <f t="shared" si="108"/>
        <v/>
      </c>
      <c r="AD1310" s="2" t="str">
        <f t="shared" si="109"/>
        <v/>
      </c>
      <c r="AL1310" s="2" t="str">
        <f t="shared" si="106"/>
        <v/>
      </c>
      <c r="AM1310" s="2" t="str">
        <f>IF(ISNUMBER(AL1310),SUMIFS($AL$1:AL1310,$A$1:A1310,A1310,$F$1:F1310,F1310,$D$1:D1310,D1310),"")</f>
        <v/>
      </c>
      <c r="AN1310">
        <f t="shared" si="110"/>
        <v>1</v>
      </c>
    </row>
    <row r="1311" spans="1:40" x14ac:dyDescent="0.35">
      <c r="A1311" s="4" t="s">
        <v>54</v>
      </c>
      <c r="B1311" t="s">
        <v>52</v>
      </c>
      <c r="C1311" s="3">
        <v>42409</v>
      </c>
      <c r="D1311">
        <v>2</v>
      </c>
      <c r="E1311" t="s">
        <v>83</v>
      </c>
      <c r="F1311" s="25" t="s">
        <v>99</v>
      </c>
      <c r="G1311" t="s">
        <v>43</v>
      </c>
      <c r="H1311">
        <v>11</v>
      </c>
      <c r="I1311" s="2" t="s">
        <v>59</v>
      </c>
      <c r="J1311" s="2">
        <f t="shared" si="107"/>
        <v>1037.8</v>
      </c>
      <c r="K1311">
        <v>103.78</v>
      </c>
      <c r="N1311" s="2" t="str">
        <f>IF(ISNUMBER(M1311),SUMIFS(M$1:$M1311,A$1:$A1311,A1311,F$1:$F1311,F1311,D$1:$D1311,D1311),"")</f>
        <v/>
      </c>
      <c r="P1311" s="5"/>
      <c r="V1311" s="2" t="str">
        <f t="shared" si="108"/>
        <v/>
      </c>
      <c r="AD1311" s="2" t="str">
        <f t="shared" si="109"/>
        <v/>
      </c>
      <c r="AL1311" s="2" t="str">
        <f t="shared" si="106"/>
        <v/>
      </c>
      <c r="AM1311" s="2" t="str">
        <f>IF(ISNUMBER(AL1311),SUMIFS($AL$1:AL1311,$A$1:A1311,A1311,$F$1:F1311,F1311,$D$1:D1311,D1311),"")</f>
        <v/>
      </c>
      <c r="AN1311">
        <f t="shared" si="110"/>
        <v>1</v>
      </c>
    </row>
    <row r="1312" spans="1:40" x14ac:dyDescent="0.35">
      <c r="A1312" s="4" t="s">
        <v>56</v>
      </c>
      <c r="B1312" t="s">
        <v>52</v>
      </c>
      <c r="C1312" s="3">
        <v>42409</v>
      </c>
      <c r="D1312">
        <v>2</v>
      </c>
      <c r="E1312" t="s">
        <v>80</v>
      </c>
      <c r="F1312" s="25" t="s">
        <v>99</v>
      </c>
      <c r="G1312" t="s">
        <v>43</v>
      </c>
      <c r="H1312">
        <v>11</v>
      </c>
      <c r="I1312" s="2" t="s">
        <v>59</v>
      </c>
      <c r="J1312" s="2">
        <f t="shared" si="107"/>
        <v>1037.8</v>
      </c>
      <c r="K1312">
        <v>103.78</v>
      </c>
      <c r="N1312" s="2" t="str">
        <f>IF(ISNUMBER(M1312),SUMIFS(M$1:$M1312,A$1:$A1312,A1312,F$1:$F1312,F1312,D$1:$D1312,D1312),"")</f>
        <v/>
      </c>
      <c r="P1312" s="5"/>
      <c r="V1312" s="2" t="str">
        <f t="shared" si="108"/>
        <v/>
      </c>
      <c r="AD1312" s="2" t="str">
        <f t="shared" si="109"/>
        <v/>
      </c>
      <c r="AL1312" s="2" t="str">
        <f t="shared" si="106"/>
        <v/>
      </c>
      <c r="AM1312" s="2" t="str">
        <f>IF(ISNUMBER(AL1312),SUMIFS($AL$1:AL1312,$A$1:A1312,A1312,$F$1:F1312,F1312,$D$1:D1312,D1312),"")</f>
        <v/>
      </c>
      <c r="AN1312">
        <f t="shared" si="110"/>
        <v>1</v>
      </c>
    </row>
    <row r="1313" spans="1:40" x14ac:dyDescent="0.35">
      <c r="A1313" s="4" t="s">
        <v>51</v>
      </c>
      <c r="B1313" t="s">
        <v>52</v>
      </c>
      <c r="C1313" s="3">
        <v>42409</v>
      </c>
      <c r="D1313">
        <v>2</v>
      </c>
      <c r="E1313" t="s">
        <v>79</v>
      </c>
      <c r="F1313" s="25" t="s">
        <v>99</v>
      </c>
      <c r="G1313" t="s">
        <v>43</v>
      </c>
      <c r="H1313">
        <v>11</v>
      </c>
      <c r="I1313" s="2" t="s">
        <v>59</v>
      </c>
      <c r="J1313" s="2">
        <f t="shared" si="107"/>
        <v>1000.2</v>
      </c>
      <c r="K1313">
        <v>100.02000000000001</v>
      </c>
      <c r="N1313" s="2" t="str">
        <f>IF(ISNUMBER(M1313),SUMIFS(M$1:$M1313,A$1:$A1313,A1313,F$1:$F1313,F1313,D$1:$D1313,D1313),"")</f>
        <v/>
      </c>
      <c r="P1313" s="5"/>
      <c r="V1313" s="2" t="str">
        <f t="shared" si="108"/>
        <v/>
      </c>
      <c r="AD1313" s="2" t="str">
        <f t="shared" si="109"/>
        <v/>
      </c>
      <c r="AL1313" s="2" t="str">
        <f t="shared" si="106"/>
        <v/>
      </c>
      <c r="AM1313" s="2" t="str">
        <f>IF(ISNUMBER(AL1313),SUMIFS($AL$1:AL1313,$A$1:A1313,A1313,$F$1:F1313,F1313,$D$1:D1313,D1313),"")</f>
        <v/>
      </c>
      <c r="AN1313">
        <f t="shared" si="110"/>
        <v>1</v>
      </c>
    </row>
    <row r="1314" spans="1:40" x14ac:dyDescent="0.35">
      <c r="A1314" s="4" t="s">
        <v>57</v>
      </c>
      <c r="B1314" t="s">
        <v>52</v>
      </c>
      <c r="C1314" s="3">
        <v>42409</v>
      </c>
      <c r="D1314">
        <v>2</v>
      </c>
      <c r="E1314" t="s">
        <v>81</v>
      </c>
      <c r="F1314" s="25" t="s">
        <v>99</v>
      </c>
      <c r="G1314" t="s">
        <v>43</v>
      </c>
      <c r="H1314">
        <v>11</v>
      </c>
      <c r="I1314" s="2" t="s">
        <v>59</v>
      </c>
      <c r="J1314" s="2">
        <f t="shared" si="107"/>
        <v>1037.8</v>
      </c>
      <c r="K1314">
        <v>103.78</v>
      </c>
      <c r="N1314" s="2" t="str">
        <f>IF(ISNUMBER(M1314),SUMIFS(M$1:$M1314,A$1:$A1314,A1314,F$1:$F1314,F1314,D$1:$D1314,D1314),"")</f>
        <v/>
      </c>
      <c r="P1314" s="5"/>
      <c r="V1314" s="2" t="str">
        <f t="shared" si="108"/>
        <v/>
      </c>
      <c r="AD1314" s="2" t="str">
        <f t="shared" si="109"/>
        <v/>
      </c>
      <c r="AL1314" s="2" t="str">
        <f t="shared" si="106"/>
        <v/>
      </c>
      <c r="AM1314" s="2" t="str">
        <f>IF(ISNUMBER(AL1314),SUMIFS($AL$1:AL1314,$A$1:A1314,A1314,$F$1:F1314,F1314,$D$1:D1314,D1314),"")</f>
        <v/>
      </c>
      <c r="AN1314">
        <f t="shared" si="110"/>
        <v>1</v>
      </c>
    </row>
    <row r="1315" spans="1:40" x14ac:dyDescent="0.35">
      <c r="A1315" s="4" t="s">
        <v>55</v>
      </c>
      <c r="B1315" t="s">
        <v>52</v>
      </c>
      <c r="C1315" s="3">
        <v>42409</v>
      </c>
      <c r="D1315">
        <v>2</v>
      </c>
      <c r="E1315" t="s">
        <v>82</v>
      </c>
      <c r="F1315" s="25" t="s">
        <v>99</v>
      </c>
      <c r="G1315" t="s">
        <v>43</v>
      </c>
      <c r="H1315">
        <v>11</v>
      </c>
      <c r="I1315" s="2" t="s">
        <v>59</v>
      </c>
      <c r="J1315" s="2">
        <f t="shared" si="107"/>
        <v>962.6</v>
      </c>
      <c r="K1315">
        <v>96.26</v>
      </c>
      <c r="N1315" s="2" t="str">
        <f>IF(ISNUMBER(M1315),SUMIFS(M$1:$M1315,A$1:$A1315,A1315,F$1:$F1315,F1315,D$1:$D1315,D1315),"")</f>
        <v/>
      </c>
      <c r="P1315" s="5"/>
      <c r="V1315" s="2" t="str">
        <f t="shared" si="108"/>
        <v/>
      </c>
      <c r="AD1315" s="2" t="str">
        <f t="shared" si="109"/>
        <v/>
      </c>
      <c r="AL1315" s="2" t="str">
        <f t="shared" si="106"/>
        <v/>
      </c>
      <c r="AM1315" s="2" t="str">
        <f>IF(ISNUMBER(AL1315),SUMIFS($AL$1:AL1315,$A$1:A1315,A1315,$F$1:F1315,F1315,$D$1:D1315,D1315),"")</f>
        <v/>
      </c>
      <c r="AN1315">
        <f t="shared" si="110"/>
        <v>1</v>
      </c>
    </row>
    <row r="1316" spans="1:40" x14ac:dyDescent="0.35">
      <c r="A1316" s="4" t="s">
        <v>55</v>
      </c>
      <c r="B1316" t="s">
        <v>52</v>
      </c>
      <c r="C1316" s="3">
        <v>42409</v>
      </c>
      <c r="D1316">
        <v>3</v>
      </c>
      <c r="E1316" t="s">
        <v>82</v>
      </c>
      <c r="F1316" s="25" t="s">
        <v>99</v>
      </c>
      <c r="G1316" t="s">
        <v>43</v>
      </c>
      <c r="H1316">
        <v>11</v>
      </c>
      <c r="I1316" s="2" t="s">
        <v>59</v>
      </c>
      <c r="J1316" s="2">
        <f t="shared" si="107"/>
        <v>887.4</v>
      </c>
      <c r="K1316">
        <v>88.74</v>
      </c>
      <c r="N1316" s="2" t="str">
        <f>IF(ISNUMBER(M1316),SUMIFS(M$1:$M1316,A$1:$A1316,A1316,F$1:$F1316,F1316,D$1:$D1316,D1316),"")</f>
        <v/>
      </c>
      <c r="P1316" s="5"/>
      <c r="V1316" s="2" t="str">
        <f t="shared" si="108"/>
        <v/>
      </c>
      <c r="AD1316" s="2" t="str">
        <f t="shared" si="109"/>
        <v/>
      </c>
      <c r="AL1316" s="2" t="str">
        <f t="shared" si="106"/>
        <v/>
      </c>
      <c r="AM1316" s="2" t="str">
        <f>IF(ISNUMBER(AL1316),SUMIFS($AL$1:AL1316,$A$1:A1316,A1316,$F$1:F1316,F1316,$D$1:D1316,D1316),"")</f>
        <v/>
      </c>
      <c r="AN1316">
        <f t="shared" si="110"/>
        <v>1</v>
      </c>
    </row>
    <row r="1317" spans="1:40" x14ac:dyDescent="0.35">
      <c r="A1317" s="4" t="s">
        <v>57</v>
      </c>
      <c r="B1317" t="s">
        <v>52</v>
      </c>
      <c r="C1317" s="3">
        <v>42409</v>
      </c>
      <c r="D1317">
        <v>3</v>
      </c>
      <c r="E1317" t="s">
        <v>81</v>
      </c>
      <c r="F1317" s="25" t="s">
        <v>99</v>
      </c>
      <c r="G1317" t="s">
        <v>43</v>
      </c>
      <c r="H1317">
        <v>11</v>
      </c>
      <c r="I1317" s="2" t="s">
        <v>59</v>
      </c>
      <c r="J1317" s="2">
        <f t="shared" si="107"/>
        <v>906.2</v>
      </c>
      <c r="K1317">
        <v>90.62</v>
      </c>
      <c r="N1317" s="2" t="str">
        <f>IF(ISNUMBER(M1317),SUMIFS(M$1:$M1317,A$1:$A1317,A1317,F$1:$F1317,F1317,D$1:$D1317,D1317),"")</f>
        <v/>
      </c>
      <c r="P1317" s="5"/>
      <c r="V1317" s="2" t="str">
        <f t="shared" si="108"/>
        <v/>
      </c>
      <c r="AD1317" s="2" t="str">
        <f t="shared" si="109"/>
        <v/>
      </c>
      <c r="AL1317" s="2" t="str">
        <f t="shared" si="106"/>
        <v/>
      </c>
      <c r="AM1317" s="2" t="str">
        <f>IF(ISNUMBER(AL1317),SUMIFS($AL$1:AL1317,$A$1:A1317,A1317,$F$1:F1317,F1317,$D$1:D1317,D1317),"")</f>
        <v/>
      </c>
      <c r="AN1317">
        <f t="shared" si="110"/>
        <v>1</v>
      </c>
    </row>
    <row r="1318" spans="1:40" x14ac:dyDescent="0.35">
      <c r="A1318" s="4" t="s">
        <v>54</v>
      </c>
      <c r="B1318" t="s">
        <v>52</v>
      </c>
      <c r="C1318" s="3">
        <v>42409</v>
      </c>
      <c r="D1318">
        <v>3</v>
      </c>
      <c r="E1318" t="s">
        <v>83</v>
      </c>
      <c r="F1318" s="25" t="s">
        <v>99</v>
      </c>
      <c r="G1318" t="s">
        <v>43</v>
      </c>
      <c r="H1318">
        <v>11</v>
      </c>
      <c r="I1318" s="2" t="s">
        <v>59</v>
      </c>
      <c r="J1318" s="2">
        <f t="shared" si="107"/>
        <v>887.4</v>
      </c>
      <c r="K1318">
        <v>88.74</v>
      </c>
      <c r="N1318" s="2" t="str">
        <f>IF(ISNUMBER(M1318),SUMIFS(M$1:$M1318,A$1:$A1318,A1318,F$1:$F1318,F1318,D$1:$D1318,D1318),"")</f>
        <v/>
      </c>
      <c r="P1318" s="5"/>
      <c r="V1318" s="2" t="str">
        <f t="shared" si="108"/>
        <v/>
      </c>
      <c r="AD1318" s="2" t="str">
        <f t="shared" si="109"/>
        <v/>
      </c>
      <c r="AL1318" s="2" t="str">
        <f t="shared" si="106"/>
        <v/>
      </c>
      <c r="AM1318" s="2" t="str">
        <f>IF(ISNUMBER(AL1318),SUMIFS($AL$1:AL1318,$A$1:A1318,A1318,$F$1:F1318,F1318,$D$1:D1318,D1318),"")</f>
        <v/>
      </c>
      <c r="AN1318">
        <f t="shared" si="110"/>
        <v>1</v>
      </c>
    </row>
    <row r="1319" spans="1:40" x14ac:dyDescent="0.35">
      <c r="A1319" s="4" t="s">
        <v>51</v>
      </c>
      <c r="B1319" t="s">
        <v>52</v>
      </c>
      <c r="C1319" s="3">
        <v>42409</v>
      </c>
      <c r="D1319">
        <v>3</v>
      </c>
      <c r="E1319" t="s">
        <v>79</v>
      </c>
      <c r="F1319" s="25" t="s">
        <v>99</v>
      </c>
      <c r="G1319" t="s">
        <v>43</v>
      </c>
      <c r="H1319">
        <v>11</v>
      </c>
      <c r="I1319" s="2" t="s">
        <v>59</v>
      </c>
      <c r="J1319" s="2">
        <f t="shared" si="107"/>
        <v>925</v>
      </c>
      <c r="K1319">
        <v>92.5</v>
      </c>
      <c r="N1319" s="2" t="str">
        <f>IF(ISNUMBER(M1319),SUMIFS(M$1:$M1319,A$1:$A1319,A1319,F$1:$F1319,F1319,D$1:$D1319,D1319),"")</f>
        <v/>
      </c>
      <c r="P1319" s="5"/>
      <c r="V1319" s="2" t="str">
        <f t="shared" si="108"/>
        <v/>
      </c>
      <c r="AD1319" s="2" t="str">
        <f t="shared" si="109"/>
        <v/>
      </c>
      <c r="AL1319" s="2" t="str">
        <f t="shared" si="106"/>
        <v/>
      </c>
      <c r="AM1319" s="2" t="str">
        <f>IF(ISNUMBER(AL1319),SUMIFS($AL$1:AL1319,$A$1:A1319,A1319,$F$1:F1319,F1319,$D$1:D1319,D1319),"")</f>
        <v/>
      </c>
      <c r="AN1319">
        <f t="shared" si="110"/>
        <v>1</v>
      </c>
    </row>
    <row r="1320" spans="1:40" x14ac:dyDescent="0.35">
      <c r="A1320" s="4" t="s">
        <v>56</v>
      </c>
      <c r="B1320" t="s">
        <v>52</v>
      </c>
      <c r="C1320" s="3">
        <v>42409</v>
      </c>
      <c r="D1320">
        <v>3</v>
      </c>
      <c r="E1320" t="s">
        <v>80</v>
      </c>
      <c r="F1320" s="25" t="s">
        <v>99</v>
      </c>
      <c r="G1320" t="s">
        <v>43</v>
      </c>
      <c r="H1320">
        <v>11</v>
      </c>
      <c r="I1320" s="2" t="s">
        <v>59</v>
      </c>
      <c r="J1320" s="2">
        <f t="shared" si="107"/>
        <v>1037.8</v>
      </c>
      <c r="K1320">
        <v>103.78</v>
      </c>
      <c r="N1320" s="2" t="str">
        <f>IF(ISNUMBER(M1320),SUMIFS(M$1:$M1320,A$1:$A1320,A1320,F$1:$F1320,F1320,D$1:$D1320,D1320),"")</f>
        <v/>
      </c>
      <c r="P1320" s="5"/>
      <c r="V1320" s="2" t="str">
        <f t="shared" si="108"/>
        <v/>
      </c>
      <c r="AD1320" s="2" t="str">
        <f t="shared" si="109"/>
        <v/>
      </c>
      <c r="AL1320" s="2" t="str">
        <f t="shared" si="106"/>
        <v/>
      </c>
      <c r="AM1320" s="2" t="str">
        <f>IF(ISNUMBER(AL1320),SUMIFS($AL$1:AL1320,$A$1:A1320,A1320,$F$1:F1320,F1320,$D$1:D1320,D1320),"")</f>
        <v/>
      </c>
      <c r="AN1320">
        <f t="shared" si="110"/>
        <v>1</v>
      </c>
    </row>
    <row r="1321" spans="1:40" x14ac:dyDescent="0.35">
      <c r="A1321" s="4" t="s">
        <v>53</v>
      </c>
      <c r="B1321" t="s">
        <v>52</v>
      </c>
      <c r="C1321" s="3">
        <v>42409</v>
      </c>
      <c r="D1321">
        <v>3</v>
      </c>
      <c r="E1321" t="s">
        <v>78</v>
      </c>
      <c r="F1321" s="25" t="s">
        <v>99</v>
      </c>
      <c r="G1321" t="s">
        <v>43</v>
      </c>
      <c r="H1321">
        <v>11</v>
      </c>
      <c r="I1321" s="2" t="s">
        <v>59</v>
      </c>
      <c r="J1321" s="2">
        <f t="shared" si="107"/>
        <v>943.8</v>
      </c>
      <c r="K1321">
        <v>94.38</v>
      </c>
      <c r="N1321" s="2" t="str">
        <f>IF(ISNUMBER(M1321),SUMIFS(M$1:$M1321,A$1:$A1321,A1321,F$1:$F1321,F1321,D$1:$D1321,D1321),"")</f>
        <v/>
      </c>
      <c r="P1321" s="5"/>
      <c r="V1321" s="2" t="str">
        <f t="shared" si="108"/>
        <v/>
      </c>
      <c r="AD1321" s="2" t="str">
        <f t="shared" si="109"/>
        <v/>
      </c>
      <c r="AL1321" s="2" t="str">
        <f t="shared" si="106"/>
        <v/>
      </c>
      <c r="AM1321" s="2" t="str">
        <f>IF(ISNUMBER(AL1321),SUMIFS($AL$1:AL1321,$A$1:A1321,A1321,$F$1:F1321,F1321,$D$1:D1321,D1321),"")</f>
        <v/>
      </c>
      <c r="AN1321">
        <f t="shared" si="110"/>
        <v>1</v>
      </c>
    </row>
    <row r="1322" spans="1:40" x14ac:dyDescent="0.35">
      <c r="A1322" s="4" t="s">
        <v>56</v>
      </c>
      <c r="B1322" t="s">
        <v>52</v>
      </c>
      <c r="C1322" s="3">
        <v>42422</v>
      </c>
      <c r="D1322">
        <v>1</v>
      </c>
      <c r="E1322" t="s">
        <v>80</v>
      </c>
      <c r="F1322" s="25" t="s">
        <v>99</v>
      </c>
      <c r="G1322" t="s">
        <v>43</v>
      </c>
      <c r="H1322">
        <v>11</v>
      </c>
      <c r="I1322" s="2" t="s">
        <v>60</v>
      </c>
      <c r="J1322" s="2">
        <f t="shared" si="107"/>
        <v>1037.8</v>
      </c>
      <c r="K1322">
        <v>103.78</v>
      </c>
      <c r="N1322" s="2" t="str">
        <f>IF(ISNUMBER(M1322),SUMIFS(M$1:$M1322,A$1:$A1322,A1322,F$1:$F1322,F1322,D$1:$D1322,D1322),"")</f>
        <v/>
      </c>
      <c r="P1322" s="5"/>
      <c r="V1322" s="2" t="str">
        <f t="shared" si="108"/>
        <v/>
      </c>
      <c r="AD1322" s="2" t="str">
        <f t="shared" si="109"/>
        <v/>
      </c>
      <c r="AL1322" s="2" t="str">
        <f t="shared" si="106"/>
        <v/>
      </c>
      <c r="AM1322" s="2" t="str">
        <f>IF(ISNUMBER(AL1322),SUMIFS($AL$1:AL1322,$A$1:A1322,A1322,$F$1:F1322,F1322,$D$1:D1322,D1322),"")</f>
        <v/>
      </c>
      <c r="AN1322">
        <f t="shared" si="110"/>
        <v>1</v>
      </c>
    </row>
    <row r="1323" spans="1:40" x14ac:dyDescent="0.35">
      <c r="A1323" s="4" t="s">
        <v>55</v>
      </c>
      <c r="B1323" t="s">
        <v>52</v>
      </c>
      <c r="C1323" s="3">
        <v>42422</v>
      </c>
      <c r="D1323">
        <v>1</v>
      </c>
      <c r="E1323" t="s">
        <v>82</v>
      </c>
      <c r="F1323" s="25" t="s">
        <v>99</v>
      </c>
      <c r="G1323" t="s">
        <v>43</v>
      </c>
      <c r="H1323">
        <v>11</v>
      </c>
      <c r="I1323" s="2" t="s">
        <v>60</v>
      </c>
      <c r="J1323" s="2">
        <f t="shared" si="107"/>
        <v>1094.2</v>
      </c>
      <c r="K1323">
        <v>109.42</v>
      </c>
      <c r="N1323" s="2" t="str">
        <f>IF(ISNUMBER(M1323),SUMIFS(M$1:$M1323,A$1:$A1323,A1323,F$1:$F1323,F1323,D$1:$D1323,D1323),"")</f>
        <v/>
      </c>
      <c r="P1323" s="5"/>
      <c r="V1323" s="2" t="str">
        <f t="shared" si="108"/>
        <v/>
      </c>
      <c r="AD1323" s="2" t="str">
        <f t="shared" si="109"/>
        <v/>
      </c>
      <c r="AL1323" s="2" t="str">
        <f t="shared" si="106"/>
        <v/>
      </c>
      <c r="AM1323" s="2" t="str">
        <f>IF(ISNUMBER(AL1323),SUMIFS($AL$1:AL1323,$A$1:A1323,A1323,$F$1:F1323,F1323,$D$1:D1323,D1323),"")</f>
        <v/>
      </c>
      <c r="AN1323">
        <f t="shared" si="110"/>
        <v>1</v>
      </c>
    </row>
    <row r="1324" spans="1:40" x14ac:dyDescent="0.35">
      <c r="A1324" s="4" t="s">
        <v>51</v>
      </c>
      <c r="B1324" t="s">
        <v>52</v>
      </c>
      <c r="C1324" s="3">
        <v>42422</v>
      </c>
      <c r="D1324">
        <v>1</v>
      </c>
      <c r="E1324" t="s">
        <v>79</v>
      </c>
      <c r="F1324" s="25" t="s">
        <v>99</v>
      </c>
      <c r="G1324" t="s">
        <v>43</v>
      </c>
      <c r="H1324">
        <v>11</v>
      </c>
      <c r="I1324" s="2" t="s">
        <v>60</v>
      </c>
      <c r="J1324" s="2">
        <f t="shared" si="107"/>
        <v>1075.4000000000001</v>
      </c>
      <c r="K1324">
        <v>107.54</v>
      </c>
      <c r="N1324" s="2" t="str">
        <f>IF(ISNUMBER(M1324),SUMIFS(M$1:$M1324,A$1:$A1324,A1324,F$1:$F1324,F1324,D$1:$D1324,D1324),"")</f>
        <v/>
      </c>
      <c r="P1324" s="5"/>
      <c r="V1324" s="2" t="str">
        <f t="shared" si="108"/>
        <v/>
      </c>
      <c r="AD1324" s="2" t="str">
        <f t="shared" si="109"/>
        <v/>
      </c>
      <c r="AL1324" s="2" t="str">
        <f t="shared" si="106"/>
        <v/>
      </c>
      <c r="AM1324" s="2" t="str">
        <f>IF(ISNUMBER(AL1324),SUMIFS($AL$1:AL1324,$A$1:A1324,A1324,$F$1:F1324,F1324,$D$1:D1324,D1324),"")</f>
        <v/>
      </c>
      <c r="AN1324">
        <f t="shared" si="110"/>
        <v>1</v>
      </c>
    </row>
    <row r="1325" spans="1:40" x14ac:dyDescent="0.35">
      <c r="A1325" s="4" t="s">
        <v>57</v>
      </c>
      <c r="B1325" t="s">
        <v>52</v>
      </c>
      <c r="C1325" s="3">
        <v>42422</v>
      </c>
      <c r="D1325">
        <v>1</v>
      </c>
      <c r="E1325" t="s">
        <v>81</v>
      </c>
      <c r="F1325" s="25" t="s">
        <v>99</v>
      </c>
      <c r="G1325" t="s">
        <v>43</v>
      </c>
      <c r="H1325">
        <v>11</v>
      </c>
      <c r="I1325" s="2" t="s">
        <v>60</v>
      </c>
      <c r="J1325" s="2">
        <f t="shared" si="107"/>
        <v>1094.2</v>
      </c>
      <c r="K1325">
        <v>109.42</v>
      </c>
      <c r="N1325" s="2" t="str">
        <f>IF(ISNUMBER(M1325),SUMIFS(M$1:$M1325,A$1:$A1325,A1325,F$1:$F1325,F1325,D$1:$D1325,D1325),"")</f>
        <v/>
      </c>
      <c r="P1325" s="5"/>
      <c r="V1325" s="2" t="str">
        <f t="shared" si="108"/>
        <v/>
      </c>
      <c r="AD1325" s="2" t="str">
        <f t="shared" si="109"/>
        <v/>
      </c>
      <c r="AL1325" s="2" t="str">
        <f t="shared" si="106"/>
        <v/>
      </c>
      <c r="AM1325" s="2" t="str">
        <f>IF(ISNUMBER(AL1325),SUMIFS($AL$1:AL1325,$A$1:A1325,A1325,$F$1:F1325,F1325,$D$1:D1325,D1325),"")</f>
        <v/>
      </c>
      <c r="AN1325">
        <f t="shared" si="110"/>
        <v>1</v>
      </c>
    </row>
    <row r="1326" spans="1:40" x14ac:dyDescent="0.35">
      <c r="A1326" s="4" t="s">
        <v>54</v>
      </c>
      <c r="B1326" t="s">
        <v>52</v>
      </c>
      <c r="C1326" s="3">
        <v>42422</v>
      </c>
      <c r="D1326">
        <v>1</v>
      </c>
      <c r="E1326" t="s">
        <v>83</v>
      </c>
      <c r="F1326" s="25" t="s">
        <v>99</v>
      </c>
      <c r="G1326" t="s">
        <v>43</v>
      </c>
      <c r="H1326">
        <v>11</v>
      </c>
      <c r="I1326" s="2" t="s">
        <v>60</v>
      </c>
      <c r="J1326" s="2">
        <f t="shared" si="107"/>
        <v>1056.5999999999999</v>
      </c>
      <c r="K1326">
        <v>105.66</v>
      </c>
      <c r="N1326" s="2" t="str">
        <f>IF(ISNUMBER(M1326),SUMIFS(M$1:$M1326,A$1:$A1326,A1326,F$1:$F1326,F1326,D$1:$D1326,D1326),"")</f>
        <v/>
      </c>
      <c r="P1326" s="5"/>
      <c r="V1326" s="2" t="str">
        <f t="shared" si="108"/>
        <v/>
      </c>
      <c r="AD1326" s="2" t="str">
        <f t="shared" si="109"/>
        <v/>
      </c>
      <c r="AL1326" s="2" t="str">
        <f t="shared" si="106"/>
        <v/>
      </c>
      <c r="AM1326" s="2" t="str">
        <f>IF(ISNUMBER(AL1326),SUMIFS($AL$1:AL1326,$A$1:A1326,A1326,$F$1:F1326,F1326,$D$1:D1326,D1326),"")</f>
        <v/>
      </c>
      <c r="AN1326">
        <f t="shared" si="110"/>
        <v>1</v>
      </c>
    </row>
    <row r="1327" spans="1:40" x14ac:dyDescent="0.35">
      <c r="A1327" s="4" t="s">
        <v>53</v>
      </c>
      <c r="B1327" t="s">
        <v>52</v>
      </c>
      <c r="C1327" s="3">
        <v>42422</v>
      </c>
      <c r="D1327">
        <v>1</v>
      </c>
      <c r="E1327" t="s">
        <v>78</v>
      </c>
      <c r="F1327" s="25" t="s">
        <v>99</v>
      </c>
      <c r="G1327" t="s">
        <v>43</v>
      </c>
      <c r="H1327">
        <v>11</v>
      </c>
      <c r="I1327" s="2" t="s">
        <v>60</v>
      </c>
      <c r="J1327" s="2">
        <f t="shared" si="107"/>
        <v>1056.5999999999999</v>
      </c>
      <c r="K1327">
        <v>105.66</v>
      </c>
      <c r="N1327" s="2" t="str">
        <f>IF(ISNUMBER(M1327),SUMIFS(M$1:$M1327,A$1:$A1327,A1327,F$1:$F1327,F1327,D$1:$D1327,D1327),"")</f>
        <v/>
      </c>
      <c r="P1327" s="5"/>
      <c r="V1327" s="2" t="str">
        <f t="shared" si="108"/>
        <v/>
      </c>
      <c r="AD1327" s="2" t="str">
        <f t="shared" si="109"/>
        <v/>
      </c>
      <c r="AL1327" s="2" t="str">
        <f t="shared" si="106"/>
        <v/>
      </c>
      <c r="AM1327" s="2" t="str">
        <f>IF(ISNUMBER(AL1327),SUMIFS($AL$1:AL1327,$A$1:A1327,A1327,$F$1:F1327,F1327,$D$1:D1327,D1327),"")</f>
        <v/>
      </c>
      <c r="AN1327">
        <f t="shared" si="110"/>
        <v>1</v>
      </c>
    </row>
    <row r="1328" spans="1:40" x14ac:dyDescent="0.35">
      <c r="A1328" s="4" t="s">
        <v>53</v>
      </c>
      <c r="B1328" t="s">
        <v>52</v>
      </c>
      <c r="C1328" s="3">
        <v>42422</v>
      </c>
      <c r="D1328">
        <v>2</v>
      </c>
      <c r="E1328" t="s">
        <v>78</v>
      </c>
      <c r="F1328" s="25" t="s">
        <v>99</v>
      </c>
      <c r="G1328" t="s">
        <v>43</v>
      </c>
      <c r="H1328">
        <v>11</v>
      </c>
      <c r="I1328" s="2" t="s">
        <v>60</v>
      </c>
      <c r="J1328" s="2">
        <f t="shared" si="107"/>
        <v>1019</v>
      </c>
      <c r="K1328">
        <v>101.9</v>
      </c>
      <c r="N1328" s="2" t="str">
        <f>IF(ISNUMBER(M1328),SUMIFS(M$1:$M1328,A$1:$A1328,A1328,F$1:$F1328,F1328,D$1:$D1328,D1328),"")</f>
        <v/>
      </c>
      <c r="P1328" s="5"/>
      <c r="V1328" s="2" t="str">
        <f t="shared" si="108"/>
        <v/>
      </c>
      <c r="AD1328" s="2" t="str">
        <f t="shared" si="109"/>
        <v/>
      </c>
      <c r="AL1328" s="2" t="str">
        <f t="shared" si="106"/>
        <v/>
      </c>
      <c r="AM1328" s="2" t="str">
        <f>IF(ISNUMBER(AL1328),SUMIFS($AL$1:AL1328,$A$1:A1328,A1328,$F$1:F1328,F1328,$D$1:D1328,D1328),"")</f>
        <v/>
      </c>
      <c r="AN1328">
        <f t="shared" si="110"/>
        <v>1</v>
      </c>
    </row>
    <row r="1329" spans="1:40" x14ac:dyDescent="0.35">
      <c r="A1329" s="4" t="s">
        <v>54</v>
      </c>
      <c r="B1329" t="s">
        <v>52</v>
      </c>
      <c r="C1329" s="3">
        <v>42422</v>
      </c>
      <c r="D1329">
        <v>2</v>
      </c>
      <c r="E1329" t="s">
        <v>83</v>
      </c>
      <c r="F1329" s="25" t="s">
        <v>99</v>
      </c>
      <c r="G1329" t="s">
        <v>43</v>
      </c>
      <c r="H1329">
        <v>11</v>
      </c>
      <c r="I1329" s="2" t="s">
        <v>60</v>
      </c>
      <c r="J1329" s="2">
        <f t="shared" si="107"/>
        <v>1037.8</v>
      </c>
      <c r="K1329">
        <v>103.78</v>
      </c>
      <c r="N1329" s="2" t="str">
        <f>IF(ISNUMBER(M1329),SUMIFS(M$1:$M1329,A$1:$A1329,A1329,F$1:$F1329,F1329,D$1:$D1329,D1329),"")</f>
        <v/>
      </c>
      <c r="P1329" s="5"/>
      <c r="V1329" s="2" t="str">
        <f t="shared" si="108"/>
        <v/>
      </c>
      <c r="AD1329" s="2" t="str">
        <f t="shared" si="109"/>
        <v/>
      </c>
      <c r="AL1329" s="2" t="str">
        <f t="shared" si="106"/>
        <v/>
      </c>
      <c r="AM1329" s="2" t="str">
        <f>IF(ISNUMBER(AL1329),SUMIFS($AL$1:AL1329,$A$1:A1329,A1329,$F$1:F1329,F1329,$D$1:D1329,D1329),"")</f>
        <v/>
      </c>
      <c r="AN1329">
        <f t="shared" si="110"/>
        <v>1</v>
      </c>
    </row>
    <row r="1330" spans="1:40" x14ac:dyDescent="0.35">
      <c r="A1330" s="4" t="s">
        <v>56</v>
      </c>
      <c r="B1330" t="s">
        <v>52</v>
      </c>
      <c r="C1330" s="3">
        <v>42422</v>
      </c>
      <c r="D1330">
        <v>2</v>
      </c>
      <c r="E1330" t="s">
        <v>80</v>
      </c>
      <c r="F1330" s="25" t="s">
        <v>99</v>
      </c>
      <c r="G1330" t="s">
        <v>43</v>
      </c>
      <c r="H1330">
        <v>11</v>
      </c>
      <c r="I1330" s="2" t="s">
        <v>60</v>
      </c>
      <c r="J1330" s="2">
        <f t="shared" si="107"/>
        <v>1000.2</v>
      </c>
      <c r="K1330">
        <v>100.02000000000001</v>
      </c>
      <c r="N1330" s="2" t="str">
        <f>IF(ISNUMBER(M1330),SUMIFS(M$1:$M1330,A$1:$A1330,A1330,F$1:$F1330,F1330,D$1:$D1330,D1330),"")</f>
        <v/>
      </c>
      <c r="P1330" s="5"/>
      <c r="V1330" s="2" t="str">
        <f t="shared" si="108"/>
        <v/>
      </c>
      <c r="AD1330" s="2" t="str">
        <f t="shared" si="109"/>
        <v/>
      </c>
      <c r="AL1330" s="2" t="str">
        <f t="shared" si="106"/>
        <v/>
      </c>
      <c r="AM1330" s="2" t="str">
        <f>IF(ISNUMBER(AL1330),SUMIFS($AL$1:AL1330,$A$1:A1330,A1330,$F$1:F1330,F1330,$D$1:D1330,D1330),"")</f>
        <v/>
      </c>
      <c r="AN1330">
        <f t="shared" si="110"/>
        <v>1</v>
      </c>
    </row>
    <row r="1331" spans="1:40" x14ac:dyDescent="0.35">
      <c r="A1331" s="4" t="s">
        <v>51</v>
      </c>
      <c r="B1331" t="s">
        <v>52</v>
      </c>
      <c r="C1331" s="3">
        <v>42422</v>
      </c>
      <c r="D1331">
        <v>2</v>
      </c>
      <c r="E1331" t="s">
        <v>79</v>
      </c>
      <c r="F1331" s="25" t="s">
        <v>99</v>
      </c>
      <c r="G1331" t="s">
        <v>43</v>
      </c>
      <c r="H1331">
        <v>11</v>
      </c>
      <c r="I1331" s="2" t="s">
        <v>60</v>
      </c>
      <c r="J1331" s="2">
        <f t="shared" si="107"/>
        <v>1000.2</v>
      </c>
      <c r="K1331">
        <v>100.02000000000001</v>
      </c>
      <c r="N1331" s="2" t="str">
        <f>IF(ISNUMBER(M1331),SUMIFS(M$1:$M1331,A$1:$A1331,A1331,F$1:$F1331,F1331,D$1:$D1331,D1331),"")</f>
        <v/>
      </c>
      <c r="P1331" s="5"/>
      <c r="V1331" s="2" t="str">
        <f t="shared" si="108"/>
        <v/>
      </c>
      <c r="AD1331" s="2" t="str">
        <f t="shared" si="109"/>
        <v/>
      </c>
      <c r="AL1331" s="2" t="str">
        <f t="shared" si="106"/>
        <v/>
      </c>
      <c r="AM1331" s="2" t="str">
        <f>IF(ISNUMBER(AL1331),SUMIFS($AL$1:AL1331,$A$1:A1331,A1331,$F$1:F1331,F1331,$D$1:D1331,D1331),"")</f>
        <v/>
      </c>
      <c r="AN1331">
        <f t="shared" si="110"/>
        <v>1</v>
      </c>
    </row>
    <row r="1332" spans="1:40" x14ac:dyDescent="0.35">
      <c r="A1332" s="4" t="s">
        <v>57</v>
      </c>
      <c r="B1332" t="s">
        <v>52</v>
      </c>
      <c r="C1332" s="3">
        <v>42422</v>
      </c>
      <c r="D1332">
        <v>2</v>
      </c>
      <c r="E1332" t="s">
        <v>81</v>
      </c>
      <c r="F1332" s="25" t="s">
        <v>99</v>
      </c>
      <c r="G1332" t="s">
        <v>43</v>
      </c>
      <c r="H1332">
        <v>11</v>
      </c>
      <c r="I1332" s="2" t="s">
        <v>60</v>
      </c>
      <c r="J1332" s="2">
        <f t="shared" si="107"/>
        <v>925</v>
      </c>
      <c r="K1332">
        <v>92.5</v>
      </c>
      <c r="N1332" s="2" t="str">
        <f>IF(ISNUMBER(M1332),SUMIFS(M$1:$M1332,A$1:$A1332,A1332,F$1:$F1332,F1332,D$1:$D1332,D1332),"")</f>
        <v/>
      </c>
      <c r="P1332" s="5"/>
      <c r="V1332" s="2" t="str">
        <f t="shared" si="108"/>
        <v/>
      </c>
      <c r="AD1332" s="2" t="str">
        <f t="shared" si="109"/>
        <v/>
      </c>
      <c r="AL1332" s="2" t="str">
        <f t="shared" si="106"/>
        <v/>
      </c>
      <c r="AM1332" s="2" t="str">
        <f>IF(ISNUMBER(AL1332),SUMIFS($AL$1:AL1332,$A$1:A1332,A1332,$F$1:F1332,F1332,$D$1:D1332,D1332),"")</f>
        <v/>
      </c>
      <c r="AN1332">
        <f t="shared" si="110"/>
        <v>1</v>
      </c>
    </row>
    <row r="1333" spans="1:40" x14ac:dyDescent="0.35">
      <c r="A1333" s="4" t="s">
        <v>55</v>
      </c>
      <c r="B1333" t="s">
        <v>52</v>
      </c>
      <c r="C1333" s="3">
        <v>42422</v>
      </c>
      <c r="D1333">
        <v>2</v>
      </c>
      <c r="E1333" t="s">
        <v>82</v>
      </c>
      <c r="F1333" s="25" t="s">
        <v>99</v>
      </c>
      <c r="G1333" t="s">
        <v>43</v>
      </c>
      <c r="H1333">
        <v>11</v>
      </c>
      <c r="I1333" s="2" t="s">
        <v>60</v>
      </c>
      <c r="J1333" s="2">
        <f t="shared" si="107"/>
        <v>868.6</v>
      </c>
      <c r="K1333">
        <v>86.86</v>
      </c>
      <c r="N1333" s="2" t="str">
        <f>IF(ISNUMBER(M1333),SUMIFS(M$1:$M1333,A$1:$A1333,A1333,F$1:$F1333,F1333,D$1:$D1333,D1333),"")</f>
        <v/>
      </c>
      <c r="P1333" s="5"/>
      <c r="V1333" s="2" t="str">
        <f t="shared" si="108"/>
        <v/>
      </c>
      <c r="AD1333" s="2" t="str">
        <f t="shared" si="109"/>
        <v/>
      </c>
      <c r="AL1333" s="2" t="str">
        <f t="shared" si="106"/>
        <v/>
      </c>
      <c r="AM1333" s="2" t="str">
        <f>IF(ISNUMBER(AL1333),SUMIFS($AL$1:AL1333,$A$1:A1333,A1333,$F$1:F1333,F1333,$D$1:D1333,D1333),"")</f>
        <v/>
      </c>
      <c r="AN1333">
        <f t="shared" si="110"/>
        <v>1</v>
      </c>
    </row>
    <row r="1334" spans="1:40" x14ac:dyDescent="0.35">
      <c r="A1334" s="4" t="s">
        <v>55</v>
      </c>
      <c r="B1334" t="s">
        <v>52</v>
      </c>
      <c r="C1334" s="3">
        <v>42422</v>
      </c>
      <c r="D1334">
        <v>3</v>
      </c>
      <c r="E1334" t="s">
        <v>82</v>
      </c>
      <c r="F1334" s="25" t="s">
        <v>99</v>
      </c>
      <c r="G1334" t="s">
        <v>43</v>
      </c>
      <c r="H1334">
        <v>11</v>
      </c>
      <c r="I1334" s="2" t="s">
        <v>60</v>
      </c>
      <c r="J1334" s="2">
        <f t="shared" si="107"/>
        <v>906.2</v>
      </c>
      <c r="K1334">
        <v>90.62</v>
      </c>
      <c r="N1334" s="2" t="str">
        <f>IF(ISNUMBER(M1334),SUMIFS(M$1:$M1334,A$1:$A1334,A1334,F$1:$F1334,F1334,D$1:$D1334,D1334),"")</f>
        <v/>
      </c>
      <c r="P1334" s="5"/>
      <c r="V1334" s="2" t="str">
        <f t="shared" si="108"/>
        <v/>
      </c>
      <c r="AD1334" s="2" t="str">
        <f t="shared" si="109"/>
        <v/>
      </c>
      <c r="AL1334" s="2" t="str">
        <f t="shared" si="106"/>
        <v/>
      </c>
      <c r="AM1334" s="2" t="str">
        <f>IF(ISNUMBER(AL1334),SUMIFS($AL$1:AL1334,$A$1:A1334,A1334,$F$1:F1334,F1334,$D$1:D1334,D1334),"")</f>
        <v/>
      </c>
      <c r="AN1334">
        <f t="shared" si="110"/>
        <v>1</v>
      </c>
    </row>
    <row r="1335" spans="1:40" x14ac:dyDescent="0.35">
      <c r="A1335" s="4" t="s">
        <v>57</v>
      </c>
      <c r="B1335" t="s">
        <v>52</v>
      </c>
      <c r="C1335" s="3">
        <v>42422</v>
      </c>
      <c r="D1335">
        <v>3</v>
      </c>
      <c r="E1335" t="s">
        <v>81</v>
      </c>
      <c r="F1335" s="25" t="s">
        <v>99</v>
      </c>
      <c r="G1335" t="s">
        <v>43</v>
      </c>
      <c r="H1335">
        <v>11</v>
      </c>
      <c r="I1335" s="2" t="s">
        <v>60</v>
      </c>
      <c r="J1335" s="2">
        <f t="shared" si="107"/>
        <v>1019</v>
      </c>
      <c r="K1335">
        <v>101.9</v>
      </c>
      <c r="N1335" s="2" t="str">
        <f>IF(ISNUMBER(M1335),SUMIFS(M$1:$M1335,A$1:$A1335,A1335,F$1:$F1335,F1335,D$1:$D1335,D1335),"")</f>
        <v/>
      </c>
      <c r="P1335" s="5"/>
      <c r="V1335" s="2" t="str">
        <f t="shared" si="108"/>
        <v/>
      </c>
      <c r="AD1335" s="2" t="str">
        <f t="shared" si="109"/>
        <v/>
      </c>
      <c r="AL1335" s="2" t="str">
        <f t="shared" si="106"/>
        <v/>
      </c>
      <c r="AM1335" s="2" t="str">
        <f>IF(ISNUMBER(AL1335),SUMIFS($AL$1:AL1335,$A$1:A1335,A1335,$F$1:F1335,F1335,$D$1:D1335,D1335),"")</f>
        <v/>
      </c>
      <c r="AN1335">
        <f t="shared" si="110"/>
        <v>1</v>
      </c>
    </row>
    <row r="1336" spans="1:40" x14ac:dyDescent="0.35">
      <c r="A1336" s="4" t="s">
        <v>54</v>
      </c>
      <c r="B1336" t="s">
        <v>52</v>
      </c>
      <c r="C1336" s="3">
        <v>42422</v>
      </c>
      <c r="D1336">
        <v>3</v>
      </c>
      <c r="E1336" t="s">
        <v>83</v>
      </c>
      <c r="F1336" s="25" t="s">
        <v>99</v>
      </c>
      <c r="G1336" t="s">
        <v>43</v>
      </c>
      <c r="H1336">
        <v>11</v>
      </c>
      <c r="I1336" s="2" t="s">
        <v>60</v>
      </c>
      <c r="J1336" s="2">
        <f t="shared" si="107"/>
        <v>943.8</v>
      </c>
      <c r="K1336">
        <v>94.38</v>
      </c>
      <c r="N1336" s="2" t="str">
        <f>IF(ISNUMBER(M1336),SUMIFS(M$1:$M1336,A$1:$A1336,A1336,F$1:$F1336,F1336,D$1:$D1336,D1336),"")</f>
        <v/>
      </c>
      <c r="P1336" s="5"/>
      <c r="V1336" s="2" t="str">
        <f t="shared" si="108"/>
        <v/>
      </c>
      <c r="AD1336" s="2" t="str">
        <f t="shared" si="109"/>
        <v/>
      </c>
      <c r="AL1336" s="2" t="str">
        <f t="shared" si="106"/>
        <v/>
      </c>
      <c r="AM1336" s="2" t="str">
        <f>IF(ISNUMBER(AL1336),SUMIFS($AL$1:AL1336,$A$1:A1336,A1336,$F$1:F1336,F1336,$D$1:D1336,D1336),"")</f>
        <v/>
      </c>
      <c r="AN1336">
        <f t="shared" si="110"/>
        <v>1</v>
      </c>
    </row>
    <row r="1337" spans="1:40" x14ac:dyDescent="0.35">
      <c r="A1337" s="4" t="s">
        <v>51</v>
      </c>
      <c r="B1337" t="s">
        <v>52</v>
      </c>
      <c r="C1337" s="3">
        <v>42422</v>
      </c>
      <c r="D1337">
        <v>3</v>
      </c>
      <c r="E1337" t="s">
        <v>79</v>
      </c>
      <c r="F1337" s="25" t="s">
        <v>99</v>
      </c>
      <c r="G1337" t="s">
        <v>43</v>
      </c>
      <c r="H1337">
        <v>11</v>
      </c>
      <c r="I1337" s="2" t="s">
        <v>60</v>
      </c>
      <c r="J1337" s="2">
        <f t="shared" si="107"/>
        <v>1094.2</v>
      </c>
      <c r="K1337">
        <v>109.42</v>
      </c>
      <c r="N1337" s="2" t="str">
        <f>IF(ISNUMBER(M1337),SUMIFS(M$1:$M1337,A$1:$A1337,A1337,F$1:$F1337,F1337,D$1:$D1337,D1337),"")</f>
        <v/>
      </c>
      <c r="P1337" s="5"/>
      <c r="V1337" s="2" t="str">
        <f t="shared" si="108"/>
        <v/>
      </c>
      <c r="AD1337" s="2" t="str">
        <f t="shared" si="109"/>
        <v/>
      </c>
      <c r="AL1337" s="2" t="str">
        <f t="shared" si="106"/>
        <v/>
      </c>
      <c r="AM1337" s="2" t="str">
        <f>IF(ISNUMBER(AL1337),SUMIFS($AL$1:AL1337,$A$1:A1337,A1337,$F$1:F1337,F1337,$D$1:D1337,D1337),"")</f>
        <v/>
      </c>
      <c r="AN1337">
        <f t="shared" si="110"/>
        <v>1</v>
      </c>
    </row>
    <row r="1338" spans="1:40" x14ac:dyDescent="0.35">
      <c r="A1338" s="4" t="s">
        <v>56</v>
      </c>
      <c r="B1338" t="s">
        <v>52</v>
      </c>
      <c r="C1338" s="3">
        <v>42422</v>
      </c>
      <c r="D1338">
        <v>3</v>
      </c>
      <c r="E1338" t="s">
        <v>80</v>
      </c>
      <c r="F1338" s="25" t="s">
        <v>99</v>
      </c>
      <c r="G1338" t="s">
        <v>43</v>
      </c>
      <c r="H1338">
        <v>11</v>
      </c>
      <c r="I1338" s="2" t="s">
        <v>60</v>
      </c>
      <c r="J1338" s="2">
        <f t="shared" si="107"/>
        <v>1357.4</v>
      </c>
      <c r="K1338">
        <v>135.74</v>
      </c>
      <c r="N1338" s="2" t="str">
        <f>IF(ISNUMBER(M1338),SUMIFS(M$1:$M1338,A$1:$A1338,A1338,F$1:$F1338,F1338,D$1:$D1338,D1338),"")</f>
        <v/>
      </c>
      <c r="P1338" s="5"/>
      <c r="V1338" s="2" t="str">
        <f t="shared" si="108"/>
        <v/>
      </c>
      <c r="AD1338" s="2" t="str">
        <f t="shared" si="109"/>
        <v/>
      </c>
      <c r="AL1338" s="2" t="str">
        <f t="shared" si="106"/>
        <v/>
      </c>
      <c r="AM1338" s="2" t="str">
        <f>IF(ISNUMBER(AL1338),SUMIFS($AL$1:AL1338,$A$1:A1338,A1338,$F$1:F1338,F1338,$D$1:D1338,D1338),"")</f>
        <v/>
      </c>
      <c r="AN1338">
        <f t="shared" si="110"/>
        <v>1</v>
      </c>
    </row>
    <row r="1339" spans="1:40" x14ac:dyDescent="0.35">
      <c r="A1339" s="4" t="s">
        <v>53</v>
      </c>
      <c r="B1339" t="s">
        <v>52</v>
      </c>
      <c r="C1339" s="3">
        <v>42422</v>
      </c>
      <c r="D1339">
        <v>3</v>
      </c>
      <c r="E1339" t="s">
        <v>78</v>
      </c>
      <c r="F1339" s="25" t="s">
        <v>99</v>
      </c>
      <c r="G1339" t="s">
        <v>43</v>
      </c>
      <c r="H1339">
        <v>11</v>
      </c>
      <c r="I1339" s="2" t="s">
        <v>60</v>
      </c>
      <c r="J1339" s="2">
        <f t="shared" si="107"/>
        <v>1376.2</v>
      </c>
      <c r="K1339">
        <v>137.62</v>
      </c>
      <c r="N1339" s="2" t="str">
        <f>IF(ISNUMBER(M1339),SUMIFS(M$1:$M1339,A$1:$A1339,A1339,F$1:$F1339,F1339,D$1:$D1339,D1339),"")</f>
        <v/>
      </c>
      <c r="P1339" s="5"/>
      <c r="V1339" s="2" t="str">
        <f t="shared" si="108"/>
        <v/>
      </c>
      <c r="AD1339" s="2" t="str">
        <f t="shared" si="109"/>
        <v/>
      </c>
      <c r="AL1339" s="2" t="str">
        <f t="shared" ref="AL1339:AL1402" si="111">IF(AND(ISNUMBER(AD1339),ISNUMBER(M1339)),ROUND(M1339*AD1339,3),"")</f>
        <v/>
      </c>
      <c r="AM1339" s="2" t="str">
        <f>IF(ISNUMBER(AL1339),SUMIFS($AL$1:AL1339,$A$1:A1339,A1339,$F$1:F1339,F1339,$D$1:D1339,D1339),"")</f>
        <v/>
      </c>
      <c r="AN1339">
        <f t="shared" si="110"/>
        <v>1</v>
      </c>
    </row>
    <row r="1340" spans="1:40" x14ac:dyDescent="0.35">
      <c r="A1340" s="4" t="s">
        <v>56</v>
      </c>
      <c r="B1340" t="s">
        <v>52</v>
      </c>
      <c r="C1340" s="3">
        <v>42470</v>
      </c>
      <c r="D1340">
        <v>1</v>
      </c>
      <c r="E1340" t="s">
        <v>80</v>
      </c>
      <c r="F1340" s="25" t="s">
        <v>99</v>
      </c>
      <c r="G1340" t="s">
        <v>44</v>
      </c>
      <c r="H1340">
        <v>11</v>
      </c>
      <c r="I1340" s="2" t="s">
        <v>61</v>
      </c>
      <c r="J1340" s="2">
        <f t="shared" si="107"/>
        <v>1019</v>
      </c>
      <c r="K1340">
        <v>101.9</v>
      </c>
      <c r="N1340" s="2" t="str">
        <f>IF(ISNUMBER(M1340),SUMIFS(M$1:$M1340,A$1:$A1340,A1340,F$1:$F1340,F1340,D$1:$D1340,D1340),"")</f>
        <v/>
      </c>
      <c r="P1340" s="5"/>
      <c r="V1340" s="2" t="str">
        <f t="shared" si="108"/>
        <v/>
      </c>
      <c r="AD1340" s="2" t="str">
        <f t="shared" si="109"/>
        <v/>
      </c>
      <c r="AL1340" s="2" t="str">
        <f t="shared" si="111"/>
        <v/>
      </c>
      <c r="AM1340" s="2" t="str">
        <f>IF(ISNUMBER(AL1340),SUMIFS($AL$1:AL1340,$A$1:A1340,A1340,$F$1:F1340,F1340,$D$1:D1340,D1340),"")</f>
        <v/>
      </c>
      <c r="AN1340">
        <f t="shared" si="110"/>
        <v>1</v>
      </c>
    </row>
    <row r="1341" spans="1:40" x14ac:dyDescent="0.35">
      <c r="A1341" s="4" t="s">
        <v>55</v>
      </c>
      <c r="B1341" t="s">
        <v>52</v>
      </c>
      <c r="C1341" s="3">
        <v>42470</v>
      </c>
      <c r="D1341">
        <v>1</v>
      </c>
      <c r="E1341" t="s">
        <v>82</v>
      </c>
      <c r="F1341" s="25" t="s">
        <v>99</v>
      </c>
      <c r="G1341" t="s">
        <v>44</v>
      </c>
      <c r="H1341">
        <v>11</v>
      </c>
      <c r="I1341" s="2" t="s">
        <v>61</v>
      </c>
      <c r="J1341" s="2">
        <f t="shared" si="107"/>
        <v>1037.8</v>
      </c>
      <c r="K1341">
        <v>103.78</v>
      </c>
      <c r="N1341" s="2" t="str">
        <f>IF(ISNUMBER(M1341),SUMIFS(M$1:$M1341,A$1:$A1341,A1341,F$1:$F1341,F1341,D$1:$D1341,D1341),"")</f>
        <v/>
      </c>
      <c r="P1341" s="5"/>
      <c r="V1341" s="2" t="str">
        <f t="shared" si="108"/>
        <v/>
      </c>
      <c r="AD1341" s="2" t="str">
        <f t="shared" si="109"/>
        <v/>
      </c>
      <c r="AL1341" s="2" t="str">
        <f t="shared" si="111"/>
        <v/>
      </c>
      <c r="AM1341" s="2" t="str">
        <f>IF(ISNUMBER(AL1341),SUMIFS($AL$1:AL1341,$A$1:A1341,A1341,$F$1:F1341,F1341,$D$1:D1341,D1341),"")</f>
        <v/>
      </c>
      <c r="AN1341">
        <f t="shared" si="110"/>
        <v>1</v>
      </c>
    </row>
    <row r="1342" spans="1:40" x14ac:dyDescent="0.35">
      <c r="A1342" s="4" t="s">
        <v>51</v>
      </c>
      <c r="B1342" t="s">
        <v>52</v>
      </c>
      <c r="C1342" s="3">
        <v>42470</v>
      </c>
      <c r="D1342">
        <v>1</v>
      </c>
      <c r="E1342" t="s">
        <v>79</v>
      </c>
      <c r="F1342" s="25" t="s">
        <v>99</v>
      </c>
      <c r="G1342" t="s">
        <v>44</v>
      </c>
      <c r="H1342">
        <v>11</v>
      </c>
      <c r="I1342" s="2" t="s">
        <v>61</v>
      </c>
      <c r="J1342" s="2">
        <f t="shared" si="107"/>
        <v>1113</v>
      </c>
      <c r="K1342">
        <v>111.3</v>
      </c>
      <c r="N1342" s="2" t="str">
        <f>IF(ISNUMBER(M1342),SUMIFS(M$1:$M1342,A$1:$A1342,A1342,F$1:$F1342,F1342,D$1:$D1342,D1342),"")</f>
        <v/>
      </c>
      <c r="P1342" s="5"/>
      <c r="V1342" s="2" t="str">
        <f t="shared" si="108"/>
        <v/>
      </c>
      <c r="AD1342" s="2" t="str">
        <f t="shared" si="109"/>
        <v/>
      </c>
      <c r="AL1342" s="2" t="str">
        <f t="shared" si="111"/>
        <v/>
      </c>
      <c r="AM1342" s="2" t="str">
        <f>IF(ISNUMBER(AL1342),SUMIFS($AL$1:AL1342,$A$1:A1342,A1342,$F$1:F1342,F1342,$D$1:D1342,D1342),"")</f>
        <v/>
      </c>
      <c r="AN1342">
        <f t="shared" si="110"/>
        <v>1</v>
      </c>
    </row>
    <row r="1343" spans="1:40" x14ac:dyDescent="0.35">
      <c r="A1343" s="4" t="s">
        <v>57</v>
      </c>
      <c r="B1343" t="s">
        <v>52</v>
      </c>
      <c r="C1343" s="3">
        <v>42470</v>
      </c>
      <c r="D1343">
        <v>1</v>
      </c>
      <c r="E1343" t="s">
        <v>81</v>
      </c>
      <c r="F1343" s="25" t="s">
        <v>99</v>
      </c>
      <c r="G1343" t="s">
        <v>44</v>
      </c>
      <c r="H1343">
        <v>11</v>
      </c>
      <c r="I1343" s="2" t="s">
        <v>61</v>
      </c>
      <c r="J1343" s="2">
        <f t="shared" si="107"/>
        <v>1188.2</v>
      </c>
      <c r="K1343">
        <v>118.82000000000001</v>
      </c>
      <c r="N1343" s="2" t="str">
        <f>IF(ISNUMBER(M1343),SUMIFS(M$1:$M1343,A$1:$A1343,A1343,F$1:$F1343,F1343,D$1:$D1343,D1343),"")</f>
        <v/>
      </c>
      <c r="P1343" s="5"/>
      <c r="V1343" s="2" t="str">
        <f t="shared" si="108"/>
        <v/>
      </c>
      <c r="AD1343" s="2" t="str">
        <f t="shared" si="109"/>
        <v/>
      </c>
      <c r="AL1343" s="2" t="str">
        <f t="shared" si="111"/>
        <v/>
      </c>
      <c r="AM1343" s="2" t="str">
        <f>IF(ISNUMBER(AL1343),SUMIFS($AL$1:AL1343,$A$1:A1343,A1343,$F$1:F1343,F1343,$D$1:D1343,D1343),"")</f>
        <v/>
      </c>
      <c r="AN1343">
        <f t="shared" si="110"/>
        <v>1</v>
      </c>
    </row>
    <row r="1344" spans="1:40" x14ac:dyDescent="0.35">
      <c r="A1344" s="4" t="s">
        <v>54</v>
      </c>
      <c r="B1344" t="s">
        <v>52</v>
      </c>
      <c r="C1344" s="3">
        <v>42470</v>
      </c>
      <c r="D1344">
        <v>1</v>
      </c>
      <c r="E1344" t="s">
        <v>83</v>
      </c>
      <c r="F1344" s="25" t="s">
        <v>99</v>
      </c>
      <c r="G1344" t="s">
        <v>44</v>
      </c>
      <c r="H1344">
        <v>11</v>
      </c>
      <c r="I1344" s="2" t="s">
        <v>61</v>
      </c>
      <c r="J1344" s="2">
        <f t="shared" si="107"/>
        <v>1113</v>
      </c>
      <c r="K1344">
        <v>111.3</v>
      </c>
      <c r="N1344" s="2" t="str">
        <f>IF(ISNUMBER(M1344),SUMIFS(M$1:$M1344,A$1:$A1344,A1344,F$1:$F1344,F1344,D$1:$D1344,D1344),"")</f>
        <v/>
      </c>
      <c r="P1344" s="5"/>
      <c r="V1344" s="2" t="str">
        <f t="shared" si="108"/>
        <v/>
      </c>
      <c r="AD1344" s="2" t="str">
        <f t="shared" si="109"/>
        <v/>
      </c>
      <c r="AL1344" s="2" t="str">
        <f t="shared" si="111"/>
        <v/>
      </c>
      <c r="AM1344" s="2" t="str">
        <f>IF(ISNUMBER(AL1344),SUMIFS($AL$1:AL1344,$A$1:A1344,A1344,$F$1:F1344,F1344,$D$1:D1344,D1344),"")</f>
        <v/>
      </c>
      <c r="AN1344">
        <f t="shared" si="110"/>
        <v>1</v>
      </c>
    </row>
    <row r="1345" spans="1:40" x14ac:dyDescent="0.35">
      <c r="A1345" s="4" t="s">
        <v>53</v>
      </c>
      <c r="B1345" t="s">
        <v>52</v>
      </c>
      <c r="C1345" s="3">
        <v>42470</v>
      </c>
      <c r="D1345">
        <v>1</v>
      </c>
      <c r="E1345" t="s">
        <v>78</v>
      </c>
      <c r="F1345" s="25" t="s">
        <v>99</v>
      </c>
      <c r="G1345" t="s">
        <v>44</v>
      </c>
      <c r="H1345">
        <v>11</v>
      </c>
      <c r="I1345" s="2" t="s">
        <v>61</v>
      </c>
      <c r="J1345" s="2">
        <f t="shared" si="107"/>
        <v>1113</v>
      </c>
      <c r="K1345">
        <v>111.3</v>
      </c>
      <c r="N1345" s="2" t="str">
        <f>IF(ISNUMBER(M1345),SUMIFS(M$1:$M1345,A$1:$A1345,A1345,F$1:$F1345,F1345,D$1:$D1345,D1345),"")</f>
        <v/>
      </c>
      <c r="P1345" s="5"/>
      <c r="V1345" s="2" t="str">
        <f t="shared" si="108"/>
        <v/>
      </c>
      <c r="AD1345" s="2" t="str">
        <f t="shared" si="109"/>
        <v/>
      </c>
      <c r="AL1345" s="2" t="str">
        <f t="shared" si="111"/>
        <v/>
      </c>
      <c r="AM1345" s="2" t="str">
        <f>IF(ISNUMBER(AL1345),SUMIFS($AL$1:AL1345,$A$1:A1345,A1345,$F$1:F1345,F1345,$D$1:D1345,D1345),"")</f>
        <v/>
      </c>
      <c r="AN1345">
        <f t="shared" si="110"/>
        <v>1</v>
      </c>
    </row>
    <row r="1346" spans="1:40" x14ac:dyDescent="0.35">
      <c r="A1346" s="4" t="s">
        <v>53</v>
      </c>
      <c r="B1346" t="s">
        <v>52</v>
      </c>
      <c r="C1346" s="3">
        <v>42470</v>
      </c>
      <c r="D1346">
        <v>2</v>
      </c>
      <c r="E1346" t="s">
        <v>78</v>
      </c>
      <c r="F1346" s="25" t="s">
        <v>99</v>
      </c>
      <c r="G1346" t="s">
        <v>44</v>
      </c>
      <c r="H1346">
        <v>11</v>
      </c>
      <c r="I1346" s="2" t="s">
        <v>61</v>
      </c>
      <c r="J1346" s="2">
        <f t="shared" si="107"/>
        <v>981.4</v>
      </c>
      <c r="K1346">
        <v>98.14</v>
      </c>
      <c r="N1346" s="2" t="str">
        <f>IF(ISNUMBER(M1346),SUMIFS(M$1:$M1346,A$1:$A1346,A1346,F$1:$F1346,F1346,D$1:$D1346,D1346),"")</f>
        <v/>
      </c>
      <c r="P1346" s="5"/>
      <c r="V1346" s="2" t="str">
        <f t="shared" si="108"/>
        <v/>
      </c>
      <c r="AD1346" s="2" t="str">
        <f t="shared" si="109"/>
        <v/>
      </c>
      <c r="AL1346" s="2" t="str">
        <f t="shared" si="111"/>
        <v/>
      </c>
      <c r="AM1346" s="2" t="str">
        <f>IF(ISNUMBER(AL1346),SUMIFS($AL$1:AL1346,$A$1:A1346,A1346,$F$1:F1346,F1346,$D$1:D1346,D1346),"")</f>
        <v/>
      </c>
      <c r="AN1346">
        <f t="shared" si="110"/>
        <v>1</v>
      </c>
    </row>
    <row r="1347" spans="1:40" x14ac:dyDescent="0.35">
      <c r="A1347" s="4" t="s">
        <v>54</v>
      </c>
      <c r="B1347" t="s">
        <v>52</v>
      </c>
      <c r="C1347" s="3">
        <v>42470</v>
      </c>
      <c r="D1347">
        <v>2</v>
      </c>
      <c r="E1347" t="s">
        <v>83</v>
      </c>
      <c r="F1347" s="25" t="s">
        <v>99</v>
      </c>
      <c r="G1347" t="s">
        <v>44</v>
      </c>
      <c r="H1347">
        <v>11</v>
      </c>
      <c r="I1347" s="2" t="s">
        <v>61</v>
      </c>
      <c r="J1347" s="2">
        <f t="shared" si="107"/>
        <v>1301</v>
      </c>
      <c r="K1347">
        <v>130.1</v>
      </c>
      <c r="N1347" s="2" t="str">
        <f>IF(ISNUMBER(M1347),SUMIFS(M$1:$M1347,A$1:$A1347,A1347,F$1:$F1347,F1347,D$1:$D1347,D1347),"")</f>
        <v/>
      </c>
      <c r="P1347" s="5"/>
      <c r="V1347" s="2" t="str">
        <f t="shared" si="108"/>
        <v/>
      </c>
      <c r="AD1347" s="2" t="str">
        <f t="shared" si="109"/>
        <v/>
      </c>
      <c r="AL1347" s="2" t="str">
        <f t="shared" si="111"/>
        <v/>
      </c>
      <c r="AM1347" s="2" t="str">
        <f>IF(ISNUMBER(AL1347),SUMIFS($AL$1:AL1347,$A$1:A1347,A1347,$F$1:F1347,F1347,$D$1:D1347,D1347),"")</f>
        <v/>
      </c>
      <c r="AN1347">
        <f t="shared" si="110"/>
        <v>1</v>
      </c>
    </row>
    <row r="1348" spans="1:40" x14ac:dyDescent="0.35">
      <c r="A1348" s="4" t="s">
        <v>56</v>
      </c>
      <c r="B1348" t="s">
        <v>52</v>
      </c>
      <c r="C1348" s="3">
        <v>42470</v>
      </c>
      <c r="D1348">
        <v>2</v>
      </c>
      <c r="E1348" t="s">
        <v>80</v>
      </c>
      <c r="F1348" s="25" t="s">
        <v>99</v>
      </c>
      <c r="G1348" t="s">
        <v>44</v>
      </c>
      <c r="H1348">
        <v>11</v>
      </c>
      <c r="I1348" s="2" t="s">
        <v>61</v>
      </c>
      <c r="J1348" s="2">
        <f t="shared" si="107"/>
        <v>1075.4000000000001</v>
      </c>
      <c r="K1348">
        <v>107.54</v>
      </c>
      <c r="N1348" s="2" t="str">
        <f>IF(ISNUMBER(M1348),SUMIFS(M$1:$M1348,A$1:$A1348,A1348,F$1:$F1348,F1348,D$1:$D1348,D1348),"")</f>
        <v/>
      </c>
      <c r="P1348" s="5"/>
      <c r="V1348" s="2" t="str">
        <f t="shared" si="108"/>
        <v/>
      </c>
      <c r="AD1348" s="2" t="str">
        <f t="shared" si="109"/>
        <v/>
      </c>
      <c r="AL1348" s="2" t="str">
        <f t="shared" si="111"/>
        <v/>
      </c>
      <c r="AM1348" s="2" t="str">
        <f>IF(ISNUMBER(AL1348),SUMIFS($AL$1:AL1348,$A$1:A1348,A1348,$F$1:F1348,F1348,$D$1:D1348,D1348),"")</f>
        <v/>
      </c>
      <c r="AN1348">
        <f t="shared" si="110"/>
        <v>1</v>
      </c>
    </row>
    <row r="1349" spans="1:40" x14ac:dyDescent="0.35">
      <c r="A1349" s="4" t="s">
        <v>51</v>
      </c>
      <c r="B1349" t="s">
        <v>52</v>
      </c>
      <c r="C1349" s="3">
        <v>42470</v>
      </c>
      <c r="D1349">
        <v>2</v>
      </c>
      <c r="E1349" t="s">
        <v>79</v>
      </c>
      <c r="F1349" s="25" t="s">
        <v>99</v>
      </c>
      <c r="G1349" t="s">
        <v>44</v>
      </c>
      <c r="H1349">
        <v>11</v>
      </c>
      <c r="I1349" s="2" t="s">
        <v>61</v>
      </c>
      <c r="J1349" s="2">
        <f t="shared" si="107"/>
        <v>1094.2</v>
      </c>
      <c r="K1349">
        <v>109.42</v>
      </c>
      <c r="N1349" s="2" t="str">
        <f>IF(ISNUMBER(M1349),SUMIFS(M$1:$M1349,A$1:$A1349,A1349,F$1:$F1349,F1349,D$1:$D1349,D1349),"")</f>
        <v/>
      </c>
      <c r="P1349" s="5"/>
      <c r="V1349" s="2" t="str">
        <f t="shared" si="108"/>
        <v/>
      </c>
      <c r="AD1349" s="2" t="str">
        <f t="shared" si="109"/>
        <v/>
      </c>
      <c r="AL1349" s="2" t="str">
        <f t="shared" si="111"/>
        <v/>
      </c>
      <c r="AM1349" s="2" t="str">
        <f>IF(ISNUMBER(AL1349),SUMIFS($AL$1:AL1349,$A$1:A1349,A1349,$F$1:F1349,F1349,$D$1:D1349,D1349),"")</f>
        <v/>
      </c>
      <c r="AN1349">
        <f t="shared" si="110"/>
        <v>1</v>
      </c>
    </row>
    <row r="1350" spans="1:40" x14ac:dyDescent="0.35">
      <c r="A1350" s="4" t="s">
        <v>57</v>
      </c>
      <c r="B1350" t="s">
        <v>52</v>
      </c>
      <c r="C1350" s="3">
        <v>42470</v>
      </c>
      <c r="D1350">
        <v>2</v>
      </c>
      <c r="E1350" t="s">
        <v>81</v>
      </c>
      <c r="F1350" s="25" t="s">
        <v>99</v>
      </c>
      <c r="G1350" t="s">
        <v>44</v>
      </c>
      <c r="H1350">
        <v>11</v>
      </c>
      <c r="I1350" s="2" t="s">
        <v>61</v>
      </c>
      <c r="J1350" s="2">
        <f t="shared" si="107"/>
        <v>1094.2</v>
      </c>
      <c r="K1350">
        <v>109.42</v>
      </c>
      <c r="N1350" s="2" t="str">
        <f>IF(ISNUMBER(M1350),SUMIFS(M$1:$M1350,A$1:$A1350,A1350,F$1:$F1350,F1350,D$1:$D1350,D1350),"")</f>
        <v/>
      </c>
      <c r="P1350" s="5"/>
      <c r="V1350" s="2" t="str">
        <f t="shared" si="108"/>
        <v/>
      </c>
      <c r="AD1350" s="2" t="str">
        <f t="shared" si="109"/>
        <v/>
      </c>
      <c r="AL1350" s="2" t="str">
        <f t="shared" si="111"/>
        <v/>
      </c>
      <c r="AM1350" s="2" t="str">
        <f>IF(ISNUMBER(AL1350),SUMIFS($AL$1:AL1350,$A$1:A1350,A1350,$F$1:F1350,F1350,$D$1:D1350,D1350),"")</f>
        <v/>
      </c>
      <c r="AN1350">
        <f t="shared" si="110"/>
        <v>1</v>
      </c>
    </row>
    <row r="1351" spans="1:40" x14ac:dyDescent="0.35">
      <c r="A1351" s="4" t="s">
        <v>55</v>
      </c>
      <c r="B1351" t="s">
        <v>52</v>
      </c>
      <c r="C1351" s="3">
        <v>42470</v>
      </c>
      <c r="D1351">
        <v>2</v>
      </c>
      <c r="E1351" t="s">
        <v>82</v>
      </c>
      <c r="F1351" s="25" t="s">
        <v>99</v>
      </c>
      <c r="G1351" t="s">
        <v>44</v>
      </c>
      <c r="H1351">
        <v>11</v>
      </c>
      <c r="I1351" s="2" t="s">
        <v>61</v>
      </c>
      <c r="J1351" s="2">
        <f t="shared" si="107"/>
        <v>1000.2</v>
      </c>
      <c r="K1351">
        <v>100.02000000000001</v>
      </c>
      <c r="N1351" s="2" t="str">
        <f>IF(ISNUMBER(M1351),SUMIFS(M$1:$M1351,A$1:$A1351,A1351,F$1:$F1351,F1351,D$1:$D1351,D1351),"")</f>
        <v/>
      </c>
      <c r="P1351" s="5"/>
      <c r="V1351" s="2" t="str">
        <f t="shared" si="108"/>
        <v/>
      </c>
      <c r="AD1351" s="2" t="str">
        <f t="shared" si="109"/>
        <v/>
      </c>
      <c r="AL1351" s="2" t="str">
        <f t="shared" si="111"/>
        <v/>
      </c>
      <c r="AM1351" s="2" t="str">
        <f>IF(ISNUMBER(AL1351),SUMIFS($AL$1:AL1351,$A$1:A1351,A1351,$F$1:F1351,F1351,$D$1:D1351,D1351),"")</f>
        <v/>
      </c>
      <c r="AN1351">
        <f t="shared" si="110"/>
        <v>1</v>
      </c>
    </row>
    <row r="1352" spans="1:40" x14ac:dyDescent="0.35">
      <c r="A1352" s="4" t="s">
        <v>55</v>
      </c>
      <c r="B1352" t="s">
        <v>52</v>
      </c>
      <c r="C1352" s="3">
        <v>42470</v>
      </c>
      <c r="D1352">
        <v>3</v>
      </c>
      <c r="E1352" t="s">
        <v>82</v>
      </c>
      <c r="F1352" s="25" t="s">
        <v>99</v>
      </c>
      <c r="G1352" t="s">
        <v>44</v>
      </c>
      <c r="H1352">
        <v>11</v>
      </c>
      <c r="I1352" s="2" t="s">
        <v>61</v>
      </c>
      <c r="J1352" s="2">
        <f t="shared" si="107"/>
        <v>1207</v>
      </c>
      <c r="K1352">
        <v>120.7</v>
      </c>
      <c r="N1352" s="2" t="str">
        <f>IF(ISNUMBER(M1352),SUMIFS(M$1:$M1352,A$1:$A1352,A1352,F$1:$F1352,F1352,D$1:$D1352,D1352),"")</f>
        <v/>
      </c>
      <c r="P1352" s="5"/>
      <c r="V1352" s="2" t="str">
        <f t="shared" si="108"/>
        <v/>
      </c>
      <c r="AD1352" s="2" t="str">
        <f t="shared" si="109"/>
        <v/>
      </c>
      <c r="AL1352" s="2" t="str">
        <f t="shared" si="111"/>
        <v/>
      </c>
      <c r="AM1352" s="2" t="str">
        <f>IF(ISNUMBER(AL1352),SUMIFS($AL$1:AL1352,$A$1:A1352,A1352,$F$1:F1352,F1352,$D$1:D1352,D1352),"")</f>
        <v/>
      </c>
      <c r="AN1352">
        <f t="shared" si="110"/>
        <v>1</v>
      </c>
    </row>
    <row r="1353" spans="1:40" x14ac:dyDescent="0.35">
      <c r="A1353" s="4" t="s">
        <v>57</v>
      </c>
      <c r="B1353" t="s">
        <v>52</v>
      </c>
      <c r="C1353" s="3">
        <v>42470</v>
      </c>
      <c r="D1353">
        <v>3</v>
      </c>
      <c r="E1353" t="s">
        <v>81</v>
      </c>
      <c r="F1353" s="25" t="s">
        <v>99</v>
      </c>
      <c r="G1353" t="s">
        <v>44</v>
      </c>
      <c r="H1353">
        <v>11</v>
      </c>
      <c r="I1353" s="2" t="s">
        <v>61</v>
      </c>
      <c r="J1353" s="2">
        <f t="shared" si="107"/>
        <v>1451.4</v>
      </c>
      <c r="K1353">
        <v>145.14000000000001</v>
      </c>
      <c r="N1353" s="2" t="str">
        <f>IF(ISNUMBER(M1353),SUMIFS(M$1:$M1353,A$1:$A1353,A1353,F$1:$F1353,F1353,D$1:$D1353,D1353),"")</f>
        <v/>
      </c>
      <c r="P1353" s="5"/>
      <c r="V1353" s="2" t="str">
        <f t="shared" si="108"/>
        <v/>
      </c>
      <c r="AD1353" s="2" t="str">
        <f t="shared" si="109"/>
        <v/>
      </c>
      <c r="AL1353" s="2" t="str">
        <f t="shared" si="111"/>
        <v/>
      </c>
      <c r="AM1353" s="2" t="str">
        <f>IF(ISNUMBER(AL1353),SUMIFS($AL$1:AL1353,$A$1:A1353,A1353,$F$1:F1353,F1353,$D$1:D1353,D1353),"")</f>
        <v/>
      </c>
      <c r="AN1353">
        <f t="shared" si="110"/>
        <v>1</v>
      </c>
    </row>
    <row r="1354" spans="1:40" x14ac:dyDescent="0.35">
      <c r="A1354" s="4" t="s">
        <v>54</v>
      </c>
      <c r="B1354" t="s">
        <v>52</v>
      </c>
      <c r="C1354" s="3">
        <v>42470</v>
      </c>
      <c r="D1354">
        <v>3</v>
      </c>
      <c r="E1354" t="s">
        <v>83</v>
      </c>
      <c r="F1354" s="25" t="s">
        <v>99</v>
      </c>
      <c r="G1354" t="s">
        <v>44</v>
      </c>
      <c r="H1354">
        <v>11</v>
      </c>
      <c r="I1354" s="2" t="s">
        <v>61</v>
      </c>
      <c r="J1354" s="2">
        <f t="shared" si="107"/>
        <v>1413.8</v>
      </c>
      <c r="K1354">
        <v>141.38</v>
      </c>
      <c r="N1354" s="2" t="str">
        <f>IF(ISNUMBER(M1354),SUMIFS(M$1:$M1354,A$1:$A1354,A1354,F$1:$F1354,F1354,D$1:$D1354,D1354),"")</f>
        <v/>
      </c>
      <c r="P1354" s="5"/>
      <c r="V1354" s="2" t="str">
        <f t="shared" si="108"/>
        <v/>
      </c>
      <c r="AD1354" s="2" t="str">
        <f t="shared" si="109"/>
        <v/>
      </c>
      <c r="AL1354" s="2" t="str">
        <f t="shared" si="111"/>
        <v/>
      </c>
      <c r="AM1354" s="2" t="str">
        <f>IF(ISNUMBER(AL1354),SUMIFS($AL$1:AL1354,$A$1:A1354,A1354,$F$1:F1354,F1354,$D$1:D1354,D1354),"")</f>
        <v/>
      </c>
      <c r="AN1354">
        <f t="shared" si="110"/>
        <v>1</v>
      </c>
    </row>
    <row r="1355" spans="1:40" x14ac:dyDescent="0.35">
      <c r="A1355" s="4" t="s">
        <v>51</v>
      </c>
      <c r="B1355" t="s">
        <v>52</v>
      </c>
      <c r="C1355" s="3">
        <v>42470</v>
      </c>
      <c r="D1355">
        <v>3</v>
      </c>
      <c r="E1355" t="s">
        <v>79</v>
      </c>
      <c r="F1355" s="25" t="s">
        <v>99</v>
      </c>
      <c r="G1355" t="s">
        <v>44</v>
      </c>
      <c r="H1355">
        <v>11</v>
      </c>
      <c r="I1355" s="2" t="s">
        <v>61</v>
      </c>
      <c r="J1355" s="2">
        <f t="shared" si="107"/>
        <v>1451.4</v>
      </c>
      <c r="K1355">
        <v>145.14000000000001</v>
      </c>
      <c r="N1355" s="2" t="str">
        <f>IF(ISNUMBER(M1355),SUMIFS(M$1:$M1355,A$1:$A1355,A1355,F$1:$F1355,F1355,D$1:$D1355,D1355),"")</f>
        <v/>
      </c>
      <c r="P1355" s="5"/>
      <c r="V1355" s="2" t="str">
        <f t="shared" si="108"/>
        <v/>
      </c>
      <c r="AD1355" s="2" t="str">
        <f t="shared" si="109"/>
        <v/>
      </c>
      <c r="AL1355" s="2" t="str">
        <f t="shared" si="111"/>
        <v/>
      </c>
      <c r="AM1355" s="2" t="str">
        <f>IF(ISNUMBER(AL1355),SUMIFS($AL$1:AL1355,$A$1:A1355,A1355,$F$1:F1355,F1355,$D$1:D1355,D1355),"")</f>
        <v/>
      </c>
      <c r="AN1355">
        <f t="shared" si="110"/>
        <v>1</v>
      </c>
    </row>
    <row r="1356" spans="1:40" x14ac:dyDescent="0.35">
      <c r="A1356" s="4" t="s">
        <v>56</v>
      </c>
      <c r="B1356" t="s">
        <v>52</v>
      </c>
      <c r="C1356" s="3">
        <v>42470</v>
      </c>
      <c r="D1356">
        <v>3</v>
      </c>
      <c r="E1356" t="s">
        <v>80</v>
      </c>
      <c r="F1356" s="25" t="s">
        <v>99</v>
      </c>
      <c r="G1356" t="s">
        <v>44</v>
      </c>
      <c r="H1356">
        <v>11</v>
      </c>
      <c r="I1356" s="2" t="s">
        <v>61</v>
      </c>
      <c r="J1356" s="2">
        <f t="shared" si="107"/>
        <v>3707.4</v>
      </c>
      <c r="K1356">
        <v>370.74</v>
      </c>
      <c r="N1356" s="2" t="str">
        <f>IF(ISNUMBER(M1356),SUMIFS(M$1:$M1356,A$1:$A1356,A1356,F$1:$F1356,F1356,D$1:$D1356,D1356),"")</f>
        <v/>
      </c>
      <c r="P1356" s="5"/>
      <c r="V1356" s="2" t="str">
        <f t="shared" si="108"/>
        <v/>
      </c>
      <c r="AD1356" s="2" t="str">
        <f t="shared" si="109"/>
        <v/>
      </c>
      <c r="AL1356" s="2" t="str">
        <f t="shared" si="111"/>
        <v/>
      </c>
      <c r="AM1356" s="2" t="str">
        <f>IF(ISNUMBER(AL1356),SUMIFS($AL$1:AL1356,$A$1:A1356,A1356,$F$1:F1356,F1356,$D$1:D1356,D1356),"")</f>
        <v/>
      </c>
      <c r="AN1356">
        <f t="shared" si="110"/>
        <v>1</v>
      </c>
    </row>
    <row r="1357" spans="1:40" x14ac:dyDescent="0.35">
      <c r="A1357" s="4" t="s">
        <v>53</v>
      </c>
      <c r="B1357" t="s">
        <v>52</v>
      </c>
      <c r="C1357" s="3">
        <v>42470</v>
      </c>
      <c r="D1357">
        <v>3</v>
      </c>
      <c r="E1357" t="s">
        <v>78</v>
      </c>
      <c r="F1357" s="25" t="s">
        <v>99</v>
      </c>
      <c r="G1357" t="s">
        <v>44</v>
      </c>
      <c r="H1357">
        <v>11</v>
      </c>
      <c r="I1357" s="2" t="s">
        <v>61</v>
      </c>
      <c r="J1357" s="2">
        <f t="shared" si="107"/>
        <v>3425.4</v>
      </c>
      <c r="K1357">
        <v>342.54</v>
      </c>
      <c r="N1357" s="2" t="str">
        <f>IF(ISNUMBER(M1357),SUMIFS(M$1:$M1357,A$1:$A1357,A1357,F$1:$F1357,F1357,D$1:$D1357,D1357),"")</f>
        <v/>
      </c>
      <c r="P1357" s="5"/>
      <c r="V1357" s="2" t="str">
        <f t="shared" si="108"/>
        <v/>
      </c>
      <c r="AD1357" s="2" t="str">
        <f t="shared" si="109"/>
        <v/>
      </c>
      <c r="AL1357" s="2" t="str">
        <f t="shared" si="111"/>
        <v/>
      </c>
      <c r="AM1357" s="2" t="str">
        <f>IF(ISNUMBER(AL1357),SUMIFS($AL$1:AL1357,$A$1:A1357,A1357,$F$1:F1357,F1357,$D$1:D1357,D1357),"")</f>
        <v/>
      </c>
      <c r="AN1357">
        <f t="shared" si="110"/>
        <v>1</v>
      </c>
    </row>
    <row r="1358" spans="1:40" x14ac:dyDescent="0.35">
      <c r="A1358" s="4" t="s">
        <v>56</v>
      </c>
      <c r="B1358" t="s">
        <v>52</v>
      </c>
      <c r="C1358" s="3">
        <v>42471</v>
      </c>
      <c r="D1358">
        <v>1</v>
      </c>
      <c r="E1358" t="s">
        <v>80</v>
      </c>
      <c r="F1358" s="25" t="s">
        <v>99</v>
      </c>
      <c r="G1358" t="s">
        <v>44</v>
      </c>
      <c r="H1358">
        <v>12</v>
      </c>
      <c r="I1358" s="2" t="s">
        <v>42</v>
      </c>
      <c r="J1358" s="2" t="str">
        <f t="shared" si="107"/>
        <v/>
      </c>
      <c r="L1358">
        <v>14.62</v>
      </c>
      <c r="M1358">
        <v>14.62</v>
      </c>
      <c r="N1358" s="2">
        <f>IF(ISNUMBER(M1358),SUMIFS(M$1:$M1358,A$1:$A1358,A1358,F$1:$F1358,F1358,D$1:$D1358,D1358),"")</f>
        <v>1109.3899999999999</v>
      </c>
      <c r="P1358" s="5"/>
      <c r="V1358" s="2" t="str">
        <f t="shared" si="108"/>
        <v/>
      </c>
      <c r="AD1358" s="2" t="str">
        <f t="shared" si="109"/>
        <v/>
      </c>
      <c r="AL1358" s="2" t="str">
        <f t="shared" si="111"/>
        <v/>
      </c>
      <c r="AM1358" s="2" t="str">
        <f>IF(ISNUMBER(AL1358),SUMIFS($AL$1:AL1358,$A$1:A1358,A1358,$F$1:F1358,F1358,$D$1:D1358,D1358),"")</f>
        <v/>
      </c>
      <c r="AN1358">
        <f t="shared" si="110"/>
        <v>3</v>
      </c>
    </row>
    <row r="1359" spans="1:40" x14ac:dyDescent="0.35">
      <c r="A1359" s="4" t="s">
        <v>55</v>
      </c>
      <c r="B1359" t="s">
        <v>52</v>
      </c>
      <c r="C1359" s="3">
        <v>42471</v>
      </c>
      <c r="D1359">
        <v>1</v>
      </c>
      <c r="E1359" t="s">
        <v>82</v>
      </c>
      <c r="F1359" s="25" t="s">
        <v>99</v>
      </c>
      <c r="G1359" t="s">
        <v>44</v>
      </c>
      <c r="H1359">
        <v>12</v>
      </c>
      <c r="I1359" s="2" t="s">
        <v>42</v>
      </c>
      <c r="J1359" s="2" t="str">
        <f t="shared" si="107"/>
        <v/>
      </c>
      <c r="L1359">
        <v>22.15</v>
      </c>
      <c r="M1359">
        <v>22.15</v>
      </c>
      <c r="N1359" s="2">
        <f>IF(ISNUMBER(M1359),SUMIFS(M$1:$M1359,A$1:$A1359,A1359,F$1:$F1359,F1359,D$1:$D1359,D1359),"")</f>
        <v>481.24</v>
      </c>
      <c r="P1359" s="5"/>
      <c r="V1359" s="2" t="str">
        <f t="shared" si="108"/>
        <v/>
      </c>
      <c r="AD1359" s="2" t="str">
        <f t="shared" si="109"/>
        <v/>
      </c>
      <c r="AL1359" s="2" t="str">
        <f t="shared" si="111"/>
        <v/>
      </c>
      <c r="AM1359" s="2" t="str">
        <f>IF(ISNUMBER(AL1359),SUMIFS($AL$1:AL1359,$A$1:A1359,A1359,$F$1:F1359,F1359,$D$1:D1359,D1359),"")</f>
        <v/>
      </c>
      <c r="AN1359">
        <f t="shared" si="110"/>
        <v>3</v>
      </c>
    </row>
    <row r="1360" spans="1:40" x14ac:dyDescent="0.35">
      <c r="A1360" s="4" t="s">
        <v>51</v>
      </c>
      <c r="B1360" t="s">
        <v>52</v>
      </c>
      <c r="C1360" s="3">
        <v>42471</v>
      </c>
      <c r="D1360">
        <v>1</v>
      </c>
      <c r="E1360" t="s">
        <v>79</v>
      </c>
      <c r="F1360" s="25" t="s">
        <v>99</v>
      </c>
      <c r="G1360" t="s">
        <v>44</v>
      </c>
      <c r="H1360">
        <v>12</v>
      </c>
      <c r="I1360" s="2" t="s">
        <v>42</v>
      </c>
      <c r="J1360" s="2" t="str">
        <f t="shared" si="107"/>
        <v/>
      </c>
      <c r="L1360">
        <v>30.339999999999996</v>
      </c>
      <c r="M1360">
        <v>30.339999999999996</v>
      </c>
      <c r="N1360" s="2">
        <f>IF(ISNUMBER(M1360),SUMIFS(M$1:$M1360,A$1:$A1360,A1360,F$1:$F1360,F1360,D$1:$D1360,D1360),"")</f>
        <v>953.44</v>
      </c>
      <c r="P1360" s="5"/>
      <c r="V1360" s="2" t="str">
        <f t="shared" si="108"/>
        <v/>
      </c>
      <c r="AD1360" s="2" t="str">
        <f t="shared" si="109"/>
        <v/>
      </c>
      <c r="AL1360" s="2" t="str">
        <f t="shared" si="111"/>
        <v/>
      </c>
      <c r="AM1360" s="2" t="str">
        <f>IF(ISNUMBER(AL1360),SUMIFS($AL$1:AL1360,$A$1:A1360,A1360,$F$1:F1360,F1360,$D$1:D1360,D1360),"")</f>
        <v/>
      </c>
      <c r="AN1360">
        <f t="shared" si="110"/>
        <v>3</v>
      </c>
    </row>
    <row r="1361" spans="1:40" x14ac:dyDescent="0.35">
      <c r="A1361" s="4" t="s">
        <v>57</v>
      </c>
      <c r="B1361" t="s">
        <v>52</v>
      </c>
      <c r="C1361" s="3">
        <v>42471</v>
      </c>
      <c r="D1361">
        <v>1</v>
      </c>
      <c r="E1361" t="s">
        <v>81</v>
      </c>
      <c r="F1361" s="25" t="s">
        <v>99</v>
      </c>
      <c r="G1361" t="s">
        <v>44</v>
      </c>
      <c r="H1361">
        <v>12</v>
      </c>
      <c r="I1361" s="2" t="s">
        <v>42</v>
      </c>
      <c r="J1361" s="2" t="str">
        <f t="shared" si="107"/>
        <v/>
      </c>
      <c r="L1361">
        <v>35.730000000000004</v>
      </c>
      <c r="M1361">
        <v>35.730000000000004</v>
      </c>
      <c r="N1361" s="2">
        <f>IF(ISNUMBER(M1361),SUMIFS(M$1:$M1361,A$1:$A1361,A1361,F$1:$F1361,F1361,D$1:$D1361,D1361),"")</f>
        <v>1267.72</v>
      </c>
      <c r="P1361" s="5"/>
      <c r="V1361" s="2" t="str">
        <f t="shared" si="108"/>
        <v/>
      </c>
      <c r="AD1361" s="2" t="str">
        <f t="shared" si="109"/>
        <v/>
      </c>
      <c r="AL1361" s="2" t="str">
        <f t="shared" si="111"/>
        <v/>
      </c>
      <c r="AM1361" s="2" t="str">
        <f>IF(ISNUMBER(AL1361),SUMIFS($AL$1:AL1361,$A$1:A1361,A1361,$F$1:F1361,F1361,$D$1:D1361,D1361),"")</f>
        <v/>
      </c>
      <c r="AN1361">
        <f t="shared" si="110"/>
        <v>3</v>
      </c>
    </row>
    <row r="1362" spans="1:40" x14ac:dyDescent="0.35">
      <c r="A1362" s="4" t="s">
        <v>54</v>
      </c>
      <c r="B1362" t="s">
        <v>52</v>
      </c>
      <c r="C1362" s="3">
        <v>42471</v>
      </c>
      <c r="D1362">
        <v>1</v>
      </c>
      <c r="E1362" t="s">
        <v>83</v>
      </c>
      <c r="F1362" s="25" t="s">
        <v>99</v>
      </c>
      <c r="G1362" t="s">
        <v>44</v>
      </c>
      <c r="H1362">
        <v>12</v>
      </c>
      <c r="I1362" s="2" t="s">
        <v>42</v>
      </c>
      <c r="J1362" s="2" t="str">
        <f t="shared" si="107"/>
        <v/>
      </c>
      <c r="L1362">
        <v>29.810000000000002</v>
      </c>
      <c r="M1362">
        <v>29.810000000000002</v>
      </c>
      <c r="N1362" s="2">
        <f>IF(ISNUMBER(M1362),SUMIFS(M$1:$M1362,A$1:$A1362,A1362,F$1:$F1362,F1362,D$1:$D1362,D1362),"")</f>
        <v>629.43000000000006</v>
      </c>
      <c r="P1362" s="5"/>
      <c r="V1362" s="2" t="str">
        <f t="shared" si="108"/>
        <v/>
      </c>
      <c r="AD1362" s="2" t="str">
        <f t="shared" si="109"/>
        <v/>
      </c>
      <c r="AL1362" s="2" t="str">
        <f t="shared" si="111"/>
        <v/>
      </c>
      <c r="AM1362" s="2" t="str">
        <f>IF(ISNUMBER(AL1362),SUMIFS($AL$1:AL1362,$A$1:A1362,A1362,$F$1:F1362,F1362,$D$1:D1362,D1362),"")</f>
        <v/>
      </c>
      <c r="AN1362">
        <f t="shared" si="110"/>
        <v>3</v>
      </c>
    </row>
    <row r="1363" spans="1:40" x14ac:dyDescent="0.35">
      <c r="A1363" s="4" t="s">
        <v>53</v>
      </c>
      <c r="B1363" t="s">
        <v>52</v>
      </c>
      <c r="C1363" s="3">
        <v>42471</v>
      </c>
      <c r="D1363">
        <v>1</v>
      </c>
      <c r="E1363" t="s">
        <v>78</v>
      </c>
      <c r="F1363" s="25" t="s">
        <v>99</v>
      </c>
      <c r="G1363" t="s">
        <v>44</v>
      </c>
      <c r="H1363">
        <v>12</v>
      </c>
      <c r="I1363" s="2" t="s">
        <v>42</v>
      </c>
      <c r="J1363" s="2" t="str">
        <f t="shared" si="107"/>
        <v/>
      </c>
      <c r="L1363">
        <v>12.65</v>
      </c>
      <c r="M1363">
        <v>12.65</v>
      </c>
      <c r="N1363" s="2">
        <f>IF(ISNUMBER(M1363),SUMIFS(M$1:$M1363,A$1:$A1363,A1363,F$1:$F1363,F1363,D$1:$D1363,D1363),"")</f>
        <v>283.53999999999996</v>
      </c>
      <c r="P1363" s="5"/>
      <c r="V1363" s="2" t="str">
        <f t="shared" si="108"/>
        <v/>
      </c>
      <c r="AD1363" s="2" t="str">
        <f t="shared" si="109"/>
        <v/>
      </c>
      <c r="AL1363" s="2" t="str">
        <f t="shared" si="111"/>
        <v/>
      </c>
      <c r="AM1363" s="2" t="str">
        <f>IF(ISNUMBER(AL1363),SUMIFS($AL$1:AL1363,$A$1:A1363,A1363,$F$1:F1363,F1363,$D$1:D1363,D1363),"")</f>
        <v/>
      </c>
      <c r="AN1363">
        <f t="shared" si="110"/>
        <v>3</v>
      </c>
    </row>
    <row r="1364" spans="1:40" x14ac:dyDescent="0.35">
      <c r="A1364" s="4" t="s">
        <v>53</v>
      </c>
      <c r="B1364" t="s">
        <v>52</v>
      </c>
      <c r="C1364" s="3">
        <v>42471</v>
      </c>
      <c r="D1364">
        <v>2</v>
      </c>
      <c r="E1364" t="s">
        <v>78</v>
      </c>
      <c r="F1364" s="25" t="s">
        <v>99</v>
      </c>
      <c r="G1364" t="s">
        <v>44</v>
      </c>
      <c r="H1364">
        <v>12</v>
      </c>
      <c r="I1364" s="2" t="s">
        <v>42</v>
      </c>
      <c r="J1364" s="2" t="str">
        <f t="shared" si="107"/>
        <v/>
      </c>
      <c r="L1364">
        <v>10.45</v>
      </c>
      <c r="M1364">
        <v>10.45</v>
      </c>
      <c r="N1364" s="2">
        <f>IF(ISNUMBER(M1364),SUMIFS(M$1:$M1364,A$1:$A1364,A1364,F$1:$F1364,F1364,D$1:$D1364,D1364),"")</f>
        <v>316.92</v>
      </c>
      <c r="P1364" s="5"/>
      <c r="V1364" s="2" t="str">
        <f t="shared" si="108"/>
        <v/>
      </c>
      <c r="AD1364" s="2" t="str">
        <f t="shared" si="109"/>
        <v/>
      </c>
      <c r="AL1364" s="2" t="str">
        <f t="shared" si="111"/>
        <v/>
      </c>
      <c r="AM1364" s="2" t="str">
        <f>IF(ISNUMBER(AL1364),SUMIFS($AL$1:AL1364,$A$1:A1364,A1364,$F$1:F1364,F1364,$D$1:D1364,D1364),"")</f>
        <v/>
      </c>
      <c r="AN1364">
        <f t="shared" si="110"/>
        <v>3</v>
      </c>
    </row>
    <row r="1365" spans="1:40" x14ac:dyDescent="0.35">
      <c r="A1365" s="4" t="s">
        <v>54</v>
      </c>
      <c r="B1365" t="s">
        <v>52</v>
      </c>
      <c r="C1365" s="3">
        <v>42471</v>
      </c>
      <c r="D1365">
        <v>2</v>
      </c>
      <c r="E1365" t="s">
        <v>83</v>
      </c>
      <c r="F1365" s="25" t="s">
        <v>99</v>
      </c>
      <c r="G1365" t="s">
        <v>44</v>
      </c>
      <c r="H1365">
        <v>12</v>
      </c>
      <c r="I1365" s="2" t="s">
        <v>42</v>
      </c>
      <c r="J1365" s="2" t="str">
        <f t="shared" si="107"/>
        <v/>
      </c>
      <c r="L1365">
        <v>306.79000000000002</v>
      </c>
      <c r="M1365">
        <v>306.79000000000002</v>
      </c>
      <c r="N1365" s="2">
        <f>IF(ISNUMBER(M1365),SUMIFS(M$1:$M1365,A$1:$A1365,A1365,F$1:$F1365,F1365,D$1:$D1365,D1365),"")</f>
        <v>918.56000000000017</v>
      </c>
      <c r="P1365" s="5"/>
      <c r="V1365" s="2" t="str">
        <f t="shared" si="108"/>
        <v/>
      </c>
      <c r="AD1365" s="2" t="str">
        <f t="shared" si="109"/>
        <v/>
      </c>
      <c r="AL1365" s="2" t="str">
        <f t="shared" si="111"/>
        <v/>
      </c>
      <c r="AM1365" s="2" t="str">
        <f>IF(ISNUMBER(AL1365),SUMIFS($AL$1:AL1365,$A$1:A1365,A1365,$F$1:F1365,F1365,$D$1:D1365,D1365),"")</f>
        <v/>
      </c>
      <c r="AN1365">
        <f t="shared" si="110"/>
        <v>3</v>
      </c>
    </row>
    <row r="1366" spans="1:40" x14ac:dyDescent="0.35">
      <c r="A1366" s="4" t="s">
        <v>56</v>
      </c>
      <c r="B1366" t="s">
        <v>52</v>
      </c>
      <c r="C1366" s="3">
        <v>42471</v>
      </c>
      <c r="D1366">
        <v>2</v>
      </c>
      <c r="E1366" t="s">
        <v>80</v>
      </c>
      <c r="F1366" s="25" t="s">
        <v>99</v>
      </c>
      <c r="G1366" t="s">
        <v>44</v>
      </c>
      <c r="H1366">
        <v>12</v>
      </c>
      <c r="I1366" s="2" t="s">
        <v>42</v>
      </c>
      <c r="J1366" s="2" t="str">
        <f t="shared" si="107"/>
        <v/>
      </c>
      <c r="L1366">
        <v>9.379999999999999</v>
      </c>
      <c r="M1366">
        <v>9.379999999999999</v>
      </c>
      <c r="N1366" s="2">
        <f>IF(ISNUMBER(M1366),SUMIFS(M$1:$M1366,A$1:$A1366,A1366,F$1:$F1366,F1366,D$1:$D1366,D1366),"")</f>
        <v>1106.1400000000001</v>
      </c>
      <c r="P1366" s="5"/>
      <c r="V1366" s="2" t="str">
        <f t="shared" si="108"/>
        <v/>
      </c>
      <c r="AD1366" s="2" t="str">
        <f t="shared" si="109"/>
        <v/>
      </c>
      <c r="AL1366" s="2" t="str">
        <f t="shared" si="111"/>
        <v/>
      </c>
      <c r="AM1366" s="2" t="str">
        <f>IF(ISNUMBER(AL1366),SUMIFS($AL$1:AL1366,$A$1:A1366,A1366,$F$1:F1366,F1366,$D$1:D1366,D1366),"")</f>
        <v/>
      </c>
      <c r="AN1366">
        <f t="shared" si="110"/>
        <v>3</v>
      </c>
    </row>
    <row r="1367" spans="1:40" x14ac:dyDescent="0.35">
      <c r="A1367" s="4" t="s">
        <v>51</v>
      </c>
      <c r="B1367" t="s">
        <v>52</v>
      </c>
      <c r="C1367" s="3">
        <v>42471</v>
      </c>
      <c r="D1367">
        <v>2</v>
      </c>
      <c r="E1367" t="s">
        <v>79</v>
      </c>
      <c r="F1367" s="25" t="s">
        <v>99</v>
      </c>
      <c r="G1367" t="s">
        <v>44</v>
      </c>
      <c r="H1367">
        <v>12</v>
      </c>
      <c r="I1367" s="2" t="s">
        <v>42</v>
      </c>
      <c r="J1367" s="2" t="str">
        <f t="shared" si="107"/>
        <v/>
      </c>
      <c r="L1367">
        <v>29.419999999999998</v>
      </c>
      <c r="M1367">
        <v>29.419999999999998</v>
      </c>
      <c r="N1367" s="2">
        <f>IF(ISNUMBER(M1367),SUMIFS(M$1:$M1367,A$1:$A1367,A1367,F$1:$F1367,F1367,D$1:$D1367,D1367),"")</f>
        <v>909.95999999999992</v>
      </c>
      <c r="P1367" s="5"/>
      <c r="V1367" s="2" t="str">
        <f t="shared" si="108"/>
        <v/>
      </c>
      <c r="AD1367" s="2" t="str">
        <f t="shared" si="109"/>
        <v/>
      </c>
      <c r="AL1367" s="2" t="str">
        <f t="shared" si="111"/>
        <v/>
      </c>
      <c r="AM1367" s="2" t="str">
        <f>IF(ISNUMBER(AL1367),SUMIFS($AL$1:AL1367,$A$1:A1367,A1367,$F$1:F1367,F1367,$D$1:D1367,D1367),"")</f>
        <v/>
      </c>
      <c r="AN1367">
        <f t="shared" si="110"/>
        <v>3</v>
      </c>
    </row>
    <row r="1368" spans="1:40" x14ac:dyDescent="0.35">
      <c r="A1368" s="4" t="s">
        <v>57</v>
      </c>
      <c r="B1368" t="s">
        <v>52</v>
      </c>
      <c r="C1368" s="3">
        <v>42471</v>
      </c>
      <c r="D1368">
        <v>2</v>
      </c>
      <c r="E1368" t="s">
        <v>81</v>
      </c>
      <c r="F1368" s="25" t="s">
        <v>99</v>
      </c>
      <c r="G1368" t="s">
        <v>44</v>
      </c>
      <c r="H1368">
        <v>12</v>
      </c>
      <c r="I1368" s="2" t="s">
        <v>42</v>
      </c>
      <c r="J1368" s="2" t="str">
        <f t="shared" si="107"/>
        <v/>
      </c>
      <c r="L1368">
        <v>27.46</v>
      </c>
      <c r="M1368">
        <v>27.46</v>
      </c>
      <c r="N1368" s="2">
        <f>IF(ISNUMBER(M1368),SUMIFS(M$1:$M1368,A$1:$A1368,A1368,F$1:$F1368,F1368,D$1:$D1368,D1368),"")</f>
        <v>1198.49</v>
      </c>
      <c r="P1368" s="5"/>
      <c r="V1368" s="2" t="str">
        <f t="shared" si="108"/>
        <v/>
      </c>
      <c r="AD1368" s="2" t="str">
        <f t="shared" si="109"/>
        <v/>
      </c>
      <c r="AL1368" s="2" t="str">
        <f t="shared" si="111"/>
        <v/>
      </c>
      <c r="AM1368" s="2" t="str">
        <f>IF(ISNUMBER(AL1368),SUMIFS($AL$1:AL1368,$A$1:A1368,A1368,$F$1:F1368,F1368,$D$1:D1368,D1368),"")</f>
        <v/>
      </c>
      <c r="AN1368">
        <f t="shared" si="110"/>
        <v>3</v>
      </c>
    </row>
    <row r="1369" spans="1:40" x14ac:dyDescent="0.35">
      <c r="A1369" s="4" t="s">
        <v>55</v>
      </c>
      <c r="B1369" t="s">
        <v>52</v>
      </c>
      <c r="C1369" s="3">
        <v>42471</v>
      </c>
      <c r="D1369">
        <v>2</v>
      </c>
      <c r="E1369" t="s">
        <v>82</v>
      </c>
      <c r="F1369" s="25" t="s">
        <v>99</v>
      </c>
      <c r="G1369" t="s">
        <v>44</v>
      </c>
      <c r="H1369">
        <v>12</v>
      </c>
      <c r="I1369" s="2" t="s">
        <v>42</v>
      </c>
      <c r="J1369" s="2" t="str">
        <f t="shared" si="107"/>
        <v/>
      </c>
      <c r="L1369">
        <v>10.68</v>
      </c>
      <c r="M1369">
        <v>10.68</v>
      </c>
      <c r="N1369" s="2">
        <f>IF(ISNUMBER(M1369),SUMIFS(M$1:$M1369,A$1:$A1369,A1369,F$1:$F1369,F1369,D$1:$D1369,D1369),"")</f>
        <v>390.11</v>
      </c>
      <c r="P1369" s="5"/>
      <c r="V1369" s="2" t="str">
        <f t="shared" si="108"/>
        <v/>
      </c>
      <c r="AD1369" s="2" t="str">
        <f t="shared" si="109"/>
        <v/>
      </c>
      <c r="AL1369" s="2" t="str">
        <f t="shared" si="111"/>
        <v/>
      </c>
      <c r="AM1369" s="2" t="str">
        <f>IF(ISNUMBER(AL1369),SUMIFS($AL$1:AL1369,$A$1:A1369,A1369,$F$1:F1369,F1369,$D$1:D1369,D1369),"")</f>
        <v/>
      </c>
      <c r="AN1369">
        <f t="shared" si="110"/>
        <v>3</v>
      </c>
    </row>
    <row r="1370" spans="1:40" x14ac:dyDescent="0.35">
      <c r="A1370" s="4" t="s">
        <v>55</v>
      </c>
      <c r="B1370" t="s">
        <v>52</v>
      </c>
      <c r="C1370" s="3">
        <v>42471</v>
      </c>
      <c r="D1370">
        <v>3</v>
      </c>
      <c r="E1370" t="s">
        <v>82</v>
      </c>
      <c r="F1370" s="25" t="s">
        <v>99</v>
      </c>
      <c r="G1370" t="s">
        <v>44</v>
      </c>
      <c r="H1370">
        <v>12</v>
      </c>
      <c r="I1370" s="2" t="s">
        <v>42</v>
      </c>
      <c r="J1370" s="2" t="str">
        <f t="shared" ref="J1370:J1433" si="112">IF(ISNUMBER(K1370),K1370*10,"")</f>
        <v/>
      </c>
      <c r="L1370">
        <v>39.380000000000003</v>
      </c>
      <c r="M1370">
        <v>39.380000000000003</v>
      </c>
      <c r="N1370" s="2">
        <f>IF(ISNUMBER(M1370),SUMIFS(M$1:$M1370,A$1:$A1370,A1370,F$1:$F1370,F1370,D$1:$D1370,D1370),"")</f>
        <v>425.42</v>
      </c>
      <c r="P1370" s="5"/>
      <c r="V1370" s="2" t="str">
        <f t="shared" ref="V1370:V1433" si="113">IF(ISNUMBER(W1370),W1370*10,"")</f>
        <v/>
      </c>
      <c r="AD1370" s="2" t="str">
        <f t="shared" ref="AD1370:AD1433" si="114">IF(ISNUMBER(AE1370),AE1370,"")</f>
        <v/>
      </c>
      <c r="AL1370" s="2" t="str">
        <f t="shared" si="111"/>
        <v/>
      </c>
      <c r="AM1370" s="2" t="str">
        <f>IF(ISNUMBER(AL1370),SUMIFS($AL$1:AL1370,$A$1:A1370,A1370,$F$1:F1370,F1370,$D$1:D1370,D1370),"")</f>
        <v/>
      </c>
      <c r="AN1370">
        <f t="shared" si="110"/>
        <v>3</v>
      </c>
    </row>
    <row r="1371" spans="1:40" x14ac:dyDescent="0.35">
      <c r="A1371" s="4" t="s">
        <v>57</v>
      </c>
      <c r="B1371" t="s">
        <v>52</v>
      </c>
      <c r="C1371" s="3">
        <v>42471</v>
      </c>
      <c r="D1371">
        <v>3</v>
      </c>
      <c r="E1371" t="s">
        <v>81</v>
      </c>
      <c r="F1371" s="25" t="s">
        <v>99</v>
      </c>
      <c r="G1371" t="s">
        <v>44</v>
      </c>
      <c r="H1371">
        <v>12</v>
      </c>
      <c r="I1371" s="2" t="s">
        <v>42</v>
      </c>
      <c r="J1371" s="2" t="str">
        <f t="shared" si="112"/>
        <v/>
      </c>
      <c r="L1371">
        <v>136.03</v>
      </c>
      <c r="M1371">
        <v>136.03</v>
      </c>
      <c r="N1371" s="2">
        <f>IF(ISNUMBER(M1371),SUMIFS(M$1:$M1371,A$1:$A1371,A1371,F$1:$F1371,F1371,D$1:$D1371,D1371),"")</f>
        <v>1314.01</v>
      </c>
      <c r="P1371" s="5"/>
      <c r="V1371" s="2" t="str">
        <f t="shared" si="113"/>
        <v/>
      </c>
      <c r="AD1371" s="2" t="str">
        <f t="shared" si="114"/>
        <v/>
      </c>
      <c r="AL1371" s="2" t="str">
        <f t="shared" si="111"/>
        <v/>
      </c>
      <c r="AM1371" s="2" t="str">
        <f>IF(ISNUMBER(AL1371),SUMIFS($AL$1:AL1371,$A$1:A1371,A1371,$F$1:F1371,F1371,$D$1:D1371,D1371),"")</f>
        <v/>
      </c>
      <c r="AN1371">
        <f t="shared" ref="AN1371:AN1434" si="115">COUNT(K1371:AM1371)</f>
        <v>3</v>
      </c>
    </row>
    <row r="1372" spans="1:40" x14ac:dyDescent="0.35">
      <c r="A1372" s="4" t="s">
        <v>54</v>
      </c>
      <c r="B1372" t="s">
        <v>52</v>
      </c>
      <c r="C1372" s="3">
        <v>42471</v>
      </c>
      <c r="D1372">
        <v>3</v>
      </c>
      <c r="E1372" t="s">
        <v>83</v>
      </c>
      <c r="F1372" s="25" t="s">
        <v>99</v>
      </c>
      <c r="G1372" t="s">
        <v>44</v>
      </c>
      <c r="H1372">
        <v>12</v>
      </c>
      <c r="I1372" s="2" t="s">
        <v>42</v>
      </c>
      <c r="J1372" s="2" t="str">
        <f t="shared" si="112"/>
        <v/>
      </c>
      <c r="L1372">
        <v>79.820000000000007</v>
      </c>
      <c r="M1372">
        <v>79.820000000000007</v>
      </c>
      <c r="N1372" s="2">
        <f>IF(ISNUMBER(M1372),SUMIFS(M$1:$M1372,A$1:$A1372,A1372,F$1:$F1372,F1372,D$1:$D1372,D1372),"")</f>
        <v>735.93000000000018</v>
      </c>
      <c r="P1372" s="5"/>
      <c r="V1372" s="2" t="str">
        <f t="shared" si="113"/>
        <v/>
      </c>
      <c r="AD1372" s="2" t="str">
        <f t="shared" si="114"/>
        <v/>
      </c>
      <c r="AL1372" s="2" t="str">
        <f t="shared" si="111"/>
        <v/>
      </c>
      <c r="AM1372" s="2" t="str">
        <f>IF(ISNUMBER(AL1372),SUMIFS($AL$1:AL1372,$A$1:A1372,A1372,$F$1:F1372,F1372,$D$1:D1372,D1372),"")</f>
        <v/>
      </c>
      <c r="AN1372">
        <f t="shared" si="115"/>
        <v>3</v>
      </c>
    </row>
    <row r="1373" spans="1:40" x14ac:dyDescent="0.35">
      <c r="A1373" s="4" t="s">
        <v>51</v>
      </c>
      <c r="B1373" t="s">
        <v>52</v>
      </c>
      <c r="C1373" s="3">
        <v>42471</v>
      </c>
      <c r="D1373">
        <v>3</v>
      </c>
      <c r="E1373" t="s">
        <v>79</v>
      </c>
      <c r="F1373" s="25" t="s">
        <v>99</v>
      </c>
      <c r="G1373" t="s">
        <v>44</v>
      </c>
      <c r="H1373">
        <v>12</v>
      </c>
      <c r="I1373" s="2" t="s">
        <v>42</v>
      </c>
      <c r="J1373" s="2" t="str">
        <f t="shared" si="112"/>
        <v/>
      </c>
      <c r="L1373">
        <v>80.02000000000001</v>
      </c>
      <c r="M1373">
        <v>80.02000000000001</v>
      </c>
      <c r="N1373" s="2">
        <f>IF(ISNUMBER(M1373),SUMIFS(M$1:$M1373,A$1:$A1373,A1373,F$1:$F1373,F1373,D$1:$D1373,D1373),"")</f>
        <v>956.76</v>
      </c>
      <c r="P1373" s="5"/>
      <c r="V1373" s="2" t="str">
        <f t="shared" si="113"/>
        <v/>
      </c>
      <c r="AD1373" s="2" t="str">
        <f t="shared" si="114"/>
        <v/>
      </c>
      <c r="AL1373" s="2" t="str">
        <f t="shared" si="111"/>
        <v/>
      </c>
      <c r="AM1373" s="2" t="str">
        <f>IF(ISNUMBER(AL1373),SUMIFS($AL$1:AL1373,$A$1:A1373,A1373,$F$1:F1373,F1373,$D$1:D1373,D1373),"")</f>
        <v/>
      </c>
      <c r="AN1373">
        <f t="shared" si="115"/>
        <v>3</v>
      </c>
    </row>
    <row r="1374" spans="1:40" x14ac:dyDescent="0.35">
      <c r="A1374" s="4" t="s">
        <v>56</v>
      </c>
      <c r="B1374" t="s">
        <v>52</v>
      </c>
      <c r="C1374" s="3">
        <v>42471</v>
      </c>
      <c r="D1374">
        <v>3</v>
      </c>
      <c r="E1374" t="s">
        <v>80</v>
      </c>
      <c r="F1374" s="25" t="s">
        <v>99</v>
      </c>
      <c r="G1374" t="s">
        <v>44</v>
      </c>
      <c r="H1374">
        <v>12</v>
      </c>
      <c r="I1374" s="2" t="s">
        <v>42</v>
      </c>
      <c r="J1374" s="2" t="str">
        <f t="shared" si="112"/>
        <v/>
      </c>
      <c r="L1374">
        <v>290.25</v>
      </c>
      <c r="M1374">
        <v>290.25</v>
      </c>
      <c r="N1374" s="2">
        <f>IF(ISNUMBER(M1374),SUMIFS(M$1:$M1374,A$1:$A1374,A1374,F$1:$F1374,F1374,D$1:$D1374,D1374),"")</f>
        <v>1487.07</v>
      </c>
      <c r="P1374" s="5"/>
      <c r="V1374" s="2" t="str">
        <f t="shared" si="113"/>
        <v/>
      </c>
      <c r="AD1374" s="2" t="str">
        <f t="shared" si="114"/>
        <v/>
      </c>
      <c r="AL1374" s="2" t="str">
        <f t="shared" si="111"/>
        <v/>
      </c>
      <c r="AM1374" s="2" t="str">
        <f>IF(ISNUMBER(AL1374),SUMIFS($AL$1:AL1374,$A$1:A1374,A1374,$F$1:F1374,F1374,$D$1:D1374,D1374),"")</f>
        <v/>
      </c>
      <c r="AN1374">
        <f t="shared" si="115"/>
        <v>3</v>
      </c>
    </row>
    <row r="1375" spans="1:40" x14ac:dyDescent="0.35">
      <c r="A1375" s="4" t="s">
        <v>53</v>
      </c>
      <c r="B1375" t="s">
        <v>52</v>
      </c>
      <c r="C1375" s="3">
        <v>42471</v>
      </c>
      <c r="D1375">
        <v>3</v>
      </c>
      <c r="E1375" t="s">
        <v>78</v>
      </c>
      <c r="F1375" s="25" t="s">
        <v>99</v>
      </c>
      <c r="G1375" t="s">
        <v>44</v>
      </c>
      <c r="H1375">
        <v>12</v>
      </c>
      <c r="I1375" s="2" t="s">
        <v>42</v>
      </c>
      <c r="J1375" s="2" t="str">
        <f t="shared" si="112"/>
        <v/>
      </c>
      <c r="L1375">
        <v>294.16999999999996</v>
      </c>
      <c r="M1375">
        <v>294.16999999999996</v>
      </c>
      <c r="N1375" s="2">
        <f>IF(ISNUMBER(M1375),SUMIFS(M$1:$M1375,A$1:$A1375,A1375,F$1:$F1375,F1375,D$1:$D1375,D1375),"")</f>
        <v>1066.4099999999999</v>
      </c>
      <c r="P1375" s="5"/>
      <c r="V1375" s="2" t="str">
        <f t="shared" si="113"/>
        <v/>
      </c>
      <c r="AD1375" s="2" t="str">
        <f t="shared" si="114"/>
        <v/>
      </c>
      <c r="AL1375" s="2" t="str">
        <f t="shared" si="111"/>
        <v/>
      </c>
      <c r="AM1375" s="2" t="str">
        <f>IF(ISNUMBER(AL1375),SUMIFS($AL$1:AL1375,$A$1:A1375,A1375,$F$1:F1375,F1375,$D$1:D1375,D1375),"")</f>
        <v/>
      </c>
      <c r="AN1375">
        <f t="shared" si="115"/>
        <v>3</v>
      </c>
    </row>
    <row r="1376" spans="1:40" x14ac:dyDescent="0.35">
      <c r="A1376" s="4" t="s">
        <v>56</v>
      </c>
      <c r="B1376" t="s">
        <v>52</v>
      </c>
      <c r="C1376" s="3">
        <v>42486</v>
      </c>
      <c r="D1376">
        <v>1</v>
      </c>
      <c r="E1376" t="s">
        <v>80</v>
      </c>
      <c r="F1376" s="25" t="s">
        <v>99</v>
      </c>
      <c r="G1376" t="s">
        <v>44</v>
      </c>
      <c r="H1376">
        <v>12</v>
      </c>
      <c r="I1376" s="2" t="s">
        <v>58</v>
      </c>
      <c r="J1376" s="2">
        <f t="shared" si="112"/>
        <v>1019</v>
      </c>
      <c r="K1376">
        <v>101.9</v>
      </c>
      <c r="N1376" s="2" t="str">
        <f>IF(ISNUMBER(M1376),SUMIFS(M$1:$M1376,A$1:$A1376,A1376,F$1:$F1376,F1376,D$1:$D1376,D1376),"")</f>
        <v/>
      </c>
      <c r="P1376" s="5"/>
      <c r="V1376" s="2" t="str">
        <f t="shared" si="113"/>
        <v/>
      </c>
      <c r="AD1376" s="2" t="str">
        <f t="shared" si="114"/>
        <v/>
      </c>
      <c r="AL1376" s="2" t="str">
        <f t="shared" si="111"/>
        <v/>
      </c>
      <c r="AM1376" s="2" t="str">
        <f>IF(ISNUMBER(AL1376),SUMIFS($AL$1:AL1376,$A$1:A1376,A1376,$F$1:F1376,F1376,$D$1:D1376,D1376),"")</f>
        <v/>
      </c>
      <c r="AN1376">
        <f t="shared" si="115"/>
        <v>1</v>
      </c>
    </row>
    <row r="1377" spans="1:40" x14ac:dyDescent="0.35">
      <c r="A1377" s="4" t="s">
        <v>55</v>
      </c>
      <c r="B1377" t="s">
        <v>52</v>
      </c>
      <c r="C1377" s="3">
        <v>42486</v>
      </c>
      <c r="D1377">
        <v>1</v>
      </c>
      <c r="E1377" t="s">
        <v>82</v>
      </c>
      <c r="F1377" s="25" t="s">
        <v>99</v>
      </c>
      <c r="G1377" t="s">
        <v>44</v>
      </c>
      <c r="H1377">
        <v>12</v>
      </c>
      <c r="I1377" s="2" t="s">
        <v>58</v>
      </c>
      <c r="J1377" s="2">
        <f t="shared" si="112"/>
        <v>1075.4000000000001</v>
      </c>
      <c r="K1377">
        <v>107.54</v>
      </c>
      <c r="N1377" s="2" t="str">
        <f>IF(ISNUMBER(M1377),SUMIFS(M$1:$M1377,A$1:$A1377,A1377,F$1:$F1377,F1377,D$1:$D1377,D1377),"")</f>
        <v/>
      </c>
      <c r="P1377" s="5"/>
      <c r="V1377" s="2" t="str">
        <f t="shared" si="113"/>
        <v/>
      </c>
      <c r="AD1377" s="2" t="str">
        <f t="shared" si="114"/>
        <v/>
      </c>
      <c r="AL1377" s="2" t="str">
        <f t="shared" si="111"/>
        <v/>
      </c>
      <c r="AM1377" s="2" t="str">
        <f>IF(ISNUMBER(AL1377),SUMIFS($AL$1:AL1377,$A$1:A1377,A1377,$F$1:F1377,F1377,$D$1:D1377,D1377),"")</f>
        <v/>
      </c>
      <c r="AN1377">
        <f t="shared" si="115"/>
        <v>1</v>
      </c>
    </row>
    <row r="1378" spans="1:40" x14ac:dyDescent="0.35">
      <c r="A1378" s="4" t="s">
        <v>51</v>
      </c>
      <c r="B1378" t="s">
        <v>52</v>
      </c>
      <c r="C1378" s="3">
        <v>42486</v>
      </c>
      <c r="D1378">
        <v>1</v>
      </c>
      <c r="E1378" t="s">
        <v>79</v>
      </c>
      <c r="F1378" s="25" t="s">
        <v>99</v>
      </c>
      <c r="G1378" t="s">
        <v>44</v>
      </c>
      <c r="H1378">
        <v>12</v>
      </c>
      <c r="I1378" s="2" t="s">
        <v>58</v>
      </c>
      <c r="J1378" s="2">
        <f t="shared" si="112"/>
        <v>1188.2</v>
      </c>
      <c r="K1378">
        <v>118.82000000000001</v>
      </c>
      <c r="N1378" s="2" t="str">
        <f>IF(ISNUMBER(M1378),SUMIFS(M$1:$M1378,A$1:$A1378,A1378,F$1:$F1378,F1378,D$1:$D1378,D1378),"")</f>
        <v/>
      </c>
      <c r="P1378" s="5"/>
      <c r="V1378" s="2" t="str">
        <f t="shared" si="113"/>
        <v/>
      </c>
      <c r="AD1378" s="2" t="str">
        <f t="shared" si="114"/>
        <v/>
      </c>
      <c r="AL1378" s="2" t="str">
        <f t="shared" si="111"/>
        <v/>
      </c>
      <c r="AM1378" s="2" t="str">
        <f>IF(ISNUMBER(AL1378),SUMIFS($AL$1:AL1378,$A$1:A1378,A1378,$F$1:F1378,F1378,$D$1:D1378,D1378),"")</f>
        <v/>
      </c>
      <c r="AN1378">
        <f t="shared" si="115"/>
        <v>1</v>
      </c>
    </row>
    <row r="1379" spans="1:40" x14ac:dyDescent="0.35">
      <c r="A1379" s="4" t="s">
        <v>57</v>
      </c>
      <c r="B1379" t="s">
        <v>52</v>
      </c>
      <c r="C1379" s="3">
        <v>42486</v>
      </c>
      <c r="D1379">
        <v>1</v>
      </c>
      <c r="E1379" t="s">
        <v>81</v>
      </c>
      <c r="F1379" s="25" t="s">
        <v>99</v>
      </c>
      <c r="G1379" t="s">
        <v>44</v>
      </c>
      <c r="H1379">
        <v>12</v>
      </c>
      <c r="I1379" s="2" t="s">
        <v>58</v>
      </c>
      <c r="J1379" s="2">
        <f t="shared" si="112"/>
        <v>1094.2</v>
      </c>
      <c r="K1379">
        <v>109.42</v>
      </c>
      <c r="N1379" s="2" t="str">
        <f>IF(ISNUMBER(M1379),SUMIFS(M$1:$M1379,A$1:$A1379,A1379,F$1:$F1379,F1379,D$1:$D1379,D1379),"")</f>
        <v/>
      </c>
      <c r="P1379" s="5"/>
      <c r="V1379" s="2" t="str">
        <f t="shared" si="113"/>
        <v/>
      </c>
      <c r="AD1379" s="2" t="str">
        <f t="shared" si="114"/>
        <v/>
      </c>
      <c r="AL1379" s="2" t="str">
        <f t="shared" si="111"/>
        <v/>
      </c>
      <c r="AM1379" s="2" t="str">
        <f>IF(ISNUMBER(AL1379),SUMIFS($AL$1:AL1379,$A$1:A1379,A1379,$F$1:F1379,F1379,$D$1:D1379,D1379),"")</f>
        <v/>
      </c>
      <c r="AN1379">
        <f t="shared" si="115"/>
        <v>1</v>
      </c>
    </row>
    <row r="1380" spans="1:40" x14ac:dyDescent="0.35">
      <c r="A1380" s="4" t="s">
        <v>54</v>
      </c>
      <c r="B1380" t="s">
        <v>52</v>
      </c>
      <c r="C1380" s="3">
        <v>42486</v>
      </c>
      <c r="D1380">
        <v>1</v>
      </c>
      <c r="E1380" t="s">
        <v>83</v>
      </c>
      <c r="F1380" s="25" t="s">
        <v>99</v>
      </c>
      <c r="G1380" t="s">
        <v>44</v>
      </c>
      <c r="H1380">
        <v>12</v>
      </c>
      <c r="I1380" s="2" t="s">
        <v>58</v>
      </c>
      <c r="J1380" s="2">
        <f t="shared" si="112"/>
        <v>1037.8</v>
      </c>
      <c r="K1380">
        <v>103.78</v>
      </c>
      <c r="N1380" s="2" t="str">
        <f>IF(ISNUMBER(M1380),SUMIFS(M$1:$M1380,A$1:$A1380,A1380,F$1:$F1380,F1380,D$1:$D1380,D1380),"")</f>
        <v/>
      </c>
      <c r="P1380" s="5"/>
      <c r="V1380" s="2" t="str">
        <f t="shared" si="113"/>
        <v/>
      </c>
      <c r="AD1380" s="2" t="str">
        <f t="shared" si="114"/>
        <v/>
      </c>
      <c r="AL1380" s="2" t="str">
        <f t="shared" si="111"/>
        <v/>
      </c>
      <c r="AM1380" s="2" t="str">
        <f>IF(ISNUMBER(AL1380),SUMIFS($AL$1:AL1380,$A$1:A1380,A1380,$F$1:F1380,F1380,$D$1:D1380,D1380),"")</f>
        <v/>
      </c>
      <c r="AN1380">
        <f t="shared" si="115"/>
        <v>1</v>
      </c>
    </row>
    <row r="1381" spans="1:40" x14ac:dyDescent="0.35">
      <c r="A1381" s="4" t="s">
        <v>53</v>
      </c>
      <c r="B1381" t="s">
        <v>52</v>
      </c>
      <c r="C1381" s="3">
        <v>42486</v>
      </c>
      <c r="D1381">
        <v>1</v>
      </c>
      <c r="E1381" t="s">
        <v>78</v>
      </c>
      <c r="F1381" s="25" t="s">
        <v>99</v>
      </c>
      <c r="G1381" t="s">
        <v>44</v>
      </c>
      <c r="H1381">
        <v>12</v>
      </c>
      <c r="I1381" s="2" t="s">
        <v>58</v>
      </c>
      <c r="J1381" s="2">
        <f t="shared" si="112"/>
        <v>1094.2</v>
      </c>
      <c r="K1381">
        <v>109.42</v>
      </c>
      <c r="N1381" s="2" t="str">
        <f>IF(ISNUMBER(M1381),SUMIFS(M$1:$M1381,A$1:$A1381,A1381,F$1:$F1381,F1381,D$1:$D1381,D1381),"")</f>
        <v/>
      </c>
      <c r="P1381" s="5"/>
      <c r="V1381" s="2" t="str">
        <f t="shared" si="113"/>
        <v/>
      </c>
      <c r="AD1381" s="2" t="str">
        <f t="shared" si="114"/>
        <v/>
      </c>
      <c r="AL1381" s="2" t="str">
        <f t="shared" si="111"/>
        <v/>
      </c>
      <c r="AM1381" s="2" t="str">
        <f>IF(ISNUMBER(AL1381),SUMIFS($AL$1:AL1381,$A$1:A1381,A1381,$F$1:F1381,F1381,$D$1:D1381,D1381),"")</f>
        <v/>
      </c>
      <c r="AN1381">
        <f t="shared" si="115"/>
        <v>1</v>
      </c>
    </row>
    <row r="1382" spans="1:40" x14ac:dyDescent="0.35">
      <c r="A1382" s="4" t="s">
        <v>53</v>
      </c>
      <c r="B1382" t="s">
        <v>52</v>
      </c>
      <c r="C1382" s="3">
        <v>42486</v>
      </c>
      <c r="D1382">
        <v>2</v>
      </c>
      <c r="E1382" t="s">
        <v>78</v>
      </c>
      <c r="F1382" s="25" t="s">
        <v>99</v>
      </c>
      <c r="G1382" t="s">
        <v>44</v>
      </c>
      <c r="H1382">
        <v>12</v>
      </c>
      <c r="I1382" s="2" t="s">
        <v>58</v>
      </c>
      <c r="J1382" s="2">
        <f t="shared" si="112"/>
        <v>1113</v>
      </c>
      <c r="K1382">
        <v>111.3</v>
      </c>
      <c r="N1382" s="2" t="str">
        <f>IF(ISNUMBER(M1382),SUMIFS(M$1:$M1382,A$1:$A1382,A1382,F$1:$F1382,F1382,D$1:$D1382,D1382),"")</f>
        <v/>
      </c>
      <c r="P1382" s="5"/>
      <c r="V1382" s="2" t="str">
        <f t="shared" si="113"/>
        <v/>
      </c>
      <c r="AD1382" s="2" t="str">
        <f t="shared" si="114"/>
        <v/>
      </c>
      <c r="AL1382" s="2" t="str">
        <f t="shared" si="111"/>
        <v/>
      </c>
      <c r="AM1382" s="2" t="str">
        <f>IF(ISNUMBER(AL1382),SUMIFS($AL$1:AL1382,$A$1:A1382,A1382,$F$1:F1382,F1382,$D$1:D1382,D1382),"")</f>
        <v/>
      </c>
      <c r="AN1382">
        <f t="shared" si="115"/>
        <v>1</v>
      </c>
    </row>
    <row r="1383" spans="1:40" x14ac:dyDescent="0.35">
      <c r="A1383" s="4" t="s">
        <v>54</v>
      </c>
      <c r="B1383" t="s">
        <v>52</v>
      </c>
      <c r="C1383" s="3">
        <v>42486</v>
      </c>
      <c r="D1383">
        <v>2</v>
      </c>
      <c r="E1383" t="s">
        <v>83</v>
      </c>
      <c r="F1383" s="25" t="s">
        <v>99</v>
      </c>
      <c r="G1383" t="s">
        <v>44</v>
      </c>
      <c r="H1383">
        <v>12</v>
      </c>
      <c r="I1383" s="2" t="s">
        <v>58</v>
      </c>
      <c r="J1383" s="2">
        <f t="shared" si="112"/>
        <v>1019</v>
      </c>
      <c r="K1383">
        <v>101.9</v>
      </c>
      <c r="N1383" s="2" t="str">
        <f>IF(ISNUMBER(M1383),SUMIFS(M$1:$M1383,A$1:$A1383,A1383,F$1:$F1383,F1383,D$1:$D1383,D1383),"")</f>
        <v/>
      </c>
      <c r="P1383" s="5"/>
      <c r="V1383" s="2" t="str">
        <f t="shared" si="113"/>
        <v/>
      </c>
      <c r="AD1383" s="2" t="str">
        <f t="shared" si="114"/>
        <v/>
      </c>
      <c r="AL1383" s="2" t="str">
        <f t="shared" si="111"/>
        <v/>
      </c>
      <c r="AM1383" s="2" t="str">
        <f>IF(ISNUMBER(AL1383),SUMIFS($AL$1:AL1383,$A$1:A1383,A1383,$F$1:F1383,F1383,$D$1:D1383,D1383),"")</f>
        <v/>
      </c>
      <c r="AN1383">
        <f t="shared" si="115"/>
        <v>1</v>
      </c>
    </row>
    <row r="1384" spans="1:40" x14ac:dyDescent="0.35">
      <c r="A1384" s="4" t="s">
        <v>56</v>
      </c>
      <c r="B1384" t="s">
        <v>52</v>
      </c>
      <c r="C1384" s="3">
        <v>42486</v>
      </c>
      <c r="D1384">
        <v>2</v>
      </c>
      <c r="E1384" t="s">
        <v>80</v>
      </c>
      <c r="F1384" s="25" t="s">
        <v>99</v>
      </c>
      <c r="G1384" t="s">
        <v>44</v>
      </c>
      <c r="H1384">
        <v>12</v>
      </c>
      <c r="I1384" s="2" t="s">
        <v>58</v>
      </c>
      <c r="J1384" s="2">
        <f t="shared" si="112"/>
        <v>1075.4000000000001</v>
      </c>
      <c r="K1384">
        <v>107.54</v>
      </c>
      <c r="N1384" s="2" t="str">
        <f>IF(ISNUMBER(M1384),SUMIFS(M$1:$M1384,A$1:$A1384,A1384,F$1:$F1384,F1384,D$1:$D1384,D1384),"")</f>
        <v/>
      </c>
      <c r="P1384" s="5"/>
      <c r="V1384" s="2" t="str">
        <f t="shared" si="113"/>
        <v/>
      </c>
      <c r="AD1384" s="2" t="str">
        <f t="shared" si="114"/>
        <v/>
      </c>
      <c r="AL1384" s="2" t="str">
        <f t="shared" si="111"/>
        <v/>
      </c>
      <c r="AM1384" s="2" t="str">
        <f>IF(ISNUMBER(AL1384),SUMIFS($AL$1:AL1384,$A$1:A1384,A1384,$F$1:F1384,F1384,$D$1:D1384,D1384),"")</f>
        <v/>
      </c>
      <c r="AN1384">
        <f t="shared" si="115"/>
        <v>1</v>
      </c>
    </row>
    <row r="1385" spans="1:40" x14ac:dyDescent="0.35">
      <c r="A1385" s="4" t="s">
        <v>51</v>
      </c>
      <c r="B1385" t="s">
        <v>52</v>
      </c>
      <c r="C1385" s="3">
        <v>42486</v>
      </c>
      <c r="D1385">
        <v>2</v>
      </c>
      <c r="E1385" t="s">
        <v>79</v>
      </c>
      <c r="F1385" s="25" t="s">
        <v>99</v>
      </c>
      <c r="G1385" t="s">
        <v>44</v>
      </c>
      <c r="H1385">
        <v>12</v>
      </c>
      <c r="I1385" s="2" t="s">
        <v>58</v>
      </c>
      <c r="J1385" s="2">
        <f t="shared" si="112"/>
        <v>1019</v>
      </c>
      <c r="K1385">
        <v>101.9</v>
      </c>
      <c r="N1385" s="2" t="str">
        <f>IF(ISNUMBER(M1385),SUMIFS(M$1:$M1385,A$1:$A1385,A1385,F$1:$F1385,F1385,D$1:$D1385,D1385),"")</f>
        <v/>
      </c>
      <c r="P1385" s="5"/>
      <c r="V1385" s="2" t="str">
        <f t="shared" si="113"/>
        <v/>
      </c>
      <c r="AD1385" s="2" t="str">
        <f t="shared" si="114"/>
        <v/>
      </c>
      <c r="AL1385" s="2" t="str">
        <f t="shared" si="111"/>
        <v/>
      </c>
      <c r="AM1385" s="2" t="str">
        <f>IF(ISNUMBER(AL1385),SUMIFS($AL$1:AL1385,$A$1:A1385,A1385,$F$1:F1385,F1385,$D$1:D1385,D1385),"")</f>
        <v/>
      </c>
      <c r="AN1385">
        <f t="shared" si="115"/>
        <v>1</v>
      </c>
    </row>
    <row r="1386" spans="1:40" x14ac:dyDescent="0.35">
      <c r="A1386" s="4" t="s">
        <v>57</v>
      </c>
      <c r="B1386" t="s">
        <v>52</v>
      </c>
      <c r="C1386" s="3">
        <v>42486</v>
      </c>
      <c r="D1386">
        <v>2</v>
      </c>
      <c r="E1386" t="s">
        <v>81</v>
      </c>
      <c r="F1386" s="25" t="s">
        <v>99</v>
      </c>
      <c r="G1386" t="s">
        <v>44</v>
      </c>
      <c r="H1386">
        <v>12</v>
      </c>
      <c r="I1386" s="2" t="s">
        <v>58</v>
      </c>
      <c r="J1386" s="2">
        <f t="shared" si="112"/>
        <v>1131.8</v>
      </c>
      <c r="K1386">
        <v>113.17999999999999</v>
      </c>
      <c r="N1386" s="2" t="str">
        <f>IF(ISNUMBER(M1386),SUMIFS(M$1:$M1386,A$1:$A1386,A1386,F$1:$F1386,F1386,D$1:$D1386,D1386),"")</f>
        <v/>
      </c>
      <c r="P1386" s="5"/>
      <c r="V1386" s="2" t="str">
        <f t="shared" si="113"/>
        <v/>
      </c>
      <c r="AD1386" s="2" t="str">
        <f t="shared" si="114"/>
        <v/>
      </c>
      <c r="AL1386" s="2" t="str">
        <f t="shared" si="111"/>
        <v/>
      </c>
      <c r="AM1386" s="2" t="str">
        <f>IF(ISNUMBER(AL1386),SUMIFS($AL$1:AL1386,$A$1:A1386,A1386,$F$1:F1386,F1386,$D$1:D1386,D1386),"")</f>
        <v/>
      </c>
      <c r="AN1386">
        <f t="shared" si="115"/>
        <v>1</v>
      </c>
    </row>
    <row r="1387" spans="1:40" x14ac:dyDescent="0.35">
      <c r="A1387" s="4" t="s">
        <v>55</v>
      </c>
      <c r="B1387" t="s">
        <v>52</v>
      </c>
      <c r="C1387" s="3">
        <v>42486</v>
      </c>
      <c r="D1387">
        <v>2</v>
      </c>
      <c r="E1387" t="s">
        <v>82</v>
      </c>
      <c r="F1387" s="25" t="s">
        <v>99</v>
      </c>
      <c r="G1387" t="s">
        <v>44</v>
      </c>
      <c r="H1387">
        <v>12</v>
      </c>
      <c r="I1387" s="2" t="s">
        <v>58</v>
      </c>
      <c r="J1387" s="2">
        <f t="shared" si="112"/>
        <v>1000.2</v>
      </c>
      <c r="K1387">
        <v>100.02000000000001</v>
      </c>
      <c r="N1387" s="2" t="str">
        <f>IF(ISNUMBER(M1387),SUMIFS(M$1:$M1387,A$1:$A1387,A1387,F$1:$F1387,F1387,D$1:$D1387,D1387),"")</f>
        <v/>
      </c>
      <c r="P1387" s="5"/>
      <c r="V1387" s="2" t="str">
        <f t="shared" si="113"/>
        <v/>
      </c>
      <c r="AD1387" s="2" t="str">
        <f t="shared" si="114"/>
        <v/>
      </c>
      <c r="AL1387" s="2" t="str">
        <f t="shared" si="111"/>
        <v/>
      </c>
      <c r="AM1387" s="2" t="str">
        <f>IF(ISNUMBER(AL1387),SUMIFS($AL$1:AL1387,$A$1:A1387,A1387,$F$1:F1387,F1387,$D$1:D1387,D1387),"")</f>
        <v/>
      </c>
      <c r="AN1387">
        <f t="shared" si="115"/>
        <v>1</v>
      </c>
    </row>
    <row r="1388" spans="1:40" x14ac:dyDescent="0.35">
      <c r="A1388" s="4" t="s">
        <v>55</v>
      </c>
      <c r="B1388" t="s">
        <v>52</v>
      </c>
      <c r="C1388" s="3">
        <v>42486</v>
      </c>
      <c r="D1388">
        <v>3</v>
      </c>
      <c r="E1388" t="s">
        <v>82</v>
      </c>
      <c r="F1388" s="25" t="s">
        <v>99</v>
      </c>
      <c r="G1388" t="s">
        <v>44</v>
      </c>
      <c r="H1388">
        <v>12</v>
      </c>
      <c r="I1388" s="2" t="s">
        <v>58</v>
      </c>
      <c r="J1388" s="2">
        <f t="shared" si="112"/>
        <v>1094.2</v>
      </c>
      <c r="K1388">
        <v>109.42</v>
      </c>
      <c r="N1388" s="2" t="str">
        <f>IF(ISNUMBER(M1388),SUMIFS(M$1:$M1388,A$1:$A1388,A1388,F$1:$F1388,F1388,D$1:$D1388,D1388),"")</f>
        <v/>
      </c>
      <c r="P1388" s="5"/>
      <c r="V1388" s="2" t="str">
        <f t="shared" si="113"/>
        <v/>
      </c>
      <c r="AD1388" s="2" t="str">
        <f t="shared" si="114"/>
        <v/>
      </c>
      <c r="AL1388" s="2" t="str">
        <f t="shared" si="111"/>
        <v/>
      </c>
      <c r="AM1388" s="2" t="str">
        <f>IF(ISNUMBER(AL1388),SUMIFS($AL$1:AL1388,$A$1:A1388,A1388,$F$1:F1388,F1388,$D$1:D1388,D1388),"")</f>
        <v/>
      </c>
      <c r="AN1388">
        <f t="shared" si="115"/>
        <v>1</v>
      </c>
    </row>
    <row r="1389" spans="1:40" x14ac:dyDescent="0.35">
      <c r="A1389" s="4" t="s">
        <v>57</v>
      </c>
      <c r="B1389" t="s">
        <v>52</v>
      </c>
      <c r="C1389" s="3">
        <v>42486</v>
      </c>
      <c r="D1389">
        <v>3</v>
      </c>
      <c r="E1389" t="s">
        <v>81</v>
      </c>
      <c r="F1389" s="25" t="s">
        <v>99</v>
      </c>
      <c r="G1389" t="s">
        <v>44</v>
      </c>
      <c r="H1389">
        <v>12</v>
      </c>
      <c r="I1389" s="2" t="s">
        <v>58</v>
      </c>
      <c r="J1389" s="2">
        <f t="shared" si="112"/>
        <v>1094.2</v>
      </c>
      <c r="K1389">
        <v>109.42</v>
      </c>
      <c r="N1389" s="2" t="str">
        <f>IF(ISNUMBER(M1389),SUMIFS(M$1:$M1389,A$1:$A1389,A1389,F$1:$F1389,F1389,D$1:$D1389,D1389),"")</f>
        <v/>
      </c>
      <c r="P1389" s="5"/>
      <c r="V1389" s="2" t="str">
        <f t="shared" si="113"/>
        <v/>
      </c>
      <c r="AD1389" s="2" t="str">
        <f t="shared" si="114"/>
        <v/>
      </c>
      <c r="AL1389" s="2" t="str">
        <f t="shared" si="111"/>
        <v/>
      </c>
      <c r="AM1389" s="2" t="str">
        <f>IF(ISNUMBER(AL1389),SUMIFS($AL$1:AL1389,$A$1:A1389,A1389,$F$1:F1389,F1389,$D$1:D1389,D1389),"")</f>
        <v/>
      </c>
      <c r="AN1389">
        <f t="shared" si="115"/>
        <v>1</v>
      </c>
    </row>
    <row r="1390" spans="1:40" x14ac:dyDescent="0.35">
      <c r="A1390" s="4" t="s">
        <v>54</v>
      </c>
      <c r="B1390" t="s">
        <v>52</v>
      </c>
      <c r="C1390" s="3">
        <v>42486</v>
      </c>
      <c r="D1390">
        <v>3</v>
      </c>
      <c r="E1390" t="s">
        <v>83</v>
      </c>
      <c r="F1390" s="25" t="s">
        <v>99</v>
      </c>
      <c r="G1390" t="s">
        <v>44</v>
      </c>
      <c r="H1390">
        <v>12</v>
      </c>
      <c r="I1390" s="2" t="s">
        <v>58</v>
      </c>
      <c r="J1390" s="2">
        <f t="shared" si="112"/>
        <v>1150.5999999999999</v>
      </c>
      <c r="K1390">
        <v>115.05999999999999</v>
      </c>
      <c r="N1390" s="2" t="str">
        <f>IF(ISNUMBER(M1390),SUMIFS(M$1:$M1390,A$1:$A1390,A1390,F$1:$F1390,F1390,D$1:$D1390,D1390),"")</f>
        <v/>
      </c>
      <c r="P1390" s="5"/>
      <c r="V1390" s="2" t="str">
        <f t="shared" si="113"/>
        <v/>
      </c>
      <c r="AD1390" s="2" t="str">
        <f t="shared" si="114"/>
        <v/>
      </c>
      <c r="AL1390" s="2" t="str">
        <f t="shared" si="111"/>
        <v/>
      </c>
      <c r="AM1390" s="2" t="str">
        <f>IF(ISNUMBER(AL1390),SUMIFS($AL$1:AL1390,$A$1:A1390,A1390,$F$1:F1390,F1390,$D$1:D1390,D1390),"")</f>
        <v/>
      </c>
      <c r="AN1390">
        <f t="shared" si="115"/>
        <v>1</v>
      </c>
    </row>
    <row r="1391" spans="1:40" x14ac:dyDescent="0.35">
      <c r="A1391" s="4" t="s">
        <v>51</v>
      </c>
      <c r="B1391" t="s">
        <v>52</v>
      </c>
      <c r="C1391" s="3">
        <v>42486</v>
      </c>
      <c r="D1391">
        <v>3</v>
      </c>
      <c r="E1391" t="s">
        <v>79</v>
      </c>
      <c r="F1391" s="25" t="s">
        <v>99</v>
      </c>
      <c r="G1391" t="s">
        <v>44</v>
      </c>
      <c r="H1391">
        <v>12</v>
      </c>
      <c r="I1391" s="2" t="s">
        <v>58</v>
      </c>
      <c r="J1391" s="2">
        <f t="shared" si="112"/>
        <v>1094.2</v>
      </c>
      <c r="K1391">
        <v>109.42</v>
      </c>
      <c r="N1391" s="2" t="str">
        <f>IF(ISNUMBER(M1391),SUMIFS(M$1:$M1391,A$1:$A1391,A1391,F$1:$F1391,F1391,D$1:$D1391,D1391),"")</f>
        <v/>
      </c>
      <c r="P1391" s="5"/>
      <c r="V1391" s="2" t="str">
        <f t="shared" si="113"/>
        <v/>
      </c>
      <c r="AD1391" s="2" t="str">
        <f t="shared" si="114"/>
        <v/>
      </c>
      <c r="AL1391" s="2" t="str">
        <f t="shared" si="111"/>
        <v/>
      </c>
      <c r="AM1391" s="2" t="str">
        <f>IF(ISNUMBER(AL1391),SUMIFS($AL$1:AL1391,$A$1:A1391,A1391,$F$1:F1391,F1391,$D$1:D1391,D1391),"")</f>
        <v/>
      </c>
      <c r="AN1391">
        <f t="shared" si="115"/>
        <v>1</v>
      </c>
    </row>
    <row r="1392" spans="1:40" x14ac:dyDescent="0.35">
      <c r="A1392" s="4" t="s">
        <v>56</v>
      </c>
      <c r="B1392" t="s">
        <v>52</v>
      </c>
      <c r="C1392" s="3">
        <v>42486</v>
      </c>
      <c r="D1392">
        <v>3</v>
      </c>
      <c r="E1392" t="s">
        <v>80</v>
      </c>
      <c r="F1392" s="25" t="s">
        <v>99</v>
      </c>
      <c r="G1392" t="s">
        <v>44</v>
      </c>
      <c r="H1392">
        <v>12</v>
      </c>
      <c r="I1392" s="2" t="s">
        <v>58</v>
      </c>
      <c r="J1392" s="2">
        <f t="shared" si="112"/>
        <v>1225.8</v>
      </c>
      <c r="K1392">
        <v>122.58</v>
      </c>
      <c r="N1392" s="2" t="str">
        <f>IF(ISNUMBER(M1392),SUMIFS(M$1:$M1392,A$1:$A1392,A1392,F$1:$F1392,F1392,D$1:$D1392,D1392),"")</f>
        <v/>
      </c>
      <c r="P1392" s="5"/>
      <c r="V1392" s="2" t="str">
        <f t="shared" si="113"/>
        <v/>
      </c>
      <c r="AD1392" s="2" t="str">
        <f t="shared" si="114"/>
        <v/>
      </c>
      <c r="AL1392" s="2" t="str">
        <f t="shared" si="111"/>
        <v/>
      </c>
      <c r="AM1392" s="2" t="str">
        <f>IF(ISNUMBER(AL1392),SUMIFS($AL$1:AL1392,$A$1:A1392,A1392,$F$1:F1392,F1392,$D$1:D1392,D1392),"")</f>
        <v/>
      </c>
      <c r="AN1392">
        <f t="shared" si="115"/>
        <v>1</v>
      </c>
    </row>
    <row r="1393" spans="1:40" x14ac:dyDescent="0.35">
      <c r="A1393" s="4" t="s">
        <v>53</v>
      </c>
      <c r="B1393" t="s">
        <v>52</v>
      </c>
      <c r="C1393" s="3">
        <v>42486</v>
      </c>
      <c r="D1393">
        <v>3</v>
      </c>
      <c r="E1393" t="s">
        <v>78</v>
      </c>
      <c r="F1393" s="25" t="s">
        <v>99</v>
      </c>
      <c r="G1393" t="s">
        <v>44</v>
      </c>
      <c r="H1393">
        <v>12</v>
      </c>
      <c r="I1393" s="2" t="s">
        <v>58</v>
      </c>
      <c r="J1393" s="2">
        <f t="shared" si="112"/>
        <v>1188.2</v>
      </c>
      <c r="K1393">
        <v>118.82000000000001</v>
      </c>
      <c r="N1393" s="2" t="str">
        <f>IF(ISNUMBER(M1393),SUMIFS(M$1:$M1393,A$1:$A1393,A1393,F$1:$F1393,F1393,D$1:$D1393,D1393),"")</f>
        <v/>
      </c>
      <c r="P1393" s="5"/>
      <c r="V1393" s="2" t="str">
        <f t="shared" si="113"/>
        <v/>
      </c>
      <c r="AD1393" s="2" t="str">
        <f t="shared" si="114"/>
        <v/>
      </c>
      <c r="AL1393" s="2" t="str">
        <f t="shared" si="111"/>
        <v/>
      </c>
      <c r="AM1393" s="2" t="str">
        <f>IF(ISNUMBER(AL1393),SUMIFS($AL$1:AL1393,$A$1:A1393,A1393,$F$1:F1393,F1393,$D$1:D1393,D1393),"")</f>
        <v/>
      </c>
      <c r="AN1393">
        <f t="shared" si="115"/>
        <v>1</v>
      </c>
    </row>
    <row r="1394" spans="1:40" x14ac:dyDescent="0.35">
      <c r="A1394" s="4" t="s">
        <v>56</v>
      </c>
      <c r="B1394" t="s">
        <v>52</v>
      </c>
      <c r="C1394" s="3">
        <v>42492</v>
      </c>
      <c r="D1394">
        <v>1</v>
      </c>
      <c r="E1394" t="s">
        <v>80</v>
      </c>
      <c r="F1394" s="25" t="s">
        <v>99</v>
      </c>
      <c r="G1394" t="s">
        <v>44</v>
      </c>
      <c r="H1394">
        <v>12</v>
      </c>
      <c r="I1394" s="2" t="s">
        <v>59</v>
      </c>
      <c r="J1394" s="2">
        <f t="shared" si="112"/>
        <v>962.6</v>
      </c>
      <c r="K1394">
        <v>96.26</v>
      </c>
      <c r="N1394" s="2" t="str">
        <f>IF(ISNUMBER(M1394),SUMIFS(M$1:$M1394,A$1:$A1394,A1394,F$1:$F1394,F1394,D$1:$D1394,D1394),"")</f>
        <v/>
      </c>
      <c r="P1394" s="5"/>
      <c r="V1394" s="2" t="str">
        <f t="shared" si="113"/>
        <v/>
      </c>
      <c r="AD1394" s="2" t="str">
        <f t="shared" si="114"/>
        <v/>
      </c>
      <c r="AL1394" s="2" t="str">
        <f t="shared" si="111"/>
        <v/>
      </c>
      <c r="AM1394" s="2" t="str">
        <f>IF(ISNUMBER(AL1394),SUMIFS($AL$1:AL1394,$A$1:A1394,A1394,$F$1:F1394,F1394,$D$1:D1394,D1394),"")</f>
        <v/>
      </c>
      <c r="AN1394">
        <f t="shared" si="115"/>
        <v>1</v>
      </c>
    </row>
    <row r="1395" spans="1:40" x14ac:dyDescent="0.35">
      <c r="A1395" s="4" t="s">
        <v>55</v>
      </c>
      <c r="B1395" t="s">
        <v>52</v>
      </c>
      <c r="C1395" s="3">
        <v>42492</v>
      </c>
      <c r="D1395">
        <v>1</v>
      </c>
      <c r="E1395" t="s">
        <v>82</v>
      </c>
      <c r="F1395" s="25" t="s">
        <v>99</v>
      </c>
      <c r="G1395" t="s">
        <v>44</v>
      </c>
      <c r="H1395">
        <v>12</v>
      </c>
      <c r="I1395" s="2" t="s">
        <v>59</v>
      </c>
      <c r="J1395" s="2">
        <f t="shared" si="112"/>
        <v>925</v>
      </c>
      <c r="K1395">
        <v>92.5</v>
      </c>
      <c r="N1395" s="2" t="str">
        <f>IF(ISNUMBER(M1395),SUMIFS(M$1:$M1395,A$1:$A1395,A1395,F$1:$F1395,F1395,D$1:$D1395,D1395),"")</f>
        <v/>
      </c>
      <c r="P1395" s="5"/>
      <c r="V1395" s="2" t="str">
        <f t="shared" si="113"/>
        <v/>
      </c>
      <c r="AD1395" s="2" t="str">
        <f t="shared" si="114"/>
        <v/>
      </c>
      <c r="AL1395" s="2" t="str">
        <f t="shared" si="111"/>
        <v/>
      </c>
      <c r="AM1395" s="2" t="str">
        <f>IF(ISNUMBER(AL1395),SUMIFS($AL$1:AL1395,$A$1:A1395,A1395,$F$1:F1395,F1395,$D$1:D1395,D1395),"")</f>
        <v/>
      </c>
      <c r="AN1395">
        <f t="shared" si="115"/>
        <v>1</v>
      </c>
    </row>
    <row r="1396" spans="1:40" x14ac:dyDescent="0.35">
      <c r="A1396" s="4" t="s">
        <v>51</v>
      </c>
      <c r="B1396" t="s">
        <v>52</v>
      </c>
      <c r="C1396" s="3">
        <v>42492</v>
      </c>
      <c r="D1396">
        <v>1</v>
      </c>
      <c r="E1396" t="s">
        <v>79</v>
      </c>
      <c r="F1396" s="25" t="s">
        <v>99</v>
      </c>
      <c r="G1396" t="s">
        <v>44</v>
      </c>
      <c r="H1396">
        <v>12</v>
      </c>
      <c r="I1396" s="2" t="s">
        <v>59</v>
      </c>
      <c r="J1396" s="2">
        <f t="shared" si="112"/>
        <v>925</v>
      </c>
      <c r="K1396">
        <v>92.5</v>
      </c>
      <c r="N1396" s="2" t="str">
        <f>IF(ISNUMBER(M1396),SUMIFS(M$1:$M1396,A$1:$A1396,A1396,F$1:$F1396,F1396,D$1:$D1396,D1396),"")</f>
        <v/>
      </c>
      <c r="P1396" s="5"/>
      <c r="V1396" s="2" t="str">
        <f t="shared" si="113"/>
        <v/>
      </c>
      <c r="AD1396" s="2" t="str">
        <f t="shared" si="114"/>
        <v/>
      </c>
      <c r="AL1396" s="2" t="str">
        <f t="shared" si="111"/>
        <v/>
      </c>
      <c r="AM1396" s="2" t="str">
        <f>IF(ISNUMBER(AL1396),SUMIFS($AL$1:AL1396,$A$1:A1396,A1396,$F$1:F1396,F1396,$D$1:D1396,D1396),"")</f>
        <v/>
      </c>
      <c r="AN1396">
        <f t="shared" si="115"/>
        <v>1</v>
      </c>
    </row>
    <row r="1397" spans="1:40" x14ac:dyDescent="0.35">
      <c r="A1397" s="4" t="s">
        <v>57</v>
      </c>
      <c r="B1397" t="s">
        <v>52</v>
      </c>
      <c r="C1397" s="3">
        <v>42492</v>
      </c>
      <c r="D1397">
        <v>1</v>
      </c>
      <c r="E1397" t="s">
        <v>81</v>
      </c>
      <c r="F1397" s="25" t="s">
        <v>99</v>
      </c>
      <c r="G1397" t="s">
        <v>44</v>
      </c>
      <c r="H1397">
        <v>12</v>
      </c>
      <c r="I1397" s="2" t="s">
        <v>59</v>
      </c>
      <c r="J1397" s="2">
        <f t="shared" si="112"/>
        <v>943.8</v>
      </c>
      <c r="K1397">
        <v>94.38</v>
      </c>
      <c r="N1397" s="2" t="str">
        <f>IF(ISNUMBER(M1397),SUMIFS(M$1:$M1397,A$1:$A1397,A1397,F$1:$F1397,F1397,D$1:$D1397,D1397),"")</f>
        <v/>
      </c>
      <c r="P1397" s="5"/>
      <c r="V1397" s="2" t="str">
        <f t="shared" si="113"/>
        <v/>
      </c>
      <c r="AD1397" s="2" t="str">
        <f t="shared" si="114"/>
        <v/>
      </c>
      <c r="AL1397" s="2" t="str">
        <f t="shared" si="111"/>
        <v/>
      </c>
      <c r="AM1397" s="2" t="str">
        <f>IF(ISNUMBER(AL1397),SUMIFS($AL$1:AL1397,$A$1:A1397,A1397,$F$1:F1397,F1397,$D$1:D1397,D1397),"")</f>
        <v/>
      </c>
      <c r="AN1397">
        <f t="shared" si="115"/>
        <v>1</v>
      </c>
    </row>
    <row r="1398" spans="1:40" x14ac:dyDescent="0.35">
      <c r="A1398" s="4" t="s">
        <v>54</v>
      </c>
      <c r="B1398" t="s">
        <v>52</v>
      </c>
      <c r="C1398" s="3">
        <v>42492</v>
      </c>
      <c r="D1398">
        <v>1</v>
      </c>
      <c r="E1398" t="s">
        <v>83</v>
      </c>
      <c r="F1398" s="25" t="s">
        <v>99</v>
      </c>
      <c r="G1398" t="s">
        <v>44</v>
      </c>
      <c r="H1398">
        <v>12</v>
      </c>
      <c r="I1398" s="2" t="s">
        <v>59</v>
      </c>
      <c r="J1398" s="2">
        <f t="shared" si="112"/>
        <v>906.2</v>
      </c>
      <c r="K1398">
        <v>90.62</v>
      </c>
      <c r="N1398" s="2" t="str">
        <f>IF(ISNUMBER(M1398),SUMIFS(M$1:$M1398,A$1:$A1398,A1398,F$1:$F1398,F1398,D$1:$D1398,D1398),"")</f>
        <v/>
      </c>
      <c r="P1398" s="5"/>
      <c r="V1398" s="2" t="str">
        <f t="shared" si="113"/>
        <v/>
      </c>
      <c r="AD1398" s="2" t="str">
        <f t="shared" si="114"/>
        <v/>
      </c>
      <c r="AL1398" s="2" t="str">
        <f t="shared" si="111"/>
        <v/>
      </c>
      <c r="AM1398" s="2" t="str">
        <f>IF(ISNUMBER(AL1398),SUMIFS($AL$1:AL1398,$A$1:A1398,A1398,$F$1:F1398,F1398,$D$1:D1398,D1398),"")</f>
        <v/>
      </c>
      <c r="AN1398">
        <f t="shared" si="115"/>
        <v>1</v>
      </c>
    </row>
    <row r="1399" spans="1:40" x14ac:dyDescent="0.35">
      <c r="A1399" s="4" t="s">
        <v>53</v>
      </c>
      <c r="B1399" t="s">
        <v>52</v>
      </c>
      <c r="C1399" s="3">
        <v>42492</v>
      </c>
      <c r="D1399">
        <v>1</v>
      </c>
      <c r="E1399" t="s">
        <v>78</v>
      </c>
      <c r="F1399" s="25" t="s">
        <v>99</v>
      </c>
      <c r="G1399" t="s">
        <v>44</v>
      </c>
      <c r="H1399">
        <v>12</v>
      </c>
      <c r="I1399" s="2" t="s">
        <v>59</v>
      </c>
      <c r="J1399" s="2">
        <f t="shared" si="112"/>
        <v>925</v>
      </c>
      <c r="K1399">
        <v>92.5</v>
      </c>
      <c r="N1399" s="2" t="str">
        <f>IF(ISNUMBER(M1399),SUMIFS(M$1:$M1399,A$1:$A1399,A1399,F$1:$F1399,F1399,D$1:$D1399,D1399),"")</f>
        <v/>
      </c>
      <c r="P1399" s="5"/>
      <c r="V1399" s="2" t="str">
        <f t="shared" si="113"/>
        <v/>
      </c>
      <c r="AD1399" s="2" t="str">
        <f t="shared" si="114"/>
        <v/>
      </c>
      <c r="AL1399" s="2" t="str">
        <f t="shared" si="111"/>
        <v/>
      </c>
      <c r="AM1399" s="2" t="str">
        <f>IF(ISNUMBER(AL1399),SUMIFS($AL$1:AL1399,$A$1:A1399,A1399,$F$1:F1399,F1399,$D$1:D1399,D1399),"")</f>
        <v/>
      </c>
      <c r="AN1399">
        <f t="shared" si="115"/>
        <v>1</v>
      </c>
    </row>
    <row r="1400" spans="1:40" x14ac:dyDescent="0.35">
      <c r="A1400" s="4" t="s">
        <v>53</v>
      </c>
      <c r="B1400" t="s">
        <v>52</v>
      </c>
      <c r="C1400" s="3">
        <v>42492</v>
      </c>
      <c r="D1400">
        <v>2</v>
      </c>
      <c r="E1400" t="s">
        <v>78</v>
      </c>
      <c r="F1400" s="25" t="s">
        <v>99</v>
      </c>
      <c r="G1400" t="s">
        <v>44</v>
      </c>
      <c r="H1400">
        <v>12</v>
      </c>
      <c r="I1400" s="2" t="s">
        <v>59</v>
      </c>
      <c r="J1400" s="2">
        <f t="shared" si="112"/>
        <v>868.6</v>
      </c>
      <c r="K1400">
        <v>86.86</v>
      </c>
      <c r="N1400" s="2" t="str">
        <f>IF(ISNUMBER(M1400),SUMIFS(M$1:$M1400,A$1:$A1400,A1400,F$1:$F1400,F1400,D$1:$D1400,D1400),"")</f>
        <v/>
      </c>
      <c r="P1400" s="5"/>
      <c r="V1400" s="2" t="str">
        <f t="shared" si="113"/>
        <v/>
      </c>
      <c r="AD1400" s="2" t="str">
        <f t="shared" si="114"/>
        <v/>
      </c>
      <c r="AL1400" s="2" t="str">
        <f t="shared" si="111"/>
        <v/>
      </c>
      <c r="AM1400" s="2" t="str">
        <f>IF(ISNUMBER(AL1400),SUMIFS($AL$1:AL1400,$A$1:A1400,A1400,$F$1:F1400,F1400,$D$1:D1400,D1400),"")</f>
        <v/>
      </c>
      <c r="AN1400">
        <f t="shared" si="115"/>
        <v>1</v>
      </c>
    </row>
    <row r="1401" spans="1:40" x14ac:dyDescent="0.35">
      <c r="A1401" s="4" t="s">
        <v>54</v>
      </c>
      <c r="B1401" t="s">
        <v>52</v>
      </c>
      <c r="C1401" s="3">
        <v>42492</v>
      </c>
      <c r="D1401">
        <v>2</v>
      </c>
      <c r="E1401" t="s">
        <v>83</v>
      </c>
      <c r="F1401" s="25" t="s">
        <v>99</v>
      </c>
      <c r="G1401" t="s">
        <v>44</v>
      </c>
      <c r="H1401">
        <v>12</v>
      </c>
      <c r="I1401" s="2" t="s">
        <v>59</v>
      </c>
      <c r="J1401" s="2">
        <f t="shared" si="112"/>
        <v>981.4</v>
      </c>
      <c r="K1401">
        <v>98.14</v>
      </c>
      <c r="N1401" s="2" t="str">
        <f>IF(ISNUMBER(M1401),SUMIFS(M$1:$M1401,A$1:$A1401,A1401,F$1:$F1401,F1401,D$1:$D1401,D1401),"")</f>
        <v/>
      </c>
      <c r="P1401" s="5"/>
      <c r="V1401" s="2" t="str">
        <f t="shared" si="113"/>
        <v/>
      </c>
      <c r="AD1401" s="2" t="str">
        <f t="shared" si="114"/>
        <v/>
      </c>
      <c r="AL1401" s="2" t="str">
        <f t="shared" si="111"/>
        <v/>
      </c>
      <c r="AM1401" s="2" t="str">
        <f>IF(ISNUMBER(AL1401),SUMIFS($AL$1:AL1401,$A$1:A1401,A1401,$F$1:F1401,F1401,$D$1:D1401,D1401),"")</f>
        <v/>
      </c>
      <c r="AN1401">
        <f t="shared" si="115"/>
        <v>1</v>
      </c>
    </row>
    <row r="1402" spans="1:40" x14ac:dyDescent="0.35">
      <c r="A1402" s="4" t="s">
        <v>56</v>
      </c>
      <c r="B1402" t="s">
        <v>52</v>
      </c>
      <c r="C1402" s="3">
        <v>42492</v>
      </c>
      <c r="D1402">
        <v>2</v>
      </c>
      <c r="E1402" t="s">
        <v>80</v>
      </c>
      <c r="F1402" s="25" t="s">
        <v>99</v>
      </c>
      <c r="G1402" t="s">
        <v>44</v>
      </c>
      <c r="H1402">
        <v>12</v>
      </c>
      <c r="I1402" s="2" t="s">
        <v>59</v>
      </c>
      <c r="J1402" s="2">
        <f t="shared" si="112"/>
        <v>962.6</v>
      </c>
      <c r="K1402">
        <v>96.26</v>
      </c>
      <c r="N1402" s="2" t="str">
        <f>IF(ISNUMBER(M1402),SUMIFS(M$1:$M1402,A$1:$A1402,A1402,F$1:$F1402,F1402,D$1:$D1402,D1402),"")</f>
        <v/>
      </c>
      <c r="P1402" s="5"/>
      <c r="V1402" s="2" t="str">
        <f t="shared" si="113"/>
        <v/>
      </c>
      <c r="AD1402" s="2" t="str">
        <f t="shared" si="114"/>
        <v/>
      </c>
      <c r="AL1402" s="2" t="str">
        <f t="shared" si="111"/>
        <v/>
      </c>
      <c r="AM1402" s="2" t="str">
        <f>IF(ISNUMBER(AL1402),SUMIFS($AL$1:AL1402,$A$1:A1402,A1402,$F$1:F1402,F1402,$D$1:D1402,D1402),"")</f>
        <v/>
      </c>
      <c r="AN1402">
        <f t="shared" si="115"/>
        <v>1</v>
      </c>
    </row>
    <row r="1403" spans="1:40" x14ac:dyDescent="0.35">
      <c r="A1403" s="4" t="s">
        <v>51</v>
      </c>
      <c r="B1403" t="s">
        <v>52</v>
      </c>
      <c r="C1403" s="3">
        <v>42492</v>
      </c>
      <c r="D1403">
        <v>2</v>
      </c>
      <c r="E1403" t="s">
        <v>79</v>
      </c>
      <c r="F1403" s="25" t="s">
        <v>99</v>
      </c>
      <c r="G1403" t="s">
        <v>44</v>
      </c>
      <c r="H1403">
        <v>12</v>
      </c>
      <c r="I1403" s="2" t="s">
        <v>59</v>
      </c>
      <c r="J1403" s="2">
        <f t="shared" si="112"/>
        <v>962.6</v>
      </c>
      <c r="K1403">
        <v>96.26</v>
      </c>
      <c r="N1403" s="2" t="str">
        <f>IF(ISNUMBER(M1403),SUMIFS(M$1:$M1403,A$1:$A1403,A1403,F$1:$F1403,F1403,D$1:$D1403,D1403),"")</f>
        <v/>
      </c>
      <c r="P1403" s="5"/>
      <c r="V1403" s="2" t="str">
        <f t="shared" si="113"/>
        <v/>
      </c>
      <c r="AD1403" s="2" t="str">
        <f t="shared" si="114"/>
        <v/>
      </c>
      <c r="AL1403" s="2" t="str">
        <f t="shared" ref="AL1403:AL1506" si="116">IF(AND(ISNUMBER(AD1403),ISNUMBER(M1403)),ROUND(M1403*AD1403,3),"")</f>
        <v/>
      </c>
      <c r="AM1403" s="2" t="str">
        <f>IF(ISNUMBER(AL1403),SUMIFS($AL$1:AL1403,$A$1:A1403,A1403,$F$1:F1403,F1403,$D$1:D1403,D1403),"")</f>
        <v/>
      </c>
      <c r="AN1403">
        <f t="shared" si="115"/>
        <v>1</v>
      </c>
    </row>
    <row r="1404" spans="1:40" x14ac:dyDescent="0.35">
      <c r="A1404" s="4" t="s">
        <v>57</v>
      </c>
      <c r="B1404" t="s">
        <v>52</v>
      </c>
      <c r="C1404" s="3">
        <v>42492</v>
      </c>
      <c r="D1404">
        <v>2</v>
      </c>
      <c r="E1404" t="s">
        <v>81</v>
      </c>
      <c r="F1404" s="25" t="s">
        <v>99</v>
      </c>
      <c r="G1404" t="s">
        <v>44</v>
      </c>
      <c r="H1404">
        <v>12</v>
      </c>
      <c r="I1404" s="2" t="s">
        <v>59</v>
      </c>
      <c r="J1404" s="2">
        <f t="shared" si="112"/>
        <v>925</v>
      </c>
      <c r="K1404">
        <v>92.5</v>
      </c>
      <c r="N1404" s="2" t="str">
        <f>IF(ISNUMBER(M1404),SUMIFS(M$1:$M1404,A$1:$A1404,A1404,F$1:$F1404,F1404,D$1:$D1404,D1404),"")</f>
        <v/>
      </c>
      <c r="P1404" s="5"/>
      <c r="V1404" s="2" t="str">
        <f t="shared" si="113"/>
        <v/>
      </c>
      <c r="AD1404" s="2" t="str">
        <f t="shared" si="114"/>
        <v/>
      </c>
      <c r="AL1404" s="2" t="str">
        <f t="shared" si="116"/>
        <v/>
      </c>
      <c r="AM1404" s="2" t="str">
        <f>IF(ISNUMBER(AL1404),SUMIFS($AL$1:AL1404,$A$1:A1404,A1404,$F$1:F1404,F1404,$D$1:D1404,D1404),"")</f>
        <v/>
      </c>
      <c r="AN1404">
        <f t="shared" si="115"/>
        <v>1</v>
      </c>
    </row>
    <row r="1405" spans="1:40" x14ac:dyDescent="0.35">
      <c r="A1405" s="4" t="s">
        <v>55</v>
      </c>
      <c r="B1405" t="s">
        <v>52</v>
      </c>
      <c r="C1405" s="3">
        <v>42492</v>
      </c>
      <c r="D1405">
        <v>2</v>
      </c>
      <c r="E1405" t="s">
        <v>82</v>
      </c>
      <c r="F1405" s="25" t="s">
        <v>99</v>
      </c>
      <c r="G1405" t="s">
        <v>44</v>
      </c>
      <c r="H1405">
        <v>12</v>
      </c>
      <c r="I1405" s="2" t="s">
        <v>59</v>
      </c>
      <c r="J1405" s="2">
        <f t="shared" si="112"/>
        <v>887.4</v>
      </c>
      <c r="K1405">
        <v>88.74</v>
      </c>
      <c r="N1405" s="2" t="str">
        <f>IF(ISNUMBER(M1405),SUMIFS(M$1:$M1405,A$1:$A1405,A1405,F$1:$F1405,F1405,D$1:$D1405,D1405),"")</f>
        <v/>
      </c>
      <c r="P1405" s="5"/>
      <c r="V1405" s="2" t="str">
        <f t="shared" si="113"/>
        <v/>
      </c>
      <c r="AD1405" s="2" t="str">
        <f t="shared" si="114"/>
        <v/>
      </c>
      <c r="AL1405" s="2" t="str">
        <f t="shared" si="116"/>
        <v/>
      </c>
      <c r="AM1405" s="2" t="str">
        <f>IF(ISNUMBER(AL1405),SUMIFS($AL$1:AL1405,$A$1:A1405,A1405,$F$1:F1405,F1405,$D$1:D1405,D1405),"")</f>
        <v/>
      </c>
      <c r="AN1405">
        <f t="shared" si="115"/>
        <v>1</v>
      </c>
    </row>
    <row r="1406" spans="1:40" x14ac:dyDescent="0.35">
      <c r="A1406" s="4" t="s">
        <v>55</v>
      </c>
      <c r="B1406" t="s">
        <v>52</v>
      </c>
      <c r="C1406" s="3">
        <v>42492</v>
      </c>
      <c r="D1406">
        <v>3</v>
      </c>
      <c r="E1406" t="s">
        <v>82</v>
      </c>
      <c r="F1406" s="25" t="s">
        <v>99</v>
      </c>
      <c r="G1406" t="s">
        <v>44</v>
      </c>
      <c r="H1406">
        <v>12</v>
      </c>
      <c r="I1406" s="2" t="s">
        <v>59</v>
      </c>
      <c r="J1406" s="2">
        <f t="shared" si="112"/>
        <v>981.4</v>
      </c>
      <c r="K1406">
        <v>98.14</v>
      </c>
      <c r="N1406" s="2" t="str">
        <f>IF(ISNUMBER(M1406),SUMIFS(M$1:$M1406,A$1:$A1406,A1406,F$1:$F1406,F1406,D$1:$D1406,D1406),"")</f>
        <v/>
      </c>
      <c r="P1406" s="5"/>
      <c r="V1406" s="2" t="str">
        <f t="shared" si="113"/>
        <v/>
      </c>
      <c r="AD1406" s="2" t="str">
        <f t="shared" si="114"/>
        <v/>
      </c>
      <c r="AL1406" s="2" t="str">
        <f t="shared" si="116"/>
        <v/>
      </c>
      <c r="AM1406" s="2" t="str">
        <f>IF(ISNUMBER(AL1406),SUMIFS($AL$1:AL1406,$A$1:A1406,A1406,$F$1:F1406,F1406,$D$1:D1406,D1406),"")</f>
        <v/>
      </c>
      <c r="AN1406">
        <f t="shared" si="115"/>
        <v>1</v>
      </c>
    </row>
    <row r="1407" spans="1:40" x14ac:dyDescent="0.35">
      <c r="A1407" s="4" t="s">
        <v>57</v>
      </c>
      <c r="B1407" t="s">
        <v>52</v>
      </c>
      <c r="C1407" s="3">
        <v>42492</v>
      </c>
      <c r="D1407">
        <v>3</v>
      </c>
      <c r="E1407" t="s">
        <v>81</v>
      </c>
      <c r="F1407" s="25" t="s">
        <v>99</v>
      </c>
      <c r="G1407" t="s">
        <v>44</v>
      </c>
      <c r="H1407">
        <v>12</v>
      </c>
      <c r="I1407" s="2" t="s">
        <v>59</v>
      </c>
      <c r="J1407" s="2">
        <f t="shared" si="112"/>
        <v>962.6</v>
      </c>
      <c r="K1407">
        <v>96.26</v>
      </c>
      <c r="N1407" s="2" t="str">
        <f>IF(ISNUMBER(M1407),SUMIFS(M$1:$M1407,A$1:$A1407,A1407,F$1:$F1407,F1407,D$1:$D1407,D1407),"")</f>
        <v/>
      </c>
      <c r="P1407" s="5"/>
      <c r="V1407" s="2" t="str">
        <f t="shared" si="113"/>
        <v/>
      </c>
      <c r="AD1407" s="2" t="str">
        <f t="shared" si="114"/>
        <v/>
      </c>
      <c r="AL1407" s="2" t="str">
        <f t="shared" si="116"/>
        <v/>
      </c>
      <c r="AM1407" s="2" t="str">
        <f>IF(ISNUMBER(AL1407),SUMIFS($AL$1:AL1407,$A$1:A1407,A1407,$F$1:F1407,F1407,$D$1:D1407,D1407),"")</f>
        <v/>
      </c>
      <c r="AN1407">
        <f t="shared" si="115"/>
        <v>1</v>
      </c>
    </row>
    <row r="1408" spans="1:40" x14ac:dyDescent="0.35">
      <c r="A1408" s="4" t="s">
        <v>54</v>
      </c>
      <c r="B1408" t="s">
        <v>52</v>
      </c>
      <c r="C1408" s="3">
        <v>42492</v>
      </c>
      <c r="D1408">
        <v>3</v>
      </c>
      <c r="E1408" t="s">
        <v>83</v>
      </c>
      <c r="F1408" s="25" t="s">
        <v>99</v>
      </c>
      <c r="G1408" t="s">
        <v>44</v>
      </c>
      <c r="H1408">
        <v>12</v>
      </c>
      <c r="I1408" s="2" t="s">
        <v>59</v>
      </c>
      <c r="J1408" s="2">
        <f t="shared" si="112"/>
        <v>868.6</v>
      </c>
      <c r="K1408">
        <v>86.86</v>
      </c>
      <c r="N1408" s="2" t="str">
        <f>IF(ISNUMBER(M1408),SUMIFS(M$1:$M1408,A$1:$A1408,A1408,F$1:$F1408,F1408,D$1:$D1408,D1408),"")</f>
        <v/>
      </c>
      <c r="P1408" s="5"/>
      <c r="V1408" s="2" t="str">
        <f t="shared" si="113"/>
        <v/>
      </c>
      <c r="AD1408" s="2" t="str">
        <f t="shared" si="114"/>
        <v/>
      </c>
      <c r="AL1408" s="2" t="str">
        <f t="shared" si="116"/>
        <v/>
      </c>
      <c r="AM1408" s="2" t="str">
        <f>IF(ISNUMBER(AL1408),SUMIFS($AL$1:AL1408,$A$1:A1408,A1408,$F$1:F1408,F1408,$D$1:D1408,D1408),"")</f>
        <v/>
      </c>
      <c r="AN1408">
        <f t="shared" si="115"/>
        <v>1</v>
      </c>
    </row>
    <row r="1409" spans="1:40" x14ac:dyDescent="0.35">
      <c r="A1409" s="4" t="s">
        <v>51</v>
      </c>
      <c r="B1409" t="s">
        <v>52</v>
      </c>
      <c r="C1409" s="3">
        <v>42492</v>
      </c>
      <c r="D1409">
        <v>3</v>
      </c>
      <c r="E1409" t="s">
        <v>79</v>
      </c>
      <c r="F1409" s="25" t="s">
        <v>99</v>
      </c>
      <c r="G1409" t="s">
        <v>44</v>
      </c>
      <c r="H1409">
        <v>12</v>
      </c>
      <c r="I1409" s="2" t="s">
        <v>59</v>
      </c>
      <c r="J1409" s="2">
        <f t="shared" si="112"/>
        <v>1019</v>
      </c>
      <c r="K1409">
        <v>101.9</v>
      </c>
      <c r="N1409" s="2" t="str">
        <f>IF(ISNUMBER(M1409),SUMIFS(M$1:$M1409,A$1:$A1409,A1409,F$1:$F1409,F1409,D$1:$D1409,D1409),"")</f>
        <v/>
      </c>
      <c r="P1409" s="5"/>
      <c r="V1409" s="2" t="str">
        <f t="shared" si="113"/>
        <v/>
      </c>
      <c r="AD1409" s="2" t="str">
        <f t="shared" si="114"/>
        <v/>
      </c>
      <c r="AL1409" s="2" t="str">
        <f t="shared" si="116"/>
        <v/>
      </c>
      <c r="AM1409" s="2" t="str">
        <f>IF(ISNUMBER(AL1409),SUMIFS($AL$1:AL1409,$A$1:A1409,A1409,$F$1:F1409,F1409,$D$1:D1409,D1409),"")</f>
        <v/>
      </c>
      <c r="AN1409">
        <f t="shared" si="115"/>
        <v>1</v>
      </c>
    </row>
    <row r="1410" spans="1:40" x14ac:dyDescent="0.35">
      <c r="A1410" s="4" t="s">
        <v>56</v>
      </c>
      <c r="B1410" t="s">
        <v>52</v>
      </c>
      <c r="C1410" s="3">
        <v>42492</v>
      </c>
      <c r="D1410">
        <v>3</v>
      </c>
      <c r="E1410" t="s">
        <v>80</v>
      </c>
      <c r="F1410" s="25" t="s">
        <v>99</v>
      </c>
      <c r="G1410" t="s">
        <v>44</v>
      </c>
      <c r="H1410">
        <v>12</v>
      </c>
      <c r="I1410" s="2" t="s">
        <v>59</v>
      </c>
      <c r="J1410" s="2">
        <f t="shared" si="112"/>
        <v>1357.4</v>
      </c>
      <c r="K1410">
        <v>135.74</v>
      </c>
      <c r="N1410" s="2" t="str">
        <f>IF(ISNUMBER(M1410),SUMIFS(M$1:$M1410,A$1:$A1410,A1410,F$1:$F1410,F1410,D$1:$D1410,D1410),"")</f>
        <v/>
      </c>
      <c r="P1410" s="5"/>
      <c r="V1410" s="2" t="str">
        <f t="shared" si="113"/>
        <v/>
      </c>
      <c r="AD1410" s="2" t="str">
        <f t="shared" si="114"/>
        <v/>
      </c>
      <c r="AL1410" s="2" t="str">
        <f t="shared" si="116"/>
        <v/>
      </c>
      <c r="AM1410" s="2" t="str">
        <f>IF(ISNUMBER(AL1410),SUMIFS($AL$1:AL1410,$A$1:A1410,A1410,$F$1:F1410,F1410,$D$1:D1410,D1410),"")</f>
        <v/>
      </c>
      <c r="AN1410">
        <f t="shared" si="115"/>
        <v>1</v>
      </c>
    </row>
    <row r="1411" spans="1:40" x14ac:dyDescent="0.35">
      <c r="A1411" s="4" t="s">
        <v>53</v>
      </c>
      <c r="B1411" t="s">
        <v>52</v>
      </c>
      <c r="C1411" s="3">
        <v>42492</v>
      </c>
      <c r="D1411">
        <v>3</v>
      </c>
      <c r="E1411" t="s">
        <v>78</v>
      </c>
      <c r="F1411" s="25" t="s">
        <v>99</v>
      </c>
      <c r="G1411" t="s">
        <v>44</v>
      </c>
      <c r="H1411">
        <v>12</v>
      </c>
      <c r="I1411" s="2" t="s">
        <v>59</v>
      </c>
      <c r="J1411" s="2">
        <f t="shared" si="112"/>
        <v>1244.5999999999999</v>
      </c>
      <c r="K1411">
        <v>124.46</v>
      </c>
      <c r="N1411" s="2" t="str">
        <f>IF(ISNUMBER(M1411),SUMIFS(M$1:$M1411,A$1:$A1411,A1411,F$1:$F1411,F1411,D$1:$D1411,D1411),"")</f>
        <v/>
      </c>
      <c r="P1411" s="5"/>
      <c r="V1411" s="2" t="str">
        <f t="shared" si="113"/>
        <v/>
      </c>
      <c r="AD1411" s="2" t="str">
        <f t="shared" si="114"/>
        <v/>
      </c>
      <c r="AL1411" s="2" t="str">
        <f t="shared" si="116"/>
        <v/>
      </c>
      <c r="AM1411" s="2" t="str">
        <f>IF(ISNUMBER(AL1411),SUMIFS($AL$1:AL1411,$A$1:A1411,A1411,$F$1:F1411,F1411,$D$1:D1411,D1411),"")</f>
        <v/>
      </c>
      <c r="AN1411">
        <f t="shared" si="115"/>
        <v>1</v>
      </c>
    </row>
    <row r="1412" spans="1:40" x14ac:dyDescent="0.35">
      <c r="A1412" s="4" t="s">
        <v>56</v>
      </c>
      <c r="B1412" t="s">
        <v>52</v>
      </c>
      <c r="C1412" s="3">
        <v>42502</v>
      </c>
      <c r="D1412">
        <v>1</v>
      </c>
      <c r="E1412" t="s">
        <v>80</v>
      </c>
      <c r="F1412" s="25" t="s">
        <v>99</v>
      </c>
      <c r="G1412" t="s">
        <v>44</v>
      </c>
      <c r="H1412">
        <v>12</v>
      </c>
      <c r="I1412" s="2" t="s">
        <v>60</v>
      </c>
      <c r="J1412" s="2">
        <f t="shared" si="112"/>
        <v>1019</v>
      </c>
      <c r="K1412">
        <v>101.9</v>
      </c>
      <c r="N1412" s="2" t="str">
        <f>IF(ISNUMBER(M1412),SUMIFS(M$1:$M1412,A$1:$A1412,A1412,F$1:$F1412,F1412,D$1:$D1412,D1412),"")</f>
        <v/>
      </c>
      <c r="P1412" s="5"/>
      <c r="V1412" s="2" t="str">
        <f t="shared" si="113"/>
        <v/>
      </c>
      <c r="AD1412" s="2" t="str">
        <f t="shared" si="114"/>
        <v/>
      </c>
      <c r="AL1412" s="2" t="str">
        <f t="shared" si="116"/>
        <v/>
      </c>
      <c r="AM1412" s="2" t="str">
        <f>IF(ISNUMBER(AL1412),SUMIFS($AL$1:AL1412,$A$1:A1412,A1412,$F$1:F1412,F1412,$D$1:D1412,D1412),"")</f>
        <v/>
      </c>
      <c r="AN1412">
        <f t="shared" si="115"/>
        <v>1</v>
      </c>
    </row>
    <row r="1413" spans="1:40" x14ac:dyDescent="0.35">
      <c r="A1413" s="4" t="s">
        <v>55</v>
      </c>
      <c r="B1413" t="s">
        <v>52</v>
      </c>
      <c r="C1413" s="3">
        <v>42502</v>
      </c>
      <c r="D1413">
        <v>1</v>
      </c>
      <c r="E1413" t="s">
        <v>82</v>
      </c>
      <c r="F1413" s="25" t="s">
        <v>99</v>
      </c>
      <c r="G1413" t="s">
        <v>44</v>
      </c>
      <c r="H1413">
        <v>12</v>
      </c>
      <c r="I1413" s="2" t="s">
        <v>60</v>
      </c>
      <c r="J1413" s="2">
        <f t="shared" si="112"/>
        <v>1000.2</v>
      </c>
      <c r="K1413">
        <v>100.02000000000001</v>
      </c>
      <c r="N1413" s="2" t="str">
        <f>IF(ISNUMBER(M1413),SUMIFS(M$1:$M1413,A$1:$A1413,A1413,F$1:$F1413,F1413,D$1:$D1413,D1413),"")</f>
        <v/>
      </c>
      <c r="P1413" s="5"/>
      <c r="V1413" s="2" t="str">
        <f t="shared" si="113"/>
        <v/>
      </c>
      <c r="AD1413" s="2" t="str">
        <f t="shared" si="114"/>
        <v/>
      </c>
      <c r="AL1413" s="2" t="str">
        <f t="shared" si="116"/>
        <v/>
      </c>
      <c r="AM1413" s="2" t="str">
        <f>IF(ISNUMBER(AL1413),SUMIFS($AL$1:AL1413,$A$1:A1413,A1413,$F$1:F1413,F1413,$D$1:D1413,D1413),"")</f>
        <v/>
      </c>
      <c r="AN1413">
        <f t="shared" si="115"/>
        <v>1</v>
      </c>
    </row>
    <row r="1414" spans="1:40" x14ac:dyDescent="0.35">
      <c r="A1414" s="4" t="s">
        <v>51</v>
      </c>
      <c r="B1414" t="s">
        <v>52</v>
      </c>
      <c r="C1414" s="3">
        <v>42502</v>
      </c>
      <c r="D1414">
        <v>1</v>
      </c>
      <c r="E1414" t="s">
        <v>79</v>
      </c>
      <c r="F1414" s="25" t="s">
        <v>99</v>
      </c>
      <c r="G1414" t="s">
        <v>44</v>
      </c>
      <c r="H1414">
        <v>12</v>
      </c>
      <c r="I1414" s="2" t="s">
        <v>60</v>
      </c>
      <c r="J1414" s="2">
        <f t="shared" si="112"/>
        <v>1244.5999999999999</v>
      </c>
      <c r="K1414">
        <v>124.46</v>
      </c>
      <c r="N1414" s="2" t="str">
        <f>IF(ISNUMBER(M1414),SUMIFS(M$1:$M1414,A$1:$A1414,A1414,F$1:$F1414,F1414,D$1:$D1414,D1414),"")</f>
        <v/>
      </c>
      <c r="P1414" s="5"/>
      <c r="V1414" s="2" t="str">
        <f t="shared" si="113"/>
        <v/>
      </c>
      <c r="AD1414" s="2" t="str">
        <f t="shared" si="114"/>
        <v/>
      </c>
      <c r="AL1414" s="2" t="str">
        <f t="shared" si="116"/>
        <v/>
      </c>
      <c r="AM1414" s="2" t="str">
        <f>IF(ISNUMBER(AL1414),SUMIFS($AL$1:AL1414,$A$1:A1414,A1414,$F$1:F1414,F1414,$D$1:D1414,D1414),"")</f>
        <v/>
      </c>
      <c r="AN1414">
        <f t="shared" si="115"/>
        <v>1</v>
      </c>
    </row>
    <row r="1415" spans="1:40" x14ac:dyDescent="0.35">
      <c r="A1415" s="4" t="s">
        <v>57</v>
      </c>
      <c r="B1415" t="s">
        <v>52</v>
      </c>
      <c r="C1415" s="3">
        <v>42502</v>
      </c>
      <c r="D1415">
        <v>1</v>
      </c>
      <c r="E1415" t="s">
        <v>81</v>
      </c>
      <c r="F1415" s="25" t="s">
        <v>99</v>
      </c>
      <c r="G1415" t="s">
        <v>44</v>
      </c>
      <c r="H1415">
        <v>12</v>
      </c>
      <c r="I1415" s="2" t="s">
        <v>60</v>
      </c>
      <c r="J1415" s="2">
        <f t="shared" si="112"/>
        <v>1244.5999999999999</v>
      </c>
      <c r="K1415">
        <v>124.46</v>
      </c>
      <c r="N1415" s="2" t="str">
        <f>IF(ISNUMBER(M1415),SUMIFS(M$1:$M1415,A$1:$A1415,A1415,F$1:$F1415,F1415,D$1:$D1415,D1415),"")</f>
        <v/>
      </c>
      <c r="P1415" s="5"/>
      <c r="V1415" s="2" t="str">
        <f t="shared" si="113"/>
        <v/>
      </c>
      <c r="AD1415" s="2" t="str">
        <f t="shared" si="114"/>
        <v/>
      </c>
      <c r="AL1415" s="2" t="str">
        <f t="shared" si="116"/>
        <v/>
      </c>
      <c r="AM1415" s="2" t="str">
        <f>IF(ISNUMBER(AL1415),SUMIFS($AL$1:AL1415,$A$1:A1415,A1415,$F$1:F1415,F1415,$D$1:D1415,D1415),"")</f>
        <v/>
      </c>
      <c r="AN1415">
        <f t="shared" si="115"/>
        <v>1</v>
      </c>
    </row>
    <row r="1416" spans="1:40" x14ac:dyDescent="0.35">
      <c r="A1416" s="4" t="s">
        <v>54</v>
      </c>
      <c r="B1416" t="s">
        <v>52</v>
      </c>
      <c r="C1416" s="3">
        <v>42502</v>
      </c>
      <c r="D1416">
        <v>1</v>
      </c>
      <c r="E1416" t="s">
        <v>83</v>
      </c>
      <c r="F1416" s="25" t="s">
        <v>99</v>
      </c>
      <c r="G1416" t="s">
        <v>44</v>
      </c>
      <c r="H1416">
        <v>12</v>
      </c>
      <c r="I1416" s="2" t="s">
        <v>60</v>
      </c>
      <c r="J1416" s="2">
        <f t="shared" si="112"/>
        <v>1094.2</v>
      </c>
      <c r="K1416">
        <v>109.42</v>
      </c>
      <c r="N1416" s="2" t="str">
        <f>IF(ISNUMBER(M1416),SUMIFS(M$1:$M1416,A$1:$A1416,A1416,F$1:$F1416,F1416,D$1:$D1416,D1416),"")</f>
        <v/>
      </c>
      <c r="P1416" s="5"/>
      <c r="V1416" s="2" t="str">
        <f t="shared" si="113"/>
        <v/>
      </c>
      <c r="AD1416" s="2" t="str">
        <f t="shared" si="114"/>
        <v/>
      </c>
      <c r="AL1416" s="2" t="str">
        <f t="shared" si="116"/>
        <v/>
      </c>
      <c r="AM1416" s="2" t="str">
        <f>IF(ISNUMBER(AL1416),SUMIFS($AL$1:AL1416,$A$1:A1416,A1416,$F$1:F1416,F1416,$D$1:D1416,D1416),"")</f>
        <v/>
      </c>
      <c r="AN1416">
        <f t="shared" si="115"/>
        <v>1</v>
      </c>
    </row>
    <row r="1417" spans="1:40" x14ac:dyDescent="0.35">
      <c r="A1417" s="4" t="s">
        <v>53</v>
      </c>
      <c r="B1417" t="s">
        <v>52</v>
      </c>
      <c r="C1417" s="3">
        <v>42502</v>
      </c>
      <c r="D1417">
        <v>1</v>
      </c>
      <c r="E1417" t="s">
        <v>78</v>
      </c>
      <c r="F1417" s="25" t="s">
        <v>99</v>
      </c>
      <c r="G1417" t="s">
        <v>44</v>
      </c>
      <c r="H1417">
        <v>12</v>
      </c>
      <c r="I1417" s="2" t="s">
        <v>60</v>
      </c>
      <c r="J1417" s="2">
        <f t="shared" si="112"/>
        <v>1094.2</v>
      </c>
      <c r="K1417">
        <v>109.42</v>
      </c>
      <c r="N1417" s="2" t="str">
        <f>IF(ISNUMBER(M1417),SUMIFS(M$1:$M1417,A$1:$A1417,A1417,F$1:$F1417,F1417,D$1:$D1417,D1417),"")</f>
        <v/>
      </c>
      <c r="P1417" s="5"/>
      <c r="V1417" s="2" t="str">
        <f t="shared" si="113"/>
        <v/>
      </c>
      <c r="AD1417" s="2" t="str">
        <f t="shared" si="114"/>
        <v/>
      </c>
      <c r="AL1417" s="2" t="str">
        <f t="shared" si="116"/>
        <v/>
      </c>
      <c r="AM1417" s="2" t="str">
        <f>IF(ISNUMBER(AL1417),SUMIFS($AL$1:AL1417,$A$1:A1417,A1417,$F$1:F1417,F1417,$D$1:D1417,D1417),"")</f>
        <v/>
      </c>
      <c r="AN1417">
        <f t="shared" si="115"/>
        <v>1</v>
      </c>
    </row>
    <row r="1418" spans="1:40" x14ac:dyDescent="0.35">
      <c r="A1418" s="4" t="s">
        <v>53</v>
      </c>
      <c r="B1418" t="s">
        <v>52</v>
      </c>
      <c r="C1418" s="3">
        <v>42502</v>
      </c>
      <c r="D1418">
        <v>2</v>
      </c>
      <c r="E1418" t="s">
        <v>78</v>
      </c>
      <c r="F1418" s="25" t="s">
        <v>99</v>
      </c>
      <c r="G1418" t="s">
        <v>44</v>
      </c>
      <c r="H1418">
        <v>12</v>
      </c>
      <c r="I1418" s="2" t="s">
        <v>60</v>
      </c>
      <c r="J1418" s="2">
        <f t="shared" si="112"/>
        <v>1075.4000000000001</v>
      </c>
      <c r="K1418">
        <v>107.54</v>
      </c>
      <c r="N1418" s="2" t="str">
        <f>IF(ISNUMBER(M1418),SUMIFS(M$1:$M1418,A$1:$A1418,A1418,F$1:$F1418,F1418,D$1:$D1418,D1418),"")</f>
        <v/>
      </c>
      <c r="P1418" s="5"/>
      <c r="V1418" s="2" t="str">
        <f t="shared" si="113"/>
        <v/>
      </c>
      <c r="AD1418" s="2" t="str">
        <f t="shared" si="114"/>
        <v/>
      </c>
      <c r="AL1418" s="2" t="str">
        <f t="shared" si="116"/>
        <v/>
      </c>
      <c r="AM1418" s="2" t="str">
        <f>IF(ISNUMBER(AL1418),SUMIFS($AL$1:AL1418,$A$1:A1418,A1418,$F$1:F1418,F1418,$D$1:D1418,D1418),"")</f>
        <v/>
      </c>
      <c r="AN1418">
        <f t="shared" si="115"/>
        <v>1</v>
      </c>
    </row>
    <row r="1419" spans="1:40" x14ac:dyDescent="0.35">
      <c r="A1419" s="4" t="s">
        <v>54</v>
      </c>
      <c r="B1419" t="s">
        <v>52</v>
      </c>
      <c r="C1419" s="3">
        <v>42502</v>
      </c>
      <c r="D1419">
        <v>2</v>
      </c>
      <c r="E1419" t="s">
        <v>83</v>
      </c>
      <c r="F1419" s="25" t="s">
        <v>99</v>
      </c>
      <c r="G1419" t="s">
        <v>44</v>
      </c>
      <c r="H1419">
        <v>12</v>
      </c>
      <c r="I1419" s="2" t="s">
        <v>60</v>
      </c>
      <c r="J1419" s="2">
        <f t="shared" si="112"/>
        <v>1282.2</v>
      </c>
      <c r="K1419">
        <v>128.22</v>
      </c>
      <c r="N1419" s="2" t="str">
        <f>IF(ISNUMBER(M1419),SUMIFS(M$1:$M1419,A$1:$A1419,A1419,F$1:$F1419,F1419,D$1:$D1419,D1419),"")</f>
        <v/>
      </c>
      <c r="P1419" s="5"/>
      <c r="V1419" s="2" t="str">
        <f t="shared" si="113"/>
        <v/>
      </c>
      <c r="AD1419" s="2" t="str">
        <f t="shared" si="114"/>
        <v/>
      </c>
      <c r="AL1419" s="2" t="str">
        <f t="shared" si="116"/>
        <v/>
      </c>
      <c r="AM1419" s="2" t="str">
        <f>IF(ISNUMBER(AL1419),SUMIFS($AL$1:AL1419,$A$1:A1419,A1419,$F$1:F1419,F1419,$D$1:D1419,D1419),"")</f>
        <v/>
      </c>
      <c r="AN1419">
        <f t="shared" si="115"/>
        <v>1</v>
      </c>
    </row>
    <row r="1420" spans="1:40" x14ac:dyDescent="0.35">
      <c r="A1420" s="4" t="s">
        <v>56</v>
      </c>
      <c r="B1420" t="s">
        <v>52</v>
      </c>
      <c r="C1420" s="3">
        <v>42502</v>
      </c>
      <c r="D1420">
        <v>2</v>
      </c>
      <c r="E1420" t="s">
        <v>80</v>
      </c>
      <c r="F1420" s="25" t="s">
        <v>99</v>
      </c>
      <c r="G1420" t="s">
        <v>44</v>
      </c>
      <c r="H1420">
        <v>12</v>
      </c>
      <c r="I1420" s="2" t="s">
        <v>60</v>
      </c>
      <c r="J1420" s="2">
        <f t="shared" si="112"/>
        <v>1225.8</v>
      </c>
      <c r="K1420">
        <v>122.58</v>
      </c>
      <c r="N1420" s="2" t="str">
        <f>IF(ISNUMBER(M1420),SUMIFS(M$1:$M1420,A$1:$A1420,A1420,F$1:$F1420,F1420,D$1:$D1420,D1420),"")</f>
        <v/>
      </c>
      <c r="P1420" s="5"/>
      <c r="V1420" s="2" t="str">
        <f t="shared" si="113"/>
        <v/>
      </c>
      <c r="AD1420" s="2" t="str">
        <f t="shared" si="114"/>
        <v/>
      </c>
      <c r="AL1420" s="2" t="str">
        <f t="shared" si="116"/>
        <v/>
      </c>
      <c r="AM1420" s="2" t="str">
        <f>IF(ISNUMBER(AL1420),SUMIFS($AL$1:AL1420,$A$1:A1420,A1420,$F$1:F1420,F1420,$D$1:D1420,D1420),"")</f>
        <v/>
      </c>
      <c r="AN1420">
        <f t="shared" si="115"/>
        <v>1</v>
      </c>
    </row>
    <row r="1421" spans="1:40" x14ac:dyDescent="0.35">
      <c r="A1421" s="4" t="s">
        <v>51</v>
      </c>
      <c r="B1421" t="s">
        <v>52</v>
      </c>
      <c r="C1421" s="3">
        <v>42502</v>
      </c>
      <c r="D1421">
        <v>2</v>
      </c>
      <c r="E1421" t="s">
        <v>79</v>
      </c>
      <c r="F1421" s="25" t="s">
        <v>99</v>
      </c>
      <c r="G1421" t="s">
        <v>44</v>
      </c>
      <c r="H1421">
        <v>12</v>
      </c>
      <c r="I1421" s="2" t="s">
        <v>60</v>
      </c>
      <c r="J1421" s="2">
        <f t="shared" si="112"/>
        <v>1244.5999999999999</v>
      </c>
      <c r="K1421">
        <v>124.46</v>
      </c>
      <c r="N1421" s="2" t="str">
        <f>IF(ISNUMBER(M1421),SUMIFS(M$1:$M1421,A$1:$A1421,A1421,F$1:$F1421,F1421,D$1:$D1421,D1421),"")</f>
        <v/>
      </c>
      <c r="P1421" s="5"/>
      <c r="V1421" s="2" t="str">
        <f t="shared" si="113"/>
        <v/>
      </c>
      <c r="AD1421" s="2" t="str">
        <f t="shared" si="114"/>
        <v/>
      </c>
      <c r="AL1421" s="2" t="str">
        <f t="shared" si="116"/>
        <v/>
      </c>
      <c r="AM1421" s="2" t="str">
        <f>IF(ISNUMBER(AL1421),SUMIFS($AL$1:AL1421,$A$1:A1421,A1421,$F$1:F1421,F1421,$D$1:D1421,D1421),"")</f>
        <v/>
      </c>
      <c r="AN1421">
        <f t="shared" si="115"/>
        <v>1</v>
      </c>
    </row>
    <row r="1422" spans="1:40" x14ac:dyDescent="0.35">
      <c r="A1422" s="4" t="s">
        <v>57</v>
      </c>
      <c r="B1422" t="s">
        <v>52</v>
      </c>
      <c r="C1422" s="3">
        <v>42502</v>
      </c>
      <c r="D1422">
        <v>2</v>
      </c>
      <c r="E1422" t="s">
        <v>81</v>
      </c>
      <c r="F1422" s="25" t="s">
        <v>99</v>
      </c>
      <c r="G1422" t="s">
        <v>44</v>
      </c>
      <c r="H1422">
        <v>12</v>
      </c>
      <c r="I1422" s="2" t="s">
        <v>60</v>
      </c>
      <c r="J1422" s="2">
        <f t="shared" si="112"/>
        <v>1150.5999999999999</v>
      </c>
      <c r="K1422">
        <v>115.05999999999999</v>
      </c>
      <c r="N1422" s="2" t="str">
        <f>IF(ISNUMBER(M1422),SUMIFS(M$1:$M1422,A$1:$A1422,A1422,F$1:$F1422,F1422,D$1:$D1422,D1422),"")</f>
        <v/>
      </c>
      <c r="P1422" s="5"/>
      <c r="V1422" s="2" t="str">
        <f t="shared" si="113"/>
        <v/>
      </c>
      <c r="AD1422" s="2" t="str">
        <f t="shared" si="114"/>
        <v/>
      </c>
      <c r="AL1422" s="2" t="str">
        <f t="shared" si="116"/>
        <v/>
      </c>
      <c r="AM1422" s="2" t="str">
        <f>IF(ISNUMBER(AL1422),SUMIFS($AL$1:AL1422,$A$1:A1422,A1422,$F$1:F1422,F1422,$D$1:D1422,D1422),"")</f>
        <v/>
      </c>
      <c r="AN1422">
        <f t="shared" si="115"/>
        <v>1</v>
      </c>
    </row>
    <row r="1423" spans="1:40" x14ac:dyDescent="0.35">
      <c r="A1423" s="4" t="s">
        <v>55</v>
      </c>
      <c r="B1423" t="s">
        <v>52</v>
      </c>
      <c r="C1423" s="3">
        <v>42502</v>
      </c>
      <c r="D1423">
        <v>2</v>
      </c>
      <c r="E1423" t="s">
        <v>82</v>
      </c>
      <c r="F1423" s="25" t="s">
        <v>99</v>
      </c>
      <c r="G1423" t="s">
        <v>44</v>
      </c>
      <c r="H1423">
        <v>12</v>
      </c>
      <c r="I1423" s="2" t="s">
        <v>60</v>
      </c>
      <c r="J1423" s="2">
        <f t="shared" si="112"/>
        <v>1150.5999999999999</v>
      </c>
      <c r="K1423">
        <v>115.05999999999999</v>
      </c>
      <c r="N1423" s="2" t="str">
        <f>IF(ISNUMBER(M1423),SUMIFS(M$1:$M1423,A$1:$A1423,A1423,F$1:$F1423,F1423,D$1:$D1423,D1423),"")</f>
        <v/>
      </c>
      <c r="P1423" s="5"/>
      <c r="V1423" s="2" t="str">
        <f t="shared" si="113"/>
        <v/>
      </c>
      <c r="AD1423" s="2" t="str">
        <f t="shared" si="114"/>
        <v/>
      </c>
      <c r="AL1423" s="2" t="str">
        <f t="shared" si="116"/>
        <v/>
      </c>
      <c r="AM1423" s="2" t="str">
        <f>IF(ISNUMBER(AL1423),SUMIFS($AL$1:AL1423,$A$1:A1423,A1423,$F$1:F1423,F1423,$D$1:D1423,D1423),"")</f>
        <v/>
      </c>
      <c r="AN1423">
        <f t="shared" si="115"/>
        <v>1</v>
      </c>
    </row>
    <row r="1424" spans="1:40" x14ac:dyDescent="0.35">
      <c r="A1424" s="4" t="s">
        <v>55</v>
      </c>
      <c r="B1424" t="s">
        <v>52</v>
      </c>
      <c r="C1424" s="3">
        <v>42502</v>
      </c>
      <c r="D1424">
        <v>3</v>
      </c>
      <c r="E1424" t="s">
        <v>82</v>
      </c>
      <c r="F1424" s="25" t="s">
        <v>99</v>
      </c>
      <c r="G1424" t="s">
        <v>44</v>
      </c>
      <c r="H1424">
        <v>12</v>
      </c>
      <c r="I1424" s="2" t="s">
        <v>60</v>
      </c>
      <c r="J1424" s="2">
        <f t="shared" si="112"/>
        <v>1207</v>
      </c>
      <c r="K1424">
        <v>120.7</v>
      </c>
      <c r="N1424" s="2" t="str">
        <f>IF(ISNUMBER(M1424),SUMIFS(M$1:$M1424,A$1:$A1424,A1424,F$1:$F1424,F1424,D$1:$D1424,D1424),"")</f>
        <v/>
      </c>
      <c r="P1424" s="5"/>
      <c r="V1424" s="2" t="str">
        <f t="shared" si="113"/>
        <v/>
      </c>
      <c r="AD1424" s="2" t="str">
        <f t="shared" si="114"/>
        <v/>
      </c>
      <c r="AL1424" s="2" t="str">
        <f t="shared" si="116"/>
        <v/>
      </c>
      <c r="AM1424" s="2" t="str">
        <f>IF(ISNUMBER(AL1424),SUMIFS($AL$1:AL1424,$A$1:A1424,A1424,$F$1:F1424,F1424,$D$1:D1424,D1424),"")</f>
        <v/>
      </c>
      <c r="AN1424">
        <f t="shared" si="115"/>
        <v>1</v>
      </c>
    </row>
    <row r="1425" spans="1:40" x14ac:dyDescent="0.35">
      <c r="A1425" s="4" t="s">
        <v>57</v>
      </c>
      <c r="B1425" t="s">
        <v>52</v>
      </c>
      <c r="C1425" s="3">
        <v>42502</v>
      </c>
      <c r="D1425">
        <v>3</v>
      </c>
      <c r="E1425" t="s">
        <v>81</v>
      </c>
      <c r="F1425" s="25" t="s">
        <v>99</v>
      </c>
      <c r="G1425" t="s">
        <v>44</v>
      </c>
      <c r="H1425">
        <v>12</v>
      </c>
      <c r="I1425" s="2" t="s">
        <v>60</v>
      </c>
      <c r="J1425" s="2">
        <f t="shared" si="112"/>
        <v>1225.8</v>
      </c>
      <c r="K1425">
        <v>122.58</v>
      </c>
      <c r="N1425" s="2" t="str">
        <f>IF(ISNUMBER(M1425),SUMIFS(M$1:$M1425,A$1:$A1425,A1425,F$1:$F1425,F1425,D$1:$D1425,D1425),"")</f>
        <v/>
      </c>
      <c r="P1425" s="5"/>
      <c r="V1425" s="2" t="str">
        <f t="shared" si="113"/>
        <v/>
      </c>
      <c r="AD1425" s="2" t="str">
        <f t="shared" si="114"/>
        <v/>
      </c>
      <c r="AL1425" s="2" t="str">
        <f t="shared" si="116"/>
        <v/>
      </c>
      <c r="AM1425" s="2" t="str">
        <f>IF(ISNUMBER(AL1425),SUMIFS($AL$1:AL1425,$A$1:A1425,A1425,$F$1:F1425,F1425,$D$1:D1425,D1425),"")</f>
        <v/>
      </c>
      <c r="AN1425">
        <f t="shared" si="115"/>
        <v>1</v>
      </c>
    </row>
    <row r="1426" spans="1:40" x14ac:dyDescent="0.35">
      <c r="A1426" s="4" t="s">
        <v>54</v>
      </c>
      <c r="B1426" t="s">
        <v>52</v>
      </c>
      <c r="C1426" s="3">
        <v>42502</v>
      </c>
      <c r="D1426">
        <v>3</v>
      </c>
      <c r="E1426" t="s">
        <v>83</v>
      </c>
      <c r="F1426" s="25" t="s">
        <v>99</v>
      </c>
      <c r="G1426" t="s">
        <v>44</v>
      </c>
      <c r="H1426">
        <v>12</v>
      </c>
      <c r="I1426" s="2" t="s">
        <v>60</v>
      </c>
      <c r="J1426" s="2">
        <f t="shared" si="112"/>
        <v>1207</v>
      </c>
      <c r="K1426">
        <v>120.7</v>
      </c>
      <c r="N1426" s="2" t="str">
        <f>IF(ISNUMBER(M1426),SUMIFS(M$1:$M1426,A$1:$A1426,A1426,F$1:$F1426,F1426,D$1:$D1426,D1426),"")</f>
        <v/>
      </c>
      <c r="P1426" s="5"/>
      <c r="V1426" s="2" t="str">
        <f t="shared" si="113"/>
        <v/>
      </c>
      <c r="AD1426" s="2" t="str">
        <f t="shared" si="114"/>
        <v/>
      </c>
      <c r="AL1426" s="2" t="str">
        <f t="shared" si="116"/>
        <v/>
      </c>
      <c r="AM1426" s="2" t="str">
        <f>IF(ISNUMBER(AL1426),SUMIFS($AL$1:AL1426,$A$1:A1426,A1426,$F$1:F1426,F1426,$D$1:D1426,D1426),"")</f>
        <v/>
      </c>
      <c r="AN1426">
        <f t="shared" si="115"/>
        <v>1</v>
      </c>
    </row>
    <row r="1427" spans="1:40" x14ac:dyDescent="0.35">
      <c r="A1427" s="4" t="s">
        <v>51</v>
      </c>
      <c r="B1427" t="s">
        <v>52</v>
      </c>
      <c r="C1427" s="3">
        <v>42502</v>
      </c>
      <c r="D1427">
        <v>3</v>
      </c>
      <c r="E1427" t="s">
        <v>79</v>
      </c>
      <c r="F1427" s="25" t="s">
        <v>99</v>
      </c>
      <c r="G1427" t="s">
        <v>44</v>
      </c>
      <c r="H1427">
        <v>12</v>
      </c>
      <c r="I1427" s="2" t="s">
        <v>60</v>
      </c>
      <c r="J1427" s="2">
        <f t="shared" si="112"/>
        <v>1188.2</v>
      </c>
      <c r="K1427">
        <v>118.82000000000001</v>
      </c>
      <c r="N1427" s="2" t="str">
        <f>IF(ISNUMBER(M1427),SUMIFS(M$1:$M1427,A$1:$A1427,A1427,F$1:$F1427,F1427,D$1:$D1427,D1427),"")</f>
        <v/>
      </c>
      <c r="P1427" s="5"/>
      <c r="V1427" s="2" t="str">
        <f t="shared" si="113"/>
        <v/>
      </c>
      <c r="AD1427" s="2" t="str">
        <f t="shared" si="114"/>
        <v/>
      </c>
      <c r="AL1427" s="2" t="str">
        <f t="shared" si="116"/>
        <v/>
      </c>
      <c r="AM1427" s="2" t="str">
        <f>IF(ISNUMBER(AL1427),SUMIFS($AL$1:AL1427,$A$1:A1427,A1427,$F$1:F1427,F1427,$D$1:D1427,D1427),"")</f>
        <v/>
      </c>
      <c r="AN1427">
        <f t="shared" si="115"/>
        <v>1</v>
      </c>
    </row>
    <row r="1428" spans="1:40" x14ac:dyDescent="0.35">
      <c r="A1428" s="4" t="s">
        <v>56</v>
      </c>
      <c r="B1428" t="s">
        <v>52</v>
      </c>
      <c r="C1428" s="3">
        <v>42502</v>
      </c>
      <c r="D1428">
        <v>3</v>
      </c>
      <c r="E1428" t="s">
        <v>80</v>
      </c>
      <c r="F1428" s="25" t="s">
        <v>99</v>
      </c>
      <c r="G1428" t="s">
        <v>44</v>
      </c>
      <c r="H1428">
        <v>12</v>
      </c>
      <c r="I1428" s="2" t="s">
        <v>60</v>
      </c>
      <c r="J1428" s="2">
        <f t="shared" si="112"/>
        <v>1470.2</v>
      </c>
      <c r="K1428">
        <v>147.02000000000001</v>
      </c>
      <c r="N1428" s="2" t="str">
        <f>IF(ISNUMBER(M1428),SUMIFS(M$1:$M1428,A$1:$A1428,A1428,F$1:$F1428,F1428,D$1:$D1428,D1428),"")</f>
        <v/>
      </c>
      <c r="P1428" s="5"/>
      <c r="V1428" s="2" t="str">
        <f t="shared" si="113"/>
        <v/>
      </c>
      <c r="AD1428" s="2" t="str">
        <f t="shared" si="114"/>
        <v/>
      </c>
      <c r="AL1428" s="2" t="str">
        <f t="shared" si="116"/>
        <v/>
      </c>
      <c r="AM1428" s="2" t="str">
        <f>IF(ISNUMBER(AL1428),SUMIFS($AL$1:AL1428,$A$1:A1428,A1428,$F$1:F1428,F1428,$D$1:D1428,D1428),"")</f>
        <v/>
      </c>
      <c r="AN1428">
        <f t="shared" si="115"/>
        <v>1</v>
      </c>
    </row>
    <row r="1429" spans="1:40" x14ac:dyDescent="0.35">
      <c r="A1429" s="4" t="s">
        <v>53</v>
      </c>
      <c r="B1429" t="s">
        <v>52</v>
      </c>
      <c r="C1429" s="3">
        <v>42502</v>
      </c>
      <c r="D1429">
        <v>3</v>
      </c>
      <c r="E1429" t="s">
        <v>78</v>
      </c>
      <c r="F1429" s="25" t="s">
        <v>99</v>
      </c>
      <c r="G1429" t="s">
        <v>44</v>
      </c>
      <c r="H1429">
        <v>12</v>
      </c>
      <c r="I1429" s="2" t="s">
        <v>60</v>
      </c>
      <c r="J1429" s="2">
        <f t="shared" si="112"/>
        <v>1357.4</v>
      </c>
      <c r="K1429">
        <v>135.74</v>
      </c>
      <c r="N1429" s="2" t="str">
        <f>IF(ISNUMBER(M1429),SUMIFS(M$1:$M1429,A$1:$A1429,A1429,F$1:$F1429,F1429,D$1:$D1429,D1429),"")</f>
        <v/>
      </c>
      <c r="P1429" s="5"/>
      <c r="V1429" s="2" t="str">
        <f t="shared" si="113"/>
        <v/>
      </c>
      <c r="AD1429" s="2" t="str">
        <f t="shared" si="114"/>
        <v/>
      </c>
      <c r="AL1429" s="2" t="str">
        <f t="shared" si="116"/>
        <v/>
      </c>
      <c r="AM1429" s="2" t="str">
        <f>IF(ISNUMBER(AL1429),SUMIFS($AL$1:AL1429,$A$1:A1429,A1429,$F$1:F1429,F1429,$D$1:D1429,D1429),"")</f>
        <v/>
      </c>
      <c r="AN1429">
        <f t="shared" si="115"/>
        <v>1</v>
      </c>
    </row>
    <row r="1430" spans="1:40" x14ac:dyDescent="0.35">
      <c r="A1430" s="4" t="s">
        <v>56</v>
      </c>
      <c r="B1430" t="s">
        <v>52</v>
      </c>
      <c r="C1430" s="3">
        <v>42550</v>
      </c>
      <c r="D1430">
        <v>1</v>
      </c>
      <c r="E1430" t="s">
        <v>80</v>
      </c>
      <c r="F1430" s="25" t="s">
        <v>99</v>
      </c>
      <c r="G1430" t="s">
        <v>62</v>
      </c>
      <c r="H1430">
        <v>13</v>
      </c>
      <c r="I1430" s="2" t="s">
        <v>42</v>
      </c>
      <c r="J1430" s="2" t="str">
        <f t="shared" si="112"/>
        <v/>
      </c>
      <c r="L1430">
        <v>52.35</v>
      </c>
      <c r="M1430">
        <v>52.35</v>
      </c>
      <c r="N1430" s="2">
        <f>IF(ISNUMBER(M1430),SUMIFS(M$1:$M1430,A$1:$A1430,A1430,F$1:$F1430,F1430,D$1:$D1430,D1430),"")</f>
        <v>1161.7399999999998</v>
      </c>
      <c r="P1430" s="5"/>
      <c r="V1430" s="2" t="str">
        <f t="shared" si="113"/>
        <v/>
      </c>
      <c r="AD1430" s="2" t="str">
        <f t="shared" si="114"/>
        <v/>
      </c>
      <c r="AL1430" s="2" t="str">
        <f t="shared" si="116"/>
        <v/>
      </c>
      <c r="AM1430" s="2" t="str">
        <f>IF(ISNUMBER(AL1430),SUMIFS($AL$1:AL1430,$A$1:A1430,A1430,$F$1:F1430,F1430,$D$1:D1430,D1430),"")</f>
        <v/>
      </c>
      <c r="AN1430">
        <f t="shared" si="115"/>
        <v>3</v>
      </c>
    </row>
    <row r="1431" spans="1:40" x14ac:dyDescent="0.35">
      <c r="A1431" s="4" t="s">
        <v>55</v>
      </c>
      <c r="B1431" t="s">
        <v>52</v>
      </c>
      <c r="C1431" s="3">
        <v>42550</v>
      </c>
      <c r="D1431">
        <v>1</v>
      </c>
      <c r="E1431" t="s">
        <v>82</v>
      </c>
      <c r="F1431" s="25" t="s">
        <v>99</v>
      </c>
      <c r="G1431" t="s">
        <v>62</v>
      </c>
      <c r="H1431">
        <v>13</v>
      </c>
      <c r="I1431" s="2" t="s">
        <v>42</v>
      </c>
      <c r="J1431" s="2" t="str">
        <f t="shared" si="112"/>
        <v/>
      </c>
      <c r="L1431">
        <v>20.059999999999999</v>
      </c>
      <c r="M1431">
        <v>20.059999999999999</v>
      </c>
      <c r="N1431" s="2">
        <f>IF(ISNUMBER(M1431),SUMIFS(M$1:$M1431,A$1:$A1431,A1431,F$1:$F1431,F1431,D$1:$D1431,D1431),"")</f>
        <v>501.3</v>
      </c>
      <c r="P1431" s="5"/>
      <c r="V1431" s="2" t="str">
        <f t="shared" si="113"/>
        <v/>
      </c>
      <c r="AD1431" s="2" t="str">
        <f t="shared" si="114"/>
        <v/>
      </c>
      <c r="AL1431" s="2" t="str">
        <f t="shared" si="116"/>
        <v/>
      </c>
      <c r="AM1431" s="2" t="str">
        <f>IF(ISNUMBER(AL1431),SUMIFS($AL$1:AL1431,$A$1:A1431,A1431,$F$1:F1431,F1431,$D$1:D1431,D1431),"")</f>
        <v/>
      </c>
      <c r="AN1431">
        <f t="shared" si="115"/>
        <v>3</v>
      </c>
    </row>
    <row r="1432" spans="1:40" x14ac:dyDescent="0.35">
      <c r="A1432" s="4" t="s">
        <v>51</v>
      </c>
      <c r="B1432" t="s">
        <v>52</v>
      </c>
      <c r="C1432" s="3">
        <v>42550</v>
      </c>
      <c r="D1432">
        <v>1</v>
      </c>
      <c r="E1432" t="s">
        <v>79</v>
      </c>
      <c r="F1432" s="25" t="s">
        <v>99</v>
      </c>
      <c r="G1432" t="s">
        <v>62</v>
      </c>
      <c r="H1432">
        <v>13</v>
      </c>
      <c r="I1432" s="2" t="s">
        <v>42</v>
      </c>
      <c r="J1432" s="2" t="str">
        <f t="shared" si="112"/>
        <v/>
      </c>
      <c r="L1432">
        <v>60.029999999999994</v>
      </c>
      <c r="M1432">
        <v>60.029999999999994</v>
      </c>
      <c r="N1432" s="2">
        <f>IF(ISNUMBER(M1432),SUMIFS(M$1:$M1432,A$1:$A1432,A1432,F$1:$F1432,F1432,D$1:$D1432,D1432),"")</f>
        <v>1013.47</v>
      </c>
      <c r="P1432" s="5"/>
      <c r="V1432" s="2" t="str">
        <f t="shared" si="113"/>
        <v/>
      </c>
      <c r="AD1432" s="2" t="str">
        <f t="shared" si="114"/>
        <v/>
      </c>
      <c r="AL1432" s="2" t="str">
        <f t="shared" si="116"/>
        <v/>
      </c>
      <c r="AM1432" s="2" t="str">
        <f>IF(ISNUMBER(AL1432),SUMIFS($AL$1:AL1432,$A$1:A1432,A1432,$F$1:F1432,F1432,$D$1:D1432,D1432),"")</f>
        <v/>
      </c>
      <c r="AN1432">
        <f t="shared" si="115"/>
        <v>3</v>
      </c>
    </row>
    <row r="1433" spans="1:40" x14ac:dyDescent="0.35">
      <c r="A1433" s="4" t="s">
        <v>57</v>
      </c>
      <c r="B1433" t="s">
        <v>52</v>
      </c>
      <c r="C1433" s="3">
        <v>42550</v>
      </c>
      <c r="D1433">
        <v>1</v>
      </c>
      <c r="E1433" t="s">
        <v>81</v>
      </c>
      <c r="F1433" s="25" t="s">
        <v>99</v>
      </c>
      <c r="G1433" t="s">
        <v>62</v>
      </c>
      <c r="H1433">
        <v>13</v>
      </c>
      <c r="I1433" s="2" t="s">
        <v>42</v>
      </c>
      <c r="J1433" s="2" t="str">
        <f t="shared" si="112"/>
        <v/>
      </c>
      <c r="L1433">
        <v>76.88</v>
      </c>
      <c r="M1433">
        <v>76.88</v>
      </c>
      <c r="N1433" s="2">
        <f>IF(ISNUMBER(M1433),SUMIFS(M$1:$M1433,A$1:$A1433,A1433,F$1:$F1433,F1433,D$1:$D1433,D1433),"")</f>
        <v>1344.6</v>
      </c>
      <c r="P1433" s="5"/>
      <c r="V1433" s="2" t="str">
        <f t="shared" si="113"/>
        <v/>
      </c>
      <c r="AD1433" s="2" t="str">
        <f t="shared" si="114"/>
        <v/>
      </c>
      <c r="AL1433" s="2" t="str">
        <f t="shared" si="116"/>
        <v/>
      </c>
      <c r="AM1433" s="2" t="str">
        <f>IF(ISNUMBER(AL1433),SUMIFS($AL$1:AL1433,$A$1:A1433,A1433,$F$1:F1433,F1433,$D$1:D1433,D1433),"")</f>
        <v/>
      </c>
      <c r="AN1433">
        <f t="shared" si="115"/>
        <v>3</v>
      </c>
    </row>
    <row r="1434" spans="1:40" x14ac:dyDescent="0.35">
      <c r="A1434" s="4" t="s">
        <v>54</v>
      </c>
      <c r="B1434" t="s">
        <v>52</v>
      </c>
      <c r="C1434" s="3">
        <v>42550</v>
      </c>
      <c r="D1434">
        <v>1</v>
      </c>
      <c r="E1434" t="s">
        <v>83</v>
      </c>
      <c r="F1434" s="25" t="s">
        <v>99</v>
      </c>
      <c r="G1434" t="s">
        <v>62</v>
      </c>
      <c r="H1434">
        <v>13</v>
      </c>
      <c r="I1434" s="2" t="s">
        <v>42</v>
      </c>
      <c r="J1434" s="2" t="str">
        <f t="shared" ref="J1434:J1519" si="117">IF(ISNUMBER(K1434),K1434*10,"")</f>
        <v/>
      </c>
      <c r="L1434">
        <v>49.55</v>
      </c>
      <c r="M1434">
        <v>49.55</v>
      </c>
      <c r="N1434" s="2">
        <f>IF(ISNUMBER(M1434),SUMIFS(M$1:$M1434,A$1:$A1434,A1434,F$1:$F1434,F1434,D$1:$D1434,D1434),"")</f>
        <v>678.98</v>
      </c>
      <c r="P1434" s="5"/>
      <c r="V1434" s="2" t="str">
        <f t="shared" ref="V1434:V1519" si="118">IF(ISNUMBER(W1434),W1434*10,"")</f>
        <v/>
      </c>
      <c r="AD1434" s="2" t="str">
        <f t="shared" ref="AD1434:AD1519" si="119">IF(ISNUMBER(AE1434),AE1434,"")</f>
        <v/>
      </c>
      <c r="AL1434" s="2" t="str">
        <f t="shared" si="116"/>
        <v/>
      </c>
      <c r="AM1434" s="2" t="str">
        <f>IF(ISNUMBER(AL1434),SUMIFS($AL$1:AL1434,$A$1:A1434,A1434,$F$1:F1434,F1434,$D$1:D1434,D1434),"")</f>
        <v/>
      </c>
      <c r="AN1434">
        <f t="shared" si="115"/>
        <v>3</v>
      </c>
    </row>
    <row r="1435" spans="1:40" x14ac:dyDescent="0.35">
      <c r="A1435" s="4" t="s">
        <v>53</v>
      </c>
      <c r="B1435" t="s">
        <v>52</v>
      </c>
      <c r="C1435" s="3">
        <v>42550</v>
      </c>
      <c r="D1435">
        <v>1</v>
      </c>
      <c r="E1435" t="s">
        <v>78</v>
      </c>
      <c r="F1435" s="25" t="s">
        <v>99</v>
      </c>
      <c r="G1435" t="s">
        <v>62</v>
      </c>
      <c r="H1435">
        <v>13</v>
      </c>
      <c r="I1435" s="2" t="s">
        <v>42</v>
      </c>
      <c r="J1435" s="2" t="str">
        <f t="shared" si="117"/>
        <v/>
      </c>
      <c r="L1435">
        <v>16.47</v>
      </c>
      <c r="M1435">
        <v>16.47</v>
      </c>
      <c r="N1435" s="2">
        <f>IF(ISNUMBER(M1435),SUMIFS(M$1:$M1435,A$1:$A1435,A1435,F$1:$F1435,F1435,D$1:$D1435,D1435),"")</f>
        <v>300.01</v>
      </c>
      <c r="P1435" s="5"/>
      <c r="V1435" s="2" t="str">
        <f t="shared" si="118"/>
        <v/>
      </c>
      <c r="AD1435" s="2" t="str">
        <f t="shared" si="119"/>
        <v/>
      </c>
      <c r="AL1435" s="2" t="str">
        <f t="shared" si="116"/>
        <v/>
      </c>
      <c r="AM1435" s="2" t="str">
        <f>IF(ISNUMBER(AL1435),SUMIFS($AL$1:AL1435,$A$1:A1435,A1435,$F$1:F1435,F1435,$D$1:D1435,D1435),"")</f>
        <v/>
      </c>
      <c r="AN1435">
        <f t="shared" ref="AN1435:AN1519" si="120">COUNT(K1435:AM1435)</f>
        <v>3</v>
      </c>
    </row>
    <row r="1436" spans="1:40" x14ac:dyDescent="0.35">
      <c r="A1436" s="4" t="s">
        <v>53</v>
      </c>
      <c r="B1436" t="s">
        <v>52</v>
      </c>
      <c r="C1436" s="3">
        <v>42550</v>
      </c>
      <c r="D1436">
        <v>2</v>
      </c>
      <c r="E1436" t="s">
        <v>78</v>
      </c>
      <c r="F1436" s="25" t="s">
        <v>99</v>
      </c>
      <c r="G1436" t="s">
        <v>62</v>
      </c>
      <c r="H1436">
        <v>13</v>
      </c>
      <c r="I1436" s="2" t="s">
        <v>42</v>
      </c>
      <c r="J1436" s="2" t="str">
        <f t="shared" si="117"/>
        <v/>
      </c>
      <c r="L1436">
        <v>22.05</v>
      </c>
      <c r="M1436">
        <v>22.05</v>
      </c>
      <c r="N1436" s="2">
        <f>IF(ISNUMBER(M1436),SUMIFS(M$1:$M1436,A$1:$A1436,A1436,F$1:$F1436,F1436,D$1:$D1436,D1436),"")</f>
        <v>338.97</v>
      </c>
      <c r="P1436" s="5"/>
      <c r="V1436" s="2" t="str">
        <f t="shared" si="118"/>
        <v/>
      </c>
      <c r="AD1436" s="2" t="str">
        <f t="shared" si="119"/>
        <v/>
      </c>
      <c r="AL1436" s="2" t="str">
        <f t="shared" si="116"/>
        <v/>
      </c>
      <c r="AM1436" s="2" t="str">
        <f>IF(ISNUMBER(AL1436),SUMIFS($AL$1:AL1436,$A$1:A1436,A1436,$F$1:F1436,F1436,$D$1:D1436,D1436),"")</f>
        <v/>
      </c>
      <c r="AN1436">
        <f t="shared" si="120"/>
        <v>3</v>
      </c>
    </row>
    <row r="1437" spans="1:40" x14ac:dyDescent="0.35">
      <c r="A1437" s="4" t="s">
        <v>54</v>
      </c>
      <c r="B1437" t="s">
        <v>52</v>
      </c>
      <c r="C1437" s="3">
        <v>42550</v>
      </c>
      <c r="D1437">
        <v>2</v>
      </c>
      <c r="E1437" t="s">
        <v>83</v>
      </c>
      <c r="F1437" s="25" t="s">
        <v>99</v>
      </c>
      <c r="G1437" t="s">
        <v>62</v>
      </c>
      <c r="H1437">
        <v>13</v>
      </c>
      <c r="I1437" s="2" t="s">
        <v>42</v>
      </c>
      <c r="J1437" s="2" t="str">
        <f t="shared" si="117"/>
        <v/>
      </c>
      <c r="L1437">
        <v>45.85</v>
      </c>
      <c r="M1437">
        <v>45.85</v>
      </c>
      <c r="N1437" s="2">
        <f>IF(ISNUMBER(M1437),SUMIFS(M$1:$M1437,A$1:$A1437,A1437,F$1:$F1437,F1437,D$1:$D1437,D1437),"")</f>
        <v>964.4100000000002</v>
      </c>
      <c r="P1437" s="5"/>
      <c r="V1437" s="2" t="str">
        <f t="shared" si="118"/>
        <v/>
      </c>
      <c r="AD1437" s="2" t="str">
        <f t="shared" si="119"/>
        <v/>
      </c>
      <c r="AL1437" s="2" t="str">
        <f t="shared" si="116"/>
        <v/>
      </c>
      <c r="AM1437" s="2" t="str">
        <f>IF(ISNUMBER(AL1437),SUMIFS($AL$1:AL1437,$A$1:A1437,A1437,$F$1:F1437,F1437,$D$1:D1437,D1437),"")</f>
        <v/>
      </c>
      <c r="AN1437">
        <f t="shared" si="120"/>
        <v>3</v>
      </c>
    </row>
    <row r="1438" spans="1:40" x14ac:dyDescent="0.35">
      <c r="A1438" s="4" t="s">
        <v>56</v>
      </c>
      <c r="B1438" t="s">
        <v>52</v>
      </c>
      <c r="C1438" s="3">
        <v>42550</v>
      </c>
      <c r="D1438">
        <v>2</v>
      </c>
      <c r="E1438" t="s">
        <v>80</v>
      </c>
      <c r="F1438" s="25" t="s">
        <v>99</v>
      </c>
      <c r="G1438" t="s">
        <v>62</v>
      </c>
      <c r="H1438">
        <v>13</v>
      </c>
      <c r="I1438" s="2" t="s">
        <v>42</v>
      </c>
      <c r="J1438" s="2" t="str">
        <f t="shared" si="117"/>
        <v/>
      </c>
      <c r="L1438">
        <v>59.8</v>
      </c>
      <c r="M1438">
        <v>59.8</v>
      </c>
      <c r="N1438" s="2">
        <f>IF(ISNUMBER(M1438),SUMIFS(M$1:$M1438,A$1:$A1438,A1438,F$1:$F1438,F1438,D$1:$D1438,D1438),"")</f>
        <v>1165.94</v>
      </c>
      <c r="P1438" s="5"/>
      <c r="V1438" s="2" t="str">
        <f t="shared" si="118"/>
        <v/>
      </c>
      <c r="AD1438" s="2" t="str">
        <f t="shared" si="119"/>
        <v/>
      </c>
      <c r="AL1438" s="2" t="str">
        <f t="shared" si="116"/>
        <v/>
      </c>
      <c r="AM1438" s="2" t="str">
        <f>IF(ISNUMBER(AL1438),SUMIFS($AL$1:AL1438,$A$1:A1438,A1438,$F$1:F1438,F1438,$D$1:D1438,D1438),"")</f>
        <v/>
      </c>
      <c r="AN1438">
        <f t="shared" si="120"/>
        <v>3</v>
      </c>
    </row>
    <row r="1439" spans="1:40" x14ac:dyDescent="0.35">
      <c r="A1439" s="4" t="s">
        <v>51</v>
      </c>
      <c r="B1439" t="s">
        <v>52</v>
      </c>
      <c r="C1439" s="3">
        <v>42550</v>
      </c>
      <c r="D1439">
        <v>2</v>
      </c>
      <c r="E1439" t="s">
        <v>79</v>
      </c>
      <c r="F1439" s="25" t="s">
        <v>99</v>
      </c>
      <c r="G1439" t="s">
        <v>62</v>
      </c>
      <c r="H1439">
        <v>13</v>
      </c>
      <c r="I1439" s="2" t="s">
        <v>42</v>
      </c>
      <c r="J1439" s="2" t="str">
        <f t="shared" si="117"/>
        <v/>
      </c>
      <c r="L1439">
        <v>73.91</v>
      </c>
      <c r="M1439">
        <v>73.91</v>
      </c>
      <c r="N1439" s="2">
        <f>IF(ISNUMBER(M1439),SUMIFS(M$1:$M1439,A$1:$A1439,A1439,F$1:$F1439,F1439,D$1:$D1439,D1439),"")</f>
        <v>983.86999999999989</v>
      </c>
      <c r="P1439" s="5"/>
      <c r="V1439" s="2" t="str">
        <f t="shared" si="118"/>
        <v/>
      </c>
      <c r="AD1439" s="2" t="str">
        <f t="shared" si="119"/>
        <v/>
      </c>
      <c r="AL1439" s="2" t="str">
        <f t="shared" si="116"/>
        <v/>
      </c>
      <c r="AM1439" s="2" t="str">
        <f>IF(ISNUMBER(AL1439),SUMIFS($AL$1:AL1439,$A$1:A1439,A1439,$F$1:F1439,F1439,$D$1:D1439,D1439),"")</f>
        <v/>
      </c>
      <c r="AN1439">
        <f t="shared" si="120"/>
        <v>3</v>
      </c>
    </row>
    <row r="1440" spans="1:40" x14ac:dyDescent="0.35">
      <c r="A1440" s="4" t="s">
        <v>57</v>
      </c>
      <c r="B1440" t="s">
        <v>52</v>
      </c>
      <c r="C1440" s="3">
        <v>42550</v>
      </c>
      <c r="D1440">
        <v>2</v>
      </c>
      <c r="E1440" t="s">
        <v>81</v>
      </c>
      <c r="F1440" s="25" t="s">
        <v>99</v>
      </c>
      <c r="G1440" t="s">
        <v>62</v>
      </c>
      <c r="H1440">
        <v>13</v>
      </c>
      <c r="I1440" s="2" t="s">
        <v>42</v>
      </c>
      <c r="J1440" s="2" t="str">
        <f t="shared" si="117"/>
        <v/>
      </c>
      <c r="L1440">
        <v>70.94</v>
      </c>
      <c r="M1440">
        <v>70.94</v>
      </c>
      <c r="N1440" s="2">
        <f>IF(ISNUMBER(M1440),SUMIFS(M$1:$M1440,A$1:$A1440,A1440,F$1:$F1440,F1440,D$1:$D1440,D1440),"")</f>
        <v>1269.43</v>
      </c>
      <c r="P1440" s="5"/>
      <c r="V1440" s="2" t="str">
        <f t="shared" si="118"/>
        <v/>
      </c>
      <c r="AD1440" s="2" t="str">
        <f t="shared" si="119"/>
        <v/>
      </c>
      <c r="AL1440" s="2" t="str">
        <f t="shared" si="116"/>
        <v/>
      </c>
      <c r="AM1440" s="2" t="str">
        <f>IF(ISNUMBER(AL1440),SUMIFS($AL$1:AL1440,$A$1:A1440,A1440,$F$1:F1440,F1440,$D$1:D1440,D1440),"")</f>
        <v/>
      </c>
      <c r="AN1440">
        <f t="shared" si="120"/>
        <v>3</v>
      </c>
    </row>
    <row r="1441" spans="1:40" x14ac:dyDescent="0.35">
      <c r="A1441" s="4" t="s">
        <v>55</v>
      </c>
      <c r="B1441" t="s">
        <v>52</v>
      </c>
      <c r="C1441" s="3">
        <v>42550</v>
      </c>
      <c r="D1441">
        <v>2</v>
      </c>
      <c r="E1441" t="s">
        <v>82</v>
      </c>
      <c r="F1441" s="25" t="s">
        <v>99</v>
      </c>
      <c r="G1441" t="s">
        <v>62</v>
      </c>
      <c r="H1441">
        <v>13</v>
      </c>
      <c r="I1441" s="2" t="s">
        <v>42</v>
      </c>
      <c r="J1441" s="2" t="str">
        <f t="shared" si="117"/>
        <v/>
      </c>
      <c r="L1441">
        <v>23.52</v>
      </c>
      <c r="M1441">
        <v>23.52</v>
      </c>
      <c r="N1441" s="2">
        <f>IF(ISNUMBER(M1441),SUMIFS(M$1:$M1441,A$1:$A1441,A1441,F$1:$F1441,F1441,D$1:$D1441,D1441),"")</f>
        <v>413.63</v>
      </c>
      <c r="P1441" s="5"/>
      <c r="V1441" s="2" t="str">
        <f t="shared" si="118"/>
        <v/>
      </c>
      <c r="AD1441" s="2" t="str">
        <f t="shared" si="119"/>
        <v/>
      </c>
      <c r="AL1441" s="2" t="str">
        <f t="shared" si="116"/>
        <v/>
      </c>
      <c r="AM1441" s="2" t="str">
        <f>IF(ISNUMBER(AL1441),SUMIFS($AL$1:AL1441,$A$1:A1441,A1441,$F$1:F1441,F1441,$D$1:D1441,D1441),"")</f>
        <v/>
      </c>
      <c r="AN1441">
        <f t="shared" si="120"/>
        <v>3</v>
      </c>
    </row>
    <row r="1442" spans="1:40" x14ac:dyDescent="0.35">
      <c r="A1442" s="4" t="s">
        <v>55</v>
      </c>
      <c r="B1442" t="s">
        <v>52</v>
      </c>
      <c r="C1442" s="3">
        <v>42550</v>
      </c>
      <c r="D1442">
        <v>3</v>
      </c>
      <c r="E1442" t="s">
        <v>82</v>
      </c>
      <c r="F1442" s="25" t="s">
        <v>99</v>
      </c>
      <c r="G1442" t="s">
        <v>62</v>
      </c>
      <c r="H1442">
        <v>13</v>
      </c>
      <c r="I1442" s="2" t="s">
        <v>42</v>
      </c>
      <c r="J1442" s="2" t="str">
        <f t="shared" si="117"/>
        <v/>
      </c>
      <c r="L1442">
        <v>24.81</v>
      </c>
      <c r="M1442">
        <v>24.81</v>
      </c>
      <c r="N1442" s="2">
        <f>IF(ISNUMBER(M1442),SUMIFS(M$1:$M1442,A$1:$A1442,A1442,F$1:$F1442,F1442,D$1:$D1442,D1442),"")</f>
        <v>450.23</v>
      </c>
      <c r="P1442" s="5"/>
      <c r="V1442" s="2" t="str">
        <f t="shared" si="118"/>
        <v/>
      </c>
      <c r="AD1442" s="2" t="str">
        <f t="shared" si="119"/>
        <v/>
      </c>
      <c r="AL1442" s="2" t="str">
        <f t="shared" si="116"/>
        <v/>
      </c>
      <c r="AM1442" s="2" t="str">
        <f>IF(ISNUMBER(AL1442),SUMIFS($AL$1:AL1442,$A$1:A1442,A1442,$F$1:F1442,F1442,$D$1:D1442,D1442),"")</f>
        <v/>
      </c>
      <c r="AN1442">
        <f t="shared" si="120"/>
        <v>3</v>
      </c>
    </row>
    <row r="1443" spans="1:40" x14ac:dyDescent="0.35">
      <c r="A1443" s="4" t="s">
        <v>57</v>
      </c>
      <c r="B1443" t="s">
        <v>52</v>
      </c>
      <c r="C1443" s="3">
        <v>42550</v>
      </c>
      <c r="D1443">
        <v>3</v>
      </c>
      <c r="E1443" t="s">
        <v>81</v>
      </c>
      <c r="F1443" s="25" t="s">
        <v>99</v>
      </c>
      <c r="G1443" t="s">
        <v>62</v>
      </c>
      <c r="H1443">
        <v>13</v>
      </c>
      <c r="I1443" s="2" t="s">
        <v>42</v>
      </c>
      <c r="J1443" s="2" t="str">
        <f t="shared" si="117"/>
        <v/>
      </c>
      <c r="L1443">
        <v>109.46</v>
      </c>
      <c r="M1443">
        <v>109.46</v>
      </c>
      <c r="N1443" s="2">
        <f>IF(ISNUMBER(M1443),SUMIFS(M$1:$M1443,A$1:$A1443,A1443,F$1:$F1443,F1443,D$1:$D1443,D1443),"")</f>
        <v>1423.47</v>
      </c>
      <c r="P1443" s="5"/>
      <c r="V1443" s="2" t="str">
        <f t="shared" si="118"/>
        <v/>
      </c>
      <c r="AD1443" s="2" t="str">
        <f t="shared" si="119"/>
        <v/>
      </c>
      <c r="AL1443" s="2" t="str">
        <f t="shared" si="116"/>
        <v/>
      </c>
      <c r="AM1443" s="2" t="str">
        <f>IF(ISNUMBER(AL1443),SUMIFS($AL$1:AL1443,$A$1:A1443,A1443,$F$1:F1443,F1443,$D$1:D1443,D1443),"")</f>
        <v/>
      </c>
      <c r="AN1443">
        <f t="shared" si="120"/>
        <v>3</v>
      </c>
    </row>
    <row r="1444" spans="1:40" x14ac:dyDescent="0.35">
      <c r="A1444" s="4" t="s">
        <v>54</v>
      </c>
      <c r="B1444" t="s">
        <v>52</v>
      </c>
      <c r="C1444" s="3">
        <v>42550</v>
      </c>
      <c r="D1444">
        <v>3</v>
      </c>
      <c r="E1444" t="s">
        <v>83</v>
      </c>
      <c r="F1444" s="25" t="s">
        <v>99</v>
      </c>
      <c r="G1444" t="s">
        <v>62</v>
      </c>
      <c r="H1444">
        <v>13</v>
      </c>
      <c r="I1444" s="2" t="s">
        <v>42</v>
      </c>
      <c r="J1444" s="2" t="str">
        <f t="shared" si="117"/>
        <v/>
      </c>
      <c r="L1444">
        <v>51.279999999999994</v>
      </c>
      <c r="M1444">
        <v>51.279999999999994</v>
      </c>
      <c r="N1444" s="2">
        <f>IF(ISNUMBER(M1444),SUMIFS(M$1:$M1444,A$1:$A1444,A1444,F$1:$F1444,F1444,D$1:$D1444,D1444),"")</f>
        <v>787.21000000000015</v>
      </c>
      <c r="P1444" s="5"/>
      <c r="V1444" s="2" t="str">
        <f t="shared" si="118"/>
        <v/>
      </c>
      <c r="AD1444" s="2" t="str">
        <f t="shared" si="119"/>
        <v/>
      </c>
      <c r="AL1444" s="2" t="str">
        <f t="shared" si="116"/>
        <v/>
      </c>
      <c r="AM1444" s="2" t="str">
        <f>IF(ISNUMBER(AL1444),SUMIFS($AL$1:AL1444,$A$1:A1444,A1444,$F$1:F1444,F1444,$D$1:D1444,D1444),"")</f>
        <v/>
      </c>
      <c r="AN1444">
        <f t="shared" si="120"/>
        <v>3</v>
      </c>
    </row>
    <row r="1445" spans="1:40" x14ac:dyDescent="0.35">
      <c r="A1445" s="4" t="s">
        <v>51</v>
      </c>
      <c r="B1445" t="s">
        <v>52</v>
      </c>
      <c r="C1445" s="3">
        <v>42550</v>
      </c>
      <c r="D1445">
        <v>3</v>
      </c>
      <c r="E1445" t="s">
        <v>79</v>
      </c>
      <c r="F1445" s="25" t="s">
        <v>99</v>
      </c>
      <c r="G1445" t="s">
        <v>62</v>
      </c>
      <c r="H1445">
        <v>13</v>
      </c>
      <c r="I1445" s="2" t="s">
        <v>42</v>
      </c>
      <c r="J1445" s="2" t="str">
        <f t="shared" si="117"/>
        <v/>
      </c>
      <c r="L1445">
        <v>68.09</v>
      </c>
      <c r="M1445">
        <v>68.09</v>
      </c>
      <c r="N1445" s="2">
        <f>IF(ISNUMBER(M1445),SUMIFS(M$1:$M1445,A$1:$A1445,A1445,F$1:$F1445,F1445,D$1:$D1445,D1445),"")</f>
        <v>1024.8499999999999</v>
      </c>
      <c r="P1445" s="5"/>
      <c r="V1445" s="2" t="str">
        <f t="shared" si="118"/>
        <v/>
      </c>
      <c r="AD1445" s="2" t="str">
        <f t="shared" si="119"/>
        <v/>
      </c>
      <c r="AL1445" s="2" t="str">
        <f t="shared" si="116"/>
        <v/>
      </c>
      <c r="AM1445" s="2" t="str">
        <f>IF(ISNUMBER(AL1445),SUMIFS($AL$1:AL1445,$A$1:A1445,A1445,$F$1:F1445,F1445,$D$1:D1445,D1445),"")</f>
        <v/>
      </c>
      <c r="AN1445">
        <f t="shared" si="120"/>
        <v>3</v>
      </c>
    </row>
    <row r="1446" spans="1:40" x14ac:dyDescent="0.35">
      <c r="A1446" s="4" t="s">
        <v>56</v>
      </c>
      <c r="B1446" t="s">
        <v>52</v>
      </c>
      <c r="C1446" s="3">
        <v>42550</v>
      </c>
      <c r="D1446">
        <v>3</v>
      </c>
      <c r="E1446" t="s">
        <v>80</v>
      </c>
      <c r="F1446" s="25" t="s">
        <v>99</v>
      </c>
      <c r="G1446" t="s">
        <v>62</v>
      </c>
      <c r="H1446">
        <v>13</v>
      </c>
      <c r="I1446" s="2" t="s">
        <v>42</v>
      </c>
      <c r="J1446" s="2" t="str">
        <f t="shared" si="117"/>
        <v/>
      </c>
      <c r="L1446">
        <v>127.67</v>
      </c>
      <c r="M1446">
        <v>127.67</v>
      </c>
      <c r="N1446" s="2">
        <f>IF(ISNUMBER(M1446),SUMIFS(M$1:$M1446,A$1:$A1446,A1446,F$1:$F1446,F1446,D$1:$D1446,D1446),"")</f>
        <v>1614.74</v>
      </c>
      <c r="P1446" s="5"/>
      <c r="V1446" s="2" t="str">
        <f t="shared" si="118"/>
        <v/>
      </c>
      <c r="AD1446" s="2" t="str">
        <f t="shared" si="119"/>
        <v/>
      </c>
      <c r="AL1446" s="2" t="str">
        <f t="shared" si="116"/>
        <v/>
      </c>
      <c r="AM1446" s="2" t="str">
        <f>IF(ISNUMBER(AL1446),SUMIFS($AL$1:AL1446,$A$1:A1446,A1446,$F$1:F1446,F1446,$D$1:D1446,D1446),"")</f>
        <v/>
      </c>
      <c r="AN1446">
        <f t="shared" si="120"/>
        <v>3</v>
      </c>
    </row>
    <row r="1447" spans="1:40" x14ac:dyDescent="0.35">
      <c r="A1447" s="4" t="s">
        <v>53</v>
      </c>
      <c r="B1447" t="s">
        <v>52</v>
      </c>
      <c r="C1447" s="3">
        <v>42550</v>
      </c>
      <c r="D1447">
        <v>3</v>
      </c>
      <c r="E1447" t="s">
        <v>78</v>
      </c>
      <c r="F1447" s="25" t="s">
        <v>99</v>
      </c>
      <c r="G1447" t="s">
        <v>62</v>
      </c>
      <c r="H1447">
        <v>13</v>
      </c>
      <c r="I1447" s="2" t="s">
        <v>42</v>
      </c>
      <c r="J1447" s="2" t="str">
        <f t="shared" si="117"/>
        <v/>
      </c>
      <c r="L1447">
        <v>112.41</v>
      </c>
      <c r="M1447">
        <v>112.41</v>
      </c>
      <c r="N1447" s="2">
        <f>IF(ISNUMBER(M1447),SUMIFS(M$1:$M1447,A$1:$A1447,A1447,F$1:$F1447,F1447,D$1:$D1447,D1447),"")</f>
        <v>1178.82</v>
      </c>
      <c r="P1447" s="5"/>
      <c r="V1447" s="2" t="str">
        <f t="shared" si="118"/>
        <v/>
      </c>
      <c r="AD1447" s="2" t="str">
        <f t="shared" si="119"/>
        <v/>
      </c>
      <c r="AL1447" s="2" t="str">
        <f t="shared" si="116"/>
        <v/>
      </c>
      <c r="AM1447" s="2" t="str">
        <f>IF(ISNUMBER(AL1447),SUMIFS($AL$1:AL1447,$A$1:A1447,A1447,$F$1:F1447,F1447,$D$1:D1447,D1447),"")</f>
        <v/>
      </c>
      <c r="AN1447">
        <f t="shared" si="120"/>
        <v>3</v>
      </c>
    </row>
    <row r="1448" spans="1:40" x14ac:dyDescent="0.35">
      <c r="A1448" t="s">
        <v>66</v>
      </c>
      <c r="B1448" t="s">
        <v>70</v>
      </c>
      <c r="C1448" s="3">
        <v>35934</v>
      </c>
      <c r="D1448">
        <v>1</v>
      </c>
      <c r="F1448" s="25">
        <v>1998</v>
      </c>
      <c r="I1448" s="2" t="s">
        <v>42</v>
      </c>
      <c r="J1448" s="2" t="str">
        <f t="shared" ref="J1448:J1487" si="121">IF(ISNUMBER(K1448),K1448*10,"")</f>
        <v/>
      </c>
      <c r="L1448">
        <v>143.9</v>
      </c>
      <c r="M1448">
        <v>143.9</v>
      </c>
      <c r="N1448" s="2">
        <f>IF(ISNUMBER(M1448),SUMIFS(M$1:$M1448,A$1:$A1448,A1448,F$1:$F1448,F1448,D$1:$D1448,D1448),"")</f>
        <v>143.9</v>
      </c>
      <c r="V1448" s="2" t="str">
        <f t="shared" ref="V1448:V1487" si="122">IF(ISNUMBER(W1448),W1448*10,"")</f>
        <v/>
      </c>
      <c r="AD1448" s="2" t="str">
        <f t="shared" ref="AD1448:AD1487" si="123">IF(ISNUMBER(AE1448),AE1448,"")</f>
        <v/>
      </c>
      <c r="AL1448" s="2" t="str">
        <f t="shared" ref="AL1448:AL1487" si="124">IF(AND(ISNUMBER(AD1448),ISNUMBER(M1448)),ROUND(M1448*AD1448,3),"")</f>
        <v/>
      </c>
      <c r="AM1448" s="2" t="str">
        <f>IF(ISNUMBER(AL1448),SUMIFS($AL$1:AL1448,$A$1:A1448,A1448,$F$1:F1448,F1448,$D$1:D1448,D1448),"")</f>
        <v/>
      </c>
      <c r="AN1448">
        <f t="shared" ref="AN1448:AN1487" si="125">COUNT(K1448:AM1448)</f>
        <v>3</v>
      </c>
    </row>
    <row r="1449" spans="1:40" x14ac:dyDescent="0.35">
      <c r="A1449" t="s">
        <v>66</v>
      </c>
      <c r="B1449" t="s">
        <v>70</v>
      </c>
      <c r="C1449" s="3">
        <v>35956</v>
      </c>
      <c r="D1449">
        <v>1</v>
      </c>
      <c r="F1449" s="25">
        <v>1998</v>
      </c>
      <c r="I1449" s="2" t="s">
        <v>42</v>
      </c>
      <c r="J1449" s="2" t="str">
        <f t="shared" si="121"/>
        <v/>
      </c>
      <c r="L1449">
        <v>143.9</v>
      </c>
      <c r="M1449">
        <v>143.9</v>
      </c>
      <c r="N1449" s="2">
        <f>IF(ISNUMBER(M1449),SUMIFS(M$1:$M1449,A$1:$A1449,A1449,F$1:$F1449,F1449,D$1:$D1449,D1449),"")</f>
        <v>287.8</v>
      </c>
      <c r="V1449" s="2" t="str">
        <f t="shared" si="122"/>
        <v/>
      </c>
      <c r="AD1449" s="2" t="str">
        <f t="shared" si="123"/>
        <v/>
      </c>
      <c r="AL1449" s="2" t="str">
        <f t="shared" si="124"/>
        <v/>
      </c>
      <c r="AM1449" s="2" t="str">
        <f>IF(ISNUMBER(AL1449),SUMIFS($AL$1:AL1449,$A$1:A1449,A1449,$F$1:F1449,F1449,$D$1:D1449,D1449),"")</f>
        <v/>
      </c>
      <c r="AN1449">
        <f t="shared" si="125"/>
        <v>3</v>
      </c>
    </row>
    <row r="1450" spans="1:40" x14ac:dyDescent="0.35">
      <c r="A1450" t="s">
        <v>66</v>
      </c>
      <c r="B1450" t="s">
        <v>70</v>
      </c>
      <c r="C1450" s="3">
        <v>35976</v>
      </c>
      <c r="D1450">
        <v>1</v>
      </c>
      <c r="F1450" s="25">
        <v>1998</v>
      </c>
      <c r="I1450" s="2" t="s">
        <v>42</v>
      </c>
      <c r="J1450" s="2" t="str">
        <f t="shared" si="121"/>
        <v/>
      </c>
      <c r="L1450">
        <v>143.9</v>
      </c>
      <c r="M1450">
        <v>143.9</v>
      </c>
      <c r="N1450" s="2">
        <f>IF(ISNUMBER(M1450),SUMIFS(M$1:$M1450,A$1:$A1450,A1450,F$1:$F1450,F1450,D$1:$D1450,D1450),"")</f>
        <v>431.70000000000005</v>
      </c>
      <c r="V1450" s="2" t="str">
        <f t="shared" si="122"/>
        <v/>
      </c>
      <c r="AD1450" s="2" t="str">
        <f t="shared" si="123"/>
        <v/>
      </c>
      <c r="AL1450" s="2" t="str">
        <f t="shared" si="124"/>
        <v/>
      </c>
      <c r="AM1450" s="2" t="str">
        <f>IF(ISNUMBER(AL1450),SUMIFS($AL$1:AL1450,$A$1:A1450,A1450,$F$1:F1450,F1450,$D$1:D1450,D1450),"")</f>
        <v/>
      </c>
      <c r="AN1450">
        <f t="shared" si="125"/>
        <v>3</v>
      </c>
    </row>
    <row r="1451" spans="1:40" x14ac:dyDescent="0.35">
      <c r="A1451" t="s">
        <v>66</v>
      </c>
      <c r="B1451" t="s">
        <v>70</v>
      </c>
      <c r="C1451" s="3">
        <v>35997</v>
      </c>
      <c r="D1451">
        <v>1</v>
      </c>
      <c r="F1451" s="25">
        <v>1998</v>
      </c>
      <c r="I1451" s="2" t="s">
        <v>42</v>
      </c>
      <c r="J1451" s="2" t="str">
        <f t="shared" si="121"/>
        <v/>
      </c>
      <c r="L1451">
        <v>143.9</v>
      </c>
      <c r="M1451">
        <v>143.9</v>
      </c>
      <c r="N1451" s="2">
        <f>IF(ISNUMBER(M1451),SUMIFS(M$1:$M1451,A$1:$A1451,A1451,F$1:$F1451,F1451,D$1:$D1451,D1451),"")</f>
        <v>575.6</v>
      </c>
      <c r="V1451" s="2" t="str">
        <f t="shared" si="122"/>
        <v/>
      </c>
      <c r="AD1451" s="2" t="str">
        <f t="shared" si="123"/>
        <v/>
      </c>
      <c r="AL1451" s="2" t="str">
        <f t="shared" si="124"/>
        <v/>
      </c>
      <c r="AM1451" s="2" t="str">
        <f>IF(ISNUMBER(AL1451),SUMIFS($AL$1:AL1451,$A$1:A1451,A1451,$F$1:F1451,F1451,$D$1:D1451,D1451),"")</f>
        <v/>
      </c>
      <c r="AN1451">
        <f t="shared" si="125"/>
        <v>3</v>
      </c>
    </row>
    <row r="1452" spans="1:40" x14ac:dyDescent="0.35">
      <c r="A1452" t="s">
        <v>66</v>
      </c>
      <c r="B1452" t="s">
        <v>70</v>
      </c>
      <c r="C1452" s="3">
        <v>36018</v>
      </c>
      <c r="D1452">
        <v>1</v>
      </c>
      <c r="F1452" s="25">
        <v>1998</v>
      </c>
      <c r="I1452" s="2" t="s">
        <v>42</v>
      </c>
      <c r="J1452" s="2" t="str">
        <f t="shared" si="121"/>
        <v/>
      </c>
      <c r="L1452">
        <v>66.2</v>
      </c>
      <c r="M1452">
        <v>66.2</v>
      </c>
      <c r="N1452" s="2">
        <f>IF(ISNUMBER(M1452),SUMIFS(M$1:$M1452,A$1:$A1452,A1452,F$1:$F1452,F1452,D$1:$D1452,D1452),"")</f>
        <v>641.80000000000007</v>
      </c>
      <c r="V1452" s="2" t="str">
        <f t="shared" si="122"/>
        <v/>
      </c>
      <c r="AD1452" s="2" t="str">
        <f t="shared" si="123"/>
        <v/>
      </c>
      <c r="AL1452" s="2" t="str">
        <f t="shared" si="124"/>
        <v/>
      </c>
      <c r="AM1452" s="2" t="str">
        <f>IF(ISNUMBER(AL1452),SUMIFS($AL$1:AL1452,$A$1:A1452,A1452,$F$1:F1452,F1452,$D$1:D1452,D1452),"")</f>
        <v/>
      </c>
      <c r="AN1452">
        <f t="shared" si="125"/>
        <v>3</v>
      </c>
    </row>
    <row r="1453" spans="1:40" x14ac:dyDescent="0.35">
      <c r="A1453" t="s">
        <v>66</v>
      </c>
      <c r="B1453" t="s">
        <v>70</v>
      </c>
      <c r="C1453" s="3">
        <v>36040</v>
      </c>
      <c r="D1453">
        <v>1</v>
      </c>
      <c r="F1453" s="25">
        <v>1998</v>
      </c>
      <c r="I1453" s="2" t="s">
        <v>42</v>
      </c>
      <c r="J1453" s="2" t="str">
        <f t="shared" si="121"/>
        <v/>
      </c>
      <c r="L1453">
        <v>38.299999999999997</v>
      </c>
      <c r="M1453">
        <v>38.299999999999997</v>
      </c>
      <c r="N1453" s="2">
        <f>IF(ISNUMBER(M1453),SUMIFS(M$1:$M1453,A$1:$A1453,A1453,F$1:$F1453,F1453,D$1:$D1453,D1453),"")</f>
        <v>680.1</v>
      </c>
      <c r="V1453" s="2" t="str">
        <f t="shared" si="122"/>
        <v/>
      </c>
      <c r="AD1453" s="2" t="str">
        <f t="shared" si="123"/>
        <v/>
      </c>
      <c r="AL1453" s="2" t="str">
        <f t="shared" si="124"/>
        <v/>
      </c>
      <c r="AM1453" s="2" t="str">
        <f>IF(ISNUMBER(AL1453),SUMIFS($AL$1:AL1453,$A$1:A1453,A1453,$F$1:F1453,F1453,$D$1:D1453,D1453),"")</f>
        <v/>
      </c>
      <c r="AN1453">
        <f t="shared" si="125"/>
        <v>3</v>
      </c>
    </row>
    <row r="1454" spans="1:40" x14ac:dyDescent="0.35">
      <c r="A1454" t="s">
        <v>66</v>
      </c>
      <c r="B1454" t="s">
        <v>70</v>
      </c>
      <c r="C1454" s="3">
        <v>36061</v>
      </c>
      <c r="D1454">
        <v>1</v>
      </c>
      <c r="F1454" s="25">
        <v>1998</v>
      </c>
      <c r="I1454" s="2" t="s">
        <v>42</v>
      </c>
      <c r="J1454" s="2" t="str">
        <f t="shared" si="121"/>
        <v/>
      </c>
      <c r="L1454">
        <v>22.8</v>
      </c>
      <c r="M1454">
        <v>22.8</v>
      </c>
      <c r="N1454" s="2">
        <f>IF(ISNUMBER(M1454),SUMIFS(M$1:$M1454,A$1:$A1454,A1454,F$1:$F1454,F1454,D$1:$D1454,D1454),"")</f>
        <v>702.9</v>
      </c>
      <c r="V1454" s="2" t="str">
        <f t="shared" si="122"/>
        <v/>
      </c>
      <c r="AD1454" s="2" t="str">
        <f t="shared" si="123"/>
        <v/>
      </c>
      <c r="AL1454" s="2" t="str">
        <f t="shared" si="124"/>
        <v/>
      </c>
      <c r="AM1454" s="2" t="str">
        <f>IF(ISNUMBER(AL1454),SUMIFS($AL$1:AL1454,$A$1:A1454,A1454,$F$1:F1454,F1454,$D$1:D1454,D1454),"")</f>
        <v/>
      </c>
      <c r="AN1454">
        <f t="shared" si="125"/>
        <v>3</v>
      </c>
    </row>
    <row r="1455" spans="1:40" x14ac:dyDescent="0.35">
      <c r="A1455" t="s">
        <v>67</v>
      </c>
      <c r="B1455" t="s">
        <v>70</v>
      </c>
      <c r="C1455" s="3">
        <v>35934</v>
      </c>
      <c r="D1455">
        <v>1</v>
      </c>
      <c r="F1455" s="25">
        <v>1998</v>
      </c>
      <c r="I1455" s="2" t="s">
        <v>42</v>
      </c>
      <c r="J1455" s="2" t="str">
        <f t="shared" si="121"/>
        <v/>
      </c>
      <c r="L1455">
        <v>226.9</v>
      </c>
      <c r="M1455">
        <v>226.9</v>
      </c>
      <c r="N1455" s="2">
        <f>IF(ISNUMBER(M1455),SUMIFS(M$1:$M1455,A$1:$A1455,A1455,F$1:$F1455,F1455,D$1:$D1455,D1455),"")</f>
        <v>226.9</v>
      </c>
      <c r="V1455" s="2" t="str">
        <f t="shared" si="122"/>
        <v/>
      </c>
      <c r="AD1455" s="2" t="str">
        <f t="shared" si="123"/>
        <v/>
      </c>
      <c r="AL1455" s="2" t="str">
        <f t="shared" si="124"/>
        <v/>
      </c>
      <c r="AM1455" s="2" t="str">
        <f>IF(ISNUMBER(AL1455),SUMIFS($AL$1:AL1455,$A$1:A1455,A1455,$F$1:F1455,F1455,$D$1:D1455,D1455),"")</f>
        <v/>
      </c>
      <c r="AN1455">
        <f t="shared" si="125"/>
        <v>3</v>
      </c>
    </row>
    <row r="1456" spans="1:40" x14ac:dyDescent="0.35">
      <c r="A1456" t="s">
        <v>67</v>
      </c>
      <c r="B1456" t="s">
        <v>70</v>
      </c>
      <c r="C1456" s="3">
        <v>35970</v>
      </c>
      <c r="D1456">
        <v>1</v>
      </c>
      <c r="F1456" s="25">
        <v>1998</v>
      </c>
      <c r="I1456" s="2" t="s">
        <v>42</v>
      </c>
      <c r="J1456" s="2" t="str">
        <f t="shared" si="121"/>
        <v/>
      </c>
      <c r="L1456">
        <v>226.9</v>
      </c>
      <c r="M1456">
        <v>226.9</v>
      </c>
      <c r="N1456" s="2">
        <f>IF(ISNUMBER(M1456),SUMIFS(M$1:$M1456,A$1:$A1456,A1456,F$1:$F1456,F1456,D$1:$D1456,D1456),"")</f>
        <v>453.8</v>
      </c>
      <c r="V1456" s="2" t="str">
        <f t="shared" si="122"/>
        <v/>
      </c>
      <c r="AD1456" s="2" t="str">
        <f t="shared" si="123"/>
        <v/>
      </c>
      <c r="AL1456" s="2" t="str">
        <f t="shared" si="124"/>
        <v/>
      </c>
      <c r="AM1456" s="2" t="str">
        <f>IF(ISNUMBER(AL1456),SUMIFS($AL$1:AL1456,$A$1:A1456,A1456,$F$1:F1456,F1456,$D$1:D1456,D1456),"")</f>
        <v/>
      </c>
      <c r="AN1456">
        <f t="shared" si="125"/>
        <v>3</v>
      </c>
    </row>
    <row r="1457" spans="1:40" x14ac:dyDescent="0.35">
      <c r="A1457" t="s">
        <v>67</v>
      </c>
      <c r="B1457" t="s">
        <v>70</v>
      </c>
      <c r="C1457" s="3">
        <v>36005</v>
      </c>
      <c r="D1457">
        <v>1</v>
      </c>
      <c r="F1457" s="25">
        <v>1998</v>
      </c>
      <c r="I1457" s="2" t="s">
        <v>42</v>
      </c>
      <c r="J1457" s="2" t="str">
        <f t="shared" si="121"/>
        <v/>
      </c>
      <c r="L1457">
        <v>257.5</v>
      </c>
      <c r="M1457">
        <v>257.5</v>
      </c>
      <c r="N1457" s="2">
        <f>IF(ISNUMBER(M1457),SUMIFS(M$1:$M1457,A$1:$A1457,A1457,F$1:$F1457,F1457,D$1:$D1457,D1457),"")</f>
        <v>711.3</v>
      </c>
      <c r="V1457" s="2" t="str">
        <f t="shared" si="122"/>
        <v/>
      </c>
      <c r="AD1457" s="2" t="str">
        <f t="shared" si="123"/>
        <v/>
      </c>
      <c r="AL1457" s="2" t="str">
        <f t="shared" si="124"/>
        <v/>
      </c>
      <c r="AM1457" s="2" t="str">
        <f>IF(ISNUMBER(AL1457),SUMIFS($AL$1:AL1457,$A$1:A1457,A1457,$F$1:F1457,F1457,$D$1:D1457,D1457),"")</f>
        <v/>
      </c>
      <c r="AN1457">
        <f t="shared" si="125"/>
        <v>3</v>
      </c>
    </row>
    <row r="1458" spans="1:40" x14ac:dyDescent="0.35">
      <c r="A1458" t="s">
        <v>67</v>
      </c>
      <c r="B1458" t="s">
        <v>70</v>
      </c>
      <c r="C1458" s="3">
        <v>36040</v>
      </c>
      <c r="D1458">
        <v>1</v>
      </c>
      <c r="F1458" s="25">
        <v>1998</v>
      </c>
      <c r="I1458" s="2" t="s">
        <v>42</v>
      </c>
      <c r="J1458" s="2" t="str">
        <f t="shared" si="121"/>
        <v/>
      </c>
      <c r="L1458">
        <v>56.2</v>
      </c>
      <c r="M1458">
        <v>56.2</v>
      </c>
      <c r="N1458" s="2">
        <f>IF(ISNUMBER(M1458),SUMIFS(M$1:$M1458,A$1:$A1458,A1458,F$1:$F1458,F1458,D$1:$D1458,D1458),"")</f>
        <v>767.5</v>
      </c>
      <c r="V1458" s="2" t="str">
        <f t="shared" si="122"/>
        <v/>
      </c>
      <c r="AD1458" s="2" t="str">
        <f t="shared" si="123"/>
        <v/>
      </c>
      <c r="AL1458" s="2" t="str">
        <f t="shared" si="124"/>
        <v/>
      </c>
      <c r="AM1458" s="2" t="str">
        <f>IF(ISNUMBER(AL1458),SUMIFS($AL$1:AL1458,$A$1:A1458,A1458,$F$1:F1458,F1458,$D$1:D1458,D1458),"")</f>
        <v/>
      </c>
      <c r="AN1458">
        <f t="shared" si="125"/>
        <v>3</v>
      </c>
    </row>
    <row r="1459" spans="1:40" x14ac:dyDescent="0.35">
      <c r="A1459" t="s">
        <v>67</v>
      </c>
      <c r="B1459" t="s">
        <v>70</v>
      </c>
      <c r="C1459" s="3">
        <v>36075</v>
      </c>
      <c r="D1459">
        <v>1</v>
      </c>
      <c r="F1459" s="25">
        <v>1998</v>
      </c>
      <c r="I1459" s="2" t="s">
        <v>42</v>
      </c>
      <c r="J1459" s="2" t="str">
        <f t="shared" si="121"/>
        <v/>
      </c>
      <c r="L1459">
        <v>29.6</v>
      </c>
      <c r="M1459">
        <v>29.6</v>
      </c>
      <c r="N1459" s="2">
        <f>IF(ISNUMBER(M1459),SUMIFS(M$1:$M1459,A$1:$A1459,A1459,F$1:$F1459,F1459,D$1:$D1459,D1459),"")</f>
        <v>797.1</v>
      </c>
      <c r="V1459" s="2" t="str">
        <f t="shared" si="122"/>
        <v/>
      </c>
      <c r="AD1459" s="2" t="str">
        <f t="shared" si="123"/>
        <v/>
      </c>
      <c r="AL1459" s="2" t="str">
        <f t="shared" si="124"/>
        <v/>
      </c>
      <c r="AM1459" s="2" t="str">
        <f>IF(ISNUMBER(AL1459),SUMIFS($AL$1:AL1459,$A$1:A1459,A1459,$F$1:F1459,F1459,$D$1:D1459,D1459),"")</f>
        <v/>
      </c>
      <c r="AN1459">
        <f t="shared" si="125"/>
        <v>3</v>
      </c>
    </row>
    <row r="1460" spans="1:40" x14ac:dyDescent="0.35">
      <c r="A1460" t="s">
        <v>68</v>
      </c>
      <c r="B1460" t="s">
        <v>70</v>
      </c>
      <c r="C1460" s="3">
        <v>35934</v>
      </c>
      <c r="D1460">
        <v>1</v>
      </c>
      <c r="F1460" s="25">
        <v>1998</v>
      </c>
      <c r="I1460" s="2" t="s">
        <v>42</v>
      </c>
      <c r="J1460" s="2" t="str">
        <f t="shared" si="121"/>
        <v/>
      </c>
      <c r="L1460">
        <v>134.30000000000001</v>
      </c>
      <c r="M1460">
        <v>134.30000000000001</v>
      </c>
      <c r="N1460" s="2">
        <f>IF(ISNUMBER(M1460),SUMIFS(M$1:$M1460,A$1:$A1460,A1460,F$1:$F1460,F1460,D$1:$D1460,D1460),"")</f>
        <v>134.30000000000001</v>
      </c>
      <c r="V1460" s="2" t="str">
        <f t="shared" si="122"/>
        <v/>
      </c>
      <c r="AD1460" s="2" t="str">
        <f t="shared" si="123"/>
        <v/>
      </c>
      <c r="AL1460" s="2" t="str">
        <f t="shared" si="124"/>
        <v/>
      </c>
      <c r="AM1460" s="2" t="str">
        <f>IF(ISNUMBER(AL1460),SUMIFS($AL$1:AL1460,$A$1:A1460,A1460,$F$1:F1460,F1460,$D$1:D1460,D1460),"")</f>
        <v/>
      </c>
      <c r="AN1460">
        <f t="shared" si="125"/>
        <v>3</v>
      </c>
    </row>
    <row r="1461" spans="1:40" x14ac:dyDescent="0.35">
      <c r="A1461" t="s">
        <v>68</v>
      </c>
      <c r="B1461" t="s">
        <v>70</v>
      </c>
      <c r="C1461" s="3">
        <v>35956</v>
      </c>
      <c r="D1461">
        <v>1</v>
      </c>
      <c r="F1461" s="25">
        <v>1998</v>
      </c>
      <c r="I1461" s="2" t="s">
        <v>42</v>
      </c>
      <c r="J1461" s="2" t="str">
        <f t="shared" si="121"/>
        <v/>
      </c>
      <c r="L1461">
        <v>134.30000000000001</v>
      </c>
      <c r="M1461">
        <v>134.30000000000001</v>
      </c>
      <c r="N1461" s="2">
        <f>IF(ISNUMBER(M1461),SUMIFS(M$1:$M1461,A$1:$A1461,A1461,F$1:$F1461,F1461,D$1:$D1461,D1461),"")</f>
        <v>268.60000000000002</v>
      </c>
      <c r="V1461" s="2" t="str">
        <f t="shared" si="122"/>
        <v/>
      </c>
      <c r="AD1461" s="2" t="str">
        <f t="shared" si="123"/>
        <v/>
      </c>
      <c r="AL1461" s="2" t="str">
        <f t="shared" si="124"/>
        <v/>
      </c>
      <c r="AM1461" s="2" t="str">
        <f>IF(ISNUMBER(AL1461),SUMIFS($AL$1:AL1461,$A$1:A1461,A1461,$F$1:F1461,F1461,$D$1:D1461,D1461),"")</f>
        <v/>
      </c>
      <c r="AN1461">
        <f t="shared" si="125"/>
        <v>3</v>
      </c>
    </row>
    <row r="1462" spans="1:40" x14ac:dyDescent="0.35">
      <c r="A1462" t="s">
        <v>68</v>
      </c>
      <c r="B1462" t="s">
        <v>70</v>
      </c>
      <c r="C1462" s="3">
        <v>35976</v>
      </c>
      <c r="D1462">
        <v>1</v>
      </c>
      <c r="F1462" s="25">
        <v>1998</v>
      </c>
      <c r="I1462" s="2" t="s">
        <v>42</v>
      </c>
      <c r="J1462" s="2" t="str">
        <f t="shared" si="121"/>
        <v/>
      </c>
      <c r="L1462">
        <v>134.30000000000001</v>
      </c>
      <c r="M1462">
        <v>134.30000000000001</v>
      </c>
      <c r="N1462" s="2">
        <f>IF(ISNUMBER(M1462),SUMIFS(M$1:$M1462,A$1:$A1462,A1462,F$1:$F1462,F1462,D$1:$D1462,D1462),"")</f>
        <v>402.90000000000003</v>
      </c>
      <c r="V1462" s="2" t="str">
        <f t="shared" si="122"/>
        <v/>
      </c>
      <c r="AD1462" s="2" t="str">
        <f t="shared" si="123"/>
        <v/>
      </c>
      <c r="AL1462" s="2" t="str">
        <f t="shared" si="124"/>
        <v/>
      </c>
      <c r="AM1462" s="2" t="str">
        <f>IF(ISNUMBER(AL1462),SUMIFS($AL$1:AL1462,$A$1:A1462,A1462,$F$1:F1462,F1462,$D$1:D1462,D1462),"")</f>
        <v/>
      </c>
      <c r="AN1462">
        <f t="shared" si="125"/>
        <v>3</v>
      </c>
    </row>
    <row r="1463" spans="1:40" x14ac:dyDescent="0.35">
      <c r="A1463" t="s">
        <v>68</v>
      </c>
      <c r="B1463" t="s">
        <v>70</v>
      </c>
      <c r="C1463" s="3">
        <v>35997</v>
      </c>
      <c r="D1463">
        <v>1</v>
      </c>
      <c r="F1463" s="25">
        <v>1998</v>
      </c>
      <c r="I1463" s="2" t="s">
        <v>42</v>
      </c>
      <c r="J1463" s="2" t="str">
        <f t="shared" si="121"/>
        <v/>
      </c>
      <c r="L1463">
        <v>134.30000000000001</v>
      </c>
      <c r="M1463">
        <v>134.30000000000001</v>
      </c>
      <c r="N1463" s="2">
        <f>IF(ISNUMBER(M1463),SUMIFS(M$1:$M1463,A$1:$A1463,A1463,F$1:$F1463,F1463,D$1:$D1463,D1463),"")</f>
        <v>537.20000000000005</v>
      </c>
      <c r="V1463" s="2" t="str">
        <f t="shared" si="122"/>
        <v/>
      </c>
      <c r="AD1463" s="2" t="str">
        <f t="shared" si="123"/>
        <v/>
      </c>
      <c r="AL1463" s="2" t="str">
        <f t="shared" si="124"/>
        <v/>
      </c>
      <c r="AM1463" s="2" t="str">
        <f>IF(ISNUMBER(AL1463),SUMIFS($AL$1:AL1463,$A$1:A1463,A1463,$F$1:F1463,F1463,$D$1:D1463,D1463),"")</f>
        <v/>
      </c>
      <c r="AN1463">
        <f t="shared" si="125"/>
        <v>3</v>
      </c>
    </row>
    <row r="1464" spans="1:40" x14ac:dyDescent="0.35">
      <c r="A1464" t="s">
        <v>68</v>
      </c>
      <c r="B1464" t="s">
        <v>70</v>
      </c>
      <c r="C1464" s="3">
        <v>36018</v>
      </c>
      <c r="D1464">
        <v>1</v>
      </c>
      <c r="F1464" s="25">
        <v>1998</v>
      </c>
      <c r="I1464" s="2" t="s">
        <v>42</v>
      </c>
      <c r="J1464" s="2" t="str">
        <f t="shared" si="121"/>
        <v/>
      </c>
      <c r="L1464">
        <v>61.8</v>
      </c>
      <c r="M1464">
        <v>61.8</v>
      </c>
      <c r="N1464" s="2">
        <f>IF(ISNUMBER(M1464),SUMIFS(M$1:$M1464,A$1:$A1464,A1464,F$1:$F1464,F1464,D$1:$D1464,D1464),"")</f>
        <v>599</v>
      </c>
      <c r="V1464" s="2" t="str">
        <f t="shared" si="122"/>
        <v/>
      </c>
      <c r="AD1464" s="2" t="str">
        <f t="shared" si="123"/>
        <v/>
      </c>
      <c r="AL1464" s="2" t="str">
        <f t="shared" si="124"/>
        <v/>
      </c>
      <c r="AM1464" s="2" t="str">
        <f>IF(ISNUMBER(AL1464),SUMIFS($AL$1:AL1464,$A$1:A1464,A1464,$F$1:F1464,F1464,$D$1:D1464,D1464),"")</f>
        <v/>
      </c>
      <c r="AN1464">
        <f t="shared" si="125"/>
        <v>3</v>
      </c>
    </row>
    <row r="1465" spans="1:40" x14ac:dyDescent="0.35">
      <c r="A1465" t="s">
        <v>68</v>
      </c>
      <c r="B1465" t="s">
        <v>70</v>
      </c>
      <c r="C1465" s="3">
        <v>36040</v>
      </c>
      <c r="D1465">
        <v>1</v>
      </c>
      <c r="F1465" s="25">
        <v>1998</v>
      </c>
      <c r="I1465" s="2" t="s">
        <v>42</v>
      </c>
      <c r="J1465" s="2" t="str">
        <f t="shared" si="121"/>
        <v/>
      </c>
      <c r="L1465">
        <v>35.700000000000003</v>
      </c>
      <c r="M1465">
        <v>35.700000000000003</v>
      </c>
      <c r="N1465" s="2">
        <f>IF(ISNUMBER(M1465),SUMIFS(M$1:$M1465,A$1:$A1465,A1465,F$1:$F1465,F1465,D$1:$D1465,D1465),"")</f>
        <v>634.70000000000005</v>
      </c>
      <c r="V1465" s="2" t="str">
        <f t="shared" si="122"/>
        <v/>
      </c>
      <c r="AD1465" s="2" t="str">
        <f t="shared" si="123"/>
        <v/>
      </c>
      <c r="AL1465" s="2" t="str">
        <f t="shared" si="124"/>
        <v/>
      </c>
      <c r="AM1465" s="2" t="str">
        <f>IF(ISNUMBER(AL1465),SUMIFS($AL$1:AL1465,$A$1:A1465,A1465,$F$1:F1465,F1465,$D$1:D1465,D1465),"")</f>
        <v/>
      </c>
      <c r="AN1465">
        <f t="shared" si="125"/>
        <v>3</v>
      </c>
    </row>
    <row r="1466" spans="1:40" x14ac:dyDescent="0.35">
      <c r="A1466" t="s">
        <v>68</v>
      </c>
      <c r="B1466" t="s">
        <v>70</v>
      </c>
      <c r="C1466" s="3">
        <v>36061</v>
      </c>
      <c r="D1466">
        <v>1</v>
      </c>
      <c r="F1466" s="25">
        <v>1998</v>
      </c>
      <c r="I1466" s="2" t="s">
        <v>42</v>
      </c>
      <c r="J1466" s="2" t="str">
        <f t="shared" si="121"/>
        <v/>
      </c>
      <c r="L1466">
        <v>21.3</v>
      </c>
      <c r="M1466">
        <v>21.3</v>
      </c>
      <c r="N1466" s="2">
        <f>IF(ISNUMBER(M1466),SUMIFS(M$1:$M1466,A$1:$A1466,A1466,F$1:$F1466,F1466,D$1:$D1466,D1466),"")</f>
        <v>656</v>
      </c>
      <c r="V1466" s="2" t="str">
        <f t="shared" si="122"/>
        <v/>
      </c>
      <c r="AD1466" s="2" t="str">
        <f t="shared" si="123"/>
        <v/>
      </c>
      <c r="AL1466" s="2" t="str">
        <f t="shared" si="124"/>
        <v/>
      </c>
      <c r="AM1466" s="2" t="str">
        <f>IF(ISNUMBER(AL1466),SUMIFS($AL$1:AL1466,$A$1:A1466,A1466,$F$1:F1466,F1466,$D$1:D1466,D1466),"")</f>
        <v/>
      </c>
      <c r="AN1466">
        <f t="shared" si="125"/>
        <v>3</v>
      </c>
    </row>
    <row r="1467" spans="1:40" x14ac:dyDescent="0.35">
      <c r="A1467" t="s">
        <v>69</v>
      </c>
      <c r="B1467" t="s">
        <v>70</v>
      </c>
      <c r="C1467" s="3">
        <v>35934</v>
      </c>
      <c r="D1467">
        <v>1</v>
      </c>
      <c r="F1467" s="25">
        <v>1998</v>
      </c>
      <c r="I1467" s="2" t="s">
        <v>42</v>
      </c>
      <c r="J1467" s="2" t="str">
        <f t="shared" si="121"/>
        <v/>
      </c>
      <c r="L1467">
        <v>211.8</v>
      </c>
      <c r="M1467">
        <v>211.8</v>
      </c>
      <c r="N1467" s="2">
        <f>IF(ISNUMBER(M1467),SUMIFS(M$1:$M1467,A$1:$A1467,A1467,F$1:$F1467,F1467,D$1:$D1467,D1467),"")</f>
        <v>211.8</v>
      </c>
      <c r="V1467" s="2" t="str">
        <f t="shared" si="122"/>
        <v/>
      </c>
      <c r="AD1467" s="2" t="str">
        <f t="shared" si="123"/>
        <v/>
      </c>
      <c r="AL1467" s="2" t="str">
        <f t="shared" si="124"/>
        <v/>
      </c>
      <c r="AM1467" s="2" t="str">
        <f>IF(ISNUMBER(AL1467),SUMIFS($AL$1:AL1467,$A$1:A1467,A1467,$F$1:F1467,F1467,$D$1:D1467,D1467),"")</f>
        <v/>
      </c>
      <c r="AN1467">
        <f t="shared" si="125"/>
        <v>3</v>
      </c>
    </row>
    <row r="1468" spans="1:40" x14ac:dyDescent="0.35">
      <c r="A1468" t="s">
        <v>69</v>
      </c>
      <c r="B1468" t="s">
        <v>70</v>
      </c>
      <c r="C1468" s="3">
        <v>35970</v>
      </c>
      <c r="D1468">
        <v>1</v>
      </c>
      <c r="F1468" s="25">
        <v>1998</v>
      </c>
      <c r="I1468" s="2" t="s">
        <v>42</v>
      </c>
      <c r="J1468" s="2" t="str">
        <f t="shared" si="121"/>
        <v/>
      </c>
      <c r="L1468">
        <v>211.8</v>
      </c>
      <c r="M1468">
        <v>211.8</v>
      </c>
      <c r="N1468" s="2">
        <f>IF(ISNUMBER(M1468),SUMIFS(M$1:$M1468,A$1:$A1468,A1468,F$1:$F1468,F1468,D$1:$D1468,D1468),"")</f>
        <v>423.6</v>
      </c>
      <c r="V1468" s="2" t="str">
        <f t="shared" si="122"/>
        <v/>
      </c>
      <c r="AD1468" s="2" t="str">
        <f t="shared" si="123"/>
        <v/>
      </c>
      <c r="AL1468" s="2" t="str">
        <f t="shared" si="124"/>
        <v/>
      </c>
      <c r="AM1468" s="2" t="str">
        <f>IF(ISNUMBER(AL1468),SUMIFS($AL$1:AL1468,$A$1:A1468,A1468,$F$1:F1468,F1468,$D$1:D1468,D1468),"")</f>
        <v/>
      </c>
      <c r="AN1468">
        <f t="shared" si="125"/>
        <v>3</v>
      </c>
    </row>
    <row r="1469" spans="1:40" x14ac:dyDescent="0.35">
      <c r="A1469" t="s">
        <v>69</v>
      </c>
      <c r="B1469" t="s">
        <v>70</v>
      </c>
      <c r="C1469" s="3">
        <v>36005</v>
      </c>
      <c r="D1469">
        <v>1</v>
      </c>
      <c r="F1469" s="25">
        <v>1998</v>
      </c>
      <c r="I1469" s="2" t="s">
        <v>42</v>
      </c>
      <c r="J1469" s="2" t="str">
        <f t="shared" si="121"/>
        <v/>
      </c>
      <c r="L1469">
        <v>240.4</v>
      </c>
      <c r="M1469">
        <v>240.4</v>
      </c>
      <c r="N1469" s="2">
        <f>IF(ISNUMBER(M1469),SUMIFS(M$1:$M1469,A$1:$A1469,A1469,F$1:$F1469,F1469,D$1:$D1469,D1469),"")</f>
        <v>664</v>
      </c>
      <c r="V1469" s="2" t="str">
        <f t="shared" si="122"/>
        <v/>
      </c>
      <c r="AD1469" s="2" t="str">
        <f t="shared" si="123"/>
        <v/>
      </c>
      <c r="AL1469" s="2" t="str">
        <f t="shared" si="124"/>
        <v/>
      </c>
      <c r="AM1469" s="2" t="str">
        <f>IF(ISNUMBER(AL1469),SUMIFS($AL$1:AL1469,$A$1:A1469,A1469,$F$1:F1469,F1469,$D$1:D1469,D1469),"")</f>
        <v/>
      </c>
      <c r="AN1469">
        <f t="shared" si="125"/>
        <v>3</v>
      </c>
    </row>
    <row r="1470" spans="1:40" x14ac:dyDescent="0.35">
      <c r="A1470" t="s">
        <v>69</v>
      </c>
      <c r="B1470" t="s">
        <v>70</v>
      </c>
      <c r="C1470" s="3">
        <v>36040</v>
      </c>
      <c r="D1470">
        <v>1</v>
      </c>
      <c r="F1470" s="25">
        <v>1998</v>
      </c>
      <c r="I1470" s="2" t="s">
        <v>42</v>
      </c>
      <c r="J1470" s="2" t="str">
        <f t="shared" si="121"/>
        <v/>
      </c>
      <c r="L1470">
        <v>52.5</v>
      </c>
      <c r="M1470">
        <v>52.5</v>
      </c>
      <c r="N1470" s="2">
        <f>IF(ISNUMBER(M1470),SUMIFS(M$1:$M1470,A$1:$A1470,A1470,F$1:$F1470,F1470,D$1:$D1470,D1470),"")</f>
        <v>716.5</v>
      </c>
      <c r="V1470" s="2" t="str">
        <f t="shared" si="122"/>
        <v/>
      </c>
      <c r="AD1470" s="2" t="str">
        <f t="shared" si="123"/>
        <v/>
      </c>
      <c r="AL1470" s="2" t="str">
        <f t="shared" si="124"/>
        <v/>
      </c>
      <c r="AM1470" s="2" t="str">
        <f>IF(ISNUMBER(AL1470),SUMIFS($AL$1:AL1470,$A$1:A1470,A1470,$F$1:F1470,F1470,$D$1:D1470,D1470),"")</f>
        <v/>
      </c>
      <c r="AN1470">
        <f t="shared" si="125"/>
        <v>3</v>
      </c>
    </row>
    <row r="1471" spans="1:40" x14ac:dyDescent="0.35">
      <c r="A1471" t="s">
        <v>69</v>
      </c>
      <c r="B1471" t="s">
        <v>70</v>
      </c>
      <c r="C1471" s="3">
        <v>36075</v>
      </c>
      <c r="D1471">
        <v>1</v>
      </c>
      <c r="F1471" s="25">
        <v>1998</v>
      </c>
      <c r="I1471" s="2" t="s">
        <v>42</v>
      </c>
      <c r="J1471" s="2" t="str">
        <f t="shared" si="121"/>
        <v/>
      </c>
      <c r="L1471">
        <v>27.7</v>
      </c>
      <c r="M1471">
        <v>27.7</v>
      </c>
      <c r="N1471" s="2">
        <f>IF(ISNUMBER(M1471),SUMIFS(M$1:$M1471,A$1:$A1471,A1471,F$1:$F1471,F1471,D$1:$D1471,D1471),"")</f>
        <v>744.2</v>
      </c>
      <c r="V1471" s="2" t="str">
        <f t="shared" si="122"/>
        <v/>
      </c>
      <c r="AD1471" s="2" t="str">
        <f t="shared" si="123"/>
        <v/>
      </c>
      <c r="AL1471" s="2" t="str">
        <f t="shared" si="124"/>
        <v/>
      </c>
      <c r="AM1471" s="2" t="str">
        <f>IF(ISNUMBER(AL1471),SUMIFS($AL$1:AL1471,$A$1:A1471,A1471,$F$1:F1471,F1471,$D$1:D1471,D1471),"")</f>
        <v/>
      </c>
      <c r="AN1471">
        <f t="shared" si="125"/>
        <v>3</v>
      </c>
    </row>
    <row r="1472" spans="1:40" x14ac:dyDescent="0.35">
      <c r="A1472" t="s">
        <v>75</v>
      </c>
      <c r="B1472" t="s">
        <v>71</v>
      </c>
      <c r="C1472" s="3">
        <v>36419</v>
      </c>
      <c r="D1472">
        <v>1</v>
      </c>
      <c r="F1472" s="25">
        <v>1999</v>
      </c>
      <c r="I1472" s="2" t="s">
        <v>72</v>
      </c>
      <c r="J1472" s="2" t="str">
        <f t="shared" si="121"/>
        <v/>
      </c>
      <c r="N1472" s="2" t="str">
        <f>IF(ISNUMBER(M1472),SUMIFS(M$1:$M1472,A$1:$A1472,A1472,F$1:$F1472,F1472,D$1:$D1472,D1472),"")</f>
        <v/>
      </c>
      <c r="R1472">
        <v>276</v>
      </c>
      <c r="V1472" s="2" t="str">
        <f t="shared" si="122"/>
        <v/>
      </c>
      <c r="AD1472" s="2" t="str">
        <f t="shared" si="123"/>
        <v/>
      </c>
      <c r="AL1472" s="2" t="str">
        <f t="shared" si="124"/>
        <v/>
      </c>
      <c r="AM1472" s="2" t="str">
        <f>IF(ISNUMBER(AL1472),SUMIFS($AL$1:AL1472,$A$1:A1472,A1472,$F$1:F1472,F1472,$D$1:D1472,D1472),"")</f>
        <v/>
      </c>
      <c r="AN1472">
        <f t="shared" si="125"/>
        <v>1</v>
      </c>
    </row>
    <row r="1473" spans="1:40" x14ac:dyDescent="0.35">
      <c r="A1473" t="s">
        <v>75</v>
      </c>
      <c r="B1473" t="s">
        <v>71</v>
      </c>
      <c r="C1473" s="3">
        <v>36662</v>
      </c>
      <c r="D1473">
        <v>1</v>
      </c>
      <c r="F1473" s="25">
        <v>2000</v>
      </c>
      <c r="I1473" s="2" t="s">
        <v>42</v>
      </c>
      <c r="J1473" s="2" t="str">
        <f t="shared" si="121"/>
        <v/>
      </c>
      <c r="L1473">
        <v>152</v>
      </c>
      <c r="M1473">
        <v>152</v>
      </c>
      <c r="N1473" s="2">
        <f>IF(ISNUMBER(M1473),SUMIFS(M$1:$M1473,A$1:$A1473,A1473,F$1:$F1473,F1473,D$1:$D1473,D1473),"")</f>
        <v>152</v>
      </c>
      <c r="V1473" s="2" t="str">
        <f t="shared" si="122"/>
        <v/>
      </c>
      <c r="AD1473" s="2" t="str">
        <f t="shared" si="123"/>
        <v/>
      </c>
      <c r="AL1473" s="2" t="str">
        <f t="shared" si="124"/>
        <v/>
      </c>
      <c r="AM1473" s="2" t="str">
        <f>IF(ISNUMBER(AL1473),SUMIFS($AL$1:AL1473,$A$1:A1473,A1473,$F$1:F1473,F1473,$D$1:D1473,D1473),"")</f>
        <v/>
      </c>
      <c r="AN1473">
        <f t="shared" si="125"/>
        <v>3</v>
      </c>
    </row>
    <row r="1474" spans="1:40" x14ac:dyDescent="0.35">
      <c r="A1474" t="s">
        <v>75</v>
      </c>
      <c r="B1474" t="s">
        <v>71</v>
      </c>
      <c r="C1474" s="3">
        <v>36691</v>
      </c>
      <c r="D1474">
        <v>1</v>
      </c>
      <c r="F1474" s="25">
        <v>2000</v>
      </c>
      <c r="I1474" s="2" t="s">
        <v>42</v>
      </c>
      <c r="J1474" s="2" t="str">
        <f t="shared" si="121"/>
        <v/>
      </c>
      <c r="L1474">
        <v>152</v>
      </c>
      <c r="M1474">
        <v>152</v>
      </c>
      <c r="N1474" s="2">
        <f>IF(ISNUMBER(M1474),SUMIFS(M$1:$M1474,A$1:$A1474,A1474,F$1:$F1474,F1474,D$1:$D1474,D1474),"")</f>
        <v>304</v>
      </c>
      <c r="V1474" s="2" t="str">
        <f t="shared" si="122"/>
        <v/>
      </c>
      <c r="AD1474" s="2" t="str">
        <f t="shared" si="123"/>
        <v/>
      </c>
      <c r="AL1474" s="2" t="str">
        <f t="shared" si="124"/>
        <v/>
      </c>
      <c r="AM1474" s="2" t="str">
        <f>IF(ISNUMBER(AL1474),SUMIFS($AL$1:AL1474,$A$1:A1474,A1474,$F$1:F1474,F1474,$D$1:D1474,D1474),"")</f>
        <v/>
      </c>
      <c r="AN1474">
        <f t="shared" si="125"/>
        <v>3</v>
      </c>
    </row>
    <row r="1475" spans="1:40" x14ac:dyDescent="0.35">
      <c r="A1475" t="s">
        <v>75</v>
      </c>
      <c r="B1475" t="s">
        <v>71</v>
      </c>
      <c r="C1475" s="3">
        <v>36718</v>
      </c>
      <c r="D1475">
        <v>1</v>
      </c>
      <c r="F1475" s="25">
        <v>2000</v>
      </c>
      <c r="I1475" s="2" t="s">
        <v>42</v>
      </c>
      <c r="J1475" s="2" t="str">
        <f t="shared" si="121"/>
        <v/>
      </c>
      <c r="L1475">
        <v>152</v>
      </c>
      <c r="M1475">
        <v>152</v>
      </c>
      <c r="N1475" s="2">
        <f>IF(ISNUMBER(M1475),SUMIFS(M$1:$M1475,A$1:$A1475,A1475,F$1:$F1475,F1475,D$1:$D1475,D1475),"")</f>
        <v>456</v>
      </c>
      <c r="V1475" s="2" t="str">
        <f t="shared" si="122"/>
        <v/>
      </c>
      <c r="AD1475" s="2" t="str">
        <f t="shared" si="123"/>
        <v/>
      </c>
      <c r="AL1475" s="2" t="str">
        <f t="shared" si="124"/>
        <v/>
      </c>
      <c r="AM1475" s="2" t="str">
        <f>IF(ISNUMBER(AL1475),SUMIFS($AL$1:AL1475,$A$1:A1475,A1475,$F$1:F1475,F1475,$D$1:D1475,D1475),"")</f>
        <v/>
      </c>
      <c r="AN1475">
        <f t="shared" si="125"/>
        <v>3</v>
      </c>
    </row>
    <row r="1476" spans="1:40" x14ac:dyDescent="0.35">
      <c r="A1476" t="s">
        <v>75</v>
      </c>
      <c r="B1476" t="s">
        <v>71</v>
      </c>
      <c r="C1476" s="3">
        <v>36746</v>
      </c>
      <c r="D1476">
        <v>1</v>
      </c>
      <c r="F1476" s="25">
        <v>2000</v>
      </c>
      <c r="I1476" s="2" t="s">
        <v>42</v>
      </c>
      <c r="J1476" s="2" t="str">
        <f t="shared" si="121"/>
        <v/>
      </c>
      <c r="L1476">
        <v>62.4</v>
      </c>
      <c r="M1476">
        <v>62.4</v>
      </c>
      <c r="N1476" s="2">
        <f>IF(ISNUMBER(M1476),SUMIFS(M$1:$M1476,A$1:$A1476,A1476,F$1:$F1476,F1476,D$1:$D1476,D1476),"")</f>
        <v>518.4</v>
      </c>
      <c r="V1476" s="2" t="str">
        <f t="shared" si="122"/>
        <v/>
      </c>
      <c r="AD1476" s="2" t="str">
        <f t="shared" si="123"/>
        <v/>
      </c>
      <c r="AL1476" s="2" t="str">
        <f t="shared" si="124"/>
        <v/>
      </c>
      <c r="AM1476" s="2" t="str">
        <f>IF(ISNUMBER(AL1476),SUMIFS($AL$1:AL1476,$A$1:A1476,A1476,$F$1:F1476,F1476,$D$1:D1476,D1476),"")</f>
        <v/>
      </c>
      <c r="AN1476">
        <f t="shared" si="125"/>
        <v>3</v>
      </c>
    </row>
    <row r="1477" spans="1:40" x14ac:dyDescent="0.35">
      <c r="A1477" t="s">
        <v>75</v>
      </c>
      <c r="B1477" t="s">
        <v>71</v>
      </c>
      <c r="C1477" s="3">
        <v>36774</v>
      </c>
      <c r="D1477">
        <v>1</v>
      </c>
      <c r="F1477" s="25">
        <v>2000</v>
      </c>
      <c r="I1477" s="2" t="s">
        <v>42</v>
      </c>
      <c r="J1477" s="2" t="str">
        <f t="shared" si="121"/>
        <v/>
      </c>
      <c r="L1477">
        <v>31.7</v>
      </c>
      <c r="M1477">
        <v>31.7</v>
      </c>
      <c r="N1477" s="2">
        <f>IF(ISNUMBER(M1477),SUMIFS(M$1:$M1477,A$1:$A1477,A1477,F$1:$F1477,F1477,D$1:$D1477,D1477),"")</f>
        <v>550.1</v>
      </c>
      <c r="V1477" s="2" t="str">
        <f t="shared" si="122"/>
        <v/>
      </c>
      <c r="AD1477" s="2" t="str">
        <f t="shared" si="123"/>
        <v/>
      </c>
      <c r="AL1477" s="2" t="str">
        <f t="shared" si="124"/>
        <v/>
      </c>
      <c r="AM1477" s="2" t="str">
        <f>IF(ISNUMBER(AL1477),SUMIFS($AL$1:AL1477,$A$1:A1477,A1477,$F$1:F1477,F1477,$D$1:D1477,D1477),"")</f>
        <v/>
      </c>
      <c r="AN1477">
        <f t="shared" si="125"/>
        <v>3</v>
      </c>
    </row>
    <row r="1478" spans="1:40" x14ac:dyDescent="0.35">
      <c r="A1478" t="s">
        <v>75</v>
      </c>
      <c r="B1478" t="s">
        <v>71</v>
      </c>
      <c r="C1478" s="3">
        <v>36808</v>
      </c>
      <c r="D1478">
        <v>1</v>
      </c>
      <c r="F1478" s="25">
        <v>2000</v>
      </c>
      <c r="I1478" s="2" t="s">
        <v>72</v>
      </c>
      <c r="J1478" s="2" t="str">
        <f t="shared" si="121"/>
        <v/>
      </c>
      <c r="N1478" s="2" t="str">
        <f>IF(ISNUMBER(M1478),SUMIFS(M$1:$M1478,A$1:$A1478,A1478,F$1:$F1478,F1478,D$1:$D1478,D1478),"")</f>
        <v/>
      </c>
      <c r="R1478">
        <v>130</v>
      </c>
      <c r="V1478" s="2" t="str">
        <f t="shared" si="122"/>
        <v/>
      </c>
      <c r="AD1478" s="2" t="str">
        <f t="shared" si="123"/>
        <v/>
      </c>
      <c r="AL1478" s="2" t="str">
        <f t="shared" si="124"/>
        <v/>
      </c>
      <c r="AM1478" s="2" t="str">
        <f>IF(ISNUMBER(AL1478),SUMIFS($AL$1:AL1478,$A$1:A1478,A1478,$F$1:F1478,F1478,$D$1:D1478,D1478),"")</f>
        <v/>
      </c>
      <c r="AN1478">
        <f t="shared" si="125"/>
        <v>1</v>
      </c>
    </row>
    <row r="1479" spans="1:40" x14ac:dyDescent="0.35">
      <c r="A1479" t="s">
        <v>75</v>
      </c>
      <c r="B1479" t="s">
        <v>71</v>
      </c>
      <c r="C1479" s="3">
        <v>37060</v>
      </c>
      <c r="D1479">
        <v>1</v>
      </c>
      <c r="F1479" s="25">
        <v>2000</v>
      </c>
      <c r="I1479" s="2" t="s">
        <v>72</v>
      </c>
      <c r="J1479" s="2" t="str">
        <f t="shared" si="121"/>
        <v/>
      </c>
      <c r="N1479" s="2" t="str">
        <f>IF(ISNUMBER(M1479),SUMIFS(M$1:$M1479,A$1:$A1479,A1479,F$1:$F1479,F1479,D$1:$D1479,D1479),"")</f>
        <v/>
      </c>
      <c r="R1479">
        <v>112</v>
      </c>
      <c r="V1479" s="2" t="str">
        <f t="shared" si="122"/>
        <v/>
      </c>
      <c r="AD1479" s="2" t="str">
        <f t="shared" si="123"/>
        <v/>
      </c>
      <c r="AL1479" s="2" t="str">
        <f t="shared" si="124"/>
        <v/>
      </c>
      <c r="AM1479" s="2" t="str">
        <f>IF(ISNUMBER(AL1479),SUMIFS($AL$1:AL1479,$A$1:A1479,A1479,$F$1:F1479,F1479,$D$1:D1479,D1479),"")</f>
        <v/>
      </c>
      <c r="AN1479">
        <f t="shared" si="125"/>
        <v>1</v>
      </c>
    </row>
    <row r="1480" spans="1:40" x14ac:dyDescent="0.35">
      <c r="A1480" t="s">
        <v>76</v>
      </c>
      <c r="B1480" t="s">
        <v>71</v>
      </c>
      <c r="C1480" s="3">
        <v>36419</v>
      </c>
      <c r="D1480">
        <v>1</v>
      </c>
      <c r="F1480" s="25">
        <v>2000</v>
      </c>
      <c r="I1480" s="2" t="s">
        <v>72</v>
      </c>
      <c r="J1480" s="2" t="str">
        <f t="shared" si="121"/>
        <v/>
      </c>
      <c r="N1480" s="2" t="str">
        <f>IF(ISNUMBER(M1480),SUMIFS(M$1:$M1480,A$1:$A1480,A1480,F$1:$F1480,F1480,D$1:$D1480,D1480),"")</f>
        <v/>
      </c>
      <c r="R1480">
        <v>307</v>
      </c>
      <c r="V1480" s="2" t="str">
        <f t="shared" si="122"/>
        <v/>
      </c>
      <c r="AD1480" s="2" t="str">
        <f t="shared" si="123"/>
        <v/>
      </c>
      <c r="AL1480" s="2" t="str">
        <f t="shared" si="124"/>
        <v/>
      </c>
      <c r="AM1480" s="2" t="str">
        <f>IF(ISNUMBER(AL1480),SUMIFS($AL$1:AL1480,$A$1:A1480,A1480,$F$1:F1480,F1480,$D$1:D1480,D1480),"")</f>
        <v/>
      </c>
      <c r="AN1480">
        <f t="shared" si="125"/>
        <v>1</v>
      </c>
    </row>
    <row r="1481" spans="1:40" x14ac:dyDescent="0.35">
      <c r="A1481" t="s">
        <v>76</v>
      </c>
      <c r="B1481" t="s">
        <v>71</v>
      </c>
      <c r="C1481" s="3">
        <v>36662</v>
      </c>
      <c r="D1481">
        <v>1</v>
      </c>
      <c r="F1481" s="25">
        <v>2000</v>
      </c>
      <c r="I1481" s="2" t="s">
        <v>42</v>
      </c>
      <c r="J1481" s="2" t="str">
        <f t="shared" si="121"/>
        <v/>
      </c>
      <c r="L1481">
        <v>138.19999999999999</v>
      </c>
      <c r="M1481">
        <v>138.19999999999999</v>
      </c>
      <c r="N1481" s="2">
        <f>IF(ISNUMBER(M1481),SUMIFS(M$1:$M1481,A$1:$A1481,A1481,F$1:$F1481,F1481,D$1:$D1481,D1481),"")</f>
        <v>138.19999999999999</v>
      </c>
      <c r="V1481" s="2" t="str">
        <f t="shared" si="122"/>
        <v/>
      </c>
      <c r="AD1481" s="2" t="str">
        <f t="shared" si="123"/>
        <v/>
      </c>
      <c r="AL1481" s="2" t="str">
        <f t="shared" si="124"/>
        <v/>
      </c>
      <c r="AM1481" s="2" t="str">
        <f>IF(ISNUMBER(AL1481),SUMIFS($AL$1:AL1481,$A$1:A1481,A1481,$F$1:F1481,F1481,$D$1:D1481,D1481),"")</f>
        <v/>
      </c>
      <c r="AN1481">
        <f t="shared" si="125"/>
        <v>3</v>
      </c>
    </row>
    <row r="1482" spans="1:40" x14ac:dyDescent="0.35">
      <c r="A1482" t="s">
        <v>76</v>
      </c>
      <c r="B1482" t="s">
        <v>71</v>
      </c>
      <c r="C1482" s="3">
        <v>36691</v>
      </c>
      <c r="D1482">
        <v>1</v>
      </c>
      <c r="F1482" s="25">
        <v>2000</v>
      </c>
      <c r="I1482" s="2" t="s">
        <v>42</v>
      </c>
      <c r="J1482" s="2" t="str">
        <f t="shared" si="121"/>
        <v/>
      </c>
      <c r="L1482">
        <v>138.19999999999999</v>
      </c>
      <c r="M1482">
        <v>138.19999999999999</v>
      </c>
      <c r="N1482" s="2">
        <f>IF(ISNUMBER(M1482),SUMIFS(M$1:$M1482,A$1:$A1482,A1482,F$1:$F1482,F1482,D$1:$D1482,D1482),"")</f>
        <v>276.39999999999998</v>
      </c>
      <c r="V1482" s="2" t="str">
        <f t="shared" si="122"/>
        <v/>
      </c>
      <c r="AD1482" s="2" t="str">
        <f t="shared" si="123"/>
        <v/>
      </c>
      <c r="AL1482" s="2" t="str">
        <f t="shared" si="124"/>
        <v/>
      </c>
      <c r="AM1482" s="2" t="str">
        <f>IF(ISNUMBER(AL1482),SUMIFS($AL$1:AL1482,$A$1:A1482,A1482,$F$1:F1482,F1482,$D$1:D1482,D1482),"")</f>
        <v/>
      </c>
      <c r="AN1482">
        <f t="shared" si="125"/>
        <v>3</v>
      </c>
    </row>
    <row r="1483" spans="1:40" x14ac:dyDescent="0.35">
      <c r="A1483" t="s">
        <v>76</v>
      </c>
      <c r="B1483" t="s">
        <v>71</v>
      </c>
      <c r="C1483" s="3">
        <v>36718</v>
      </c>
      <c r="D1483">
        <v>1</v>
      </c>
      <c r="F1483" s="25">
        <v>2000</v>
      </c>
      <c r="I1483" s="2" t="s">
        <v>42</v>
      </c>
      <c r="J1483" s="2" t="str">
        <f t="shared" si="121"/>
        <v/>
      </c>
      <c r="L1483">
        <v>138.19999999999999</v>
      </c>
      <c r="M1483">
        <v>138.19999999999999</v>
      </c>
      <c r="N1483" s="2">
        <f>IF(ISNUMBER(M1483),SUMIFS(M$1:$M1483,A$1:$A1483,A1483,F$1:$F1483,F1483,D$1:$D1483,D1483),"")</f>
        <v>414.59999999999997</v>
      </c>
      <c r="V1483" s="2" t="str">
        <f t="shared" si="122"/>
        <v/>
      </c>
      <c r="AD1483" s="2" t="str">
        <f t="shared" si="123"/>
        <v/>
      </c>
      <c r="AL1483" s="2" t="str">
        <f t="shared" si="124"/>
        <v/>
      </c>
      <c r="AM1483" s="2" t="str">
        <f>IF(ISNUMBER(AL1483),SUMIFS($AL$1:AL1483,$A$1:A1483,A1483,$F$1:F1483,F1483,$D$1:D1483,D1483),"")</f>
        <v/>
      </c>
      <c r="AN1483">
        <f t="shared" si="125"/>
        <v>3</v>
      </c>
    </row>
    <row r="1484" spans="1:40" x14ac:dyDescent="0.35">
      <c r="A1484" t="s">
        <v>76</v>
      </c>
      <c r="B1484" t="s">
        <v>71</v>
      </c>
      <c r="C1484" s="3">
        <v>36746</v>
      </c>
      <c r="D1484">
        <v>1</v>
      </c>
      <c r="F1484" s="25">
        <v>2000</v>
      </c>
      <c r="I1484" s="2" t="s">
        <v>42</v>
      </c>
      <c r="J1484" s="2" t="str">
        <f t="shared" si="121"/>
        <v/>
      </c>
      <c r="L1484">
        <v>56.7</v>
      </c>
      <c r="M1484">
        <v>56.7</v>
      </c>
      <c r="N1484" s="2">
        <f>IF(ISNUMBER(M1484),SUMIFS(M$1:$M1484,A$1:$A1484,A1484,F$1:$F1484,F1484,D$1:$D1484,D1484),"")</f>
        <v>471.29999999999995</v>
      </c>
      <c r="V1484" s="2" t="str">
        <f t="shared" si="122"/>
        <v/>
      </c>
      <c r="AD1484" s="2" t="str">
        <f t="shared" si="123"/>
        <v/>
      </c>
      <c r="AL1484" s="2" t="str">
        <f t="shared" si="124"/>
        <v/>
      </c>
      <c r="AM1484" s="2" t="str">
        <f>IF(ISNUMBER(AL1484),SUMIFS($AL$1:AL1484,$A$1:A1484,A1484,$F$1:F1484,F1484,$D$1:D1484,D1484),"")</f>
        <v/>
      </c>
      <c r="AN1484">
        <f t="shared" si="125"/>
        <v>3</v>
      </c>
    </row>
    <row r="1485" spans="1:40" x14ac:dyDescent="0.35">
      <c r="A1485" t="s">
        <v>76</v>
      </c>
      <c r="B1485" t="s">
        <v>71</v>
      </c>
      <c r="C1485" s="3">
        <v>36774</v>
      </c>
      <c r="D1485">
        <v>1</v>
      </c>
      <c r="F1485" s="25">
        <v>2000</v>
      </c>
      <c r="I1485" s="2" t="s">
        <v>42</v>
      </c>
      <c r="J1485" s="2" t="str">
        <f t="shared" si="121"/>
        <v/>
      </c>
      <c r="L1485">
        <v>28.8</v>
      </c>
      <c r="M1485">
        <v>28.8</v>
      </c>
      <c r="N1485" s="2">
        <f>IF(ISNUMBER(M1485),SUMIFS(M$1:$M1485,A$1:$A1485,A1485,F$1:$F1485,F1485,D$1:$D1485,D1485),"")</f>
        <v>500.09999999999997</v>
      </c>
      <c r="V1485" s="2" t="str">
        <f t="shared" si="122"/>
        <v/>
      </c>
      <c r="AD1485" s="2" t="str">
        <f t="shared" si="123"/>
        <v/>
      </c>
      <c r="AL1485" s="2" t="str">
        <f t="shared" si="124"/>
        <v/>
      </c>
      <c r="AM1485" s="2" t="str">
        <f>IF(ISNUMBER(AL1485),SUMIFS($AL$1:AL1485,$A$1:A1485,A1485,$F$1:F1485,F1485,$D$1:D1485,D1485),"")</f>
        <v/>
      </c>
      <c r="AN1485">
        <f t="shared" si="125"/>
        <v>3</v>
      </c>
    </row>
    <row r="1486" spans="1:40" x14ac:dyDescent="0.35">
      <c r="A1486" t="s">
        <v>76</v>
      </c>
      <c r="B1486" t="s">
        <v>71</v>
      </c>
      <c r="C1486" s="3">
        <v>36808</v>
      </c>
      <c r="D1486">
        <v>1</v>
      </c>
      <c r="F1486" s="25">
        <v>2000</v>
      </c>
      <c r="I1486" s="2" t="s">
        <v>72</v>
      </c>
      <c r="J1486" s="2" t="str">
        <f t="shared" si="121"/>
        <v/>
      </c>
      <c r="N1486" s="2" t="str">
        <f>IF(ISNUMBER(M1486),SUMIFS(M$1:$M1486,A$1:$A1486,A1486,F$1:$F1486,F1486,D$1:$D1486,D1486),"")</f>
        <v/>
      </c>
      <c r="R1486">
        <v>240</v>
      </c>
      <c r="V1486" s="2" t="str">
        <f t="shared" si="122"/>
        <v/>
      </c>
      <c r="AD1486" s="2" t="str">
        <f t="shared" si="123"/>
        <v/>
      </c>
      <c r="AL1486" s="2" t="str">
        <f t="shared" si="124"/>
        <v/>
      </c>
      <c r="AM1486" s="2" t="str">
        <f>IF(ISNUMBER(AL1486),SUMIFS($AL$1:AL1486,$A$1:A1486,A1486,$F$1:F1486,F1486,$D$1:D1486,D1486),"")</f>
        <v/>
      </c>
      <c r="AN1486">
        <f t="shared" si="125"/>
        <v>1</v>
      </c>
    </row>
    <row r="1487" spans="1:40" x14ac:dyDescent="0.35">
      <c r="A1487" t="s">
        <v>76</v>
      </c>
      <c r="B1487" t="s">
        <v>71</v>
      </c>
      <c r="C1487" s="3">
        <v>37060</v>
      </c>
      <c r="D1487">
        <v>1</v>
      </c>
      <c r="F1487" s="25">
        <v>2001</v>
      </c>
      <c r="I1487" s="2" t="s">
        <v>72</v>
      </c>
      <c r="J1487" s="2" t="str">
        <f t="shared" si="121"/>
        <v/>
      </c>
      <c r="N1487" s="2" t="str">
        <f>IF(ISNUMBER(M1487),SUMIFS(M$1:$M1487,A$1:$A1487,A1487,F$1:$F1487,F1487,D$1:$D1487,D1487),"")</f>
        <v/>
      </c>
      <c r="R1487">
        <v>2</v>
      </c>
      <c r="V1487" s="2" t="str">
        <f t="shared" si="122"/>
        <v/>
      </c>
      <c r="AD1487" s="2" t="str">
        <f t="shared" si="123"/>
        <v/>
      </c>
      <c r="AL1487" s="2" t="str">
        <f t="shared" si="124"/>
        <v/>
      </c>
      <c r="AM1487" s="2" t="str">
        <f>IF(ISNUMBER(AL1487),SUMIFS($AL$1:AL1487,$A$1:A1487,A1487,$F$1:F1487,F1487,$D$1:D1487,D1487),"")</f>
        <v/>
      </c>
      <c r="AN1487">
        <f t="shared" si="125"/>
        <v>1</v>
      </c>
    </row>
    <row r="1488" spans="1:40" x14ac:dyDescent="0.35">
      <c r="A1488" s="4" t="s">
        <v>73</v>
      </c>
      <c r="B1488" t="s">
        <v>52</v>
      </c>
      <c r="C1488" s="3">
        <v>40896</v>
      </c>
      <c r="D1488">
        <v>1</v>
      </c>
      <c r="F1488" s="25" t="s">
        <v>100</v>
      </c>
      <c r="G1488" t="s">
        <v>43</v>
      </c>
      <c r="I1488" s="2" t="s">
        <v>64</v>
      </c>
      <c r="J1488" s="2">
        <f t="shared" si="117"/>
        <v>4278</v>
      </c>
      <c r="K1488">
        <v>427.8</v>
      </c>
      <c r="N1488" s="2" t="str">
        <f>IF(ISNUMBER(M1488),SUMIFS(M$1:$M1488,A$1:$A1488,A1488,F$1:$F1488,F1488,D$1:$D1488,D1488),"")</f>
        <v/>
      </c>
      <c r="V1488" s="2" t="str">
        <f t="shared" si="118"/>
        <v/>
      </c>
      <c r="AD1488" s="2" t="str">
        <f t="shared" si="119"/>
        <v/>
      </c>
      <c r="AL1488" s="2" t="str">
        <f t="shared" si="116"/>
        <v/>
      </c>
      <c r="AM1488" s="2" t="str">
        <f>IF(ISNUMBER(AL1488),SUMIFS($AL$1:AL1488,$A$1:A1488,A1488,$F$1:F1488,F1488,$D$1:D1488,D1488),"")</f>
        <v/>
      </c>
      <c r="AN1488">
        <f t="shared" si="120"/>
        <v>1</v>
      </c>
    </row>
    <row r="1489" spans="1:40" x14ac:dyDescent="0.35">
      <c r="A1489" s="4" t="s">
        <v>73</v>
      </c>
      <c r="B1489" t="s">
        <v>52</v>
      </c>
      <c r="C1489" s="3">
        <v>40897</v>
      </c>
      <c r="D1489">
        <v>1</v>
      </c>
      <c r="F1489" s="25" t="s">
        <v>100</v>
      </c>
      <c r="G1489" t="s">
        <v>43</v>
      </c>
      <c r="I1489" s="2" t="s">
        <v>42</v>
      </c>
      <c r="J1489" s="2" t="str">
        <f t="shared" si="117"/>
        <v/>
      </c>
      <c r="L1489">
        <v>114</v>
      </c>
      <c r="M1489">
        <v>114</v>
      </c>
      <c r="N1489" s="2">
        <f>IF(ISNUMBER(M1489),SUMIFS(M$1:$M1489,A$1:$A1489,A1489,F$1:$F1489,F1489,D$1:$D1489,D1489),"")</f>
        <v>114</v>
      </c>
      <c r="V1489" s="2" t="str">
        <f t="shared" si="118"/>
        <v/>
      </c>
      <c r="AD1489" s="2" t="str">
        <f t="shared" si="119"/>
        <v/>
      </c>
      <c r="AL1489" s="2" t="str">
        <f t="shared" si="116"/>
        <v/>
      </c>
      <c r="AM1489" s="2" t="str">
        <f>IF(ISNUMBER(AL1489),SUMIFS($AL$1:AL1489,$A$1:A1489,A1489,$F$1:F1489,F1489,$D$1:D1489,D1489),"")</f>
        <v/>
      </c>
      <c r="AN1489">
        <f t="shared" si="120"/>
        <v>3</v>
      </c>
    </row>
    <row r="1490" spans="1:40" x14ac:dyDescent="0.35">
      <c r="A1490" s="4" t="s">
        <v>73</v>
      </c>
      <c r="B1490" t="s">
        <v>52</v>
      </c>
      <c r="C1490" s="3">
        <v>40912</v>
      </c>
      <c r="D1490">
        <v>1</v>
      </c>
      <c r="F1490" s="25" t="s">
        <v>100</v>
      </c>
      <c r="G1490" t="s">
        <v>43</v>
      </c>
      <c r="I1490" s="2" t="s">
        <v>64</v>
      </c>
      <c r="J1490" s="2">
        <f t="shared" si="117"/>
        <v>4486</v>
      </c>
      <c r="K1490">
        <v>448.6</v>
      </c>
      <c r="N1490" s="2" t="str">
        <f>IF(ISNUMBER(M1490),SUMIFS(M$1:$M1490,A$1:$A1490,A1490,F$1:$F1490,F1490,D$1:$D1490,D1490),"")</f>
        <v/>
      </c>
      <c r="V1490" s="2" t="str">
        <f t="shared" si="118"/>
        <v/>
      </c>
      <c r="AD1490" s="2" t="str">
        <f t="shared" si="119"/>
        <v/>
      </c>
      <c r="AL1490" s="2" t="str">
        <f t="shared" si="116"/>
        <v/>
      </c>
      <c r="AM1490" s="2" t="str">
        <f>IF(ISNUMBER(AL1490),SUMIFS($AL$1:AL1490,$A$1:A1490,A1490,$F$1:F1490,F1490,$D$1:D1490,D1490),"")</f>
        <v/>
      </c>
      <c r="AN1490">
        <f t="shared" si="120"/>
        <v>1</v>
      </c>
    </row>
    <row r="1491" spans="1:40" x14ac:dyDescent="0.35">
      <c r="A1491" s="4" t="s">
        <v>73</v>
      </c>
      <c r="B1491" t="s">
        <v>52</v>
      </c>
      <c r="C1491" s="3">
        <v>40913</v>
      </c>
      <c r="D1491">
        <v>1</v>
      </c>
      <c r="F1491" s="25" t="s">
        <v>100</v>
      </c>
      <c r="G1491" t="s">
        <v>43</v>
      </c>
      <c r="I1491" s="2" t="s">
        <v>42</v>
      </c>
      <c r="J1491" s="2" t="str">
        <f t="shared" si="117"/>
        <v/>
      </c>
      <c r="L1491">
        <v>134.30000000000001</v>
      </c>
      <c r="M1491">
        <v>134.30000000000001</v>
      </c>
      <c r="N1491" s="2">
        <f>IF(ISNUMBER(M1491),SUMIFS(M$1:$M1491,A$1:$A1491,A1491,F$1:$F1491,F1491,D$1:$D1491,D1491),"")</f>
        <v>248.3</v>
      </c>
      <c r="V1491" s="2" t="str">
        <f t="shared" si="118"/>
        <v/>
      </c>
      <c r="AD1491" s="2" t="str">
        <f t="shared" si="119"/>
        <v/>
      </c>
      <c r="AL1491" s="2" t="str">
        <f t="shared" si="116"/>
        <v/>
      </c>
      <c r="AM1491" s="2" t="str">
        <f>IF(ISNUMBER(AL1491),SUMIFS($AL$1:AL1491,$A$1:A1491,A1491,$F$1:F1491,F1491,$D$1:D1491,D1491),"")</f>
        <v/>
      </c>
      <c r="AN1491">
        <f t="shared" si="120"/>
        <v>3</v>
      </c>
    </row>
    <row r="1492" spans="1:40" x14ac:dyDescent="0.35">
      <c r="A1492" s="4" t="s">
        <v>73</v>
      </c>
      <c r="B1492" t="s">
        <v>52</v>
      </c>
      <c r="C1492" s="3">
        <v>40925</v>
      </c>
      <c r="D1492">
        <v>1</v>
      </c>
      <c r="F1492" s="25" t="s">
        <v>100</v>
      </c>
      <c r="G1492" t="s">
        <v>43</v>
      </c>
      <c r="I1492" s="2" t="s">
        <v>64</v>
      </c>
      <c r="J1492" s="2">
        <f t="shared" si="117"/>
        <v>3036</v>
      </c>
      <c r="K1492">
        <v>303.60000000000002</v>
      </c>
      <c r="N1492" s="2" t="str">
        <f>IF(ISNUMBER(M1492),SUMIFS(M$1:$M1492,A$1:$A1492,A1492,F$1:$F1492,F1492,D$1:$D1492,D1492),"")</f>
        <v/>
      </c>
      <c r="V1492" s="2" t="str">
        <f t="shared" si="118"/>
        <v/>
      </c>
      <c r="AD1492" s="2" t="str">
        <f t="shared" si="119"/>
        <v/>
      </c>
      <c r="AL1492" s="2" t="str">
        <f t="shared" si="116"/>
        <v/>
      </c>
      <c r="AM1492" s="2" t="str">
        <f>IF(ISNUMBER(AL1492),SUMIFS($AL$1:AL1492,$A$1:A1492,A1492,$F$1:F1492,F1492,$D$1:D1492,D1492),"")</f>
        <v/>
      </c>
      <c r="AN1492">
        <f t="shared" si="120"/>
        <v>1</v>
      </c>
    </row>
    <row r="1493" spans="1:40" x14ac:dyDescent="0.35">
      <c r="A1493" s="4" t="s">
        <v>73</v>
      </c>
      <c r="B1493" t="s">
        <v>52</v>
      </c>
      <c r="C1493" s="3">
        <v>40926</v>
      </c>
      <c r="D1493">
        <v>1</v>
      </c>
      <c r="F1493" s="25" t="s">
        <v>100</v>
      </c>
      <c r="G1493" t="s">
        <v>43</v>
      </c>
      <c r="I1493" s="2" t="s">
        <v>42</v>
      </c>
      <c r="J1493" s="2" t="str">
        <f t="shared" si="117"/>
        <v/>
      </c>
      <c r="L1493">
        <v>144.19999999999999</v>
      </c>
      <c r="M1493">
        <v>144.19999999999999</v>
      </c>
      <c r="N1493" s="2">
        <f>IF(ISNUMBER(M1493),SUMIFS(M$1:$M1493,A$1:$A1493,A1493,F$1:$F1493,F1493,D$1:$D1493,D1493),"")</f>
        <v>392.5</v>
      </c>
      <c r="V1493" s="2" t="str">
        <f t="shared" si="118"/>
        <v/>
      </c>
      <c r="AD1493" s="2" t="str">
        <f t="shared" si="119"/>
        <v/>
      </c>
      <c r="AL1493" s="2" t="str">
        <f t="shared" si="116"/>
        <v/>
      </c>
      <c r="AM1493" s="2" t="str">
        <f>IF(ISNUMBER(AL1493),SUMIFS($AL$1:AL1493,$A$1:A1493,A1493,$F$1:F1493,F1493,$D$1:D1493,D1493),"")</f>
        <v/>
      </c>
      <c r="AN1493">
        <f t="shared" si="120"/>
        <v>3</v>
      </c>
    </row>
    <row r="1494" spans="1:40" x14ac:dyDescent="0.35">
      <c r="A1494" s="4" t="s">
        <v>73</v>
      </c>
      <c r="B1494" t="s">
        <v>52</v>
      </c>
      <c r="C1494" s="3">
        <v>40939</v>
      </c>
      <c r="D1494">
        <v>1</v>
      </c>
      <c r="F1494" s="25" t="s">
        <v>100</v>
      </c>
      <c r="G1494" t="s">
        <v>43</v>
      </c>
      <c r="I1494" s="2" t="s">
        <v>64</v>
      </c>
      <c r="J1494" s="2">
        <f t="shared" si="117"/>
        <v>4485</v>
      </c>
      <c r="K1494">
        <v>448.5</v>
      </c>
      <c r="N1494" s="2" t="str">
        <f>IF(ISNUMBER(M1494),SUMIFS(M$1:$M1494,A$1:$A1494,A1494,F$1:$F1494,F1494,D$1:$D1494,D1494),"")</f>
        <v/>
      </c>
      <c r="V1494" s="2" t="str">
        <f t="shared" si="118"/>
        <v/>
      </c>
      <c r="AD1494" s="2" t="str">
        <f t="shared" si="119"/>
        <v/>
      </c>
      <c r="AL1494" s="2" t="str">
        <f t="shared" si="116"/>
        <v/>
      </c>
      <c r="AM1494" s="2" t="str">
        <f>IF(ISNUMBER(AL1494),SUMIFS($AL$1:AL1494,$A$1:A1494,A1494,$F$1:F1494,F1494,$D$1:D1494,D1494),"")</f>
        <v/>
      </c>
      <c r="AN1494">
        <f t="shared" si="120"/>
        <v>1</v>
      </c>
    </row>
    <row r="1495" spans="1:40" x14ac:dyDescent="0.35">
      <c r="A1495" s="4" t="s">
        <v>73</v>
      </c>
      <c r="B1495" t="s">
        <v>52</v>
      </c>
      <c r="C1495" s="3">
        <v>40940</v>
      </c>
      <c r="D1495">
        <v>1</v>
      </c>
      <c r="F1495" s="25" t="s">
        <v>100</v>
      </c>
      <c r="G1495" t="s">
        <v>43</v>
      </c>
      <c r="I1495" s="2" t="s">
        <v>42</v>
      </c>
      <c r="J1495" s="2" t="str">
        <f t="shared" si="117"/>
        <v/>
      </c>
      <c r="L1495">
        <v>175.5</v>
      </c>
      <c r="M1495">
        <v>175.5</v>
      </c>
      <c r="N1495" s="2">
        <f>IF(ISNUMBER(M1495),SUMIFS(M$1:$M1495,A$1:$A1495,A1495,F$1:$F1495,F1495,D$1:$D1495,D1495),"")</f>
        <v>568</v>
      </c>
      <c r="V1495" s="2" t="str">
        <f t="shared" si="118"/>
        <v/>
      </c>
      <c r="AD1495" s="2" t="str">
        <f t="shared" si="119"/>
        <v/>
      </c>
      <c r="AL1495" s="2" t="str">
        <f t="shared" si="116"/>
        <v/>
      </c>
      <c r="AM1495" s="2" t="str">
        <f>IF(ISNUMBER(AL1495),SUMIFS($AL$1:AL1495,$A$1:A1495,A1495,$F$1:F1495,F1495,$D$1:D1495,D1495),"")</f>
        <v/>
      </c>
      <c r="AN1495">
        <f t="shared" si="120"/>
        <v>3</v>
      </c>
    </row>
    <row r="1496" spans="1:40" x14ac:dyDescent="0.35">
      <c r="A1496" s="4" t="s">
        <v>73</v>
      </c>
      <c r="B1496" t="s">
        <v>52</v>
      </c>
      <c r="C1496" s="3">
        <v>40953</v>
      </c>
      <c r="D1496">
        <v>1</v>
      </c>
      <c r="F1496" s="25" t="s">
        <v>100</v>
      </c>
      <c r="G1496" t="s">
        <v>43</v>
      </c>
      <c r="I1496" s="2" t="s">
        <v>64</v>
      </c>
      <c r="J1496" s="2">
        <f t="shared" si="117"/>
        <v>2384</v>
      </c>
      <c r="K1496">
        <v>238.4</v>
      </c>
      <c r="N1496" s="2" t="str">
        <f>IF(ISNUMBER(M1496),SUMIFS(M$1:$M1496,A$1:$A1496,A1496,F$1:$F1496,F1496,D$1:$D1496,D1496),"")</f>
        <v/>
      </c>
      <c r="V1496" s="2" t="str">
        <f t="shared" si="118"/>
        <v/>
      </c>
      <c r="AD1496" s="2" t="str">
        <f t="shared" si="119"/>
        <v/>
      </c>
      <c r="AL1496" s="2" t="str">
        <f t="shared" si="116"/>
        <v/>
      </c>
      <c r="AM1496" s="2" t="str">
        <f>IF(ISNUMBER(AL1496),SUMIFS($AL$1:AL1496,$A$1:A1496,A1496,$F$1:F1496,F1496,$D$1:D1496,D1496),"")</f>
        <v/>
      </c>
      <c r="AN1496">
        <f t="shared" si="120"/>
        <v>1</v>
      </c>
    </row>
    <row r="1497" spans="1:40" x14ac:dyDescent="0.35">
      <c r="A1497" s="4" t="s">
        <v>73</v>
      </c>
      <c r="B1497" t="s">
        <v>52</v>
      </c>
      <c r="C1497" s="3">
        <v>40954</v>
      </c>
      <c r="D1497">
        <v>1</v>
      </c>
      <c r="F1497" s="25" t="s">
        <v>100</v>
      </c>
      <c r="G1497" t="s">
        <v>43</v>
      </c>
      <c r="I1497" s="2" t="s">
        <v>42</v>
      </c>
      <c r="J1497" s="2" t="str">
        <f t="shared" si="117"/>
        <v/>
      </c>
      <c r="L1497">
        <v>82.5</v>
      </c>
      <c r="M1497">
        <v>82.5</v>
      </c>
      <c r="N1497" s="2">
        <f>IF(ISNUMBER(M1497),SUMIFS(M$1:$M1497,A$1:$A1497,A1497,F$1:$F1497,F1497,D$1:$D1497,D1497),"")</f>
        <v>650.5</v>
      </c>
      <c r="V1497" s="2" t="str">
        <f t="shared" si="118"/>
        <v/>
      </c>
      <c r="AD1497" s="2" t="str">
        <f t="shared" si="119"/>
        <v/>
      </c>
      <c r="AL1497" s="2" t="str">
        <f t="shared" si="116"/>
        <v/>
      </c>
      <c r="AM1497" s="2" t="str">
        <f>IF(ISNUMBER(AL1497),SUMIFS($AL$1:AL1497,$A$1:A1497,A1497,$F$1:F1497,F1497,$D$1:D1497,D1497),"")</f>
        <v/>
      </c>
      <c r="AN1497">
        <f t="shared" si="120"/>
        <v>3</v>
      </c>
    </row>
    <row r="1498" spans="1:40" x14ac:dyDescent="0.35">
      <c r="A1498" s="4" t="s">
        <v>73</v>
      </c>
      <c r="B1498" t="s">
        <v>52</v>
      </c>
      <c r="C1498" s="3">
        <v>40967</v>
      </c>
      <c r="D1498">
        <v>1</v>
      </c>
      <c r="F1498" s="25" t="s">
        <v>100</v>
      </c>
      <c r="G1498" t="s">
        <v>43</v>
      </c>
      <c r="I1498" s="2" t="s">
        <v>64</v>
      </c>
      <c r="J1498" s="2">
        <f t="shared" si="117"/>
        <v>2260</v>
      </c>
      <c r="K1498">
        <v>226</v>
      </c>
      <c r="N1498" s="2" t="str">
        <f>IF(ISNUMBER(M1498),SUMIFS(M$1:$M1498,A$1:$A1498,A1498,F$1:$F1498,F1498,D$1:$D1498,D1498),"")</f>
        <v/>
      </c>
      <c r="V1498" s="2" t="str">
        <f t="shared" si="118"/>
        <v/>
      </c>
      <c r="AD1498" s="2" t="str">
        <f t="shared" si="119"/>
        <v/>
      </c>
      <c r="AL1498" s="2" t="str">
        <f t="shared" si="116"/>
        <v/>
      </c>
      <c r="AM1498" s="2" t="str">
        <f>IF(ISNUMBER(AL1498),SUMIFS($AL$1:AL1498,$A$1:A1498,A1498,$F$1:F1498,F1498,$D$1:D1498,D1498),"")</f>
        <v/>
      </c>
      <c r="AN1498">
        <f t="shared" si="120"/>
        <v>1</v>
      </c>
    </row>
    <row r="1499" spans="1:40" x14ac:dyDescent="0.35">
      <c r="A1499" s="4" t="s">
        <v>73</v>
      </c>
      <c r="B1499" t="s">
        <v>52</v>
      </c>
      <c r="C1499" s="3">
        <v>40968</v>
      </c>
      <c r="D1499">
        <v>1</v>
      </c>
      <c r="F1499" s="25" t="s">
        <v>100</v>
      </c>
      <c r="G1499" t="s">
        <v>43</v>
      </c>
      <c r="I1499" s="2" t="s">
        <v>42</v>
      </c>
      <c r="J1499" s="2" t="str">
        <f t="shared" si="117"/>
        <v/>
      </c>
      <c r="L1499">
        <v>28.5</v>
      </c>
      <c r="M1499">
        <v>28.5</v>
      </c>
      <c r="N1499" s="2">
        <f>IF(ISNUMBER(M1499),SUMIFS(M$1:$M1499,A$1:$A1499,A1499,F$1:$F1499,F1499,D$1:$D1499,D1499),"")</f>
        <v>679</v>
      </c>
      <c r="V1499" s="2" t="str">
        <f t="shared" si="118"/>
        <v/>
      </c>
      <c r="AD1499" s="2" t="str">
        <f t="shared" si="119"/>
        <v/>
      </c>
      <c r="AL1499" s="2" t="str">
        <f t="shared" si="116"/>
        <v/>
      </c>
      <c r="AM1499" s="2" t="str">
        <f>IF(ISNUMBER(AL1499),SUMIFS($AL$1:AL1499,$A$1:A1499,A1499,$F$1:F1499,F1499,$D$1:D1499,D1499),"")</f>
        <v/>
      </c>
      <c r="AN1499">
        <f t="shared" si="120"/>
        <v>3</v>
      </c>
    </row>
    <row r="1500" spans="1:40" x14ac:dyDescent="0.35">
      <c r="A1500" s="4" t="s">
        <v>73</v>
      </c>
      <c r="B1500" t="s">
        <v>52</v>
      </c>
      <c r="C1500" s="3">
        <v>40981</v>
      </c>
      <c r="D1500">
        <v>1</v>
      </c>
      <c r="F1500" s="25" t="s">
        <v>100</v>
      </c>
      <c r="G1500" t="s">
        <v>43</v>
      </c>
      <c r="I1500" s="2" t="s">
        <v>64</v>
      </c>
      <c r="J1500" s="2">
        <f t="shared" si="117"/>
        <v>1964</v>
      </c>
      <c r="K1500">
        <v>196.4</v>
      </c>
      <c r="N1500" s="2" t="str">
        <f>IF(ISNUMBER(M1500),SUMIFS(M$1:$M1500,A$1:$A1500,A1500,F$1:$F1500,F1500,D$1:$D1500,D1500),"")</f>
        <v/>
      </c>
      <c r="V1500" s="2" t="str">
        <f t="shared" si="118"/>
        <v/>
      </c>
      <c r="AD1500" s="2" t="str">
        <f t="shared" si="119"/>
        <v/>
      </c>
      <c r="AL1500" s="2" t="str">
        <f t="shared" si="116"/>
        <v/>
      </c>
      <c r="AM1500" s="2" t="str">
        <f>IF(ISNUMBER(AL1500),SUMIFS($AL$1:AL1500,$A$1:A1500,A1500,$F$1:F1500,F1500,$D$1:D1500,D1500),"")</f>
        <v/>
      </c>
      <c r="AN1500">
        <f t="shared" si="120"/>
        <v>1</v>
      </c>
    </row>
    <row r="1501" spans="1:40" x14ac:dyDescent="0.35">
      <c r="A1501" s="4" t="s">
        <v>73</v>
      </c>
      <c r="B1501" t="s">
        <v>52</v>
      </c>
      <c r="C1501" s="3">
        <v>40982</v>
      </c>
      <c r="D1501">
        <v>1</v>
      </c>
      <c r="F1501" s="25" t="s">
        <v>100</v>
      </c>
      <c r="G1501" t="s">
        <v>43</v>
      </c>
      <c r="I1501" s="2" t="s">
        <v>42</v>
      </c>
      <c r="J1501" s="2" t="str">
        <f t="shared" si="117"/>
        <v/>
      </c>
      <c r="L1501">
        <v>54</v>
      </c>
      <c r="M1501">
        <v>54</v>
      </c>
      <c r="N1501" s="2">
        <f>IF(ISNUMBER(M1501),SUMIFS(M$1:$M1501,A$1:$A1501,A1501,F$1:$F1501,F1501,D$1:$D1501,D1501),"")</f>
        <v>733</v>
      </c>
      <c r="V1501" s="2" t="str">
        <f t="shared" si="118"/>
        <v/>
      </c>
      <c r="AD1501" s="2" t="str">
        <f t="shared" si="119"/>
        <v/>
      </c>
      <c r="AL1501" s="2" t="str">
        <f t="shared" si="116"/>
        <v/>
      </c>
      <c r="AM1501" s="2" t="str">
        <f>IF(ISNUMBER(AL1501),SUMIFS($AL$1:AL1501,$A$1:A1501,A1501,$F$1:F1501,F1501,$D$1:D1501,D1501),"")</f>
        <v/>
      </c>
      <c r="AN1501">
        <f t="shared" si="120"/>
        <v>3</v>
      </c>
    </row>
    <row r="1502" spans="1:40" x14ac:dyDescent="0.35">
      <c r="A1502" s="4" t="s">
        <v>73</v>
      </c>
      <c r="B1502" t="s">
        <v>52</v>
      </c>
      <c r="C1502" s="3">
        <v>40995</v>
      </c>
      <c r="D1502">
        <v>1</v>
      </c>
      <c r="F1502" s="25" t="s">
        <v>100</v>
      </c>
      <c r="G1502" t="s">
        <v>44</v>
      </c>
      <c r="I1502" s="2" t="s">
        <v>64</v>
      </c>
      <c r="J1502" s="2">
        <f t="shared" si="117"/>
        <v>2256</v>
      </c>
      <c r="K1502">
        <v>225.6</v>
      </c>
      <c r="N1502" s="2" t="str">
        <f>IF(ISNUMBER(M1502),SUMIFS(M$1:$M1502,A$1:$A1502,A1502,F$1:$F1502,F1502,D$1:$D1502,D1502),"")</f>
        <v/>
      </c>
      <c r="V1502" s="2" t="str">
        <f t="shared" si="118"/>
        <v/>
      </c>
      <c r="AD1502" s="2" t="str">
        <f t="shared" si="119"/>
        <v/>
      </c>
      <c r="AL1502" s="2" t="str">
        <f t="shared" si="116"/>
        <v/>
      </c>
      <c r="AM1502" s="2" t="str">
        <f>IF(ISNUMBER(AL1502),SUMIFS($AL$1:AL1502,$A$1:A1502,A1502,$F$1:F1502,F1502,$D$1:D1502,D1502),"")</f>
        <v/>
      </c>
      <c r="AN1502">
        <f t="shared" si="120"/>
        <v>1</v>
      </c>
    </row>
    <row r="1503" spans="1:40" x14ac:dyDescent="0.35">
      <c r="A1503" s="4" t="s">
        <v>73</v>
      </c>
      <c r="B1503" t="s">
        <v>52</v>
      </c>
      <c r="C1503" s="3">
        <v>40996</v>
      </c>
      <c r="D1503">
        <v>1</v>
      </c>
      <c r="F1503" s="25" t="s">
        <v>100</v>
      </c>
      <c r="G1503" t="s">
        <v>44</v>
      </c>
      <c r="I1503" s="2" t="s">
        <v>42</v>
      </c>
      <c r="J1503" s="2" t="str">
        <f t="shared" si="117"/>
        <v/>
      </c>
      <c r="L1503">
        <v>70.5</v>
      </c>
      <c r="M1503">
        <v>70.5</v>
      </c>
      <c r="N1503" s="2">
        <f>IF(ISNUMBER(M1503),SUMIFS(M$1:$M1503,A$1:$A1503,A1503,F$1:$F1503,F1503,D$1:$D1503,D1503),"")</f>
        <v>803.5</v>
      </c>
      <c r="V1503" s="2" t="str">
        <f t="shared" si="118"/>
        <v/>
      </c>
      <c r="AD1503" s="2" t="str">
        <f t="shared" si="119"/>
        <v/>
      </c>
      <c r="AL1503" s="2" t="str">
        <f t="shared" si="116"/>
        <v/>
      </c>
      <c r="AM1503" s="2" t="str">
        <f>IF(ISNUMBER(AL1503),SUMIFS($AL$1:AL1503,$A$1:A1503,A1503,$F$1:F1503,F1503,$D$1:D1503,D1503),"")</f>
        <v/>
      </c>
      <c r="AN1503">
        <f t="shared" si="120"/>
        <v>3</v>
      </c>
    </row>
    <row r="1504" spans="1:40" x14ac:dyDescent="0.35">
      <c r="A1504" s="4" t="s">
        <v>73</v>
      </c>
      <c r="B1504" t="s">
        <v>52</v>
      </c>
      <c r="C1504" s="3">
        <v>41010</v>
      </c>
      <c r="D1504">
        <v>1</v>
      </c>
      <c r="F1504" s="25" t="s">
        <v>100</v>
      </c>
      <c r="G1504" t="s">
        <v>44</v>
      </c>
      <c r="I1504" s="2" t="s">
        <v>64</v>
      </c>
      <c r="J1504" s="2">
        <f t="shared" si="117"/>
        <v>2572</v>
      </c>
      <c r="K1504">
        <v>257.2</v>
      </c>
      <c r="N1504" s="2" t="str">
        <f>IF(ISNUMBER(M1504),SUMIFS(M$1:$M1504,A$1:$A1504,A1504,F$1:$F1504,F1504,D$1:$D1504,D1504),"")</f>
        <v/>
      </c>
      <c r="V1504" s="2" t="str">
        <f t="shared" si="118"/>
        <v/>
      </c>
      <c r="AD1504" s="2" t="str">
        <f t="shared" si="119"/>
        <v/>
      </c>
      <c r="AL1504" s="2" t="str">
        <f t="shared" si="116"/>
        <v/>
      </c>
      <c r="AM1504" s="2" t="str">
        <f>IF(ISNUMBER(AL1504),SUMIFS($AL$1:AL1504,$A$1:A1504,A1504,$F$1:F1504,F1504,$D$1:D1504,D1504),"")</f>
        <v/>
      </c>
      <c r="AN1504">
        <f t="shared" si="120"/>
        <v>1</v>
      </c>
    </row>
    <row r="1505" spans="1:40" x14ac:dyDescent="0.35">
      <c r="A1505" s="4" t="s">
        <v>73</v>
      </c>
      <c r="B1505" t="s">
        <v>52</v>
      </c>
      <c r="C1505" s="3">
        <v>41011</v>
      </c>
      <c r="D1505">
        <v>1</v>
      </c>
      <c r="F1505" s="25" t="s">
        <v>100</v>
      </c>
      <c r="G1505" t="s">
        <v>44</v>
      </c>
      <c r="I1505" s="2" t="s">
        <v>42</v>
      </c>
      <c r="J1505" s="2" t="str">
        <f t="shared" si="117"/>
        <v/>
      </c>
      <c r="L1505">
        <v>176</v>
      </c>
      <c r="M1505">
        <v>176</v>
      </c>
      <c r="N1505" s="2">
        <f>IF(ISNUMBER(M1505),SUMIFS(M$1:$M1505,A$1:$A1505,A1505,F$1:$F1505,F1505,D$1:$D1505,D1505),"")</f>
        <v>979.5</v>
      </c>
      <c r="V1505" s="2" t="str">
        <f t="shared" si="118"/>
        <v/>
      </c>
      <c r="AD1505" s="2" t="str">
        <f t="shared" si="119"/>
        <v/>
      </c>
      <c r="AL1505" s="2" t="str">
        <f t="shared" si="116"/>
        <v/>
      </c>
      <c r="AM1505" s="2" t="str">
        <f>IF(ISNUMBER(AL1505),SUMIFS($AL$1:AL1505,$A$1:A1505,A1505,$F$1:F1505,F1505,$D$1:D1505,D1505),"")</f>
        <v/>
      </c>
      <c r="AN1505">
        <f t="shared" si="120"/>
        <v>3</v>
      </c>
    </row>
    <row r="1506" spans="1:40" x14ac:dyDescent="0.35">
      <c r="A1506" s="4" t="s">
        <v>73</v>
      </c>
      <c r="B1506" t="s">
        <v>52</v>
      </c>
      <c r="C1506" s="3">
        <v>41024</v>
      </c>
      <c r="D1506">
        <v>1</v>
      </c>
      <c r="F1506" s="25" t="s">
        <v>100</v>
      </c>
      <c r="G1506" t="s">
        <v>44</v>
      </c>
      <c r="I1506" s="2" t="s">
        <v>64</v>
      </c>
      <c r="J1506" s="2">
        <f t="shared" si="117"/>
        <v>2191</v>
      </c>
      <c r="K1506">
        <v>219.1</v>
      </c>
      <c r="N1506" s="2" t="str">
        <f>IF(ISNUMBER(M1506),SUMIFS(M$1:$M1506,A$1:$A1506,A1506,F$1:$F1506,F1506,D$1:$D1506,D1506),"")</f>
        <v/>
      </c>
      <c r="V1506" s="2" t="str">
        <f t="shared" si="118"/>
        <v/>
      </c>
      <c r="AD1506" s="2" t="str">
        <f t="shared" si="119"/>
        <v/>
      </c>
      <c r="AL1506" s="2" t="str">
        <f t="shared" si="116"/>
        <v/>
      </c>
      <c r="AM1506" s="2" t="str">
        <f>IF(ISNUMBER(AL1506),SUMIFS($AL$1:AL1506,$A$1:A1506,A1506,$F$1:F1506,F1506,$D$1:D1506,D1506),"")</f>
        <v/>
      </c>
      <c r="AN1506">
        <f t="shared" si="120"/>
        <v>1</v>
      </c>
    </row>
    <row r="1507" spans="1:40" x14ac:dyDescent="0.35">
      <c r="A1507" s="4" t="s">
        <v>73</v>
      </c>
      <c r="B1507" t="s">
        <v>52</v>
      </c>
      <c r="C1507" s="3">
        <v>41025</v>
      </c>
      <c r="D1507">
        <v>1</v>
      </c>
      <c r="F1507" s="25" t="s">
        <v>100</v>
      </c>
      <c r="G1507" t="s">
        <v>44</v>
      </c>
      <c r="I1507" s="2" t="s">
        <v>42</v>
      </c>
      <c r="J1507" s="2" t="str">
        <f t="shared" si="117"/>
        <v/>
      </c>
      <c r="L1507">
        <v>61.5</v>
      </c>
      <c r="M1507">
        <v>61.5</v>
      </c>
      <c r="N1507" s="2">
        <f>IF(ISNUMBER(M1507),SUMIFS(M$1:$M1507,A$1:$A1507,A1507,F$1:$F1507,F1507,D$1:$D1507,D1507),"")</f>
        <v>1041</v>
      </c>
      <c r="V1507" s="2" t="str">
        <f t="shared" si="118"/>
        <v/>
      </c>
      <c r="AD1507" s="2" t="str">
        <f t="shared" si="119"/>
        <v/>
      </c>
      <c r="AL1507" s="2" t="str">
        <f t="shared" ref="AL1507:AL1516" si="126">IF(AND(ISNUMBER(AD1507),ISNUMBER(M1507)),ROUND(M1507*AD1507,3),"")</f>
        <v/>
      </c>
      <c r="AM1507" s="2" t="str">
        <f>IF(ISNUMBER(AL1507),SUMIFS($AL$1:AL1507,$A$1:A1507,A1507,$F$1:F1507,F1507,$D$1:D1507,D1507),"")</f>
        <v/>
      </c>
      <c r="AN1507">
        <f t="shared" si="120"/>
        <v>3</v>
      </c>
    </row>
    <row r="1508" spans="1:40" x14ac:dyDescent="0.35">
      <c r="A1508" s="4" t="s">
        <v>74</v>
      </c>
      <c r="B1508" t="s">
        <v>52</v>
      </c>
      <c r="C1508" s="3">
        <v>40896</v>
      </c>
      <c r="D1508">
        <v>1</v>
      </c>
      <c r="F1508" s="25" t="s">
        <v>100</v>
      </c>
      <c r="G1508" t="s">
        <v>43</v>
      </c>
      <c r="I1508" s="2" t="s">
        <v>64</v>
      </c>
      <c r="J1508" s="2">
        <f t="shared" si="117"/>
        <v>4579</v>
      </c>
      <c r="K1508">
        <v>457.9</v>
      </c>
      <c r="N1508" s="2" t="str">
        <f>IF(ISNUMBER(M1508),SUMIFS(M$1:$M1508,A$1:$A1508,A1508,F$1:$F1508,F1508,D$1:$D1508,D1508),"")</f>
        <v/>
      </c>
      <c r="V1508" s="2" t="str">
        <f t="shared" si="118"/>
        <v/>
      </c>
      <c r="AD1508" s="2" t="str">
        <f t="shared" si="119"/>
        <v/>
      </c>
      <c r="AL1508" s="2" t="str">
        <f t="shared" si="126"/>
        <v/>
      </c>
      <c r="AM1508" s="2" t="str">
        <f>IF(ISNUMBER(AL1508),SUMIFS($AL$1:AL1508,$A$1:A1508,A1508,$F$1:F1508,F1508,$D$1:D1508,D1508),"")</f>
        <v/>
      </c>
      <c r="AN1508">
        <f t="shared" si="120"/>
        <v>1</v>
      </c>
    </row>
    <row r="1509" spans="1:40" x14ac:dyDescent="0.35">
      <c r="A1509" s="4" t="s">
        <v>74</v>
      </c>
      <c r="B1509" t="s">
        <v>52</v>
      </c>
      <c r="C1509" s="3">
        <v>40897</v>
      </c>
      <c r="D1509">
        <v>1</v>
      </c>
      <c r="F1509" s="25" t="s">
        <v>100</v>
      </c>
      <c r="G1509" t="s">
        <v>43</v>
      </c>
      <c r="I1509" s="2" t="s">
        <v>42</v>
      </c>
      <c r="J1509" s="2" t="str">
        <f t="shared" si="117"/>
        <v/>
      </c>
      <c r="L1509">
        <v>122</v>
      </c>
      <c r="M1509">
        <v>122</v>
      </c>
      <c r="N1509" s="2">
        <f>IF(ISNUMBER(M1509),SUMIFS(M$1:$M1509,A$1:$A1509,A1509,F$1:$F1509,F1509,D$1:$D1509,D1509),"")</f>
        <v>122</v>
      </c>
      <c r="V1509" s="2" t="str">
        <f t="shared" si="118"/>
        <v/>
      </c>
      <c r="AD1509" s="2" t="str">
        <f t="shared" si="119"/>
        <v/>
      </c>
      <c r="AL1509" s="2" t="str">
        <f t="shared" si="126"/>
        <v/>
      </c>
      <c r="AM1509" s="2" t="str">
        <f>IF(ISNUMBER(AL1509),SUMIFS($AL$1:AL1509,$A$1:A1509,A1509,$F$1:F1509,F1509,$D$1:D1509,D1509),"")</f>
        <v/>
      </c>
      <c r="AN1509">
        <f t="shared" si="120"/>
        <v>3</v>
      </c>
    </row>
    <row r="1510" spans="1:40" x14ac:dyDescent="0.35">
      <c r="A1510" s="4" t="s">
        <v>74</v>
      </c>
      <c r="B1510" t="s">
        <v>52</v>
      </c>
      <c r="C1510" s="3">
        <v>40925</v>
      </c>
      <c r="D1510">
        <v>1</v>
      </c>
      <c r="F1510" s="25" t="s">
        <v>100</v>
      </c>
      <c r="G1510" t="s">
        <v>43</v>
      </c>
      <c r="I1510" s="2" t="s">
        <v>64</v>
      </c>
      <c r="J1510" s="2">
        <f t="shared" si="117"/>
        <v>5108</v>
      </c>
      <c r="K1510">
        <v>510.8</v>
      </c>
      <c r="N1510" s="2" t="str">
        <f>IF(ISNUMBER(M1510),SUMIFS(M$1:$M1510,A$1:$A1510,A1510,F$1:$F1510,F1510,D$1:$D1510,D1510),"")</f>
        <v/>
      </c>
      <c r="V1510" s="2" t="str">
        <f t="shared" si="118"/>
        <v/>
      </c>
      <c r="AD1510" s="2" t="str">
        <f t="shared" si="119"/>
        <v/>
      </c>
      <c r="AL1510" s="2" t="str">
        <f t="shared" si="126"/>
        <v/>
      </c>
      <c r="AM1510" s="2" t="str">
        <f>IF(ISNUMBER(AL1510),SUMIFS($AL$1:AL1510,$A$1:A1510,A1510,$F$1:F1510,F1510,$D$1:D1510,D1510),"")</f>
        <v/>
      </c>
      <c r="AN1510">
        <f t="shared" si="120"/>
        <v>1</v>
      </c>
    </row>
    <row r="1511" spans="1:40" x14ac:dyDescent="0.35">
      <c r="A1511" s="4" t="s">
        <v>74</v>
      </c>
      <c r="B1511" t="s">
        <v>52</v>
      </c>
      <c r="C1511" s="3">
        <v>40926</v>
      </c>
      <c r="D1511">
        <v>1</v>
      </c>
      <c r="F1511" s="25" t="s">
        <v>100</v>
      </c>
      <c r="G1511" t="s">
        <v>43</v>
      </c>
      <c r="I1511" s="2" t="s">
        <v>42</v>
      </c>
      <c r="J1511" s="2" t="str">
        <f t="shared" si="117"/>
        <v/>
      </c>
      <c r="L1511">
        <v>246</v>
      </c>
      <c r="M1511">
        <v>246</v>
      </c>
      <c r="N1511" s="2">
        <f>IF(ISNUMBER(M1511),SUMIFS(M$1:$M1511,A$1:$A1511,A1511,F$1:$F1511,F1511,D$1:$D1511,D1511),"")</f>
        <v>368</v>
      </c>
      <c r="V1511" s="2" t="str">
        <f t="shared" si="118"/>
        <v/>
      </c>
      <c r="AD1511" s="2" t="str">
        <f t="shared" si="119"/>
        <v/>
      </c>
      <c r="AL1511" s="2" t="str">
        <f t="shared" si="126"/>
        <v/>
      </c>
      <c r="AM1511" s="2" t="str">
        <f>IF(ISNUMBER(AL1511),SUMIFS($AL$1:AL1511,$A$1:A1511,A1511,$F$1:F1511,F1511,$D$1:D1511,D1511),"")</f>
        <v/>
      </c>
      <c r="AN1511">
        <f t="shared" si="120"/>
        <v>3</v>
      </c>
    </row>
    <row r="1512" spans="1:40" x14ac:dyDescent="0.35">
      <c r="A1512" s="4" t="s">
        <v>74</v>
      </c>
      <c r="B1512" t="s">
        <v>52</v>
      </c>
      <c r="C1512" s="3">
        <v>40953</v>
      </c>
      <c r="D1512">
        <v>1</v>
      </c>
      <c r="F1512" s="25" t="s">
        <v>100</v>
      </c>
      <c r="G1512" t="s">
        <v>43</v>
      </c>
      <c r="I1512" s="2" t="s">
        <v>64</v>
      </c>
      <c r="J1512" s="2">
        <f t="shared" si="117"/>
        <v>5019</v>
      </c>
      <c r="K1512">
        <v>501.9</v>
      </c>
      <c r="N1512" s="2" t="str">
        <f>IF(ISNUMBER(M1512),SUMIFS(M$1:$M1512,A$1:$A1512,A1512,F$1:$F1512,F1512,D$1:$D1512,D1512),"")</f>
        <v/>
      </c>
      <c r="V1512" s="2" t="str">
        <f t="shared" si="118"/>
        <v/>
      </c>
      <c r="AD1512" s="2" t="str">
        <f t="shared" si="119"/>
        <v/>
      </c>
      <c r="AL1512" s="2" t="str">
        <f t="shared" si="126"/>
        <v/>
      </c>
      <c r="AM1512" s="2" t="str">
        <f>IF(ISNUMBER(AL1512),SUMIFS($AL$1:AL1512,$A$1:A1512,A1512,$F$1:F1512,F1512,$D$1:D1512,D1512),"")</f>
        <v/>
      </c>
      <c r="AN1512">
        <f t="shared" si="120"/>
        <v>1</v>
      </c>
    </row>
    <row r="1513" spans="1:40" x14ac:dyDescent="0.35">
      <c r="A1513" s="4" t="s">
        <v>74</v>
      </c>
      <c r="B1513" t="s">
        <v>52</v>
      </c>
      <c r="C1513" s="3">
        <v>40954</v>
      </c>
      <c r="D1513">
        <v>1</v>
      </c>
      <c r="F1513" s="25" t="s">
        <v>100</v>
      </c>
      <c r="G1513" t="s">
        <v>43</v>
      </c>
      <c r="I1513" s="2" t="s">
        <v>42</v>
      </c>
      <c r="J1513" s="2" t="str">
        <f t="shared" si="117"/>
        <v/>
      </c>
      <c r="L1513">
        <v>179.8</v>
      </c>
      <c r="M1513">
        <v>179.8</v>
      </c>
      <c r="N1513" s="2">
        <f>IF(ISNUMBER(M1513),SUMIFS(M$1:$M1513,A$1:$A1513,A1513,F$1:$F1513,F1513,D$1:$D1513,D1513),"")</f>
        <v>547.79999999999995</v>
      </c>
      <c r="V1513" s="2" t="str">
        <f t="shared" si="118"/>
        <v/>
      </c>
      <c r="AD1513" s="2" t="str">
        <f t="shared" si="119"/>
        <v/>
      </c>
      <c r="AL1513" s="2" t="str">
        <f t="shared" si="126"/>
        <v/>
      </c>
      <c r="AM1513" s="2" t="str">
        <f>IF(ISNUMBER(AL1513),SUMIFS($AL$1:AL1513,$A$1:A1513,A1513,$F$1:F1513,F1513,$D$1:D1513,D1513),"")</f>
        <v/>
      </c>
      <c r="AN1513">
        <f t="shared" si="120"/>
        <v>3</v>
      </c>
    </row>
    <row r="1514" spans="1:40" x14ac:dyDescent="0.35">
      <c r="A1514" s="4" t="s">
        <v>74</v>
      </c>
      <c r="B1514" t="s">
        <v>52</v>
      </c>
      <c r="C1514" s="3">
        <v>40981</v>
      </c>
      <c r="D1514">
        <v>1</v>
      </c>
      <c r="F1514" s="25" t="s">
        <v>100</v>
      </c>
      <c r="G1514" t="s">
        <v>43</v>
      </c>
      <c r="I1514" s="2" t="s">
        <v>64</v>
      </c>
      <c r="J1514" s="2">
        <f t="shared" si="117"/>
        <v>3860</v>
      </c>
      <c r="K1514">
        <v>386</v>
      </c>
      <c r="N1514" s="2" t="str">
        <f>IF(ISNUMBER(M1514),SUMIFS(M$1:$M1514,A$1:$A1514,A1514,F$1:$F1514,F1514,D$1:$D1514,D1514),"")</f>
        <v/>
      </c>
      <c r="V1514" s="2" t="str">
        <f t="shared" si="118"/>
        <v/>
      </c>
      <c r="AD1514" s="2" t="str">
        <f t="shared" si="119"/>
        <v/>
      </c>
      <c r="AL1514" s="2" t="str">
        <f t="shared" si="126"/>
        <v/>
      </c>
      <c r="AM1514" s="2" t="str">
        <f>IF(ISNUMBER(AL1514),SUMIFS($AL$1:AL1514,$A$1:A1514,A1514,$F$1:F1514,F1514,$D$1:D1514,D1514),"")</f>
        <v/>
      </c>
      <c r="AN1514">
        <f t="shared" si="120"/>
        <v>1</v>
      </c>
    </row>
    <row r="1515" spans="1:40" x14ac:dyDescent="0.35">
      <c r="A1515" s="4" t="s">
        <v>74</v>
      </c>
      <c r="B1515" t="s">
        <v>52</v>
      </c>
      <c r="C1515" s="3">
        <v>40982</v>
      </c>
      <c r="D1515">
        <v>1</v>
      </c>
      <c r="F1515" s="25" t="s">
        <v>100</v>
      </c>
      <c r="G1515" t="s">
        <v>43</v>
      </c>
      <c r="I1515" s="2" t="s">
        <v>42</v>
      </c>
      <c r="J1515" s="2" t="str">
        <f t="shared" si="117"/>
        <v/>
      </c>
      <c r="L1515">
        <v>130.5</v>
      </c>
      <c r="M1515">
        <v>130.5</v>
      </c>
      <c r="N1515" s="2">
        <f>IF(ISNUMBER(M1515),SUMIFS(M$1:$M1515,A$1:$A1515,A1515,F$1:$F1515,F1515,D$1:$D1515,D1515),"")</f>
        <v>678.3</v>
      </c>
      <c r="V1515" s="2" t="str">
        <f t="shared" si="118"/>
        <v/>
      </c>
      <c r="AD1515" s="2" t="str">
        <f t="shared" si="119"/>
        <v/>
      </c>
      <c r="AL1515" s="2" t="str">
        <f t="shared" si="126"/>
        <v/>
      </c>
      <c r="AM1515" s="2" t="str">
        <f>IF(ISNUMBER(AL1515),SUMIFS($AL$1:AL1515,$A$1:A1515,A1515,$F$1:F1515,F1515,$D$1:D1515,D1515),"")</f>
        <v/>
      </c>
      <c r="AN1515">
        <f t="shared" si="120"/>
        <v>3</v>
      </c>
    </row>
    <row r="1516" spans="1:40" x14ac:dyDescent="0.35">
      <c r="A1516" s="4" t="s">
        <v>74</v>
      </c>
      <c r="B1516" t="s">
        <v>52</v>
      </c>
      <c r="C1516" s="3">
        <v>41010</v>
      </c>
      <c r="D1516">
        <v>1</v>
      </c>
      <c r="F1516" s="25" t="s">
        <v>100</v>
      </c>
      <c r="G1516" t="s">
        <v>44</v>
      </c>
      <c r="I1516" s="2" t="s">
        <v>64</v>
      </c>
      <c r="J1516" s="2">
        <f t="shared" si="117"/>
        <v>4503</v>
      </c>
      <c r="K1516">
        <v>450.3</v>
      </c>
      <c r="N1516" s="2" t="str">
        <f>IF(ISNUMBER(M1516),SUMIFS(M$1:$M1516,A$1:$A1516,A1516,F$1:$F1516,F1516,D$1:$D1516,D1516),"")</f>
        <v/>
      </c>
      <c r="V1516" s="2" t="str">
        <f t="shared" si="118"/>
        <v/>
      </c>
      <c r="AD1516" s="2" t="str">
        <f t="shared" si="119"/>
        <v/>
      </c>
      <c r="AL1516" s="2" t="str">
        <f t="shared" si="126"/>
        <v/>
      </c>
      <c r="AM1516" s="2" t="str">
        <f>IF(ISNUMBER(AL1516),SUMIFS($AL$1:AL1516,$A$1:A1516,A1516,$F$1:F1516,F1516,$D$1:D1516,D1516),"")</f>
        <v/>
      </c>
      <c r="AN1516">
        <f t="shared" si="120"/>
        <v>1</v>
      </c>
    </row>
    <row r="1517" spans="1:40" x14ac:dyDescent="0.35">
      <c r="A1517" s="4" t="s">
        <v>74</v>
      </c>
      <c r="B1517" t="s">
        <v>52</v>
      </c>
      <c r="C1517" s="3">
        <v>41011</v>
      </c>
      <c r="D1517">
        <v>1</v>
      </c>
      <c r="F1517" s="25" t="s">
        <v>100</v>
      </c>
      <c r="G1517" t="s">
        <v>44</v>
      </c>
      <c r="I1517" s="2" t="s">
        <v>42</v>
      </c>
      <c r="J1517" s="2" t="str">
        <f t="shared" si="117"/>
        <v/>
      </c>
      <c r="L1517">
        <v>225</v>
      </c>
      <c r="M1517">
        <v>225</v>
      </c>
      <c r="N1517" s="2">
        <f>IF(ISNUMBER(M1517),SUMIFS(M$1:$M1517,A$1:$A1517,A1517,F$1:$F1517,F1517,D$1:$D1517,D1517),"")</f>
        <v>903.3</v>
      </c>
      <c r="V1517" s="2" t="str">
        <f t="shared" si="118"/>
        <v/>
      </c>
      <c r="AD1517" s="2" t="str">
        <f t="shared" si="119"/>
        <v/>
      </c>
      <c r="AL1517" s="2" t="str">
        <f t="shared" ref="AL1517:AL1519" si="127">IF(AND(ISNUMBER(AD1517),ISNUMBER(M1517)),ROUND(M1517*AD1517,3),"")</f>
        <v/>
      </c>
      <c r="AM1517" s="2" t="str">
        <f>IF(ISNUMBER(AL1517),SUMIFS($AL$1:AL1517,$A$1:A1517,A1517,$F$1:F1517,F1517,$D$1:D1517,D1517),"")</f>
        <v/>
      </c>
      <c r="AN1517">
        <f t="shared" si="120"/>
        <v>3</v>
      </c>
    </row>
    <row r="1518" spans="1:40" x14ac:dyDescent="0.35">
      <c r="A1518" s="4" t="s">
        <v>74</v>
      </c>
      <c r="B1518" t="s">
        <v>52</v>
      </c>
      <c r="C1518" s="3">
        <v>41037</v>
      </c>
      <c r="D1518">
        <v>1</v>
      </c>
      <c r="F1518" s="25" t="s">
        <v>100</v>
      </c>
      <c r="G1518" t="s">
        <v>44</v>
      </c>
      <c r="I1518" s="2" t="s">
        <v>64</v>
      </c>
      <c r="J1518" s="2">
        <f t="shared" si="117"/>
        <v>3000</v>
      </c>
      <c r="K1518">
        <v>300</v>
      </c>
      <c r="N1518" s="2" t="str">
        <f>IF(ISNUMBER(M1518),SUMIFS(M$1:$M1518,A$1:$A1518,A1518,F$1:$F1518,F1518,D$1:$D1518,D1518),"")</f>
        <v/>
      </c>
      <c r="V1518" s="2" t="str">
        <f t="shared" si="118"/>
        <v/>
      </c>
      <c r="AD1518" s="2" t="str">
        <f t="shared" si="119"/>
        <v/>
      </c>
      <c r="AL1518" s="2" t="str">
        <f t="shared" si="127"/>
        <v/>
      </c>
      <c r="AM1518" s="2" t="str">
        <f>IF(ISNUMBER(AL1518),SUMIFS($AL$1:AL1518,$A$1:A1518,A1518,$F$1:F1518,F1518,$D$1:D1518,D1518),"")</f>
        <v/>
      </c>
      <c r="AN1518">
        <f t="shared" si="120"/>
        <v>1</v>
      </c>
    </row>
    <row r="1519" spans="1:40" x14ac:dyDescent="0.35">
      <c r="A1519" s="4" t="s">
        <v>74</v>
      </c>
      <c r="B1519" t="s">
        <v>52</v>
      </c>
      <c r="C1519" s="3">
        <v>41038</v>
      </c>
      <c r="D1519">
        <v>1</v>
      </c>
      <c r="F1519" s="25" t="s">
        <v>100</v>
      </c>
      <c r="G1519" t="s">
        <v>44</v>
      </c>
      <c r="I1519" s="2" t="s">
        <v>42</v>
      </c>
      <c r="J1519" s="2" t="str">
        <f t="shared" si="117"/>
        <v/>
      </c>
      <c r="L1519">
        <v>72.8</v>
      </c>
      <c r="M1519">
        <v>72.8</v>
      </c>
      <c r="N1519" s="2">
        <f>IF(ISNUMBER(M1519),SUMIFS(M$1:$M1519,A$1:$A1519,A1519,F$1:$F1519,F1519,D$1:$D1519,D1519),"")</f>
        <v>976.09999999999991</v>
      </c>
      <c r="V1519" s="2" t="str">
        <f t="shared" si="118"/>
        <v/>
      </c>
      <c r="AD1519" s="2" t="str">
        <f t="shared" si="119"/>
        <v/>
      </c>
      <c r="AL1519" s="2" t="str">
        <f t="shared" si="127"/>
        <v/>
      </c>
      <c r="AM1519" s="2" t="str">
        <f>IF(ISNUMBER(AL1519),SUMIFS($AL$1:AL1519,$A$1:A1519,A1519,$F$1:F1519,F1519,$D$1:D1519,D1519),"")</f>
        <v/>
      </c>
      <c r="AN1519">
        <f t="shared" si="120"/>
        <v>3</v>
      </c>
    </row>
    <row r="1520" spans="1:40" x14ac:dyDescent="0.35">
      <c r="A1520" s="4" t="s">
        <v>115</v>
      </c>
      <c r="B1520" t="s">
        <v>52</v>
      </c>
      <c r="C1520" s="34">
        <v>40525</v>
      </c>
      <c r="D1520">
        <v>1</v>
      </c>
      <c r="F1520" s="25" t="s">
        <v>117</v>
      </c>
      <c r="I1520" s="2" t="s">
        <v>42</v>
      </c>
      <c r="J1520" s="32">
        <v>1603.4063688882629</v>
      </c>
      <c r="U1520">
        <v>150</v>
      </c>
      <c r="V1520" s="33">
        <v>26.285350309643654</v>
      </c>
    </row>
    <row r="1521" spans="1:22" x14ac:dyDescent="0.35">
      <c r="A1521" s="4" t="s">
        <v>115</v>
      </c>
      <c r="B1521" t="s">
        <v>52</v>
      </c>
      <c r="C1521" s="34">
        <v>40525</v>
      </c>
      <c r="D1521">
        <v>2</v>
      </c>
      <c r="F1521" s="25" t="s">
        <v>117</v>
      </c>
      <c r="I1521" s="2" t="s">
        <v>42</v>
      </c>
      <c r="J1521" s="32">
        <v>2632.5847435289156</v>
      </c>
      <c r="U1521">
        <v>150</v>
      </c>
      <c r="V1521" s="33">
        <v>43.157126943096976</v>
      </c>
    </row>
    <row r="1522" spans="1:22" x14ac:dyDescent="0.35">
      <c r="A1522" s="4" t="s">
        <v>115</v>
      </c>
      <c r="B1522" t="s">
        <v>52</v>
      </c>
      <c r="C1522" s="34">
        <v>40525</v>
      </c>
      <c r="D1522">
        <v>3</v>
      </c>
      <c r="F1522" s="25" t="s">
        <v>117</v>
      </c>
      <c r="I1522" s="2" t="s">
        <v>42</v>
      </c>
      <c r="J1522" s="32">
        <v>2484.350062002346</v>
      </c>
      <c r="U1522">
        <v>150</v>
      </c>
      <c r="V1522" s="33">
        <v>40.72705019675977</v>
      </c>
    </row>
    <row r="1523" spans="1:22" x14ac:dyDescent="0.35">
      <c r="A1523" s="4" t="s">
        <v>115</v>
      </c>
      <c r="B1523" t="s">
        <v>52</v>
      </c>
      <c r="C1523" s="34">
        <v>40525</v>
      </c>
      <c r="D1523">
        <v>4</v>
      </c>
      <c r="F1523" s="25" t="s">
        <v>117</v>
      </c>
      <c r="I1523" s="2" t="s">
        <v>42</v>
      </c>
      <c r="J1523" s="32">
        <v>3301.5975943483581</v>
      </c>
      <c r="U1523">
        <v>150</v>
      </c>
      <c r="V1523" s="33">
        <v>54.124550727022267</v>
      </c>
    </row>
    <row r="1524" spans="1:22" x14ac:dyDescent="0.35">
      <c r="A1524" s="4" t="s">
        <v>115</v>
      </c>
      <c r="B1524" t="s">
        <v>52</v>
      </c>
      <c r="C1524" s="34">
        <v>40525</v>
      </c>
      <c r="D1524">
        <v>5</v>
      </c>
      <c r="F1524" s="25" t="s">
        <v>117</v>
      </c>
      <c r="I1524" s="2" t="s">
        <v>42</v>
      </c>
      <c r="J1524" s="32">
        <v>2990.324944883856</v>
      </c>
      <c r="U1524">
        <v>150</v>
      </c>
      <c r="V1524" s="33">
        <v>49.021720407932065</v>
      </c>
    </row>
    <row r="1525" spans="1:22" x14ac:dyDescent="0.35">
      <c r="A1525" s="4" t="s">
        <v>115</v>
      </c>
      <c r="B1525" t="s">
        <v>52</v>
      </c>
      <c r="C1525" s="34">
        <v>40546</v>
      </c>
      <c r="D1525">
        <v>1</v>
      </c>
      <c r="F1525" s="25" t="s">
        <v>117</v>
      </c>
      <c r="I1525" s="2" t="s">
        <v>42</v>
      </c>
      <c r="J1525" s="32">
        <v>3465.9273047591587</v>
      </c>
      <c r="U1525">
        <v>150</v>
      </c>
      <c r="V1525" s="33">
        <v>165.04415736948374</v>
      </c>
    </row>
    <row r="1526" spans="1:22" x14ac:dyDescent="0.35">
      <c r="A1526" s="4" t="s">
        <v>115</v>
      </c>
      <c r="B1526" t="s">
        <v>52</v>
      </c>
      <c r="C1526" s="34">
        <v>40546</v>
      </c>
      <c r="D1526">
        <v>1</v>
      </c>
      <c r="F1526" s="25" t="s">
        <v>117</v>
      </c>
      <c r="I1526" s="2" t="s">
        <v>42</v>
      </c>
      <c r="J1526" s="32">
        <v>3118.1169227503115</v>
      </c>
      <c r="U1526">
        <v>150</v>
      </c>
      <c r="V1526" s="33">
        <v>148.4817582262053</v>
      </c>
    </row>
    <row r="1527" spans="1:22" x14ac:dyDescent="0.35">
      <c r="A1527" s="4" t="s">
        <v>115</v>
      </c>
      <c r="B1527" t="s">
        <v>52</v>
      </c>
      <c r="C1527" s="34">
        <v>40546</v>
      </c>
      <c r="D1527">
        <v>2</v>
      </c>
      <c r="F1527" s="25" t="s">
        <v>117</v>
      </c>
      <c r="I1527" s="2" t="s">
        <v>42</v>
      </c>
      <c r="J1527" s="32">
        <v>3034.8082529547105</v>
      </c>
      <c r="U1527">
        <v>150</v>
      </c>
      <c r="V1527" s="33">
        <v>144.51467871212907</v>
      </c>
    </row>
    <row r="1528" spans="1:22" x14ac:dyDescent="0.35">
      <c r="A1528" s="4" t="s">
        <v>115</v>
      </c>
      <c r="B1528" t="s">
        <v>52</v>
      </c>
      <c r="C1528" s="34">
        <v>40546</v>
      </c>
      <c r="D1528">
        <v>3</v>
      </c>
      <c r="F1528" s="25" t="s">
        <v>117</v>
      </c>
      <c r="I1528" s="2" t="s">
        <v>42</v>
      </c>
      <c r="J1528" s="32">
        <v>2864.0020996508692</v>
      </c>
      <c r="U1528">
        <v>150</v>
      </c>
      <c r="V1528" s="33">
        <v>136.3810523643271</v>
      </c>
    </row>
    <row r="1529" spans="1:22" x14ac:dyDescent="0.35">
      <c r="A1529" s="4" t="s">
        <v>115</v>
      </c>
      <c r="B1529" t="s">
        <v>52</v>
      </c>
      <c r="C1529" s="34">
        <v>40546</v>
      </c>
      <c r="D1529">
        <v>4</v>
      </c>
      <c r="F1529" s="25" t="s">
        <v>117</v>
      </c>
      <c r="I1529" s="2" t="s">
        <v>42</v>
      </c>
      <c r="J1529" s="32">
        <v>2212.3800683398326</v>
      </c>
      <c r="U1529">
        <v>150</v>
      </c>
      <c r="V1529" s="33">
        <v>105.35143182570631</v>
      </c>
    </row>
    <row r="1530" spans="1:22" x14ac:dyDescent="0.35">
      <c r="A1530" s="4" t="s">
        <v>115</v>
      </c>
      <c r="B1530" t="s">
        <v>52</v>
      </c>
      <c r="C1530" s="34">
        <v>40563</v>
      </c>
      <c r="D1530">
        <v>1</v>
      </c>
      <c r="F1530" s="25" t="s">
        <v>117</v>
      </c>
      <c r="I1530" s="2" t="s">
        <v>42</v>
      </c>
      <c r="J1530" s="32">
        <v>1485.1813379892587</v>
      </c>
      <c r="U1530">
        <v>150</v>
      </c>
      <c r="V1530" s="33">
        <v>87.363608117015218</v>
      </c>
    </row>
    <row r="1531" spans="1:22" x14ac:dyDescent="0.35">
      <c r="A1531" s="4" t="s">
        <v>115</v>
      </c>
      <c r="B1531" t="s">
        <v>52</v>
      </c>
      <c r="C1531" s="34">
        <v>40563</v>
      </c>
      <c r="D1531">
        <v>2</v>
      </c>
      <c r="F1531" s="25" t="s">
        <v>117</v>
      </c>
      <c r="I1531" s="2" t="s">
        <v>42</v>
      </c>
      <c r="J1531" s="32">
        <v>1870.715835140998</v>
      </c>
      <c r="U1531">
        <v>150</v>
      </c>
      <c r="V1531" s="33">
        <v>110.04210794947048</v>
      </c>
    </row>
    <row r="1532" spans="1:22" x14ac:dyDescent="0.35">
      <c r="A1532" s="4" t="s">
        <v>115</v>
      </c>
      <c r="B1532" t="s">
        <v>52</v>
      </c>
      <c r="C1532" s="34">
        <v>40563</v>
      </c>
      <c r="D1532">
        <v>3</v>
      </c>
      <c r="F1532" s="25" t="s">
        <v>117</v>
      </c>
      <c r="I1532" s="2" t="s">
        <v>42</v>
      </c>
      <c r="J1532" s="32">
        <v>1870.6515555944516</v>
      </c>
      <c r="U1532">
        <v>150</v>
      </c>
      <c r="V1532" s="33">
        <v>110.03832679967363</v>
      </c>
    </row>
    <row r="1533" spans="1:22" x14ac:dyDescent="0.35">
      <c r="A1533" s="4" t="s">
        <v>115</v>
      </c>
      <c r="B1533" t="s">
        <v>52</v>
      </c>
      <c r="C1533" s="34">
        <v>40563</v>
      </c>
      <c r="D1533">
        <v>4</v>
      </c>
      <c r="F1533" s="25" t="s">
        <v>117</v>
      </c>
      <c r="I1533" s="2" t="s">
        <v>42</v>
      </c>
      <c r="J1533" s="32">
        <v>1302.8686815478147</v>
      </c>
      <c r="U1533">
        <v>150</v>
      </c>
      <c r="V1533" s="33">
        <v>76.63933420869499</v>
      </c>
    </row>
    <row r="1534" spans="1:22" x14ac:dyDescent="0.35">
      <c r="A1534" s="4" t="s">
        <v>115</v>
      </c>
      <c r="B1534" t="s">
        <v>52</v>
      </c>
      <c r="C1534" s="34">
        <v>40563</v>
      </c>
      <c r="D1534">
        <v>5</v>
      </c>
      <c r="F1534" s="25" t="s">
        <v>117</v>
      </c>
      <c r="I1534" s="2" t="s">
        <v>42</v>
      </c>
      <c r="J1534" s="32">
        <v>1752.031896948321</v>
      </c>
      <c r="U1534">
        <v>150</v>
      </c>
      <c r="V1534" s="33">
        <v>103.06069982048948</v>
      </c>
    </row>
    <row r="1535" spans="1:22" x14ac:dyDescent="0.35">
      <c r="A1535" s="4" t="s">
        <v>115</v>
      </c>
      <c r="B1535" t="s">
        <v>52</v>
      </c>
      <c r="C1535" s="34">
        <v>40570</v>
      </c>
      <c r="D1535">
        <v>1</v>
      </c>
      <c r="F1535" s="25" t="s">
        <v>117</v>
      </c>
      <c r="I1535" s="2" t="s">
        <v>42</v>
      </c>
      <c r="J1535" s="32">
        <v>103.57216344186592</v>
      </c>
      <c r="U1535">
        <v>150</v>
      </c>
      <c r="V1535" s="33">
        <v>14.79602334883799</v>
      </c>
    </row>
    <row r="1536" spans="1:22" x14ac:dyDescent="0.35">
      <c r="A1536" s="4" t="s">
        <v>115</v>
      </c>
      <c r="B1536" t="s">
        <v>52</v>
      </c>
      <c r="C1536" s="34">
        <v>40570</v>
      </c>
      <c r="D1536">
        <v>2</v>
      </c>
      <c r="F1536" s="25" t="s">
        <v>117</v>
      </c>
      <c r="I1536" s="2" t="s">
        <v>42</v>
      </c>
      <c r="J1536" s="32">
        <v>190.22632444598338</v>
      </c>
      <c r="U1536">
        <v>150</v>
      </c>
      <c r="V1536" s="33">
        <v>27.175189206569055</v>
      </c>
    </row>
    <row r="1537" spans="1:22" x14ac:dyDescent="0.35">
      <c r="A1537" s="4" t="s">
        <v>115</v>
      </c>
      <c r="B1537" t="s">
        <v>52</v>
      </c>
      <c r="C1537" s="34">
        <v>40570</v>
      </c>
      <c r="D1537">
        <v>3</v>
      </c>
      <c r="F1537" s="25" t="s">
        <v>117</v>
      </c>
      <c r="I1537" s="2" t="s">
        <v>42</v>
      </c>
      <c r="J1537" s="32">
        <v>118.97900469555847</v>
      </c>
      <c r="U1537">
        <v>150</v>
      </c>
      <c r="V1537" s="33">
        <v>16.997000670794069</v>
      </c>
    </row>
    <row r="1538" spans="1:22" x14ac:dyDescent="0.35">
      <c r="A1538" s="4" t="s">
        <v>115</v>
      </c>
      <c r="B1538" t="s">
        <v>52</v>
      </c>
      <c r="C1538" s="34">
        <v>40570</v>
      </c>
      <c r="D1538">
        <v>4</v>
      </c>
      <c r="F1538" s="25" t="s">
        <v>117</v>
      </c>
      <c r="I1538" s="2" t="s">
        <v>42</v>
      </c>
      <c r="J1538" s="32">
        <v>69.05675212046124</v>
      </c>
      <c r="U1538">
        <v>150</v>
      </c>
      <c r="V1538" s="33">
        <v>9.8652503029230338</v>
      </c>
    </row>
    <row r="1539" spans="1:22" x14ac:dyDescent="0.35">
      <c r="A1539" s="4" t="s">
        <v>115</v>
      </c>
      <c r="B1539" t="s">
        <v>52</v>
      </c>
      <c r="C1539" s="34">
        <v>40570</v>
      </c>
      <c r="D1539">
        <v>5</v>
      </c>
      <c r="F1539" s="25" t="s">
        <v>117</v>
      </c>
      <c r="I1539" s="2" t="s">
        <v>42</v>
      </c>
      <c r="J1539" s="32">
        <v>144.46877440719797</v>
      </c>
      <c r="U1539">
        <v>150</v>
      </c>
      <c r="V1539" s="33">
        <v>20.638396343885425</v>
      </c>
    </row>
    <row r="1540" spans="1:22" x14ac:dyDescent="0.35">
      <c r="A1540" s="4" t="s">
        <v>115</v>
      </c>
      <c r="B1540" t="s">
        <v>52</v>
      </c>
      <c r="C1540" s="34">
        <v>40584</v>
      </c>
      <c r="D1540">
        <v>1</v>
      </c>
      <c r="F1540" s="25" t="s">
        <v>117</v>
      </c>
      <c r="I1540" s="2" t="s">
        <v>42</v>
      </c>
      <c r="J1540" s="32">
        <v>947.52614878364102</v>
      </c>
      <c r="U1540">
        <v>150</v>
      </c>
      <c r="V1540" s="33">
        <v>67.680439198831507</v>
      </c>
    </row>
    <row r="1541" spans="1:22" x14ac:dyDescent="0.35">
      <c r="A1541" s="4" t="s">
        <v>115</v>
      </c>
      <c r="B1541" t="s">
        <v>52</v>
      </c>
      <c r="C1541" s="34">
        <v>40584</v>
      </c>
      <c r="D1541">
        <v>2</v>
      </c>
      <c r="F1541" s="25" t="s">
        <v>117</v>
      </c>
      <c r="I1541" s="2" t="s">
        <v>42</v>
      </c>
      <c r="J1541" s="32">
        <v>1101.5519424360425</v>
      </c>
      <c r="U1541">
        <v>150</v>
      </c>
      <c r="V1541" s="33">
        <v>78.682281602574463</v>
      </c>
    </row>
    <row r="1542" spans="1:22" x14ac:dyDescent="0.35">
      <c r="A1542" s="4" t="s">
        <v>115</v>
      </c>
      <c r="B1542" t="s">
        <v>52</v>
      </c>
      <c r="C1542" s="34">
        <v>40584</v>
      </c>
      <c r="D1542">
        <v>3</v>
      </c>
      <c r="F1542" s="25" t="s">
        <v>117</v>
      </c>
      <c r="I1542" s="2" t="s">
        <v>42</v>
      </c>
      <c r="J1542" s="32">
        <v>1226.6628529824743</v>
      </c>
      <c r="U1542">
        <v>150</v>
      </c>
      <c r="V1542" s="33">
        <v>87.618775213033885</v>
      </c>
    </row>
    <row r="1543" spans="1:22" x14ac:dyDescent="0.35">
      <c r="A1543" s="4" t="s">
        <v>115</v>
      </c>
      <c r="B1543" t="s">
        <v>52</v>
      </c>
      <c r="C1543" s="34">
        <v>40584</v>
      </c>
      <c r="D1543">
        <v>4</v>
      </c>
      <c r="F1543" s="25" t="s">
        <v>117</v>
      </c>
      <c r="I1543" s="2" t="s">
        <v>42</v>
      </c>
      <c r="J1543" s="32">
        <v>1253.5317036925392</v>
      </c>
      <c r="U1543">
        <v>150</v>
      </c>
      <c r="V1543" s="33">
        <v>89.537978835181363</v>
      </c>
    </row>
    <row r="1544" spans="1:22" x14ac:dyDescent="0.35">
      <c r="A1544" s="4" t="s">
        <v>115</v>
      </c>
      <c r="B1544" t="s">
        <v>52</v>
      </c>
      <c r="C1544" s="34">
        <v>40584</v>
      </c>
      <c r="D1544">
        <v>5</v>
      </c>
      <c r="F1544" s="25" t="s">
        <v>117</v>
      </c>
      <c r="I1544" s="2" t="s">
        <v>42</v>
      </c>
      <c r="J1544" s="32">
        <v>1314.6506450685772</v>
      </c>
      <c r="U1544">
        <v>150</v>
      </c>
      <c r="V1544" s="33">
        <v>93.903617504898378</v>
      </c>
    </row>
    <row r="1545" spans="1:22" x14ac:dyDescent="0.35">
      <c r="A1545" s="4" t="s">
        <v>115</v>
      </c>
      <c r="B1545" t="s">
        <v>52</v>
      </c>
      <c r="C1545" s="34">
        <v>40598</v>
      </c>
      <c r="D1545">
        <v>1</v>
      </c>
      <c r="F1545" s="25" t="s">
        <v>117</v>
      </c>
      <c r="I1545" s="2" t="s">
        <v>42</v>
      </c>
      <c r="J1545" s="32">
        <v>827.57133812195707</v>
      </c>
      <c r="U1545">
        <v>150</v>
      </c>
      <c r="V1545" s="33">
        <v>59.112238437282649</v>
      </c>
    </row>
    <row r="1546" spans="1:22" x14ac:dyDescent="0.35">
      <c r="A1546" s="4" t="s">
        <v>115</v>
      </c>
      <c r="B1546" t="s">
        <v>52</v>
      </c>
      <c r="C1546" s="34">
        <v>40598</v>
      </c>
      <c r="D1546">
        <v>2</v>
      </c>
      <c r="F1546" s="25" t="s">
        <v>117</v>
      </c>
      <c r="I1546" s="2" t="s">
        <v>42</v>
      </c>
      <c r="J1546" s="32">
        <v>995.06469115191976</v>
      </c>
      <c r="U1546">
        <v>150</v>
      </c>
      <c r="V1546" s="33">
        <v>71.076049367994273</v>
      </c>
    </row>
    <row r="1547" spans="1:22" x14ac:dyDescent="0.35">
      <c r="A1547" s="4" t="s">
        <v>115</v>
      </c>
      <c r="B1547" t="s">
        <v>52</v>
      </c>
      <c r="C1547" s="34">
        <v>40598</v>
      </c>
      <c r="D1547">
        <v>3</v>
      </c>
      <c r="F1547" s="25" t="s">
        <v>117</v>
      </c>
      <c r="I1547" s="2" t="s">
        <v>42</v>
      </c>
      <c r="J1547" s="32">
        <v>948.5639201528985</v>
      </c>
      <c r="U1547">
        <v>150</v>
      </c>
      <c r="V1547" s="33">
        <v>67.75456572520703</v>
      </c>
    </row>
    <row r="1548" spans="1:22" x14ac:dyDescent="0.35">
      <c r="A1548" s="4" t="s">
        <v>115</v>
      </c>
      <c r="B1548" t="s">
        <v>52</v>
      </c>
      <c r="C1548" s="34">
        <v>40598</v>
      </c>
      <c r="D1548">
        <v>4</v>
      </c>
      <c r="F1548" s="25" t="s">
        <v>117</v>
      </c>
      <c r="I1548" s="2" t="s">
        <v>42</v>
      </c>
      <c r="J1548" s="32">
        <v>821.76707864722016</v>
      </c>
      <c r="U1548">
        <v>150</v>
      </c>
      <c r="V1548" s="33">
        <v>58.69764847480144</v>
      </c>
    </row>
    <row r="1549" spans="1:22" x14ac:dyDescent="0.35">
      <c r="A1549" s="4" t="s">
        <v>115</v>
      </c>
      <c r="B1549" t="s">
        <v>52</v>
      </c>
      <c r="C1549" s="34">
        <v>40598</v>
      </c>
      <c r="D1549">
        <v>5</v>
      </c>
      <c r="F1549" s="25" t="s">
        <v>117</v>
      </c>
      <c r="I1549" s="2" t="s">
        <v>42</v>
      </c>
      <c r="J1549" s="32">
        <v>939.84556983866787</v>
      </c>
      <c r="U1549">
        <v>150</v>
      </c>
      <c r="V1549" s="33">
        <v>67.131826417047705</v>
      </c>
    </row>
    <row r="1550" spans="1:22" x14ac:dyDescent="0.35">
      <c r="A1550" s="4" t="s">
        <v>115</v>
      </c>
      <c r="B1550" t="s">
        <v>52</v>
      </c>
      <c r="C1550" s="34">
        <v>40612</v>
      </c>
      <c r="D1550">
        <v>1</v>
      </c>
      <c r="F1550" s="25" t="s">
        <v>117</v>
      </c>
      <c r="I1550" s="2" t="s">
        <v>42</v>
      </c>
      <c r="J1550" s="32">
        <v>413.02203222624138</v>
      </c>
      <c r="U1550">
        <v>150</v>
      </c>
      <c r="V1550" s="33">
        <v>29.501573730445813</v>
      </c>
    </row>
    <row r="1551" spans="1:22" x14ac:dyDescent="0.35">
      <c r="A1551" s="4" t="s">
        <v>115</v>
      </c>
      <c r="B1551" t="s">
        <v>52</v>
      </c>
      <c r="C1551" s="34">
        <v>40612</v>
      </c>
      <c r="D1551">
        <v>2</v>
      </c>
      <c r="F1551" s="25" t="s">
        <v>117</v>
      </c>
      <c r="I1551" s="2" t="s">
        <v>42</v>
      </c>
      <c r="J1551" s="32">
        <v>575.67542034576775</v>
      </c>
      <c r="U1551">
        <v>150</v>
      </c>
      <c r="V1551" s="33">
        <v>41.11967288184055</v>
      </c>
    </row>
    <row r="1552" spans="1:22" x14ac:dyDescent="0.35">
      <c r="A1552" s="4" t="s">
        <v>115</v>
      </c>
      <c r="B1552" t="s">
        <v>52</v>
      </c>
      <c r="C1552" s="34">
        <v>40612</v>
      </c>
      <c r="D1552">
        <v>3</v>
      </c>
      <c r="F1552" s="25" t="s">
        <v>117</v>
      </c>
      <c r="I1552" s="2" t="s">
        <v>42</v>
      </c>
      <c r="J1552" s="32">
        <v>480.75344938890294</v>
      </c>
      <c r="U1552">
        <v>150</v>
      </c>
      <c r="V1552" s="33">
        <v>34.339532099207354</v>
      </c>
    </row>
    <row r="1553" spans="1:22" x14ac:dyDescent="0.35">
      <c r="A1553" s="4" t="s">
        <v>115</v>
      </c>
      <c r="B1553" t="s">
        <v>52</v>
      </c>
      <c r="C1553" s="34">
        <v>40612</v>
      </c>
      <c r="D1553">
        <v>4</v>
      </c>
      <c r="F1553" s="25" t="s">
        <v>117</v>
      </c>
      <c r="I1553" s="2" t="s">
        <v>42</v>
      </c>
      <c r="J1553" s="32">
        <v>689.82283384433924</v>
      </c>
      <c r="U1553">
        <v>150</v>
      </c>
      <c r="V1553" s="33">
        <v>49.273059560309946</v>
      </c>
    </row>
    <row r="1554" spans="1:22" x14ac:dyDescent="0.35">
      <c r="A1554" s="4" t="s">
        <v>115</v>
      </c>
      <c r="B1554" t="s">
        <v>52</v>
      </c>
      <c r="C1554" s="34">
        <v>40612</v>
      </c>
      <c r="D1554">
        <v>5</v>
      </c>
      <c r="F1554" s="25" t="s">
        <v>117</v>
      </c>
      <c r="I1554" s="2" t="s">
        <v>42</v>
      </c>
      <c r="J1554" s="32">
        <v>458.71559633027528</v>
      </c>
      <c r="U1554">
        <v>150</v>
      </c>
      <c r="V1554" s="33">
        <v>32.765399737876805</v>
      </c>
    </row>
    <row r="1555" spans="1:22" x14ac:dyDescent="0.35">
      <c r="A1555" s="4" t="s">
        <v>115</v>
      </c>
      <c r="B1555" t="s">
        <v>52</v>
      </c>
      <c r="C1555" s="34">
        <v>40626</v>
      </c>
      <c r="D1555">
        <v>1</v>
      </c>
      <c r="F1555" s="25" t="s">
        <v>117</v>
      </c>
      <c r="I1555" s="2" t="s">
        <v>42</v>
      </c>
      <c r="J1555" s="32">
        <v>489.14002205071665</v>
      </c>
      <c r="U1555">
        <v>150</v>
      </c>
      <c r="V1555" s="33">
        <v>34.938573003622615</v>
      </c>
    </row>
    <row r="1556" spans="1:22" x14ac:dyDescent="0.35">
      <c r="A1556" s="4" t="s">
        <v>115</v>
      </c>
      <c r="B1556" t="s">
        <v>52</v>
      </c>
      <c r="C1556" s="34">
        <v>40626</v>
      </c>
      <c r="D1556">
        <v>2</v>
      </c>
      <c r="F1556" s="25" t="s">
        <v>117</v>
      </c>
      <c r="I1556" s="2" t="s">
        <v>42</v>
      </c>
      <c r="J1556" s="32">
        <v>647.8885774039959</v>
      </c>
      <c r="U1556">
        <v>150</v>
      </c>
      <c r="V1556" s="33">
        <v>46.277755528856851</v>
      </c>
    </row>
    <row r="1557" spans="1:22" x14ac:dyDescent="0.35">
      <c r="A1557" s="4" t="s">
        <v>115</v>
      </c>
      <c r="B1557" t="s">
        <v>52</v>
      </c>
      <c r="C1557" s="34">
        <v>40626</v>
      </c>
      <c r="D1557">
        <v>3</v>
      </c>
      <c r="F1557" s="25" t="s">
        <v>117</v>
      </c>
      <c r="I1557" s="2" t="s">
        <v>42</v>
      </c>
      <c r="J1557" s="32">
        <v>577.46912900882649</v>
      </c>
      <c r="U1557">
        <v>150</v>
      </c>
      <c r="V1557" s="33">
        <v>41.247794929201895</v>
      </c>
    </row>
    <row r="1558" spans="1:22" x14ac:dyDescent="0.35">
      <c r="A1558" s="4" t="s">
        <v>115</v>
      </c>
      <c r="B1558" t="s">
        <v>52</v>
      </c>
      <c r="C1558" s="34">
        <v>40626</v>
      </c>
      <c r="D1558">
        <v>4</v>
      </c>
      <c r="F1558" s="25" t="s">
        <v>117</v>
      </c>
      <c r="I1558" s="2" t="s">
        <v>42</v>
      </c>
      <c r="J1558" s="32">
        <v>756.78612614210954</v>
      </c>
      <c r="U1558">
        <v>150</v>
      </c>
      <c r="V1558" s="33">
        <v>54.056151867293536</v>
      </c>
    </row>
    <row r="1559" spans="1:22" x14ac:dyDescent="0.35">
      <c r="A1559" s="4" t="s">
        <v>115</v>
      </c>
      <c r="B1559" t="s">
        <v>52</v>
      </c>
      <c r="C1559" s="34">
        <v>40626</v>
      </c>
      <c r="D1559">
        <v>5</v>
      </c>
      <c r="F1559" s="25" t="s">
        <v>117</v>
      </c>
      <c r="I1559" s="2" t="s">
        <v>42</v>
      </c>
      <c r="J1559" s="32">
        <v>751.31392986485275</v>
      </c>
      <c r="U1559">
        <v>150</v>
      </c>
      <c r="V1559" s="33">
        <v>53.665280704632337</v>
      </c>
    </row>
    <row r="1560" spans="1:22" x14ac:dyDescent="0.35">
      <c r="A1560" s="4" t="s">
        <v>115</v>
      </c>
      <c r="B1560" t="s">
        <v>52</v>
      </c>
      <c r="C1560" s="34">
        <v>40640</v>
      </c>
      <c r="D1560">
        <v>1</v>
      </c>
      <c r="F1560" s="25" t="s">
        <v>117</v>
      </c>
      <c r="I1560" s="2" t="s">
        <v>42</v>
      </c>
      <c r="J1560" s="32">
        <v>288.10455192034141</v>
      </c>
      <c r="U1560">
        <v>150</v>
      </c>
      <c r="V1560" s="33">
        <v>20.57889656573867</v>
      </c>
    </row>
    <row r="1561" spans="1:22" x14ac:dyDescent="0.35">
      <c r="A1561" s="4" t="s">
        <v>115</v>
      </c>
      <c r="B1561" t="s">
        <v>52</v>
      </c>
      <c r="C1561" s="34">
        <v>40640</v>
      </c>
      <c r="D1561">
        <v>2</v>
      </c>
      <c r="F1561" s="25" t="s">
        <v>117</v>
      </c>
      <c r="I1561" s="2" t="s">
        <v>42</v>
      </c>
      <c r="J1561" s="32">
        <v>408.25363574546481</v>
      </c>
      <c r="U1561">
        <v>150</v>
      </c>
      <c r="V1561" s="33">
        <v>29.160973981818916</v>
      </c>
    </row>
    <row r="1562" spans="1:22" x14ac:dyDescent="0.35">
      <c r="A1562" s="4" t="s">
        <v>115</v>
      </c>
      <c r="B1562" t="s">
        <v>52</v>
      </c>
      <c r="C1562" s="34">
        <v>40640</v>
      </c>
      <c r="D1562">
        <v>3</v>
      </c>
      <c r="F1562" s="25" t="s">
        <v>117</v>
      </c>
      <c r="I1562" s="2" t="s">
        <v>42</v>
      </c>
      <c r="J1562" s="32">
        <v>422.13903507806134</v>
      </c>
      <c r="U1562">
        <v>150</v>
      </c>
      <c r="V1562" s="33">
        <v>30.152788219861524</v>
      </c>
    </row>
    <row r="1563" spans="1:22" x14ac:dyDescent="0.35">
      <c r="A1563" s="4" t="s">
        <v>115</v>
      </c>
      <c r="B1563" t="s">
        <v>52</v>
      </c>
      <c r="C1563" s="34">
        <v>40640</v>
      </c>
      <c r="D1563">
        <v>4</v>
      </c>
      <c r="F1563" s="25" t="s">
        <v>117</v>
      </c>
      <c r="I1563" s="2" t="s">
        <v>42</v>
      </c>
      <c r="J1563" s="32">
        <v>235.2581995812979</v>
      </c>
      <c r="U1563">
        <v>150</v>
      </c>
      <c r="V1563" s="33">
        <v>16.804157112949849</v>
      </c>
    </row>
    <row r="1564" spans="1:22" x14ac:dyDescent="0.35">
      <c r="A1564" s="4" t="s">
        <v>115</v>
      </c>
      <c r="B1564" t="s">
        <v>52</v>
      </c>
      <c r="C1564" s="34">
        <v>40640</v>
      </c>
      <c r="D1564">
        <v>5</v>
      </c>
      <c r="F1564" s="25" t="s">
        <v>117</v>
      </c>
      <c r="I1564" s="2" t="s">
        <v>42</v>
      </c>
      <c r="J1564" s="32">
        <v>230.04191133133963</v>
      </c>
      <c r="U1564">
        <v>150</v>
      </c>
      <c r="V1564" s="33">
        <v>16.431565095095689</v>
      </c>
    </row>
    <row r="1565" spans="1:22" x14ac:dyDescent="0.35">
      <c r="A1565" s="4" t="s">
        <v>115</v>
      </c>
      <c r="B1565" t="s">
        <v>52</v>
      </c>
      <c r="C1565" s="34">
        <v>40654</v>
      </c>
      <c r="D1565">
        <v>1</v>
      </c>
      <c r="F1565" s="25" t="s">
        <v>117</v>
      </c>
      <c r="I1565" s="2" t="s">
        <v>42</v>
      </c>
      <c r="J1565" s="32">
        <v>107.43233960708889</v>
      </c>
      <c r="U1565">
        <v>150</v>
      </c>
      <c r="V1565" s="33">
        <v>7.6737385433634921</v>
      </c>
    </row>
    <row r="1566" spans="1:22" x14ac:dyDescent="0.35">
      <c r="A1566" s="4" t="s">
        <v>115</v>
      </c>
      <c r="B1566" t="s">
        <v>52</v>
      </c>
      <c r="C1566" s="34">
        <v>40654</v>
      </c>
      <c r="D1566">
        <v>2</v>
      </c>
      <c r="F1566" s="25" t="s">
        <v>117</v>
      </c>
      <c r="I1566" s="2" t="s">
        <v>42</v>
      </c>
      <c r="J1566" s="32">
        <v>180.60019010546324</v>
      </c>
      <c r="U1566">
        <v>150</v>
      </c>
      <c r="V1566" s="33">
        <v>12.90001357896166</v>
      </c>
    </row>
    <row r="1567" spans="1:22" x14ac:dyDescent="0.35">
      <c r="A1567" s="4" t="s">
        <v>115</v>
      </c>
      <c r="B1567" t="s">
        <v>52</v>
      </c>
      <c r="C1567" s="34">
        <v>40654</v>
      </c>
      <c r="D1567">
        <v>3</v>
      </c>
      <c r="F1567" s="25" t="s">
        <v>117</v>
      </c>
      <c r="I1567" s="2" t="s">
        <v>42</v>
      </c>
      <c r="J1567" s="32">
        <v>107.52956139144786</v>
      </c>
      <c r="U1567">
        <v>150</v>
      </c>
      <c r="V1567" s="33">
        <v>7.6806829565319896</v>
      </c>
    </row>
    <row r="1568" spans="1:22" x14ac:dyDescent="0.35">
      <c r="A1568" s="4" t="s">
        <v>115</v>
      </c>
      <c r="B1568" t="s">
        <v>52</v>
      </c>
      <c r="C1568" s="34">
        <v>40654</v>
      </c>
      <c r="D1568">
        <v>4</v>
      </c>
      <c r="F1568" s="25" t="s">
        <v>117</v>
      </c>
      <c r="I1568" s="2" t="s">
        <v>42</v>
      </c>
      <c r="J1568" s="32">
        <v>120.02745838338767</v>
      </c>
      <c r="U1568">
        <v>150</v>
      </c>
      <c r="V1568" s="33">
        <v>8.5733898845276908</v>
      </c>
    </row>
    <row r="1569" spans="1:22" x14ac:dyDescent="0.35">
      <c r="A1569" s="4" t="s">
        <v>115</v>
      </c>
      <c r="B1569" t="s">
        <v>52</v>
      </c>
      <c r="C1569" s="34">
        <v>40654</v>
      </c>
      <c r="D1569">
        <v>5</v>
      </c>
      <c r="F1569" s="25" t="s">
        <v>117</v>
      </c>
      <c r="I1569" s="2" t="s">
        <v>42</v>
      </c>
      <c r="J1569" s="32">
        <v>178.46331908831914</v>
      </c>
      <c r="U1569">
        <v>150</v>
      </c>
      <c r="V1569" s="33">
        <v>12.747379934879939</v>
      </c>
    </row>
    <row r="1570" spans="1:22" x14ac:dyDescent="0.35">
      <c r="A1570" s="4" t="s">
        <v>115</v>
      </c>
      <c r="B1570" t="s">
        <v>52</v>
      </c>
      <c r="C1570" s="34">
        <v>40668</v>
      </c>
      <c r="D1570">
        <v>1</v>
      </c>
      <c r="F1570" s="25" t="s">
        <v>117</v>
      </c>
      <c r="I1570" s="2" t="s">
        <v>42</v>
      </c>
      <c r="J1570" s="32">
        <v>130.03362966681959</v>
      </c>
      <c r="U1570">
        <v>150</v>
      </c>
      <c r="V1570" s="33">
        <v>9.2881164047728273</v>
      </c>
    </row>
    <row r="1571" spans="1:22" x14ac:dyDescent="0.35">
      <c r="A1571" s="4" t="s">
        <v>115</v>
      </c>
      <c r="B1571" t="s">
        <v>52</v>
      </c>
      <c r="C1571" s="34">
        <v>40668</v>
      </c>
      <c r="D1571">
        <v>2</v>
      </c>
      <c r="F1571" s="25" t="s">
        <v>117</v>
      </c>
      <c r="I1571" s="2" t="s">
        <v>42</v>
      </c>
      <c r="J1571" s="32">
        <v>192.04362414610091</v>
      </c>
      <c r="U1571">
        <v>150</v>
      </c>
      <c r="V1571" s="33">
        <v>13.717401724721494</v>
      </c>
    </row>
    <row r="1572" spans="1:22" x14ac:dyDescent="0.35">
      <c r="A1572" s="4" t="s">
        <v>115</v>
      </c>
      <c r="B1572" t="s">
        <v>52</v>
      </c>
      <c r="C1572" s="34">
        <v>40668</v>
      </c>
      <c r="D1572">
        <v>3</v>
      </c>
      <c r="F1572" s="25" t="s">
        <v>117</v>
      </c>
      <c r="I1572" s="2" t="s">
        <v>42</v>
      </c>
      <c r="J1572" s="32">
        <v>227.57048732446637</v>
      </c>
      <c r="U1572">
        <v>150</v>
      </c>
      <c r="V1572" s="33">
        <v>16.255034808890453</v>
      </c>
    </row>
    <row r="1573" spans="1:22" x14ac:dyDescent="0.35">
      <c r="A1573" s="4" t="s">
        <v>115</v>
      </c>
      <c r="B1573" t="s">
        <v>52</v>
      </c>
      <c r="C1573" s="34">
        <v>40668</v>
      </c>
      <c r="D1573">
        <v>4</v>
      </c>
      <c r="F1573" s="25" t="s">
        <v>117</v>
      </c>
      <c r="I1573" s="2" t="s">
        <v>42</v>
      </c>
      <c r="J1573" s="32">
        <v>198.72548059662515</v>
      </c>
      <c r="U1573">
        <v>150</v>
      </c>
      <c r="V1573" s="33">
        <v>14.194677185473225</v>
      </c>
    </row>
    <row r="1574" spans="1:22" x14ac:dyDescent="0.35">
      <c r="A1574" s="4" t="s">
        <v>115</v>
      </c>
      <c r="B1574" t="s">
        <v>52</v>
      </c>
      <c r="C1574" s="34">
        <v>40668</v>
      </c>
      <c r="D1574">
        <v>5</v>
      </c>
      <c r="F1574" s="25" t="s">
        <v>117</v>
      </c>
      <c r="I1574" s="2" t="s">
        <v>42</v>
      </c>
      <c r="J1574" s="32">
        <v>105.4979423139112</v>
      </c>
      <c r="U1574">
        <v>150</v>
      </c>
      <c r="V1574" s="33">
        <v>7.535567308136514</v>
      </c>
    </row>
    <row r="1575" spans="1:22" x14ac:dyDescent="0.35">
      <c r="A1575" s="4" t="s">
        <v>115</v>
      </c>
      <c r="B1575" t="s">
        <v>52</v>
      </c>
      <c r="C1575" s="34">
        <v>40690</v>
      </c>
      <c r="D1575">
        <v>1</v>
      </c>
      <c r="F1575" s="25" t="s">
        <v>117</v>
      </c>
      <c r="I1575" s="2" t="s">
        <v>42</v>
      </c>
      <c r="J1575" s="32">
        <v>276.52563595624099</v>
      </c>
      <c r="U1575">
        <v>150</v>
      </c>
      <c r="V1575" s="33">
        <v>12.569347088920045</v>
      </c>
    </row>
    <row r="1576" spans="1:22" x14ac:dyDescent="0.35">
      <c r="A1576" s="4" t="s">
        <v>115</v>
      </c>
      <c r="B1576" t="s">
        <v>52</v>
      </c>
      <c r="C1576" s="34">
        <v>40690</v>
      </c>
      <c r="D1576">
        <v>2</v>
      </c>
      <c r="F1576" s="25" t="s">
        <v>117</v>
      </c>
      <c r="I1576" s="2" t="s">
        <v>42</v>
      </c>
      <c r="J1576" s="32">
        <v>289.57262883983509</v>
      </c>
      <c r="U1576">
        <v>150</v>
      </c>
      <c r="V1576" s="33">
        <v>13.162392219992505</v>
      </c>
    </row>
    <row r="1577" spans="1:22" x14ac:dyDescent="0.35">
      <c r="A1577" s="4" t="s">
        <v>115</v>
      </c>
      <c r="B1577" t="s">
        <v>52</v>
      </c>
      <c r="C1577" s="34">
        <v>40690</v>
      </c>
      <c r="D1577">
        <v>3</v>
      </c>
      <c r="F1577" s="25" t="s">
        <v>117</v>
      </c>
      <c r="I1577" s="2" t="s">
        <v>42</v>
      </c>
      <c r="J1577" s="32">
        <v>311.85897435897431</v>
      </c>
      <c r="U1577">
        <v>150</v>
      </c>
      <c r="V1577" s="33">
        <v>14.175407925407923</v>
      </c>
    </row>
    <row r="1578" spans="1:22" x14ac:dyDescent="0.35">
      <c r="A1578" s="4" t="s">
        <v>115</v>
      </c>
      <c r="B1578" t="s">
        <v>52</v>
      </c>
      <c r="C1578" s="34">
        <v>40690</v>
      </c>
      <c r="D1578">
        <v>4</v>
      </c>
      <c r="F1578" s="25" t="s">
        <v>117</v>
      </c>
      <c r="I1578" s="2" t="s">
        <v>42</v>
      </c>
      <c r="J1578" s="32">
        <v>273.64282874685273</v>
      </c>
      <c r="U1578">
        <v>150</v>
      </c>
      <c r="V1578" s="33">
        <v>12.438310397584216</v>
      </c>
    </row>
    <row r="1579" spans="1:22" x14ac:dyDescent="0.35">
      <c r="A1579" s="4" t="s">
        <v>115</v>
      </c>
      <c r="B1579" t="s">
        <v>52</v>
      </c>
      <c r="C1579" s="34">
        <v>40690</v>
      </c>
      <c r="D1579">
        <v>5</v>
      </c>
      <c r="F1579" s="25" t="s">
        <v>117</v>
      </c>
      <c r="I1579" s="2" t="s">
        <v>42</v>
      </c>
      <c r="J1579" s="32">
        <v>356.31105879246621</v>
      </c>
      <c r="U1579">
        <v>150</v>
      </c>
      <c r="V1579" s="33">
        <v>16.195957217839375</v>
      </c>
    </row>
    <row r="1580" spans="1:22" x14ac:dyDescent="0.35">
      <c r="A1580" s="4" t="s">
        <v>115</v>
      </c>
      <c r="B1580" t="s">
        <v>52</v>
      </c>
      <c r="C1580" s="34">
        <v>40710</v>
      </c>
      <c r="D1580">
        <v>1</v>
      </c>
      <c r="F1580" s="25" t="s">
        <v>100</v>
      </c>
      <c r="I1580" s="2" t="s">
        <v>42</v>
      </c>
      <c r="J1580" s="32">
        <v>148.4234907352062</v>
      </c>
      <c r="U1580">
        <v>150</v>
      </c>
      <c r="V1580" s="33">
        <v>7.4211745367603097</v>
      </c>
    </row>
    <row r="1581" spans="1:22" x14ac:dyDescent="0.35">
      <c r="A1581" s="4" t="s">
        <v>115</v>
      </c>
      <c r="B1581" t="s">
        <v>52</v>
      </c>
      <c r="C1581" s="34">
        <v>40710</v>
      </c>
      <c r="D1581">
        <v>2</v>
      </c>
      <c r="F1581" s="25" t="s">
        <v>100</v>
      </c>
      <c r="I1581" s="2" t="s">
        <v>42</v>
      </c>
      <c r="J1581" s="32">
        <v>160.90925655976676</v>
      </c>
      <c r="U1581">
        <v>150</v>
      </c>
      <c r="V1581" s="33">
        <v>8.045462827988338</v>
      </c>
    </row>
    <row r="1582" spans="1:22" x14ac:dyDescent="0.35">
      <c r="A1582" s="4" t="s">
        <v>115</v>
      </c>
      <c r="B1582" t="s">
        <v>52</v>
      </c>
      <c r="C1582" s="34">
        <v>40710</v>
      </c>
      <c r="D1582">
        <v>3</v>
      </c>
      <c r="F1582" s="25" t="s">
        <v>100</v>
      </c>
      <c r="I1582" s="2" t="s">
        <v>42</v>
      </c>
      <c r="J1582" s="32">
        <v>155.37898363479761</v>
      </c>
      <c r="U1582">
        <v>150</v>
      </c>
      <c r="V1582" s="33">
        <v>7.7689491817398801</v>
      </c>
    </row>
    <row r="1583" spans="1:22" x14ac:dyDescent="0.35">
      <c r="A1583" s="4" t="s">
        <v>115</v>
      </c>
      <c r="B1583" t="s">
        <v>52</v>
      </c>
      <c r="C1583" s="34">
        <v>40710</v>
      </c>
      <c r="D1583">
        <v>4</v>
      </c>
      <c r="F1583" s="25" t="s">
        <v>100</v>
      </c>
      <c r="I1583" s="2" t="s">
        <v>42</v>
      </c>
      <c r="J1583" s="32">
        <v>96.856365116515704</v>
      </c>
      <c r="U1583">
        <v>150</v>
      </c>
      <c r="V1583" s="33">
        <v>4.8428182558257848</v>
      </c>
    </row>
    <row r="1584" spans="1:22" x14ac:dyDescent="0.35">
      <c r="A1584" s="4" t="s">
        <v>115</v>
      </c>
      <c r="B1584" t="s">
        <v>52</v>
      </c>
      <c r="C1584" s="34">
        <v>40710</v>
      </c>
      <c r="D1584">
        <v>5</v>
      </c>
      <c r="F1584" s="25" t="s">
        <v>100</v>
      </c>
      <c r="I1584" s="2" t="s">
        <v>42</v>
      </c>
      <c r="J1584" s="32">
        <v>163.31381707343814</v>
      </c>
      <c r="U1584">
        <v>150</v>
      </c>
      <c r="V1584" s="33">
        <v>8.1656908536719079</v>
      </c>
    </row>
    <row r="1585" spans="1:22" x14ac:dyDescent="0.35">
      <c r="A1585" s="4" t="s">
        <v>115</v>
      </c>
      <c r="B1585" t="s">
        <v>52</v>
      </c>
      <c r="C1585" s="34">
        <v>40745</v>
      </c>
      <c r="D1585">
        <v>1</v>
      </c>
      <c r="F1585" s="25" t="s">
        <v>100</v>
      </c>
      <c r="I1585" s="2" t="s">
        <v>42</v>
      </c>
      <c r="J1585" s="32">
        <v>150.28954035468692</v>
      </c>
      <c r="U1585">
        <v>150</v>
      </c>
      <c r="V1585" s="33">
        <v>4.2939868672767689</v>
      </c>
    </row>
    <row r="1586" spans="1:22" x14ac:dyDescent="0.35">
      <c r="A1586" s="4" t="s">
        <v>115</v>
      </c>
      <c r="B1586" t="s">
        <v>52</v>
      </c>
      <c r="C1586" s="34">
        <v>40745</v>
      </c>
      <c r="D1586">
        <v>2</v>
      </c>
      <c r="F1586" s="25" t="s">
        <v>100</v>
      </c>
      <c r="I1586" s="2" t="s">
        <v>42</v>
      </c>
      <c r="J1586" s="32">
        <v>235.14878846834102</v>
      </c>
      <c r="U1586">
        <v>150</v>
      </c>
      <c r="V1586" s="33">
        <v>6.7185368133811725</v>
      </c>
    </row>
    <row r="1587" spans="1:22" x14ac:dyDescent="0.35">
      <c r="A1587" s="4" t="s">
        <v>115</v>
      </c>
      <c r="B1587" t="s">
        <v>52</v>
      </c>
      <c r="C1587" s="34">
        <v>40745</v>
      </c>
      <c r="D1587">
        <v>3</v>
      </c>
      <c r="F1587" s="25" t="s">
        <v>100</v>
      </c>
      <c r="I1587" s="2" t="s">
        <v>42</v>
      </c>
      <c r="J1587" s="32">
        <v>210.15922700054438</v>
      </c>
      <c r="U1587">
        <v>150</v>
      </c>
      <c r="V1587" s="33">
        <v>6.0045493428726964</v>
      </c>
    </row>
    <row r="1588" spans="1:22" x14ac:dyDescent="0.35">
      <c r="A1588" s="4" t="s">
        <v>115</v>
      </c>
      <c r="B1588" t="s">
        <v>52</v>
      </c>
      <c r="C1588" s="34">
        <v>40745</v>
      </c>
      <c r="D1588">
        <v>4</v>
      </c>
      <c r="F1588" s="25" t="s">
        <v>100</v>
      </c>
      <c r="I1588" s="2" t="s">
        <v>42</v>
      </c>
      <c r="J1588" s="32">
        <v>303.1095755182626</v>
      </c>
      <c r="U1588">
        <v>150</v>
      </c>
      <c r="V1588" s="33">
        <v>8.6602735862360749</v>
      </c>
    </row>
    <row r="1589" spans="1:22" x14ac:dyDescent="0.35">
      <c r="A1589" s="4" t="s">
        <v>115</v>
      </c>
      <c r="B1589" t="s">
        <v>52</v>
      </c>
      <c r="C1589" s="34">
        <v>40745</v>
      </c>
      <c r="D1589">
        <v>5</v>
      </c>
      <c r="F1589" s="25" t="s">
        <v>100</v>
      </c>
      <c r="I1589" s="2" t="s">
        <v>42</v>
      </c>
      <c r="J1589" s="32">
        <v>284.91601712591938</v>
      </c>
      <c r="U1589">
        <v>150</v>
      </c>
      <c r="V1589" s="33">
        <v>8.1404576321691255</v>
      </c>
    </row>
    <row r="1590" spans="1:22" x14ac:dyDescent="0.35">
      <c r="A1590" s="4" t="s">
        <v>115</v>
      </c>
      <c r="B1590" t="s">
        <v>52</v>
      </c>
      <c r="C1590" s="34">
        <v>40780</v>
      </c>
      <c r="D1590">
        <v>1</v>
      </c>
      <c r="F1590" s="25" t="s">
        <v>100</v>
      </c>
      <c r="I1590" s="2" t="s">
        <v>42</v>
      </c>
      <c r="J1590" s="32">
        <v>92.5</v>
      </c>
      <c r="U1590">
        <v>150</v>
      </c>
      <c r="V1590" s="33">
        <v>2.6428571428571428</v>
      </c>
    </row>
    <row r="1591" spans="1:22" x14ac:dyDescent="0.35">
      <c r="A1591" s="4" t="s">
        <v>115</v>
      </c>
      <c r="B1591" t="s">
        <v>52</v>
      </c>
      <c r="C1591" s="34">
        <v>40780</v>
      </c>
      <c r="D1591">
        <v>2</v>
      </c>
      <c r="F1591" s="25" t="s">
        <v>100</v>
      </c>
      <c r="I1591" s="2" t="s">
        <v>42</v>
      </c>
      <c r="J1591" s="32">
        <v>87.75</v>
      </c>
      <c r="U1591">
        <v>150</v>
      </c>
      <c r="V1591" s="33">
        <v>2.5071428571428571</v>
      </c>
    </row>
    <row r="1592" spans="1:22" x14ac:dyDescent="0.35">
      <c r="A1592" s="4" t="s">
        <v>115</v>
      </c>
      <c r="B1592" t="s">
        <v>52</v>
      </c>
      <c r="C1592" s="34">
        <v>40780</v>
      </c>
      <c r="D1592">
        <v>3</v>
      </c>
      <c r="F1592" s="25" t="s">
        <v>100</v>
      </c>
      <c r="I1592" s="2" t="s">
        <v>42</v>
      </c>
      <c r="J1592" s="32">
        <v>78.75</v>
      </c>
      <c r="U1592">
        <v>150</v>
      </c>
      <c r="V1592" s="33">
        <v>2.25</v>
      </c>
    </row>
    <row r="1593" spans="1:22" x14ac:dyDescent="0.35">
      <c r="A1593" s="4" t="s">
        <v>115</v>
      </c>
      <c r="B1593" t="s">
        <v>52</v>
      </c>
      <c r="C1593" s="34">
        <v>40780</v>
      </c>
      <c r="D1593">
        <v>4</v>
      </c>
      <c r="F1593" s="25" t="s">
        <v>100</v>
      </c>
      <c r="I1593" s="2" t="s">
        <v>42</v>
      </c>
      <c r="J1593" s="32">
        <v>25.25</v>
      </c>
      <c r="U1593">
        <v>150</v>
      </c>
      <c r="V1593" s="33">
        <v>0.72142857142857142</v>
      </c>
    </row>
    <row r="1594" spans="1:22" x14ac:dyDescent="0.35">
      <c r="A1594" s="4" t="s">
        <v>115</v>
      </c>
      <c r="B1594" t="s">
        <v>52</v>
      </c>
      <c r="C1594" s="34">
        <v>40780</v>
      </c>
      <c r="D1594">
        <v>5</v>
      </c>
      <c r="F1594" s="25" t="s">
        <v>100</v>
      </c>
      <c r="I1594" s="2" t="s">
        <v>42</v>
      </c>
      <c r="J1594" s="32">
        <v>52.999999999999993</v>
      </c>
      <c r="U1594">
        <v>150</v>
      </c>
      <c r="V1594" s="33">
        <v>1.514285714285714</v>
      </c>
    </row>
    <row r="1595" spans="1:22" x14ac:dyDescent="0.35">
      <c r="A1595" s="4" t="s">
        <v>115</v>
      </c>
      <c r="B1595" t="s">
        <v>52</v>
      </c>
      <c r="C1595" s="34">
        <v>40822</v>
      </c>
      <c r="D1595">
        <v>1</v>
      </c>
      <c r="F1595" s="25" t="s">
        <v>100</v>
      </c>
      <c r="I1595" s="2" t="s">
        <v>42</v>
      </c>
      <c r="J1595" s="32">
        <v>785.48826075550869</v>
      </c>
      <c r="U1595">
        <v>150</v>
      </c>
      <c r="V1595" s="33">
        <v>18.70210144655973</v>
      </c>
    </row>
    <row r="1596" spans="1:22" x14ac:dyDescent="0.35">
      <c r="A1596" s="4" t="s">
        <v>115</v>
      </c>
      <c r="B1596" t="s">
        <v>52</v>
      </c>
      <c r="C1596" s="34">
        <v>40822</v>
      </c>
      <c r="D1596">
        <v>2</v>
      </c>
      <c r="F1596" s="25" t="s">
        <v>100</v>
      </c>
      <c r="I1596" s="2" t="s">
        <v>42</v>
      </c>
      <c r="J1596" s="32">
        <v>934.25330060372846</v>
      </c>
      <c r="U1596">
        <v>150</v>
      </c>
      <c r="V1596" s="33">
        <v>22.244126204850676</v>
      </c>
    </row>
    <row r="1597" spans="1:22" x14ac:dyDescent="0.35">
      <c r="A1597" s="4" t="s">
        <v>115</v>
      </c>
      <c r="B1597" t="s">
        <v>52</v>
      </c>
      <c r="C1597" s="34">
        <v>40822</v>
      </c>
      <c r="D1597">
        <v>3</v>
      </c>
      <c r="F1597" s="25" t="s">
        <v>100</v>
      </c>
      <c r="I1597" s="2" t="s">
        <v>42</v>
      </c>
      <c r="J1597" s="32">
        <v>874.47614704796649</v>
      </c>
      <c r="U1597">
        <v>150</v>
      </c>
      <c r="V1597" s="33">
        <v>20.820860643999204</v>
      </c>
    </row>
    <row r="1598" spans="1:22" x14ac:dyDescent="0.35">
      <c r="A1598" s="4" t="s">
        <v>115</v>
      </c>
      <c r="B1598" t="s">
        <v>52</v>
      </c>
      <c r="C1598" s="34">
        <v>40822</v>
      </c>
      <c r="D1598">
        <v>4</v>
      </c>
      <c r="F1598" s="25" t="s">
        <v>100</v>
      </c>
      <c r="I1598" s="2" t="s">
        <v>42</v>
      </c>
      <c r="J1598" s="32">
        <v>404.77872476186133</v>
      </c>
      <c r="U1598">
        <v>150</v>
      </c>
      <c r="V1598" s="33">
        <v>9.6375886848062216</v>
      </c>
    </row>
    <row r="1599" spans="1:22" x14ac:dyDescent="0.35">
      <c r="A1599" s="4" t="s">
        <v>115</v>
      </c>
      <c r="B1599" t="s">
        <v>52</v>
      </c>
      <c r="C1599" s="34">
        <v>40822</v>
      </c>
      <c r="D1599">
        <v>5</v>
      </c>
      <c r="F1599" s="25" t="s">
        <v>100</v>
      </c>
      <c r="I1599" s="2" t="s">
        <v>42</v>
      </c>
      <c r="J1599" s="32">
        <v>681.42140505182203</v>
      </c>
      <c r="U1599">
        <v>150</v>
      </c>
      <c r="V1599" s="33">
        <v>16.224319167900525</v>
      </c>
    </row>
    <row r="1600" spans="1:22" x14ac:dyDescent="0.35">
      <c r="A1600" s="4" t="s">
        <v>115</v>
      </c>
      <c r="B1600" t="s">
        <v>52</v>
      </c>
      <c r="C1600" s="34">
        <v>40850</v>
      </c>
      <c r="D1600">
        <v>1</v>
      </c>
      <c r="F1600" s="25" t="s">
        <v>100</v>
      </c>
      <c r="I1600" s="2" t="s">
        <v>42</v>
      </c>
      <c r="J1600" s="32">
        <v>1375.1734887204791</v>
      </c>
      <c r="U1600">
        <v>150</v>
      </c>
      <c r="V1600" s="33">
        <v>49.113338882874253</v>
      </c>
    </row>
    <row r="1601" spans="1:22" x14ac:dyDescent="0.35">
      <c r="A1601" s="4" t="s">
        <v>115</v>
      </c>
      <c r="B1601" t="s">
        <v>52</v>
      </c>
      <c r="C1601" s="34">
        <v>40850</v>
      </c>
      <c r="D1601">
        <v>2</v>
      </c>
      <c r="F1601" s="25" t="s">
        <v>100</v>
      </c>
      <c r="I1601" s="2" t="s">
        <v>42</v>
      </c>
      <c r="J1601" s="32">
        <v>1352.0901558276007</v>
      </c>
      <c r="U1601">
        <v>150</v>
      </c>
      <c r="V1601" s="33">
        <v>48.288934136700028</v>
      </c>
    </row>
    <row r="1602" spans="1:22" x14ac:dyDescent="0.35">
      <c r="A1602" s="4" t="s">
        <v>115</v>
      </c>
      <c r="B1602" t="s">
        <v>52</v>
      </c>
      <c r="C1602" s="34">
        <v>40850</v>
      </c>
      <c r="D1602">
        <v>3</v>
      </c>
      <c r="F1602" s="25" t="s">
        <v>100</v>
      </c>
      <c r="I1602" s="2" t="s">
        <v>42</v>
      </c>
      <c r="J1602" s="32">
        <v>1254.625024865725</v>
      </c>
      <c r="U1602">
        <v>150</v>
      </c>
      <c r="V1602" s="33">
        <v>44.808036602347322</v>
      </c>
    </row>
    <row r="1603" spans="1:22" x14ac:dyDescent="0.35">
      <c r="A1603" s="4" t="s">
        <v>115</v>
      </c>
      <c r="B1603" t="s">
        <v>52</v>
      </c>
      <c r="C1603" s="34">
        <v>40850</v>
      </c>
      <c r="D1603">
        <v>4</v>
      </c>
      <c r="F1603" s="25" t="s">
        <v>100</v>
      </c>
      <c r="I1603" s="2" t="s">
        <v>42</v>
      </c>
      <c r="J1603" s="32">
        <v>832.95522454128923</v>
      </c>
      <c r="U1603">
        <v>150</v>
      </c>
      <c r="V1603" s="33">
        <v>29.748400876474616</v>
      </c>
    </row>
    <row r="1604" spans="1:22" x14ac:dyDescent="0.35">
      <c r="A1604" s="4" t="s">
        <v>115</v>
      </c>
      <c r="B1604" t="s">
        <v>52</v>
      </c>
      <c r="C1604" s="34">
        <v>40850</v>
      </c>
      <c r="D1604">
        <v>5</v>
      </c>
      <c r="F1604" s="25" t="s">
        <v>100</v>
      </c>
      <c r="I1604" s="2" t="s">
        <v>42</v>
      </c>
      <c r="J1604" s="32">
        <v>1173.2251793256016</v>
      </c>
      <c r="U1604">
        <v>150</v>
      </c>
      <c r="V1604" s="33">
        <v>41.900899261628631</v>
      </c>
    </row>
    <row r="1605" spans="1:22" x14ac:dyDescent="0.35">
      <c r="A1605" s="4" t="s">
        <v>115</v>
      </c>
      <c r="B1605" t="s">
        <v>52</v>
      </c>
      <c r="C1605" s="34">
        <v>40864</v>
      </c>
      <c r="D1605">
        <v>1</v>
      </c>
      <c r="F1605" s="25" t="s">
        <v>100</v>
      </c>
      <c r="I1605" s="2" t="s">
        <v>42</v>
      </c>
      <c r="J1605" s="32">
        <v>1095.7936247124549</v>
      </c>
      <c r="U1605">
        <v>150</v>
      </c>
      <c r="V1605" s="33">
        <v>78.270973193746769</v>
      </c>
    </row>
    <row r="1606" spans="1:22" x14ac:dyDescent="0.35">
      <c r="A1606" s="4" t="s">
        <v>115</v>
      </c>
      <c r="B1606" t="s">
        <v>52</v>
      </c>
      <c r="C1606" s="34">
        <v>40864</v>
      </c>
      <c r="D1606">
        <v>2</v>
      </c>
      <c r="F1606" s="25" t="s">
        <v>100</v>
      </c>
      <c r="I1606" s="2" t="s">
        <v>42</v>
      </c>
      <c r="J1606" s="32">
        <v>275.79298831385637</v>
      </c>
      <c r="U1606">
        <v>150</v>
      </c>
      <c r="V1606" s="33">
        <v>19.699499165275455</v>
      </c>
    </row>
    <row r="1607" spans="1:22" x14ac:dyDescent="0.35">
      <c r="A1607" s="4" t="s">
        <v>115</v>
      </c>
      <c r="B1607" t="s">
        <v>52</v>
      </c>
      <c r="C1607" s="34">
        <v>40864</v>
      </c>
      <c r="D1607">
        <v>3</v>
      </c>
      <c r="F1607" s="25" t="s">
        <v>100</v>
      </c>
      <c r="I1607" s="2" t="s">
        <v>42</v>
      </c>
      <c r="J1607" s="32">
        <v>598.61492167448432</v>
      </c>
      <c r="U1607">
        <v>150</v>
      </c>
      <c r="V1607" s="33">
        <v>42.758208691034596</v>
      </c>
    </row>
    <row r="1608" spans="1:22" x14ac:dyDescent="0.35">
      <c r="A1608" s="4" t="s">
        <v>115</v>
      </c>
      <c r="B1608" t="s">
        <v>52</v>
      </c>
      <c r="C1608" s="34">
        <v>40864</v>
      </c>
      <c r="D1608">
        <v>4</v>
      </c>
      <c r="F1608" s="25" t="s">
        <v>100</v>
      </c>
      <c r="I1608" s="2" t="s">
        <v>42</v>
      </c>
      <c r="J1608" s="32">
        <v>583.30939702600574</v>
      </c>
      <c r="U1608">
        <v>150</v>
      </c>
      <c r="V1608" s="33">
        <v>41.664956930428978</v>
      </c>
    </row>
    <row r="1609" spans="1:22" x14ac:dyDescent="0.35">
      <c r="A1609" s="4" t="s">
        <v>115</v>
      </c>
      <c r="B1609" t="s">
        <v>52</v>
      </c>
      <c r="C1609" s="34">
        <v>40864</v>
      </c>
      <c r="D1609">
        <v>5</v>
      </c>
      <c r="F1609" s="25" t="s">
        <v>100</v>
      </c>
      <c r="I1609" s="2" t="s">
        <v>42</v>
      </c>
      <c r="J1609" s="32">
        <v>1062.5137211855103</v>
      </c>
      <c r="U1609">
        <v>150</v>
      </c>
      <c r="V1609" s="33">
        <v>75.893837227536451</v>
      </c>
    </row>
    <row r="1610" spans="1:22" x14ac:dyDescent="0.35">
      <c r="A1610" s="4" t="s">
        <v>115</v>
      </c>
      <c r="B1610" t="s">
        <v>52</v>
      </c>
      <c r="C1610" s="34">
        <v>40885</v>
      </c>
      <c r="D1610">
        <v>1</v>
      </c>
      <c r="F1610" s="25" t="s">
        <v>100</v>
      </c>
      <c r="I1610" s="2" t="s">
        <v>42</v>
      </c>
      <c r="J1610" s="32">
        <v>1210.4079708869194</v>
      </c>
      <c r="U1610">
        <v>150</v>
      </c>
      <c r="V1610" s="33">
        <v>57.638474804139022</v>
      </c>
    </row>
    <row r="1611" spans="1:22" x14ac:dyDescent="0.35">
      <c r="A1611" s="4" t="s">
        <v>115</v>
      </c>
      <c r="B1611" t="s">
        <v>52</v>
      </c>
      <c r="C1611" s="34">
        <v>40885</v>
      </c>
      <c r="D1611">
        <v>2</v>
      </c>
      <c r="F1611" s="25" t="s">
        <v>100</v>
      </c>
      <c r="I1611" s="2" t="s">
        <v>42</v>
      </c>
      <c r="J1611" s="32">
        <v>959.60767421054391</v>
      </c>
      <c r="U1611">
        <v>150</v>
      </c>
      <c r="V1611" s="33">
        <v>45.695603533835424</v>
      </c>
    </row>
    <row r="1612" spans="1:22" x14ac:dyDescent="0.35">
      <c r="A1612" s="4" t="s">
        <v>115</v>
      </c>
      <c r="B1612" t="s">
        <v>52</v>
      </c>
      <c r="C1612" s="34">
        <v>40885</v>
      </c>
      <c r="D1612">
        <v>3</v>
      </c>
      <c r="F1612" s="25" t="s">
        <v>100</v>
      </c>
      <c r="I1612" s="2" t="s">
        <v>42</v>
      </c>
      <c r="J1612" s="32">
        <v>940.50574854577462</v>
      </c>
      <c r="U1612">
        <v>150</v>
      </c>
      <c r="V1612" s="33">
        <v>44.785988025989269</v>
      </c>
    </row>
    <row r="1613" spans="1:22" x14ac:dyDescent="0.35">
      <c r="A1613" s="4" t="s">
        <v>115</v>
      </c>
      <c r="B1613" t="s">
        <v>52</v>
      </c>
      <c r="C1613" s="34">
        <v>40885</v>
      </c>
      <c r="D1613">
        <v>4</v>
      </c>
      <c r="F1613" s="25" t="s">
        <v>100</v>
      </c>
      <c r="I1613" s="2" t="s">
        <v>42</v>
      </c>
      <c r="J1613" s="32">
        <v>800.43442310973467</v>
      </c>
      <c r="U1613">
        <v>150</v>
      </c>
      <c r="V1613" s="33">
        <v>38.115924909987363</v>
      </c>
    </row>
    <row r="1614" spans="1:22" x14ac:dyDescent="0.35">
      <c r="A1614" s="4" t="s">
        <v>115</v>
      </c>
      <c r="B1614" t="s">
        <v>52</v>
      </c>
      <c r="C1614" s="34">
        <v>40885</v>
      </c>
      <c r="D1614">
        <v>5</v>
      </c>
      <c r="F1614" s="25" t="s">
        <v>100</v>
      </c>
      <c r="I1614" s="2" t="s">
        <v>42</v>
      </c>
      <c r="J1614" s="32">
        <v>1045.7577906822112</v>
      </c>
      <c r="U1614">
        <v>150</v>
      </c>
      <c r="V1614" s="33">
        <v>49.797990032486247</v>
      </c>
    </row>
    <row r="1615" spans="1:22" x14ac:dyDescent="0.35">
      <c r="A1615" s="4" t="s">
        <v>115</v>
      </c>
      <c r="B1615" t="s">
        <v>52</v>
      </c>
      <c r="C1615" s="34">
        <v>40899</v>
      </c>
      <c r="D1615">
        <v>1</v>
      </c>
      <c r="F1615" s="25" t="s">
        <v>100</v>
      </c>
      <c r="I1615" s="2" t="s">
        <v>42</v>
      </c>
      <c r="J1615" s="32">
        <v>338.7201906003462</v>
      </c>
      <c r="U1615">
        <v>150</v>
      </c>
      <c r="V1615" s="33">
        <v>24.194299328596156</v>
      </c>
    </row>
    <row r="1616" spans="1:22" x14ac:dyDescent="0.35">
      <c r="A1616" s="4" t="s">
        <v>115</v>
      </c>
      <c r="B1616" t="s">
        <v>52</v>
      </c>
      <c r="C1616" s="34">
        <v>40899</v>
      </c>
      <c r="D1616">
        <v>2</v>
      </c>
      <c r="F1616" s="25" t="s">
        <v>100</v>
      </c>
      <c r="I1616" s="2" t="s">
        <v>42</v>
      </c>
      <c r="J1616" s="32">
        <v>335.05975657981463</v>
      </c>
      <c r="U1616">
        <v>150</v>
      </c>
      <c r="V1616" s="33">
        <v>23.932839755701046</v>
      </c>
    </row>
    <row r="1617" spans="1:22" x14ac:dyDescent="0.35">
      <c r="A1617" s="4" t="s">
        <v>115</v>
      </c>
      <c r="B1617" t="s">
        <v>52</v>
      </c>
      <c r="C1617" s="34">
        <v>40899</v>
      </c>
      <c r="D1617">
        <v>3</v>
      </c>
      <c r="F1617" s="25" t="s">
        <v>100</v>
      </c>
      <c r="I1617" s="2" t="s">
        <v>42</v>
      </c>
      <c r="J1617" s="32">
        <v>403.30644623691757</v>
      </c>
      <c r="U1617">
        <v>150</v>
      </c>
      <c r="V1617" s="33">
        <v>28.80760330263697</v>
      </c>
    </row>
    <row r="1618" spans="1:22" x14ac:dyDescent="0.35">
      <c r="A1618" s="4" t="s">
        <v>115</v>
      </c>
      <c r="B1618" t="s">
        <v>52</v>
      </c>
      <c r="C1618" s="34">
        <v>40899</v>
      </c>
      <c r="D1618">
        <v>4</v>
      </c>
      <c r="F1618" s="25" t="s">
        <v>100</v>
      </c>
      <c r="I1618" s="2" t="s">
        <v>42</v>
      </c>
      <c r="J1618" s="32">
        <v>344.37254295684443</v>
      </c>
      <c r="U1618">
        <v>150</v>
      </c>
      <c r="V1618" s="33">
        <v>24.598038782631743</v>
      </c>
    </row>
    <row r="1619" spans="1:22" x14ac:dyDescent="0.35">
      <c r="A1619" s="4" t="s">
        <v>115</v>
      </c>
      <c r="B1619" t="s">
        <v>52</v>
      </c>
      <c r="C1619" s="34">
        <v>40899</v>
      </c>
      <c r="D1619">
        <v>5</v>
      </c>
      <c r="F1619" s="25" t="s">
        <v>100</v>
      </c>
      <c r="I1619" s="2" t="s">
        <v>42</v>
      </c>
      <c r="J1619" s="32">
        <v>581.54726466891589</v>
      </c>
      <c r="U1619">
        <v>150</v>
      </c>
      <c r="V1619" s="33">
        <v>41.539090333493995</v>
      </c>
    </row>
    <row r="1620" spans="1:22" x14ac:dyDescent="0.35">
      <c r="A1620" s="4" t="s">
        <v>115</v>
      </c>
      <c r="B1620" t="s">
        <v>52</v>
      </c>
      <c r="C1620" s="34">
        <v>40920</v>
      </c>
      <c r="D1620">
        <v>1</v>
      </c>
      <c r="F1620" s="25" t="s">
        <v>100</v>
      </c>
      <c r="I1620" s="2" t="s">
        <v>42</v>
      </c>
      <c r="J1620" s="32">
        <v>1992.2939703503448</v>
      </c>
      <c r="U1620">
        <v>150</v>
      </c>
      <c r="V1620" s="33">
        <v>94.871141445254509</v>
      </c>
    </row>
    <row r="1621" spans="1:22" x14ac:dyDescent="0.35">
      <c r="A1621" s="4" t="s">
        <v>115</v>
      </c>
      <c r="B1621" t="s">
        <v>52</v>
      </c>
      <c r="C1621" s="34">
        <v>40920</v>
      </c>
      <c r="D1621">
        <v>2</v>
      </c>
      <c r="F1621" s="25" t="s">
        <v>100</v>
      </c>
      <c r="I1621" s="2" t="s">
        <v>42</v>
      </c>
      <c r="J1621" s="32">
        <v>1730.1652252770343</v>
      </c>
      <c r="U1621">
        <v>150</v>
      </c>
      <c r="V1621" s="33">
        <v>82.388820251287342</v>
      </c>
    </row>
    <row r="1622" spans="1:22" x14ac:dyDescent="0.35">
      <c r="A1622" s="4" t="s">
        <v>115</v>
      </c>
      <c r="B1622" t="s">
        <v>52</v>
      </c>
      <c r="C1622" s="34">
        <v>40920</v>
      </c>
      <c r="D1622">
        <v>3</v>
      </c>
      <c r="F1622" s="25" t="s">
        <v>100</v>
      </c>
      <c r="I1622" s="2" t="s">
        <v>42</v>
      </c>
      <c r="J1622" s="32">
        <v>2137.4378796245173</v>
      </c>
      <c r="U1622">
        <v>150</v>
      </c>
      <c r="V1622" s="33">
        <v>101.78275617259607</v>
      </c>
    </row>
    <row r="1623" spans="1:22" x14ac:dyDescent="0.35">
      <c r="A1623" s="4" t="s">
        <v>115</v>
      </c>
      <c r="B1623" t="s">
        <v>52</v>
      </c>
      <c r="C1623" s="34">
        <v>40920</v>
      </c>
      <c r="D1623">
        <v>4</v>
      </c>
      <c r="F1623" s="25" t="s">
        <v>100</v>
      </c>
      <c r="I1623" s="2" t="s">
        <v>42</v>
      </c>
      <c r="J1623" s="32">
        <v>1718.2130584192446</v>
      </c>
      <c r="U1623">
        <v>150</v>
      </c>
      <c r="V1623" s="33">
        <v>81.81966944853545</v>
      </c>
    </row>
    <row r="1624" spans="1:22" x14ac:dyDescent="0.35">
      <c r="A1624" s="4" t="s">
        <v>115</v>
      </c>
      <c r="B1624" t="s">
        <v>52</v>
      </c>
      <c r="C1624" s="34">
        <v>40920</v>
      </c>
      <c r="D1624">
        <v>5</v>
      </c>
      <c r="F1624" s="25" t="s">
        <v>100</v>
      </c>
      <c r="I1624" s="2" t="s">
        <v>42</v>
      </c>
      <c r="J1624" s="32">
        <v>1770.9186723645464</v>
      </c>
      <c r="U1624">
        <v>150</v>
      </c>
      <c r="V1624" s="33">
        <v>84.329460588787924</v>
      </c>
    </row>
    <row r="1625" spans="1:22" x14ac:dyDescent="0.35">
      <c r="A1625" s="4" t="s">
        <v>115</v>
      </c>
      <c r="B1625" t="s">
        <v>52</v>
      </c>
      <c r="C1625" s="34">
        <v>40934</v>
      </c>
      <c r="D1625">
        <v>1</v>
      </c>
      <c r="F1625" s="25" t="s">
        <v>100</v>
      </c>
      <c r="I1625" s="2" t="s">
        <v>42</v>
      </c>
      <c r="J1625" s="32">
        <v>393.17589360668046</v>
      </c>
      <c r="U1625">
        <v>150</v>
      </c>
      <c r="V1625" s="33">
        <v>28.083992400477175</v>
      </c>
    </row>
    <row r="1626" spans="1:22" x14ac:dyDescent="0.35">
      <c r="A1626" s="4" t="s">
        <v>115</v>
      </c>
      <c r="B1626" t="s">
        <v>52</v>
      </c>
      <c r="C1626" s="34">
        <v>40934</v>
      </c>
      <c r="D1626">
        <v>2</v>
      </c>
      <c r="F1626" s="25" t="s">
        <v>100</v>
      </c>
      <c r="I1626" s="2" t="s">
        <v>42</v>
      </c>
      <c r="J1626" s="32">
        <v>207.75630006810883</v>
      </c>
      <c r="U1626">
        <v>150</v>
      </c>
      <c r="V1626" s="33">
        <v>14.83973571915063</v>
      </c>
    </row>
    <row r="1627" spans="1:22" x14ac:dyDescent="0.35">
      <c r="A1627" s="4" t="s">
        <v>115</v>
      </c>
      <c r="B1627" t="s">
        <v>52</v>
      </c>
      <c r="C1627" s="34">
        <v>40934</v>
      </c>
      <c r="D1627">
        <v>3</v>
      </c>
      <c r="F1627" s="25" t="s">
        <v>100</v>
      </c>
      <c r="I1627" s="2" t="s">
        <v>42</v>
      </c>
      <c r="J1627" s="32">
        <v>404.3816996353188</v>
      </c>
      <c r="U1627">
        <v>150</v>
      </c>
      <c r="V1627" s="33">
        <v>28.884407116808486</v>
      </c>
    </row>
    <row r="1628" spans="1:22" x14ac:dyDescent="0.35">
      <c r="A1628" s="4" t="s">
        <v>115</v>
      </c>
      <c r="B1628" t="s">
        <v>52</v>
      </c>
      <c r="C1628" s="34">
        <v>40934</v>
      </c>
      <c r="D1628">
        <v>4</v>
      </c>
      <c r="F1628" s="25" t="s">
        <v>100</v>
      </c>
      <c r="I1628" s="2" t="s">
        <v>42</v>
      </c>
      <c r="J1628" s="32">
        <v>485.66142460684551</v>
      </c>
      <c r="U1628">
        <v>150</v>
      </c>
      <c r="V1628" s="33">
        <v>34.690101757631822</v>
      </c>
    </row>
    <row r="1629" spans="1:22" x14ac:dyDescent="0.35">
      <c r="A1629" s="4" t="s">
        <v>115</v>
      </c>
      <c r="B1629" t="s">
        <v>52</v>
      </c>
      <c r="C1629" s="34">
        <v>40934</v>
      </c>
      <c r="D1629">
        <v>5</v>
      </c>
      <c r="F1629" s="25" t="s">
        <v>100</v>
      </c>
      <c r="I1629" s="2" t="s">
        <v>42</v>
      </c>
      <c r="J1629" s="32">
        <v>535.36984703718667</v>
      </c>
      <c r="U1629">
        <v>150</v>
      </c>
      <c r="V1629" s="33">
        <v>38.240703359799049</v>
      </c>
    </row>
    <row r="1630" spans="1:22" x14ac:dyDescent="0.35">
      <c r="A1630" s="4" t="s">
        <v>115</v>
      </c>
      <c r="B1630" t="s">
        <v>52</v>
      </c>
      <c r="C1630" s="34">
        <v>40955</v>
      </c>
      <c r="D1630">
        <v>1</v>
      </c>
      <c r="F1630" s="25" t="s">
        <v>100</v>
      </c>
      <c r="I1630" s="2" t="s">
        <v>42</v>
      </c>
      <c r="J1630" s="32">
        <v>944.19019547005894</v>
      </c>
      <c r="U1630">
        <v>150</v>
      </c>
      <c r="V1630" s="33">
        <v>44.961437879526613</v>
      </c>
    </row>
    <row r="1631" spans="1:22" x14ac:dyDescent="0.35">
      <c r="A1631" s="4" t="s">
        <v>115</v>
      </c>
      <c r="B1631" t="s">
        <v>52</v>
      </c>
      <c r="C1631" s="34">
        <v>40955</v>
      </c>
      <c r="D1631">
        <v>2</v>
      </c>
      <c r="F1631" s="25" t="s">
        <v>100</v>
      </c>
      <c r="I1631" s="2" t="s">
        <v>42</v>
      </c>
      <c r="J1631" s="32">
        <v>1074.2925052201344</v>
      </c>
      <c r="U1631">
        <v>150</v>
      </c>
      <c r="V1631" s="33">
        <v>51.156785962863545</v>
      </c>
    </row>
    <row r="1632" spans="1:22" x14ac:dyDescent="0.35">
      <c r="A1632" s="4" t="s">
        <v>115</v>
      </c>
      <c r="B1632" t="s">
        <v>52</v>
      </c>
      <c r="C1632" s="34">
        <v>40955</v>
      </c>
      <c r="D1632">
        <v>3</v>
      </c>
      <c r="F1632" s="25" t="s">
        <v>100</v>
      </c>
      <c r="I1632" s="2" t="s">
        <v>42</v>
      </c>
      <c r="J1632" s="32">
        <v>1264.2452515828058</v>
      </c>
      <c r="U1632">
        <v>150</v>
      </c>
      <c r="V1632" s="33">
        <v>60.202154837276467</v>
      </c>
    </row>
    <row r="1633" spans="1:22" x14ac:dyDescent="0.35">
      <c r="A1633" s="4" t="s">
        <v>115</v>
      </c>
      <c r="B1633" t="s">
        <v>52</v>
      </c>
      <c r="C1633" s="34">
        <v>40955</v>
      </c>
      <c r="D1633">
        <v>4</v>
      </c>
      <c r="F1633" s="25" t="s">
        <v>100</v>
      </c>
      <c r="I1633" s="2" t="s">
        <v>42</v>
      </c>
      <c r="J1633" s="32">
        <v>879.12696654110357</v>
      </c>
      <c r="U1633">
        <v>150</v>
      </c>
      <c r="V1633" s="33">
        <v>41.863188882909697</v>
      </c>
    </row>
    <row r="1634" spans="1:22" x14ac:dyDescent="0.35">
      <c r="A1634" s="4" t="s">
        <v>115</v>
      </c>
      <c r="B1634" t="s">
        <v>52</v>
      </c>
      <c r="C1634" s="34">
        <v>40955</v>
      </c>
      <c r="D1634">
        <v>5</v>
      </c>
      <c r="F1634" s="25" t="s">
        <v>100</v>
      </c>
      <c r="I1634" s="2" t="s">
        <v>42</v>
      </c>
      <c r="J1634" s="32">
        <v>1213.1408837332863</v>
      </c>
      <c r="U1634">
        <v>150</v>
      </c>
      <c r="V1634" s="33">
        <v>57.768613511108867</v>
      </c>
    </row>
    <row r="1635" spans="1:22" x14ac:dyDescent="0.35">
      <c r="A1635" s="4" t="s">
        <v>115</v>
      </c>
      <c r="B1635" t="s">
        <v>52</v>
      </c>
      <c r="C1635" s="34">
        <v>40977</v>
      </c>
      <c r="D1635">
        <v>1</v>
      </c>
      <c r="F1635" s="25" t="s">
        <v>100</v>
      </c>
      <c r="I1635" s="2" t="s">
        <v>42</v>
      </c>
      <c r="J1635" s="32">
        <v>949.88164502356051</v>
      </c>
      <c r="U1635">
        <v>150</v>
      </c>
      <c r="V1635" s="33">
        <v>43.176438410161843</v>
      </c>
    </row>
    <row r="1636" spans="1:22" x14ac:dyDescent="0.35">
      <c r="A1636" s="4" t="s">
        <v>115</v>
      </c>
      <c r="B1636" t="s">
        <v>52</v>
      </c>
      <c r="C1636" s="34">
        <v>40977</v>
      </c>
      <c r="D1636">
        <v>2</v>
      </c>
      <c r="F1636" s="25" t="s">
        <v>100</v>
      </c>
      <c r="I1636" s="2" t="s">
        <v>42</v>
      </c>
      <c r="J1636" s="32">
        <v>994.18285588848619</v>
      </c>
      <c r="U1636">
        <v>150</v>
      </c>
      <c r="V1636" s="33">
        <v>45.19012981311301</v>
      </c>
    </row>
    <row r="1637" spans="1:22" x14ac:dyDescent="0.35">
      <c r="A1637" s="4" t="s">
        <v>115</v>
      </c>
      <c r="B1637" t="s">
        <v>52</v>
      </c>
      <c r="C1637" s="34">
        <v>40977</v>
      </c>
      <c r="D1637">
        <v>3</v>
      </c>
      <c r="F1637" s="25" t="s">
        <v>100</v>
      </c>
      <c r="I1637" s="2" t="s">
        <v>42</v>
      </c>
      <c r="J1637" s="32">
        <v>886.64527550343018</v>
      </c>
      <c r="U1637">
        <v>150</v>
      </c>
      <c r="V1637" s="33">
        <v>40.302057977428646</v>
      </c>
    </row>
    <row r="1638" spans="1:22" x14ac:dyDescent="0.35">
      <c r="A1638" s="4" t="s">
        <v>115</v>
      </c>
      <c r="B1638" t="s">
        <v>52</v>
      </c>
      <c r="C1638" s="34">
        <v>40977</v>
      </c>
      <c r="D1638">
        <v>4</v>
      </c>
      <c r="F1638" s="25" t="s">
        <v>100</v>
      </c>
      <c r="I1638" s="2" t="s">
        <v>42</v>
      </c>
      <c r="J1638" s="32">
        <v>1097.2018491354404</v>
      </c>
      <c r="U1638">
        <v>150</v>
      </c>
      <c r="V1638" s="33">
        <v>49.872811324338201</v>
      </c>
    </row>
    <row r="1639" spans="1:22" x14ac:dyDescent="0.35">
      <c r="A1639" s="4" t="s">
        <v>115</v>
      </c>
      <c r="B1639" t="s">
        <v>52</v>
      </c>
      <c r="C1639" s="34">
        <v>40977</v>
      </c>
      <c r="D1639">
        <v>5</v>
      </c>
      <c r="F1639" s="25" t="s">
        <v>100</v>
      </c>
      <c r="I1639" s="2" t="s">
        <v>42</v>
      </c>
      <c r="J1639" s="32">
        <v>1288.3817427385891</v>
      </c>
      <c r="U1639">
        <v>150</v>
      </c>
      <c r="V1639" s="33">
        <v>58.562806488117687</v>
      </c>
    </row>
    <row r="1640" spans="1:22" x14ac:dyDescent="0.35">
      <c r="A1640" s="4" t="s">
        <v>115</v>
      </c>
      <c r="B1640" t="s">
        <v>52</v>
      </c>
      <c r="C1640" s="34">
        <v>40997</v>
      </c>
      <c r="D1640">
        <v>1</v>
      </c>
      <c r="F1640" s="25" t="s">
        <v>100</v>
      </c>
      <c r="I1640" s="2" t="s">
        <v>42</v>
      </c>
      <c r="J1640" s="32">
        <v>590.35015744888449</v>
      </c>
      <c r="U1640">
        <v>150</v>
      </c>
      <c r="V1640" s="33">
        <v>29.517507872444224</v>
      </c>
    </row>
    <row r="1641" spans="1:22" x14ac:dyDescent="0.35">
      <c r="A1641" s="4" t="s">
        <v>115</v>
      </c>
      <c r="B1641" t="s">
        <v>52</v>
      </c>
      <c r="C1641" s="34">
        <v>40997</v>
      </c>
      <c r="D1641">
        <v>2</v>
      </c>
      <c r="F1641" s="25" t="s">
        <v>100</v>
      </c>
      <c r="I1641" s="2" t="s">
        <v>42</v>
      </c>
      <c r="J1641" s="32">
        <v>753.74770266380267</v>
      </c>
      <c r="U1641">
        <v>150</v>
      </c>
      <c r="V1641" s="33">
        <v>37.687385133190134</v>
      </c>
    </row>
    <row r="1642" spans="1:22" x14ac:dyDescent="0.35">
      <c r="A1642" s="4" t="s">
        <v>115</v>
      </c>
      <c r="B1642" t="s">
        <v>52</v>
      </c>
      <c r="C1642" s="34">
        <v>40997</v>
      </c>
      <c r="D1642">
        <v>3</v>
      </c>
      <c r="F1642" s="25" t="s">
        <v>100</v>
      </c>
      <c r="I1642" s="2" t="s">
        <v>42</v>
      </c>
      <c r="J1642" s="32">
        <v>743.06276076734594</v>
      </c>
      <c r="U1642">
        <v>150</v>
      </c>
      <c r="V1642" s="33">
        <v>37.153138038367295</v>
      </c>
    </row>
    <row r="1643" spans="1:22" x14ac:dyDescent="0.35">
      <c r="A1643" s="4" t="s">
        <v>115</v>
      </c>
      <c r="B1643" t="s">
        <v>52</v>
      </c>
      <c r="C1643" s="34">
        <v>40997</v>
      </c>
      <c r="D1643">
        <v>4</v>
      </c>
      <c r="F1643" s="25" t="s">
        <v>100</v>
      </c>
      <c r="I1643" s="2" t="s">
        <v>42</v>
      </c>
      <c r="J1643" s="32">
        <v>600.2265005662515</v>
      </c>
      <c r="U1643">
        <v>150</v>
      </c>
      <c r="V1643" s="33">
        <v>30.011325028312577</v>
      </c>
    </row>
    <row r="1644" spans="1:22" x14ac:dyDescent="0.35">
      <c r="A1644" s="4" t="s">
        <v>115</v>
      </c>
      <c r="B1644" t="s">
        <v>52</v>
      </c>
      <c r="C1644" s="34">
        <v>40997</v>
      </c>
      <c r="D1644">
        <v>5</v>
      </c>
      <c r="F1644" s="25" t="s">
        <v>100</v>
      </c>
      <c r="I1644" s="2" t="s">
        <v>42</v>
      </c>
      <c r="J1644" s="32">
        <v>780.09111517045562</v>
      </c>
      <c r="U1644">
        <v>150</v>
      </c>
      <c r="V1644" s="33">
        <v>39.004555758522784</v>
      </c>
    </row>
    <row r="1645" spans="1:22" x14ac:dyDescent="0.35">
      <c r="A1645" s="4" t="s">
        <v>115</v>
      </c>
      <c r="B1645" t="s">
        <v>52</v>
      </c>
      <c r="C1645" s="34">
        <v>41018</v>
      </c>
      <c r="D1645">
        <v>1</v>
      </c>
      <c r="F1645" s="25" t="s">
        <v>100</v>
      </c>
      <c r="I1645" s="2" t="s">
        <v>42</v>
      </c>
      <c r="J1645" s="32">
        <v>221.6233594060719</v>
      </c>
      <c r="U1645">
        <v>150</v>
      </c>
      <c r="V1645" s="33">
        <v>10.553493305051044</v>
      </c>
    </row>
    <row r="1646" spans="1:22" x14ac:dyDescent="0.35">
      <c r="A1646" s="4" t="s">
        <v>115</v>
      </c>
      <c r="B1646" t="s">
        <v>52</v>
      </c>
      <c r="C1646" s="34">
        <v>41018</v>
      </c>
      <c r="D1646">
        <v>2</v>
      </c>
      <c r="F1646" s="25" t="s">
        <v>100</v>
      </c>
      <c r="I1646" s="2" t="s">
        <v>42</v>
      </c>
      <c r="J1646" s="32">
        <v>549.80079681274913</v>
      </c>
      <c r="U1646">
        <v>150</v>
      </c>
      <c r="V1646" s="33">
        <v>26.180990324416626</v>
      </c>
    </row>
    <row r="1647" spans="1:22" x14ac:dyDescent="0.35">
      <c r="A1647" s="4" t="s">
        <v>115</v>
      </c>
      <c r="B1647" t="s">
        <v>52</v>
      </c>
      <c r="C1647" s="34">
        <v>41018</v>
      </c>
      <c r="D1647">
        <v>3</v>
      </c>
      <c r="F1647" s="25" t="s">
        <v>100</v>
      </c>
      <c r="I1647" s="2" t="s">
        <v>42</v>
      </c>
      <c r="J1647" s="32">
        <v>463.63777329818578</v>
      </c>
      <c r="U1647">
        <v>150</v>
      </c>
      <c r="V1647" s="33">
        <v>22.077989204675514</v>
      </c>
    </row>
    <row r="1648" spans="1:22" x14ac:dyDescent="0.35">
      <c r="A1648" s="4" t="s">
        <v>115</v>
      </c>
      <c r="B1648" t="s">
        <v>52</v>
      </c>
      <c r="C1648" s="34">
        <v>41018</v>
      </c>
      <c r="D1648">
        <v>4</v>
      </c>
      <c r="F1648" s="25" t="s">
        <v>100</v>
      </c>
      <c r="I1648" s="2" t="s">
        <v>42</v>
      </c>
      <c r="J1648" s="32">
        <v>531.66906793749297</v>
      </c>
      <c r="U1648">
        <v>150</v>
      </c>
      <c r="V1648" s="33">
        <v>25.317574663690142</v>
      </c>
    </row>
    <row r="1649" spans="1:22" x14ac:dyDescent="0.35">
      <c r="A1649" s="4" t="s">
        <v>115</v>
      </c>
      <c r="B1649" t="s">
        <v>52</v>
      </c>
      <c r="C1649" s="34">
        <v>41018</v>
      </c>
      <c r="D1649">
        <v>5</v>
      </c>
      <c r="F1649" s="25" t="s">
        <v>100</v>
      </c>
      <c r="I1649" s="2" t="s">
        <v>42</v>
      </c>
      <c r="J1649" s="32">
        <v>626.982982405538</v>
      </c>
      <c r="U1649">
        <v>150</v>
      </c>
      <c r="V1649" s="33">
        <v>29.85633249550181</v>
      </c>
    </row>
    <row r="1650" spans="1:22" x14ac:dyDescent="0.35">
      <c r="A1650" s="4" t="s">
        <v>115</v>
      </c>
      <c r="B1650" t="s">
        <v>52</v>
      </c>
      <c r="C1650" s="34">
        <v>41060</v>
      </c>
      <c r="D1650">
        <v>1</v>
      </c>
      <c r="F1650" s="25" t="s">
        <v>100</v>
      </c>
      <c r="I1650" s="2" t="s">
        <v>42</v>
      </c>
      <c r="U1650">
        <v>150</v>
      </c>
    </row>
    <row r="1651" spans="1:22" x14ac:dyDescent="0.35">
      <c r="A1651" s="4" t="s">
        <v>115</v>
      </c>
      <c r="B1651" t="s">
        <v>52</v>
      </c>
      <c r="C1651" s="34">
        <v>41060</v>
      </c>
      <c r="D1651">
        <v>2</v>
      </c>
      <c r="F1651" s="25" t="s">
        <v>100</v>
      </c>
      <c r="I1651" s="2" t="s">
        <v>42</v>
      </c>
      <c r="J1651" s="36">
        <v>225.83314895123465</v>
      </c>
      <c r="U1651">
        <v>150</v>
      </c>
    </row>
    <row r="1652" spans="1:22" x14ac:dyDescent="0.35">
      <c r="A1652" s="4" t="s">
        <v>115</v>
      </c>
      <c r="B1652" t="s">
        <v>52</v>
      </c>
      <c r="C1652" s="34">
        <v>41060</v>
      </c>
      <c r="D1652">
        <v>3</v>
      </c>
      <c r="F1652" s="25" t="s">
        <v>100</v>
      </c>
      <c r="I1652" s="2" t="s">
        <v>42</v>
      </c>
      <c r="J1652" s="36">
        <v>362.55877094232176</v>
      </c>
      <c r="U1652">
        <v>150</v>
      </c>
    </row>
    <row r="1653" spans="1:22" x14ac:dyDescent="0.35">
      <c r="A1653" s="4" t="s">
        <v>115</v>
      </c>
      <c r="B1653" t="s">
        <v>52</v>
      </c>
      <c r="C1653" s="34">
        <v>41060</v>
      </c>
      <c r="D1653">
        <v>4</v>
      </c>
      <c r="F1653" s="25" t="s">
        <v>100</v>
      </c>
      <c r="I1653" s="2" t="s">
        <v>42</v>
      </c>
      <c r="J1653" s="36">
        <v>144.83436233579022</v>
      </c>
      <c r="U1653">
        <v>150</v>
      </c>
    </row>
    <row r="1654" spans="1:22" x14ac:dyDescent="0.35">
      <c r="A1654" s="4" t="s">
        <v>115</v>
      </c>
      <c r="B1654" t="s">
        <v>52</v>
      </c>
      <c r="C1654" s="34">
        <v>41060</v>
      </c>
      <c r="D1654">
        <v>5</v>
      </c>
      <c r="F1654" s="25" t="s">
        <v>100</v>
      </c>
      <c r="I1654" s="2" t="s">
        <v>42</v>
      </c>
      <c r="J1654" s="36">
        <v>405.86139753064572</v>
      </c>
      <c r="U1654">
        <v>150</v>
      </c>
    </row>
    <row r="1655" spans="1:22" x14ac:dyDescent="0.35">
      <c r="A1655" s="4" t="s">
        <v>116</v>
      </c>
      <c r="B1655" t="s">
        <v>52</v>
      </c>
      <c r="C1655" s="37">
        <v>40525</v>
      </c>
      <c r="D1655">
        <v>1</v>
      </c>
      <c r="J1655" s="32">
        <v>2597.4363641090977</v>
      </c>
      <c r="U1655">
        <v>150</v>
      </c>
      <c r="V1655" s="33">
        <v>42.580924001788489</v>
      </c>
    </row>
    <row r="1656" spans="1:22" x14ac:dyDescent="0.35">
      <c r="A1656" s="4" t="s">
        <v>116</v>
      </c>
      <c r="B1656" t="s">
        <v>52</v>
      </c>
      <c r="C1656" s="37">
        <v>40525</v>
      </c>
      <c r="D1656">
        <v>2</v>
      </c>
      <c r="J1656" s="32">
        <v>2196.4343243265571</v>
      </c>
      <c r="U1656">
        <v>150</v>
      </c>
      <c r="V1656" s="33">
        <v>36.007120070927165</v>
      </c>
    </row>
    <row r="1657" spans="1:22" x14ac:dyDescent="0.35">
      <c r="A1657" s="4" t="s">
        <v>116</v>
      </c>
      <c r="B1657" t="s">
        <v>52</v>
      </c>
      <c r="C1657" s="37">
        <v>40525</v>
      </c>
      <c r="D1657">
        <v>3</v>
      </c>
      <c r="J1657" s="32">
        <v>2578.8504506228087</v>
      </c>
      <c r="U1657">
        <v>150</v>
      </c>
      <c r="V1657" s="33">
        <v>42.276236895455881</v>
      </c>
    </row>
    <row r="1658" spans="1:22" x14ac:dyDescent="0.35">
      <c r="A1658" s="4" t="s">
        <v>116</v>
      </c>
      <c r="B1658" t="s">
        <v>52</v>
      </c>
      <c r="C1658" s="37">
        <v>40525</v>
      </c>
      <c r="D1658">
        <v>4</v>
      </c>
      <c r="J1658" s="32">
        <v>3493.7696869906172</v>
      </c>
      <c r="U1658">
        <v>150</v>
      </c>
      <c r="V1658" s="33">
        <v>57.274912901485528</v>
      </c>
    </row>
    <row r="1659" spans="1:22" x14ac:dyDescent="0.35">
      <c r="A1659" s="4" t="s">
        <v>116</v>
      </c>
      <c r="B1659" t="s">
        <v>52</v>
      </c>
      <c r="C1659" s="37">
        <v>40525</v>
      </c>
      <c r="D1659">
        <v>5</v>
      </c>
      <c r="J1659" s="32">
        <v>3547.6940005760825</v>
      </c>
      <c r="U1659">
        <v>150</v>
      </c>
      <c r="V1659" s="33">
        <v>58.158918042230859</v>
      </c>
    </row>
    <row r="1660" spans="1:22" x14ac:dyDescent="0.35">
      <c r="A1660" s="4" t="s">
        <v>116</v>
      </c>
      <c r="B1660" t="s">
        <v>52</v>
      </c>
      <c r="C1660" s="37">
        <v>40546</v>
      </c>
      <c r="D1660">
        <v>1</v>
      </c>
      <c r="J1660" s="32">
        <v>3050.5404559843928</v>
      </c>
      <c r="U1660">
        <v>150</v>
      </c>
      <c r="V1660" s="33">
        <v>145.26383123735204</v>
      </c>
    </row>
    <row r="1661" spans="1:22" x14ac:dyDescent="0.35">
      <c r="A1661" s="4" t="s">
        <v>116</v>
      </c>
      <c r="B1661" t="s">
        <v>52</v>
      </c>
      <c r="C1661" s="37">
        <v>40546</v>
      </c>
      <c r="D1661">
        <v>1</v>
      </c>
      <c r="J1661" s="32">
        <v>3700.8043823391872</v>
      </c>
      <c r="U1661">
        <v>150</v>
      </c>
      <c r="V1661" s="33">
        <v>176.22878011138988</v>
      </c>
    </row>
    <row r="1662" spans="1:22" x14ac:dyDescent="0.35">
      <c r="A1662" s="4" t="s">
        <v>116</v>
      </c>
      <c r="B1662" t="s">
        <v>52</v>
      </c>
      <c r="C1662" s="37">
        <v>40546</v>
      </c>
      <c r="D1662">
        <v>2</v>
      </c>
      <c r="J1662" s="32">
        <v>3478.1316128342637</v>
      </c>
      <c r="U1662">
        <v>150</v>
      </c>
      <c r="V1662" s="33">
        <v>165.6253148968697</v>
      </c>
    </row>
    <row r="1663" spans="1:22" x14ac:dyDescent="0.35">
      <c r="A1663" s="4" t="s">
        <v>116</v>
      </c>
      <c r="B1663" t="s">
        <v>52</v>
      </c>
      <c r="C1663" s="37">
        <v>40546</v>
      </c>
      <c r="D1663">
        <v>3</v>
      </c>
      <c r="J1663" s="32">
        <v>3137.1324678721376</v>
      </c>
      <c r="U1663">
        <v>150</v>
      </c>
      <c r="V1663" s="33">
        <v>149.3872603748637</v>
      </c>
    </row>
    <row r="1664" spans="1:22" x14ac:dyDescent="0.35">
      <c r="A1664" s="4" t="s">
        <v>116</v>
      </c>
      <c r="B1664" t="s">
        <v>52</v>
      </c>
      <c r="C1664" s="37">
        <v>40546</v>
      </c>
      <c r="D1664">
        <v>4</v>
      </c>
      <c r="J1664" s="32">
        <v>2855.5316409804686</v>
      </c>
      <c r="U1664">
        <v>150</v>
      </c>
      <c r="V1664" s="33">
        <v>135.97769718954612</v>
      </c>
    </row>
    <row r="1665" spans="1:22" x14ac:dyDescent="0.35">
      <c r="A1665" s="4" t="s">
        <v>116</v>
      </c>
      <c r="B1665" t="s">
        <v>52</v>
      </c>
      <c r="C1665" s="37">
        <v>40563</v>
      </c>
      <c r="D1665">
        <v>1</v>
      </c>
      <c r="J1665" s="32">
        <v>1071.3423334430909</v>
      </c>
      <c r="U1665">
        <v>150</v>
      </c>
      <c r="V1665" s="33">
        <v>63.020137261358286</v>
      </c>
    </row>
    <row r="1666" spans="1:22" x14ac:dyDescent="0.35">
      <c r="A1666" s="4" t="s">
        <v>116</v>
      </c>
      <c r="B1666" t="s">
        <v>52</v>
      </c>
      <c r="C1666" s="37">
        <v>40563</v>
      </c>
      <c r="D1666">
        <v>2</v>
      </c>
      <c r="J1666" s="32">
        <v>1507.8109551117261</v>
      </c>
      <c r="U1666">
        <v>150</v>
      </c>
      <c r="V1666" s="33">
        <v>88.694762065395651</v>
      </c>
    </row>
    <row r="1667" spans="1:22" x14ac:dyDescent="0.35">
      <c r="A1667" s="4" t="s">
        <v>116</v>
      </c>
      <c r="B1667" t="s">
        <v>52</v>
      </c>
      <c r="C1667" s="37">
        <v>40563</v>
      </c>
      <c r="D1667">
        <v>3</v>
      </c>
      <c r="J1667" s="32">
        <v>1429.8490533112292</v>
      </c>
      <c r="U1667">
        <v>150</v>
      </c>
      <c r="V1667" s="33">
        <v>84.108767841837007</v>
      </c>
    </row>
    <row r="1668" spans="1:22" x14ac:dyDescent="0.35">
      <c r="A1668" s="4" t="s">
        <v>116</v>
      </c>
      <c r="B1668" t="s">
        <v>52</v>
      </c>
      <c r="C1668" s="37">
        <v>40563</v>
      </c>
      <c r="D1668">
        <v>4</v>
      </c>
      <c r="J1668" s="32">
        <v>1537.5563836046283</v>
      </c>
      <c r="U1668">
        <v>150</v>
      </c>
      <c r="V1668" s="33">
        <v>90.444493153213429</v>
      </c>
    </row>
    <row r="1669" spans="1:22" x14ac:dyDescent="0.35">
      <c r="A1669" s="4" t="s">
        <v>116</v>
      </c>
      <c r="B1669" t="s">
        <v>52</v>
      </c>
      <c r="C1669" s="37">
        <v>40563</v>
      </c>
      <c r="D1669">
        <v>5</v>
      </c>
      <c r="J1669" s="32">
        <v>1287.3284907183211</v>
      </c>
      <c r="U1669">
        <v>150</v>
      </c>
      <c r="V1669" s="33">
        <v>75.725205336371829</v>
      </c>
    </row>
    <row r="1670" spans="1:22" x14ac:dyDescent="0.35">
      <c r="A1670" s="4" t="s">
        <v>116</v>
      </c>
      <c r="B1670" t="s">
        <v>52</v>
      </c>
      <c r="C1670" s="37">
        <v>40570</v>
      </c>
      <c r="D1670">
        <v>1</v>
      </c>
      <c r="J1670" s="32">
        <v>306.67372822490995</v>
      </c>
      <c r="U1670">
        <v>150</v>
      </c>
      <c r="V1670" s="33">
        <v>43.810532603558563</v>
      </c>
    </row>
    <row r="1671" spans="1:22" x14ac:dyDescent="0.35">
      <c r="A1671" s="4" t="s">
        <v>116</v>
      </c>
      <c r="B1671" t="s">
        <v>52</v>
      </c>
      <c r="C1671" s="37">
        <v>40570</v>
      </c>
      <c r="D1671">
        <v>2</v>
      </c>
      <c r="J1671" s="32">
        <v>354.08859271378373</v>
      </c>
      <c r="U1671">
        <v>150</v>
      </c>
      <c r="V1671" s="33">
        <v>50.584084673397676</v>
      </c>
    </row>
    <row r="1672" spans="1:22" x14ac:dyDescent="0.35">
      <c r="A1672" s="4" t="s">
        <v>116</v>
      </c>
      <c r="B1672" t="s">
        <v>52</v>
      </c>
      <c r="C1672" s="37">
        <v>40570</v>
      </c>
      <c r="D1672">
        <v>3</v>
      </c>
      <c r="J1672" s="32">
        <v>380.63527619418636</v>
      </c>
      <c r="U1672">
        <v>150</v>
      </c>
      <c r="V1672" s="33">
        <v>54.376468027740906</v>
      </c>
    </row>
    <row r="1673" spans="1:22" x14ac:dyDescent="0.35">
      <c r="A1673" s="4" t="s">
        <v>116</v>
      </c>
      <c r="B1673" t="s">
        <v>52</v>
      </c>
      <c r="C1673" s="37">
        <v>40570</v>
      </c>
      <c r="D1673">
        <v>4</v>
      </c>
      <c r="J1673" s="32">
        <v>504.48184270668855</v>
      </c>
      <c r="U1673">
        <v>150</v>
      </c>
      <c r="V1673" s="33">
        <v>72.068834672384085</v>
      </c>
    </row>
    <row r="1674" spans="1:22" x14ac:dyDescent="0.35">
      <c r="A1674" s="4" t="s">
        <v>116</v>
      </c>
      <c r="B1674" t="s">
        <v>52</v>
      </c>
      <c r="C1674" s="37">
        <v>40570</v>
      </c>
      <c r="D1674">
        <v>5</v>
      </c>
      <c r="J1674" s="32">
        <v>453.0574598845572</v>
      </c>
      <c r="U1674">
        <v>150</v>
      </c>
      <c r="V1674" s="33">
        <v>64.722494269222452</v>
      </c>
    </row>
    <row r="1675" spans="1:22" x14ac:dyDescent="0.35">
      <c r="A1675" s="4" t="s">
        <v>116</v>
      </c>
      <c r="B1675" t="s">
        <v>52</v>
      </c>
      <c r="C1675" s="37">
        <v>40577</v>
      </c>
      <c r="D1675">
        <v>1</v>
      </c>
      <c r="J1675" s="32">
        <v>350.61394170783245</v>
      </c>
      <c r="U1675">
        <v>150</v>
      </c>
      <c r="V1675" s="33">
        <v>50.087705958261779</v>
      </c>
    </row>
    <row r="1676" spans="1:22" x14ac:dyDescent="0.35">
      <c r="A1676" s="4" t="s">
        <v>116</v>
      </c>
      <c r="B1676" t="s">
        <v>52</v>
      </c>
      <c r="C1676" s="37">
        <v>40577</v>
      </c>
      <c r="D1676">
        <v>2</v>
      </c>
      <c r="J1676" s="32">
        <v>359.6220447351352</v>
      </c>
      <c r="U1676">
        <v>150</v>
      </c>
      <c r="V1676" s="33">
        <v>51.374577819305031</v>
      </c>
    </row>
    <row r="1677" spans="1:22" x14ac:dyDescent="0.35">
      <c r="A1677" s="4" t="s">
        <v>116</v>
      </c>
      <c r="B1677" t="s">
        <v>52</v>
      </c>
      <c r="C1677" s="37">
        <v>40577</v>
      </c>
      <c r="D1677">
        <v>3</v>
      </c>
      <c r="J1677" s="32">
        <v>629.68760498263919</v>
      </c>
      <c r="U1677">
        <v>150</v>
      </c>
      <c r="V1677" s="33">
        <v>89.955372140377023</v>
      </c>
    </row>
    <row r="1678" spans="1:22" x14ac:dyDescent="0.35">
      <c r="A1678" s="4" t="s">
        <v>116</v>
      </c>
      <c r="B1678" t="s">
        <v>52</v>
      </c>
      <c r="C1678" s="37">
        <v>40577</v>
      </c>
      <c r="D1678">
        <v>4</v>
      </c>
      <c r="J1678" s="32">
        <v>333.95650524848281</v>
      </c>
      <c r="U1678">
        <v>150</v>
      </c>
      <c r="V1678" s="33">
        <v>47.708072178354691</v>
      </c>
    </row>
    <row r="1679" spans="1:22" x14ac:dyDescent="0.35">
      <c r="A1679" s="4" t="s">
        <v>116</v>
      </c>
      <c r="B1679" t="s">
        <v>52</v>
      </c>
      <c r="C1679" s="37">
        <v>40577</v>
      </c>
      <c r="D1679">
        <v>5</v>
      </c>
      <c r="J1679" s="32">
        <v>454.06791082059129</v>
      </c>
      <c r="U1679">
        <v>150</v>
      </c>
      <c r="V1679" s="33">
        <v>64.866844402941609</v>
      </c>
    </row>
    <row r="1680" spans="1:22" x14ac:dyDescent="0.35">
      <c r="A1680" s="4" t="s">
        <v>116</v>
      </c>
      <c r="B1680" t="s">
        <v>52</v>
      </c>
      <c r="C1680" s="37">
        <v>40584</v>
      </c>
      <c r="D1680">
        <v>1</v>
      </c>
      <c r="J1680" s="32">
        <v>210.82138353484996</v>
      </c>
      <c r="U1680">
        <v>150</v>
      </c>
      <c r="V1680" s="33">
        <v>30.117340504978564</v>
      </c>
    </row>
    <row r="1681" spans="1:22" x14ac:dyDescent="0.35">
      <c r="A1681" s="4" t="s">
        <v>116</v>
      </c>
      <c r="B1681" t="s">
        <v>52</v>
      </c>
      <c r="C1681" s="37">
        <v>40584</v>
      </c>
      <c r="D1681">
        <v>2</v>
      </c>
      <c r="J1681" s="32">
        <v>250.08783772500129</v>
      </c>
      <c r="U1681">
        <v>150</v>
      </c>
      <c r="V1681" s="33">
        <v>35.726833960714472</v>
      </c>
    </row>
    <row r="1682" spans="1:22" x14ac:dyDescent="0.35">
      <c r="A1682" s="4" t="s">
        <v>116</v>
      </c>
      <c r="B1682" t="s">
        <v>52</v>
      </c>
      <c r="C1682" s="37">
        <v>40584</v>
      </c>
      <c r="D1682">
        <v>3</v>
      </c>
      <c r="J1682" s="32">
        <v>422.39312025674968</v>
      </c>
      <c r="U1682">
        <v>150</v>
      </c>
      <c r="V1682" s="33">
        <v>60.341874322392812</v>
      </c>
    </row>
    <row r="1683" spans="1:22" x14ac:dyDescent="0.35">
      <c r="A1683" s="4" t="s">
        <v>116</v>
      </c>
      <c r="B1683" t="s">
        <v>52</v>
      </c>
      <c r="C1683" s="37">
        <v>40584</v>
      </c>
      <c r="D1683">
        <v>4</v>
      </c>
      <c r="J1683" s="32">
        <v>395.25004392120695</v>
      </c>
      <c r="U1683">
        <v>150</v>
      </c>
      <c r="V1683" s="33">
        <v>56.464291988743852</v>
      </c>
    </row>
    <row r="1684" spans="1:22" x14ac:dyDescent="0.35">
      <c r="A1684" s="4" t="s">
        <v>116</v>
      </c>
      <c r="B1684" t="s">
        <v>52</v>
      </c>
      <c r="C1684" s="37">
        <v>40584</v>
      </c>
      <c r="D1684">
        <v>5</v>
      </c>
      <c r="J1684" s="32">
        <v>485.08517219550197</v>
      </c>
      <c r="U1684">
        <v>150</v>
      </c>
      <c r="V1684" s="33">
        <v>69.297881742214571</v>
      </c>
    </row>
    <row r="1685" spans="1:22" x14ac:dyDescent="0.35">
      <c r="A1685" s="4" t="s">
        <v>116</v>
      </c>
      <c r="B1685" t="s">
        <v>52</v>
      </c>
      <c r="C1685" s="37">
        <v>40598</v>
      </c>
      <c r="D1685">
        <v>1</v>
      </c>
      <c r="J1685" s="32">
        <v>773.74204238248899</v>
      </c>
      <c r="U1685">
        <v>150</v>
      </c>
      <c r="V1685" s="33">
        <v>55.267288741606357</v>
      </c>
    </row>
    <row r="1686" spans="1:22" x14ac:dyDescent="0.35">
      <c r="A1686" s="4" t="s">
        <v>116</v>
      </c>
      <c r="B1686" t="s">
        <v>52</v>
      </c>
      <c r="C1686" s="37">
        <v>40598</v>
      </c>
      <c r="D1686">
        <v>2</v>
      </c>
      <c r="J1686" s="32">
        <v>559.84408198975109</v>
      </c>
      <c r="U1686">
        <v>150</v>
      </c>
      <c r="V1686" s="33">
        <v>39.988862999267937</v>
      </c>
    </row>
    <row r="1687" spans="1:22" x14ac:dyDescent="0.35">
      <c r="A1687" s="4" t="s">
        <v>116</v>
      </c>
      <c r="B1687" t="s">
        <v>52</v>
      </c>
      <c r="C1687" s="37">
        <v>40598</v>
      </c>
      <c r="D1687">
        <v>3</v>
      </c>
      <c r="J1687" s="32">
        <v>967.79802923938962</v>
      </c>
      <c r="U1687">
        <v>150</v>
      </c>
      <c r="V1687" s="33">
        <v>69.128430659956408</v>
      </c>
    </row>
    <row r="1688" spans="1:22" x14ac:dyDescent="0.35">
      <c r="A1688" s="4" t="s">
        <v>116</v>
      </c>
      <c r="B1688" t="s">
        <v>52</v>
      </c>
      <c r="C1688" s="37">
        <v>40598</v>
      </c>
      <c r="D1688">
        <v>4</v>
      </c>
      <c r="J1688" s="32">
        <v>735.64870151037701</v>
      </c>
      <c r="U1688">
        <v>150</v>
      </c>
      <c r="V1688" s="33">
        <v>52.546335822169787</v>
      </c>
    </row>
    <row r="1689" spans="1:22" x14ac:dyDescent="0.35">
      <c r="A1689" s="4" t="s">
        <v>116</v>
      </c>
      <c r="B1689" t="s">
        <v>52</v>
      </c>
      <c r="C1689" s="37">
        <v>40598</v>
      </c>
      <c r="D1689">
        <v>5</v>
      </c>
      <c r="J1689" s="32">
        <v>763.6565435593875</v>
      </c>
      <c r="U1689">
        <v>150</v>
      </c>
      <c r="V1689" s="33">
        <v>54.546895968527679</v>
      </c>
    </row>
    <row r="1690" spans="1:22" x14ac:dyDescent="0.35">
      <c r="A1690" s="4" t="s">
        <v>116</v>
      </c>
      <c r="B1690" t="s">
        <v>52</v>
      </c>
      <c r="C1690" s="37">
        <v>40612</v>
      </c>
      <c r="D1690">
        <v>1</v>
      </c>
      <c r="J1690" s="32">
        <v>269.86123625084537</v>
      </c>
      <c r="U1690">
        <v>150</v>
      </c>
      <c r="V1690" s="33">
        <v>19.275802589346096</v>
      </c>
    </row>
    <row r="1691" spans="1:22" x14ac:dyDescent="0.35">
      <c r="A1691" s="4" t="s">
        <v>116</v>
      </c>
      <c r="B1691" t="s">
        <v>52</v>
      </c>
      <c r="C1691" s="37">
        <v>40612</v>
      </c>
      <c r="D1691">
        <v>2</v>
      </c>
      <c r="J1691" s="32">
        <v>462.40437859401561</v>
      </c>
      <c r="U1691">
        <v>150</v>
      </c>
      <c r="V1691" s="33">
        <v>33.028884185286827</v>
      </c>
    </row>
    <row r="1692" spans="1:22" x14ac:dyDescent="0.35">
      <c r="A1692" s="4" t="s">
        <v>116</v>
      </c>
      <c r="B1692" t="s">
        <v>52</v>
      </c>
      <c r="C1692" s="37">
        <v>40612</v>
      </c>
      <c r="D1692">
        <v>3</v>
      </c>
      <c r="J1692" s="32">
        <v>548.88687700467813</v>
      </c>
      <c r="U1692">
        <v>150</v>
      </c>
      <c r="V1692" s="33">
        <v>39.20620550033415</v>
      </c>
    </row>
    <row r="1693" spans="1:22" x14ac:dyDescent="0.35">
      <c r="A1693" s="4" t="s">
        <v>116</v>
      </c>
      <c r="B1693" t="s">
        <v>52</v>
      </c>
      <c r="C1693" s="37">
        <v>40612</v>
      </c>
      <c r="D1693">
        <v>4</v>
      </c>
      <c r="J1693" s="32">
        <v>554.77267547004692</v>
      </c>
      <c r="U1693">
        <v>150</v>
      </c>
      <c r="V1693" s="33">
        <v>39.626619676431922</v>
      </c>
    </row>
    <row r="1694" spans="1:22" x14ac:dyDescent="0.35">
      <c r="A1694" s="4" t="s">
        <v>116</v>
      </c>
      <c r="B1694" t="s">
        <v>52</v>
      </c>
      <c r="C1694" s="37">
        <v>40612</v>
      </c>
      <c r="D1694">
        <v>5</v>
      </c>
      <c r="J1694" s="32">
        <v>599.00485655846842</v>
      </c>
      <c r="U1694">
        <v>150</v>
      </c>
      <c r="V1694" s="33">
        <v>42.786061182747744</v>
      </c>
    </row>
    <row r="1695" spans="1:22" x14ac:dyDescent="0.35">
      <c r="A1695" s="4" t="s">
        <v>116</v>
      </c>
      <c r="B1695" t="s">
        <v>52</v>
      </c>
      <c r="C1695" s="37">
        <v>40626</v>
      </c>
      <c r="D1695">
        <v>1</v>
      </c>
      <c r="J1695" s="32">
        <v>514.42027578170519</v>
      </c>
      <c r="U1695">
        <v>150</v>
      </c>
      <c r="V1695" s="33">
        <v>36.744305412978939</v>
      </c>
    </row>
    <row r="1696" spans="1:22" x14ac:dyDescent="0.35">
      <c r="A1696" s="4" t="s">
        <v>116</v>
      </c>
      <c r="B1696" t="s">
        <v>52</v>
      </c>
      <c r="C1696" s="37">
        <v>40626</v>
      </c>
      <c r="D1696">
        <v>2</v>
      </c>
      <c r="J1696" s="32">
        <v>467.76922049592667</v>
      </c>
      <c r="U1696">
        <v>150</v>
      </c>
      <c r="V1696" s="33">
        <v>33.41208717828048</v>
      </c>
    </row>
    <row r="1697" spans="1:22" x14ac:dyDescent="0.35">
      <c r="A1697" s="4" t="s">
        <v>116</v>
      </c>
      <c r="B1697" t="s">
        <v>52</v>
      </c>
      <c r="C1697" s="37">
        <v>40626</v>
      </c>
      <c r="D1697">
        <v>3</v>
      </c>
      <c r="J1697" s="32">
        <v>638.08703592255165</v>
      </c>
      <c r="U1697">
        <v>150</v>
      </c>
      <c r="V1697" s="33">
        <v>45.577645423039407</v>
      </c>
    </row>
    <row r="1698" spans="1:22" x14ac:dyDescent="0.35">
      <c r="A1698" s="4" t="s">
        <v>116</v>
      </c>
      <c r="B1698" t="s">
        <v>52</v>
      </c>
      <c r="C1698" s="37">
        <v>40626</v>
      </c>
      <c r="D1698">
        <v>4</v>
      </c>
      <c r="J1698" s="32">
        <v>586.04227014268861</v>
      </c>
      <c r="U1698">
        <v>150</v>
      </c>
      <c r="V1698" s="33">
        <v>41.860162153049188</v>
      </c>
    </row>
    <row r="1699" spans="1:22" x14ac:dyDescent="0.35">
      <c r="A1699" s="4" t="s">
        <v>116</v>
      </c>
      <c r="B1699" t="s">
        <v>52</v>
      </c>
      <c r="C1699" s="37">
        <v>40626</v>
      </c>
      <c r="D1699">
        <v>5</v>
      </c>
      <c r="J1699" s="32">
        <v>542.9133771202371</v>
      </c>
      <c r="U1699">
        <v>150</v>
      </c>
      <c r="V1699" s="33">
        <v>38.779526937159794</v>
      </c>
    </row>
    <row r="1700" spans="1:22" x14ac:dyDescent="0.35">
      <c r="A1700" s="4" t="s">
        <v>116</v>
      </c>
      <c r="B1700" t="s">
        <v>52</v>
      </c>
      <c r="C1700" s="37">
        <v>40640</v>
      </c>
      <c r="D1700">
        <v>1</v>
      </c>
      <c r="J1700" s="32">
        <v>74.154419828909852</v>
      </c>
      <c r="U1700">
        <v>150</v>
      </c>
      <c r="V1700" s="33">
        <v>5.2967442734935606</v>
      </c>
    </row>
    <row r="1701" spans="1:22" x14ac:dyDescent="0.35">
      <c r="A1701" s="4" t="s">
        <v>116</v>
      </c>
      <c r="B1701" t="s">
        <v>52</v>
      </c>
      <c r="C1701" s="37">
        <v>40640</v>
      </c>
      <c r="D1701">
        <v>2</v>
      </c>
      <c r="J1701" s="32">
        <v>164.32724814063556</v>
      </c>
      <c r="U1701">
        <v>150</v>
      </c>
      <c r="V1701" s="33">
        <v>11.737660581473969</v>
      </c>
    </row>
    <row r="1702" spans="1:22" x14ac:dyDescent="0.35">
      <c r="A1702" s="4" t="s">
        <v>116</v>
      </c>
      <c r="B1702" t="s">
        <v>52</v>
      </c>
      <c r="C1702" s="37">
        <v>40640</v>
      </c>
      <c r="D1702">
        <v>3</v>
      </c>
      <c r="J1702" s="32">
        <v>93.671974451169149</v>
      </c>
      <c r="U1702">
        <v>150</v>
      </c>
      <c r="V1702" s="33">
        <v>6.6908553179406534</v>
      </c>
    </row>
    <row r="1703" spans="1:22" x14ac:dyDescent="0.35">
      <c r="A1703" s="4" t="s">
        <v>116</v>
      </c>
      <c r="B1703" t="s">
        <v>52</v>
      </c>
      <c r="C1703" s="37">
        <v>40640</v>
      </c>
      <c r="D1703">
        <v>4</v>
      </c>
      <c r="J1703" s="32">
        <v>123.49877587358112</v>
      </c>
      <c r="U1703">
        <v>150</v>
      </c>
      <c r="V1703" s="33">
        <v>8.8213411338272234</v>
      </c>
    </row>
    <row r="1704" spans="1:22" x14ac:dyDescent="0.35">
      <c r="A1704" s="4" t="s">
        <v>116</v>
      </c>
      <c r="B1704" t="s">
        <v>52</v>
      </c>
      <c r="C1704" s="37">
        <v>40640</v>
      </c>
      <c r="D1704">
        <v>5</v>
      </c>
      <c r="J1704" s="32">
        <v>85.422352319746452</v>
      </c>
      <c r="U1704">
        <v>150</v>
      </c>
      <c r="V1704" s="33">
        <v>6.1015965942676038</v>
      </c>
    </row>
    <row r="1705" spans="1:22" x14ac:dyDescent="0.35">
      <c r="A1705" s="4" t="s">
        <v>116</v>
      </c>
      <c r="B1705" t="s">
        <v>52</v>
      </c>
      <c r="C1705" s="37">
        <v>40654</v>
      </c>
      <c r="D1705">
        <v>1</v>
      </c>
      <c r="J1705" s="32">
        <v>264.29573075724522</v>
      </c>
      <c r="U1705">
        <v>150</v>
      </c>
      <c r="V1705" s="33">
        <v>18.878266482660372</v>
      </c>
    </row>
    <row r="1706" spans="1:22" x14ac:dyDescent="0.35">
      <c r="A1706" s="4" t="s">
        <v>116</v>
      </c>
      <c r="B1706" t="s">
        <v>52</v>
      </c>
      <c r="C1706" s="37">
        <v>40654</v>
      </c>
      <c r="D1706">
        <v>2</v>
      </c>
      <c r="J1706" s="32">
        <v>261.07594936708858</v>
      </c>
      <c r="U1706">
        <v>150</v>
      </c>
      <c r="V1706" s="33">
        <v>18.648282097649183</v>
      </c>
    </row>
    <row r="1707" spans="1:22" x14ac:dyDescent="0.35">
      <c r="A1707" s="4" t="s">
        <v>116</v>
      </c>
      <c r="B1707" t="s">
        <v>52</v>
      </c>
      <c r="C1707" s="37">
        <v>40654</v>
      </c>
      <c r="D1707">
        <v>3</v>
      </c>
      <c r="J1707" s="32">
        <v>293.11187103077668</v>
      </c>
      <c r="U1707">
        <v>150</v>
      </c>
      <c r="V1707" s="33">
        <v>20.936562216484049</v>
      </c>
    </row>
    <row r="1708" spans="1:22" x14ac:dyDescent="0.35">
      <c r="A1708" s="4" t="s">
        <v>116</v>
      </c>
      <c r="B1708" t="s">
        <v>52</v>
      </c>
      <c r="C1708" s="37">
        <v>40654</v>
      </c>
      <c r="D1708">
        <v>4</v>
      </c>
      <c r="J1708" s="32">
        <v>242.43443174176201</v>
      </c>
      <c r="U1708">
        <v>150</v>
      </c>
      <c r="V1708" s="33">
        <v>17.316745124411572</v>
      </c>
    </row>
    <row r="1709" spans="1:22" x14ac:dyDescent="0.35">
      <c r="A1709" s="4" t="s">
        <v>116</v>
      </c>
      <c r="B1709" t="s">
        <v>52</v>
      </c>
      <c r="C1709" s="37">
        <v>40654</v>
      </c>
      <c r="D1709">
        <v>5</v>
      </c>
      <c r="J1709" s="32">
        <v>370.98192146431631</v>
      </c>
      <c r="U1709">
        <v>150</v>
      </c>
      <c r="V1709" s="33">
        <v>26.498708676022595</v>
      </c>
    </row>
    <row r="1710" spans="1:22" x14ac:dyDescent="0.35">
      <c r="A1710" s="4" t="s">
        <v>116</v>
      </c>
      <c r="B1710" t="s">
        <v>52</v>
      </c>
      <c r="C1710" s="37">
        <v>40668</v>
      </c>
      <c r="D1710">
        <v>1</v>
      </c>
      <c r="J1710" s="32">
        <v>251.64672671057937</v>
      </c>
      <c r="U1710">
        <v>150</v>
      </c>
      <c r="V1710" s="33">
        <v>17.974766193612812</v>
      </c>
    </row>
    <row r="1711" spans="1:22" x14ac:dyDescent="0.35">
      <c r="A1711" s="4" t="s">
        <v>116</v>
      </c>
      <c r="B1711" t="s">
        <v>52</v>
      </c>
      <c r="C1711" s="37">
        <v>40668</v>
      </c>
      <c r="D1711">
        <v>2</v>
      </c>
      <c r="J1711" s="32">
        <v>224.28908370789014</v>
      </c>
      <c r="U1711">
        <v>150</v>
      </c>
      <c r="V1711" s="33">
        <v>16.020648836277868</v>
      </c>
    </row>
    <row r="1712" spans="1:22" x14ac:dyDescent="0.35">
      <c r="A1712" s="4" t="s">
        <v>116</v>
      </c>
      <c r="B1712" t="s">
        <v>52</v>
      </c>
      <c r="C1712" s="37">
        <v>40668</v>
      </c>
      <c r="D1712">
        <v>3</v>
      </c>
      <c r="J1712" s="32">
        <v>364.55715291042537</v>
      </c>
      <c r="U1712">
        <v>150</v>
      </c>
      <c r="V1712" s="33">
        <v>26.039796636458956</v>
      </c>
    </row>
    <row r="1713" spans="1:22" x14ac:dyDescent="0.35">
      <c r="A1713" s="4" t="s">
        <v>116</v>
      </c>
      <c r="B1713" t="s">
        <v>52</v>
      </c>
      <c r="C1713" s="37">
        <v>40668</v>
      </c>
      <c r="D1713">
        <v>4</v>
      </c>
      <c r="J1713" s="32">
        <v>231.59373201264975</v>
      </c>
      <c r="U1713">
        <v>150</v>
      </c>
      <c r="V1713" s="33">
        <v>16.542409429474983</v>
      </c>
    </row>
    <row r="1714" spans="1:22" x14ac:dyDescent="0.35">
      <c r="A1714" s="4" t="s">
        <v>116</v>
      </c>
      <c r="B1714" t="s">
        <v>52</v>
      </c>
      <c r="C1714" s="37">
        <v>40668</v>
      </c>
      <c r="D1714">
        <v>5</v>
      </c>
      <c r="J1714" s="32">
        <v>235.91904824619169</v>
      </c>
      <c r="U1714">
        <v>150</v>
      </c>
      <c r="V1714" s="33">
        <v>16.851360589013691</v>
      </c>
    </row>
    <row r="1715" spans="1:22" x14ac:dyDescent="0.35">
      <c r="A1715" s="4" t="s">
        <v>116</v>
      </c>
      <c r="B1715" t="s">
        <v>52</v>
      </c>
      <c r="C1715" s="37">
        <v>40690</v>
      </c>
      <c r="D1715">
        <v>1</v>
      </c>
      <c r="J1715" s="32">
        <v>247.82299185484399</v>
      </c>
      <c r="U1715">
        <v>150</v>
      </c>
      <c r="V1715" s="33">
        <v>11.264681447947455</v>
      </c>
    </row>
    <row r="1716" spans="1:22" x14ac:dyDescent="0.35">
      <c r="A1716" s="4" t="s">
        <v>116</v>
      </c>
      <c r="B1716" t="s">
        <v>52</v>
      </c>
      <c r="C1716" s="37">
        <v>40690</v>
      </c>
      <c r="D1716">
        <v>2</v>
      </c>
      <c r="J1716" s="32">
        <v>353.98715337615545</v>
      </c>
      <c r="U1716">
        <v>150</v>
      </c>
      <c r="V1716" s="33">
        <v>16.09032515346161</v>
      </c>
    </row>
    <row r="1717" spans="1:22" x14ac:dyDescent="0.35">
      <c r="A1717" s="4" t="s">
        <v>116</v>
      </c>
      <c r="B1717" t="s">
        <v>52</v>
      </c>
      <c r="C1717" s="37">
        <v>40690</v>
      </c>
      <c r="D1717">
        <v>3</v>
      </c>
      <c r="J1717" s="32">
        <v>285.67635736094519</v>
      </c>
      <c r="U1717">
        <v>150</v>
      </c>
      <c r="V1717" s="33">
        <v>12.985288970952054</v>
      </c>
    </row>
    <row r="1718" spans="1:22" x14ac:dyDescent="0.35">
      <c r="A1718" s="4" t="s">
        <v>116</v>
      </c>
      <c r="B1718" t="s">
        <v>52</v>
      </c>
      <c r="C1718" s="37">
        <v>40690</v>
      </c>
      <c r="D1718">
        <v>4</v>
      </c>
      <c r="J1718" s="32">
        <v>158.27646655459213</v>
      </c>
      <c r="U1718">
        <v>150</v>
      </c>
      <c r="V1718" s="33">
        <v>7.1943848433905515</v>
      </c>
    </row>
    <row r="1719" spans="1:22" x14ac:dyDescent="0.35">
      <c r="A1719" s="4" t="s">
        <v>116</v>
      </c>
      <c r="B1719" t="s">
        <v>52</v>
      </c>
      <c r="C1719" s="37">
        <v>40690</v>
      </c>
      <c r="D1719">
        <v>5</v>
      </c>
      <c r="J1719" s="32">
        <v>264.60336538461542</v>
      </c>
      <c r="U1719">
        <v>150</v>
      </c>
      <c r="V1719" s="33">
        <v>12.0274256993007</v>
      </c>
    </row>
    <row r="1720" spans="1:22" x14ac:dyDescent="0.35">
      <c r="A1720" s="4" t="s">
        <v>116</v>
      </c>
      <c r="B1720" t="s">
        <v>52</v>
      </c>
      <c r="C1720" s="37">
        <v>40710</v>
      </c>
      <c r="D1720">
        <v>1</v>
      </c>
      <c r="J1720" s="32">
        <v>156.12652583714103</v>
      </c>
      <c r="U1720">
        <v>150</v>
      </c>
      <c r="V1720" s="33">
        <v>7.8063262918570517</v>
      </c>
    </row>
    <row r="1721" spans="1:22" x14ac:dyDescent="0.35">
      <c r="A1721" s="4" t="s">
        <v>116</v>
      </c>
      <c r="B1721" t="s">
        <v>52</v>
      </c>
      <c r="C1721" s="37">
        <v>40710</v>
      </c>
      <c r="D1721">
        <v>2</v>
      </c>
      <c r="J1721" s="32">
        <v>202.21841721532408</v>
      </c>
      <c r="U1721">
        <v>150</v>
      </c>
      <c r="V1721" s="33">
        <v>10.110920860766203</v>
      </c>
    </row>
    <row r="1722" spans="1:22" x14ac:dyDescent="0.35">
      <c r="A1722" s="4" t="s">
        <v>116</v>
      </c>
      <c r="B1722" t="s">
        <v>52</v>
      </c>
      <c r="C1722" s="37">
        <v>40710</v>
      </c>
      <c r="D1722">
        <v>3</v>
      </c>
      <c r="J1722" s="32">
        <v>261.76233044940585</v>
      </c>
      <c r="U1722">
        <v>150</v>
      </c>
      <c r="V1722" s="33">
        <v>13.088116522470292</v>
      </c>
    </row>
    <row r="1723" spans="1:22" x14ac:dyDescent="0.35">
      <c r="A1723" s="4" t="s">
        <v>116</v>
      </c>
      <c r="B1723" t="s">
        <v>52</v>
      </c>
      <c r="C1723" s="37">
        <v>40710</v>
      </c>
      <c r="D1723">
        <v>4</v>
      </c>
      <c r="J1723" s="32">
        <v>212.35841977488408</v>
      </c>
      <c r="U1723">
        <v>150</v>
      </c>
      <c r="V1723" s="33">
        <v>10.617920988744205</v>
      </c>
    </row>
    <row r="1724" spans="1:22" x14ac:dyDescent="0.35">
      <c r="A1724" s="4" t="s">
        <v>116</v>
      </c>
      <c r="B1724" t="s">
        <v>52</v>
      </c>
      <c r="C1724" s="37">
        <v>40710</v>
      </c>
      <c r="D1724">
        <v>5</v>
      </c>
      <c r="J1724" s="32">
        <v>221.58542024396232</v>
      </c>
      <c r="U1724">
        <v>150</v>
      </c>
      <c r="V1724" s="33">
        <v>11.079271012198117</v>
      </c>
    </row>
    <row r="1725" spans="1:22" x14ac:dyDescent="0.35">
      <c r="A1725" s="4" t="s">
        <v>116</v>
      </c>
      <c r="B1725" t="s">
        <v>52</v>
      </c>
      <c r="C1725" s="37">
        <v>40745</v>
      </c>
      <c r="D1725">
        <v>1</v>
      </c>
      <c r="J1725" s="32">
        <v>204.04362862463418</v>
      </c>
      <c r="U1725">
        <v>150</v>
      </c>
      <c r="V1725" s="33">
        <v>5.8298179607038341</v>
      </c>
    </row>
    <row r="1726" spans="1:22" x14ac:dyDescent="0.35">
      <c r="A1726" s="4" t="s">
        <v>116</v>
      </c>
      <c r="B1726" t="s">
        <v>52</v>
      </c>
      <c r="C1726" s="37">
        <v>40745</v>
      </c>
      <c r="D1726">
        <v>2</v>
      </c>
      <c r="J1726" s="32">
        <v>133.24957016267692</v>
      </c>
      <c r="U1726">
        <v>150</v>
      </c>
      <c r="V1726" s="33">
        <v>3.8071305760764833</v>
      </c>
    </row>
    <row r="1727" spans="1:22" x14ac:dyDescent="0.35">
      <c r="A1727" s="4" t="s">
        <v>116</v>
      </c>
      <c r="B1727" t="s">
        <v>52</v>
      </c>
      <c r="C1727" s="37">
        <v>40745</v>
      </c>
      <c r="D1727">
        <v>3</v>
      </c>
      <c r="J1727" s="32">
        <v>297.39953240107639</v>
      </c>
      <c r="U1727">
        <v>150</v>
      </c>
      <c r="V1727" s="33">
        <v>8.4971294971736118</v>
      </c>
    </row>
    <row r="1728" spans="1:22" x14ac:dyDescent="0.35">
      <c r="A1728" s="4" t="s">
        <v>116</v>
      </c>
      <c r="B1728" t="s">
        <v>52</v>
      </c>
      <c r="C1728" s="37">
        <v>40745</v>
      </c>
      <c r="D1728">
        <v>4</v>
      </c>
      <c r="J1728" s="32">
        <v>228.09209944262588</v>
      </c>
      <c r="U1728">
        <v>150</v>
      </c>
      <c r="V1728" s="33">
        <v>6.5169171269321682</v>
      </c>
    </row>
    <row r="1729" spans="1:22" x14ac:dyDescent="0.35">
      <c r="A1729" s="4" t="s">
        <v>116</v>
      </c>
      <c r="B1729" t="s">
        <v>52</v>
      </c>
      <c r="C1729" s="37">
        <v>40745</v>
      </c>
      <c r="D1729">
        <v>5</v>
      </c>
      <c r="J1729" s="32">
        <v>271.32209054330383</v>
      </c>
      <c r="U1729">
        <v>150</v>
      </c>
      <c r="V1729" s="33">
        <v>7.7520597298086811</v>
      </c>
    </row>
    <row r="1730" spans="1:22" x14ac:dyDescent="0.35">
      <c r="A1730" s="4" t="s">
        <v>116</v>
      </c>
      <c r="B1730" t="s">
        <v>52</v>
      </c>
      <c r="C1730" s="37">
        <v>40780</v>
      </c>
      <c r="D1730">
        <v>1</v>
      </c>
      <c r="J1730" s="32">
        <v>42.499999999999993</v>
      </c>
      <c r="U1730">
        <v>150</v>
      </c>
      <c r="V1730" s="33">
        <v>1.2142857142857142</v>
      </c>
    </row>
    <row r="1731" spans="1:22" x14ac:dyDescent="0.35">
      <c r="A1731" s="4" t="s">
        <v>116</v>
      </c>
      <c r="B1731" t="s">
        <v>52</v>
      </c>
      <c r="C1731" s="37">
        <v>40780</v>
      </c>
      <c r="D1731">
        <v>2</v>
      </c>
      <c r="J1731" s="32">
        <v>103</v>
      </c>
      <c r="U1731">
        <v>150</v>
      </c>
      <c r="V1731" s="33">
        <v>2.9428571428571431</v>
      </c>
    </row>
    <row r="1732" spans="1:22" x14ac:dyDescent="0.35">
      <c r="A1732" s="4" t="s">
        <v>116</v>
      </c>
      <c r="B1732" t="s">
        <v>52</v>
      </c>
      <c r="C1732" s="37">
        <v>40780</v>
      </c>
      <c r="D1732">
        <v>3</v>
      </c>
      <c r="J1732" s="32">
        <v>98.5</v>
      </c>
      <c r="U1732">
        <v>150</v>
      </c>
      <c r="V1732" s="33">
        <v>2.8142857142857145</v>
      </c>
    </row>
    <row r="1733" spans="1:22" x14ac:dyDescent="0.35">
      <c r="A1733" s="4" t="s">
        <v>116</v>
      </c>
      <c r="B1733" t="s">
        <v>52</v>
      </c>
      <c r="C1733" s="37">
        <v>40780</v>
      </c>
      <c r="D1733">
        <v>4</v>
      </c>
      <c r="J1733" s="32">
        <v>116.75</v>
      </c>
      <c r="U1733">
        <v>150</v>
      </c>
      <c r="V1733" s="33">
        <v>3.3357142857142859</v>
      </c>
    </row>
    <row r="1734" spans="1:22" x14ac:dyDescent="0.35">
      <c r="A1734" s="4" t="s">
        <v>116</v>
      </c>
      <c r="B1734" t="s">
        <v>52</v>
      </c>
      <c r="C1734" s="37">
        <v>40780</v>
      </c>
      <c r="D1734">
        <v>5</v>
      </c>
      <c r="J1734" s="32">
        <v>117.99999999999999</v>
      </c>
      <c r="U1734">
        <v>150</v>
      </c>
      <c r="V1734" s="33">
        <v>3.371428571428571</v>
      </c>
    </row>
    <row r="1735" spans="1:22" x14ac:dyDescent="0.35">
      <c r="A1735" s="4" t="s">
        <v>116</v>
      </c>
      <c r="B1735" t="s">
        <v>52</v>
      </c>
      <c r="C1735" s="37">
        <v>40822</v>
      </c>
      <c r="D1735">
        <v>1</v>
      </c>
      <c r="J1735" s="32">
        <v>530.13157303875346</v>
      </c>
      <c r="U1735">
        <v>150</v>
      </c>
      <c r="V1735" s="33">
        <v>12.622180310446511</v>
      </c>
    </row>
    <row r="1736" spans="1:22" x14ac:dyDescent="0.35">
      <c r="A1736" s="4" t="s">
        <v>116</v>
      </c>
      <c r="B1736" t="s">
        <v>52</v>
      </c>
      <c r="C1736" s="37">
        <v>40822</v>
      </c>
      <c r="D1736">
        <v>2</v>
      </c>
      <c r="J1736" s="32">
        <v>499.18441123308207</v>
      </c>
      <c r="U1736">
        <v>150</v>
      </c>
      <c r="V1736" s="33">
        <v>11.885343124597192</v>
      </c>
    </row>
    <row r="1737" spans="1:22" x14ac:dyDescent="0.35">
      <c r="A1737" s="4" t="s">
        <v>116</v>
      </c>
      <c r="B1737" t="s">
        <v>52</v>
      </c>
      <c r="C1737" s="37">
        <v>40822</v>
      </c>
      <c r="D1737">
        <v>3</v>
      </c>
      <c r="J1737" s="32">
        <v>710.0260963796801</v>
      </c>
      <c r="U1737">
        <v>150</v>
      </c>
      <c r="V1737" s="33">
        <v>16.905383247135241</v>
      </c>
    </row>
    <row r="1738" spans="1:22" x14ac:dyDescent="0.35">
      <c r="A1738" s="4" t="s">
        <v>116</v>
      </c>
      <c r="B1738" t="s">
        <v>52</v>
      </c>
      <c r="C1738" s="37">
        <v>40822</v>
      </c>
      <c r="D1738">
        <v>4</v>
      </c>
      <c r="J1738" s="32">
        <v>820.55063913470985</v>
      </c>
      <c r="U1738">
        <v>150</v>
      </c>
      <c r="V1738" s="33">
        <v>19.536919979397855</v>
      </c>
    </row>
    <row r="1739" spans="1:22" x14ac:dyDescent="0.35">
      <c r="A1739" s="4" t="s">
        <v>116</v>
      </c>
      <c r="B1739" t="s">
        <v>52</v>
      </c>
      <c r="C1739" s="37">
        <v>40822</v>
      </c>
      <c r="D1739">
        <v>5</v>
      </c>
      <c r="J1739" s="32">
        <v>861.8848653667593</v>
      </c>
      <c r="U1739">
        <v>150</v>
      </c>
      <c r="V1739" s="33">
        <v>20.52106822301808</v>
      </c>
    </row>
    <row r="1740" spans="1:22" x14ac:dyDescent="0.35">
      <c r="A1740" s="4" t="s">
        <v>116</v>
      </c>
      <c r="B1740" t="s">
        <v>52</v>
      </c>
      <c r="C1740" s="37">
        <v>40850</v>
      </c>
      <c r="D1740">
        <v>1</v>
      </c>
      <c r="J1740" s="32">
        <v>1360.7535339212122</v>
      </c>
      <c r="U1740">
        <v>150</v>
      </c>
      <c r="V1740" s="33">
        <v>48.59834049718615</v>
      </c>
    </row>
    <row r="1741" spans="1:22" x14ac:dyDescent="0.35">
      <c r="A1741" s="4" t="s">
        <v>116</v>
      </c>
      <c r="B1741" t="s">
        <v>52</v>
      </c>
      <c r="C1741" s="37">
        <v>40850</v>
      </c>
      <c r="D1741">
        <v>2</v>
      </c>
      <c r="J1741" s="32">
        <v>1852.0770234121114</v>
      </c>
      <c r="U1741">
        <v>150</v>
      </c>
      <c r="V1741" s="33">
        <v>66.145607979003984</v>
      </c>
    </row>
    <row r="1742" spans="1:22" x14ac:dyDescent="0.35">
      <c r="A1742" s="4" t="s">
        <v>116</v>
      </c>
      <c r="B1742" t="s">
        <v>52</v>
      </c>
      <c r="C1742" s="37">
        <v>40850</v>
      </c>
      <c r="D1742">
        <v>3</v>
      </c>
      <c r="J1742" s="32">
        <v>1220.8671105964099</v>
      </c>
      <c r="U1742">
        <v>150</v>
      </c>
      <c r="V1742" s="33">
        <v>43.602396807014642</v>
      </c>
    </row>
    <row r="1743" spans="1:22" x14ac:dyDescent="0.35">
      <c r="A1743" s="4" t="s">
        <v>116</v>
      </c>
      <c r="B1743" t="s">
        <v>52</v>
      </c>
      <c r="C1743" s="37">
        <v>40850</v>
      </c>
      <c r="D1743">
        <v>4</v>
      </c>
      <c r="J1743" s="32">
        <v>1182.8363956430846</v>
      </c>
      <c r="U1743">
        <v>150</v>
      </c>
      <c r="V1743" s="33">
        <v>42.244156987253021</v>
      </c>
    </row>
    <row r="1744" spans="1:22" x14ac:dyDescent="0.35">
      <c r="A1744" s="4" t="s">
        <v>116</v>
      </c>
      <c r="B1744" t="s">
        <v>52</v>
      </c>
      <c r="C1744" s="37">
        <v>40850</v>
      </c>
      <c r="D1744">
        <v>5</v>
      </c>
      <c r="J1744" s="32">
        <v>1548.2365145228214</v>
      </c>
      <c r="U1744">
        <v>150</v>
      </c>
      <c r="V1744" s="33">
        <v>55.294161232957904</v>
      </c>
    </row>
    <row r="1745" spans="1:22" x14ac:dyDescent="0.35">
      <c r="A1745" s="4" t="s">
        <v>116</v>
      </c>
      <c r="B1745" t="s">
        <v>52</v>
      </c>
      <c r="C1745" s="37">
        <v>40864</v>
      </c>
      <c r="D1745">
        <v>1</v>
      </c>
      <c r="J1745" s="32">
        <v>650.7700501531225</v>
      </c>
      <c r="U1745">
        <v>150</v>
      </c>
      <c r="V1745" s="33">
        <v>46.483575010937322</v>
      </c>
    </row>
    <row r="1746" spans="1:22" x14ac:dyDescent="0.35">
      <c r="A1746" s="4" t="s">
        <v>116</v>
      </c>
      <c r="B1746" t="s">
        <v>52</v>
      </c>
      <c r="C1746" s="37">
        <v>40864</v>
      </c>
      <c r="D1746">
        <v>2</v>
      </c>
      <c r="J1746" s="32">
        <v>637.10079569845868</v>
      </c>
      <c r="U1746">
        <v>150</v>
      </c>
      <c r="V1746" s="33">
        <v>45.507199692747051</v>
      </c>
    </row>
    <row r="1747" spans="1:22" x14ac:dyDescent="0.35">
      <c r="A1747" s="4" t="s">
        <v>116</v>
      </c>
      <c r="B1747" t="s">
        <v>52</v>
      </c>
      <c r="C1747" s="37">
        <v>40864</v>
      </c>
      <c r="D1747">
        <v>3</v>
      </c>
      <c r="J1747" s="32">
        <v>657.58345987104155</v>
      </c>
      <c r="U1747">
        <v>150</v>
      </c>
      <c r="V1747" s="33">
        <v>46.970247133645827</v>
      </c>
    </row>
    <row r="1748" spans="1:22" x14ac:dyDescent="0.35">
      <c r="A1748" s="4" t="s">
        <v>116</v>
      </c>
      <c r="B1748" t="s">
        <v>52</v>
      </c>
      <c r="C1748" s="37">
        <v>40864</v>
      </c>
      <c r="D1748">
        <v>4</v>
      </c>
      <c r="J1748" s="32">
        <v>599.2801699839556</v>
      </c>
      <c r="U1748">
        <v>150</v>
      </c>
      <c r="V1748" s="33">
        <v>42.805726427425398</v>
      </c>
    </row>
    <row r="1749" spans="1:22" x14ac:dyDescent="0.35">
      <c r="A1749" s="4" t="s">
        <v>116</v>
      </c>
      <c r="B1749" t="s">
        <v>52</v>
      </c>
      <c r="C1749" s="37">
        <v>40864</v>
      </c>
      <c r="D1749">
        <v>5</v>
      </c>
      <c r="J1749" s="32">
        <v>756.15121929862971</v>
      </c>
      <c r="U1749">
        <v>150</v>
      </c>
      <c r="V1749" s="33">
        <v>54.010801378473552</v>
      </c>
    </row>
    <row r="1750" spans="1:22" x14ac:dyDescent="0.35">
      <c r="A1750" s="4" t="s">
        <v>116</v>
      </c>
      <c r="B1750" t="s">
        <v>52</v>
      </c>
      <c r="C1750" s="37">
        <v>40885</v>
      </c>
      <c r="D1750">
        <v>1</v>
      </c>
      <c r="J1750" s="32">
        <v>942.3556333408203</v>
      </c>
      <c r="U1750">
        <v>150</v>
      </c>
      <c r="V1750" s="33">
        <v>44.8740777781343</v>
      </c>
    </row>
    <row r="1751" spans="1:22" x14ac:dyDescent="0.35">
      <c r="A1751" s="4" t="s">
        <v>116</v>
      </c>
      <c r="B1751" t="s">
        <v>52</v>
      </c>
      <c r="C1751" s="37">
        <v>40885</v>
      </c>
      <c r="D1751">
        <v>2</v>
      </c>
      <c r="J1751" s="32">
        <v>919.86231852080687</v>
      </c>
      <c r="U1751">
        <v>150</v>
      </c>
      <c r="V1751" s="33">
        <v>43.80296754860985</v>
      </c>
    </row>
    <row r="1752" spans="1:22" x14ac:dyDescent="0.35">
      <c r="A1752" s="4" t="s">
        <v>116</v>
      </c>
      <c r="B1752" t="s">
        <v>52</v>
      </c>
      <c r="C1752" s="37">
        <v>40885</v>
      </c>
      <c r="D1752">
        <v>3</v>
      </c>
      <c r="J1752" s="32">
        <v>1056.519158477874</v>
      </c>
      <c r="U1752">
        <v>150</v>
      </c>
      <c r="V1752" s="33">
        <v>50.310436117994001</v>
      </c>
    </row>
    <row r="1753" spans="1:22" x14ac:dyDescent="0.35">
      <c r="A1753" s="4" t="s">
        <v>116</v>
      </c>
      <c r="B1753" t="s">
        <v>52</v>
      </c>
      <c r="C1753" s="37">
        <v>40885</v>
      </c>
      <c r="D1753">
        <v>4</v>
      </c>
      <c r="J1753" s="32">
        <v>1242.5724568962632</v>
      </c>
      <c r="U1753">
        <v>150</v>
      </c>
      <c r="V1753" s="33">
        <v>59.170116995060155</v>
      </c>
    </row>
    <row r="1754" spans="1:22" x14ac:dyDescent="0.35">
      <c r="A1754" s="4" t="s">
        <v>116</v>
      </c>
      <c r="B1754" t="s">
        <v>52</v>
      </c>
      <c r="C1754" s="37">
        <v>40885</v>
      </c>
      <c r="D1754">
        <v>5</v>
      </c>
      <c r="J1754" s="32">
        <v>1341.9036717442987</v>
      </c>
      <c r="U1754">
        <v>150</v>
      </c>
      <c r="V1754" s="33">
        <v>63.9001748449666</v>
      </c>
    </row>
    <row r="1755" spans="1:22" x14ac:dyDescent="0.35">
      <c r="A1755" s="4" t="s">
        <v>116</v>
      </c>
      <c r="B1755" t="s">
        <v>52</v>
      </c>
      <c r="C1755" s="37">
        <v>40899</v>
      </c>
      <c r="D1755">
        <v>1</v>
      </c>
      <c r="J1755" s="32">
        <v>476.6720457073074</v>
      </c>
      <c r="U1755">
        <v>150</v>
      </c>
      <c r="V1755" s="33">
        <v>34.048003264807669</v>
      </c>
    </row>
    <row r="1756" spans="1:22" x14ac:dyDescent="0.35">
      <c r="A1756" s="4" t="s">
        <v>116</v>
      </c>
      <c r="B1756" t="s">
        <v>52</v>
      </c>
      <c r="C1756" s="37">
        <v>40899</v>
      </c>
      <c r="D1756">
        <v>2</v>
      </c>
      <c r="J1756" s="32">
        <v>290.62685917191476</v>
      </c>
      <c r="U1756">
        <v>150</v>
      </c>
      <c r="V1756" s="33">
        <v>20.759061369422483</v>
      </c>
    </row>
    <row r="1757" spans="1:22" x14ac:dyDescent="0.35">
      <c r="A1757" s="4" t="s">
        <v>116</v>
      </c>
      <c r="B1757" t="s">
        <v>52</v>
      </c>
      <c r="C1757" s="37">
        <v>40899</v>
      </c>
      <c r="D1757">
        <v>3</v>
      </c>
      <c r="J1757" s="32">
        <v>464.19604846632467</v>
      </c>
      <c r="U1757">
        <v>150</v>
      </c>
      <c r="V1757" s="33">
        <v>33.156860604737474</v>
      </c>
    </row>
    <row r="1758" spans="1:22" x14ac:dyDescent="0.35">
      <c r="A1758" s="4" t="s">
        <v>116</v>
      </c>
      <c r="B1758" t="s">
        <v>52</v>
      </c>
      <c r="C1758" s="37">
        <v>40899</v>
      </c>
      <c r="D1758">
        <v>4</v>
      </c>
      <c r="J1758" s="32">
        <v>318.75595805529082</v>
      </c>
      <c r="U1758">
        <v>150</v>
      </c>
      <c r="V1758" s="33">
        <v>22.76828271823506</v>
      </c>
    </row>
    <row r="1759" spans="1:22" x14ac:dyDescent="0.35">
      <c r="A1759" s="4" t="s">
        <v>116</v>
      </c>
      <c r="B1759" t="s">
        <v>52</v>
      </c>
      <c r="C1759" s="37">
        <v>40899</v>
      </c>
      <c r="D1759">
        <v>5</v>
      </c>
      <c r="J1759" s="32">
        <v>658.22876019865191</v>
      </c>
      <c r="U1759">
        <v>150</v>
      </c>
      <c r="V1759" s="33">
        <v>47.016340014189424</v>
      </c>
    </row>
    <row r="1760" spans="1:22" x14ac:dyDescent="0.35">
      <c r="A1760" s="4" t="s">
        <v>116</v>
      </c>
      <c r="B1760" t="s">
        <v>52</v>
      </c>
      <c r="C1760" s="37">
        <v>40920</v>
      </c>
      <c r="D1760">
        <v>1</v>
      </c>
      <c r="J1760" s="32">
        <v>1665.9835252740279</v>
      </c>
      <c r="U1760">
        <v>150</v>
      </c>
      <c r="V1760" s="33">
        <v>79.332548822572761</v>
      </c>
    </row>
    <row r="1761" spans="1:22" x14ac:dyDescent="0.35">
      <c r="A1761" s="4" t="s">
        <v>116</v>
      </c>
      <c r="B1761" t="s">
        <v>52</v>
      </c>
      <c r="C1761" s="37">
        <v>40920</v>
      </c>
      <c r="D1761">
        <v>2</v>
      </c>
      <c r="J1761" s="32">
        <v>1484.9390919158361</v>
      </c>
      <c r="U1761">
        <v>150</v>
      </c>
      <c r="V1761" s="33">
        <v>70.711385329325523</v>
      </c>
    </row>
    <row r="1762" spans="1:22" x14ac:dyDescent="0.35">
      <c r="A1762" s="4" t="s">
        <v>116</v>
      </c>
      <c r="B1762" t="s">
        <v>52</v>
      </c>
      <c r="C1762" s="37">
        <v>40920</v>
      </c>
      <c r="D1762">
        <v>3</v>
      </c>
      <c r="J1762" s="32">
        <v>1571.3017915580454</v>
      </c>
      <c r="U1762">
        <v>150</v>
      </c>
      <c r="V1762" s="33">
        <v>74.823894836097395</v>
      </c>
    </row>
    <row r="1763" spans="1:22" x14ac:dyDescent="0.35">
      <c r="A1763" s="4" t="s">
        <v>116</v>
      </c>
      <c r="B1763" t="s">
        <v>52</v>
      </c>
      <c r="C1763" s="37">
        <v>40920</v>
      </c>
      <c r="D1763">
        <v>4</v>
      </c>
      <c r="J1763" s="32">
        <v>1498.2820762177762</v>
      </c>
      <c r="U1763">
        <v>150</v>
      </c>
      <c r="V1763" s="33">
        <v>71.346765534179823</v>
      </c>
    </row>
    <row r="1764" spans="1:22" x14ac:dyDescent="0.35">
      <c r="A1764" s="4" t="s">
        <v>116</v>
      </c>
      <c r="B1764" t="s">
        <v>52</v>
      </c>
      <c r="C1764" s="37">
        <v>40920</v>
      </c>
      <c r="D1764">
        <v>5</v>
      </c>
      <c r="J1764" s="32">
        <v>1421.0841237478946</v>
      </c>
      <c r="U1764">
        <v>150</v>
      </c>
      <c r="V1764" s="33">
        <v>67.670672559423551</v>
      </c>
    </row>
    <row r="1765" spans="1:22" x14ac:dyDescent="0.35">
      <c r="A1765" s="4" t="s">
        <v>116</v>
      </c>
      <c r="B1765" t="s">
        <v>52</v>
      </c>
      <c r="C1765" s="37">
        <v>40934</v>
      </c>
      <c r="D1765">
        <v>1</v>
      </c>
      <c r="J1765" s="32">
        <v>462.40419346313104</v>
      </c>
      <c r="U1765">
        <v>150</v>
      </c>
      <c r="V1765" s="33">
        <v>33.028870961652217</v>
      </c>
    </row>
    <row r="1766" spans="1:22" x14ac:dyDescent="0.35">
      <c r="A1766" s="4" t="s">
        <v>116</v>
      </c>
      <c r="B1766" t="s">
        <v>52</v>
      </c>
      <c r="C1766" s="37">
        <v>40934</v>
      </c>
      <c r="D1766">
        <v>2</v>
      </c>
      <c r="J1766" s="32">
        <v>641.25341446623281</v>
      </c>
      <c r="U1766">
        <v>150</v>
      </c>
      <c r="V1766" s="33">
        <v>45.803815319016628</v>
      </c>
    </row>
    <row r="1767" spans="1:22" x14ac:dyDescent="0.35">
      <c r="A1767" s="4" t="s">
        <v>116</v>
      </c>
      <c r="B1767" t="s">
        <v>52</v>
      </c>
      <c r="C1767" s="37">
        <v>40934</v>
      </c>
      <c r="D1767">
        <v>3</v>
      </c>
      <c r="J1767" s="32">
        <v>539.38487919625379</v>
      </c>
      <c r="U1767">
        <v>150</v>
      </c>
      <c r="V1767" s="33">
        <v>38.527491371160984</v>
      </c>
    </row>
    <row r="1768" spans="1:22" x14ac:dyDescent="0.35">
      <c r="A1768" s="4" t="s">
        <v>116</v>
      </c>
      <c r="B1768" t="s">
        <v>52</v>
      </c>
      <c r="C1768" s="37">
        <v>40934</v>
      </c>
      <c r="D1768">
        <v>4</v>
      </c>
      <c r="J1768" s="32">
        <v>621.13390834640177</v>
      </c>
      <c r="U1768">
        <v>150</v>
      </c>
      <c r="V1768" s="33">
        <v>44.366707739028698</v>
      </c>
    </row>
    <row r="1769" spans="1:22" x14ac:dyDescent="0.35">
      <c r="A1769" s="4" t="s">
        <v>116</v>
      </c>
      <c r="B1769" t="s">
        <v>52</v>
      </c>
      <c r="C1769" s="37">
        <v>40934</v>
      </c>
      <c r="D1769">
        <v>5</v>
      </c>
      <c r="J1769" s="32">
        <v>596.45929847782929</v>
      </c>
      <c r="U1769">
        <v>150</v>
      </c>
      <c r="V1769" s="33">
        <v>42.604235605559232</v>
      </c>
    </row>
    <row r="1770" spans="1:22" x14ac:dyDescent="0.35">
      <c r="A1770" s="4" t="s">
        <v>116</v>
      </c>
      <c r="B1770" t="s">
        <v>52</v>
      </c>
      <c r="C1770" s="37">
        <v>40955</v>
      </c>
      <c r="D1770">
        <v>1</v>
      </c>
      <c r="J1770" s="32">
        <v>1012.7692784555098</v>
      </c>
      <c r="U1770">
        <v>150</v>
      </c>
      <c r="V1770" s="33">
        <v>48.227108497881417</v>
      </c>
    </row>
    <row r="1771" spans="1:22" x14ac:dyDescent="0.35">
      <c r="A1771" s="4" t="s">
        <v>116</v>
      </c>
      <c r="B1771" t="s">
        <v>52</v>
      </c>
      <c r="C1771" s="37">
        <v>40955</v>
      </c>
      <c r="D1771">
        <v>2</v>
      </c>
      <c r="J1771" s="32">
        <v>894.22500499567047</v>
      </c>
      <c r="U1771">
        <v>150</v>
      </c>
      <c r="V1771" s="33">
        <v>42.582143095031924</v>
      </c>
    </row>
    <row r="1772" spans="1:22" x14ac:dyDescent="0.35">
      <c r="A1772" s="4" t="s">
        <v>116</v>
      </c>
      <c r="B1772" t="s">
        <v>52</v>
      </c>
      <c r="C1772" s="37">
        <v>40955</v>
      </c>
      <c r="D1772">
        <v>3</v>
      </c>
      <c r="J1772" s="32">
        <v>849.20872398430743</v>
      </c>
      <c r="U1772">
        <v>150</v>
      </c>
      <c r="V1772" s="33">
        <v>40.438510665919402</v>
      </c>
    </row>
    <row r="1773" spans="1:22" x14ac:dyDescent="0.35">
      <c r="A1773" s="4" t="s">
        <v>116</v>
      </c>
      <c r="B1773" t="s">
        <v>52</v>
      </c>
      <c r="C1773" s="37">
        <v>40955</v>
      </c>
      <c r="D1773">
        <v>4</v>
      </c>
      <c r="J1773" s="32">
        <v>907.68277571251554</v>
      </c>
      <c r="U1773">
        <v>150</v>
      </c>
      <c r="V1773" s="33">
        <v>43.222989319643595</v>
      </c>
    </row>
    <row r="1774" spans="1:22" x14ac:dyDescent="0.35">
      <c r="A1774" s="4" t="s">
        <v>116</v>
      </c>
      <c r="B1774" t="s">
        <v>52</v>
      </c>
      <c r="C1774" s="37">
        <v>40955</v>
      </c>
      <c r="D1774">
        <v>5</v>
      </c>
      <c r="J1774" s="32">
        <v>721.10577884423117</v>
      </c>
      <c r="U1774">
        <v>150</v>
      </c>
      <c r="V1774" s="33">
        <v>34.338370421153869</v>
      </c>
    </row>
    <row r="1775" spans="1:22" x14ac:dyDescent="0.35">
      <c r="A1775" s="4" t="s">
        <v>116</v>
      </c>
      <c r="B1775" t="s">
        <v>52</v>
      </c>
      <c r="C1775" s="37">
        <v>40977</v>
      </c>
      <c r="D1775">
        <v>1</v>
      </c>
      <c r="J1775" s="32">
        <v>885.20248135498707</v>
      </c>
      <c r="U1775">
        <v>150</v>
      </c>
      <c r="V1775" s="33">
        <v>40.236476425226684</v>
      </c>
    </row>
    <row r="1776" spans="1:22" x14ac:dyDescent="0.35">
      <c r="A1776" s="4" t="s">
        <v>116</v>
      </c>
      <c r="B1776" t="s">
        <v>52</v>
      </c>
      <c r="C1776" s="37">
        <v>40977</v>
      </c>
      <c r="D1776">
        <v>2</v>
      </c>
      <c r="J1776" s="32">
        <v>941.14701271555487</v>
      </c>
      <c r="U1776">
        <v>150</v>
      </c>
      <c r="V1776" s="33">
        <v>42.77940966888886</v>
      </c>
    </row>
    <row r="1777" spans="1:22" x14ac:dyDescent="0.35">
      <c r="A1777" s="4" t="s">
        <v>116</v>
      </c>
      <c r="B1777" t="s">
        <v>52</v>
      </c>
      <c r="C1777" s="37">
        <v>40977</v>
      </c>
      <c r="D1777">
        <v>3</v>
      </c>
      <c r="J1777" s="32">
        <v>902.05340156137265</v>
      </c>
      <c r="U1777">
        <v>150</v>
      </c>
      <c r="V1777" s="33">
        <v>41.002427343698756</v>
      </c>
    </row>
    <row r="1778" spans="1:22" x14ac:dyDescent="0.35">
      <c r="A1778" s="4" t="s">
        <v>116</v>
      </c>
      <c r="B1778" t="s">
        <v>52</v>
      </c>
      <c r="C1778" s="37">
        <v>40977</v>
      </c>
      <c r="D1778">
        <v>4</v>
      </c>
      <c r="J1778" s="32">
        <v>964.96535034649651</v>
      </c>
      <c r="U1778">
        <v>150</v>
      </c>
      <c r="V1778" s="33">
        <v>43.862061379386205</v>
      </c>
    </row>
    <row r="1779" spans="1:22" x14ac:dyDescent="0.35">
      <c r="A1779" s="4" t="s">
        <v>116</v>
      </c>
      <c r="B1779" t="s">
        <v>52</v>
      </c>
      <c r="C1779" s="37">
        <v>40977</v>
      </c>
      <c r="D1779">
        <v>5</v>
      </c>
      <c r="J1779" s="32">
        <v>613.89195148842339</v>
      </c>
      <c r="U1779">
        <v>150</v>
      </c>
      <c r="V1779" s="33">
        <v>27.904179613110156</v>
      </c>
    </row>
    <row r="1780" spans="1:22" x14ac:dyDescent="0.35">
      <c r="A1780" s="4" t="s">
        <v>116</v>
      </c>
      <c r="B1780" t="s">
        <v>52</v>
      </c>
      <c r="C1780" s="37">
        <v>40997</v>
      </c>
      <c r="D1780">
        <v>1</v>
      </c>
      <c r="J1780" s="32">
        <v>368.87417218543044</v>
      </c>
      <c r="U1780">
        <v>150</v>
      </c>
      <c r="V1780" s="33">
        <v>18.443708609271521</v>
      </c>
    </row>
    <row r="1781" spans="1:22" x14ac:dyDescent="0.35">
      <c r="A1781" s="4" t="s">
        <v>116</v>
      </c>
      <c r="B1781" t="s">
        <v>52</v>
      </c>
      <c r="C1781" s="37">
        <v>40997</v>
      </c>
      <c r="D1781">
        <v>2</v>
      </c>
      <c r="J1781" s="32">
        <v>447.02096602972398</v>
      </c>
      <c r="U1781">
        <v>150</v>
      </c>
      <c r="V1781" s="33">
        <v>22.351048301486198</v>
      </c>
    </row>
    <row r="1782" spans="1:22" x14ac:dyDescent="0.35">
      <c r="A1782" s="4" t="s">
        <v>116</v>
      </c>
      <c r="B1782" t="s">
        <v>52</v>
      </c>
      <c r="C1782" s="37">
        <v>40997</v>
      </c>
      <c r="D1782">
        <v>3</v>
      </c>
      <c r="J1782" s="32">
        <v>156.35691578694818</v>
      </c>
      <c r="U1782">
        <v>150</v>
      </c>
      <c r="V1782" s="33">
        <v>7.8178457893474089</v>
      </c>
    </row>
    <row r="1783" spans="1:22" x14ac:dyDescent="0.35">
      <c r="A1783" s="4" t="s">
        <v>116</v>
      </c>
      <c r="B1783" t="s">
        <v>52</v>
      </c>
      <c r="C1783" s="37">
        <v>40997</v>
      </c>
      <c r="D1783">
        <v>4</v>
      </c>
      <c r="J1783" s="32">
        <v>436.7033603707996</v>
      </c>
      <c r="U1783">
        <v>150</v>
      </c>
      <c r="V1783" s="33">
        <v>21.835168018539981</v>
      </c>
    </row>
    <row r="1784" spans="1:22" x14ac:dyDescent="0.35">
      <c r="A1784" s="4" t="s">
        <v>116</v>
      </c>
      <c r="B1784" t="s">
        <v>52</v>
      </c>
      <c r="C1784" s="37">
        <v>40997</v>
      </c>
      <c r="D1784">
        <v>5</v>
      </c>
      <c r="J1784" s="32">
        <v>418.20036365249001</v>
      </c>
      <c r="U1784">
        <v>150</v>
      </c>
      <c r="V1784" s="33">
        <v>20.910018182624501</v>
      </c>
    </row>
    <row r="1785" spans="1:22" x14ac:dyDescent="0.35">
      <c r="A1785" s="4" t="s">
        <v>116</v>
      </c>
      <c r="B1785" t="s">
        <v>52</v>
      </c>
      <c r="C1785" s="37">
        <v>41018</v>
      </c>
      <c r="D1785">
        <v>1</v>
      </c>
      <c r="J1785" s="32">
        <v>445.37249536587512</v>
      </c>
      <c r="U1785">
        <v>150</v>
      </c>
      <c r="V1785" s="33">
        <v>21.208214065041673</v>
      </c>
    </row>
    <row r="1786" spans="1:22" x14ac:dyDescent="0.35">
      <c r="A1786" s="4" t="s">
        <v>116</v>
      </c>
      <c r="B1786" t="s">
        <v>52</v>
      </c>
      <c r="C1786" s="37">
        <v>41018</v>
      </c>
      <c r="D1786">
        <v>2</v>
      </c>
      <c r="J1786" s="32">
        <v>523.7413175242225</v>
      </c>
      <c r="U1786">
        <v>150</v>
      </c>
      <c r="V1786" s="33">
        <v>24.940062739248692</v>
      </c>
    </row>
    <row r="1787" spans="1:22" x14ac:dyDescent="0.35">
      <c r="A1787" s="4" t="s">
        <v>116</v>
      </c>
      <c r="B1787" t="s">
        <v>52</v>
      </c>
      <c r="C1787" s="37">
        <v>41018</v>
      </c>
      <c r="D1787">
        <v>3</v>
      </c>
      <c r="J1787" s="32">
        <v>15.762711864406777</v>
      </c>
      <c r="U1787">
        <v>150</v>
      </c>
      <c r="V1787" s="33">
        <v>0.75060532687651316</v>
      </c>
    </row>
    <row r="1788" spans="1:22" x14ac:dyDescent="0.35">
      <c r="A1788" s="4" t="s">
        <v>116</v>
      </c>
      <c r="B1788" t="s">
        <v>52</v>
      </c>
      <c r="C1788" s="37">
        <v>41018</v>
      </c>
      <c r="D1788">
        <v>4</v>
      </c>
      <c r="J1788" s="32">
        <v>188.50848903222368</v>
      </c>
      <c r="U1788">
        <v>150</v>
      </c>
      <c r="V1788" s="33">
        <v>8.9765947158201751</v>
      </c>
    </row>
    <row r="1789" spans="1:22" x14ac:dyDescent="0.35">
      <c r="A1789" s="4" t="s">
        <v>116</v>
      </c>
      <c r="B1789" t="s">
        <v>52</v>
      </c>
      <c r="C1789" s="37">
        <v>41018</v>
      </c>
      <c r="D1789">
        <v>5</v>
      </c>
      <c r="J1789" s="32">
        <v>76.242544731610337</v>
      </c>
      <c r="U1789">
        <v>150</v>
      </c>
      <c r="V1789" s="33">
        <v>3.6305973681719208</v>
      </c>
    </row>
    <row r="1790" spans="1:22" x14ac:dyDescent="0.35">
      <c r="A1790" s="4" t="s">
        <v>116</v>
      </c>
      <c r="B1790" t="s">
        <v>52</v>
      </c>
      <c r="C1790" s="37">
        <v>41060</v>
      </c>
      <c r="D1790">
        <v>1</v>
      </c>
      <c r="J1790" s="35">
        <v>181.14632351313665</v>
      </c>
      <c r="U1790">
        <v>150</v>
      </c>
      <c r="V1790" s="38">
        <v>4.3130077026937297</v>
      </c>
    </row>
    <row r="1791" spans="1:22" x14ac:dyDescent="0.35">
      <c r="A1791" s="4" t="s">
        <v>116</v>
      </c>
      <c r="B1791" t="s">
        <v>52</v>
      </c>
      <c r="C1791" s="37">
        <v>41060</v>
      </c>
      <c r="D1791">
        <v>2</v>
      </c>
      <c r="J1791" s="35">
        <v>194.8940977610286</v>
      </c>
      <c r="U1791">
        <v>150</v>
      </c>
      <c r="V1791" s="38">
        <v>4.6403356609768718</v>
      </c>
    </row>
    <row r="1792" spans="1:22" x14ac:dyDescent="0.35">
      <c r="A1792" s="4" t="s">
        <v>116</v>
      </c>
      <c r="B1792" t="s">
        <v>52</v>
      </c>
      <c r="C1792" s="37">
        <v>41060</v>
      </c>
      <c r="D1792">
        <v>3</v>
      </c>
      <c r="U1792">
        <v>150</v>
      </c>
    </row>
    <row r="1793" spans="1:22" x14ac:dyDescent="0.35">
      <c r="A1793" s="4" t="s">
        <v>116</v>
      </c>
      <c r="B1793" t="s">
        <v>52</v>
      </c>
      <c r="C1793" s="37">
        <v>41060</v>
      </c>
      <c r="D1793">
        <v>4</v>
      </c>
      <c r="U1793">
        <v>150</v>
      </c>
    </row>
    <row r="1794" spans="1:22" x14ac:dyDescent="0.35">
      <c r="A1794" s="4" t="s">
        <v>116</v>
      </c>
      <c r="B1794" t="s">
        <v>52</v>
      </c>
      <c r="C1794" s="37">
        <v>41060</v>
      </c>
      <c r="D1794">
        <v>5</v>
      </c>
      <c r="U1794">
        <v>150</v>
      </c>
    </row>
    <row r="1795" spans="1:22" x14ac:dyDescent="0.35">
      <c r="A1795" s="4" t="s">
        <v>118</v>
      </c>
      <c r="B1795" t="s">
        <v>52</v>
      </c>
      <c r="C1795" s="34">
        <v>40525</v>
      </c>
      <c r="D1795">
        <v>1</v>
      </c>
      <c r="J1795" s="32">
        <v>2040.8665771733736</v>
      </c>
      <c r="U1795">
        <v>250</v>
      </c>
      <c r="V1795" s="33">
        <v>33.456829133989729</v>
      </c>
    </row>
    <row r="1796" spans="1:22" x14ac:dyDescent="0.35">
      <c r="A1796" s="4" t="s">
        <v>118</v>
      </c>
      <c r="B1796" t="s">
        <v>52</v>
      </c>
      <c r="C1796" s="34">
        <v>40525</v>
      </c>
      <c r="D1796">
        <v>2</v>
      </c>
      <c r="J1796" s="32">
        <v>2411.0569667615018</v>
      </c>
      <c r="U1796">
        <v>250</v>
      </c>
      <c r="V1796" s="33">
        <v>39.525524045270522</v>
      </c>
    </row>
    <row r="1797" spans="1:22" x14ac:dyDescent="0.35">
      <c r="A1797" s="4" t="s">
        <v>118</v>
      </c>
      <c r="B1797" t="s">
        <v>52</v>
      </c>
      <c r="C1797" s="34">
        <v>40525</v>
      </c>
      <c r="D1797">
        <v>3</v>
      </c>
      <c r="J1797" s="32">
        <v>2136.1028849674631</v>
      </c>
      <c r="U1797">
        <v>250</v>
      </c>
      <c r="V1797" s="33">
        <v>35.018080081433823</v>
      </c>
    </row>
    <row r="1798" spans="1:22" x14ac:dyDescent="0.35">
      <c r="A1798" s="4" t="s">
        <v>118</v>
      </c>
      <c r="B1798" t="s">
        <v>52</v>
      </c>
      <c r="C1798" s="34">
        <v>40525</v>
      </c>
      <c r="D1798">
        <v>4</v>
      </c>
      <c r="J1798" s="32">
        <v>2910.0798211717315</v>
      </c>
      <c r="U1798">
        <v>250</v>
      </c>
      <c r="V1798" s="33">
        <v>47.706226576585763</v>
      </c>
    </row>
    <row r="1799" spans="1:22" x14ac:dyDescent="0.35">
      <c r="A1799" s="4" t="s">
        <v>118</v>
      </c>
      <c r="B1799" t="s">
        <v>52</v>
      </c>
      <c r="C1799" s="34">
        <v>40525</v>
      </c>
      <c r="D1799">
        <v>5</v>
      </c>
      <c r="J1799" s="32">
        <v>3024.5273220555241</v>
      </c>
      <c r="U1799">
        <v>250</v>
      </c>
      <c r="V1799" s="33">
        <v>49.582415115664332</v>
      </c>
    </row>
    <row r="1800" spans="1:22" x14ac:dyDescent="0.35">
      <c r="A1800" s="4" t="s">
        <v>118</v>
      </c>
      <c r="B1800" t="s">
        <v>52</v>
      </c>
      <c r="C1800" s="34">
        <v>40546</v>
      </c>
      <c r="D1800">
        <v>1</v>
      </c>
      <c r="J1800" s="32">
        <v>3132.0319094832598</v>
      </c>
      <c r="U1800">
        <v>250</v>
      </c>
      <c r="V1800" s="33">
        <v>149.14437664206</v>
      </c>
    </row>
    <row r="1801" spans="1:22" x14ac:dyDescent="0.35">
      <c r="A1801" s="4" t="s">
        <v>118</v>
      </c>
      <c r="B1801" t="s">
        <v>52</v>
      </c>
      <c r="C1801" s="34">
        <v>40546</v>
      </c>
      <c r="D1801">
        <v>2</v>
      </c>
      <c r="J1801" s="32">
        <v>2083.6702025003497</v>
      </c>
      <c r="U1801">
        <v>250</v>
      </c>
      <c r="V1801" s="33">
        <v>99.222390595254751</v>
      </c>
    </row>
    <row r="1802" spans="1:22" x14ac:dyDescent="0.35">
      <c r="A1802" s="4" t="s">
        <v>118</v>
      </c>
      <c r="B1802" t="s">
        <v>52</v>
      </c>
      <c r="C1802" s="34">
        <v>40546</v>
      </c>
      <c r="D1802">
        <v>3</v>
      </c>
      <c r="J1802" s="32">
        <v>3179.2656492907126</v>
      </c>
      <c r="U1802">
        <v>250</v>
      </c>
      <c r="V1802" s="33">
        <v>151.3936023471768</v>
      </c>
    </row>
    <row r="1803" spans="1:22" x14ac:dyDescent="0.35">
      <c r="A1803" s="4" t="s">
        <v>118</v>
      </c>
      <c r="B1803" t="s">
        <v>52</v>
      </c>
      <c r="C1803" s="34">
        <v>40546</v>
      </c>
      <c r="D1803">
        <v>4</v>
      </c>
      <c r="J1803" s="32">
        <v>3279.4568917033844</v>
      </c>
      <c r="U1803">
        <v>250</v>
      </c>
      <c r="V1803" s="33">
        <v>156.16461389063736</v>
      </c>
    </row>
    <row r="1804" spans="1:22" x14ac:dyDescent="0.35">
      <c r="A1804" s="4" t="s">
        <v>118</v>
      </c>
      <c r="B1804" t="s">
        <v>52</v>
      </c>
      <c r="C1804" s="34">
        <v>40546</v>
      </c>
      <c r="D1804">
        <v>5</v>
      </c>
      <c r="J1804" s="32">
        <v>2859.2827315247664</v>
      </c>
      <c r="U1804">
        <v>250</v>
      </c>
      <c r="V1804" s="33">
        <v>136.15632054879839</v>
      </c>
    </row>
    <row r="1805" spans="1:22" x14ac:dyDescent="0.35">
      <c r="A1805" s="4" t="s">
        <v>118</v>
      </c>
      <c r="B1805" t="s">
        <v>52</v>
      </c>
      <c r="C1805" s="34">
        <v>40563</v>
      </c>
      <c r="D1805">
        <v>1</v>
      </c>
      <c r="J1805" s="32">
        <v>1438.0387230909166</v>
      </c>
      <c r="U1805">
        <v>250</v>
      </c>
      <c r="V1805" s="33">
        <v>84.590513122995091</v>
      </c>
    </row>
    <row r="1806" spans="1:22" x14ac:dyDescent="0.35">
      <c r="A1806" s="4" t="s">
        <v>118</v>
      </c>
      <c r="B1806" t="s">
        <v>52</v>
      </c>
      <c r="C1806" s="34">
        <v>40563</v>
      </c>
      <c r="D1806">
        <v>2</v>
      </c>
      <c r="J1806" s="32">
        <v>1252.3140585865185</v>
      </c>
      <c r="U1806">
        <v>250</v>
      </c>
      <c r="V1806" s="33">
        <v>73.665532858030502</v>
      </c>
    </row>
    <row r="1807" spans="1:22" x14ac:dyDescent="0.35">
      <c r="A1807" s="4" t="s">
        <v>118</v>
      </c>
      <c r="B1807" t="s">
        <v>52</v>
      </c>
      <c r="C1807" s="34">
        <v>40563</v>
      </c>
      <c r="D1807">
        <v>3</v>
      </c>
      <c r="J1807" s="32">
        <v>1499.6612169959785</v>
      </c>
      <c r="U1807">
        <v>250</v>
      </c>
      <c r="V1807" s="33">
        <v>88.215365705645794</v>
      </c>
    </row>
    <row r="1808" spans="1:22" x14ac:dyDescent="0.35">
      <c r="A1808" s="4" t="s">
        <v>118</v>
      </c>
      <c r="B1808" t="s">
        <v>52</v>
      </c>
      <c r="C1808" s="34">
        <v>40563</v>
      </c>
      <c r="D1808">
        <v>4</v>
      </c>
      <c r="J1808" s="32">
        <v>1440.2975221161043</v>
      </c>
      <c r="U1808">
        <v>250</v>
      </c>
      <c r="V1808" s="33">
        <v>84.72338365388849</v>
      </c>
    </row>
    <row r="1809" spans="1:22" x14ac:dyDescent="0.35">
      <c r="A1809" s="4" t="s">
        <v>118</v>
      </c>
      <c r="B1809" t="s">
        <v>52</v>
      </c>
      <c r="C1809" s="34">
        <v>40563</v>
      </c>
      <c r="D1809">
        <v>5</v>
      </c>
      <c r="J1809" s="32">
        <v>1867.9787511974225</v>
      </c>
      <c r="U1809">
        <v>250</v>
      </c>
      <c r="V1809" s="33">
        <v>109.88110301161309</v>
      </c>
    </row>
    <row r="1810" spans="1:22" x14ac:dyDescent="0.35">
      <c r="A1810" s="4" t="s">
        <v>118</v>
      </c>
      <c r="B1810" t="s">
        <v>52</v>
      </c>
      <c r="C1810" s="34">
        <v>40577</v>
      </c>
      <c r="D1810">
        <v>1</v>
      </c>
      <c r="J1810" s="32">
        <v>951.01586972097289</v>
      </c>
      <c r="U1810">
        <v>250</v>
      </c>
      <c r="V1810" s="33">
        <v>67.929704980069488</v>
      </c>
    </row>
    <row r="1811" spans="1:22" x14ac:dyDescent="0.35">
      <c r="A1811" s="4" t="s">
        <v>118</v>
      </c>
      <c r="B1811" t="s">
        <v>52</v>
      </c>
      <c r="C1811" s="34">
        <v>40577</v>
      </c>
      <c r="D1811">
        <v>2</v>
      </c>
      <c r="J1811" s="32">
        <v>732.3937691156475</v>
      </c>
      <c r="U1811">
        <v>250</v>
      </c>
      <c r="V1811" s="33">
        <v>52.31384065111768</v>
      </c>
    </row>
    <row r="1812" spans="1:22" x14ac:dyDescent="0.35">
      <c r="A1812" s="4" t="s">
        <v>118</v>
      </c>
      <c r="B1812" t="s">
        <v>52</v>
      </c>
      <c r="C1812" s="34">
        <v>40577</v>
      </c>
      <c r="D1812">
        <v>3</v>
      </c>
      <c r="J1812" s="32">
        <v>720.09912326501728</v>
      </c>
      <c r="U1812">
        <v>250</v>
      </c>
      <c r="V1812" s="33">
        <v>51.435651661786949</v>
      </c>
    </row>
    <row r="1813" spans="1:22" x14ac:dyDescent="0.35">
      <c r="A1813" s="4" t="s">
        <v>118</v>
      </c>
      <c r="B1813" t="s">
        <v>52</v>
      </c>
      <c r="C1813" s="34">
        <v>40577</v>
      </c>
      <c r="D1813">
        <v>4</v>
      </c>
      <c r="J1813" s="32">
        <v>790.09020437675224</v>
      </c>
      <c r="U1813">
        <v>250</v>
      </c>
      <c r="V1813" s="33">
        <v>56.435014598339443</v>
      </c>
    </row>
    <row r="1814" spans="1:22" x14ac:dyDescent="0.35">
      <c r="A1814" s="4" t="s">
        <v>118</v>
      </c>
      <c r="B1814" t="s">
        <v>52</v>
      </c>
      <c r="C1814" s="34">
        <v>40577</v>
      </c>
      <c r="D1814">
        <v>5</v>
      </c>
      <c r="J1814" s="32">
        <v>1269.3303245503419</v>
      </c>
      <c r="U1814">
        <v>250</v>
      </c>
      <c r="V1814" s="33">
        <v>90.666451753595851</v>
      </c>
    </row>
    <row r="1815" spans="1:22" x14ac:dyDescent="0.35">
      <c r="A1815" s="4" t="s">
        <v>118</v>
      </c>
      <c r="B1815" t="s">
        <v>52</v>
      </c>
      <c r="C1815" s="39">
        <v>40590</v>
      </c>
      <c r="D1815">
        <v>1</v>
      </c>
      <c r="J1815" s="32">
        <v>1212.6323730339916</v>
      </c>
      <c r="U1815">
        <v>250</v>
      </c>
      <c r="V1815" s="33">
        <v>93.279413310307049</v>
      </c>
    </row>
    <row r="1816" spans="1:22" x14ac:dyDescent="0.35">
      <c r="A1816" s="4" t="s">
        <v>118</v>
      </c>
      <c r="B1816" t="s">
        <v>52</v>
      </c>
      <c r="C1816" s="39">
        <v>40590</v>
      </c>
      <c r="D1816">
        <v>2</v>
      </c>
      <c r="J1816" s="32">
        <v>1181.0818784778596</v>
      </c>
      <c r="U1816">
        <v>250</v>
      </c>
      <c r="V1816" s="33">
        <v>90.852452190604581</v>
      </c>
    </row>
    <row r="1817" spans="1:22" x14ac:dyDescent="0.35">
      <c r="A1817" s="4" t="s">
        <v>118</v>
      </c>
      <c r="B1817" t="s">
        <v>52</v>
      </c>
      <c r="C1817" s="39">
        <v>40590</v>
      </c>
      <c r="D1817">
        <v>3</v>
      </c>
      <c r="J1817" s="32">
        <v>745.00160548003851</v>
      </c>
      <c r="U1817">
        <v>250</v>
      </c>
      <c r="V1817" s="33">
        <v>57.30781580615681</v>
      </c>
    </row>
    <row r="1818" spans="1:22" x14ac:dyDescent="0.35">
      <c r="A1818" s="4" t="s">
        <v>118</v>
      </c>
      <c r="B1818" t="s">
        <v>52</v>
      </c>
      <c r="C1818" s="39">
        <v>40590</v>
      </c>
      <c r="D1818">
        <v>4</v>
      </c>
      <c r="J1818" s="32">
        <v>1073.1570126537531</v>
      </c>
      <c r="U1818">
        <v>250</v>
      </c>
      <c r="V1818" s="33">
        <v>82.550539434904081</v>
      </c>
    </row>
    <row r="1819" spans="1:22" x14ac:dyDescent="0.35">
      <c r="A1819" s="4" t="s">
        <v>118</v>
      </c>
      <c r="B1819" t="s">
        <v>52</v>
      </c>
      <c r="C1819" s="39">
        <v>40590</v>
      </c>
      <c r="D1819">
        <v>5</v>
      </c>
      <c r="J1819" s="32">
        <v>1029.610440713536</v>
      </c>
      <c r="U1819">
        <v>250</v>
      </c>
      <c r="V1819" s="33">
        <v>79.20080313181046</v>
      </c>
    </row>
    <row r="1820" spans="1:22" x14ac:dyDescent="0.35">
      <c r="A1820" s="4" t="s">
        <v>118</v>
      </c>
      <c r="B1820" t="s">
        <v>52</v>
      </c>
      <c r="C1820" s="34">
        <v>40612</v>
      </c>
      <c r="D1820">
        <v>1</v>
      </c>
      <c r="J1820" s="32">
        <v>956.05841997158029</v>
      </c>
      <c r="U1820">
        <v>250</v>
      </c>
      <c r="V1820" s="33">
        <v>43.457200907799105</v>
      </c>
    </row>
    <row r="1821" spans="1:22" x14ac:dyDescent="0.35">
      <c r="A1821" s="4" t="s">
        <v>118</v>
      </c>
      <c r="B1821" t="s">
        <v>52</v>
      </c>
      <c r="C1821" s="34">
        <v>40612</v>
      </c>
      <c r="D1821">
        <v>2</v>
      </c>
      <c r="J1821" s="32">
        <v>979.53935280210237</v>
      </c>
      <c r="U1821">
        <v>250</v>
      </c>
      <c r="V1821" s="33">
        <v>44.524516036459197</v>
      </c>
    </row>
    <row r="1822" spans="1:22" x14ac:dyDescent="0.35">
      <c r="A1822" s="4" t="s">
        <v>118</v>
      </c>
      <c r="B1822" t="s">
        <v>52</v>
      </c>
      <c r="C1822" s="34">
        <v>40612</v>
      </c>
      <c r="D1822">
        <v>3</v>
      </c>
      <c r="J1822" s="32">
        <v>1038.240942934568</v>
      </c>
      <c r="U1822">
        <v>250</v>
      </c>
      <c r="V1822" s="33">
        <v>47.192770133389452</v>
      </c>
    </row>
    <row r="1823" spans="1:22" x14ac:dyDescent="0.35">
      <c r="A1823" s="4" t="s">
        <v>118</v>
      </c>
      <c r="B1823" t="s">
        <v>52</v>
      </c>
      <c r="C1823" s="34">
        <v>40612</v>
      </c>
      <c r="D1823">
        <v>4</v>
      </c>
      <c r="J1823" s="32">
        <v>1219.0624036640684</v>
      </c>
      <c r="U1823">
        <v>250</v>
      </c>
      <c r="V1823" s="33">
        <v>55.411927439275836</v>
      </c>
    </row>
    <row r="1824" spans="1:22" x14ac:dyDescent="0.35">
      <c r="A1824" s="4" t="s">
        <v>118</v>
      </c>
      <c r="B1824" t="s">
        <v>52</v>
      </c>
      <c r="C1824" s="34">
        <v>40612</v>
      </c>
      <c r="D1824">
        <v>5</v>
      </c>
      <c r="J1824" s="32">
        <v>1283.8027457539599</v>
      </c>
      <c r="U1824">
        <v>250</v>
      </c>
      <c r="V1824" s="33">
        <v>58.354670261543632</v>
      </c>
    </row>
    <row r="1825" spans="1:22" x14ac:dyDescent="0.35">
      <c r="A1825" s="4" t="s">
        <v>118</v>
      </c>
      <c r="B1825" t="s">
        <v>52</v>
      </c>
      <c r="C1825" s="34">
        <v>40626</v>
      </c>
      <c r="D1825">
        <v>1</v>
      </c>
      <c r="J1825" s="32">
        <v>688.98901780178915</v>
      </c>
      <c r="U1825">
        <v>250</v>
      </c>
      <c r="V1825" s="33">
        <v>49.213501271556368</v>
      </c>
    </row>
    <row r="1826" spans="1:22" x14ac:dyDescent="0.35">
      <c r="A1826" s="4" t="s">
        <v>118</v>
      </c>
      <c r="B1826" t="s">
        <v>52</v>
      </c>
      <c r="C1826" s="34">
        <v>40626</v>
      </c>
      <c r="D1826">
        <v>2</v>
      </c>
      <c r="J1826" s="32">
        <v>671.0337994054828</v>
      </c>
      <c r="U1826">
        <v>250</v>
      </c>
      <c r="V1826" s="33">
        <v>47.930985671820203</v>
      </c>
    </row>
    <row r="1827" spans="1:22" x14ac:dyDescent="0.35">
      <c r="A1827" s="4" t="s">
        <v>118</v>
      </c>
      <c r="B1827" t="s">
        <v>52</v>
      </c>
      <c r="C1827" s="34">
        <v>40626</v>
      </c>
      <c r="D1827">
        <v>3</v>
      </c>
      <c r="J1827" s="32">
        <v>581.52629951861502</v>
      </c>
      <c r="U1827">
        <v>250</v>
      </c>
      <c r="V1827" s="33">
        <v>41.537592822758214</v>
      </c>
    </row>
    <row r="1828" spans="1:22" x14ac:dyDescent="0.35">
      <c r="A1828" s="4" t="s">
        <v>118</v>
      </c>
      <c r="B1828" t="s">
        <v>52</v>
      </c>
      <c r="C1828" s="34">
        <v>40626</v>
      </c>
      <c r="D1828">
        <v>4</v>
      </c>
      <c r="J1828" s="32">
        <v>812.8209668850717</v>
      </c>
      <c r="U1828">
        <v>250</v>
      </c>
      <c r="V1828" s="33">
        <v>58.058640491790833</v>
      </c>
    </row>
    <row r="1829" spans="1:22" x14ac:dyDescent="0.35">
      <c r="A1829" s="4" t="s">
        <v>118</v>
      </c>
      <c r="B1829" t="s">
        <v>52</v>
      </c>
      <c r="C1829" s="34">
        <v>40626</v>
      </c>
      <c r="D1829">
        <v>5</v>
      </c>
      <c r="J1829" s="32">
        <v>712.72173565109165</v>
      </c>
      <c r="U1829">
        <v>250</v>
      </c>
      <c r="V1829" s="33">
        <v>50.908695403649403</v>
      </c>
    </row>
    <row r="1830" spans="1:22" x14ac:dyDescent="0.35">
      <c r="A1830" s="4" t="s">
        <v>118</v>
      </c>
      <c r="B1830" t="s">
        <v>52</v>
      </c>
      <c r="C1830" s="34">
        <v>40647</v>
      </c>
      <c r="D1830">
        <v>1</v>
      </c>
      <c r="J1830" s="32">
        <v>608.95782348920795</v>
      </c>
      <c r="U1830">
        <v>250</v>
      </c>
      <c r="V1830" s="33">
        <v>28.997991594724187</v>
      </c>
    </row>
    <row r="1831" spans="1:22" x14ac:dyDescent="0.35">
      <c r="A1831" s="4" t="s">
        <v>118</v>
      </c>
      <c r="B1831" t="s">
        <v>52</v>
      </c>
      <c r="C1831" s="34">
        <v>40647</v>
      </c>
      <c r="D1831">
        <v>2</v>
      </c>
      <c r="J1831" s="32">
        <v>606.50357206585034</v>
      </c>
      <c r="U1831">
        <v>250</v>
      </c>
      <c r="V1831" s="33">
        <v>28.881122479326205</v>
      </c>
    </row>
    <row r="1832" spans="1:22" x14ac:dyDescent="0.35">
      <c r="A1832" s="4" t="s">
        <v>118</v>
      </c>
      <c r="B1832" t="s">
        <v>52</v>
      </c>
      <c r="C1832" s="34">
        <v>40647</v>
      </c>
      <c r="D1832">
        <v>3</v>
      </c>
      <c r="J1832" s="32">
        <v>881.0550763105507</v>
      </c>
      <c r="U1832">
        <v>250</v>
      </c>
      <c r="V1832" s="33">
        <v>41.955003633835744</v>
      </c>
    </row>
    <row r="1833" spans="1:22" x14ac:dyDescent="0.35">
      <c r="A1833" s="4" t="s">
        <v>118</v>
      </c>
      <c r="B1833" t="s">
        <v>52</v>
      </c>
      <c r="C1833" s="34">
        <v>40647</v>
      </c>
      <c r="D1833">
        <v>4</v>
      </c>
      <c r="J1833" s="32">
        <v>808.0032327632407</v>
      </c>
      <c r="U1833">
        <v>250</v>
      </c>
      <c r="V1833" s="33">
        <v>38.476344417297177</v>
      </c>
    </row>
    <row r="1834" spans="1:22" x14ac:dyDescent="0.35">
      <c r="A1834" s="4" t="s">
        <v>118</v>
      </c>
      <c r="B1834" t="s">
        <v>52</v>
      </c>
      <c r="C1834" s="34">
        <v>40647</v>
      </c>
      <c r="D1834">
        <v>5</v>
      </c>
      <c r="J1834" s="32">
        <v>975.7858774985026</v>
      </c>
      <c r="U1834">
        <v>250</v>
      </c>
      <c r="V1834" s="33">
        <v>46.465994166595365</v>
      </c>
    </row>
    <row r="1835" spans="1:22" x14ac:dyDescent="0.35">
      <c r="A1835" s="4" t="s">
        <v>118</v>
      </c>
      <c r="B1835" t="s">
        <v>52</v>
      </c>
      <c r="C1835" s="34">
        <v>40675</v>
      </c>
      <c r="D1835">
        <v>1</v>
      </c>
      <c r="J1835" s="32">
        <v>690.35818133756266</v>
      </c>
      <c r="U1835">
        <v>250</v>
      </c>
      <c r="V1835" s="33">
        <v>24.65564933348438</v>
      </c>
    </row>
    <row r="1836" spans="1:22" x14ac:dyDescent="0.35">
      <c r="A1836" s="4" t="s">
        <v>118</v>
      </c>
      <c r="B1836" t="s">
        <v>52</v>
      </c>
      <c r="C1836" s="34">
        <v>40675</v>
      </c>
      <c r="D1836">
        <v>2</v>
      </c>
      <c r="J1836" s="32">
        <v>643.82047313729834</v>
      </c>
      <c r="U1836">
        <v>250</v>
      </c>
      <c r="V1836" s="33">
        <v>22.993588326332084</v>
      </c>
    </row>
    <row r="1837" spans="1:22" x14ac:dyDescent="0.35">
      <c r="A1837" s="4" t="s">
        <v>118</v>
      </c>
      <c r="B1837" t="s">
        <v>52</v>
      </c>
      <c r="C1837" s="34">
        <v>40675</v>
      </c>
      <c r="D1837">
        <v>3</v>
      </c>
      <c r="J1837" s="32">
        <v>724.66568349152851</v>
      </c>
      <c r="U1837">
        <v>250</v>
      </c>
      <c r="V1837" s="33">
        <v>25.88091726755459</v>
      </c>
    </row>
    <row r="1838" spans="1:22" x14ac:dyDescent="0.35">
      <c r="A1838" s="4" t="s">
        <v>118</v>
      </c>
      <c r="B1838" t="s">
        <v>52</v>
      </c>
      <c r="C1838" s="34">
        <v>40675</v>
      </c>
      <c r="D1838">
        <v>4</v>
      </c>
      <c r="J1838" s="32">
        <v>657.8947368421052</v>
      </c>
      <c r="U1838">
        <v>250</v>
      </c>
      <c r="V1838" s="33">
        <v>23.496240601503757</v>
      </c>
    </row>
    <row r="1839" spans="1:22" x14ac:dyDescent="0.35">
      <c r="A1839" s="4" t="s">
        <v>118</v>
      </c>
      <c r="B1839" t="s">
        <v>52</v>
      </c>
      <c r="C1839" s="34">
        <v>40675</v>
      </c>
      <c r="D1839">
        <v>5</v>
      </c>
      <c r="J1839" s="32">
        <v>868.00792140549618</v>
      </c>
      <c r="U1839">
        <v>250</v>
      </c>
      <c r="V1839" s="33">
        <v>31.000282907339148</v>
      </c>
    </row>
    <row r="1840" spans="1:22" x14ac:dyDescent="0.35">
      <c r="A1840" s="4" t="s">
        <v>118</v>
      </c>
      <c r="B1840" t="s">
        <v>52</v>
      </c>
      <c r="C1840" s="34">
        <v>40717</v>
      </c>
      <c r="D1840">
        <v>1</v>
      </c>
      <c r="J1840" s="32">
        <v>843.28308431163293</v>
      </c>
      <c r="U1840">
        <v>250</v>
      </c>
      <c r="V1840" s="33">
        <v>20.078168674086498</v>
      </c>
    </row>
    <row r="1841" spans="1:22" x14ac:dyDescent="0.35">
      <c r="A1841" s="4" t="s">
        <v>118</v>
      </c>
      <c r="B1841" t="s">
        <v>52</v>
      </c>
      <c r="C1841" s="34">
        <v>40717</v>
      </c>
      <c r="D1841">
        <v>2</v>
      </c>
      <c r="J1841" s="32">
        <v>815.38853898696004</v>
      </c>
      <c r="U1841">
        <v>250</v>
      </c>
      <c r="V1841" s="33">
        <v>19.414012833022859</v>
      </c>
    </row>
    <row r="1842" spans="1:22" x14ac:dyDescent="0.35">
      <c r="A1842" s="4" t="s">
        <v>118</v>
      </c>
      <c r="B1842" t="s">
        <v>52</v>
      </c>
      <c r="C1842" s="34">
        <v>40717</v>
      </c>
      <c r="D1842">
        <v>3</v>
      </c>
      <c r="J1842" s="32">
        <v>861.27998954043267</v>
      </c>
      <c r="U1842">
        <v>250</v>
      </c>
      <c r="V1842" s="33">
        <v>20.506666417629351</v>
      </c>
    </row>
    <row r="1843" spans="1:22" x14ac:dyDescent="0.35">
      <c r="A1843" s="4" t="s">
        <v>118</v>
      </c>
      <c r="B1843" t="s">
        <v>52</v>
      </c>
      <c r="C1843" s="34">
        <v>40717</v>
      </c>
      <c r="D1843">
        <v>4</v>
      </c>
      <c r="J1843" s="32">
        <v>942.43605842310512</v>
      </c>
      <c r="U1843">
        <v>250</v>
      </c>
      <c r="V1843" s="33">
        <v>22.438953771978692</v>
      </c>
    </row>
    <row r="1844" spans="1:22" x14ac:dyDescent="0.35">
      <c r="A1844" s="4" t="s">
        <v>118</v>
      </c>
      <c r="B1844" t="s">
        <v>52</v>
      </c>
      <c r="C1844" s="34">
        <v>40717</v>
      </c>
      <c r="D1844">
        <v>5</v>
      </c>
      <c r="J1844" s="32">
        <v>980.7341895915738</v>
      </c>
      <c r="U1844">
        <v>250</v>
      </c>
      <c r="V1844" s="33">
        <v>23.350814037894615</v>
      </c>
    </row>
    <row r="1845" spans="1:22" x14ac:dyDescent="0.35">
      <c r="A1845" s="4" t="s">
        <v>118</v>
      </c>
      <c r="B1845" t="s">
        <v>52</v>
      </c>
      <c r="C1845" s="34">
        <v>40829</v>
      </c>
      <c r="D1845">
        <v>1</v>
      </c>
      <c r="J1845" s="32">
        <v>1227.0428314389787</v>
      </c>
      <c r="U1845">
        <v>250</v>
      </c>
      <c r="V1845" s="33">
        <v>10.955739566419453</v>
      </c>
    </row>
    <row r="1846" spans="1:22" x14ac:dyDescent="0.35">
      <c r="A1846" s="4" t="s">
        <v>118</v>
      </c>
      <c r="B1846" t="s">
        <v>52</v>
      </c>
      <c r="C1846" s="34">
        <v>40829</v>
      </c>
      <c r="D1846">
        <v>2</v>
      </c>
      <c r="J1846" s="32">
        <v>1245.4407628757249</v>
      </c>
      <c r="U1846">
        <v>250</v>
      </c>
      <c r="V1846" s="33">
        <v>11.1200068113904</v>
      </c>
    </row>
    <row r="1847" spans="1:22" x14ac:dyDescent="0.35">
      <c r="A1847" s="4" t="s">
        <v>118</v>
      </c>
      <c r="B1847" t="s">
        <v>52</v>
      </c>
      <c r="C1847" s="34">
        <v>40829</v>
      </c>
      <c r="D1847">
        <v>3</v>
      </c>
      <c r="J1847" s="32">
        <v>1830.7519665792631</v>
      </c>
      <c r="U1847">
        <v>250</v>
      </c>
      <c r="V1847" s="33">
        <v>16.345999701600565</v>
      </c>
    </row>
    <row r="1848" spans="1:22" x14ac:dyDescent="0.35">
      <c r="A1848" s="4" t="s">
        <v>118</v>
      </c>
      <c r="B1848" t="s">
        <v>52</v>
      </c>
      <c r="C1848" s="34">
        <v>40829</v>
      </c>
      <c r="D1848">
        <v>4</v>
      </c>
      <c r="J1848" s="32">
        <v>1700.1711802659875</v>
      </c>
      <c r="U1848">
        <v>250</v>
      </c>
      <c r="V1848" s="33">
        <v>15.180099823803459</v>
      </c>
    </row>
    <row r="1849" spans="1:22" x14ac:dyDescent="0.35">
      <c r="A1849" s="4" t="s">
        <v>118</v>
      </c>
      <c r="B1849" t="s">
        <v>52</v>
      </c>
      <c r="C1849" s="34">
        <v>40829</v>
      </c>
      <c r="D1849">
        <v>5</v>
      </c>
      <c r="J1849" s="32">
        <v>1705.5425483031006</v>
      </c>
      <c r="U1849">
        <v>250</v>
      </c>
      <c r="V1849" s="33">
        <v>15.228058466991969</v>
      </c>
    </row>
    <row r="1850" spans="1:22" x14ac:dyDescent="0.35">
      <c r="A1850" s="4" t="s">
        <v>118</v>
      </c>
      <c r="B1850" t="s">
        <v>52</v>
      </c>
      <c r="C1850" s="34">
        <v>40864</v>
      </c>
      <c r="D1850">
        <v>1</v>
      </c>
      <c r="J1850" s="32">
        <v>1683.6014445174001</v>
      </c>
      <c r="U1850">
        <v>250</v>
      </c>
      <c r="V1850" s="33">
        <v>48.102898414782857</v>
      </c>
    </row>
    <row r="1851" spans="1:22" x14ac:dyDescent="0.35">
      <c r="A1851" s="4" t="s">
        <v>118</v>
      </c>
      <c r="B1851" t="s">
        <v>52</v>
      </c>
      <c r="C1851" s="34">
        <v>40864</v>
      </c>
      <c r="D1851">
        <v>2</v>
      </c>
      <c r="J1851" s="32">
        <v>1755.9807551604101</v>
      </c>
      <c r="U1851">
        <v>250</v>
      </c>
      <c r="V1851" s="33">
        <v>50.170878718868863</v>
      </c>
    </row>
    <row r="1852" spans="1:22" x14ac:dyDescent="0.35">
      <c r="A1852" s="4" t="s">
        <v>118</v>
      </c>
      <c r="B1852" t="s">
        <v>52</v>
      </c>
      <c r="C1852" s="34">
        <v>40864</v>
      </c>
      <c r="D1852">
        <v>3</v>
      </c>
      <c r="J1852" s="32">
        <v>2581.2657120996823</v>
      </c>
      <c r="U1852">
        <v>250</v>
      </c>
      <c r="V1852" s="33">
        <v>73.750448917133781</v>
      </c>
    </row>
    <row r="1853" spans="1:22" x14ac:dyDescent="0.35">
      <c r="A1853" s="4" t="s">
        <v>118</v>
      </c>
      <c r="B1853" t="s">
        <v>52</v>
      </c>
      <c r="C1853" s="34">
        <v>40864</v>
      </c>
      <c r="D1853">
        <v>4</v>
      </c>
      <c r="J1853" s="32">
        <v>2512.3155417738781</v>
      </c>
      <c r="U1853">
        <v>250</v>
      </c>
      <c r="V1853" s="33">
        <v>71.780444050682235</v>
      </c>
    </row>
    <row r="1854" spans="1:22" x14ac:dyDescent="0.35">
      <c r="A1854" s="4" t="s">
        <v>118</v>
      </c>
      <c r="B1854" t="s">
        <v>52</v>
      </c>
      <c r="C1854" s="34">
        <v>40864</v>
      </c>
      <c r="D1854">
        <v>5</v>
      </c>
      <c r="J1854" s="32">
        <v>2520.8526413345694</v>
      </c>
      <c r="U1854">
        <v>250</v>
      </c>
      <c r="V1854" s="33">
        <v>72.024361180987697</v>
      </c>
    </row>
    <row r="1855" spans="1:22" x14ac:dyDescent="0.35">
      <c r="A1855" s="4" t="s">
        <v>118</v>
      </c>
      <c r="B1855" t="s">
        <v>52</v>
      </c>
      <c r="C1855" s="34">
        <v>40899</v>
      </c>
      <c r="D1855">
        <v>1</v>
      </c>
      <c r="J1855" s="32">
        <v>1924.644880077883</v>
      </c>
      <c r="U1855">
        <v>250</v>
      </c>
      <c r="V1855" s="33">
        <v>54.989853716510943</v>
      </c>
    </row>
    <row r="1856" spans="1:22" x14ac:dyDescent="0.35">
      <c r="A1856" s="4" t="s">
        <v>118</v>
      </c>
      <c r="B1856" t="s">
        <v>52</v>
      </c>
      <c r="C1856" s="34">
        <v>40899</v>
      </c>
      <c r="D1856">
        <v>2</v>
      </c>
      <c r="J1856" s="32">
        <v>1223.6415917503969</v>
      </c>
      <c r="U1856">
        <v>250</v>
      </c>
      <c r="V1856" s="33">
        <v>34.961188335725623</v>
      </c>
    </row>
    <row r="1857" spans="1:22" x14ac:dyDescent="0.35">
      <c r="A1857" s="4" t="s">
        <v>118</v>
      </c>
      <c r="B1857" t="s">
        <v>52</v>
      </c>
      <c r="C1857" s="34">
        <v>40899</v>
      </c>
      <c r="D1857">
        <v>3</v>
      </c>
      <c r="J1857" s="32">
        <v>1411.6266070430408</v>
      </c>
      <c r="U1857">
        <v>250</v>
      </c>
      <c r="V1857" s="33">
        <v>40.332188772658313</v>
      </c>
    </row>
    <row r="1858" spans="1:22" x14ac:dyDescent="0.35">
      <c r="A1858" s="4" t="s">
        <v>118</v>
      </c>
      <c r="B1858" t="s">
        <v>52</v>
      </c>
      <c r="C1858" s="34">
        <v>40899</v>
      </c>
      <c r="D1858">
        <v>4</v>
      </c>
      <c r="J1858" s="32">
        <v>1550.8030226256305</v>
      </c>
      <c r="U1858">
        <v>250</v>
      </c>
      <c r="V1858" s="33">
        <v>44.30865778930373</v>
      </c>
    </row>
    <row r="1859" spans="1:22" x14ac:dyDescent="0.35">
      <c r="A1859" s="4" t="s">
        <v>118</v>
      </c>
      <c r="B1859" t="s">
        <v>52</v>
      </c>
      <c r="C1859" s="34">
        <v>40899</v>
      </c>
      <c r="D1859">
        <v>5</v>
      </c>
      <c r="J1859" s="32">
        <v>1477.3658904079234</v>
      </c>
      <c r="U1859">
        <v>250</v>
      </c>
      <c r="V1859" s="33">
        <v>42.210454011654953</v>
      </c>
    </row>
    <row r="1860" spans="1:22" x14ac:dyDescent="0.35">
      <c r="A1860" s="4" t="s">
        <v>118</v>
      </c>
      <c r="B1860" t="s">
        <v>52</v>
      </c>
      <c r="C1860" s="34">
        <v>40920</v>
      </c>
      <c r="D1860">
        <v>1</v>
      </c>
      <c r="J1860" s="32">
        <v>1237.4519081944013</v>
      </c>
      <c r="U1860">
        <v>250</v>
      </c>
      <c r="V1860" s="33">
        <v>58.926281342590542</v>
      </c>
    </row>
    <row r="1861" spans="1:22" x14ac:dyDescent="0.35">
      <c r="A1861" s="4" t="s">
        <v>118</v>
      </c>
      <c r="B1861" t="s">
        <v>52</v>
      </c>
      <c r="C1861" s="34">
        <v>40920</v>
      </c>
      <c r="D1861">
        <v>2</v>
      </c>
      <c r="J1861" s="32">
        <v>1348.732823080486</v>
      </c>
      <c r="U1861">
        <v>250</v>
      </c>
      <c r="V1861" s="33">
        <v>64.225372527642193</v>
      </c>
    </row>
    <row r="1862" spans="1:22" x14ac:dyDescent="0.35">
      <c r="A1862" s="4" t="s">
        <v>118</v>
      </c>
      <c r="B1862" t="s">
        <v>52</v>
      </c>
      <c r="C1862" s="34">
        <v>40920</v>
      </c>
      <c r="D1862">
        <v>3</v>
      </c>
      <c r="J1862" s="32">
        <v>1495.73213657163</v>
      </c>
      <c r="U1862">
        <v>250</v>
      </c>
      <c r="V1862" s="33">
        <v>71.225339836744283</v>
      </c>
    </row>
    <row r="1863" spans="1:22" x14ac:dyDescent="0.35">
      <c r="A1863" s="4" t="s">
        <v>118</v>
      </c>
      <c r="B1863" t="s">
        <v>52</v>
      </c>
      <c r="C1863" s="34">
        <v>40920</v>
      </c>
      <c r="D1863">
        <v>4</v>
      </c>
      <c r="J1863" s="32">
        <v>1402.3050076207728</v>
      </c>
      <c r="U1863">
        <v>250</v>
      </c>
      <c r="V1863" s="33">
        <v>66.77642893432251</v>
      </c>
    </row>
    <row r="1864" spans="1:22" x14ac:dyDescent="0.35">
      <c r="A1864" s="4" t="s">
        <v>118</v>
      </c>
      <c r="B1864" t="s">
        <v>52</v>
      </c>
      <c r="C1864" s="34">
        <v>40920</v>
      </c>
      <c r="D1864">
        <v>5</v>
      </c>
      <c r="J1864" s="32">
        <v>1447.6422404250611</v>
      </c>
      <c r="U1864">
        <v>250</v>
      </c>
      <c r="V1864" s="33">
        <v>68.935344782145762</v>
      </c>
    </row>
    <row r="1865" spans="1:22" x14ac:dyDescent="0.35">
      <c r="A1865" s="4" t="s">
        <v>118</v>
      </c>
      <c r="B1865" t="s">
        <v>52</v>
      </c>
      <c r="C1865" s="34">
        <v>40948</v>
      </c>
      <c r="D1865">
        <v>1</v>
      </c>
      <c r="J1865" s="32">
        <v>1149.2593661862354</v>
      </c>
      <c r="U1865">
        <v>250</v>
      </c>
      <c r="V1865" s="33">
        <v>41.044977363794125</v>
      </c>
    </row>
    <row r="1866" spans="1:22" x14ac:dyDescent="0.35">
      <c r="A1866" s="4" t="s">
        <v>118</v>
      </c>
      <c r="B1866" t="s">
        <v>52</v>
      </c>
      <c r="C1866" s="34">
        <v>40948</v>
      </c>
      <c r="D1866">
        <v>2</v>
      </c>
      <c r="J1866" s="32">
        <v>1339.1548200799646</v>
      </c>
      <c r="U1866">
        <v>250</v>
      </c>
      <c r="V1866" s="33">
        <v>47.826957859998736</v>
      </c>
    </row>
    <row r="1867" spans="1:22" x14ac:dyDescent="0.35">
      <c r="A1867" s="4" t="s">
        <v>118</v>
      </c>
      <c r="B1867" t="s">
        <v>52</v>
      </c>
      <c r="C1867" s="34">
        <v>40948</v>
      </c>
      <c r="D1867">
        <v>3</v>
      </c>
      <c r="J1867" s="32">
        <v>1285.1335462975285</v>
      </c>
      <c r="U1867">
        <v>250</v>
      </c>
      <c r="V1867" s="33">
        <v>45.897626653483158</v>
      </c>
    </row>
    <row r="1868" spans="1:22" x14ac:dyDescent="0.35">
      <c r="A1868" s="4" t="s">
        <v>118</v>
      </c>
      <c r="B1868" t="s">
        <v>52</v>
      </c>
      <c r="C1868" s="34">
        <v>40948</v>
      </c>
      <c r="D1868">
        <v>4</v>
      </c>
      <c r="J1868" s="32">
        <v>950.35902452037408</v>
      </c>
      <c r="U1868">
        <v>250</v>
      </c>
      <c r="V1868" s="33">
        <v>33.941393732870502</v>
      </c>
    </row>
    <row r="1869" spans="1:22" x14ac:dyDescent="0.35">
      <c r="A1869" s="4" t="s">
        <v>118</v>
      </c>
      <c r="B1869" t="s">
        <v>52</v>
      </c>
      <c r="C1869" s="34">
        <v>40948</v>
      </c>
      <c r="D1869">
        <v>5</v>
      </c>
      <c r="J1869" s="32">
        <v>1212.514067568462</v>
      </c>
      <c r="U1869">
        <v>250</v>
      </c>
      <c r="V1869" s="33">
        <v>43.304073841730784</v>
      </c>
    </row>
    <row r="1870" spans="1:22" x14ac:dyDescent="0.35">
      <c r="A1870" s="4" t="s">
        <v>118</v>
      </c>
      <c r="B1870" t="s">
        <v>52</v>
      </c>
      <c r="C1870" s="34">
        <v>40983</v>
      </c>
      <c r="D1870">
        <v>1</v>
      </c>
      <c r="J1870" s="32">
        <v>2077.3136573818006</v>
      </c>
      <c r="U1870">
        <v>250</v>
      </c>
      <c r="V1870" s="33">
        <v>59.351818782337162</v>
      </c>
    </row>
    <row r="1871" spans="1:22" x14ac:dyDescent="0.35">
      <c r="A1871" s="4" t="s">
        <v>118</v>
      </c>
      <c r="B1871" t="s">
        <v>52</v>
      </c>
      <c r="C1871" s="34">
        <v>40983</v>
      </c>
      <c r="D1871">
        <v>2</v>
      </c>
      <c r="J1871" s="32">
        <v>1700.8639308855297</v>
      </c>
      <c r="U1871">
        <v>250</v>
      </c>
      <c r="V1871" s="33">
        <v>48.596112311015133</v>
      </c>
    </row>
    <row r="1872" spans="1:22" x14ac:dyDescent="0.35">
      <c r="A1872" s="4" t="s">
        <v>118</v>
      </c>
      <c r="B1872" t="s">
        <v>52</v>
      </c>
      <c r="C1872" s="34">
        <v>40983</v>
      </c>
      <c r="D1872">
        <v>3</v>
      </c>
      <c r="J1872" s="32">
        <v>1975.6750847272333</v>
      </c>
      <c r="U1872">
        <v>250</v>
      </c>
      <c r="V1872" s="33">
        <v>56.447859563635234</v>
      </c>
    </row>
    <row r="1873" spans="1:22" x14ac:dyDescent="0.35">
      <c r="A1873" s="4" t="s">
        <v>118</v>
      </c>
      <c r="B1873" t="s">
        <v>52</v>
      </c>
      <c r="C1873" s="34">
        <v>40983</v>
      </c>
      <c r="D1873">
        <v>4</v>
      </c>
      <c r="J1873" s="32">
        <v>1639.1252610072072</v>
      </c>
      <c r="U1873">
        <v>250</v>
      </c>
      <c r="V1873" s="33">
        <v>46.832150314491635</v>
      </c>
    </row>
    <row r="1874" spans="1:22" x14ac:dyDescent="0.35">
      <c r="A1874" s="4" t="s">
        <v>118</v>
      </c>
      <c r="B1874" t="s">
        <v>52</v>
      </c>
      <c r="C1874" s="34">
        <v>40983</v>
      </c>
      <c r="D1874">
        <v>5</v>
      </c>
      <c r="J1874" s="32">
        <v>1682.142156542209</v>
      </c>
      <c r="U1874">
        <v>250</v>
      </c>
      <c r="V1874" s="33">
        <v>48.061204472634543</v>
      </c>
    </row>
    <row r="1875" spans="1:22" x14ac:dyDescent="0.35">
      <c r="A1875" s="4" t="s">
        <v>118</v>
      </c>
      <c r="B1875" t="s">
        <v>52</v>
      </c>
      <c r="C1875" s="34">
        <v>41025</v>
      </c>
      <c r="D1875">
        <v>1</v>
      </c>
      <c r="J1875" s="32">
        <v>632.1478151649369</v>
      </c>
      <c r="U1875">
        <v>250</v>
      </c>
      <c r="V1875" s="33">
        <v>15.051138456308021</v>
      </c>
    </row>
    <row r="1876" spans="1:22" x14ac:dyDescent="0.35">
      <c r="A1876" s="4" t="s">
        <v>118</v>
      </c>
      <c r="B1876" t="s">
        <v>52</v>
      </c>
      <c r="C1876" s="34">
        <v>41025</v>
      </c>
      <c r="D1876">
        <v>2</v>
      </c>
      <c r="J1876" s="32">
        <v>1020.918096585884</v>
      </c>
      <c r="U1876">
        <v>250</v>
      </c>
      <c r="V1876" s="33">
        <v>24.307573728235333</v>
      </c>
    </row>
    <row r="1877" spans="1:22" x14ac:dyDescent="0.35">
      <c r="A1877" s="4" t="s">
        <v>118</v>
      </c>
      <c r="B1877" t="s">
        <v>52</v>
      </c>
      <c r="C1877" s="34">
        <v>41025</v>
      </c>
      <c r="D1877">
        <v>3</v>
      </c>
      <c r="J1877" s="32">
        <v>712.35608688926709</v>
      </c>
      <c r="U1877">
        <v>250</v>
      </c>
      <c r="V1877" s="33">
        <v>16.960859211649215</v>
      </c>
    </row>
    <row r="1878" spans="1:22" x14ac:dyDescent="0.35">
      <c r="A1878" s="4" t="s">
        <v>118</v>
      </c>
      <c r="B1878" t="s">
        <v>52</v>
      </c>
      <c r="C1878" s="34">
        <v>41025</v>
      </c>
      <c r="D1878">
        <v>4</v>
      </c>
      <c r="J1878" s="32">
        <v>699.1188551742415</v>
      </c>
      <c r="U1878">
        <v>250</v>
      </c>
      <c r="V1878" s="33">
        <v>16.645687027958132</v>
      </c>
    </row>
    <row r="1879" spans="1:22" x14ac:dyDescent="0.35">
      <c r="A1879" s="4" t="s">
        <v>118</v>
      </c>
      <c r="B1879" t="s">
        <v>52</v>
      </c>
      <c r="C1879" s="34">
        <v>41025</v>
      </c>
      <c r="D1879">
        <v>5</v>
      </c>
      <c r="J1879" s="32">
        <v>737.15248525695029</v>
      </c>
      <c r="U1879">
        <v>250</v>
      </c>
      <c r="V1879" s="33">
        <v>17.551249648975006</v>
      </c>
    </row>
    <row r="1880" spans="1:22" x14ac:dyDescent="0.35">
      <c r="A1880" s="4" t="s">
        <v>118</v>
      </c>
      <c r="B1880" t="s">
        <v>52</v>
      </c>
      <c r="C1880" s="34">
        <v>41060</v>
      </c>
      <c r="D1880">
        <v>1</v>
      </c>
      <c r="J1880" s="35">
        <v>33.762163623258047</v>
      </c>
      <c r="U1880">
        <v>250</v>
      </c>
      <c r="V1880" s="38">
        <v>0.96463324637880132</v>
      </c>
    </row>
    <row r="1881" spans="1:22" x14ac:dyDescent="0.35">
      <c r="A1881" s="4" t="s">
        <v>118</v>
      </c>
      <c r="B1881" t="s">
        <v>52</v>
      </c>
      <c r="C1881" s="34">
        <v>41060</v>
      </c>
      <c r="D1881">
        <v>2</v>
      </c>
      <c r="J1881" s="35">
        <v>83.036626624172598</v>
      </c>
      <c r="U1881">
        <v>250</v>
      </c>
      <c r="V1881" s="38">
        <v>2.3724750464049316</v>
      </c>
    </row>
    <row r="1882" spans="1:22" x14ac:dyDescent="0.35">
      <c r="A1882" s="4" t="s">
        <v>118</v>
      </c>
      <c r="B1882" t="s">
        <v>52</v>
      </c>
      <c r="C1882" s="34">
        <v>41060</v>
      </c>
      <c r="D1882">
        <v>3</v>
      </c>
      <c r="U1882">
        <v>250</v>
      </c>
    </row>
    <row r="1883" spans="1:22" x14ac:dyDescent="0.35">
      <c r="A1883" s="4" t="s">
        <v>118</v>
      </c>
      <c r="B1883" t="s">
        <v>52</v>
      </c>
      <c r="C1883" s="34">
        <v>41060</v>
      </c>
      <c r="D1883">
        <v>4</v>
      </c>
      <c r="U1883">
        <v>250</v>
      </c>
    </row>
    <row r="1884" spans="1:22" x14ac:dyDescent="0.35">
      <c r="A1884" s="4" t="s">
        <v>118</v>
      </c>
      <c r="B1884" t="s">
        <v>52</v>
      </c>
      <c r="C1884" s="34">
        <v>41060</v>
      </c>
      <c r="D1884">
        <v>5</v>
      </c>
      <c r="U1884">
        <v>250</v>
      </c>
    </row>
    <row r="1885" spans="1:22" x14ac:dyDescent="0.35">
      <c r="A1885" s="4" t="s">
        <v>119</v>
      </c>
      <c r="B1885" t="s">
        <v>52</v>
      </c>
      <c r="C1885" s="34">
        <v>40525</v>
      </c>
      <c r="D1885">
        <v>1</v>
      </c>
      <c r="J1885" s="32">
        <v>2140.1730840139812</v>
      </c>
      <c r="U1885">
        <v>250</v>
      </c>
      <c r="V1885" s="33">
        <v>35.084804655966906</v>
      </c>
    </row>
    <row r="1886" spans="1:22" x14ac:dyDescent="0.35">
      <c r="A1886" s="4" t="s">
        <v>119</v>
      </c>
      <c r="B1886" t="s">
        <v>52</v>
      </c>
      <c r="C1886" s="34">
        <v>40525</v>
      </c>
      <c r="D1886">
        <v>2</v>
      </c>
      <c r="J1886" s="32">
        <v>2155.7793423046073</v>
      </c>
      <c r="U1886">
        <v>250</v>
      </c>
      <c r="V1886" s="33">
        <v>35.340644955813232</v>
      </c>
    </row>
    <row r="1887" spans="1:22" x14ac:dyDescent="0.35">
      <c r="A1887" s="4" t="s">
        <v>119</v>
      </c>
      <c r="B1887" t="s">
        <v>52</v>
      </c>
      <c r="C1887" s="34">
        <v>40525</v>
      </c>
      <c r="D1887">
        <v>3</v>
      </c>
      <c r="J1887" s="32">
        <v>3453.1723696270356</v>
      </c>
      <c r="U1887">
        <v>250</v>
      </c>
      <c r="V1887" s="33">
        <v>56.609383108639925</v>
      </c>
    </row>
    <row r="1888" spans="1:22" x14ac:dyDescent="0.35">
      <c r="A1888" s="4" t="s">
        <v>119</v>
      </c>
      <c r="B1888" t="s">
        <v>52</v>
      </c>
      <c r="C1888" s="34">
        <v>40525</v>
      </c>
      <c r="D1888">
        <v>4</v>
      </c>
      <c r="J1888" s="32">
        <v>3115.2249096836726</v>
      </c>
      <c r="U1888">
        <v>250</v>
      </c>
      <c r="V1888" s="33">
        <v>51.069260814486434</v>
      </c>
    </row>
    <row r="1889" spans="1:22" x14ac:dyDescent="0.35">
      <c r="A1889" s="4" t="s">
        <v>119</v>
      </c>
      <c r="B1889" t="s">
        <v>52</v>
      </c>
      <c r="C1889" s="34">
        <v>40525</v>
      </c>
      <c r="D1889">
        <v>5</v>
      </c>
      <c r="J1889" s="32">
        <v>3454.894642799582</v>
      </c>
      <c r="U1889">
        <v>250</v>
      </c>
      <c r="V1889" s="33">
        <v>56.637617095075115</v>
      </c>
    </row>
    <row r="1890" spans="1:22" x14ac:dyDescent="0.35">
      <c r="A1890" s="4" t="s">
        <v>119</v>
      </c>
      <c r="B1890" t="s">
        <v>52</v>
      </c>
      <c r="C1890" s="34">
        <v>40546</v>
      </c>
      <c r="D1890">
        <v>1</v>
      </c>
      <c r="J1890" s="32">
        <v>3850.8440024340584</v>
      </c>
      <c r="U1890">
        <v>250</v>
      </c>
      <c r="V1890" s="33">
        <v>183.37352392543136</v>
      </c>
    </row>
    <row r="1891" spans="1:22" x14ac:dyDescent="0.35">
      <c r="A1891" s="4" t="s">
        <v>119</v>
      </c>
      <c r="B1891" t="s">
        <v>52</v>
      </c>
      <c r="C1891" s="34">
        <v>40546</v>
      </c>
      <c r="D1891">
        <v>2</v>
      </c>
      <c r="J1891" s="32">
        <v>2678.5855288187518</v>
      </c>
      <c r="U1891">
        <v>250</v>
      </c>
      <c r="V1891" s="33">
        <v>127.55169184851199</v>
      </c>
    </row>
    <row r="1892" spans="1:22" x14ac:dyDescent="0.35">
      <c r="A1892" s="4" t="s">
        <v>119</v>
      </c>
      <c r="B1892" t="s">
        <v>52</v>
      </c>
      <c r="C1892" s="34">
        <v>40546</v>
      </c>
      <c r="D1892">
        <v>3</v>
      </c>
      <c r="J1892" s="32">
        <v>3737.0792873503178</v>
      </c>
      <c r="U1892">
        <v>250</v>
      </c>
      <c r="V1892" s="33">
        <v>177.95615654049132</v>
      </c>
    </row>
    <row r="1893" spans="1:22" x14ac:dyDescent="0.35">
      <c r="A1893" s="4" t="s">
        <v>119</v>
      </c>
      <c r="B1893" t="s">
        <v>52</v>
      </c>
      <c r="C1893" s="34">
        <v>40546</v>
      </c>
      <c r="D1893">
        <v>4</v>
      </c>
      <c r="J1893" s="32">
        <v>2899.9701836668428</v>
      </c>
      <c r="U1893">
        <v>250</v>
      </c>
      <c r="V1893" s="33">
        <v>138.09381826984966</v>
      </c>
    </row>
    <row r="1894" spans="1:22" x14ac:dyDescent="0.35">
      <c r="A1894" s="4" t="s">
        <v>119</v>
      </c>
      <c r="B1894" t="s">
        <v>52</v>
      </c>
      <c r="C1894" s="34">
        <v>40546</v>
      </c>
      <c r="D1894">
        <v>5</v>
      </c>
      <c r="J1894" s="32">
        <v>2306.4704737719921</v>
      </c>
      <c r="U1894">
        <v>250</v>
      </c>
      <c r="V1894" s="33">
        <v>109.83192732247582</v>
      </c>
    </row>
    <row r="1895" spans="1:22" x14ac:dyDescent="0.35">
      <c r="A1895" s="4" t="s">
        <v>119</v>
      </c>
      <c r="B1895" t="s">
        <v>52</v>
      </c>
      <c r="C1895" s="34">
        <v>40563</v>
      </c>
      <c r="D1895">
        <v>1</v>
      </c>
      <c r="J1895" s="32">
        <v>1498.1094354383069</v>
      </c>
      <c r="U1895">
        <v>250</v>
      </c>
      <c r="V1895" s="33">
        <v>88.124084437547467</v>
      </c>
    </row>
    <row r="1896" spans="1:22" x14ac:dyDescent="0.35">
      <c r="A1896" s="4" t="s">
        <v>119</v>
      </c>
      <c r="B1896" t="s">
        <v>52</v>
      </c>
      <c r="C1896" s="34">
        <v>40563</v>
      </c>
      <c r="D1896">
        <v>2</v>
      </c>
      <c r="J1896" s="32">
        <v>1202.9472315527144</v>
      </c>
      <c r="U1896">
        <v>250</v>
      </c>
      <c r="V1896" s="33">
        <v>70.76160185604202</v>
      </c>
    </row>
    <row r="1897" spans="1:22" x14ac:dyDescent="0.35">
      <c r="A1897" s="4" t="s">
        <v>119</v>
      </c>
      <c r="B1897" t="s">
        <v>52</v>
      </c>
      <c r="C1897" s="34">
        <v>40563</v>
      </c>
      <c r="D1897">
        <v>3</v>
      </c>
      <c r="J1897" s="32">
        <v>1421.849471735105</v>
      </c>
      <c r="U1897">
        <v>250</v>
      </c>
      <c r="V1897" s="33">
        <v>83.638204219712065</v>
      </c>
    </row>
    <row r="1898" spans="1:22" x14ac:dyDescent="0.35">
      <c r="A1898" s="4" t="s">
        <v>119</v>
      </c>
      <c r="B1898" t="s">
        <v>52</v>
      </c>
      <c r="C1898" s="34">
        <v>40563</v>
      </c>
      <c r="D1898">
        <v>4</v>
      </c>
      <c r="J1898" s="32">
        <v>1081.6526763327156</v>
      </c>
      <c r="U1898">
        <v>250</v>
      </c>
      <c r="V1898" s="33">
        <v>63.626628019571505</v>
      </c>
    </row>
    <row r="1899" spans="1:22" x14ac:dyDescent="0.35">
      <c r="A1899" s="4" t="s">
        <v>119</v>
      </c>
      <c r="B1899" t="s">
        <v>52</v>
      </c>
      <c r="C1899" s="34">
        <v>40563</v>
      </c>
      <c r="D1899">
        <v>5</v>
      </c>
      <c r="J1899" s="32">
        <v>1249.1470581761355</v>
      </c>
      <c r="U1899">
        <v>250</v>
      </c>
      <c r="V1899" s="33">
        <v>73.479238716243259</v>
      </c>
    </row>
    <row r="1900" spans="1:22" x14ac:dyDescent="0.35">
      <c r="A1900" s="4" t="s">
        <v>119</v>
      </c>
      <c r="B1900" t="s">
        <v>52</v>
      </c>
      <c r="C1900" s="34">
        <v>40577</v>
      </c>
      <c r="D1900">
        <v>1</v>
      </c>
      <c r="J1900" s="32">
        <v>971.42777803275408</v>
      </c>
      <c r="U1900">
        <v>250</v>
      </c>
      <c r="V1900" s="33">
        <v>69.387698430911001</v>
      </c>
    </row>
    <row r="1901" spans="1:22" x14ac:dyDescent="0.35">
      <c r="A1901" s="4" t="s">
        <v>119</v>
      </c>
      <c r="B1901" t="s">
        <v>52</v>
      </c>
      <c r="C1901" s="34">
        <v>40577</v>
      </c>
      <c r="D1901">
        <v>2</v>
      </c>
      <c r="J1901" s="32">
        <v>868.7714764175546</v>
      </c>
      <c r="U1901">
        <v>250</v>
      </c>
      <c r="V1901" s="33">
        <v>62.05510545839676</v>
      </c>
    </row>
    <row r="1902" spans="1:22" x14ac:dyDescent="0.35">
      <c r="A1902" s="4" t="s">
        <v>119</v>
      </c>
      <c r="B1902" t="s">
        <v>52</v>
      </c>
      <c r="C1902" s="34">
        <v>40577</v>
      </c>
      <c r="D1902">
        <v>3</v>
      </c>
      <c r="J1902" s="32">
        <v>674.85260537226793</v>
      </c>
      <c r="U1902">
        <v>250</v>
      </c>
      <c r="V1902" s="33">
        <v>48.203757526590564</v>
      </c>
    </row>
    <row r="1903" spans="1:22" x14ac:dyDescent="0.35">
      <c r="A1903" s="4" t="s">
        <v>119</v>
      </c>
      <c r="B1903" t="s">
        <v>52</v>
      </c>
      <c r="C1903" s="34">
        <v>40577</v>
      </c>
      <c r="D1903">
        <v>4</v>
      </c>
      <c r="J1903" s="32">
        <v>696.73755118214217</v>
      </c>
      <c r="U1903">
        <v>250</v>
      </c>
      <c r="V1903" s="33">
        <v>49.766967941581584</v>
      </c>
    </row>
    <row r="1904" spans="1:22" x14ac:dyDescent="0.35">
      <c r="A1904" s="4" t="s">
        <v>119</v>
      </c>
      <c r="B1904" t="s">
        <v>52</v>
      </c>
      <c r="C1904" s="34">
        <v>40577</v>
      </c>
      <c r="D1904">
        <v>5</v>
      </c>
      <c r="J1904" s="32">
        <v>783.79517693580726</v>
      </c>
      <c r="U1904">
        <v>250</v>
      </c>
      <c r="V1904" s="33">
        <v>55.985369781129087</v>
      </c>
    </row>
    <row r="1905" spans="1:22" x14ac:dyDescent="0.35">
      <c r="A1905" s="4" t="s">
        <v>119</v>
      </c>
      <c r="B1905" t="s">
        <v>52</v>
      </c>
      <c r="C1905" s="39">
        <v>40590</v>
      </c>
      <c r="D1905">
        <v>1</v>
      </c>
      <c r="J1905" s="32">
        <v>909.88849327335129</v>
      </c>
      <c r="U1905">
        <v>250</v>
      </c>
      <c r="V1905" s="33">
        <v>69.991422559488555</v>
      </c>
    </row>
    <row r="1906" spans="1:22" x14ac:dyDescent="0.35">
      <c r="A1906" s="4" t="s">
        <v>119</v>
      </c>
      <c r="B1906" t="s">
        <v>52</v>
      </c>
      <c r="C1906" s="39">
        <v>40590</v>
      </c>
      <c r="D1906">
        <v>2</v>
      </c>
      <c r="J1906" s="32">
        <v>1233.5913360810227</v>
      </c>
      <c r="U1906">
        <v>250</v>
      </c>
      <c r="V1906" s="33">
        <v>94.89164123700175</v>
      </c>
    </row>
    <row r="1907" spans="1:22" x14ac:dyDescent="0.35">
      <c r="A1907" s="4" t="s">
        <v>119</v>
      </c>
      <c r="B1907" t="s">
        <v>52</v>
      </c>
      <c r="C1907" s="39">
        <v>40590</v>
      </c>
      <c r="D1907">
        <v>3</v>
      </c>
      <c r="J1907" s="32">
        <v>1598.0613655564373</v>
      </c>
      <c r="U1907">
        <v>250</v>
      </c>
      <c r="V1907" s="33">
        <v>122.92779735049518</v>
      </c>
    </row>
    <row r="1908" spans="1:22" x14ac:dyDescent="0.35">
      <c r="A1908" s="4" t="s">
        <v>119</v>
      </c>
      <c r="B1908" t="s">
        <v>52</v>
      </c>
      <c r="C1908" s="39">
        <v>40590</v>
      </c>
      <c r="D1908">
        <v>4</v>
      </c>
      <c r="J1908" s="32">
        <v>981.21836372837333</v>
      </c>
      <c r="U1908">
        <v>250</v>
      </c>
      <c r="V1908" s="33">
        <v>75.478335671413333</v>
      </c>
    </row>
    <row r="1909" spans="1:22" x14ac:dyDescent="0.35">
      <c r="A1909" s="4" t="s">
        <v>119</v>
      </c>
      <c r="B1909" t="s">
        <v>52</v>
      </c>
      <c r="C1909" s="39">
        <v>40590</v>
      </c>
      <c r="D1909">
        <v>5</v>
      </c>
      <c r="J1909" s="32">
        <v>993.24741597867774</v>
      </c>
      <c r="U1909">
        <v>250</v>
      </c>
      <c r="V1909" s="33">
        <v>76.403647382975208</v>
      </c>
    </row>
    <row r="1910" spans="1:22" x14ac:dyDescent="0.35">
      <c r="A1910" s="4" t="s">
        <v>119</v>
      </c>
      <c r="B1910" t="s">
        <v>52</v>
      </c>
      <c r="C1910" s="34">
        <v>40612</v>
      </c>
      <c r="D1910">
        <v>1</v>
      </c>
      <c r="J1910" s="32">
        <v>771.0229141541497</v>
      </c>
      <c r="U1910">
        <v>250</v>
      </c>
      <c r="V1910" s="33">
        <v>35.046496097915899</v>
      </c>
    </row>
    <row r="1911" spans="1:22" x14ac:dyDescent="0.35">
      <c r="A1911" s="4" t="s">
        <v>119</v>
      </c>
      <c r="B1911" t="s">
        <v>52</v>
      </c>
      <c r="C1911" s="34">
        <v>40612</v>
      </c>
      <c r="D1911">
        <v>2</v>
      </c>
      <c r="J1911" s="32">
        <v>1199.2713288128734</v>
      </c>
      <c r="U1911">
        <v>250</v>
      </c>
      <c r="V1911" s="33">
        <v>54.512333127857886</v>
      </c>
    </row>
    <row r="1912" spans="1:22" x14ac:dyDescent="0.35">
      <c r="A1912" s="4" t="s">
        <v>119</v>
      </c>
      <c r="B1912" t="s">
        <v>52</v>
      </c>
      <c r="C1912" s="34">
        <v>40612</v>
      </c>
      <c r="D1912">
        <v>3</v>
      </c>
      <c r="J1912" s="32">
        <v>1184.9020597559465</v>
      </c>
      <c r="U1912">
        <v>250</v>
      </c>
      <c r="V1912" s="33">
        <v>53.859184534361205</v>
      </c>
    </row>
    <row r="1913" spans="1:22" x14ac:dyDescent="0.35">
      <c r="A1913" s="4" t="s">
        <v>119</v>
      </c>
      <c r="B1913" t="s">
        <v>52</v>
      </c>
      <c r="C1913" s="34">
        <v>40612</v>
      </c>
      <c r="D1913">
        <v>4</v>
      </c>
      <c r="J1913" s="32">
        <v>938.07085817018344</v>
      </c>
      <c r="U1913">
        <v>250</v>
      </c>
      <c r="V1913" s="33">
        <v>42.639584462281064</v>
      </c>
    </row>
    <row r="1914" spans="1:22" x14ac:dyDescent="0.35">
      <c r="A1914" s="4" t="s">
        <v>119</v>
      </c>
      <c r="B1914" t="s">
        <v>52</v>
      </c>
      <c r="C1914" s="34">
        <v>40612</v>
      </c>
      <c r="D1914">
        <v>5</v>
      </c>
      <c r="J1914" s="32">
        <v>1179.0655099727962</v>
      </c>
      <c r="U1914">
        <v>250</v>
      </c>
      <c r="V1914" s="33">
        <v>53.593886816945286</v>
      </c>
    </row>
    <row r="1915" spans="1:22" x14ac:dyDescent="0.35">
      <c r="A1915" s="4" t="s">
        <v>119</v>
      </c>
      <c r="B1915" t="s">
        <v>52</v>
      </c>
      <c r="C1915" s="34">
        <v>40626</v>
      </c>
      <c r="D1915">
        <v>1</v>
      </c>
      <c r="J1915" s="32">
        <v>544.739138216475</v>
      </c>
      <c r="U1915">
        <v>250</v>
      </c>
      <c r="V1915" s="33">
        <v>38.909938444033926</v>
      </c>
    </row>
    <row r="1916" spans="1:22" x14ac:dyDescent="0.35">
      <c r="A1916" s="4" t="s">
        <v>119</v>
      </c>
      <c r="B1916" t="s">
        <v>52</v>
      </c>
      <c r="C1916" s="34">
        <v>40626</v>
      </c>
      <c r="D1916">
        <v>2</v>
      </c>
      <c r="J1916" s="32">
        <v>670.90254152491502</v>
      </c>
      <c r="U1916">
        <v>250</v>
      </c>
      <c r="V1916" s="33">
        <v>47.921610108922501</v>
      </c>
    </row>
    <row r="1917" spans="1:22" x14ac:dyDescent="0.35">
      <c r="A1917" s="4" t="s">
        <v>119</v>
      </c>
      <c r="B1917" t="s">
        <v>52</v>
      </c>
      <c r="C1917" s="34">
        <v>40626</v>
      </c>
      <c r="D1917">
        <v>3</v>
      </c>
      <c r="J1917" s="32">
        <v>520.54765621703723</v>
      </c>
      <c r="U1917">
        <v>250</v>
      </c>
      <c r="V1917" s="33">
        <v>37.181975444074091</v>
      </c>
    </row>
    <row r="1918" spans="1:22" x14ac:dyDescent="0.35">
      <c r="A1918" s="4" t="s">
        <v>119</v>
      </c>
      <c r="B1918" t="s">
        <v>52</v>
      </c>
      <c r="C1918" s="34">
        <v>40626</v>
      </c>
      <c r="D1918">
        <v>4</v>
      </c>
      <c r="J1918" s="32">
        <v>616.92290552584666</v>
      </c>
      <c r="U1918">
        <v>250</v>
      </c>
      <c r="V1918" s="33">
        <v>44.065921823274763</v>
      </c>
    </row>
    <row r="1919" spans="1:22" x14ac:dyDescent="0.35">
      <c r="A1919" s="4" t="s">
        <v>119</v>
      </c>
      <c r="B1919" t="s">
        <v>52</v>
      </c>
      <c r="C1919" s="34">
        <v>40626</v>
      </c>
      <c r="D1919">
        <v>5</v>
      </c>
      <c r="J1919" s="32">
        <v>831.51851118590378</v>
      </c>
      <c r="U1919">
        <v>250</v>
      </c>
      <c r="V1919" s="33">
        <v>59.394179370421696</v>
      </c>
    </row>
    <row r="1920" spans="1:22" x14ac:dyDescent="0.35">
      <c r="A1920" s="4" t="s">
        <v>119</v>
      </c>
      <c r="B1920" t="s">
        <v>52</v>
      </c>
      <c r="C1920" s="34">
        <v>40647</v>
      </c>
      <c r="D1920">
        <v>1</v>
      </c>
      <c r="J1920" s="32">
        <v>646.96694991153163</v>
      </c>
      <c r="U1920">
        <v>250</v>
      </c>
      <c r="V1920" s="33">
        <v>30.807949995787219</v>
      </c>
    </row>
    <row r="1921" spans="1:22" x14ac:dyDescent="0.35">
      <c r="A1921" s="4" t="s">
        <v>119</v>
      </c>
      <c r="B1921" t="s">
        <v>52</v>
      </c>
      <c r="C1921" s="34">
        <v>40647</v>
      </c>
      <c r="D1921">
        <v>2</v>
      </c>
      <c r="J1921" s="32">
        <v>672.72254144937369</v>
      </c>
      <c r="U1921">
        <v>250</v>
      </c>
      <c r="V1921" s="33">
        <v>32.034406735684463</v>
      </c>
    </row>
    <row r="1922" spans="1:22" x14ac:dyDescent="0.35">
      <c r="A1922" s="4" t="s">
        <v>119</v>
      </c>
      <c r="B1922" t="s">
        <v>52</v>
      </c>
      <c r="C1922" s="34">
        <v>40647</v>
      </c>
      <c r="D1922">
        <v>3</v>
      </c>
      <c r="J1922" s="32">
        <v>683.6664542741205</v>
      </c>
      <c r="U1922">
        <v>250</v>
      </c>
      <c r="V1922" s="33">
        <v>32.555545441624787</v>
      </c>
    </row>
    <row r="1923" spans="1:22" x14ac:dyDescent="0.35">
      <c r="A1923" s="4" t="s">
        <v>119</v>
      </c>
      <c r="B1923" t="s">
        <v>52</v>
      </c>
      <c r="C1923" s="34">
        <v>40647</v>
      </c>
      <c r="D1923">
        <v>4</v>
      </c>
      <c r="J1923" s="32">
        <v>578.9972751810302</v>
      </c>
      <c r="U1923">
        <v>250</v>
      </c>
      <c r="V1923" s="33">
        <v>27.571298818144296</v>
      </c>
    </row>
    <row r="1924" spans="1:22" x14ac:dyDescent="0.35">
      <c r="A1924" s="4" t="s">
        <v>119</v>
      </c>
      <c r="B1924" t="s">
        <v>52</v>
      </c>
      <c r="C1924" s="34">
        <v>40647</v>
      </c>
      <c r="D1924">
        <v>5</v>
      </c>
      <c r="J1924" s="32">
        <v>791.56354801398311</v>
      </c>
      <c r="U1924">
        <v>250</v>
      </c>
      <c r="V1924" s="33">
        <v>37.693502286380145</v>
      </c>
    </row>
    <row r="1925" spans="1:22" x14ac:dyDescent="0.35">
      <c r="A1925" s="4" t="s">
        <v>119</v>
      </c>
      <c r="B1925" t="s">
        <v>52</v>
      </c>
      <c r="C1925" s="34">
        <v>40675</v>
      </c>
      <c r="D1925">
        <v>1</v>
      </c>
      <c r="J1925" s="32">
        <v>683.85120325887226</v>
      </c>
      <c r="U1925">
        <v>250</v>
      </c>
      <c r="V1925" s="33">
        <v>24.423257259245439</v>
      </c>
    </row>
    <row r="1926" spans="1:22" x14ac:dyDescent="0.35">
      <c r="A1926" s="4" t="s">
        <v>119</v>
      </c>
      <c r="B1926" t="s">
        <v>52</v>
      </c>
      <c r="C1926" s="34">
        <v>40675</v>
      </c>
      <c r="D1926">
        <v>2</v>
      </c>
      <c r="J1926" s="32">
        <v>789.98007432946758</v>
      </c>
      <c r="U1926">
        <v>250</v>
      </c>
      <c r="V1926" s="33">
        <v>28.213574083195272</v>
      </c>
    </row>
    <row r="1927" spans="1:22" x14ac:dyDescent="0.35">
      <c r="A1927" s="4" t="s">
        <v>119</v>
      </c>
      <c r="B1927" t="s">
        <v>52</v>
      </c>
      <c r="C1927" s="34">
        <v>40675</v>
      </c>
      <c r="D1927">
        <v>3</v>
      </c>
      <c r="J1927" s="32">
        <v>900.15432781662093</v>
      </c>
      <c r="U1927">
        <v>250</v>
      </c>
      <c r="V1927" s="33">
        <v>32.148368850593606</v>
      </c>
    </row>
    <row r="1928" spans="1:22" x14ac:dyDescent="0.35">
      <c r="A1928" s="4" t="s">
        <v>119</v>
      </c>
      <c r="B1928" t="s">
        <v>52</v>
      </c>
      <c r="C1928" s="34">
        <v>40675</v>
      </c>
      <c r="D1928">
        <v>4</v>
      </c>
      <c r="J1928" s="32">
        <v>691.98049128120624</v>
      </c>
      <c r="U1928">
        <v>250</v>
      </c>
      <c r="V1928" s="33">
        <v>24.713588974328793</v>
      </c>
    </row>
    <row r="1929" spans="1:22" x14ac:dyDescent="0.35">
      <c r="A1929" s="4" t="s">
        <v>119</v>
      </c>
      <c r="B1929" t="s">
        <v>52</v>
      </c>
      <c r="C1929" s="34">
        <v>40675</v>
      </c>
      <c r="D1929">
        <v>5</v>
      </c>
      <c r="J1929" s="32">
        <v>950.34584980237162</v>
      </c>
      <c r="U1929">
        <v>250</v>
      </c>
      <c r="V1929" s="33">
        <v>33.940923207227556</v>
      </c>
    </row>
    <row r="1930" spans="1:22" x14ac:dyDescent="0.35">
      <c r="A1930" s="4" t="s">
        <v>119</v>
      </c>
      <c r="B1930" t="s">
        <v>52</v>
      </c>
      <c r="C1930" s="34">
        <v>40717</v>
      </c>
      <c r="D1930">
        <v>1</v>
      </c>
      <c r="J1930" s="32">
        <v>602.97076710904128</v>
      </c>
      <c r="U1930">
        <v>250</v>
      </c>
      <c r="V1930" s="33">
        <v>14.356446835929555</v>
      </c>
    </row>
    <row r="1931" spans="1:22" x14ac:dyDescent="0.35">
      <c r="A1931" s="4" t="s">
        <v>119</v>
      </c>
      <c r="B1931" t="s">
        <v>52</v>
      </c>
      <c r="C1931" s="34">
        <v>40717</v>
      </c>
      <c r="D1931">
        <v>2</v>
      </c>
      <c r="J1931" s="32">
        <v>912.78631872757092</v>
      </c>
      <c r="U1931">
        <v>250</v>
      </c>
      <c r="V1931" s="33">
        <v>21.73300758875169</v>
      </c>
    </row>
    <row r="1932" spans="1:22" x14ac:dyDescent="0.35">
      <c r="A1932" s="4" t="s">
        <v>119</v>
      </c>
      <c r="B1932" t="s">
        <v>52</v>
      </c>
      <c r="C1932" s="34">
        <v>40717</v>
      </c>
      <c r="D1932">
        <v>3</v>
      </c>
      <c r="J1932" s="32">
        <v>935.31660587950978</v>
      </c>
      <c r="U1932">
        <v>250</v>
      </c>
      <c r="V1932" s="33">
        <v>22.269442997131186</v>
      </c>
    </row>
    <row r="1933" spans="1:22" x14ac:dyDescent="0.35">
      <c r="A1933" s="4" t="s">
        <v>119</v>
      </c>
      <c r="B1933" t="s">
        <v>52</v>
      </c>
      <c r="C1933" s="34">
        <v>40717</v>
      </c>
      <c r="D1933">
        <v>4</v>
      </c>
      <c r="J1933" s="32">
        <v>668.39602728464456</v>
      </c>
      <c r="U1933">
        <v>250</v>
      </c>
      <c r="V1933" s="33">
        <v>15.914191125824871</v>
      </c>
    </row>
    <row r="1934" spans="1:22" x14ac:dyDescent="0.35">
      <c r="A1934" s="4" t="s">
        <v>119</v>
      </c>
      <c r="B1934" t="s">
        <v>52</v>
      </c>
      <c r="C1934" s="34">
        <v>40717</v>
      </c>
      <c r="D1934">
        <v>5</v>
      </c>
      <c r="J1934" s="32">
        <v>1000.266028198989</v>
      </c>
      <c r="U1934">
        <v>250</v>
      </c>
      <c r="V1934" s="33">
        <v>23.815857814261644</v>
      </c>
    </row>
    <row r="1935" spans="1:22" x14ac:dyDescent="0.35">
      <c r="A1935" s="4" t="s">
        <v>119</v>
      </c>
      <c r="B1935" t="s">
        <v>52</v>
      </c>
      <c r="C1935" s="34">
        <v>40829</v>
      </c>
      <c r="D1935">
        <v>1</v>
      </c>
      <c r="J1935" s="32">
        <v>1878.6789832227339</v>
      </c>
      <c r="U1935">
        <v>250</v>
      </c>
      <c r="V1935" s="33">
        <v>16.773919493060124</v>
      </c>
    </row>
    <row r="1936" spans="1:22" x14ac:dyDescent="0.35">
      <c r="A1936" s="4" t="s">
        <v>119</v>
      </c>
      <c r="B1936" t="s">
        <v>52</v>
      </c>
      <c r="C1936" s="34">
        <v>40829</v>
      </c>
      <c r="D1936">
        <v>2</v>
      </c>
      <c r="J1936" s="32">
        <v>1482.1868698185078</v>
      </c>
      <c r="U1936">
        <v>250</v>
      </c>
      <c r="V1936" s="33">
        <v>13.233811337665248</v>
      </c>
    </row>
    <row r="1937" spans="1:22" x14ac:dyDescent="0.35">
      <c r="A1937" s="4" t="s">
        <v>119</v>
      </c>
      <c r="B1937" t="s">
        <v>52</v>
      </c>
      <c r="C1937" s="34">
        <v>40829</v>
      </c>
      <c r="D1937">
        <v>3</v>
      </c>
      <c r="J1937" s="32">
        <v>1722.1144046663919</v>
      </c>
      <c r="U1937">
        <v>250</v>
      </c>
      <c r="V1937" s="33">
        <v>15.376021470235642</v>
      </c>
    </row>
    <row r="1938" spans="1:22" x14ac:dyDescent="0.35">
      <c r="A1938" s="4" t="s">
        <v>119</v>
      </c>
      <c r="B1938" t="s">
        <v>52</v>
      </c>
      <c r="C1938" s="34">
        <v>40829</v>
      </c>
      <c r="D1938">
        <v>4</v>
      </c>
      <c r="J1938" s="32">
        <v>1711.5723408940762</v>
      </c>
      <c r="U1938">
        <v>250</v>
      </c>
      <c r="V1938" s="33">
        <v>15.281895900839967</v>
      </c>
    </row>
    <row r="1939" spans="1:22" x14ac:dyDescent="0.35">
      <c r="A1939" s="4" t="s">
        <v>119</v>
      </c>
      <c r="B1939" t="s">
        <v>52</v>
      </c>
      <c r="C1939" s="34">
        <v>40829</v>
      </c>
      <c r="D1939">
        <v>5</v>
      </c>
      <c r="J1939" s="32">
        <v>2046.131444834205</v>
      </c>
      <c r="U1939">
        <v>250</v>
      </c>
      <c r="V1939" s="33">
        <v>18.26903075744826</v>
      </c>
    </row>
    <row r="1940" spans="1:22" x14ac:dyDescent="0.35">
      <c r="A1940" s="4" t="s">
        <v>119</v>
      </c>
      <c r="B1940" t="s">
        <v>52</v>
      </c>
      <c r="C1940" s="34">
        <v>40864</v>
      </c>
      <c r="D1940">
        <v>1</v>
      </c>
      <c r="J1940" s="32">
        <v>2843.6288273833406</v>
      </c>
      <c r="U1940">
        <v>250</v>
      </c>
      <c r="V1940" s="33">
        <v>81.2465379252383</v>
      </c>
    </row>
    <row r="1941" spans="1:22" x14ac:dyDescent="0.35">
      <c r="A1941" s="4" t="s">
        <v>119</v>
      </c>
      <c r="B1941" t="s">
        <v>52</v>
      </c>
      <c r="C1941" s="34">
        <v>40864</v>
      </c>
      <c r="D1941">
        <v>2</v>
      </c>
      <c r="J1941" s="32">
        <v>2102.1096440872561</v>
      </c>
      <c r="U1941">
        <v>250</v>
      </c>
      <c r="V1941" s="33">
        <v>60.060275545350173</v>
      </c>
    </row>
    <row r="1942" spans="1:22" x14ac:dyDescent="0.35">
      <c r="A1942" s="4" t="s">
        <v>119</v>
      </c>
      <c r="B1942" t="s">
        <v>52</v>
      </c>
      <c r="C1942" s="34">
        <v>40864</v>
      </c>
      <c r="D1942">
        <v>3</v>
      </c>
      <c r="J1942" s="32">
        <v>2387.7131546894034</v>
      </c>
      <c r="U1942">
        <v>250</v>
      </c>
      <c r="V1942" s="33">
        <v>68.220375848268674</v>
      </c>
    </row>
    <row r="1943" spans="1:22" x14ac:dyDescent="0.35">
      <c r="A1943" s="4" t="s">
        <v>119</v>
      </c>
      <c r="B1943" t="s">
        <v>52</v>
      </c>
      <c r="C1943" s="34">
        <v>40864</v>
      </c>
      <c r="D1943">
        <v>4</v>
      </c>
      <c r="J1943" s="32">
        <v>2130.0039118529144</v>
      </c>
      <c r="U1943">
        <v>250</v>
      </c>
      <c r="V1943" s="33">
        <v>60.857254624368984</v>
      </c>
    </row>
    <row r="1944" spans="1:22" x14ac:dyDescent="0.35">
      <c r="A1944" s="4" t="s">
        <v>119</v>
      </c>
      <c r="B1944" t="s">
        <v>52</v>
      </c>
      <c r="C1944" s="34">
        <v>40864</v>
      </c>
      <c r="D1944">
        <v>5</v>
      </c>
      <c r="J1944" s="32">
        <v>2962.6637699060389</v>
      </c>
      <c r="U1944">
        <v>250</v>
      </c>
      <c r="V1944" s="33">
        <v>84.64753628302968</v>
      </c>
    </row>
    <row r="1945" spans="1:22" x14ac:dyDescent="0.35">
      <c r="A1945" s="4" t="s">
        <v>119</v>
      </c>
      <c r="B1945" t="s">
        <v>52</v>
      </c>
      <c r="C1945" s="34">
        <v>40899</v>
      </c>
      <c r="D1945">
        <v>1</v>
      </c>
      <c r="J1945" s="32">
        <v>1282.2742180449472</v>
      </c>
      <c r="U1945">
        <v>250</v>
      </c>
      <c r="V1945" s="33">
        <v>36.636406229855638</v>
      </c>
    </row>
    <row r="1946" spans="1:22" x14ac:dyDescent="0.35">
      <c r="A1946" s="4" t="s">
        <v>119</v>
      </c>
      <c r="B1946" t="s">
        <v>52</v>
      </c>
      <c r="C1946" s="34">
        <v>40899</v>
      </c>
      <c r="D1946">
        <v>2</v>
      </c>
      <c r="J1946" s="32">
        <v>1133.0899214106018</v>
      </c>
      <c r="U1946">
        <v>250</v>
      </c>
      <c r="V1946" s="33">
        <v>32.373997754588622</v>
      </c>
    </row>
    <row r="1947" spans="1:22" x14ac:dyDescent="0.35">
      <c r="A1947" s="4" t="s">
        <v>119</v>
      </c>
      <c r="B1947" t="s">
        <v>52</v>
      </c>
      <c r="C1947" s="34">
        <v>40899</v>
      </c>
      <c r="D1947">
        <v>3</v>
      </c>
      <c r="J1947" s="32">
        <v>1273.3467804845434</v>
      </c>
      <c r="U1947">
        <v>250</v>
      </c>
      <c r="V1947" s="33">
        <v>36.38133658527267</v>
      </c>
    </row>
    <row r="1948" spans="1:22" x14ac:dyDescent="0.35">
      <c r="A1948" s="4" t="s">
        <v>119</v>
      </c>
      <c r="B1948" t="s">
        <v>52</v>
      </c>
      <c r="C1948" s="34">
        <v>40899</v>
      </c>
      <c r="D1948">
        <v>4</v>
      </c>
      <c r="J1948" s="32">
        <v>1388.9918041989447</v>
      </c>
      <c r="U1948">
        <v>250</v>
      </c>
      <c r="V1948" s="33">
        <v>39.685480119969846</v>
      </c>
    </row>
    <row r="1949" spans="1:22" x14ac:dyDescent="0.35">
      <c r="A1949" s="4" t="s">
        <v>119</v>
      </c>
      <c r="B1949" t="s">
        <v>52</v>
      </c>
      <c r="C1949" s="34">
        <v>40899</v>
      </c>
      <c r="D1949">
        <v>5</v>
      </c>
      <c r="J1949" s="32">
        <v>1930.1592936060697</v>
      </c>
      <c r="U1949">
        <v>250</v>
      </c>
      <c r="V1949" s="33">
        <v>55.14740838874485</v>
      </c>
    </row>
    <row r="1950" spans="1:22" x14ac:dyDescent="0.35">
      <c r="A1950" s="4" t="s">
        <v>119</v>
      </c>
      <c r="B1950" t="s">
        <v>52</v>
      </c>
      <c r="C1950" s="34">
        <v>40920</v>
      </c>
      <c r="D1950">
        <v>1</v>
      </c>
      <c r="J1950" s="32">
        <v>1227.2666784953869</v>
      </c>
      <c r="U1950">
        <v>250</v>
      </c>
      <c r="V1950" s="33">
        <v>58.441270404542237</v>
      </c>
    </row>
    <row r="1951" spans="1:22" x14ac:dyDescent="0.35">
      <c r="A1951" s="4" t="s">
        <v>119</v>
      </c>
      <c r="B1951" t="s">
        <v>52</v>
      </c>
      <c r="C1951" s="34">
        <v>40920</v>
      </c>
      <c r="D1951">
        <v>2</v>
      </c>
      <c r="J1951" s="32">
        <v>1197.3179025888546</v>
      </c>
      <c r="U1951">
        <v>250</v>
      </c>
      <c r="V1951" s="33">
        <v>57.015138218516888</v>
      </c>
    </row>
    <row r="1952" spans="1:22" x14ac:dyDescent="0.35">
      <c r="A1952" s="4" t="s">
        <v>119</v>
      </c>
      <c r="B1952" t="s">
        <v>52</v>
      </c>
      <c r="C1952" s="34">
        <v>40920</v>
      </c>
      <c r="D1952">
        <v>3</v>
      </c>
      <c r="J1952" s="32">
        <v>1079.203579120318</v>
      </c>
      <c r="U1952">
        <v>250</v>
      </c>
      <c r="V1952" s="33">
        <v>51.390646624777048</v>
      </c>
    </row>
    <row r="1953" spans="1:22" x14ac:dyDescent="0.35">
      <c r="A1953" s="4" t="s">
        <v>119</v>
      </c>
      <c r="B1953" t="s">
        <v>52</v>
      </c>
      <c r="C1953" s="34">
        <v>40920</v>
      </c>
      <c r="D1953">
        <v>4</v>
      </c>
      <c r="J1953" s="32">
        <v>1335.0537705788638</v>
      </c>
      <c r="U1953">
        <v>250</v>
      </c>
      <c r="V1953" s="33">
        <v>63.573989075183988</v>
      </c>
    </row>
    <row r="1954" spans="1:22" x14ac:dyDescent="0.35">
      <c r="A1954" s="4" t="s">
        <v>119</v>
      </c>
      <c r="B1954" t="s">
        <v>52</v>
      </c>
      <c r="C1954" s="34">
        <v>40920</v>
      </c>
      <c r="D1954">
        <v>5</v>
      </c>
      <c r="J1954" s="32">
        <v>1481.7019400352735</v>
      </c>
      <c r="U1954">
        <v>250</v>
      </c>
      <c r="V1954" s="33">
        <v>70.557235239774926</v>
      </c>
    </row>
    <row r="1955" spans="1:22" x14ac:dyDescent="0.35">
      <c r="A1955" s="4" t="s">
        <v>119</v>
      </c>
      <c r="B1955" t="s">
        <v>52</v>
      </c>
      <c r="C1955" s="34">
        <v>40948</v>
      </c>
      <c r="D1955">
        <v>1</v>
      </c>
      <c r="J1955" s="32">
        <v>1571.3621571362155</v>
      </c>
      <c r="U1955">
        <v>250</v>
      </c>
      <c r="V1955" s="33">
        <v>56.120077040579126</v>
      </c>
    </row>
    <row r="1956" spans="1:22" x14ac:dyDescent="0.35">
      <c r="A1956" s="4" t="s">
        <v>119</v>
      </c>
      <c r="B1956" t="s">
        <v>52</v>
      </c>
      <c r="C1956" s="34">
        <v>40948</v>
      </c>
      <c r="D1956">
        <v>2</v>
      </c>
      <c r="J1956" s="32">
        <v>1069.3799052849233</v>
      </c>
      <c r="U1956">
        <v>250</v>
      </c>
      <c r="V1956" s="33">
        <v>38.192139474461548</v>
      </c>
    </row>
    <row r="1957" spans="1:22" x14ac:dyDescent="0.35">
      <c r="A1957" s="4" t="s">
        <v>119</v>
      </c>
      <c r="B1957" t="s">
        <v>52</v>
      </c>
      <c r="C1957" s="34">
        <v>40948</v>
      </c>
      <c r="D1957">
        <v>3</v>
      </c>
      <c r="J1957" s="32">
        <v>1119.1656845522671</v>
      </c>
      <c r="U1957">
        <v>250</v>
      </c>
      <c r="V1957" s="33">
        <v>39.970203019723826</v>
      </c>
    </row>
    <row r="1958" spans="1:22" x14ac:dyDescent="0.35">
      <c r="A1958" s="4" t="s">
        <v>119</v>
      </c>
      <c r="B1958" t="s">
        <v>52</v>
      </c>
      <c r="C1958" s="34">
        <v>40948</v>
      </c>
      <c r="D1958">
        <v>4</v>
      </c>
      <c r="J1958" s="32">
        <v>1292.5389038115745</v>
      </c>
      <c r="U1958">
        <v>250</v>
      </c>
      <c r="V1958" s="33">
        <v>46.162103707556234</v>
      </c>
    </row>
    <row r="1959" spans="1:22" x14ac:dyDescent="0.35">
      <c r="A1959" s="4" t="s">
        <v>119</v>
      </c>
      <c r="B1959" t="s">
        <v>52</v>
      </c>
      <c r="C1959" s="34">
        <v>40948</v>
      </c>
      <c r="D1959">
        <v>5</v>
      </c>
      <c r="J1959" s="32">
        <v>1083.3629675727336</v>
      </c>
      <c r="U1959">
        <v>250</v>
      </c>
      <c r="V1959" s="33">
        <v>38.69153455616906</v>
      </c>
    </row>
    <row r="1960" spans="1:22" x14ac:dyDescent="0.35">
      <c r="A1960" s="4" t="s">
        <v>119</v>
      </c>
      <c r="B1960" t="s">
        <v>52</v>
      </c>
      <c r="C1960" s="34">
        <v>40983</v>
      </c>
      <c r="D1960">
        <v>1</v>
      </c>
      <c r="J1960" s="32">
        <v>982.18262806236078</v>
      </c>
      <c r="U1960">
        <v>250</v>
      </c>
      <c r="V1960" s="33">
        <v>28.062360801781736</v>
      </c>
    </row>
    <row r="1961" spans="1:22" x14ac:dyDescent="0.35">
      <c r="A1961" s="4" t="s">
        <v>119</v>
      </c>
      <c r="B1961" t="s">
        <v>52</v>
      </c>
      <c r="C1961" s="34">
        <v>40983</v>
      </c>
      <c r="D1961">
        <v>2</v>
      </c>
      <c r="J1961" s="32">
        <v>1176.4575334561355</v>
      </c>
      <c r="U1961">
        <v>250</v>
      </c>
      <c r="V1961" s="33">
        <v>33.613072384461013</v>
      </c>
    </row>
    <row r="1962" spans="1:22" x14ac:dyDescent="0.35">
      <c r="A1962" s="4" t="s">
        <v>119</v>
      </c>
      <c r="B1962" t="s">
        <v>52</v>
      </c>
      <c r="C1962" s="34">
        <v>40983</v>
      </c>
      <c r="D1962">
        <v>3</v>
      </c>
      <c r="J1962" s="32">
        <v>1027.2503555866615</v>
      </c>
      <c r="U1962">
        <v>250</v>
      </c>
      <c r="V1962" s="33">
        <v>29.3500101596189</v>
      </c>
    </row>
    <row r="1963" spans="1:22" x14ac:dyDescent="0.35">
      <c r="A1963" s="4" t="s">
        <v>119</v>
      </c>
      <c r="B1963" t="s">
        <v>52</v>
      </c>
      <c r="C1963" s="34">
        <v>40983</v>
      </c>
      <c r="D1963">
        <v>4</v>
      </c>
      <c r="J1963" s="32">
        <v>1533.1935941797533</v>
      </c>
      <c r="U1963">
        <v>250</v>
      </c>
      <c r="V1963" s="33">
        <v>43.805531262278663</v>
      </c>
    </row>
    <row r="1964" spans="1:22" x14ac:dyDescent="0.35">
      <c r="A1964" s="4" t="s">
        <v>119</v>
      </c>
      <c r="B1964" t="s">
        <v>52</v>
      </c>
      <c r="C1964" s="34">
        <v>40983</v>
      </c>
      <c r="D1964">
        <v>5</v>
      </c>
      <c r="J1964" s="32">
        <v>1735.8020883817242</v>
      </c>
      <c r="U1964">
        <v>250</v>
      </c>
      <c r="V1964" s="33">
        <v>49.594345382334978</v>
      </c>
    </row>
    <row r="1965" spans="1:22" x14ac:dyDescent="0.35">
      <c r="A1965" s="4" t="s">
        <v>119</v>
      </c>
      <c r="B1965" t="s">
        <v>52</v>
      </c>
      <c r="C1965" s="34">
        <v>41025</v>
      </c>
      <c r="D1965">
        <v>1</v>
      </c>
      <c r="J1965" s="32">
        <v>678.70307016575828</v>
      </c>
      <c r="U1965">
        <v>250</v>
      </c>
      <c r="V1965" s="33">
        <v>16.159596908708529</v>
      </c>
    </row>
    <row r="1966" spans="1:22" x14ac:dyDescent="0.35">
      <c r="A1966" s="4" t="s">
        <v>119</v>
      </c>
      <c r="B1966" t="s">
        <v>52</v>
      </c>
      <c r="C1966" s="34">
        <v>41025</v>
      </c>
      <c r="D1966">
        <v>2</v>
      </c>
      <c r="J1966" s="32">
        <v>481.29139072847681</v>
      </c>
      <c r="U1966">
        <v>250</v>
      </c>
      <c r="V1966" s="33">
        <v>11.459318826868495</v>
      </c>
    </row>
    <row r="1967" spans="1:22" x14ac:dyDescent="0.35">
      <c r="A1967" s="4" t="s">
        <v>119</v>
      </c>
      <c r="B1967" t="s">
        <v>52</v>
      </c>
      <c r="C1967" s="34">
        <v>41025</v>
      </c>
      <c r="D1967">
        <v>3</v>
      </c>
      <c r="J1967" s="32">
        <v>88.17346737630595</v>
      </c>
      <c r="U1967">
        <v>250</v>
      </c>
      <c r="V1967" s="33">
        <v>2.0993682708644275</v>
      </c>
    </row>
    <row r="1968" spans="1:22" x14ac:dyDescent="0.35">
      <c r="A1968" s="4" t="s">
        <v>119</v>
      </c>
      <c r="B1968" t="s">
        <v>52</v>
      </c>
      <c r="C1968" s="34">
        <v>41025</v>
      </c>
      <c r="D1968">
        <v>4</v>
      </c>
      <c r="J1968" s="32">
        <v>132.88596892138938</v>
      </c>
      <c r="U1968">
        <v>250</v>
      </c>
      <c r="V1968" s="33">
        <v>3.1639516409854616</v>
      </c>
    </row>
    <row r="1969" spans="1:22" x14ac:dyDescent="0.35">
      <c r="A1969" s="4" t="s">
        <v>119</v>
      </c>
      <c r="B1969" t="s">
        <v>52</v>
      </c>
      <c r="C1969" s="34">
        <v>41025</v>
      </c>
      <c r="D1969">
        <v>5</v>
      </c>
      <c r="J1969" s="32">
        <v>969.33477674922119</v>
      </c>
      <c r="U1969">
        <v>250</v>
      </c>
      <c r="V1969" s="33">
        <v>23.079399446410029</v>
      </c>
    </row>
    <row r="1970" spans="1:22" x14ac:dyDescent="0.35">
      <c r="A1970" s="4" t="s">
        <v>119</v>
      </c>
      <c r="B1970" t="s">
        <v>52</v>
      </c>
      <c r="C1970" s="34">
        <v>41060</v>
      </c>
      <c r="D1970">
        <v>1</v>
      </c>
      <c r="J1970" s="35">
        <v>24.810769335697717</v>
      </c>
      <c r="U1970">
        <v>250</v>
      </c>
      <c r="V1970" s="38">
        <v>0.70887912387707763</v>
      </c>
    </row>
    <row r="1971" spans="1:22" x14ac:dyDescent="0.35">
      <c r="A1971" s="4" t="s">
        <v>119</v>
      </c>
      <c r="B1971" t="s">
        <v>52</v>
      </c>
      <c r="C1971" s="34">
        <v>41060</v>
      </c>
      <c r="D1971">
        <v>2</v>
      </c>
      <c r="U1971">
        <v>250</v>
      </c>
      <c r="V1971" s="38"/>
    </row>
    <row r="1972" spans="1:22" x14ac:dyDescent="0.35">
      <c r="A1972" s="4" t="s">
        <v>119</v>
      </c>
      <c r="B1972" t="s">
        <v>52</v>
      </c>
      <c r="C1972" s="34">
        <v>41060</v>
      </c>
      <c r="D1972">
        <v>3</v>
      </c>
      <c r="U1972">
        <v>250</v>
      </c>
      <c r="V1972" s="38"/>
    </row>
    <row r="1973" spans="1:22" x14ac:dyDescent="0.35">
      <c r="A1973" s="4" t="s">
        <v>119</v>
      </c>
      <c r="B1973" t="s">
        <v>52</v>
      </c>
      <c r="C1973" s="34">
        <v>41060</v>
      </c>
      <c r="D1973">
        <v>4</v>
      </c>
      <c r="U1973">
        <v>250</v>
      </c>
      <c r="V1973" s="38"/>
    </row>
    <row r="1974" spans="1:22" x14ac:dyDescent="0.35">
      <c r="A1974" s="4" t="s">
        <v>119</v>
      </c>
      <c r="B1974" t="s">
        <v>52</v>
      </c>
      <c r="C1974" s="34">
        <v>41060</v>
      </c>
      <c r="D1974">
        <v>5</v>
      </c>
      <c r="J1974" s="36">
        <v>49.128377396862298</v>
      </c>
      <c r="U1974">
        <v>250</v>
      </c>
      <c r="V1974" s="38">
        <v>1.4036679256246372</v>
      </c>
    </row>
    <row r="1975" spans="1:22" x14ac:dyDescent="0.35">
      <c r="A1975" s="4" t="s">
        <v>120</v>
      </c>
      <c r="B1975" t="s">
        <v>52</v>
      </c>
      <c r="C1975" s="34">
        <v>40525</v>
      </c>
      <c r="D1975">
        <v>1</v>
      </c>
      <c r="J1975" s="32">
        <v>1927.0083535954163</v>
      </c>
      <c r="U1975">
        <v>350</v>
      </c>
      <c r="V1975" s="33">
        <v>31.590300878613384</v>
      </c>
    </row>
    <row r="1976" spans="1:22" x14ac:dyDescent="0.35">
      <c r="A1976" s="4" t="s">
        <v>120</v>
      </c>
      <c r="B1976" t="s">
        <v>52</v>
      </c>
      <c r="C1976" s="34">
        <v>40525</v>
      </c>
      <c r="D1976">
        <v>2</v>
      </c>
      <c r="J1976" s="32">
        <v>2818.8635497426385</v>
      </c>
      <c r="U1976">
        <v>350</v>
      </c>
      <c r="V1976" s="33">
        <v>46.210877864633417</v>
      </c>
    </row>
    <row r="1977" spans="1:22" x14ac:dyDescent="0.35">
      <c r="A1977" s="4" t="s">
        <v>120</v>
      </c>
      <c r="B1977" t="s">
        <v>52</v>
      </c>
      <c r="C1977" s="34">
        <v>40525</v>
      </c>
      <c r="D1977">
        <v>3</v>
      </c>
      <c r="J1977" s="32">
        <v>2447.9593872619653</v>
      </c>
      <c r="U1977">
        <v>350</v>
      </c>
      <c r="V1977" s="33">
        <v>40.130481758392875</v>
      </c>
    </row>
    <row r="1978" spans="1:22" x14ac:dyDescent="0.35">
      <c r="A1978" s="4" t="s">
        <v>120</v>
      </c>
      <c r="B1978" t="s">
        <v>52</v>
      </c>
      <c r="C1978" s="34">
        <v>40525</v>
      </c>
      <c r="D1978">
        <v>4</v>
      </c>
      <c r="J1978" s="32">
        <v>2834.91973968194</v>
      </c>
      <c r="U1978">
        <v>350</v>
      </c>
      <c r="V1978" s="33">
        <v>46.474094093146554</v>
      </c>
    </row>
    <row r="1979" spans="1:22" x14ac:dyDescent="0.35">
      <c r="A1979" s="4" t="s">
        <v>120</v>
      </c>
      <c r="B1979" t="s">
        <v>52</v>
      </c>
      <c r="C1979" s="34">
        <v>40546</v>
      </c>
      <c r="D1979">
        <v>1</v>
      </c>
      <c r="J1979" s="32">
        <v>3628.6720640192734</v>
      </c>
      <c r="U1979">
        <v>350</v>
      </c>
      <c r="V1979" s="33">
        <v>172.7939078104416</v>
      </c>
    </row>
    <row r="1980" spans="1:22" x14ac:dyDescent="0.35">
      <c r="A1980" s="4" t="s">
        <v>120</v>
      </c>
      <c r="B1980" t="s">
        <v>52</v>
      </c>
      <c r="C1980" s="34">
        <v>40546</v>
      </c>
      <c r="D1980">
        <v>2</v>
      </c>
      <c r="J1980" s="32">
        <v>3395.1820749602934</v>
      </c>
      <c r="U1980">
        <v>350</v>
      </c>
      <c r="V1980" s="33">
        <v>161.67533690287112</v>
      </c>
    </row>
    <row r="1981" spans="1:22" x14ac:dyDescent="0.35">
      <c r="A1981" s="4" t="s">
        <v>120</v>
      </c>
      <c r="B1981" t="s">
        <v>52</v>
      </c>
      <c r="C1981" s="34">
        <v>40546</v>
      </c>
      <c r="D1981">
        <v>3</v>
      </c>
      <c r="J1981" s="32">
        <v>3115.5900654719558</v>
      </c>
      <c r="U1981">
        <v>350</v>
      </c>
      <c r="V1981" s="33">
        <v>148.36143168914074</v>
      </c>
    </row>
    <row r="1982" spans="1:22" x14ac:dyDescent="0.35">
      <c r="A1982" s="4" t="s">
        <v>120</v>
      </c>
      <c r="B1982" t="s">
        <v>52</v>
      </c>
      <c r="C1982" s="34">
        <v>40546</v>
      </c>
      <c r="D1982">
        <v>4</v>
      </c>
      <c r="J1982" s="32">
        <v>2731.2060573282847</v>
      </c>
      <c r="U1982">
        <v>350</v>
      </c>
      <c r="V1982" s="33">
        <v>130.0574313013469</v>
      </c>
    </row>
    <row r="1983" spans="1:22" x14ac:dyDescent="0.35">
      <c r="A1983" s="4" t="s">
        <v>120</v>
      </c>
      <c r="B1983" t="s">
        <v>52</v>
      </c>
      <c r="C1983" s="34">
        <v>40563</v>
      </c>
      <c r="D1983">
        <v>1</v>
      </c>
      <c r="J1983" s="32">
        <v>2249.5334992002845</v>
      </c>
      <c r="U1983">
        <v>350</v>
      </c>
      <c r="V1983" s="33">
        <v>132.3254999529579</v>
      </c>
    </row>
    <row r="1984" spans="1:22" x14ac:dyDescent="0.35">
      <c r="A1984" s="4" t="s">
        <v>120</v>
      </c>
      <c r="B1984" t="s">
        <v>52</v>
      </c>
      <c r="C1984" s="34">
        <v>40563</v>
      </c>
      <c r="D1984">
        <v>2</v>
      </c>
      <c r="J1984" s="32">
        <v>2025.3811009093704</v>
      </c>
      <c r="U1984">
        <v>350</v>
      </c>
      <c r="V1984" s="33">
        <v>119.14006475937472</v>
      </c>
    </row>
    <row r="1985" spans="1:22" x14ac:dyDescent="0.35">
      <c r="A1985" s="4" t="s">
        <v>120</v>
      </c>
      <c r="B1985" t="s">
        <v>52</v>
      </c>
      <c r="C1985" s="34">
        <v>40563</v>
      </c>
      <c r="D1985">
        <v>3</v>
      </c>
      <c r="J1985" s="32">
        <v>1452.9658478130618</v>
      </c>
      <c r="U1985">
        <v>350</v>
      </c>
      <c r="V1985" s="33">
        <v>85.468579283121286</v>
      </c>
    </row>
    <row r="1986" spans="1:22" x14ac:dyDescent="0.35">
      <c r="A1986" s="4" t="s">
        <v>120</v>
      </c>
      <c r="B1986" t="s">
        <v>52</v>
      </c>
      <c r="C1986" s="34">
        <v>40563</v>
      </c>
      <c r="D1986">
        <v>4</v>
      </c>
      <c r="J1986" s="32">
        <v>1851.9966926635234</v>
      </c>
      <c r="U1986">
        <v>350</v>
      </c>
      <c r="V1986" s="33">
        <v>108.94098192138372</v>
      </c>
    </row>
    <row r="1987" spans="1:22" x14ac:dyDescent="0.35">
      <c r="A1987" s="4" t="s">
        <v>120</v>
      </c>
      <c r="B1987" t="s">
        <v>52</v>
      </c>
      <c r="C1987" s="34">
        <v>40584</v>
      </c>
      <c r="D1987">
        <v>1</v>
      </c>
      <c r="J1987" s="32">
        <v>1292.5004964366879</v>
      </c>
      <c r="U1987">
        <v>350</v>
      </c>
      <c r="V1987" s="33">
        <v>64.625024821834387</v>
      </c>
    </row>
    <row r="1988" spans="1:22" x14ac:dyDescent="0.35">
      <c r="A1988" s="4" t="s">
        <v>120</v>
      </c>
      <c r="B1988" t="s">
        <v>52</v>
      </c>
      <c r="C1988" s="34">
        <v>40584</v>
      </c>
      <c r="D1988">
        <v>2</v>
      </c>
      <c r="J1988" s="32">
        <v>1515.5760626398212</v>
      </c>
      <c r="U1988">
        <v>350</v>
      </c>
      <c r="V1988" s="33">
        <v>75.778803131991054</v>
      </c>
    </row>
    <row r="1989" spans="1:22" x14ac:dyDescent="0.35">
      <c r="A1989" s="4" t="s">
        <v>120</v>
      </c>
      <c r="B1989" t="s">
        <v>52</v>
      </c>
      <c r="C1989" s="34">
        <v>40584</v>
      </c>
      <c r="D1989">
        <v>3</v>
      </c>
      <c r="J1989" s="32">
        <v>1634.126009126009</v>
      </c>
      <c r="U1989">
        <v>350</v>
      </c>
      <c r="V1989" s="33">
        <v>81.706300456300454</v>
      </c>
    </row>
    <row r="1990" spans="1:22" x14ac:dyDescent="0.35">
      <c r="A1990" s="4" t="s">
        <v>120</v>
      </c>
      <c r="B1990" t="s">
        <v>52</v>
      </c>
      <c r="C1990" s="34">
        <v>40584</v>
      </c>
      <c r="D1990">
        <v>4</v>
      </c>
      <c r="J1990" s="32">
        <v>1925.0055102490633</v>
      </c>
      <c r="U1990">
        <v>350</v>
      </c>
      <c r="V1990" s="33">
        <v>96.250275512453157</v>
      </c>
    </row>
    <row r="1991" spans="1:22" x14ac:dyDescent="0.35">
      <c r="A1991" s="4" t="s">
        <v>120</v>
      </c>
      <c r="B1991" t="s">
        <v>52</v>
      </c>
      <c r="C1991" s="34">
        <v>40619</v>
      </c>
      <c r="D1991">
        <v>1</v>
      </c>
      <c r="J1991" s="32">
        <v>2211.4862480693205</v>
      </c>
      <c r="U1991">
        <v>350</v>
      </c>
      <c r="V1991" s="33">
        <v>63.18532137340916</v>
      </c>
    </row>
    <row r="1992" spans="1:22" x14ac:dyDescent="0.35">
      <c r="A1992" s="4" t="s">
        <v>120</v>
      </c>
      <c r="B1992" t="s">
        <v>52</v>
      </c>
      <c r="C1992" s="34">
        <v>40619</v>
      </c>
      <c r="D1992">
        <v>2</v>
      </c>
      <c r="J1992" s="32">
        <v>1060.4841541988342</v>
      </c>
      <c r="U1992">
        <v>350</v>
      </c>
      <c r="V1992" s="33">
        <v>30.299547262823832</v>
      </c>
    </row>
    <row r="1993" spans="1:22" x14ac:dyDescent="0.35">
      <c r="A1993" s="4" t="s">
        <v>120</v>
      </c>
      <c r="B1993" t="s">
        <v>52</v>
      </c>
      <c r="C1993" s="34">
        <v>40619</v>
      </c>
      <c r="D1993">
        <v>3</v>
      </c>
      <c r="J1993" s="32">
        <v>2552.8390708847514</v>
      </c>
      <c r="U1993">
        <v>350</v>
      </c>
      <c r="V1993" s="33">
        <v>72.938259168135758</v>
      </c>
    </row>
    <row r="1994" spans="1:22" x14ac:dyDescent="0.35">
      <c r="A1994" s="4" t="s">
        <v>120</v>
      </c>
      <c r="B1994" t="s">
        <v>52</v>
      </c>
      <c r="C1994" s="34">
        <v>40619</v>
      </c>
      <c r="D1994">
        <v>4</v>
      </c>
      <c r="J1994" s="32">
        <v>2653.3170756839377</v>
      </c>
      <c r="U1994">
        <v>350</v>
      </c>
      <c r="V1994" s="33">
        <v>75.80905930525536</v>
      </c>
    </row>
    <row r="1995" spans="1:22" x14ac:dyDescent="0.35">
      <c r="A1995" s="4" t="s">
        <v>120</v>
      </c>
      <c r="B1995" t="s">
        <v>52</v>
      </c>
      <c r="C1995" s="34">
        <v>40661</v>
      </c>
      <c r="D1995">
        <v>1</v>
      </c>
      <c r="J1995" s="32">
        <v>1901.7715187916795</v>
      </c>
      <c r="U1995">
        <v>350</v>
      </c>
      <c r="V1995" s="33">
        <v>45.28027425694475</v>
      </c>
    </row>
    <row r="1996" spans="1:22" x14ac:dyDescent="0.35">
      <c r="A1996" s="4" t="s">
        <v>120</v>
      </c>
      <c r="B1996" t="s">
        <v>52</v>
      </c>
      <c r="C1996" s="34">
        <v>40661</v>
      </c>
      <c r="D1996">
        <v>2</v>
      </c>
      <c r="J1996" s="32">
        <v>2206.1969103472561</v>
      </c>
      <c r="U1996">
        <v>350</v>
      </c>
      <c r="V1996" s="33">
        <v>52.528497865410863</v>
      </c>
    </row>
    <row r="1997" spans="1:22" x14ac:dyDescent="0.35">
      <c r="A1997" s="4" t="s">
        <v>120</v>
      </c>
      <c r="B1997" t="s">
        <v>52</v>
      </c>
      <c r="C1997" s="34">
        <v>40661</v>
      </c>
      <c r="D1997">
        <v>3</v>
      </c>
      <c r="J1997" s="32">
        <v>2098.0655976354851</v>
      </c>
      <c r="U1997">
        <v>350</v>
      </c>
      <c r="V1997" s="33">
        <v>49.953942800844885</v>
      </c>
    </row>
    <row r="1998" spans="1:22" x14ac:dyDescent="0.35">
      <c r="A1998" s="4" t="s">
        <v>120</v>
      </c>
      <c r="B1998" t="s">
        <v>52</v>
      </c>
      <c r="C1998" s="34">
        <v>40661</v>
      </c>
      <c r="D1998">
        <v>4</v>
      </c>
      <c r="J1998" s="32">
        <v>2160.4084645669295</v>
      </c>
      <c r="U1998">
        <v>350</v>
      </c>
      <c r="V1998" s="33">
        <v>51.438296775403082</v>
      </c>
    </row>
    <row r="1999" spans="1:22" x14ac:dyDescent="0.35">
      <c r="A1999" s="4" t="s">
        <v>120</v>
      </c>
      <c r="B1999" t="s">
        <v>52</v>
      </c>
      <c r="C1999" s="34">
        <v>40717</v>
      </c>
      <c r="D1999">
        <v>1</v>
      </c>
      <c r="J1999" s="32">
        <v>1514.7370771463659</v>
      </c>
      <c r="U1999">
        <v>350</v>
      </c>
      <c r="V1999" s="33">
        <v>27.048876377613677</v>
      </c>
    </row>
    <row r="2000" spans="1:22" x14ac:dyDescent="0.35">
      <c r="A2000" s="4" t="s">
        <v>120</v>
      </c>
      <c r="B2000" t="s">
        <v>52</v>
      </c>
      <c r="C2000" s="34">
        <v>40717</v>
      </c>
      <c r="D2000">
        <v>2</v>
      </c>
      <c r="J2000" s="32">
        <v>1721.6855724920238</v>
      </c>
      <c r="U2000">
        <v>350</v>
      </c>
      <c r="V2000" s="33">
        <v>30.744385223071852</v>
      </c>
    </row>
    <row r="2001" spans="1:22" x14ac:dyDescent="0.35">
      <c r="A2001" s="4" t="s">
        <v>120</v>
      </c>
      <c r="B2001" t="s">
        <v>52</v>
      </c>
      <c r="C2001" s="34">
        <v>40717</v>
      </c>
      <c r="D2001">
        <v>3</v>
      </c>
      <c r="J2001" s="32">
        <v>1533.0014955023328</v>
      </c>
      <c r="U2001">
        <v>350</v>
      </c>
      <c r="V2001" s="33">
        <v>27.375026705398799</v>
      </c>
    </row>
    <row r="2002" spans="1:22" x14ac:dyDescent="0.35">
      <c r="A2002" s="4" t="s">
        <v>120</v>
      </c>
      <c r="B2002" t="s">
        <v>52</v>
      </c>
      <c r="C2002" s="34">
        <v>40717</v>
      </c>
      <c r="D2002">
        <v>4</v>
      </c>
      <c r="J2002" s="32">
        <v>1703.925482368596</v>
      </c>
      <c r="U2002">
        <v>350</v>
      </c>
      <c r="V2002" s="33">
        <v>30.427240756582073</v>
      </c>
    </row>
    <row r="2003" spans="1:22" x14ac:dyDescent="0.35">
      <c r="A2003" s="4" t="s">
        <v>120</v>
      </c>
      <c r="B2003" t="s">
        <v>52</v>
      </c>
      <c r="C2003" s="34">
        <v>40836</v>
      </c>
      <c r="D2003">
        <v>1</v>
      </c>
      <c r="J2003" s="32">
        <v>2638.8742071881607</v>
      </c>
      <c r="U2003">
        <v>350</v>
      </c>
      <c r="V2003" s="33">
        <v>22.175413505782863</v>
      </c>
    </row>
    <row r="2004" spans="1:22" x14ac:dyDescent="0.35">
      <c r="A2004" s="4" t="s">
        <v>120</v>
      </c>
      <c r="B2004" t="s">
        <v>52</v>
      </c>
      <c r="C2004" s="34">
        <v>40836</v>
      </c>
      <c r="D2004">
        <v>2</v>
      </c>
      <c r="J2004" s="32">
        <v>2976.6179175059115</v>
      </c>
      <c r="U2004">
        <v>350</v>
      </c>
      <c r="V2004" s="33">
        <v>25.013595945427827</v>
      </c>
    </row>
    <row r="2005" spans="1:22" x14ac:dyDescent="0.35">
      <c r="A2005" s="4" t="s">
        <v>120</v>
      </c>
      <c r="B2005" t="s">
        <v>52</v>
      </c>
      <c r="C2005" s="34">
        <v>40836</v>
      </c>
      <c r="D2005">
        <v>3</v>
      </c>
      <c r="J2005" s="32">
        <v>2260.7795183642897</v>
      </c>
      <c r="U2005">
        <v>350</v>
      </c>
      <c r="V2005" s="33">
        <v>18.998147213145291</v>
      </c>
    </row>
    <row r="2006" spans="1:22" x14ac:dyDescent="0.35">
      <c r="A2006" s="4" t="s">
        <v>120</v>
      </c>
      <c r="B2006" t="s">
        <v>52</v>
      </c>
      <c r="C2006" s="34">
        <v>40836</v>
      </c>
      <c r="D2006">
        <v>4</v>
      </c>
      <c r="J2006" s="32">
        <v>2877.0055846112937</v>
      </c>
      <c r="U2006">
        <v>350</v>
      </c>
      <c r="V2006" s="33">
        <v>24.176517517741964</v>
      </c>
    </row>
    <row r="2007" spans="1:22" x14ac:dyDescent="0.35">
      <c r="A2007" s="4" t="s">
        <v>120</v>
      </c>
      <c r="B2007" t="s">
        <v>52</v>
      </c>
      <c r="C2007" s="34">
        <v>40871</v>
      </c>
      <c r="D2007">
        <v>1</v>
      </c>
      <c r="J2007" s="32">
        <v>2917.7403369672948</v>
      </c>
      <c r="U2007">
        <v>350</v>
      </c>
      <c r="V2007" s="33">
        <v>83.364009627636989</v>
      </c>
    </row>
    <row r="2008" spans="1:22" x14ac:dyDescent="0.35">
      <c r="A2008" s="4" t="s">
        <v>120</v>
      </c>
      <c r="B2008" t="s">
        <v>52</v>
      </c>
      <c r="C2008" s="34">
        <v>40871</v>
      </c>
      <c r="D2008">
        <v>2</v>
      </c>
      <c r="J2008" s="32">
        <v>3181.9395611731725</v>
      </c>
      <c r="U2008">
        <v>350</v>
      </c>
      <c r="V2008" s="33">
        <v>90.912558890662069</v>
      </c>
    </row>
    <row r="2009" spans="1:22" x14ac:dyDescent="0.35">
      <c r="A2009" s="4" t="s">
        <v>120</v>
      </c>
      <c r="B2009" t="s">
        <v>52</v>
      </c>
      <c r="C2009" s="34">
        <v>40871</v>
      </c>
      <c r="D2009">
        <v>3</v>
      </c>
      <c r="J2009" s="32">
        <v>2883.246479654063</v>
      </c>
      <c r="U2009">
        <v>350</v>
      </c>
      <c r="V2009" s="33">
        <v>82.378470847258939</v>
      </c>
    </row>
    <row r="2010" spans="1:22" x14ac:dyDescent="0.35">
      <c r="A2010" s="4" t="s">
        <v>120</v>
      </c>
      <c r="B2010" t="s">
        <v>52</v>
      </c>
      <c r="C2010" s="34">
        <v>40871</v>
      </c>
      <c r="D2010">
        <v>4</v>
      </c>
      <c r="J2010" s="32">
        <v>3329.656459225112</v>
      </c>
      <c r="U2010">
        <v>350</v>
      </c>
      <c r="V2010" s="33">
        <v>95.133041692146051</v>
      </c>
    </row>
    <row r="2011" spans="1:22" x14ac:dyDescent="0.35">
      <c r="A2011" s="4" t="s">
        <v>120</v>
      </c>
      <c r="B2011" t="s">
        <v>52</v>
      </c>
      <c r="C2011" s="34">
        <v>40913</v>
      </c>
      <c r="D2011">
        <v>1</v>
      </c>
      <c r="J2011" s="32">
        <v>2408.9269911504421</v>
      </c>
      <c r="U2011">
        <v>350</v>
      </c>
      <c r="V2011" s="33">
        <v>57.355404551201005</v>
      </c>
    </row>
    <row r="2012" spans="1:22" x14ac:dyDescent="0.35">
      <c r="A2012" s="4" t="s">
        <v>120</v>
      </c>
      <c r="B2012" t="s">
        <v>52</v>
      </c>
      <c r="C2012" s="34">
        <v>40913</v>
      </c>
      <c r="D2012">
        <v>2</v>
      </c>
      <c r="J2012" s="32">
        <v>2342.6124901324442</v>
      </c>
      <c r="U2012">
        <v>350</v>
      </c>
      <c r="V2012" s="33">
        <v>55.776487860296292</v>
      </c>
    </row>
    <row r="2013" spans="1:22" x14ac:dyDescent="0.35">
      <c r="A2013" s="4" t="s">
        <v>120</v>
      </c>
      <c r="B2013" t="s">
        <v>52</v>
      </c>
      <c r="C2013" s="34">
        <v>40913</v>
      </c>
      <c r="D2013">
        <v>3</v>
      </c>
      <c r="J2013" s="32">
        <v>2520.7551776953983</v>
      </c>
      <c r="U2013">
        <v>350</v>
      </c>
      <c r="V2013" s="33">
        <v>60.01798042131901</v>
      </c>
    </row>
    <row r="2014" spans="1:22" x14ac:dyDescent="0.35">
      <c r="A2014" s="4" t="s">
        <v>120</v>
      </c>
      <c r="B2014" t="s">
        <v>52</v>
      </c>
      <c r="C2014" s="34">
        <v>40913</v>
      </c>
      <c r="D2014">
        <v>4</v>
      </c>
      <c r="J2014" s="32">
        <v>2566.4704453083577</v>
      </c>
      <c r="U2014">
        <v>350</v>
      </c>
      <c r="V2014" s="33">
        <v>61.106439174008514</v>
      </c>
    </row>
    <row r="2015" spans="1:22" x14ac:dyDescent="0.35">
      <c r="A2015" s="4" t="s">
        <v>120</v>
      </c>
      <c r="B2015" t="s">
        <v>52</v>
      </c>
      <c r="C2015" s="34">
        <v>40948</v>
      </c>
      <c r="D2015">
        <v>1</v>
      </c>
      <c r="J2015" s="32">
        <v>1551.2091510498483</v>
      </c>
      <c r="U2015">
        <v>350</v>
      </c>
      <c r="V2015" s="33">
        <v>44.320261458567096</v>
      </c>
    </row>
    <row r="2016" spans="1:22" x14ac:dyDescent="0.35">
      <c r="A2016" s="4" t="s">
        <v>120</v>
      </c>
      <c r="B2016" t="s">
        <v>52</v>
      </c>
      <c r="C2016" s="34">
        <v>40948</v>
      </c>
      <c r="D2016">
        <v>2</v>
      </c>
      <c r="J2016" s="32">
        <v>2243.108949502559</v>
      </c>
      <c r="U2016">
        <v>350</v>
      </c>
      <c r="V2016" s="33">
        <v>64.088827128644539</v>
      </c>
    </row>
    <row r="2017" spans="1:22" x14ac:dyDescent="0.35">
      <c r="A2017" s="4" t="s">
        <v>120</v>
      </c>
      <c r="B2017" t="s">
        <v>52</v>
      </c>
      <c r="C2017" s="34">
        <v>40948</v>
      </c>
      <c r="D2017">
        <v>3</v>
      </c>
      <c r="J2017" s="32">
        <v>1576.8071621681513</v>
      </c>
      <c r="U2017">
        <v>350</v>
      </c>
      <c r="V2017" s="33">
        <v>45.051633204804325</v>
      </c>
    </row>
    <row r="2018" spans="1:22" x14ac:dyDescent="0.35">
      <c r="A2018" s="4" t="s">
        <v>120</v>
      </c>
      <c r="B2018" t="s">
        <v>52</v>
      </c>
      <c r="C2018" s="34">
        <v>40948</v>
      </c>
      <c r="D2018">
        <v>4</v>
      </c>
      <c r="J2018" s="32">
        <v>1707.3291952905834</v>
      </c>
      <c r="U2018">
        <v>350</v>
      </c>
      <c r="V2018" s="33">
        <v>48.780834151159524</v>
      </c>
    </row>
    <row r="2019" spans="1:22" x14ac:dyDescent="0.35">
      <c r="A2019" s="4" t="s">
        <v>120</v>
      </c>
      <c r="B2019" t="s">
        <v>52</v>
      </c>
      <c r="C2019" s="34">
        <v>40983</v>
      </c>
      <c r="D2019">
        <v>1</v>
      </c>
      <c r="J2019" s="32">
        <v>1826.9592441809004</v>
      </c>
      <c r="U2019">
        <v>350</v>
      </c>
      <c r="V2019" s="33">
        <v>52.198835548025727</v>
      </c>
    </row>
    <row r="2020" spans="1:22" x14ac:dyDescent="0.35">
      <c r="A2020" s="4" t="s">
        <v>120</v>
      </c>
      <c r="B2020" t="s">
        <v>52</v>
      </c>
      <c r="C2020" s="34">
        <v>40983</v>
      </c>
      <c r="D2020">
        <v>2</v>
      </c>
      <c r="J2020" s="32">
        <v>1583.6093436764572</v>
      </c>
      <c r="U2020">
        <v>350</v>
      </c>
      <c r="V2020" s="33">
        <v>45.245981247898776</v>
      </c>
    </row>
    <row r="2021" spans="1:22" x14ac:dyDescent="0.35">
      <c r="A2021" s="4" t="s">
        <v>120</v>
      </c>
      <c r="B2021" t="s">
        <v>52</v>
      </c>
      <c r="C2021" s="34">
        <v>40983</v>
      </c>
      <c r="D2021">
        <v>3</v>
      </c>
      <c r="J2021" s="32">
        <v>1560.7889702486971</v>
      </c>
      <c r="U2021">
        <v>350</v>
      </c>
      <c r="V2021" s="33">
        <v>44.593970578534204</v>
      </c>
    </row>
    <row r="2022" spans="1:22" x14ac:dyDescent="0.35">
      <c r="A2022" s="4" t="s">
        <v>120</v>
      </c>
      <c r="B2022" t="s">
        <v>52</v>
      </c>
      <c r="C2022" s="34">
        <v>40983</v>
      </c>
      <c r="D2022">
        <v>4</v>
      </c>
      <c r="J2022" s="32">
        <v>1953.9492601358074</v>
      </c>
      <c r="U2022">
        <v>350</v>
      </c>
      <c r="V2022" s="33">
        <v>55.827121718165927</v>
      </c>
    </row>
    <row r="2023" spans="1:22" x14ac:dyDescent="0.35">
      <c r="A2023" s="4" t="s">
        <v>120</v>
      </c>
      <c r="B2023" t="s">
        <v>52</v>
      </c>
      <c r="C2023" s="34">
        <v>41025</v>
      </c>
      <c r="D2023">
        <v>1</v>
      </c>
      <c r="J2023" s="32">
        <v>442.10456387431077</v>
      </c>
      <c r="U2023">
        <v>350</v>
      </c>
      <c r="V2023" s="33">
        <v>10.526299139864543</v>
      </c>
    </row>
    <row r="2024" spans="1:22" x14ac:dyDescent="0.35">
      <c r="A2024" s="4" t="s">
        <v>120</v>
      </c>
      <c r="B2024" t="s">
        <v>52</v>
      </c>
      <c r="C2024" s="34">
        <v>41025</v>
      </c>
      <c r="D2024">
        <v>2</v>
      </c>
      <c r="J2024" s="32">
        <v>1105.244778502062</v>
      </c>
      <c r="U2024">
        <v>350</v>
      </c>
      <c r="V2024" s="33">
        <v>26.315351869096713</v>
      </c>
    </row>
    <row r="2025" spans="1:22" x14ac:dyDescent="0.35">
      <c r="A2025" s="4" t="s">
        <v>120</v>
      </c>
      <c r="B2025" t="s">
        <v>52</v>
      </c>
      <c r="C2025" s="34">
        <v>41025</v>
      </c>
      <c r="D2025">
        <v>3</v>
      </c>
      <c r="J2025" s="32">
        <v>1026.8667286327623</v>
      </c>
      <c r="U2025">
        <v>350</v>
      </c>
      <c r="V2025" s="33">
        <v>24.449207824589578</v>
      </c>
    </row>
    <row r="2026" spans="1:22" x14ac:dyDescent="0.35">
      <c r="A2026" s="4" t="s">
        <v>120</v>
      </c>
      <c r="B2026" t="s">
        <v>52</v>
      </c>
      <c r="C2026" s="34">
        <v>41025</v>
      </c>
      <c r="D2026">
        <v>4</v>
      </c>
      <c r="J2026" s="32">
        <v>931.68009509972273</v>
      </c>
      <c r="U2026">
        <v>350</v>
      </c>
      <c r="V2026" s="33">
        <v>22.182859407136256</v>
      </c>
    </row>
    <row r="2027" spans="1:22" x14ac:dyDescent="0.35">
      <c r="A2027" s="4" t="s">
        <v>120</v>
      </c>
      <c r="B2027" t="s">
        <v>52</v>
      </c>
      <c r="C2027" s="34">
        <v>41060</v>
      </c>
      <c r="D2027">
        <v>1</v>
      </c>
      <c r="J2027" s="35"/>
      <c r="U2027">
        <v>350</v>
      </c>
    </row>
    <row r="2028" spans="1:22" x14ac:dyDescent="0.35">
      <c r="A2028" s="4" t="s">
        <v>120</v>
      </c>
      <c r="B2028" t="s">
        <v>52</v>
      </c>
      <c r="C2028" s="34">
        <v>41060</v>
      </c>
      <c r="D2028">
        <v>2</v>
      </c>
      <c r="J2028" s="35">
        <v>49.460686204431738</v>
      </c>
      <c r="U2028">
        <v>350</v>
      </c>
      <c r="V2028" s="36">
        <v>1.413162462983764</v>
      </c>
    </row>
    <row r="2029" spans="1:22" x14ac:dyDescent="0.35">
      <c r="A2029" s="4" t="s">
        <v>120</v>
      </c>
      <c r="B2029" t="s">
        <v>52</v>
      </c>
      <c r="C2029" s="34">
        <v>41060</v>
      </c>
      <c r="D2029">
        <v>3</v>
      </c>
      <c r="J2029" s="35">
        <v>67.503977138816879</v>
      </c>
      <c r="U2029">
        <v>350</v>
      </c>
      <c r="V2029" s="36">
        <v>1.9286850611090536</v>
      </c>
    </row>
    <row r="2030" spans="1:22" x14ac:dyDescent="0.35">
      <c r="A2030" s="4" t="s">
        <v>120</v>
      </c>
      <c r="B2030" t="s">
        <v>52</v>
      </c>
      <c r="C2030" s="34">
        <v>41060</v>
      </c>
      <c r="D2030">
        <v>4</v>
      </c>
      <c r="J2030" s="35">
        <v>135.8071723158441</v>
      </c>
      <c r="U2030">
        <v>350</v>
      </c>
      <c r="V2030" s="36">
        <v>3.8802049233098312</v>
      </c>
    </row>
    <row r="2031" spans="1:22" x14ac:dyDescent="0.35">
      <c r="A2031" s="4" t="s">
        <v>121</v>
      </c>
      <c r="B2031" t="s">
        <v>52</v>
      </c>
      <c r="C2031" s="34">
        <v>40525</v>
      </c>
      <c r="D2031">
        <v>1</v>
      </c>
      <c r="J2031" s="32">
        <v>2764.9275002752793</v>
      </c>
      <c r="U2031">
        <v>350</v>
      </c>
      <c r="V2031" s="33">
        <v>45.326680332381628</v>
      </c>
    </row>
    <row r="2032" spans="1:22" x14ac:dyDescent="0.35">
      <c r="A2032" s="4" t="s">
        <v>121</v>
      </c>
      <c r="B2032" t="s">
        <v>52</v>
      </c>
      <c r="C2032" s="34">
        <v>40525</v>
      </c>
      <c r="D2032">
        <v>2</v>
      </c>
      <c r="J2032" s="32">
        <v>1972.6864997418688</v>
      </c>
      <c r="U2032">
        <v>350</v>
      </c>
      <c r="V2032" s="33">
        <v>32.339122946588013</v>
      </c>
    </row>
    <row r="2033" spans="1:22" x14ac:dyDescent="0.35">
      <c r="A2033" s="4" t="s">
        <v>121</v>
      </c>
      <c r="B2033" t="s">
        <v>52</v>
      </c>
      <c r="C2033" s="34">
        <v>40525</v>
      </c>
      <c r="D2033">
        <v>3</v>
      </c>
      <c r="J2033" s="32">
        <v>4239.8988533815755</v>
      </c>
      <c r="U2033">
        <v>350</v>
      </c>
      <c r="V2033" s="33">
        <v>69.506538580025833</v>
      </c>
    </row>
    <row r="2034" spans="1:22" x14ac:dyDescent="0.35">
      <c r="A2034" s="4" t="s">
        <v>121</v>
      </c>
      <c r="B2034" t="s">
        <v>52</v>
      </c>
      <c r="C2034" s="34">
        <v>40525</v>
      </c>
      <c r="D2034">
        <v>4</v>
      </c>
      <c r="J2034" s="32">
        <v>3106.9160793497103</v>
      </c>
      <c r="U2034">
        <v>350</v>
      </c>
      <c r="V2034" s="33">
        <v>50.933050481142793</v>
      </c>
    </row>
    <row r="2035" spans="1:22" x14ac:dyDescent="0.35">
      <c r="A2035" s="4" t="s">
        <v>121</v>
      </c>
      <c r="B2035" t="s">
        <v>52</v>
      </c>
      <c r="C2035" s="34">
        <v>40546</v>
      </c>
      <c r="D2035">
        <v>1</v>
      </c>
      <c r="J2035" s="32">
        <v>2570.3531172606731</v>
      </c>
      <c r="U2035">
        <v>350</v>
      </c>
      <c r="V2035" s="33">
        <v>122.39776748860348</v>
      </c>
    </row>
    <row r="2036" spans="1:22" x14ac:dyDescent="0.35">
      <c r="A2036" s="4" t="s">
        <v>121</v>
      </c>
      <c r="B2036" t="s">
        <v>52</v>
      </c>
      <c r="C2036" s="34">
        <v>40546</v>
      </c>
      <c r="D2036">
        <v>2</v>
      </c>
      <c r="J2036" s="32">
        <v>3598.7326347259209</v>
      </c>
      <c r="U2036">
        <v>350</v>
      </c>
      <c r="V2036" s="33">
        <v>171.36822070123432</v>
      </c>
    </row>
    <row r="2037" spans="1:22" x14ac:dyDescent="0.35">
      <c r="A2037" s="4" t="s">
        <v>121</v>
      </c>
      <c r="B2037" t="s">
        <v>52</v>
      </c>
      <c r="C2037" s="34">
        <v>40546</v>
      </c>
      <c r="D2037">
        <v>3</v>
      </c>
      <c r="J2037" s="32">
        <v>2851.3773717258882</v>
      </c>
      <c r="U2037">
        <v>350</v>
      </c>
      <c r="V2037" s="33">
        <v>135.7798748440899</v>
      </c>
    </row>
    <row r="2038" spans="1:22" x14ac:dyDescent="0.35">
      <c r="A2038" s="4" t="s">
        <v>121</v>
      </c>
      <c r="B2038" t="s">
        <v>52</v>
      </c>
      <c r="C2038" s="34">
        <v>40546</v>
      </c>
      <c r="D2038">
        <v>4</v>
      </c>
      <c r="J2038" s="32">
        <v>2624.2667489966034</v>
      </c>
      <c r="U2038">
        <v>350</v>
      </c>
      <c r="V2038" s="33">
        <v>124.96508328555254</v>
      </c>
    </row>
    <row r="2039" spans="1:22" x14ac:dyDescent="0.35">
      <c r="A2039" s="4" t="s">
        <v>121</v>
      </c>
      <c r="B2039" t="s">
        <v>52</v>
      </c>
      <c r="C2039" s="34">
        <v>40563</v>
      </c>
      <c r="D2039">
        <v>1</v>
      </c>
      <c r="J2039" s="32">
        <v>1496.5290138839446</v>
      </c>
      <c r="U2039">
        <v>350</v>
      </c>
      <c r="V2039" s="33">
        <v>88.031118463761445</v>
      </c>
    </row>
    <row r="2040" spans="1:22" x14ac:dyDescent="0.35">
      <c r="A2040" s="4" t="s">
        <v>121</v>
      </c>
      <c r="B2040" t="s">
        <v>52</v>
      </c>
      <c r="C2040" s="34">
        <v>40563</v>
      </c>
      <c r="D2040">
        <v>2</v>
      </c>
      <c r="J2040" s="32">
        <v>1729.9455046982575</v>
      </c>
      <c r="U2040">
        <v>350</v>
      </c>
      <c r="V2040" s="33">
        <v>101.7615002763681</v>
      </c>
    </row>
    <row r="2041" spans="1:22" x14ac:dyDescent="0.35">
      <c r="A2041" s="4" t="s">
        <v>121</v>
      </c>
      <c r="B2041" t="s">
        <v>52</v>
      </c>
      <c r="C2041" s="34">
        <v>40563</v>
      </c>
      <c r="D2041">
        <v>3</v>
      </c>
      <c r="J2041" s="32">
        <v>1543.6137417108384</v>
      </c>
      <c r="U2041">
        <v>350</v>
      </c>
      <c r="V2041" s="33">
        <v>90.800808335931677</v>
      </c>
    </row>
    <row r="2042" spans="1:22" x14ac:dyDescent="0.35">
      <c r="A2042" s="4" t="s">
        <v>121</v>
      </c>
      <c r="B2042" t="s">
        <v>52</v>
      </c>
      <c r="C2042" s="34">
        <v>40563</v>
      </c>
      <c r="D2042">
        <v>4</v>
      </c>
      <c r="J2042" s="32">
        <v>1416.6051577982066</v>
      </c>
      <c r="U2042">
        <v>350</v>
      </c>
      <c r="V2042" s="33">
        <v>83.329715164600387</v>
      </c>
    </row>
    <row r="2043" spans="1:22" x14ac:dyDescent="0.35">
      <c r="A2043" s="4" t="s">
        <v>121</v>
      </c>
      <c r="B2043" t="s">
        <v>52</v>
      </c>
      <c r="C2043" s="34">
        <v>40584</v>
      </c>
      <c r="D2043">
        <v>1</v>
      </c>
      <c r="J2043" s="32">
        <v>1685.5540676263811</v>
      </c>
      <c r="U2043">
        <v>350</v>
      </c>
      <c r="V2043" s="33">
        <v>84.277703381319057</v>
      </c>
    </row>
    <row r="2044" spans="1:22" x14ac:dyDescent="0.35">
      <c r="A2044" s="4" t="s">
        <v>121</v>
      </c>
      <c r="B2044" t="s">
        <v>52</v>
      </c>
      <c r="C2044" s="34">
        <v>40584</v>
      </c>
      <c r="D2044">
        <v>2</v>
      </c>
      <c r="J2044" s="32">
        <v>1729.7687861271679</v>
      </c>
      <c r="U2044">
        <v>350</v>
      </c>
      <c r="V2044" s="33">
        <v>86.488439306358401</v>
      </c>
    </row>
    <row r="2045" spans="1:22" x14ac:dyDescent="0.35">
      <c r="A2045" s="4" t="s">
        <v>121</v>
      </c>
      <c r="B2045" t="s">
        <v>52</v>
      </c>
      <c r="C2045" s="34">
        <v>40584</v>
      </c>
      <c r="D2045">
        <v>3</v>
      </c>
      <c r="J2045" s="32">
        <v>1785.325604122246</v>
      </c>
      <c r="U2045">
        <v>350</v>
      </c>
      <c r="V2045" s="33">
        <v>89.266280206112299</v>
      </c>
    </row>
    <row r="2046" spans="1:22" x14ac:dyDescent="0.35">
      <c r="A2046" s="4" t="s">
        <v>121</v>
      </c>
      <c r="B2046" t="s">
        <v>52</v>
      </c>
      <c r="C2046" s="34">
        <v>40584</v>
      </c>
      <c r="D2046">
        <v>4</v>
      </c>
      <c r="J2046" s="32">
        <v>1701.2407488027864</v>
      </c>
      <c r="U2046">
        <v>350</v>
      </c>
      <c r="V2046" s="33">
        <v>85.062037440139321</v>
      </c>
    </row>
    <row r="2047" spans="1:22" x14ac:dyDescent="0.35">
      <c r="A2047" s="4" t="s">
        <v>121</v>
      </c>
      <c r="B2047" t="s">
        <v>52</v>
      </c>
      <c r="C2047" s="34">
        <v>40619</v>
      </c>
      <c r="D2047">
        <v>1</v>
      </c>
      <c r="J2047" s="32">
        <v>2333.849485053579</v>
      </c>
      <c r="U2047">
        <v>350</v>
      </c>
      <c r="V2047" s="33">
        <v>66.681413858673679</v>
      </c>
    </row>
    <row r="2048" spans="1:22" x14ac:dyDescent="0.35">
      <c r="A2048" s="4" t="s">
        <v>121</v>
      </c>
      <c r="B2048" t="s">
        <v>52</v>
      </c>
      <c r="C2048" s="34">
        <v>40619</v>
      </c>
      <c r="D2048">
        <v>2</v>
      </c>
      <c r="J2048" s="32">
        <v>2023.7537115174248</v>
      </c>
      <c r="U2048">
        <v>350</v>
      </c>
      <c r="V2048" s="33">
        <v>57.821534614783566</v>
      </c>
    </row>
    <row r="2049" spans="1:22" x14ac:dyDescent="0.35">
      <c r="A2049" s="4" t="s">
        <v>121</v>
      </c>
      <c r="B2049" t="s">
        <v>52</v>
      </c>
      <c r="C2049" s="34">
        <v>40619</v>
      </c>
      <c r="D2049">
        <v>3</v>
      </c>
      <c r="J2049" s="32">
        <v>2337.2763595567544</v>
      </c>
      <c r="U2049">
        <v>350</v>
      </c>
      <c r="V2049" s="33">
        <v>66.779324558764415</v>
      </c>
    </row>
    <row r="2050" spans="1:22" x14ac:dyDescent="0.35">
      <c r="A2050" s="4" t="s">
        <v>121</v>
      </c>
      <c r="B2050" t="s">
        <v>52</v>
      </c>
      <c r="C2050" s="34">
        <v>40619</v>
      </c>
      <c r="D2050">
        <v>4</v>
      </c>
      <c r="J2050" s="32">
        <v>2324.2187500000005</v>
      </c>
      <c r="U2050">
        <v>350</v>
      </c>
      <c r="V2050" s="33">
        <v>66.406250000000014</v>
      </c>
    </row>
    <row r="2051" spans="1:22" x14ac:dyDescent="0.35">
      <c r="A2051" s="4" t="s">
        <v>121</v>
      </c>
      <c r="B2051" t="s">
        <v>52</v>
      </c>
      <c r="C2051" s="34">
        <v>40661</v>
      </c>
      <c r="D2051">
        <v>1</v>
      </c>
      <c r="J2051" s="32">
        <v>2304.1869748362483</v>
      </c>
      <c r="U2051">
        <v>350</v>
      </c>
      <c r="V2051" s="33">
        <v>54.861594638958294</v>
      </c>
    </row>
    <row r="2052" spans="1:22" x14ac:dyDescent="0.35">
      <c r="A2052" s="4" t="s">
        <v>121</v>
      </c>
      <c r="B2052" t="s">
        <v>52</v>
      </c>
      <c r="C2052" s="34">
        <v>40661</v>
      </c>
      <c r="D2052">
        <v>2</v>
      </c>
      <c r="J2052" s="32">
        <v>1918.7818090474213</v>
      </c>
      <c r="U2052">
        <v>350</v>
      </c>
      <c r="V2052" s="33">
        <v>45.685281167795743</v>
      </c>
    </row>
    <row r="2053" spans="1:22" x14ac:dyDescent="0.35">
      <c r="A2053" s="4" t="s">
        <v>121</v>
      </c>
      <c r="B2053" t="s">
        <v>52</v>
      </c>
      <c r="C2053" s="34">
        <v>40661</v>
      </c>
      <c r="D2053">
        <v>3</v>
      </c>
      <c r="J2053" s="32">
        <v>2077.7918949244277</v>
      </c>
      <c r="U2053">
        <v>350</v>
      </c>
      <c r="V2053" s="33">
        <v>49.471235593438756</v>
      </c>
    </row>
    <row r="2054" spans="1:22" x14ac:dyDescent="0.35">
      <c r="A2054" s="4" t="s">
        <v>121</v>
      </c>
      <c r="B2054" t="s">
        <v>52</v>
      </c>
      <c r="C2054" s="34">
        <v>40661</v>
      </c>
      <c r="D2054">
        <v>4</v>
      </c>
      <c r="J2054" s="32">
        <v>2438.0549359226693</v>
      </c>
      <c r="U2054">
        <v>350</v>
      </c>
      <c r="V2054" s="33">
        <v>58.048927045777837</v>
      </c>
    </row>
    <row r="2055" spans="1:22" x14ac:dyDescent="0.35">
      <c r="A2055" s="4" t="s">
        <v>121</v>
      </c>
      <c r="B2055" t="s">
        <v>52</v>
      </c>
      <c r="C2055" s="34">
        <v>40717</v>
      </c>
      <c r="D2055">
        <v>1</v>
      </c>
      <c r="J2055" s="32">
        <v>1788.3886882213019</v>
      </c>
      <c r="U2055">
        <v>350</v>
      </c>
      <c r="V2055" s="33">
        <v>31.935512289666104</v>
      </c>
    </row>
    <row r="2056" spans="1:22" x14ac:dyDescent="0.35">
      <c r="A2056" s="4" t="s">
        <v>121</v>
      </c>
      <c r="B2056" t="s">
        <v>52</v>
      </c>
      <c r="C2056" s="34">
        <v>40717</v>
      </c>
      <c r="D2056">
        <v>2</v>
      </c>
      <c r="J2056" s="32">
        <v>1451.5095964838663</v>
      </c>
      <c r="U2056">
        <v>350</v>
      </c>
      <c r="V2056" s="33">
        <v>25.919814222926185</v>
      </c>
    </row>
    <row r="2057" spans="1:22" x14ac:dyDescent="0.35">
      <c r="A2057" s="4" t="s">
        <v>121</v>
      </c>
      <c r="B2057" t="s">
        <v>52</v>
      </c>
      <c r="C2057" s="34">
        <v>40717</v>
      </c>
      <c r="D2057">
        <v>3</v>
      </c>
      <c r="J2057" s="32">
        <v>1486.9001382397473</v>
      </c>
      <c r="U2057">
        <v>350</v>
      </c>
      <c r="V2057" s="33">
        <v>26.551788182852629</v>
      </c>
    </row>
    <row r="2058" spans="1:22" x14ac:dyDescent="0.35">
      <c r="A2058" s="4" t="s">
        <v>121</v>
      </c>
      <c r="B2058" t="s">
        <v>52</v>
      </c>
      <c r="C2058" s="34">
        <v>40717</v>
      </c>
      <c r="D2058">
        <v>4</v>
      </c>
      <c r="J2058" s="32">
        <v>1657.0923552806007</v>
      </c>
      <c r="U2058">
        <v>350</v>
      </c>
      <c r="V2058" s="33">
        <v>29.590934915725011</v>
      </c>
    </row>
    <row r="2059" spans="1:22" x14ac:dyDescent="0.35">
      <c r="A2059" s="4" t="s">
        <v>121</v>
      </c>
      <c r="B2059" t="s">
        <v>52</v>
      </c>
      <c r="C2059" s="34">
        <v>40836</v>
      </c>
      <c r="D2059">
        <v>1</v>
      </c>
      <c r="J2059" s="32">
        <v>2659.7779487743205</v>
      </c>
      <c r="U2059">
        <v>350</v>
      </c>
      <c r="V2059" s="33">
        <v>22.351075199784205</v>
      </c>
    </row>
    <row r="2060" spans="1:22" x14ac:dyDescent="0.35">
      <c r="A2060" s="4" t="s">
        <v>121</v>
      </c>
      <c r="B2060" t="s">
        <v>52</v>
      </c>
      <c r="C2060" s="34">
        <v>40836</v>
      </c>
      <c r="D2060">
        <v>2</v>
      </c>
      <c r="J2060" s="32">
        <v>2529.9288829472484</v>
      </c>
      <c r="U2060">
        <v>350</v>
      </c>
      <c r="V2060" s="33">
        <v>21.259906579388641</v>
      </c>
    </row>
    <row r="2061" spans="1:22" x14ac:dyDescent="0.35">
      <c r="A2061" s="4" t="s">
        <v>121</v>
      </c>
      <c r="B2061" t="s">
        <v>52</v>
      </c>
      <c r="C2061" s="34">
        <v>40836</v>
      </c>
      <c r="D2061">
        <v>3</v>
      </c>
      <c r="J2061" s="32">
        <v>3235.9984893253068</v>
      </c>
      <c r="U2061">
        <v>350</v>
      </c>
      <c r="V2061" s="33">
        <v>27.19326461617905</v>
      </c>
    </row>
    <row r="2062" spans="1:22" x14ac:dyDescent="0.35">
      <c r="A2062" s="4" t="s">
        <v>121</v>
      </c>
      <c r="B2062" t="s">
        <v>52</v>
      </c>
      <c r="C2062" s="34">
        <v>40836</v>
      </c>
      <c r="D2062">
        <v>4</v>
      </c>
      <c r="J2062" s="32">
        <v>2962.2954785362417</v>
      </c>
      <c r="U2062">
        <v>350</v>
      </c>
      <c r="V2062" s="33">
        <v>24.893239315430602</v>
      </c>
    </row>
    <row r="2063" spans="1:22" x14ac:dyDescent="0.35">
      <c r="A2063" s="4" t="s">
        <v>121</v>
      </c>
      <c r="B2063" t="s">
        <v>52</v>
      </c>
      <c r="C2063" s="34">
        <v>40871</v>
      </c>
      <c r="D2063">
        <v>1</v>
      </c>
      <c r="J2063" s="32">
        <v>2944.5398964655483</v>
      </c>
      <c r="U2063">
        <v>350</v>
      </c>
      <c r="V2063" s="33">
        <v>84.129711327587088</v>
      </c>
    </row>
    <row r="2064" spans="1:22" x14ac:dyDescent="0.35">
      <c r="A2064" s="4" t="s">
        <v>121</v>
      </c>
      <c r="B2064" t="s">
        <v>52</v>
      </c>
      <c r="C2064" s="34">
        <v>40871</v>
      </c>
      <c r="D2064">
        <v>2</v>
      </c>
      <c r="J2064" s="32">
        <v>2679.2725996446361</v>
      </c>
      <c r="U2064">
        <v>350</v>
      </c>
      <c r="V2064" s="33">
        <v>76.550645704132464</v>
      </c>
    </row>
    <row r="2065" spans="1:22" x14ac:dyDescent="0.35">
      <c r="A2065" s="4" t="s">
        <v>121</v>
      </c>
      <c r="B2065" t="s">
        <v>52</v>
      </c>
      <c r="C2065" s="34">
        <v>40871</v>
      </c>
      <c r="D2065">
        <v>3</v>
      </c>
      <c r="J2065" s="32">
        <v>3527.227722772278</v>
      </c>
      <c r="U2065">
        <v>350</v>
      </c>
      <c r="V2065" s="33">
        <v>100.7779349363508</v>
      </c>
    </row>
    <row r="2066" spans="1:22" x14ac:dyDescent="0.35">
      <c r="A2066" s="4" t="s">
        <v>121</v>
      </c>
      <c r="B2066" t="s">
        <v>52</v>
      </c>
      <c r="C2066" s="34">
        <v>40871</v>
      </c>
      <c r="D2066">
        <v>4</v>
      </c>
      <c r="J2066" s="32">
        <v>2921.043417366946</v>
      </c>
      <c r="U2066">
        <v>350</v>
      </c>
      <c r="V2066" s="33">
        <v>83.458383353341318</v>
      </c>
    </row>
    <row r="2067" spans="1:22" x14ac:dyDescent="0.35">
      <c r="A2067" s="4" t="s">
        <v>121</v>
      </c>
      <c r="B2067" t="s">
        <v>52</v>
      </c>
      <c r="C2067" s="34">
        <v>40913</v>
      </c>
      <c r="D2067">
        <v>1</v>
      </c>
      <c r="J2067" s="32">
        <v>2529.368401289923</v>
      </c>
      <c r="U2067">
        <v>350</v>
      </c>
      <c r="V2067" s="33">
        <v>60.223057173569593</v>
      </c>
    </row>
    <row r="2068" spans="1:22" x14ac:dyDescent="0.35">
      <c r="A2068" s="4" t="s">
        <v>121</v>
      </c>
      <c r="B2068" t="s">
        <v>52</v>
      </c>
      <c r="C2068" s="34">
        <v>40913</v>
      </c>
      <c r="D2068">
        <v>2</v>
      </c>
      <c r="J2068" s="32">
        <v>2250.4900466088775</v>
      </c>
      <c r="U2068">
        <v>350</v>
      </c>
      <c r="V2068" s="33">
        <v>53.58309634783042</v>
      </c>
    </row>
    <row r="2069" spans="1:22" x14ac:dyDescent="0.35">
      <c r="A2069" s="4" t="s">
        <v>121</v>
      </c>
      <c r="B2069" t="s">
        <v>52</v>
      </c>
      <c r="C2069" s="34">
        <v>40913</v>
      </c>
      <c r="D2069">
        <v>3</v>
      </c>
      <c r="J2069" s="32">
        <v>2519.4129098584767</v>
      </c>
      <c r="U2069">
        <v>350</v>
      </c>
      <c r="V2069" s="33">
        <v>59.986021663297066</v>
      </c>
    </row>
    <row r="2070" spans="1:22" x14ac:dyDescent="0.35">
      <c r="A2070" s="4" t="s">
        <v>121</v>
      </c>
      <c r="B2070" t="s">
        <v>52</v>
      </c>
      <c r="C2070" s="34">
        <v>40913</v>
      </c>
      <c r="D2070">
        <v>4</v>
      </c>
      <c r="J2070" s="32">
        <v>2121.1378374133328</v>
      </c>
      <c r="U2070">
        <v>350</v>
      </c>
      <c r="V2070" s="33">
        <v>50.503281843174591</v>
      </c>
    </row>
    <row r="2071" spans="1:22" x14ac:dyDescent="0.35">
      <c r="A2071" s="4" t="s">
        <v>121</v>
      </c>
      <c r="B2071" t="s">
        <v>52</v>
      </c>
      <c r="C2071" s="34">
        <v>40948</v>
      </c>
      <c r="D2071">
        <v>1</v>
      </c>
      <c r="J2071" s="32">
        <v>1609.376386055176</v>
      </c>
      <c r="U2071">
        <v>350</v>
      </c>
      <c r="V2071" s="33">
        <v>45.982182458719315</v>
      </c>
    </row>
    <row r="2072" spans="1:22" x14ac:dyDescent="0.35">
      <c r="A2072" s="4" t="s">
        <v>121</v>
      </c>
      <c r="B2072" t="s">
        <v>52</v>
      </c>
      <c r="C2072" s="34">
        <v>40948</v>
      </c>
      <c r="D2072">
        <v>2</v>
      </c>
      <c r="J2072" s="32">
        <v>1748.7564398649847</v>
      </c>
      <c r="U2072">
        <v>350</v>
      </c>
      <c r="V2072" s="33">
        <v>49.964469710428133</v>
      </c>
    </row>
    <row r="2073" spans="1:22" x14ac:dyDescent="0.35">
      <c r="A2073" s="4" t="s">
        <v>121</v>
      </c>
      <c r="B2073" t="s">
        <v>52</v>
      </c>
      <c r="C2073" s="34">
        <v>40948</v>
      </c>
      <c r="D2073">
        <v>3</v>
      </c>
      <c r="J2073" s="32">
        <v>1419.3519771129497</v>
      </c>
      <c r="U2073">
        <v>350</v>
      </c>
      <c r="V2073" s="33">
        <v>40.55291363179856</v>
      </c>
    </row>
    <row r="2074" spans="1:22" x14ac:dyDescent="0.35">
      <c r="A2074" s="4" t="s">
        <v>121</v>
      </c>
      <c r="B2074" t="s">
        <v>52</v>
      </c>
      <c r="C2074" s="34">
        <v>40948</v>
      </c>
      <c r="D2074">
        <v>4</v>
      </c>
      <c r="J2074" s="32">
        <v>1371.4298405365787</v>
      </c>
      <c r="U2074">
        <v>350</v>
      </c>
      <c r="V2074" s="33">
        <v>39.183709729616531</v>
      </c>
    </row>
    <row r="2075" spans="1:22" x14ac:dyDescent="0.35">
      <c r="A2075" s="4" t="s">
        <v>121</v>
      </c>
      <c r="B2075" t="s">
        <v>52</v>
      </c>
      <c r="C2075" s="34">
        <v>40983</v>
      </c>
      <c r="D2075">
        <v>1</v>
      </c>
      <c r="J2075" s="32">
        <v>1369.193699522556</v>
      </c>
      <c r="U2075">
        <v>350</v>
      </c>
      <c r="V2075" s="33">
        <v>39.119819986358742</v>
      </c>
    </row>
    <row r="2076" spans="1:22" x14ac:dyDescent="0.35">
      <c r="A2076" s="4" t="s">
        <v>121</v>
      </c>
      <c r="B2076" t="s">
        <v>52</v>
      </c>
      <c r="C2076" s="34">
        <v>40983</v>
      </c>
      <c r="D2076">
        <v>2</v>
      </c>
      <c r="J2076" s="32">
        <v>1180.3439749194156</v>
      </c>
      <c r="U2076">
        <v>350</v>
      </c>
      <c r="V2076" s="33">
        <v>33.72411356912616</v>
      </c>
    </row>
    <row r="2077" spans="1:22" x14ac:dyDescent="0.35">
      <c r="A2077" s="4" t="s">
        <v>121</v>
      </c>
      <c r="B2077" t="s">
        <v>52</v>
      </c>
      <c r="C2077" s="34">
        <v>40983</v>
      </c>
      <c r="D2077">
        <v>3</v>
      </c>
      <c r="J2077" s="32">
        <v>944.14684985543647</v>
      </c>
      <c r="U2077">
        <v>350</v>
      </c>
      <c r="V2077" s="33">
        <v>26.975624281583901</v>
      </c>
    </row>
    <row r="2078" spans="1:22" x14ac:dyDescent="0.35">
      <c r="A2078" s="4" t="s">
        <v>121</v>
      </c>
      <c r="B2078" t="s">
        <v>52</v>
      </c>
      <c r="C2078" s="34">
        <v>40983</v>
      </c>
      <c r="D2078">
        <v>4</v>
      </c>
      <c r="J2078" s="32">
        <v>1085.1545253863137</v>
      </c>
      <c r="U2078">
        <v>350</v>
      </c>
      <c r="V2078" s="33">
        <v>31.004415011037533</v>
      </c>
    </row>
    <row r="2079" spans="1:22" x14ac:dyDescent="0.35">
      <c r="A2079" s="4" t="s">
        <v>121</v>
      </c>
      <c r="B2079" t="s">
        <v>52</v>
      </c>
      <c r="C2079" s="34">
        <v>41025</v>
      </c>
      <c r="D2079">
        <v>1</v>
      </c>
      <c r="J2079" s="32">
        <v>544.48563484708075</v>
      </c>
      <c r="U2079">
        <v>350</v>
      </c>
      <c r="V2079" s="33">
        <v>12.963943686835256</v>
      </c>
    </row>
    <row r="2080" spans="1:22" x14ac:dyDescent="0.35">
      <c r="A2080" s="4" t="s">
        <v>121</v>
      </c>
      <c r="B2080" t="s">
        <v>52</v>
      </c>
      <c r="C2080" s="34">
        <v>41025</v>
      </c>
      <c r="D2080">
        <v>2</v>
      </c>
      <c r="J2080" s="32">
        <v>671.6124240677517</v>
      </c>
      <c r="U2080">
        <v>350</v>
      </c>
      <c r="V2080" s="33">
        <v>15.990772001613136</v>
      </c>
    </row>
    <row r="2081" spans="1:22" x14ac:dyDescent="0.35">
      <c r="A2081" s="4" t="s">
        <v>121</v>
      </c>
      <c r="B2081" t="s">
        <v>52</v>
      </c>
      <c r="C2081" s="34">
        <v>41025</v>
      </c>
      <c r="D2081">
        <v>3</v>
      </c>
      <c r="J2081" s="32">
        <v>211.45898</v>
      </c>
      <c r="U2081">
        <v>350</v>
      </c>
      <c r="V2081" s="33">
        <v>5.0347376190476192</v>
      </c>
    </row>
    <row r="2082" spans="1:22" x14ac:dyDescent="0.35">
      <c r="A2082" s="4" t="s">
        <v>121</v>
      </c>
      <c r="B2082" t="s">
        <v>52</v>
      </c>
      <c r="C2082" s="34">
        <v>41025</v>
      </c>
      <c r="D2082">
        <v>4</v>
      </c>
      <c r="J2082" s="32">
        <v>159.50023988485526</v>
      </c>
      <c r="U2082">
        <v>350</v>
      </c>
      <c r="V2082" s="33">
        <v>3.7976247591632206</v>
      </c>
    </row>
    <row r="2083" spans="1:22" x14ac:dyDescent="0.35">
      <c r="A2083" s="4" t="s">
        <v>121</v>
      </c>
      <c r="B2083" t="s">
        <v>52</v>
      </c>
      <c r="C2083" s="34">
        <v>41060</v>
      </c>
      <c r="D2083">
        <v>1</v>
      </c>
      <c r="J2083" s="35">
        <v>21.74431818181818</v>
      </c>
      <c r="U2083">
        <v>350</v>
      </c>
      <c r="V2083" s="38">
        <v>0.62126623376623369</v>
      </c>
    </row>
    <row r="2084" spans="1:22" x14ac:dyDescent="0.35">
      <c r="A2084" s="4" t="s">
        <v>121</v>
      </c>
      <c r="B2084" t="s">
        <v>52</v>
      </c>
      <c r="C2084" s="34">
        <v>41060</v>
      </c>
      <c r="D2084">
        <v>2</v>
      </c>
      <c r="J2084" s="35">
        <v>42.75354037267082</v>
      </c>
      <c r="U2084">
        <v>350</v>
      </c>
      <c r="V2084" s="38">
        <v>1.221529724933452</v>
      </c>
    </row>
    <row r="2085" spans="1:22" x14ac:dyDescent="0.35">
      <c r="A2085" s="4" t="s">
        <v>121</v>
      </c>
      <c r="B2085" t="s">
        <v>52</v>
      </c>
      <c r="C2085" s="34">
        <v>41060</v>
      </c>
      <c r="D2085">
        <v>3</v>
      </c>
      <c r="U2085">
        <v>350</v>
      </c>
    </row>
    <row r="2086" spans="1:22" x14ac:dyDescent="0.35">
      <c r="A2086" s="4" t="s">
        <v>121</v>
      </c>
      <c r="B2086" t="s">
        <v>52</v>
      </c>
      <c r="C2086" s="34">
        <v>41060</v>
      </c>
      <c r="D2086">
        <v>4</v>
      </c>
      <c r="U2086">
        <v>350</v>
      </c>
    </row>
    <row r="2087" spans="1:22" x14ac:dyDescent="0.35">
      <c r="A2087" s="4" t="s">
        <v>122</v>
      </c>
      <c r="B2087" t="s">
        <v>52</v>
      </c>
      <c r="C2087" s="34">
        <v>40525</v>
      </c>
      <c r="D2087">
        <v>1</v>
      </c>
      <c r="J2087" s="32">
        <v>1988.5947478897767</v>
      </c>
      <c r="U2087">
        <v>450</v>
      </c>
      <c r="V2087" s="33">
        <v>32.599913899832409</v>
      </c>
    </row>
    <row r="2088" spans="1:22" x14ac:dyDescent="0.35">
      <c r="A2088" s="4" t="s">
        <v>122</v>
      </c>
      <c r="B2088" t="s">
        <v>52</v>
      </c>
      <c r="C2088" s="34">
        <v>40525</v>
      </c>
      <c r="D2088">
        <v>2</v>
      </c>
      <c r="J2088" s="32">
        <v>3477.9126660850761</v>
      </c>
      <c r="U2088">
        <v>450</v>
      </c>
      <c r="V2088" s="33">
        <v>57.014961739099611</v>
      </c>
    </row>
    <row r="2089" spans="1:22" x14ac:dyDescent="0.35">
      <c r="A2089" s="4" t="s">
        <v>122</v>
      </c>
      <c r="B2089" t="s">
        <v>52</v>
      </c>
      <c r="C2089" s="34">
        <v>40525</v>
      </c>
      <c r="D2089">
        <v>3</v>
      </c>
      <c r="J2089" s="32">
        <v>2839.9854991420098</v>
      </c>
      <c r="U2089">
        <v>450</v>
      </c>
      <c r="V2089" s="33">
        <v>46.557139330196883</v>
      </c>
    </row>
    <row r="2090" spans="1:22" x14ac:dyDescent="0.35">
      <c r="A2090" s="4" t="s">
        <v>122</v>
      </c>
      <c r="B2090" t="s">
        <v>52</v>
      </c>
      <c r="C2090" s="34">
        <v>40525</v>
      </c>
      <c r="D2090">
        <v>4</v>
      </c>
      <c r="J2090" s="32">
        <v>3597.6966872008879</v>
      </c>
      <c r="U2090">
        <v>450</v>
      </c>
      <c r="V2090" s="33">
        <v>58.978634216407997</v>
      </c>
    </row>
    <row r="2091" spans="1:22" x14ac:dyDescent="0.35">
      <c r="A2091" s="4" t="s">
        <v>122</v>
      </c>
      <c r="B2091" t="s">
        <v>52</v>
      </c>
      <c r="C2091" s="34">
        <v>40525</v>
      </c>
      <c r="D2091">
        <v>1</v>
      </c>
      <c r="J2091" s="32">
        <v>3013.1981448245419</v>
      </c>
      <c r="U2091">
        <v>450</v>
      </c>
      <c r="V2091" s="33">
        <v>49.396690898762984</v>
      </c>
    </row>
    <row r="2092" spans="1:22" x14ac:dyDescent="0.35">
      <c r="A2092" s="4" t="s">
        <v>122</v>
      </c>
      <c r="B2092" t="s">
        <v>52</v>
      </c>
      <c r="C2092" s="34">
        <v>40546</v>
      </c>
      <c r="D2092">
        <v>2</v>
      </c>
      <c r="J2092" s="32">
        <v>3566.436613855029</v>
      </c>
      <c r="U2092">
        <v>450</v>
      </c>
      <c r="V2092" s="33">
        <v>169.83031494547757</v>
      </c>
    </row>
    <row r="2093" spans="1:22" x14ac:dyDescent="0.35">
      <c r="A2093" s="4" t="s">
        <v>122</v>
      </c>
      <c r="B2093" t="s">
        <v>52</v>
      </c>
      <c r="C2093" s="34">
        <v>40546</v>
      </c>
      <c r="D2093">
        <v>3</v>
      </c>
      <c r="J2093" s="32">
        <v>2972.4016576522195</v>
      </c>
      <c r="U2093">
        <v>450</v>
      </c>
      <c r="V2093" s="33">
        <v>141.54293607867712</v>
      </c>
    </row>
    <row r="2094" spans="1:22" x14ac:dyDescent="0.35">
      <c r="A2094" s="4" t="s">
        <v>122</v>
      </c>
      <c r="B2094" t="s">
        <v>52</v>
      </c>
      <c r="C2094" s="34">
        <v>40546</v>
      </c>
      <c r="D2094">
        <v>4</v>
      </c>
      <c r="J2094" s="32">
        <v>2628.5666359230358</v>
      </c>
      <c r="U2094">
        <v>450</v>
      </c>
      <c r="V2094" s="33">
        <v>125.16983980585886</v>
      </c>
    </row>
    <row r="2095" spans="1:22" x14ac:dyDescent="0.35">
      <c r="A2095" s="4" t="s">
        <v>122</v>
      </c>
      <c r="B2095" t="s">
        <v>52</v>
      </c>
      <c r="C2095" s="34">
        <v>40546</v>
      </c>
      <c r="D2095">
        <v>1</v>
      </c>
      <c r="J2095" s="32">
        <v>3138.9047945863763</v>
      </c>
      <c r="U2095">
        <v>450</v>
      </c>
      <c r="V2095" s="33">
        <v>149.47165688506553</v>
      </c>
    </row>
    <row r="2096" spans="1:22" x14ac:dyDescent="0.35">
      <c r="A2096" s="4" t="s">
        <v>122</v>
      </c>
      <c r="B2096" t="s">
        <v>52</v>
      </c>
      <c r="C2096" s="34">
        <v>40546</v>
      </c>
      <c r="D2096">
        <v>2</v>
      </c>
      <c r="J2096" s="32">
        <v>3435.5719130167795</v>
      </c>
      <c r="U2096">
        <v>450</v>
      </c>
      <c r="V2096" s="33">
        <v>163.59866252460856</v>
      </c>
    </row>
    <row r="2097" spans="1:22" x14ac:dyDescent="0.35">
      <c r="A2097" s="4" t="s">
        <v>122</v>
      </c>
      <c r="B2097" t="s">
        <v>52</v>
      </c>
      <c r="C2097" s="34">
        <v>40563</v>
      </c>
      <c r="D2097">
        <v>3</v>
      </c>
      <c r="J2097" s="32">
        <v>2061.2577241394697</v>
      </c>
      <c r="U2097">
        <v>450</v>
      </c>
      <c r="V2097" s="33">
        <v>121.25045436114527</v>
      </c>
    </row>
    <row r="2098" spans="1:22" x14ac:dyDescent="0.35">
      <c r="A2098" s="4" t="s">
        <v>122</v>
      </c>
      <c r="B2098" t="s">
        <v>52</v>
      </c>
      <c r="C2098" s="34">
        <v>40563</v>
      </c>
      <c r="D2098">
        <v>4</v>
      </c>
      <c r="J2098" s="32">
        <v>1862.0182996059568</v>
      </c>
      <c r="U2098">
        <v>450</v>
      </c>
      <c r="V2098" s="33">
        <v>109.5304882121151</v>
      </c>
    </row>
    <row r="2099" spans="1:22" x14ac:dyDescent="0.35">
      <c r="A2099" s="4" t="s">
        <v>122</v>
      </c>
      <c r="B2099" t="s">
        <v>52</v>
      </c>
      <c r="C2099" s="34">
        <v>40563</v>
      </c>
      <c r="D2099">
        <v>1</v>
      </c>
      <c r="J2099" s="32">
        <v>1476.1305145028389</v>
      </c>
      <c r="U2099">
        <v>450</v>
      </c>
      <c r="V2099" s="33">
        <v>86.831206735461109</v>
      </c>
    </row>
    <row r="2100" spans="1:22" x14ac:dyDescent="0.35">
      <c r="A2100" s="4" t="s">
        <v>122</v>
      </c>
      <c r="B2100" t="s">
        <v>52</v>
      </c>
      <c r="C2100" s="34">
        <v>40563</v>
      </c>
      <c r="D2100">
        <v>2</v>
      </c>
      <c r="J2100" s="32">
        <v>1836.1206972834266</v>
      </c>
      <c r="U2100">
        <v>450</v>
      </c>
      <c r="V2100" s="33">
        <v>108.00709984020156</v>
      </c>
    </row>
    <row r="2101" spans="1:22" x14ac:dyDescent="0.35">
      <c r="A2101" s="4" t="s">
        <v>122</v>
      </c>
      <c r="B2101" t="s">
        <v>52</v>
      </c>
      <c r="C2101" s="34">
        <v>40563</v>
      </c>
      <c r="D2101">
        <v>3</v>
      </c>
      <c r="J2101" s="32">
        <v>1996.9033350413263</v>
      </c>
      <c r="U2101">
        <v>450</v>
      </c>
      <c r="V2101" s="33">
        <v>117.46490206125449</v>
      </c>
    </row>
    <row r="2102" spans="1:22" x14ac:dyDescent="0.35">
      <c r="A2102" s="4" t="s">
        <v>122</v>
      </c>
      <c r="B2102" t="s">
        <v>52</v>
      </c>
      <c r="C2102" s="34">
        <v>40598</v>
      </c>
      <c r="D2102">
        <v>4</v>
      </c>
      <c r="J2102" s="32">
        <v>3450.0365035086957</v>
      </c>
      <c r="U2102">
        <v>450</v>
      </c>
      <c r="V2102" s="33">
        <v>101.47166186790281</v>
      </c>
    </row>
    <row r="2103" spans="1:22" x14ac:dyDescent="0.35">
      <c r="A2103" s="4" t="s">
        <v>122</v>
      </c>
      <c r="B2103" t="s">
        <v>52</v>
      </c>
      <c r="C2103" s="34">
        <v>40598</v>
      </c>
      <c r="D2103">
        <v>1</v>
      </c>
      <c r="J2103" s="32">
        <v>3344.8583686412458</v>
      </c>
      <c r="U2103">
        <v>450</v>
      </c>
      <c r="V2103" s="33">
        <v>98.378187312977815</v>
      </c>
    </row>
    <row r="2104" spans="1:22" x14ac:dyDescent="0.35">
      <c r="A2104" s="4" t="s">
        <v>122</v>
      </c>
      <c r="B2104" t="s">
        <v>52</v>
      </c>
      <c r="C2104" s="34">
        <v>40598</v>
      </c>
      <c r="D2104">
        <v>2</v>
      </c>
      <c r="J2104" s="32">
        <v>3158.5643064218566</v>
      </c>
      <c r="U2104">
        <v>450</v>
      </c>
      <c r="V2104" s="33">
        <v>92.898950188878132</v>
      </c>
    </row>
    <row r="2105" spans="1:22" x14ac:dyDescent="0.35">
      <c r="A2105" s="4" t="s">
        <v>122</v>
      </c>
      <c r="B2105" t="s">
        <v>52</v>
      </c>
      <c r="C2105" s="34">
        <v>40598</v>
      </c>
      <c r="D2105">
        <v>3</v>
      </c>
      <c r="J2105" s="32">
        <v>3918.9601954858203</v>
      </c>
      <c r="U2105">
        <v>450</v>
      </c>
      <c r="V2105" s="33">
        <v>115.26353516134766</v>
      </c>
    </row>
    <row r="2106" spans="1:22" x14ac:dyDescent="0.35">
      <c r="A2106" s="4" t="s">
        <v>122</v>
      </c>
      <c r="B2106" t="s">
        <v>52</v>
      </c>
      <c r="C2106" s="34">
        <v>40598</v>
      </c>
      <c r="D2106">
        <v>4</v>
      </c>
      <c r="J2106" s="32">
        <v>3629.367456013048</v>
      </c>
      <c r="U2106">
        <v>450</v>
      </c>
      <c r="V2106" s="33">
        <v>106.74610164744259</v>
      </c>
    </row>
    <row r="2107" spans="1:22" x14ac:dyDescent="0.35">
      <c r="A2107" s="4" t="s">
        <v>122</v>
      </c>
      <c r="B2107" t="s">
        <v>52</v>
      </c>
      <c r="C2107" s="34">
        <v>40633</v>
      </c>
      <c r="D2107">
        <v>1</v>
      </c>
      <c r="J2107" s="32">
        <v>2659.3214072880573</v>
      </c>
      <c r="U2107">
        <v>450</v>
      </c>
      <c r="V2107" s="33">
        <v>75.98061163680164</v>
      </c>
    </row>
    <row r="2108" spans="1:22" x14ac:dyDescent="0.35">
      <c r="A2108" s="4" t="s">
        <v>122</v>
      </c>
      <c r="B2108" t="s">
        <v>52</v>
      </c>
      <c r="C2108" s="34">
        <v>40633</v>
      </c>
      <c r="D2108">
        <v>2</v>
      </c>
      <c r="J2108" s="32">
        <v>2690.0330263992478</v>
      </c>
      <c r="U2108">
        <v>450</v>
      </c>
      <c r="V2108" s="33">
        <v>76.858086468549942</v>
      </c>
    </row>
    <row r="2109" spans="1:22" x14ac:dyDescent="0.35">
      <c r="A2109" s="4" t="s">
        <v>122</v>
      </c>
      <c r="B2109" t="s">
        <v>52</v>
      </c>
      <c r="C2109" s="34">
        <v>40633</v>
      </c>
      <c r="D2109">
        <v>3</v>
      </c>
      <c r="J2109" s="32">
        <v>2691.0297169603032</v>
      </c>
      <c r="U2109">
        <v>450</v>
      </c>
      <c r="V2109" s="33">
        <v>76.886563341722947</v>
      </c>
    </row>
    <row r="2110" spans="1:22" x14ac:dyDescent="0.35">
      <c r="A2110" s="4" t="s">
        <v>122</v>
      </c>
      <c r="B2110" t="s">
        <v>52</v>
      </c>
      <c r="C2110" s="34">
        <v>40633</v>
      </c>
      <c r="D2110">
        <v>4</v>
      </c>
      <c r="J2110" s="32">
        <v>2830.2066070047508</v>
      </c>
      <c r="U2110">
        <v>450</v>
      </c>
      <c r="V2110" s="33">
        <v>80.863045914421448</v>
      </c>
    </row>
    <row r="2111" spans="1:22" x14ac:dyDescent="0.35">
      <c r="A2111" s="4" t="s">
        <v>122</v>
      </c>
      <c r="B2111" t="s">
        <v>52</v>
      </c>
      <c r="C2111" s="34">
        <v>40633</v>
      </c>
      <c r="D2111">
        <v>1</v>
      </c>
      <c r="J2111" s="32">
        <v>2601.5895437389731</v>
      </c>
      <c r="U2111">
        <v>450</v>
      </c>
      <c r="V2111" s="33">
        <v>74.331129821113521</v>
      </c>
    </row>
    <row r="2112" spans="1:22" x14ac:dyDescent="0.35">
      <c r="A2112" s="4" t="s">
        <v>122</v>
      </c>
      <c r="B2112" t="s">
        <v>52</v>
      </c>
      <c r="C2112" s="34">
        <v>40690</v>
      </c>
      <c r="D2112">
        <v>2</v>
      </c>
      <c r="J2112" s="32">
        <v>2407.003434837176</v>
      </c>
      <c r="U2112">
        <v>450</v>
      </c>
      <c r="V2112" s="33">
        <v>42.228130435739928</v>
      </c>
    </row>
    <row r="2113" spans="1:22" x14ac:dyDescent="0.35">
      <c r="A2113" s="4" t="s">
        <v>122</v>
      </c>
      <c r="B2113" t="s">
        <v>52</v>
      </c>
      <c r="C2113" s="34">
        <v>40690</v>
      </c>
      <c r="D2113">
        <v>3</v>
      </c>
      <c r="J2113" s="32">
        <v>2610.3362459904884</v>
      </c>
      <c r="U2113">
        <v>450</v>
      </c>
      <c r="V2113" s="33">
        <v>45.795372736675233</v>
      </c>
    </row>
    <row r="2114" spans="1:22" x14ac:dyDescent="0.35">
      <c r="A2114" s="4" t="s">
        <v>122</v>
      </c>
      <c r="B2114" t="s">
        <v>52</v>
      </c>
      <c r="C2114" s="34">
        <v>40690</v>
      </c>
      <c r="D2114">
        <v>4</v>
      </c>
      <c r="J2114" s="32">
        <v>2810.8878912722225</v>
      </c>
      <c r="U2114">
        <v>450</v>
      </c>
      <c r="V2114" s="33">
        <v>49.31382265389864</v>
      </c>
    </row>
    <row r="2115" spans="1:22" x14ac:dyDescent="0.35">
      <c r="A2115" s="4" t="s">
        <v>122</v>
      </c>
      <c r="B2115" t="s">
        <v>52</v>
      </c>
      <c r="C2115" s="34">
        <v>40690</v>
      </c>
      <c r="D2115">
        <v>1</v>
      </c>
      <c r="J2115" s="32">
        <v>2466.2214759129929</v>
      </c>
      <c r="U2115">
        <v>450</v>
      </c>
      <c r="V2115" s="33">
        <v>43.267043437070051</v>
      </c>
    </row>
    <row r="2116" spans="1:22" x14ac:dyDescent="0.35">
      <c r="A2116" s="4" t="s">
        <v>122</v>
      </c>
      <c r="B2116" t="s">
        <v>52</v>
      </c>
      <c r="C2116" s="34">
        <v>40690</v>
      </c>
      <c r="D2116">
        <v>2</v>
      </c>
      <c r="J2116" s="32">
        <v>2035.2633276966894</v>
      </c>
      <c r="U2116">
        <v>450</v>
      </c>
      <c r="V2116" s="33">
        <v>35.706374170117357</v>
      </c>
    </row>
    <row r="2117" spans="1:22" x14ac:dyDescent="0.35">
      <c r="A2117" s="4" t="s">
        <v>122</v>
      </c>
      <c r="B2117" t="s">
        <v>52</v>
      </c>
      <c r="C2117" s="34">
        <v>40843</v>
      </c>
      <c r="D2117">
        <v>3</v>
      </c>
      <c r="J2117" s="32">
        <v>5044.9078103980373</v>
      </c>
      <c r="U2117">
        <v>450</v>
      </c>
      <c r="V2117" s="33">
        <v>32.973253662732269</v>
      </c>
    </row>
    <row r="2118" spans="1:22" x14ac:dyDescent="0.35">
      <c r="A2118" s="4" t="s">
        <v>122</v>
      </c>
      <c r="B2118" t="s">
        <v>52</v>
      </c>
      <c r="C2118" s="34">
        <v>40843</v>
      </c>
      <c r="D2118">
        <v>4</v>
      </c>
      <c r="J2118" s="32">
        <v>4783.751807545681</v>
      </c>
      <c r="U2118">
        <v>450</v>
      </c>
      <c r="V2118" s="33">
        <v>31.266351683305103</v>
      </c>
    </row>
    <row r="2119" spans="1:22" x14ac:dyDescent="0.35">
      <c r="A2119" s="4" t="s">
        <v>122</v>
      </c>
      <c r="B2119" t="s">
        <v>52</v>
      </c>
      <c r="C2119" s="34">
        <v>40843</v>
      </c>
      <c r="D2119">
        <v>1</v>
      </c>
      <c r="J2119" s="32">
        <v>5151.7955043859656</v>
      </c>
      <c r="U2119">
        <v>450</v>
      </c>
      <c r="V2119" s="33">
        <v>33.67186604173834</v>
      </c>
    </row>
    <row r="2120" spans="1:22" x14ac:dyDescent="0.35">
      <c r="A2120" s="4" t="s">
        <v>122</v>
      </c>
      <c r="B2120" t="s">
        <v>52</v>
      </c>
      <c r="C2120" s="34">
        <v>40843</v>
      </c>
      <c r="D2120">
        <v>2</v>
      </c>
      <c r="J2120" s="32">
        <v>6358.6595795612811</v>
      </c>
      <c r="U2120">
        <v>450</v>
      </c>
      <c r="V2120" s="33">
        <v>41.559866533080267</v>
      </c>
    </row>
    <row r="2121" spans="1:22" x14ac:dyDescent="0.35">
      <c r="A2121" s="4" t="s">
        <v>122</v>
      </c>
      <c r="B2121" t="s">
        <v>52</v>
      </c>
      <c r="C2121" s="34">
        <v>40843</v>
      </c>
      <c r="D2121">
        <v>3</v>
      </c>
      <c r="J2121" s="32">
        <v>4202.1047664198659</v>
      </c>
      <c r="U2121">
        <v>450</v>
      </c>
      <c r="V2121" s="33">
        <v>27.464737035423958</v>
      </c>
    </row>
    <row r="2122" spans="1:22" x14ac:dyDescent="0.35">
      <c r="A2122" s="4" t="s">
        <v>122</v>
      </c>
      <c r="B2122" t="s">
        <v>52</v>
      </c>
      <c r="C2122" s="34">
        <v>40878</v>
      </c>
      <c r="D2122">
        <v>4</v>
      </c>
      <c r="J2122" s="32">
        <v>2718.2797384450018</v>
      </c>
      <c r="U2122">
        <v>450</v>
      </c>
      <c r="V2122" s="33">
        <v>77.665135384142914</v>
      </c>
    </row>
    <row r="2123" spans="1:22" x14ac:dyDescent="0.35">
      <c r="A2123" s="4" t="s">
        <v>122</v>
      </c>
      <c r="B2123" t="s">
        <v>52</v>
      </c>
      <c r="C2123" s="34">
        <v>40878</v>
      </c>
      <c r="D2123">
        <v>1</v>
      </c>
      <c r="J2123" s="32">
        <v>2793.6783376532089</v>
      </c>
      <c r="U2123">
        <v>450</v>
      </c>
      <c r="V2123" s="33">
        <v>79.819381075805964</v>
      </c>
    </row>
    <row r="2124" spans="1:22" x14ac:dyDescent="0.35">
      <c r="A2124" s="4" t="s">
        <v>122</v>
      </c>
      <c r="B2124" t="s">
        <v>52</v>
      </c>
      <c r="C2124" s="34">
        <v>40878</v>
      </c>
      <c r="D2124">
        <v>2</v>
      </c>
      <c r="J2124" s="32">
        <v>3492.2870409083898</v>
      </c>
      <c r="U2124">
        <v>450</v>
      </c>
      <c r="V2124" s="33">
        <v>99.779629740239713</v>
      </c>
    </row>
    <row r="2125" spans="1:22" x14ac:dyDescent="0.35">
      <c r="A2125" s="4" t="s">
        <v>122</v>
      </c>
      <c r="B2125" t="s">
        <v>52</v>
      </c>
      <c r="C2125" s="34">
        <v>40878</v>
      </c>
      <c r="D2125">
        <v>3</v>
      </c>
      <c r="J2125" s="32">
        <v>2400.427369255849</v>
      </c>
      <c r="U2125">
        <v>450</v>
      </c>
      <c r="V2125" s="33">
        <v>68.583639121595681</v>
      </c>
    </row>
    <row r="2126" spans="1:22" x14ac:dyDescent="0.35">
      <c r="A2126" s="4" t="s">
        <v>122</v>
      </c>
      <c r="B2126" t="s">
        <v>52</v>
      </c>
      <c r="C2126" s="34">
        <v>40878</v>
      </c>
      <c r="D2126">
        <v>4</v>
      </c>
      <c r="J2126" s="35">
        <v>3119.3750000000005</v>
      </c>
      <c r="U2126">
        <v>450</v>
      </c>
      <c r="V2126" s="38">
        <v>89.125000000000014</v>
      </c>
    </row>
    <row r="2127" spans="1:22" x14ac:dyDescent="0.35">
      <c r="A2127" s="4" t="s">
        <v>122</v>
      </c>
      <c r="B2127" t="s">
        <v>52</v>
      </c>
      <c r="C2127" s="34">
        <v>40927</v>
      </c>
      <c r="D2127">
        <v>1</v>
      </c>
      <c r="J2127" s="32">
        <v>2718.0599194583356</v>
      </c>
      <c r="U2127">
        <v>450</v>
      </c>
      <c r="V2127" s="33">
        <v>55.470610601190522</v>
      </c>
    </row>
    <row r="2128" spans="1:22" x14ac:dyDescent="0.35">
      <c r="A2128" s="4" t="s">
        <v>122</v>
      </c>
      <c r="B2128" t="s">
        <v>52</v>
      </c>
      <c r="C2128" s="34">
        <v>40927</v>
      </c>
      <c r="D2128">
        <v>2</v>
      </c>
      <c r="J2128" s="32">
        <v>2987.2034124233542</v>
      </c>
      <c r="U2128">
        <v>450</v>
      </c>
      <c r="V2128" s="33">
        <v>60.96333494741539</v>
      </c>
    </row>
    <row r="2129" spans="1:22" x14ac:dyDescent="0.35">
      <c r="A2129" s="4" t="s">
        <v>122</v>
      </c>
      <c r="B2129" t="s">
        <v>52</v>
      </c>
      <c r="C2129" s="34">
        <v>40927</v>
      </c>
      <c r="D2129">
        <v>3</v>
      </c>
      <c r="J2129" s="32">
        <v>4212.6844212435581</v>
      </c>
      <c r="U2129">
        <v>450</v>
      </c>
      <c r="V2129" s="33">
        <v>85.973151453950166</v>
      </c>
    </row>
    <row r="2130" spans="1:22" x14ac:dyDescent="0.35">
      <c r="A2130" s="4" t="s">
        <v>122</v>
      </c>
      <c r="B2130" t="s">
        <v>52</v>
      </c>
      <c r="C2130" s="34">
        <v>40927</v>
      </c>
      <c r="D2130">
        <v>4</v>
      </c>
      <c r="J2130" s="32">
        <v>3510.6849954437348</v>
      </c>
      <c r="U2130">
        <v>450</v>
      </c>
      <c r="V2130" s="33">
        <v>71.646632560076227</v>
      </c>
    </row>
    <row r="2131" spans="1:22" x14ac:dyDescent="0.35">
      <c r="A2131" s="4" t="s">
        <v>122</v>
      </c>
      <c r="B2131" t="s">
        <v>52</v>
      </c>
      <c r="C2131" s="34">
        <v>40927</v>
      </c>
      <c r="D2131">
        <v>1</v>
      </c>
      <c r="J2131" s="32">
        <v>3558.1658458671627</v>
      </c>
      <c r="U2131">
        <v>450</v>
      </c>
      <c r="V2131" s="33">
        <v>72.615629507493111</v>
      </c>
    </row>
    <row r="2132" spans="1:22" x14ac:dyDescent="0.35">
      <c r="A2132" s="4" t="s">
        <v>122</v>
      </c>
      <c r="B2132" t="s">
        <v>52</v>
      </c>
      <c r="C2132" s="34">
        <v>40983</v>
      </c>
      <c r="D2132">
        <v>2</v>
      </c>
      <c r="J2132" s="32">
        <v>2904.7172339855265</v>
      </c>
      <c r="U2132">
        <v>450</v>
      </c>
      <c r="V2132" s="33">
        <v>51.869950606884402</v>
      </c>
    </row>
    <row r="2133" spans="1:22" x14ac:dyDescent="0.35">
      <c r="A2133" s="4" t="s">
        <v>122</v>
      </c>
      <c r="B2133" t="s">
        <v>52</v>
      </c>
      <c r="C2133" s="34">
        <v>40983</v>
      </c>
      <c r="D2133">
        <v>3</v>
      </c>
      <c r="J2133" s="32">
        <v>1975.1826739516814</v>
      </c>
      <c r="U2133">
        <v>450</v>
      </c>
      <c r="V2133" s="33">
        <v>35.271119177708599</v>
      </c>
    </row>
    <row r="2134" spans="1:22" x14ac:dyDescent="0.35">
      <c r="A2134" s="4" t="s">
        <v>122</v>
      </c>
      <c r="B2134" t="s">
        <v>52</v>
      </c>
      <c r="C2134" s="34">
        <v>40983</v>
      </c>
      <c r="D2134">
        <v>4</v>
      </c>
      <c r="J2134" s="32">
        <v>2789.044625602523</v>
      </c>
      <c r="U2134">
        <v>450</v>
      </c>
      <c r="V2134" s="33">
        <v>49.804368314330766</v>
      </c>
    </row>
    <row r="2135" spans="1:22" x14ac:dyDescent="0.35">
      <c r="A2135" s="4" t="s">
        <v>122</v>
      </c>
      <c r="B2135" t="s">
        <v>52</v>
      </c>
      <c r="C2135" s="34">
        <v>40983</v>
      </c>
      <c r="D2135">
        <v>1</v>
      </c>
      <c r="J2135" s="32">
        <v>2548.9527413535161</v>
      </c>
      <c r="U2135">
        <v>450</v>
      </c>
      <c r="V2135" s="33">
        <v>45.517013238455647</v>
      </c>
    </row>
    <row r="2136" spans="1:22" x14ac:dyDescent="0.35">
      <c r="A2136" s="4" t="s">
        <v>122</v>
      </c>
      <c r="B2136" t="s">
        <v>52</v>
      </c>
      <c r="C2136" s="34">
        <v>40983</v>
      </c>
      <c r="D2136">
        <v>2</v>
      </c>
      <c r="J2136" s="32">
        <v>2328.5873630339211</v>
      </c>
      <c r="U2136">
        <v>450</v>
      </c>
      <c r="V2136" s="33">
        <v>41.581917197034308</v>
      </c>
    </row>
    <row r="2137" spans="1:22" x14ac:dyDescent="0.35">
      <c r="A2137" s="4" t="s">
        <v>122</v>
      </c>
      <c r="B2137" t="s">
        <v>52</v>
      </c>
      <c r="C2137" s="34">
        <v>41032</v>
      </c>
      <c r="D2137">
        <v>3</v>
      </c>
      <c r="J2137" s="32">
        <v>666.25645801458995</v>
      </c>
      <c r="U2137">
        <v>450</v>
      </c>
      <c r="V2137" s="33">
        <v>13.597070571726325</v>
      </c>
    </row>
    <row r="2138" spans="1:22" x14ac:dyDescent="0.35">
      <c r="A2138" s="4" t="s">
        <v>122</v>
      </c>
      <c r="B2138" t="s">
        <v>52</v>
      </c>
      <c r="C2138" s="34">
        <v>41032</v>
      </c>
      <c r="D2138">
        <v>4</v>
      </c>
      <c r="J2138" s="32">
        <v>437.87962451684149</v>
      </c>
      <c r="U2138">
        <v>450</v>
      </c>
      <c r="V2138" s="33">
        <v>8.9363188676906429</v>
      </c>
    </row>
    <row r="2139" spans="1:22" x14ac:dyDescent="0.35">
      <c r="A2139" s="4" t="s">
        <v>122</v>
      </c>
      <c r="B2139" t="s">
        <v>52</v>
      </c>
      <c r="C2139" s="34">
        <v>41032</v>
      </c>
      <c r="D2139">
        <v>1</v>
      </c>
      <c r="J2139" s="32">
        <v>1230.9745884750869</v>
      </c>
      <c r="U2139">
        <v>450</v>
      </c>
      <c r="V2139" s="33">
        <v>25.121930377042588</v>
      </c>
    </row>
    <row r="2140" spans="1:22" x14ac:dyDescent="0.35">
      <c r="A2140" s="4" t="s">
        <v>122</v>
      </c>
      <c r="B2140" t="s">
        <v>52</v>
      </c>
      <c r="C2140" s="34">
        <v>41032</v>
      </c>
      <c r="D2140">
        <v>2</v>
      </c>
      <c r="J2140" s="32">
        <v>326.44407938551694</v>
      </c>
      <c r="U2140">
        <v>450</v>
      </c>
      <c r="V2140" s="33">
        <v>6.6621240690921821</v>
      </c>
    </row>
    <row r="2141" spans="1:22" x14ac:dyDescent="0.35">
      <c r="A2141" s="4" t="s">
        <v>122</v>
      </c>
      <c r="B2141" t="s">
        <v>52</v>
      </c>
      <c r="C2141" s="34">
        <v>41032</v>
      </c>
      <c r="D2141">
        <v>3</v>
      </c>
      <c r="J2141" s="32">
        <v>771.57650558280966</v>
      </c>
      <c r="U2141">
        <v>450</v>
      </c>
      <c r="V2141" s="33">
        <v>15.746459297608361</v>
      </c>
    </row>
    <row r="2142" spans="1:22" x14ac:dyDescent="0.35">
      <c r="A2142" s="4" t="s">
        <v>122</v>
      </c>
      <c r="B2142" t="s">
        <v>52</v>
      </c>
      <c r="C2142" s="34">
        <v>41060</v>
      </c>
      <c r="D2142">
        <v>4</v>
      </c>
      <c r="J2142" s="35">
        <v>56.547935520361996</v>
      </c>
      <c r="U2142">
        <v>450</v>
      </c>
      <c r="V2142" s="38">
        <v>2.0195691257272141</v>
      </c>
    </row>
    <row r="2143" spans="1:22" x14ac:dyDescent="0.35">
      <c r="A2143" s="4" t="s">
        <v>122</v>
      </c>
      <c r="B2143" t="s">
        <v>52</v>
      </c>
      <c r="C2143" s="34">
        <v>41060</v>
      </c>
      <c r="D2143">
        <v>1</v>
      </c>
      <c r="J2143" s="35"/>
      <c r="U2143">
        <v>450</v>
      </c>
      <c r="V2143" s="38"/>
    </row>
    <row r="2144" spans="1:22" x14ac:dyDescent="0.35">
      <c r="A2144" s="4" t="s">
        <v>122</v>
      </c>
      <c r="B2144" t="s">
        <v>52</v>
      </c>
      <c r="C2144" s="34">
        <v>41060</v>
      </c>
      <c r="D2144">
        <v>2</v>
      </c>
      <c r="J2144" s="35">
        <v>178.0695914608437</v>
      </c>
      <c r="U2144">
        <v>450</v>
      </c>
      <c r="V2144" s="38">
        <v>6.3596282664587038</v>
      </c>
    </row>
    <row r="2145" spans="1:22" x14ac:dyDescent="0.35">
      <c r="A2145" s="4" t="s">
        <v>122</v>
      </c>
      <c r="B2145" t="s">
        <v>52</v>
      </c>
      <c r="C2145" s="34">
        <v>41060</v>
      </c>
      <c r="D2145">
        <v>3</v>
      </c>
      <c r="U2145">
        <v>450</v>
      </c>
    </row>
    <row r="2146" spans="1:22" x14ac:dyDescent="0.35">
      <c r="A2146" s="4" t="s">
        <v>122</v>
      </c>
      <c r="B2146" t="s">
        <v>52</v>
      </c>
      <c r="C2146" s="34">
        <v>41060</v>
      </c>
      <c r="D2146">
        <v>4</v>
      </c>
      <c r="U2146">
        <v>450</v>
      </c>
    </row>
    <row r="2147" spans="1:22" x14ac:dyDescent="0.35">
      <c r="A2147" s="4" t="s">
        <v>123</v>
      </c>
      <c r="B2147" t="s">
        <v>52</v>
      </c>
      <c r="C2147" s="34">
        <v>40525</v>
      </c>
      <c r="D2147">
        <v>1</v>
      </c>
      <c r="J2147" s="32">
        <v>2594.3606128692859</v>
      </c>
      <c r="U2147">
        <v>450</v>
      </c>
      <c r="V2147" s="33">
        <v>42.530501850316163</v>
      </c>
    </row>
    <row r="2148" spans="1:22" x14ac:dyDescent="0.35">
      <c r="A2148" s="4" t="s">
        <v>123</v>
      </c>
      <c r="B2148" t="s">
        <v>52</v>
      </c>
      <c r="C2148" s="34">
        <v>40525</v>
      </c>
      <c r="D2148">
        <v>2</v>
      </c>
      <c r="J2148" s="32">
        <v>1984.1730390357818</v>
      </c>
      <c r="U2148">
        <v>450</v>
      </c>
      <c r="V2148" s="33">
        <v>32.527426869439047</v>
      </c>
    </row>
    <row r="2149" spans="1:22" x14ac:dyDescent="0.35">
      <c r="A2149" s="4" t="s">
        <v>123</v>
      </c>
      <c r="B2149" t="s">
        <v>52</v>
      </c>
      <c r="C2149" s="34">
        <v>40525</v>
      </c>
      <c r="D2149">
        <v>3</v>
      </c>
      <c r="J2149" s="32">
        <v>3219.1362898132279</v>
      </c>
      <c r="U2149">
        <v>450</v>
      </c>
      <c r="V2149" s="33">
        <v>52.772726062511936</v>
      </c>
    </row>
    <row r="2150" spans="1:22" x14ac:dyDescent="0.35">
      <c r="A2150" s="4" t="s">
        <v>123</v>
      </c>
      <c r="B2150" t="s">
        <v>52</v>
      </c>
      <c r="C2150" s="34">
        <v>40525</v>
      </c>
      <c r="D2150">
        <v>4</v>
      </c>
      <c r="J2150" s="32">
        <v>3559.3766395592861</v>
      </c>
      <c r="U2150">
        <v>450</v>
      </c>
      <c r="V2150" s="33">
        <v>58.350436714086655</v>
      </c>
    </row>
    <row r="2151" spans="1:22" x14ac:dyDescent="0.35">
      <c r="A2151" s="4" t="s">
        <v>123</v>
      </c>
      <c r="B2151" t="s">
        <v>52</v>
      </c>
      <c r="C2151" s="34">
        <v>40546</v>
      </c>
      <c r="D2151">
        <v>1</v>
      </c>
      <c r="J2151" s="32">
        <v>3312.3283464289111</v>
      </c>
      <c r="U2151">
        <v>450</v>
      </c>
      <c r="V2151" s="33">
        <v>157.72992125851957</v>
      </c>
    </row>
    <row r="2152" spans="1:22" x14ac:dyDescent="0.35">
      <c r="A2152" s="4" t="s">
        <v>123</v>
      </c>
      <c r="B2152" t="s">
        <v>52</v>
      </c>
      <c r="C2152" s="34">
        <v>40546</v>
      </c>
      <c r="D2152">
        <v>2</v>
      </c>
      <c r="J2152" s="32">
        <v>2672.5546938114699</v>
      </c>
      <c r="U2152">
        <v>450</v>
      </c>
      <c r="V2152" s="33">
        <v>127.26450922911761</v>
      </c>
    </row>
    <row r="2153" spans="1:22" x14ac:dyDescent="0.35">
      <c r="A2153" s="4" t="s">
        <v>123</v>
      </c>
      <c r="B2153" t="s">
        <v>52</v>
      </c>
      <c r="C2153" s="34">
        <v>40546</v>
      </c>
      <c r="D2153">
        <v>3</v>
      </c>
      <c r="J2153" s="32">
        <v>2872.0934478417071</v>
      </c>
      <c r="U2153">
        <v>450</v>
      </c>
      <c r="V2153" s="33">
        <v>136.76635465912892</v>
      </c>
    </row>
    <row r="2154" spans="1:22" x14ac:dyDescent="0.35">
      <c r="A2154" s="4" t="s">
        <v>123</v>
      </c>
      <c r="B2154" t="s">
        <v>52</v>
      </c>
      <c r="C2154" s="34">
        <v>40546</v>
      </c>
      <c r="D2154">
        <v>4</v>
      </c>
      <c r="J2154" s="32">
        <v>3046.5732845420366</v>
      </c>
      <c r="U2154">
        <v>450</v>
      </c>
      <c r="V2154" s="33">
        <v>145.07491831152555</v>
      </c>
    </row>
    <row r="2155" spans="1:22" x14ac:dyDescent="0.35">
      <c r="A2155" s="4" t="s">
        <v>123</v>
      </c>
      <c r="B2155" t="s">
        <v>52</v>
      </c>
      <c r="C2155" s="34">
        <v>40563</v>
      </c>
      <c r="D2155">
        <v>1</v>
      </c>
      <c r="J2155" s="32">
        <v>1483.343808925204</v>
      </c>
      <c r="U2155">
        <v>450</v>
      </c>
      <c r="V2155" s="33">
        <v>87.255518172070822</v>
      </c>
    </row>
    <row r="2156" spans="1:22" x14ac:dyDescent="0.35">
      <c r="A2156" s="4" t="s">
        <v>123</v>
      </c>
      <c r="B2156" t="s">
        <v>52</v>
      </c>
      <c r="C2156" s="34">
        <v>40563</v>
      </c>
      <c r="D2156">
        <v>2</v>
      </c>
      <c r="J2156" s="32">
        <v>1151.0703227674694</v>
      </c>
      <c r="U2156">
        <v>450</v>
      </c>
      <c r="V2156" s="33">
        <v>67.710018986321728</v>
      </c>
    </row>
    <row r="2157" spans="1:22" x14ac:dyDescent="0.35">
      <c r="A2157" s="4" t="s">
        <v>123</v>
      </c>
      <c r="B2157" t="s">
        <v>52</v>
      </c>
      <c r="C2157" s="34">
        <v>40563</v>
      </c>
      <c r="D2157">
        <v>3</v>
      </c>
      <c r="J2157" s="32">
        <v>1610.4696347285446</v>
      </c>
      <c r="U2157">
        <v>450</v>
      </c>
      <c r="V2157" s="33">
        <v>94.733507925208514</v>
      </c>
    </row>
    <row r="2158" spans="1:22" x14ac:dyDescent="0.35">
      <c r="A2158" s="4" t="s">
        <v>123</v>
      </c>
      <c r="B2158" t="s">
        <v>52</v>
      </c>
      <c r="C2158" s="34">
        <v>40563</v>
      </c>
      <c r="D2158">
        <v>4</v>
      </c>
      <c r="J2158" s="32">
        <v>1673.1741946934064</v>
      </c>
      <c r="U2158">
        <v>450</v>
      </c>
      <c r="V2158" s="33">
        <v>98.422011452553321</v>
      </c>
    </row>
    <row r="2159" spans="1:22" x14ac:dyDescent="0.35">
      <c r="A2159" s="4" t="s">
        <v>123</v>
      </c>
      <c r="B2159" t="s">
        <v>52</v>
      </c>
      <c r="C2159" s="34">
        <v>40598</v>
      </c>
      <c r="D2159">
        <v>1</v>
      </c>
      <c r="J2159" s="32">
        <v>3286.0301507537697</v>
      </c>
      <c r="U2159">
        <v>450</v>
      </c>
      <c r="V2159" s="33">
        <v>96.647945610404989</v>
      </c>
    </row>
    <row r="2160" spans="1:22" x14ac:dyDescent="0.35">
      <c r="A2160" s="4" t="s">
        <v>123</v>
      </c>
      <c r="B2160" t="s">
        <v>52</v>
      </c>
      <c r="C2160" s="34">
        <v>40598</v>
      </c>
      <c r="D2160">
        <v>2</v>
      </c>
      <c r="J2160" s="32">
        <v>3230.4377289765139</v>
      </c>
      <c r="U2160">
        <v>450</v>
      </c>
      <c r="V2160" s="33">
        <v>95.012874381662172</v>
      </c>
    </row>
    <row r="2161" spans="1:22" x14ac:dyDescent="0.35">
      <c r="A2161" s="4" t="s">
        <v>123</v>
      </c>
      <c r="B2161" t="s">
        <v>52</v>
      </c>
      <c r="C2161" s="34">
        <v>40598</v>
      </c>
      <c r="D2161">
        <v>3</v>
      </c>
      <c r="J2161" s="32">
        <v>3526.9547820734138</v>
      </c>
      <c r="U2161">
        <v>450</v>
      </c>
      <c r="V2161" s="33">
        <v>103.73396417862982</v>
      </c>
    </row>
    <row r="2162" spans="1:22" x14ac:dyDescent="0.35">
      <c r="A2162" s="4" t="s">
        <v>123</v>
      </c>
      <c r="B2162" t="s">
        <v>52</v>
      </c>
      <c r="C2162" s="34">
        <v>40598</v>
      </c>
      <c r="D2162">
        <v>4</v>
      </c>
      <c r="J2162" s="32">
        <v>3378.2680089754717</v>
      </c>
      <c r="U2162">
        <v>450</v>
      </c>
      <c r="V2162" s="33">
        <v>99.360823793396222</v>
      </c>
    </row>
    <row r="2163" spans="1:22" x14ac:dyDescent="0.35">
      <c r="A2163" s="4" t="s">
        <v>123</v>
      </c>
      <c r="B2163" t="s">
        <v>52</v>
      </c>
      <c r="C2163" s="34">
        <v>40633</v>
      </c>
      <c r="D2163">
        <v>1</v>
      </c>
      <c r="J2163" s="32">
        <v>2458.3646217466153</v>
      </c>
      <c r="U2163">
        <v>450</v>
      </c>
      <c r="V2163" s="33">
        <v>70.238989192760442</v>
      </c>
    </row>
    <row r="2164" spans="1:22" x14ac:dyDescent="0.35">
      <c r="A2164" s="4" t="s">
        <v>123</v>
      </c>
      <c r="B2164" t="s">
        <v>52</v>
      </c>
      <c r="C2164" s="34">
        <v>40633</v>
      </c>
      <c r="D2164">
        <v>2</v>
      </c>
      <c r="J2164" s="32">
        <v>2518.9463955637707</v>
      </c>
      <c r="U2164">
        <v>450</v>
      </c>
      <c r="V2164" s="33">
        <v>71.969897016107737</v>
      </c>
    </row>
    <row r="2165" spans="1:22" x14ac:dyDescent="0.35">
      <c r="A2165" s="4" t="s">
        <v>123</v>
      </c>
      <c r="B2165" t="s">
        <v>52</v>
      </c>
      <c r="C2165" s="34">
        <v>40633</v>
      </c>
      <c r="D2165">
        <v>3</v>
      </c>
      <c r="J2165" s="32">
        <v>2725.3917700733955</v>
      </c>
      <c r="U2165">
        <v>450</v>
      </c>
      <c r="V2165" s="33">
        <v>77.868336287811303</v>
      </c>
    </row>
    <row r="2166" spans="1:22" x14ac:dyDescent="0.35">
      <c r="A2166" s="4" t="s">
        <v>123</v>
      </c>
      <c r="B2166" t="s">
        <v>52</v>
      </c>
      <c r="C2166" s="34">
        <v>40633</v>
      </c>
      <c r="D2166">
        <v>4</v>
      </c>
      <c r="J2166" s="32">
        <v>2434.8235516344807</v>
      </c>
      <c r="U2166">
        <v>450</v>
      </c>
      <c r="V2166" s="33">
        <v>69.566387189556593</v>
      </c>
    </row>
    <row r="2167" spans="1:22" x14ac:dyDescent="0.35">
      <c r="A2167" s="4" t="s">
        <v>123</v>
      </c>
      <c r="B2167" t="s">
        <v>52</v>
      </c>
      <c r="C2167" s="34">
        <v>40690</v>
      </c>
      <c r="D2167">
        <v>1</v>
      </c>
      <c r="J2167" s="32">
        <v>2196.0764919221888</v>
      </c>
      <c r="U2167">
        <v>450</v>
      </c>
      <c r="V2167" s="33">
        <v>38.527657753020854</v>
      </c>
    </row>
    <row r="2168" spans="1:22" x14ac:dyDescent="0.35">
      <c r="A2168" s="4" t="s">
        <v>123</v>
      </c>
      <c r="B2168" t="s">
        <v>52</v>
      </c>
      <c r="C2168" s="34">
        <v>40690</v>
      </c>
      <c r="D2168">
        <v>2</v>
      </c>
      <c r="J2168" s="32">
        <v>2355.8421180578575</v>
      </c>
      <c r="U2168">
        <v>450</v>
      </c>
      <c r="V2168" s="33">
        <v>41.330563474699254</v>
      </c>
    </row>
    <row r="2169" spans="1:22" x14ac:dyDescent="0.35">
      <c r="A2169" s="4" t="s">
        <v>123</v>
      </c>
      <c r="B2169" t="s">
        <v>52</v>
      </c>
      <c r="C2169" s="34">
        <v>40690</v>
      </c>
      <c r="D2169">
        <v>3</v>
      </c>
      <c r="J2169" s="32">
        <v>1844.3890052122774</v>
      </c>
      <c r="U2169">
        <v>450</v>
      </c>
      <c r="V2169" s="33">
        <v>32.357701845829432</v>
      </c>
    </row>
    <row r="2170" spans="1:22" x14ac:dyDescent="0.35">
      <c r="A2170" s="4" t="s">
        <v>123</v>
      </c>
      <c r="B2170" t="s">
        <v>52</v>
      </c>
      <c r="C2170" s="34">
        <v>40690</v>
      </c>
      <c r="D2170">
        <v>4</v>
      </c>
      <c r="J2170" s="32">
        <v>2083.5259542992999</v>
      </c>
      <c r="U2170">
        <v>450</v>
      </c>
      <c r="V2170" s="33">
        <v>36.55308691753158</v>
      </c>
    </row>
    <row r="2171" spans="1:22" x14ac:dyDescent="0.35">
      <c r="A2171" s="4" t="s">
        <v>123</v>
      </c>
      <c r="B2171" t="s">
        <v>52</v>
      </c>
      <c r="C2171" s="34">
        <v>40843</v>
      </c>
      <c r="D2171">
        <v>1</v>
      </c>
      <c r="J2171" s="32">
        <v>4179.871381244182</v>
      </c>
      <c r="U2171">
        <v>450</v>
      </c>
      <c r="V2171" s="33">
        <v>27.319420792445634</v>
      </c>
    </row>
    <row r="2172" spans="1:22" x14ac:dyDescent="0.35">
      <c r="A2172" s="4" t="s">
        <v>123</v>
      </c>
      <c r="B2172" t="s">
        <v>52</v>
      </c>
      <c r="C2172" s="34">
        <v>40843</v>
      </c>
      <c r="D2172">
        <v>2</v>
      </c>
      <c r="J2172" s="32">
        <v>4456.0696931226194</v>
      </c>
      <c r="U2172">
        <v>450</v>
      </c>
      <c r="V2172" s="33">
        <v>29.124638517141303</v>
      </c>
    </row>
    <row r="2173" spans="1:22" x14ac:dyDescent="0.35">
      <c r="A2173" s="4" t="s">
        <v>123</v>
      </c>
      <c r="B2173" t="s">
        <v>52</v>
      </c>
      <c r="C2173" s="34">
        <v>40843</v>
      </c>
      <c r="D2173">
        <v>3</v>
      </c>
      <c r="J2173" s="32">
        <v>4336.5698514888018</v>
      </c>
      <c r="U2173">
        <v>450</v>
      </c>
      <c r="V2173" s="33">
        <v>28.343593800580404</v>
      </c>
    </row>
    <row r="2174" spans="1:22" x14ac:dyDescent="0.35">
      <c r="A2174" s="4" t="s">
        <v>123</v>
      </c>
      <c r="B2174" t="s">
        <v>52</v>
      </c>
      <c r="C2174" s="34">
        <v>40843</v>
      </c>
      <c r="D2174">
        <v>4</v>
      </c>
      <c r="J2174" s="32">
        <v>5317.4350277603744</v>
      </c>
      <c r="U2174">
        <v>450</v>
      </c>
      <c r="V2174" s="33">
        <v>34.754477305623361</v>
      </c>
    </row>
    <row r="2175" spans="1:22" x14ac:dyDescent="0.35">
      <c r="A2175" s="4" t="s">
        <v>123</v>
      </c>
      <c r="B2175" t="s">
        <v>52</v>
      </c>
      <c r="C2175" s="34">
        <v>40878</v>
      </c>
      <c r="D2175">
        <v>1</v>
      </c>
      <c r="J2175" s="32">
        <v>2404.2080616219523</v>
      </c>
      <c r="U2175">
        <v>450</v>
      </c>
      <c r="V2175" s="33">
        <v>68.691658903484353</v>
      </c>
    </row>
    <row r="2176" spans="1:22" x14ac:dyDescent="0.35">
      <c r="A2176" s="4" t="s">
        <v>123</v>
      </c>
      <c r="B2176" t="s">
        <v>52</v>
      </c>
      <c r="C2176" s="34">
        <v>40878</v>
      </c>
      <c r="D2176">
        <v>2</v>
      </c>
      <c r="J2176" s="32">
        <v>2661.1784904580572</v>
      </c>
      <c r="U2176">
        <v>450</v>
      </c>
      <c r="V2176" s="33">
        <v>76.033671155944489</v>
      </c>
    </row>
    <row r="2177" spans="1:22" x14ac:dyDescent="0.35">
      <c r="A2177" s="4" t="s">
        <v>123</v>
      </c>
      <c r="B2177" t="s">
        <v>52</v>
      </c>
      <c r="C2177" s="34">
        <v>40878</v>
      </c>
      <c r="D2177">
        <v>3</v>
      </c>
      <c r="J2177" s="32">
        <v>2499.3978278006475</v>
      </c>
      <c r="U2177">
        <v>450</v>
      </c>
      <c r="V2177" s="33">
        <v>71.411366508589936</v>
      </c>
    </row>
    <row r="2178" spans="1:22" x14ac:dyDescent="0.35">
      <c r="A2178" s="4" t="s">
        <v>123</v>
      </c>
      <c r="B2178" t="s">
        <v>52</v>
      </c>
      <c r="C2178" s="34">
        <v>40878</v>
      </c>
      <c r="D2178">
        <v>4</v>
      </c>
      <c r="J2178" s="32">
        <v>2616.8730311515574</v>
      </c>
      <c r="U2178">
        <v>450</v>
      </c>
      <c r="V2178" s="33">
        <v>74.767800890044498</v>
      </c>
    </row>
    <row r="2179" spans="1:22" x14ac:dyDescent="0.35">
      <c r="A2179" s="4" t="s">
        <v>123</v>
      </c>
      <c r="B2179" t="s">
        <v>52</v>
      </c>
      <c r="C2179" s="34">
        <v>40927</v>
      </c>
      <c r="D2179">
        <v>1</v>
      </c>
      <c r="J2179" s="32">
        <v>2700.9461490848003</v>
      </c>
      <c r="U2179">
        <v>450</v>
      </c>
      <c r="V2179" s="33">
        <v>55.121349981322453</v>
      </c>
    </row>
    <row r="2180" spans="1:22" x14ac:dyDescent="0.35">
      <c r="A2180" s="4" t="s">
        <v>123</v>
      </c>
      <c r="B2180" t="s">
        <v>52</v>
      </c>
      <c r="C2180" s="34">
        <v>40927</v>
      </c>
      <c r="D2180">
        <v>2</v>
      </c>
      <c r="J2180" s="32">
        <v>3249.0406157804846</v>
      </c>
      <c r="U2180">
        <v>450</v>
      </c>
      <c r="V2180" s="33">
        <v>66.306951342458873</v>
      </c>
    </row>
    <row r="2181" spans="1:22" x14ac:dyDescent="0.35">
      <c r="A2181" s="4" t="s">
        <v>123</v>
      </c>
      <c r="B2181" t="s">
        <v>52</v>
      </c>
      <c r="C2181" s="34">
        <v>40927</v>
      </c>
      <c r="D2181">
        <v>3</v>
      </c>
      <c r="J2181" s="32">
        <v>2951.5891182814635</v>
      </c>
      <c r="U2181">
        <v>450</v>
      </c>
      <c r="V2181" s="33">
        <v>60.23651261798905</v>
      </c>
    </row>
    <row r="2182" spans="1:22" x14ac:dyDescent="0.35">
      <c r="A2182" s="4" t="s">
        <v>123</v>
      </c>
      <c r="B2182" t="s">
        <v>52</v>
      </c>
      <c r="C2182" s="34">
        <v>40927</v>
      </c>
      <c r="D2182">
        <v>4</v>
      </c>
      <c r="J2182" s="32">
        <v>3124.4458728610698</v>
      </c>
      <c r="U2182">
        <v>450</v>
      </c>
      <c r="V2182" s="33">
        <v>63.764201486960609</v>
      </c>
    </row>
    <row r="2183" spans="1:22" x14ac:dyDescent="0.35">
      <c r="A2183" s="4" t="s">
        <v>123</v>
      </c>
      <c r="B2183" t="s">
        <v>52</v>
      </c>
      <c r="C2183" s="34">
        <v>40983</v>
      </c>
      <c r="D2183">
        <v>1</v>
      </c>
      <c r="J2183" s="32">
        <v>1849.0771868112297</v>
      </c>
      <c r="U2183">
        <v>450</v>
      </c>
      <c r="V2183" s="33">
        <v>33.019235478771961</v>
      </c>
    </row>
    <row r="2184" spans="1:22" x14ac:dyDescent="0.35">
      <c r="A2184" s="4" t="s">
        <v>123</v>
      </c>
      <c r="B2184" t="s">
        <v>52</v>
      </c>
      <c r="C2184" s="34">
        <v>40983</v>
      </c>
      <c r="D2184">
        <v>2</v>
      </c>
      <c r="J2184" s="32">
        <v>2445.9878239082182</v>
      </c>
      <c r="U2184">
        <v>450</v>
      </c>
      <c r="V2184" s="33">
        <v>43.67835399836104</v>
      </c>
    </row>
    <row r="2185" spans="1:22" x14ac:dyDescent="0.35">
      <c r="A2185" s="4" t="s">
        <v>123</v>
      </c>
      <c r="B2185" t="s">
        <v>52</v>
      </c>
      <c r="C2185" s="34">
        <v>40983</v>
      </c>
      <c r="D2185">
        <v>3</v>
      </c>
      <c r="J2185" s="32">
        <v>1754.069418844796</v>
      </c>
      <c r="U2185">
        <v>450</v>
      </c>
      <c r="V2185" s="33">
        <v>31.322668193657073</v>
      </c>
    </row>
    <row r="2186" spans="1:22" x14ac:dyDescent="0.35">
      <c r="A2186" s="4" t="s">
        <v>123</v>
      </c>
      <c r="B2186" t="s">
        <v>52</v>
      </c>
      <c r="C2186" s="34">
        <v>40983</v>
      </c>
      <c r="D2186">
        <v>4</v>
      </c>
      <c r="J2186" s="32">
        <v>2350.4532721618107</v>
      </c>
      <c r="U2186">
        <v>450</v>
      </c>
      <c r="V2186" s="33">
        <v>41.972379860032333</v>
      </c>
    </row>
    <row r="2187" spans="1:22" x14ac:dyDescent="0.35">
      <c r="A2187" s="4" t="s">
        <v>123</v>
      </c>
      <c r="B2187" t="s">
        <v>52</v>
      </c>
      <c r="C2187" s="34">
        <v>41032</v>
      </c>
      <c r="D2187">
        <v>1</v>
      </c>
      <c r="J2187" s="32">
        <v>567.90506132931864</v>
      </c>
      <c r="U2187">
        <v>450</v>
      </c>
      <c r="V2187" s="33">
        <v>11.589899210802422</v>
      </c>
    </row>
    <row r="2188" spans="1:22" x14ac:dyDescent="0.35">
      <c r="A2188" s="4" t="s">
        <v>123</v>
      </c>
      <c r="B2188" t="s">
        <v>52</v>
      </c>
      <c r="C2188" s="34">
        <v>41032</v>
      </c>
      <c r="D2188">
        <v>2</v>
      </c>
      <c r="J2188" s="32">
        <v>1265.6329267485714</v>
      </c>
      <c r="U2188">
        <v>450</v>
      </c>
      <c r="V2188" s="33">
        <v>25.82924340303207</v>
      </c>
    </row>
    <row r="2189" spans="1:22" x14ac:dyDescent="0.35">
      <c r="A2189" s="4" t="s">
        <v>123</v>
      </c>
      <c r="B2189" t="s">
        <v>52</v>
      </c>
      <c r="C2189" s="34">
        <v>41032</v>
      </c>
      <c r="D2189">
        <v>3</v>
      </c>
      <c r="J2189" s="32">
        <v>564.67865526863613</v>
      </c>
      <c r="U2189">
        <v>450</v>
      </c>
      <c r="V2189" s="33">
        <v>11.524054189155839</v>
      </c>
    </row>
    <row r="2190" spans="1:22" x14ac:dyDescent="0.35">
      <c r="A2190" s="4" t="s">
        <v>123</v>
      </c>
      <c r="B2190" t="s">
        <v>52</v>
      </c>
      <c r="C2190" s="34">
        <v>41032</v>
      </c>
      <c r="D2190">
        <v>4</v>
      </c>
      <c r="J2190" s="32">
        <v>290.43106899773119</v>
      </c>
      <c r="U2190">
        <v>450</v>
      </c>
      <c r="V2190" s="33">
        <v>5.9271646734230856</v>
      </c>
    </row>
    <row r="2191" spans="1:22" x14ac:dyDescent="0.35">
      <c r="A2191" s="4" t="s">
        <v>123</v>
      </c>
      <c r="B2191" t="s">
        <v>52</v>
      </c>
      <c r="C2191" s="34">
        <v>41060</v>
      </c>
      <c r="D2191">
        <v>1</v>
      </c>
      <c r="U2191">
        <v>450</v>
      </c>
    </row>
    <row r="2192" spans="1:22" x14ac:dyDescent="0.35">
      <c r="A2192" s="4" t="s">
        <v>123</v>
      </c>
      <c r="B2192" t="s">
        <v>52</v>
      </c>
      <c r="C2192" s="34">
        <v>41060</v>
      </c>
      <c r="D2192">
        <v>2</v>
      </c>
      <c r="J2192" s="36">
        <v>96.854721529782211</v>
      </c>
      <c r="U2192">
        <v>450</v>
      </c>
      <c r="V2192" s="33">
        <v>3</v>
      </c>
    </row>
    <row r="2193" spans="1:21" x14ac:dyDescent="0.35">
      <c r="A2193" s="4" t="s">
        <v>123</v>
      </c>
      <c r="B2193" t="s">
        <v>52</v>
      </c>
      <c r="C2193" s="34">
        <v>41060</v>
      </c>
      <c r="D2193">
        <v>3</v>
      </c>
      <c r="U2193">
        <v>450</v>
      </c>
    </row>
    <row r="2194" spans="1:21" x14ac:dyDescent="0.35">
      <c r="A2194" s="4" t="s">
        <v>123</v>
      </c>
      <c r="B2194" t="s">
        <v>52</v>
      </c>
      <c r="C2194" s="34">
        <v>41060</v>
      </c>
      <c r="D2194">
        <v>4</v>
      </c>
      <c r="U2194">
        <v>450</v>
      </c>
    </row>
  </sheetData>
  <sortState xmlns:xlrd2="http://schemas.microsoft.com/office/spreadsheetml/2017/richdata2" ref="O1501:Q1512">
    <sortCondition ref="O1501:O1512"/>
  </sortState>
  <phoneticPr fontId="11" type="noConversion"/>
  <dataValidations count="1">
    <dataValidation type="decimal" allowBlank="1" showInputMessage="1" showErrorMessage="1" sqref="AG1" xr:uid="{00000000-0002-0000-0100-000000000000}">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O563"/>
  <sheetViews>
    <sheetView workbookViewId="0">
      <pane xSplit="5" ySplit="1" topLeftCell="AE521" activePane="bottomRight" state="frozen"/>
      <selection pane="topRight" activeCell="F1" sqref="F1"/>
      <selection pane="bottomLeft" activeCell="A2" sqref="A2"/>
      <selection pane="bottomRight" activeCell="B545" sqref="B545"/>
    </sheetView>
  </sheetViews>
  <sheetFormatPr defaultRowHeight="14.5" x14ac:dyDescent="0.35"/>
  <cols>
    <col min="1" max="1" width="43.26953125" customWidth="1"/>
    <col min="2" max="2" width="15.7265625" customWidth="1"/>
    <col min="3" max="3" width="10.453125" bestFit="1" customWidth="1"/>
    <col min="4" max="4" width="4.453125" bestFit="1" customWidth="1"/>
    <col min="5" max="5" width="6.453125" bestFit="1" customWidth="1"/>
    <col min="6" max="6" width="14.1796875" bestFit="1" customWidth="1"/>
    <col min="7" max="7" width="7.26953125" bestFit="1" customWidth="1"/>
    <col min="8" max="8" width="8.26953125" customWidth="1"/>
    <col min="9" max="9" width="9.453125" bestFit="1" customWidth="1"/>
    <col min="10" max="10" width="23.453125" bestFit="1" customWidth="1"/>
    <col min="11" max="11" width="16.81640625" customWidth="1"/>
    <col min="12" max="12" width="12.7265625" bestFit="1" customWidth="1"/>
    <col min="13" max="13" width="12.453125" customWidth="1"/>
    <col min="14" max="14" width="23.26953125" bestFit="1" customWidth="1"/>
    <col min="15" max="15" width="14.7265625" customWidth="1"/>
    <col min="16" max="16" width="15.453125" customWidth="1"/>
    <col min="17" max="17" width="14.26953125" bestFit="1" customWidth="1"/>
    <col min="18" max="18" width="10.7265625" bestFit="1" customWidth="1"/>
    <col min="19" max="19" width="11.81640625" bestFit="1" customWidth="1"/>
    <col min="20" max="20" width="12.7265625" bestFit="1" customWidth="1"/>
    <col min="21" max="21" width="11.453125" bestFit="1" customWidth="1"/>
    <col min="22" max="22" width="26.26953125" bestFit="1" customWidth="1"/>
    <col min="23" max="23" width="11.453125" customWidth="1"/>
    <col min="30" max="30" width="10.7265625" customWidth="1"/>
    <col min="31" max="31" width="14.26953125" bestFit="1" customWidth="1"/>
    <col min="33" max="33" width="11" bestFit="1" customWidth="1"/>
    <col min="34" max="34" width="16.26953125" customWidth="1"/>
    <col min="35" max="35" width="10.7265625" bestFit="1" customWidth="1"/>
    <col min="36" max="36" width="9.26953125" bestFit="1" customWidth="1"/>
    <col min="37" max="37" width="24.453125" bestFit="1" customWidth="1"/>
    <col min="38" max="38" width="11.453125" bestFit="1" customWidth="1"/>
    <col min="39" max="39" width="22" bestFit="1" customWidth="1"/>
    <col min="41" max="41" width="8.1796875" customWidth="1"/>
  </cols>
  <sheetData>
    <row r="1" spans="1:41" x14ac:dyDescent="0.3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7" t="s">
        <v>37</v>
      </c>
      <c r="W1" s="17" t="s">
        <v>108</v>
      </c>
      <c r="X1" s="18" t="s">
        <v>4</v>
      </c>
      <c r="Y1" s="18" t="s">
        <v>5</v>
      </c>
      <c r="Z1" s="18" t="s">
        <v>6</v>
      </c>
      <c r="AA1" s="18" t="s">
        <v>7</v>
      </c>
      <c r="AB1" s="18" t="s">
        <v>8</v>
      </c>
      <c r="AC1" s="18" t="s">
        <v>9</v>
      </c>
      <c r="AD1" s="16" t="s">
        <v>109</v>
      </c>
      <c r="AE1" s="18" t="s">
        <v>95</v>
      </c>
      <c r="AF1" s="18" t="s">
        <v>10</v>
      </c>
      <c r="AG1" s="19" t="s">
        <v>40</v>
      </c>
      <c r="AH1" s="17" t="s">
        <v>110</v>
      </c>
      <c r="AI1" s="17" t="s">
        <v>39</v>
      </c>
      <c r="AJ1" s="17" t="s">
        <v>111</v>
      </c>
      <c r="AK1" s="17" t="s">
        <v>112</v>
      </c>
      <c r="AL1" s="16" t="s">
        <v>114</v>
      </c>
      <c r="AM1" s="16" t="s">
        <v>113</v>
      </c>
      <c r="AN1" s="21" t="s">
        <v>98</v>
      </c>
      <c r="AO1" s="15" t="s">
        <v>96</v>
      </c>
    </row>
    <row r="2" spans="1:41" x14ac:dyDescent="0.35">
      <c r="A2" t="s">
        <v>47</v>
      </c>
      <c r="B2" t="s">
        <v>65</v>
      </c>
      <c r="C2" s="20">
        <v>41920</v>
      </c>
      <c r="D2">
        <v>1</v>
      </c>
      <c r="E2" t="s">
        <v>78</v>
      </c>
      <c r="F2" s="25" t="s">
        <v>97</v>
      </c>
      <c r="G2" t="s">
        <v>63</v>
      </c>
      <c r="H2">
        <v>1.1000000000000001</v>
      </c>
      <c r="I2" s="2" t="s">
        <v>42</v>
      </c>
      <c r="J2" s="22" t="str">
        <f>IF(ISNUMBER(AVERAGEIFS(Observed!J$2:J$1520,Observed!$A$2:$A$1520,$A2,Observed!$C$2:$C$1520,$C2)),AVERAGEIFS(Observed!J$2:J$1520,Observed!$A$2:$A$1520,$A2,Observed!$C$2:$C$1520,$C2),"")</f>
        <v/>
      </c>
      <c r="K2" s="23" t="str">
        <f>IF(ISNUMBER(AVERAGEIFS(Observed!K$2:K$1520,Observed!$A$2:$A$1520,$A2,Observed!$C$2:$C$1520,$C2)),AVERAGEIFS(Observed!K$2:K$1520,Observed!$A$2:$A$1520,$A2,Observed!$C$2:$C$1520,$C2),"")</f>
        <v/>
      </c>
      <c r="L2" s="23" t="str">
        <f>IF(ISNUMBER(AVERAGEIFS(Observed!L$2:L$1520,Observed!$A$2:$A$1520,$A2,Observed!$C$2:$C$1520,$C2)),AVERAGEIFS(Observed!L$2:L$1520,Observed!$A$2:$A$1520,$A2,Observed!$C$2:$C$1520,$C2),"")</f>
        <v/>
      </c>
      <c r="M2" s="23" t="str">
        <f>IF(ISNUMBER(AVERAGEIFS(Observed!M$2:M$1520,Observed!$A$2:$A$1520,$A2,Observed!$C$2:$C$1520,$C2)),AVERAGEIFS(Observed!M$2:M$1520,Observed!$A$2:$A$1520,$A2,Observed!$C$2:$C$1520,$C2),"")</f>
        <v/>
      </c>
      <c r="N2" s="23" t="str">
        <f>IF(ISNUMBER(AVERAGEIFS(Observed!N$2:N$1520,Observed!$A$2:$A$1520,$A2,Observed!$C$2:$C$1520,$C2)),AVERAGEIFS(Observed!N$2:N$1520,Observed!$A$2:$A$1520,$A2,Observed!$C$2:$C$1520,$C2),"")</f>
        <v/>
      </c>
      <c r="O2" s="24" t="str">
        <f>IF(ISNUMBER(AVERAGEIFS(Observed!O$2:O$1520,Observed!$A$2:$A$1520,$A2,Observed!$C$2:$C$1520,$C2)),AVERAGEIFS(Observed!O$2:O$1520,Observed!$A$2:$A$1520,$A2,Observed!$C$2:$C$1520,$C2),"")</f>
        <v/>
      </c>
      <c r="P2" s="24" t="str">
        <f>IF(ISNUMBER(AVERAGEIFS(Observed!P$2:P$1520,Observed!$A$2:$A$1520,$A2,Observed!$C$2:$C$1520,$C2)),AVERAGEIFS(Observed!P$2:P$1520,Observed!$A$2:$A$1520,$A2,Observed!$C$2:$C$1520,$C2),"")</f>
        <v/>
      </c>
      <c r="Q2" s="24" t="str">
        <f>IF(ISNUMBER(AVERAGEIFS(Observed!Q$2:Q$1520,Observed!$A$2:$A$1520,$A2,Observed!$C$2:$C$1520,$C2)),AVERAGEIFS(Observed!Q$2:Q$1520,Observed!$A$2:$A$1520,$A2,Observed!$C$2:$C$1520,$C2),"")</f>
        <v/>
      </c>
      <c r="R2" s="22" t="str">
        <f>IF(ISNUMBER(AVERAGEIFS(Observed!R$2:R$1520,Observed!$A$2:$A$1520,$A2,Observed!$C$2:$C$1520,$C2)),AVERAGEIFS(Observed!R$2:R$1520,Observed!$A$2:$A$1520,$A2,Observed!$C$2:$C$1520,$C2),"")</f>
        <v/>
      </c>
      <c r="S2" s="23" t="str">
        <f>IF(ISNUMBER(AVERAGEIFS(Observed!S$2:S$1520,Observed!$A$2:$A$1520,$A2,Observed!$C$2:$C$1520,$C2)),AVERAGEIFS(Observed!S$2:S$1520,Observed!$A$2:$A$1520,$A2,Observed!$C$2:$C$1520,$C2),"")</f>
        <v/>
      </c>
      <c r="T2" s="23" t="str">
        <f>IF(ISNUMBER(AVERAGEIFS(Observed!T$2:T$1520,Observed!$A$2:$A$1520,$A2,Observed!$C$2:$C$1520,$C2)),AVERAGEIFS(Observed!T$2:T$1520,Observed!$A$2:$A$1520,$A2,Observed!$C$2:$C$1520,$C2),"")</f>
        <v/>
      </c>
      <c r="U2" s="23" t="str">
        <f>IF(ISNUMBER(AVERAGEIFS(Observed!U$2:U$1520,Observed!$A$2:$A$1520,$A2,Observed!$C$2:$C$1520,$C2)),AVERAGEIFS(Observed!U$2:U$1520,Observed!$A$2:$A$1520,$A2,Observed!$C$2:$C$1520,$C2),"")</f>
        <v/>
      </c>
      <c r="V2" s="23" t="str">
        <f>IF(ISNUMBER(AVERAGEIFS(Observed!V$2:V$1520,Observed!$A$2:$A$1520,$A2,Observed!$C$2:$C$1520,$C2)),AVERAGEIFS(Observed!V$2:V$1520,Observed!$A$2:$A$1520,$A2,Observed!$C$2:$C$1520,$C2),"")</f>
        <v/>
      </c>
      <c r="W2" s="23" t="str">
        <f>IF(ISNUMBER(AVERAGEIFS(Observed!W$2:W$1520,Observed!$A$2:$A$1520,$A2,Observed!$C$2:$C$1520,$C2)),AVERAGEIFS(Observed!W$2:W$1520,Observed!$A$2:$A$1520,$A2,Observed!$C$2:$C$1520,$C2),"")</f>
        <v/>
      </c>
      <c r="X2" s="23">
        <f>IF(ISNUMBER(AVERAGEIFS(Observed!X$2:X$1520,Observed!$A$2:$A$1520,$A2,Observed!$C$2:$C$1520,$C2)),AVERAGEIFS(Observed!X$2:X$1520,Observed!$A$2:$A$1520,$A2,Observed!$C$2:$C$1520,$C2),"")</f>
        <v>17.054499999999997</v>
      </c>
      <c r="Y2" s="23">
        <f>IF(ISNUMBER(AVERAGEIFS(Observed!Y$2:Y$1520,Observed!$A$2:$A$1520,$A2,Observed!$C$2:$C$1520,$C2)),AVERAGEIFS(Observed!Y$2:Y$1520,Observed!$A$2:$A$1520,$A2,Observed!$C$2:$C$1520,$C2),"")</f>
        <v>9.1252499999999994</v>
      </c>
      <c r="Z2" s="23">
        <f>IF(ISNUMBER(AVERAGEIFS(Observed!Z$2:Z$1520,Observed!$A$2:$A$1520,$A2,Observed!$C$2:$C$1520,$C2)),AVERAGEIFS(Observed!Z$2:Z$1520,Observed!$A$2:$A$1520,$A2,Observed!$C$2:$C$1520,$C2),"")</f>
        <v>76.21875</v>
      </c>
      <c r="AA2" s="23">
        <f>IF(ISNUMBER(AVERAGEIFS(Observed!AA$2:AA$1520,Observed!$A$2:$A$1520,$A2,Observed!$C$2:$C$1520,$C2)),AVERAGEIFS(Observed!AA$2:AA$1520,Observed!$A$2:$A$1520,$A2,Observed!$C$2:$C$1520,$C2),"")</f>
        <v>24.843</v>
      </c>
      <c r="AB2" s="23">
        <f>IF(ISNUMBER(AVERAGEIFS(Observed!AB$2:AB$1520,Observed!$A$2:$A$1520,$A2,Observed!$C$2:$C$1520,$C2)),AVERAGEIFS(Observed!AB$2:AB$1520,Observed!$A$2:$A$1520,$A2,Observed!$C$2:$C$1520,$C2),"")</f>
        <v>84.703000000000003</v>
      </c>
      <c r="AC2" s="23">
        <f>IF(ISNUMBER(AVERAGEIFS(Observed!AC$2:AC$1520,Observed!$A$2:$A$1520,$A2,Observed!$C$2:$C$1520,$C2)),AVERAGEIFS(Observed!AC$2:AC$1520,Observed!$A$2:$A$1520,$A2,Observed!$C$2:$C$1520,$C2),"")</f>
        <v>13.274999999999999</v>
      </c>
      <c r="AD2" s="24">
        <f>IF(ISNUMBER(AVERAGEIFS(Observed!AD$2:AD$1520,Observed!$A$2:$A$1520,$A2,Observed!$C$2:$C$1520,$C2)),AVERAGEIFS(Observed!AD$2:AD$1520,Observed!$A$2:$A$1520,$A2,Observed!$C$2:$C$1520,$C2),"")</f>
        <v>2.1240000000000002E-2</v>
      </c>
      <c r="AE2" s="24">
        <f>IF(ISNUMBER(AVERAGEIFS(Observed!AE$2:AE$1520,Observed!$A$2:$A$1520,$A2,Observed!$C$2:$C$1520,$C2)),AVERAGEIFS(Observed!AE$2:AE$1520,Observed!$A$2:$A$1520,$A2,Observed!$C$2:$C$1520,$C2),"")</f>
        <v>2.1240000000000002E-2</v>
      </c>
      <c r="AF2" s="23">
        <f>IF(ISNUMBER(AVERAGEIFS(Observed!AF$2:AF$1520,Observed!$A$2:$A$1520,$A2,Observed!$C$2:$C$1520,$C2)),AVERAGEIFS(Observed!AF$2:AF$1520,Observed!$A$2:$A$1520,$A2,Observed!$C$2:$C$1520,$C2),"")</f>
        <v>12.195</v>
      </c>
      <c r="AG2" s="23" t="str">
        <f>IF(ISNUMBER(AVERAGEIFS(Observed!AG$2:AG$1520,Observed!$A$2:$A$1520,$A2,Observed!$C$2:$C$1520,$C2)),AVERAGEIFS(Observed!AG$2:AG$1520,Observed!$A$2:$A$1520,$A2,Observed!$C$2:$C$1520,$C2),"")</f>
        <v/>
      </c>
      <c r="AH2" s="22" t="str">
        <f>IF(ISNUMBER(AVERAGEIFS(Observed!AH$2:AH$1520,Observed!$A$2:$A$1520,$A2,Observed!$C$2:$C$1520,$C2)),AVERAGEIFS(Observed!AH$2:AH$1520,Observed!$A$2:$A$1520,$A2,Observed!$C$2:$C$1520,$C2),"")</f>
        <v/>
      </c>
      <c r="AI2" s="23" t="str">
        <f>IF(ISNUMBER(AVERAGEIFS(Observed!AI$2:AI$1520,Observed!$A$2:$A$1520,$A2,Observed!$C$2:$C$1520,$C2)),AVERAGEIFS(Observed!AI$2:AI$1520,Observed!$A$2:$A$1520,$A2,Observed!$C$2:$C$1520,$C2),"")</f>
        <v/>
      </c>
      <c r="AJ2" s="23" t="str">
        <f>IF(ISNUMBER(AVERAGEIFS(Observed!AJ$2:AJ$1520,Observed!$A$2:$A$1520,$A2,Observed!$C$2:$C$1520,$C2)),AVERAGEIFS(Observed!AJ$2:AJ$1520,Observed!$A$2:$A$1520,$A2,Observed!$C$2:$C$1520,$C2),"")</f>
        <v/>
      </c>
      <c r="AK2" s="23" t="str">
        <f>IF(ISNUMBER(AVERAGEIFS(Observed!AK$2:AK$1520,Observed!$A$2:$A$1520,$A2,Observed!$C$2:$C$1520,$C2)),AVERAGEIFS(Observed!AK$2:AK$1520,Observed!$A$2:$A$1520,$A2,Observed!$C$2:$C$1520,$C2),"")</f>
        <v/>
      </c>
      <c r="AL2" s="23" t="str">
        <f>IF(ISNUMBER(AVERAGEIFS(Observed!AL$2:AL$1520,Observed!$A$2:$A$1520,$A2,Observed!$C$2:$C$1520,$C2)),AVERAGEIFS(Observed!AL$2:AL$1520,Observed!$A$2:$A$1520,$A2,Observed!$C$2:$C$1520,$C2),"")</f>
        <v/>
      </c>
      <c r="AM2" s="23" t="str">
        <f>IF(ISNUMBER(AVERAGEIFS(Observed!AM$2:AM$1520,Observed!$A$2:$A$1520,$A2,Observed!$C$2:$C$1520,$C2)),AVERAGEIFS(Observed!AM$2:AM$1520,Observed!$A$2:$A$1520,$A2,Observed!$C$2:$C$1520,$C2),"")</f>
        <v/>
      </c>
      <c r="AN2" s="2">
        <f>COUNTIFS(Observed!$A$2:$A$1520,$A2,Observed!$C$2:$C$1520,$C2)</f>
        <v>4</v>
      </c>
      <c r="AO2" s="2">
        <f t="shared" ref="AO2:AO31" si="0">COUNT(K2:AM2)</f>
        <v>9</v>
      </c>
    </row>
    <row r="3" spans="1:41" x14ac:dyDescent="0.35">
      <c r="A3" t="s">
        <v>45</v>
      </c>
      <c r="B3" t="s">
        <v>65</v>
      </c>
      <c r="C3" s="20">
        <v>41920</v>
      </c>
      <c r="D3">
        <v>1</v>
      </c>
      <c r="E3" t="s">
        <v>79</v>
      </c>
      <c r="F3" s="25" t="s">
        <v>97</v>
      </c>
      <c r="G3" t="s">
        <v>63</v>
      </c>
      <c r="H3">
        <v>1.1000000000000001</v>
      </c>
      <c r="I3" s="2" t="s">
        <v>42</v>
      </c>
      <c r="J3" s="22" t="str">
        <f>IF(ISNUMBER(AVERAGEIFS(Observed!J$2:J$1520,Observed!$A$2:$A$1520,$A3,Observed!$C$2:$C$1520,$C3)),AVERAGEIFS(Observed!J$2:J$1520,Observed!$A$2:$A$1520,$A3,Observed!$C$2:$C$1520,$C3),"")</f>
        <v/>
      </c>
      <c r="K3" s="23" t="str">
        <f>IF(ISNUMBER(AVERAGEIFS(Observed!K$2:K$1520,Observed!$A$2:$A$1520,$A3,Observed!$C$2:$C$1520,$C3)),AVERAGEIFS(Observed!K$2:K$1520,Observed!$A$2:$A$1520,$A3,Observed!$C$2:$C$1520,$C3),"")</f>
        <v/>
      </c>
      <c r="L3" s="23" t="str">
        <f>IF(ISNUMBER(AVERAGEIFS(Observed!L$2:L$1520,Observed!$A$2:$A$1520,$A3,Observed!$C$2:$C$1520,$C3)),AVERAGEIFS(Observed!L$2:L$1520,Observed!$A$2:$A$1520,$A3,Observed!$C$2:$C$1520,$C3),"")</f>
        <v/>
      </c>
      <c r="M3" s="23" t="str">
        <f>IF(ISNUMBER(AVERAGEIFS(Observed!M$2:M$1520,Observed!$A$2:$A$1520,$A3,Observed!$C$2:$C$1520,$C3)),AVERAGEIFS(Observed!M$2:M$1520,Observed!$A$2:$A$1520,$A3,Observed!$C$2:$C$1520,$C3),"")</f>
        <v/>
      </c>
      <c r="N3" s="23" t="str">
        <f>IF(ISNUMBER(AVERAGEIFS(Observed!N$2:N$1520,Observed!$A$2:$A$1520,$A3,Observed!$C$2:$C$1520,$C3)),AVERAGEIFS(Observed!N$2:N$1520,Observed!$A$2:$A$1520,$A3,Observed!$C$2:$C$1520,$C3),"")</f>
        <v/>
      </c>
      <c r="O3" s="24" t="str">
        <f>IF(ISNUMBER(AVERAGEIFS(Observed!O$2:O$1520,Observed!$A$2:$A$1520,$A3,Observed!$C$2:$C$1520,$C3)),AVERAGEIFS(Observed!O$2:O$1520,Observed!$A$2:$A$1520,$A3,Observed!$C$2:$C$1520,$C3),"")</f>
        <v/>
      </c>
      <c r="P3" s="24" t="str">
        <f>IF(ISNUMBER(AVERAGEIFS(Observed!P$2:P$1520,Observed!$A$2:$A$1520,$A3,Observed!$C$2:$C$1520,$C3)),AVERAGEIFS(Observed!P$2:P$1520,Observed!$A$2:$A$1520,$A3,Observed!$C$2:$C$1520,$C3),"")</f>
        <v/>
      </c>
      <c r="Q3" s="24" t="str">
        <f>IF(ISNUMBER(AVERAGEIFS(Observed!Q$2:Q$1520,Observed!$A$2:$A$1520,$A3,Observed!$C$2:$C$1520,$C3)),AVERAGEIFS(Observed!Q$2:Q$1520,Observed!$A$2:$A$1520,$A3,Observed!$C$2:$C$1520,$C3),"")</f>
        <v/>
      </c>
      <c r="R3" s="22" t="str">
        <f>IF(ISNUMBER(AVERAGEIFS(Observed!R$2:R$1520,Observed!$A$2:$A$1520,$A3,Observed!$C$2:$C$1520,$C3)),AVERAGEIFS(Observed!R$2:R$1520,Observed!$A$2:$A$1520,$A3,Observed!$C$2:$C$1520,$C3),"")</f>
        <v/>
      </c>
      <c r="S3" s="23" t="str">
        <f>IF(ISNUMBER(AVERAGEIFS(Observed!S$2:S$1520,Observed!$A$2:$A$1520,$A3,Observed!$C$2:$C$1520,$C3)),AVERAGEIFS(Observed!S$2:S$1520,Observed!$A$2:$A$1520,$A3,Observed!$C$2:$C$1520,$C3),"")</f>
        <v/>
      </c>
      <c r="T3" s="23" t="str">
        <f>IF(ISNUMBER(AVERAGEIFS(Observed!T$2:T$1520,Observed!$A$2:$A$1520,$A3,Observed!$C$2:$C$1520,$C3)),AVERAGEIFS(Observed!T$2:T$1520,Observed!$A$2:$A$1520,$A3,Observed!$C$2:$C$1520,$C3),"")</f>
        <v/>
      </c>
      <c r="U3" s="23" t="str">
        <f>IF(ISNUMBER(AVERAGEIFS(Observed!U$2:U$1520,Observed!$A$2:$A$1520,$A3,Observed!$C$2:$C$1520,$C3)),AVERAGEIFS(Observed!U$2:U$1520,Observed!$A$2:$A$1520,$A3,Observed!$C$2:$C$1520,$C3),"")</f>
        <v/>
      </c>
      <c r="V3" s="23" t="str">
        <f>IF(ISNUMBER(AVERAGEIFS(Observed!V$2:V$1520,Observed!$A$2:$A$1520,$A3,Observed!$C$2:$C$1520,$C3)),AVERAGEIFS(Observed!V$2:V$1520,Observed!$A$2:$A$1520,$A3,Observed!$C$2:$C$1520,$C3),"")</f>
        <v/>
      </c>
      <c r="W3" s="23" t="str">
        <f>IF(ISNUMBER(AVERAGEIFS(Observed!W$2:W$1520,Observed!$A$2:$A$1520,$A3,Observed!$C$2:$C$1520,$C3)),AVERAGEIFS(Observed!W$2:W$1520,Observed!$A$2:$A$1520,$A3,Observed!$C$2:$C$1520,$C3),"")</f>
        <v/>
      </c>
      <c r="X3" s="23">
        <f>IF(ISNUMBER(AVERAGEIFS(Observed!X$2:X$1520,Observed!$A$2:$A$1520,$A3,Observed!$C$2:$C$1520,$C3)),AVERAGEIFS(Observed!X$2:X$1520,Observed!$A$2:$A$1520,$A3,Observed!$C$2:$C$1520,$C3),"")</f>
        <v>17.545500000000001</v>
      </c>
      <c r="Y3" s="23">
        <f>IF(ISNUMBER(AVERAGEIFS(Observed!Y$2:Y$1520,Observed!$A$2:$A$1520,$A3,Observed!$C$2:$C$1520,$C3)),AVERAGEIFS(Observed!Y$2:Y$1520,Observed!$A$2:$A$1520,$A3,Observed!$C$2:$C$1520,$C3),"")</f>
        <v>9.1837499999999999</v>
      </c>
      <c r="Z3" s="23">
        <f>IF(ISNUMBER(AVERAGEIFS(Observed!Z$2:Z$1520,Observed!$A$2:$A$1520,$A3,Observed!$C$2:$C$1520,$C3)),AVERAGEIFS(Observed!Z$2:Z$1520,Observed!$A$2:$A$1520,$A3,Observed!$C$2:$C$1520,$C3),"")</f>
        <v>77.058499999999995</v>
      </c>
      <c r="AA3" s="23">
        <f>IF(ISNUMBER(AVERAGEIFS(Observed!AA$2:AA$1520,Observed!$A$2:$A$1520,$A3,Observed!$C$2:$C$1520,$C3)),AVERAGEIFS(Observed!AA$2:AA$1520,Observed!$A$2:$A$1520,$A3,Observed!$C$2:$C$1520,$C3),"")</f>
        <v>25.4955</v>
      </c>
      <c r="AB3" s="23">
        <f>IF(ISNUMBER(AVERAGEIFS(Observed!AB$2:AB$1520,Observed!$A$2:$A$1520,$A3,Observed!$C$2:$C$1520,$C3)),AVERAGEIFS(Observed!AB$2:AB$1520,Observed!$A$2:$A$1520,$A3,Observed!$C$2:$C$1520,$C3),"")</f>
        <v>85.52825</v>
      </c>
      <c r="AC3" s="23">
        <f>IF(ISNUMBER(AVERAGEIFS(Observed!AC$2:AC$1520,Observed!$A$2:$A$1520,$A3,Observed!$C$2:$C$1520,$C3)),AVERAGEIFS(Observed!AC$2:AC$1520,Observed!$A$2:$A$1520,$A3,Observed!$C$2:$C$1520,$C3),"")</f>
        <v>16.188749999999999</v>
      </c>
      <c r="AD3" s="24">
        <f>IF(ISNUMBER(AVERAGEIFS(Observed!AD$2:AD$1520,Observed!$A$2:$A$1520,$A3,Observed!$C$2:$C$1520,$C3)),AVERAGEIFS(Observed!AD$2:AD$1520,Observed!$A$2:$A$1520,$A3,Observed!$C$2:$C$1520,$C3),"")</f>
        <v>2.5902000000000001E-2</v>
      </c>
      <c r="AE3" s="24">
        <f>IF(ISNUMBER(AVERAGEIFS(Observed!AE$2:AE$1520,Observed!$A$2:$A$1520,$A3,Observed!$C$2:$C$1520,$C3)),AVERAGEIFS(Observed!AE$2:AE$1520,Observed!$A$2:$A$1520,$A3,Observed!$C$2:$C$1520,$C3),"")</f>
        <v>2.5902000000000001E-2</v>
      </c>
      <c r="AF3" s="23">
        <f>IF(ISNUMBER(AVERAGEIFS(Observed!AF$2:AF$1520,Observed!$A$2:$A$1520,$A3,Observed!$C$2:$C$1520,$C3)),AVERAGEIFS(Observed!AF$2:AF$1520,Observed!$A$2:$A$1520,$A3,Observed!$C$2:$C$1520,$C3),"")</f>
        <v>12.329360000000001</v>
      </c>
      <c r="AG3" s="23" t="str">
        <f>IF(ISNUMBER(AVERAGEIFS(Observed!AG$2:AG$1520,Observed!$A$2:$A$1520,$A3,Observed!$C$2:$C$1520,$C3)),AVERAGEIFS(Observed!AG$2:AG$1520,Observed!$A$2:$A$1520,$A3,Observed!$C$2:$C$1520,$C3),"")</f>
        <v/>
      </c>
      <c r="AH3" s="22" t="str">
        <f>IF(ISNUMBER(AVERAGEIFS(Observed!AH$2:AH$1520,Observed!$A$2:$A$1520,$A3,Observed!$C$2:$C$1520,$C3)),AVERAGEIFS(Observed!AH$2:AH$1520,Observed!$A$2:$A$1520,$A3,Observed!$C$2:$C$1520,$C3),"")</f>
        <v/>
      </c>
      <c r="AI3" s="23" t="str">
        <f>IF(ISNUMBER(AVERAGEIFS(Observed!AI$2:AI$1520,Observed!$A$2:$A$1520,$A3,Observed!$C$2:$C$1520,$C3)),AVERAGEIFS(Observed!AI$2:AI$1520,Observed!$A$2:$A$1520,$A3,Observed!$C$2:$C$1520,$C3),"")</f>
        <v/>
      </c>
      <c r="AJ3" s="23" t="str">
        <f>IF(ISNUMBER(AVERAGEIFS(Observed!AJ$2:AJ$1520,Observed!$A$2:$A$1520,$A3,Observed!$C$2:$C$1520,$C3)),AVERAGEIFS(Observed!AJ$2:AJ$1520,Observed!$A$2:$A$1520,$A3,Observed!$C$2:$C$1520,$C3),"")</f>
        <v/>
      </c>
      <c r="AK3" s="23" t="str">
        <f>IF(ISNUMBER(AVERAGEIFS(Observed!AK$2:AK$1520,Observed!$A$2:$A$1520,$A3,Observed!$C$2:$C$1520,$C3)),AVERAGEIFS(Observed!AK$2:AK$1520,Observed!$A$2:$A$1520,$A3,Observed!$C$2:$C$1520,$C3),"")</f>
        <v/>
      </c>
      <c r="AL3" s="23" t="str">
        <f>IF(ISNUMBER(AVERAGEIFS(Observed!AL$2:AL$1520,Observed!$A$2:$A$1520,$A3,Observed!$C$2:$C$1520,$C3)),AVERAGEIFS(Observed!AL$2:AL$1520,Observed!$A$2:$A$1520,$A3,Observed!$C$2:$C$1520,$C3),"")</f>
        <v/>
      </c>
      <c r="AM3" s="23" t="str">
        <f>IF(ISNUMBER(AVERAGEIFS(Observed!AM$2:AM$1520,Observed!$A$2:$A$1520,$A3,Observed!$C$2:$C$1520,$C3)),AVERAGEIFS(Observed!AM$2:AM$1520,Observed!$A$2:$A$1520,$A3,Observed!$C$2:$C$1520,$C3),"")</f>
        <v/>
      </c>
      <c r="AN3" s="2">
        <f>COUNTIFS(Observed!$A$2:$A$1520,$A3,Observed!$C$2:$C$1520,$C3)</f>
        <v>4</v>
      </c>
      <c r="AO3" s="2">
        <f t="shared" si="0"/>
        <v>9</v>
      </c>
    </row>
    <row r="4" spans="1:41" x14ac:dyDescent="0.35">
      <c r="A4" t="s">
        <v>46</v>
      </c>
      <c r="B4" t="s">
        <v>65</v>
      </c>
      <c r="C4" s="20">
        <v>41920</v>
      </c>
      <c r="D4">
        <v>1</v>
      </c>
      <c r="E4" t="s">
        <v>80</v>
      </c>
      <c r="F4" s="25" t="s">
        <v>97</v>
      </c>
      <c r="G4" t="s">
        <v>63</v>
      </c>
      <c r="H4">
        <v>1.1000000000000001</v>
      </c>
      <c r="I4" s="2" t="s">
        <v>42</v>
      </c>
      <c r="J4" s="22" t="str">
        <f>IF(ISNUMBER(AVERAGEIFS(Observed!J$2:J$1520,Observed!$A$2:$A$1520,$A4,Observed!$C$2:$C$1520,$C4)),AVERAGEIFS(Observed!J$2:J$1520,Observed!$A$2:$A$1520,$A4,Observed!$C$2:$C$1520,$C4),"")</f>
        <v/>
      </c>
      <c r="K4" s="23" t="str">
        <f>IF(ISNUMBER(AVERAGEIFS(Observed!K$2:K$1520,Observed!$A$2:$A$1520,$A4,Observed!$C$2:$C$1520,$C4)),AVERAGEIFS(Observed!K$2:K$1520,Observed!$A$2:$A$1520,$A4,Observed!$C$2:$C$1520,$C4),"")</f>
        <v/>
      </c>
      <c r="L4" s="23" t="str">
        <f>IF(ISNUMBER(AVERAGEIFS(Observed!L$2:L$1520,Observed!$A$2:$A$1520,$A4,Observed!$C$2:$C$1520,$C4)),AVERAGEIFS(Observed!L$2:L$1520,Observed!$A$2:$A$1520,$A4,Observed!$C$2:$C$1520,$C4),"")</f>
        <v/>
      </c>
      <c r="M4" s="23" t="str">
        <f>IF(ISNUMBER(AVERAGEIFS(Observed!M$2:M$1520,Observed!$A$2:$A$1520,$A4,Observed!$C$2:$C$1520,$C4)),AVERAGEIFS(Observed!M$2:M$1520,Observed!$A$2:$A$1520,$A4,Observed!$C$2:$C$1520,$C4),"")</f>
        <v/>
      </c>
      <c r="N4" s="23" t="str">
        <f>IF(ISNUMBER(AVERAGEIFS(Observed!N$2:N$1520,Observed!$A$2:$A$1520,$A4,Observed!$C$2:$C$1520,$C4)),AVERAGEIFS(Observed!N$2:N$1520,Observed!$A$2:$A$1520,$A4,Observed!$C$2:$C$1520,$C4),"")</f>
        <v/>
      </c>
      <c r="O4" s="24" t="str">
        <f>IF(ISNUMBER(AVERAGEIFS(Observed!O$2:O$1520,Observed!$A$2:$A$1520,$A4,Observed!$C$2:$C$1520,$C4)),AVERAGEIFS(Observed!O$2:O$1520,Observed!$A$2:$A$1520,$A4,Observed!$C$2:$C$1520,$C4),"")</f>
        <v/>
      </c>
      <c r="P4" s="24" t="str">
        <f>IF(ISNUMBER(AVERAGEIFS(Observed!P$2:P$1520,Observed!$A$2:$A$1520,$A4,Observed!$C$2:$C$1520,$C4)),AVERAGEIFS(Observed!P$2:P$1520,Observed!$A$2:$A$1520,$A4,Observed!$C$2:$C$1520,$C4),"")</f>
        <v/>
      </c>
      <c r="Q4" s="24" t="str">
        <f>IF(ISNUMBER(AVERAGEIFS(Observed!Q$2:Q$1520,Observed!$A$2:$A$1520,$A4,Observed!$C$2:$C$1520,$C4)),AVERAGEIFS(Observed!Q$2:Q$1520,Observed!$A$2:$A$1520,$A4,Observed!$C$2:$C$1520,$C4),"")</f>
        <v/>
      </c>
      <c r="R4" s="22" t="str">
        <f>IF(ISNUMBER(AVERAGEIFS(Observed!R$2:R$1520,Observed!$A$2:$A$1520,$A4,Observed!$C$2:$C$1520,$C4)),AVERAGEIFS(Observed!R$2:R$1520,Observed!$A$2:$A$1520,$A4,Observed!$C$2:$C$1520,$C4),"")</f>
        <v/>
      </c>
      <c r="S4" s="23" t="str">
        <f>IF(ISNUMBER(AVERAGEIFS(Observed!S$2:S$1520,Observed!$A$2:$A$1520,$A4,Observed!$C$2:$C$1520,$C4)),AVERAGEIFS(Observed!S$2:S$1520,Observed!$A$2:$A$1520,$A4,Observed!$C$2:$C$1520,$C4),"")</f>
        <v/>
      </c>
      <c r="T4" s="23" t="str">
        <f>IF(ISNUMBER(AVERAGEIFS(Observed!T$2:T$1520,Observed!$A$2:$A$1520,$A4,Observed!$C$2:$C$1520,$C4)),AVERAGEIFS(Observed!T$2:T$1520,Observed!$A$2:$A$1520,$A4,Observed!$C$2:$C$1520,$C4),"")</f>
        <v/>
      </c>
      <c r="U4" s="23" t="str">
        <f>IF(ISNUMBER(AVERAGEIFS(Observed!U$2:U$1520,Observed!$A$2:$A$1520,$A4,Observed!$C$2:$C$1520,$C4)),AVERAGEIFS(Observed!U$2:U$1520,Observed!$A$2:$A$1520,$A4,Observed!$C$2:$C$1520,$C4),"")</f>
        <v/>
      </c>
      <c r="V4" s="23" t="str">
        <f>IF(ISNUMBER(AVERAGEIFS(Observed!V$2:V$1520,Observed!$A$2:$A$1520,$A4,Observed!$C$2:$C$1520,$C4)),AVERAGEIFS(Observed!V$2:V$1520,Observed!$A$2:$A$1520,$A4,Observed!$C$2:$C$1520,$C4),"")</f>
        <v/>
      </c>
      <c r="W4" s="23" t="str">
        <f>IF(ISNUMBER(AVERAGEIFS(Observed!W$2:W$1520,Observed!$A$2:$A$1520,$A4,Observed!$C$2:$C$1520,$C4)),AVERAGEIFS(Observed!W$2:W$1520,Observed!$A$2:$A$1520,$A4,Observed!$C$2:$C$1520,$C4),"")</f>
        <v/>
      </c>
      <c r="X4" s="23">
        <f>IF(ISNUMBER(AVERAGEIFS(Observed!X$2:X$1520,Observed!$A$2:$A$1520,$A4,Observed!$C$2:$C$1520,$C4)),AVERAGEIFS(Observed!X$2:X$1520,Observed!$A$2:$A$1520,$A4,Observed!$C$2:$C$1520,$C4),"")</f>
        <v>17.366250000000001</v>
      </c>
      <c r="Y4" s="23">
        <f>IF(ISNUMBER(AVERAGEIFS(Observed!Y$2:Y$1520,Observed!$A$2:$A$1520,$A4,Observed!$C$2:$C$1520,$C4)),AVERAGEIFS(Observed!Y$2:Y$1520,Observed!$A$2:$A$1520,$A4,Observed!$C$2:$C$1520,$C4),"")</f>
        <v>9.9954999999999998</v>
      </c>
      <c r="Z4" s="23">
        <f>IF(ISNUMBER(AVERAGEIFS(Observed!Z$2:Z$1520,Observed!$A$2:$A$1520,$A4,Observed!$C$2:$C$1520,$C4)),AVERAGEIFS(Observed!Z$2:Z$1520,Observed!$A$2:$A$1520,$A4,Observed!$C$2:$C$1520,$C4),"")</f>
        <v>78.151749999999993</v>
      </c>
      <c r="AA4" s="23">
        <f>IF(ISNUMBER(AVERAGEIFS(Observed!AA$2:AA$1520,Observed!$A$2:$A$1520,$A4,Observed!$C$2:$C$1520,$C4)),AVERAGEIFS(Observed!AA$2:AA$1520,Observed!$A$2:$A$1520,$A4,Observed!$C$2:$C$1520,$C4),"")</f>
        <v>24.397499999999997</v>
      </c>
      <c r="AB4" s="23">
        <f>IF(ISNUMBER(AVERAGEIFS(Observed!AB$2:AB$1520,Observed!$A$2:$A$1520,$A4,Observed!$C$2:$C$1520,$C4)),AVERAGEIFS(Observed!AB$2:AB$1520,Observed!$A$2:$A$1520,$A4,Observed!$C$2:$C$1520,$C4),"")</f>
        <v>85.920249999999996</v>
      </c>
      <c r="AC4" s="23">
        <f>IF(ISNUMBER(AVERAGEIFS(Observed!AC$2:AC$1520,Observed!$A$2:$A$1520,$A4,Observed!$C$2:$C$1520,$C4)),AVERAGEIFS(Observed!AC$2:AC$1520,Observed!$A$2:$A$1520,$A4,Observed!$C$2:$C$1520,$C4),"")</f>
        <v>18.111750000000001</v>
      </c>
      <c r="AD4" s="24">
        <f>IF(ISNUMBER(AVERAGEIFS(Observed!AD$2:AD$1520,Observed!$A$2:$A$1520,$A4,Observed!$C$2:$C$1520,$C4)),AVERAGEIFS(Observed!AD$2:AD$1520,Observed!$A$2:$A$1520,$A4,Observed!$C$2:$C$1520,$C4),"")</f>
        <v>2.8978799999999999E-2</v>
      </c>
      <c r="AE4" s="24">
        <f>IF(ISNUMBER(AVERAGEIFS(Observed!AE$2:AE$1520,Observed!$A$2:$A$1520,$A4,Observed!$C$2:$C$1520,$C4)),AVERAGEIFS(Observed!AE$2:AE$1520,Observed!$A$2:$A$1520,$A4,Observed!$C$2:$C$1520,$C4),"")</f>
        <v>2.8978799999999999E-2</v>
      </c>
      <c r="AF4" s="23">
        <f>IF(ISNUMBER(AVERAGEIFS(Observed!AF$2:AF$1520,Observed!$A$2:$A$1520,$A4,Observed!$C$2:$C$1520,$C4)),AVERAGEIFS(Observed!AF$2:AF$1520,Observed!$A$2:$A$1520,$A4,Observed!$C$2:$C$1520,$C4),"")</f>
        <v>12.504280000000001</v>
      </c>
      <c r="AG4" s="23" t="str">
        <f>IF(ISNUMBER(AVERAGEIFS(Observed!AG$2:AG$1520,Observed!$A$2:$A$1520,$A4,Observed!$C$2:$C$1520,$C4)),AVERAGEIFS(Observed!AG$2:AG$1520,Observed!$A$2:$A$1520,$A4,Observed!$C$2:$C$1520,$C4),"")</f>
        <v/>
      </c>
      <c r="AH4" s="22" t="str">
        <f>IF(ISNUMBER(AVERAGEIFS(Observed!AH$2:AH$1520,Observed!$A$2:$A$1520,$A4,Observed!$C$2:$C$1520,$C4)),AVERAGEIFS(Observed!AH$2:AH$1520,Observed!$A$2:$A$1520,$A4,Observed!$C$2:$C$1520,$C4),"")</f>
        <v/>
      </c>
      <c r="AI4" s="23" t="str">
        <f>IF(ISNUMBER(AVERAGEIFS(Observed!AI$2:AI$1520,Observed!$A$2:$A$1520,$A4,Observed!$C$2:$C$1520,$C4)),AVERAGEIFS(Observed!AI$2:AI$1520,Observed!$A$2:$A$1520,$A4,Observed!$C$2:$C$1520,$C4),"")</f>
        <v/>
      </c>
      <c r="AJ4" s="23" t="str">
        <f>IF(ISNUMBER(AVERAGEIFS(Observed!AJ$2:AJ$1520,Observed!$A$2:$A$1520,$A4,Observed!$C$2:$C$1520,$C4)),AVERAGEIFS(Observed!AJ$2:AJ$1520,Observed!$A$2:$A$1520,$A4,Observed!$C$2:$C$1520,$C4),"")</f>
        <v/>
      </c>
      <c r="AK4" s="23" t="str">
        <f>IF(ISNUMBER(AVERAGEIFS(Observed!AK$2:AK$1520,Observed!$A$2:$A$1520,$A4,Observed!$C$2:$C$1520,$C4)),AVERAGEIFS(Observed!AK$2:AK$1520,Observed!$A$2:$A$1520,$A4,Observed!$C$2:$C$1520,$C4),"")</f>
        <v/>
      </c>
      <c r="AL4" s="23" t="str">
        <f>IF(ISNUMBER(AVERAGEIFS(Observed!AL$2:AL$1520,Observed!$A$2:$A$1520,$A4,Observed!$C$2:$C$1520,$C4)),AVERAGEIFS(Observed!AL$2:AL$1520,Observed!$A$2:$A$1520,$A4,Observed!$C$2:$C$1520,$C4),"")</f>
        <v/>
      </c>
      <c r="AM4" s="23" t="str">
        <f>IF(ISNUMBER(AVERAGEIFS(Observed!AM$2:AM$1520,Observed!$A$2:$A$1520,$A4,Observed!$C$2:$C$1520,$C4)),AVERAGEIFS(Observed!AM$2:AM$1520,Observed!$A$2:$A$1520,$A4,Observed!$C$2:$C$1520,$C4),"")</f>
        <v/>
      </c>
      <c r="AN4" s="2">
        <f>COUNTIFS(Observed!$A$2:$A$1520,$A4,Observed!$C$2:$C$1520,$C4)</f>
        <v>4</v>
      </c>
      <c r="AO4" s="2">
        <f t="shared" si="0"/>
        <v>9</v>
      </c>
    </row>
    <row r="5" spans="1:41" x14ac:dyDescent="0.35">
      <c r="A5" t="s">
        <v>49</v>
      </c>
      <c r="B5" t="s">
        <v>65</v>
      </c>
      <c r="C5" s="20">
        <v>41920</v>
      </c>
      <c r="D5">
        <v>1</v>
      </c>
      <c r="E5" t="s">
        <v>81</v>
      </c>
      <c r="F5" s="25" t="s">
        <v>97</v>
      </c>
      <c r="G5" t="s">
        <v>63</v>
      </c>
      <c r="H5">
        <v>1.1000000000000001</v>
      </c>
      <c r="I5" s="2" t="s">
        <v>42</v>
      </c>
      <c r="J5" s="22" t="str">
        <f>IF(ISNUMBER(AVERAGEIFS(Observed!J$2:J$1520,Observed!$A$2:$A$1520,$A5,Observed!$C$2:$C$1520,$C5)),AVERAGEIFS(Observed!J$2:J$1520,Observed!$A$2:$A$1520,$A5,Observed!$C$2:$C$1520,$C5),"")</f>
        <v/>
      </c>
      <c r="K5" s="23" t="str">
        <f>IF(ISNUMBER(AVERAGEIFS(Observed!K$2:K$1520,Observed!$A$2:$A$1520,$A5,Observed!$C$2:$C$1520,$C5)),AVERAGEIFS(Observed!K$2:K$1520,Observed!$A$2:$A$1520,$A5,Observed!$C$2:$C$1520,$C5),"")</f>
        <v/>
      </c>
      <c r="L5" s="23" t="str">
        <f>IF(ISNUMBER(AVERAGEIFS(Observed!L$2:L$1520,Observed!$A$2:$A$1520,$A5,Observed!$C$2:$C$1520,$C5)),AVERAGEIFS(Observed!L$2:L$1520,Observed!$A$2:$A$1520,$A5,Observed!$C$2:$C$1520,$C5),"")</f>
        <v/>
      </c>
      <c r="M5" s="23" t="str">
        <f>IF(ISNUMBER(AVERAGEIFS(Observed!M$2:M$1520,Observed!$A$2:$A$1520,$A5,Observed!$C$2:$C$1520,$C5)),AVERAGEIFS(Observed!M$2:M$1520,Observed!$A$2:$A$1520,$A5,Observed!$C$2:$C$1520,$C5),"")</f>
        <v/>
      </c>
      <c r="N5" s="23" t="str">
        <f>IF(ISNUMBER(AVERAGEIFS(Observed!N$2:N$1520,Observed!$A$2:$A$1520,$A5,Observed!$C$2:$C$1520,$C5)),AVERAGEIFS(Observed!N$2:N$1520,Observed!$A$2:$A$1520,$A5,Observed!$C$2:$C$1520,$C5),"")</f>
        <v/>
      </c>
      <c r="O5" s="24" t="str">
        <f>IF(ISNUMBER(AVERAGEIFS(Observed!O$2:O$1520,Observed!$A$2:$A$1520,$A5,Observed!$C$2:$C$1520,$C5)),AVERAGEIFS(Observed!O$2:O$1520,Observed!$A$2:$A$1520,$A5,Observed!$C$2:$C$1520,$C5),"")</f>
        <v/>
      </c>
      <c r="P5" s="24" t="str">
        <f>IF(ISNUMBER(AVERAGEIFS(Observed!P$2:P$1520,Observed!$A$2:$A$1520,$A5,Observed!$C$2:$C$1520,$C5)),AVERAGEIFS(Observed!P$2:P$1520,Observed!$A$2:$A$1520,$A5,Observed!$C$2:$C$1520,$C5),"")</f>
        <v/>
      </c>
      <c r="Q5" s="24" t="str">
        <f>IF(ISNUMBER(AVERAGEIFS(Observed!Q$2:Q$1520,Observed!$A$2:$A$1520,$A5,Observed!$C$2:$C$1520,$C5)),AVERAGEIFS(Observed!Q$2:Q$1520,Observed!$A$2:$A$1520,$A5,Observed!$C$2:$C$1520,$C5),"")</f>
        <v/>
      </c>
      <c r="R5" s="22" t="str">
        <f>IF(ISNUMBER(AVERAGEIFS(Observed!R$2:R$1520,Observed!$A$2:$A$1520,$A5,Observed!$C$2:$C$1520,$C5)),AVERAGEIFS(Observed!R$2:R$1520,Observed!$A$2:$A$1520,$A5,Observed!$C$2:$C$1520,$C5),"")</f>
        <v/>
      </c>
      <c r="S5" s="23" t="str">
        <f>IF(ISNUMBER(AVERAGEIFS(Observed!S$2:S$1520,Observed!$A$2:$A$1520,$A5,Observed!$C$2:$C$1520,$C5)),AVERAGEIFS(Observed!S$2:S$1520,Observed!$A$2:$A$1520,$A5,Observed!$C$2:$C$1520,$C5),"")</f>
        <v/>
      </c>
      <c r="T5" s="23" t="str">
        <f>IF(ISNUMBER(AVERAGEIFS(Observed!T$2:T$1520,Observed!$A$2:$A$1520,$A5,Observed!$C$2:$C$1520,$C5)),AVERAGEIFS(Observed!T$2:T$1520,Observed!$A$2:$A$1520,$A5,Observed!$C$2:$C$1520,$C5),"")</f>
        <v/>
      </c>
      <c r="U5" s="23" t="str">
        <f>IF(ISNUMBER(AVERAGEIFS(Observed!U$2:U$1520,Observed!$A$2:$A$1520,$A5,Observed!$C$2:$C$1520,$C5)),AVERAGEIFS(Observed!U$2:U$1520,Observed!$A$2:$A$1520,$A5,Observed!$C$2:$C$1520,$C5),"")</f>
        <v/>
      </c>
      <c r="V5" s="23" t="str">
        <f>IF(ISNUMBER(AVERAGEIFS(Observed!V$2:V$1520,Observed!$A$2:$A$1520,$A5,Observed!$C$2:$C$1520,$C5)),AVERAGEIFS(Observed!V$2:V$1520,Observed!$A$2:$A$1520,$A5,Observed!$C$2:$C$1520,$C5),"")</f>
        <v/>
      </c>
      <c r="W5" s="23" t="str">
        <f>IF(ISNUMBER(AVERAGEIFS(Observed!W$2:W$1520,Observed!$A$2:$A$1520,$A5,Observed!$C$2:$C$1520,$C5)),AVERAGEIFS(Observed!W$2:W$1520,Observed!$A$2:$A$1520,$A5,Observed!$C$2:$C$1520,$C5),"")</f>
        <v/>
      </c>
      <c r="X5" s="23">
        <f>IF(ISNUMBER(AVERAGEIFS(Observed!X$2:X$1520,Observed!$A$2:$A$1520,$A5,Observed!$C$2:$C$1520,$C5)),AVERAGEIFS(Observed!X$2:X$1520,Observed!$A$2:$A$1520,$A5,Observed!$C$2:$C$1520,$C5),"")</f>
        <v>17.660250000000001</v>
      </c>
      <c r="Y5" s="23">
        <f>IF(ISNUMBER(AVERAGEIFS(Observed!Y$2:Y$1520,Observed!$A$2:$A$1520,$A5,Observed!$C$2:$C$1520,$C5)),AVERAGEIFS(Observed!Y$2:Y$1520,Observed!$A$2:$A$1520,$A5,Observed!$C$2:$C$1520,$C5),"")</f>
        <v>9.619250000000001</v>
      </c>
      <c r="Z5" s="23">
        <f>IF(ISNUMBER(AVERAGEIFS(Observed!Z$2:Z$1520,Observed!$A$2:$A$1520,$A5,Observed!$C$2:$C$1520,$C5)),AVERAGEIFS(Observed!Z$2:Z$1520,Observed!$A$2:$A$1520,$A5,Observed!$C$2:$C$1520,$C5),"")</f>
        <v>76.984750000000005</v>
      </c>
      <c r="AA5" s="23">
        <f>IF(ISNUMBER(AVERAGEIFS(Observed!AA$2:AA$1520,Observed!$A$2:$A$1520,$A5,Observed!$C$2:$C$1520,$C5)),AVERAGEIFS(Observed!AA$2:AA$1520,Observed!$A$2:$A$1520,$A5,Observed!$C$2:$C$1520,$C5),"")</f>
        <v>25.06325</v>
      </c>
      <c r="AB5" s="23">
        <f>IF(ISNUMBER(AVERAGEIFS(Observed!AB$2:AB$1520,Observed!$A$2:$A$1520,$A5,Observed!$C$2:$C$1520,$C5)),AVERAGEIFS(Observed!AB$2:AB$1520,Observed!$A$2:$A$1520,$A5,Observed!$C$2:$C$1520,$C5),"")</f>
        <v>85.663499999999999</v>
      </c>
      <c r="AC5" s="23">
        <f>IF(ISNUMBER(AVERAGEIFS(Observed!AC$2:AC$1520,Observed!$A$2:$A$1520,$A5,Observed!$C$2:$C$1520,$C5)),AVERAGEIFS(Observed!AC$2:AC$1520,Observed!$A$2:$A$1520,$A5,Observed!$C$2:$C$1520,$C5),"")</f>
        <v>16.6905</v>
      </c>
      <c r="AD5" s="24">
        <f>IF(ISNUMBER(AVERAGEIFS(Observed!AD$2:AD$1520,Observed!$A$2:$A$1520,$A5,Observed!$C$2:$C$1520,$C5)),AVERAGEIFS(Observed!AD$2:AD$1520,Observed!$A$2:$A$1520,$A5,Observed!$C$2:$C$1520,$C5),"")</f>
        <v>2.6704800000000001E-2</v>
      </c>
      <c r="AE5" s="24">
        <f>IF(ISNUMBER(AVERAGEIFS(Observed!AE$2:AE$1520,Observed!$A$2:$A$1520,$A5,Observed!$C$2:$C$1520,$C5)),AVERAGEIFS(Observed!AE$2:AE$1520,Observed!$A$2:$A$1520,$A5,Observed!$C$2:$C$1520,$C5),"")</f>
        <v>2.6704800000000001E-2</v>
      </c>
      <c r="AF5" s="23">
        <f>IF(ISNUMBER(AVERAGEIFS(Observed!AF$2:AF$1520,Observed!$A$2:$A$1520,$A5,Observed!$C$2:$C$1520,$C5)),AVERAGEIFS(Observed!AF$2:AF$1520,Observed!$A$2:$A$1520,$A5,Observed!$C$2:$C$1520,$C5),"")</f>
        <v>12.31756</v>
      </c>
      <c r="AG5" s="23" t="str">
        <f>IF(ISNUMBER(AVERAGEIFS(Observed!AG$2:AG$1520,Observed!$A$2:$A$1520,$A5,Observed!$C$2:$C$1520,$C5)),AVERAGEIFS(Observed!AG$2:AG$1520,Observed!$A$2:$A$1520,$A5,Observed!$C$2:$C$1520,$C5),"")</f>
        <v/>
      </c>
      <c r="AH5" s="22" t="str">
        <f>IF(ISNUMBER(AVERAGEIFS(Observed!AH$2:AH$1520,Observed!$A$2:$A$1520,$A5,Observed!$C$2:$C$1520,$C5)),AVERAGEIFS(Observed!AH$2:AH$1520,Observed!$A$2:$A$1520,$A5,Observed!$C$2:$C$1520,$C5),"")</f>
        <v/>
      </c>
      <c r="AI5" s="23" t="str">
        <f>IF(ISNUMBER(AVERAGEIFS(Observed!AI$2:AI$1520,Observed!$A$2:$A$1520,$A5,Observed!$C$2:$C$1520,$C5)),AVERAGEIFS(Observed!AI$2:AI$1520,Observed!$A$2:$A$1520,$A5,Observed!$C$2:$C$1520,$C5),"")</f>
        <v/>
      </c>
      <c r="AJ5" s="23" t="str">
        <f>IF(ISNUMBER(AVERAGEIFS(Observed!AJ$2:AJ$1520,Observed!$A$2:$A$1520,$A5,Observed!$C$2:$C$1520,$C5)),AVERAGEIFS(Observed!AJ$2:AJ$1520,Observed!$A$2:$A$1520,$A5,Observed!$C$2:$C$1520,$C5),"")</f>
        <v/>
      </c>
      <c r="AK5" s="23" t="str">
        <f>IF(ISNUMBER(AVERAGEIFS(Observed!AK$2:AK$1520,Observed!$A$2:$A$1520,$A5,Observed!$C$2:$C$1520,$C5)),AVERAGEIFS(Observed!AK$2:AK$1520,Observed!$A$2:$A$1520,$A5,Observed!$C$2:$C$1520,$C5),"")</f>
        <v/>
      </c>
      <c r="AL5" s="23" t="str">
        <f>IF(ISNUMBER(AVERAGEIFS(Observed!AL$2:AL$1520,Observed!$A$2:$A$1520,$A5,Observed!$C$2:$C$1520,$C5)),AVERAGEIFS(Observed!AL$2:AL$1520,Observed!$A$2:$A$1520,$A5,Observed!$C$2:$C$1520,$C5),"")</f>
        <v/>
      </c>
      <c r="AM5" s="23" t="str">
        <f>IF(ISNUMBER(AVERAGEIFS(Observed!AM$2:AM$1520,Observed!$A$2:$A$1520,$A5,Observed!$C$2:$C$1520,$C5)),AVERAGEIFS(Observed!AM$2:AM$1520,Observed!$A$2:$A$1520,$A5,Observed!$C$2:$C$1520,$C5),"")</f>
        <v/>
      </c>
      <c r="AN5" s="2">
        <f>COUNTIFS(Observed!$A$2:$A$1520,$A5,Observed!$C$2:$C$1520,$C5)</f>
        <v>4</v>
      </c>
      <c r="AO5" s="2">
        <f t="shared" si="0"/>
        <v>9</v>
      </c>
    </row>
    <row r="6" spans="1:41" x14ac:dyDescent="0.35">
      <c r="A6" t="s">
        <v>50</v>
      </c>
      <c r="B6" t="s">
        <v>65</v>
      </c>
      <c r="C6" s="20">
        <v>41920</v>
      </c>
      <c r="D6">
        <v>1</v>
      </c>
      <c r="E6" t="s">
        <v>82</v>
      </c>
      <c r="F6" s="25" t="s">
        <v>97</v>
      </c>
      <c r="G6" t="s">
        <v>63</v>
      </c>
      <c r="H6">
        <v>1.1000000000000001</v>
      </c>
      <c r="I6" s="2" t="s">
        <v>42</v>
      </c>
      <c r="J6" s="22" t="str">
        <f>IF(ISNUMBER(AVERAGEIFS(Observed!J$2:J$1520,Observed!$A$2:$A$1520,$A6,Observed!$C$2:$C$1520,$C6)),AVERAGEIFS(Observed!J$2:J$1520,Observed!$A$2:$A$1520,$A6,Observed!$C$2:$C$1520,$C6),"")</f>
        <v/>
      </c>
      <c r="K6" s="23" t="str">
        <f>IF(ISNUMBER(AVERAGEIFS(Observed!K$2:K$1520,Observed!$A$2:$A$1520,$A6,Observed!$C$2:$C$1520,$C6)),AVERAGEIFS(Observed!K$2:K$1520,Observed!$A$2:$A$1520,$A6,Observed!$C$2:$C$1520,$C6),"")</f>
        <v/>
      </c>
      <c r="L6" s="23" t="str">
        <f>IF(ISNUMBER(AVERAGEIFS(Observed!L$2:L$1520,Observed!$A$2:$A$1520,$A6,Observed!$C$2:$C$1520,$C6)),AVERAGEIFS(Observed!L$2:L$1520,Observed!$A$2:$A$1520,$A6,Observed!$C$2:$C$1520,$C6),"")</f>
        <v/>
      </c>
      <c r="M6" s="23" t="str">
        <f>IF(ISNUMBER(AVERAGEIFS(Observed!M$2:M$1520,Observed!$A$2:$A$1520,$A6,Observed!$C$2:$C$1520,$C6)),AVERAGEIFS(Observed!M$2:M$1520,Observed!$A$2:$A$1520,$A6,Observed!$C$2:$C$1520,$C6),"")</f>
        <v/>
      </c>
      <c r="N6" s="23" t="str">
        <f>IF(ISNUMBER(AVERAGEIFS(Observed!N$2:N$1520,Observed!$A$2:$A$1520,$A6,Observed!$C$2:$C$1520,$C6)),AVERAGEIFS(Observed!N$2:N$1520,Observed!$A$2:$A$1520,$A6,Observed!$C$2:$C$1520,$C6),"")</f>
        <v/>
      </c>
      <c r="O6" s="24" t="str">
        <f>IF(ISNUMBER(AVERAGEIFS(Observed!O$2:O$1520,Observed!$A$2:$A$1520,$A6,Observed!$C$2:$C$1520,$C6)),AVERAGEIFS(Observed!O$2:O$1520,Observed!$A$2:$A$1520,$A6,Observed!$C$2:$C$1520,$C6),"")</f>
        <v/>
      </c>
      <c r="P6" s="24" t="str">
        <f>IF(ISNUMBER(AVERAGEIFS(Observed!P$2:P$1520,Observed!$A$2:$A$1520,$A6,Observed!$C$2:$C$1520,$C6)),AVERAGEIFS(Observed!P$2:P$1520,Observed!$A$2:$A$1520,$A6,Observed!$C$2:$C$1520,$C6),"")</f>
        <v/>
      </c>
      <c r="Q6" s="24" t="str">
        <f>IF(ISNUMBER(AVERAGEIFS(Observed!Q$2:Q$1520,Observed!$A$2:$A$1520,$A6,Observed!$C$2:$C$1520,$C6)),AVERAGEIFS(Observed!Q$2:Q$1520,Observed!$A$2:$A$1520,$A6,Observed!$C$2:$C$1520,$C6),"")</f>
        <v/>
      </c>
      <c r="R6" s="22" t="str">
        <f>IF(ISNUMBER(AVERAGEIFS(Observed!R$2:R$1520,Observed!$A$2:$A$1520,$A6,Observed!$C$2:$C$1520,$C6)),AVERAGEIFS(Observed!R$2:R$1520,Observed!$A$2:$A$1520,$A6,Observed!$C$2:$C$1520,$C6),"")</f>
        <v/>
      </c>
      <c r="S6" s="23" t="str">
        <f>IF(ISNUMBER(AVERAGEIFS(Observed!S$2:S$1520,Observed!$A$2:$A$1520,$A6,Observed!$C$2:$C$1520,$C6)),AVERAGEIFS(Observed!S$2:S$1520,Observed!$A$2:$A$1520,$A6,Observed!$C$2:$C$1520,$C6),"")</f>
        <v/>
      </c>
      <c r="T6" s="23" t="str">
        <f>IF(ISNUMBER(AVERAGEIFS(Observed!T$2:T$1520,Observed!$A$2:$A$1520,$A6,Observed!$C$2:$C$1520,$C6)),AVERAGEIFS(Observed!T$2:T$1520,Observed!$A$2:$A$1520,$A6,Observed!$C$2:$C$1520,$C6),"")</f>
        <v/>
      </c>
      <c r="U6" s="23" t="str">
        <f>IF(ISNUMBER(AVERAGEIFS(Observed!U$2:U$1520,Observed!$A$2:$A$1520,$A6,Observed!$C$2:$C$1520,$C6)),AVERAGEIFS(Observed!U$2:U$1520,Observed!$A$2:$A$1520,$A6,Observed!$C$2:$C$1520,$C6),"")</f>
        <v/>
      </c>
      <c r="V6" s="23" t="str">
        <f>IF(ISNUMBER(AVERAGEIFS(Observed!V$2:V$1520,Observed!$A$2:$A$1520,$A6,Observed!$C$2:$C$1520,$C6)),AVERAGEIFS(Observed!V$2:V$1520,Observed!$A$2:$A$1520,$A6,Observed!$C$2:$C$1520,$C6),"")</f>
        <v/>
      </c>
      <c r="W6" s="23" t="str">
        <f>IF(ISNUMBER(AVERAGEIFS(Observed!W$2:W$1520,Observed!$A$2:$A$1520,$A6,Observed!$C$2:$C$1520,$C6)),AVERAGEIFS(Observed!W$2:W$1520,Observed!$A$2:$A$1520,$A6,Observed!$C$2:$C$1520,$C6),"")</f>
        <v/>
      </c>
      <c r="X6" s="23">
        <f>IF(ISNUMBER(AVERAGEIFS(Observed!X$2:X$1520,Observed!$A$2:$A$1520,$A6,Observed!$C$2:$C$1520,$C6)),AVERAGEIFS(Observed!X$2:X$1520,Observed!$A$2:$A$1520,$A6,Observed!$C$2:$C$1520,$C6),"")</f>
        <v>18.455666666666666</v>
      </c>
      <c r="Y6" s="23">
        <f>IF(ISNUMBER(AVERAGEIFS(Observed!Y$2:Y$1520,Observed!$A$2:$A$1520,$A6,Observed!$C$2:$C$1520,$C6)),AVERAGEIFS(Observed!Y$2:Y$1520,Observed!$A$2:$A$1520,$A6,Observed!$C$2:$C$1520,$C6),"")</f>
        <v>9.5093333333333323</v>
      </c>
      <c r="Z6" s="23">
        <f>IF(ISNUMBER(AVERAGEIFS(Observed!Z$2:Z$1520,Observed!$A$2:$A$1520,$A6,Observed!$C$2:$C$1520,$C6)),AVERAGEIFS(Observed!Z$2:Z$1520,Observed!$A$2:$A$1520,$A6,Observed!$C$2:$C$1520,$C6),"")</f>
        <v>75.028999999999996</v>
      </c>
      <c r="AA6" s="23">
        <f>IF(ISNUMBER(AVERAGEIFS(Observed!AA$2:AA$1520,Observed!$A$2:$A$1520,$A6,Observed!$C$2:$C$1520,$C6)),AVERAGEIFS(Observed!AA$2:AA$1520,Observed!$A$2:$A$1520,$A6,Observed!$C$2:$C$1520,$C6),"")</f>
        <v>26.585666666666665</v>
      </c>
      <c r="AB6" s="23">
        <f>IF(ISNUMBER(AVERAGEIFS(Observed!AB$2:AB$1520,Observed!$A$2:$A$1520,$A6,Observed!$C$2:$C$1520,$C6)),AVERAGEIFS(Observed!AB$2:AB$1520,Observed!$A$2:$A$1520,$A6,Observed!$C$2:$C$1520,$C6),"")</f>
        <v>85.266000000000005</v>
      </c>
      <c r="AC6" s="23">
        <f>IF(ISNUMBER(AVERAGEIFS(Observed!AC$2:AC$1520,Observed!$A$2:$A$1520,$A6,Observed!$C$2:$C$1520,$C6)),AVERAGEIFS(Observed!AC$2:AC$1520,Observed!$A$2:$A$1520,$A6,Observed!$C$2:$C$1520,$C6),"")</f>
        <v>13.502666666666668</v>
      </c>
      <c r="AD6" s="24">
        <f>IF(ISNUMBER(AVERAGEIFS(Observed!AD$2:AD$1520,Observed!$A$2:$A$1520,$A6,Observed!$C$2:$C$1520,$C6)),AVERAGEIFS(Observed!AD$2:AD$1520,Observed!$A$2:$A$1520,$A6,Observed!$C$2:$C$1520,$C6),"")</f>
        <v>2.1604266666666667E-2</v>
      </c>
      <c r="AE6" s="24">
        <f>IF(ISNUMBER(AVERAGEIFS(Observed!AE$2:AE$1520,Observed!$A$2:$A$1520,$A6,Observed!$C$2:$C$1520,$C6)),AVERAGEIFS(Observed!AE$2:AE$1520,Observed!$A$2:$A$1520,$A6,Observed!$C$2:$C$1520,$C6),"")</f>
        <v>2.1604266666666667E-2</v>
      </c>
      <c r="AF6" s="23">
        <f>IF(ISNUMBER(AVERAGEIFS(Observed!AF$2:AF$1520,Observed!$A$2:$A$1520,$A6,Observed!$C$2:$C$1520,$C6)),AVERAGEIFS(Observed!AF$2:AF$1520,Observed!$A$2:$A$1520,$A6,Observed!$C$2:$C$1520,$C6),"")</f>
        <v>12.00464</v>
      </c>
      <c r="AG6" s="23" t="str">
        <f>IF(ISNUMBER(AVERAGEIFS(Observed!AG$2:AG$1520,Observed!$A$2:$A$1520,$A6,Observed!$C$2:$C$1520,$C6)),AVERAGEIFS(Observed!AG$2:AG$1520,Observed!$A$2:$A$1520,$A6,Observed!$C$2:$C$1520,$C6),"")</f>
        <v/>
      </c>
      <c r="AH6" s="22" t="str">
        <f>IF(ISNUMBER(AVERAGEIFS(Observed!AH$2:AH$1520,Observed!$A$2:$A$1520,$A6,Observed!$C$2:$C$1520,$C6)),AVERAGEIFS(Observed!AH$2:AH$1520,Observed!$A$2:$A$1520,$A6,Observed!$C$2:$C$1520,$C6),"")</f>
        <v/>
      </c>
      <c r="AI6" s="23" t="str">
        <f>IF(ISNUMBER(AVERAGEIFS(Observed!AI$2:AI$1520,Observed!$A$2:$A$1520,$A6,Observed!$C$2:$C$1520,$C6)),AVERAGEIFS(Observed!AI$2:AI$1520,Observed!$A$2:$A$1520,$A6,Observed!$C$2:$C$1520,$C6),"")</f>
        <v/>
      </c>
      <c r="AJ6" s="23" t="str">
        <f>IF(ISNUMBER(AVERAGEIFS(Observed!AJ$2:AJ$1520,Observed!$A$2:$A$1520,$A6,Observed!$C$2:$C$1520,$C6)),AVERAGEIFS(Observed!AJ$2:AJ$1520,Observed!$A$2:$A$1520,$A6,Observed!$C$2:$C$1520,$C6),"")</f>
        <v/>
      </c>
      <c r="AK6" s="23" t="str">
        <f>IF(ISNUMBER(AVERAGEIFS(Observed!AK$2:AK$1520,Observed!$A$2:$A$1520,$A6,Observed!$C$2:$C$1520,$C6)),AVERAGEIFS(Observed!AK$2:AK$1520,Observed!$A$2:$A$1520,$A6,Observed!$C$2:$C$1520,$C6),"")</f>
        <v/>
      </c>
      <c r="AL6" s="23" t="str">
        <f>IF(ISNUMBER(AVERAGEIFS(Observed!AL$2:AL$1520,Observed!$A$2:$A$1520,$A6,Observed!$C$2:$C$1520,$C6)),AVERAGEIFS(Observed!AL$2:AL$1520,Observed!$A$2:$A$1520,$A6,Observed!$C$2:$C$1520,$C6),"")</f>
        <v/>
      </c>
      <c r="AM6" s="23" t="str">
        <f>IF(ISNUMBER(AVERAGEIFS(Observed!AM$2:AM$1520,Observed!$A$2:$A$1520,$A6,Observed!$C$2:$C$1520,$C6)),AVERAGEIFS(Observed!AM$2:AM$1520,Observed!$A$2:$A$1520,$A6,Observed!$C$2:$C$1520,$C6),"")</f>
        <v/>
      </c>
      <c r="AN6" s="2">
        <f>COUNTIFS(Observed!$A$2:$A$1520,$A6,Observed!$C$2:$C$1520,$C6)</f>
        <v>4</v>
      </c>
      <c r="AO6" s="2">
        <f t="shared" si="0"/>
        <v>9</v>
      </c>
    </row>
    <row r="7" spans="1:41" x14ac:dyDescent="0.35">
      <c r="A7" t="s">
        <v>48</v>
      </c>
      <c r="B7" t="s">
        <v>65</v>
      </c>
      <c r="C7" s="20">
        <v>41920</v>
      </c>
      <c r="D7">
        <v>1</v>
      </c>
      <c r="E7" t="s">
        <v>83</v>
      </c>
      <c r="F7" s="25" t="s">
        <v>97</v>
      </c>
      <c r="G7" t="s">
        <v>63</v>
      </c>
      <c r="H7">
        <v>1.1000000000000001</v>
      </c>
      <c r="I7" s="2" t="s">
        <v>42</v>
      </c>
      <c r="J7" s="22" t="str">
        <f>IF(ISNUMBER(AVERAGEIFS(Observed!J$2:J$1520,Observed!$A$2:$A$1520,$A7,Observed!$C$2:$C$1520,$C7)),AVERAGEIFS(Observed!J$2:J$1520,Observed!$A$2:$A$1520,$A7,Observed!$C$2:$C$1520,$C7),"")</f>
        <v/>
      </c>
      <c r="K7" s="23" t="str">
        <f>IF(ISNUMBER(AVERAGEIFS(Observed!K$2:K$1520,Observed!$A$2:$A$1520,$A7,Observed!$C$2:$C$1520,$C7)),AVERAGEIFS(Observed!K$2:K$1520,Observed!$A$2:$A$1520,$A7,Observed!$C$2:$C$1520,$C7),"")</f>
        <v/>
      </c>
      <c r="L7" s="23" t="str">
        <f>IF(ISNUMBER(AVERAGEIFS(Observed!L$2:L$1520,Observed!$A$2:$A$1520,$A7,Observed!$C$2:$C$1520,$C7)),AVERAGEIFS(Observed!L$2:L$1520,Observed!$A$2:$A$1520,$A7,Observed!$C$2:$C$1520,$C7),"")</f>
        <v/>
      </c>
      <c r="M7" s="23" t="str">
        <f>IF(ISNUMBER(AVERAGEIFS(Observed!M$2:M$1520,Observed!$A$2:$A$1520,$A7,Observed!$C$2:$C$1520,$C7)),AVERAGEIFS(Observed!M$2:M$1520,Observed!$A$2:$A$1520,$A7,Observed!$C$2:$C$1520,$C7),"")</f>
        <v/>
      </c>
      <c r="N7" s="23" t="str">
        <f>IF(ISNUMBER(AVERAGEIFS(Observed!N$2:N$1520,Observed!$A$2:$A$1520,$A7,Observed!$C$2:$C$1520,$C7)),AVERAGEIFS(Observed!N$2:N$1520,Observed!$A$2:$A$1520,$A7,Observed!$C$2:$C$1520,$C7),"")</f>
        <v/>
      </c>
      <c r="O7" s="24" t="str">
        <f>IF(ISNUMBER(AVERAGEIFS(Observed!O$2:O$1520,Observed!$A$2:$A$1520,$A7,Observed!$C$2:$C$1520,$C7)),AVERAGEIFS(Observed!O$2:O$1520,Observed!$A$2:$A$1520,$A7,Observed!$C$2:$C$1520,$C7),"")</f>
        <v/>
      </c>
      <c r="P7" s="24" t="str">
        <f>IF(ISNUMBER(AVERAGEIFS(Observed!P$2:P$1520,Observed!$A$2:$A$1520,$A7,Observed!$C$2:$C$1520,$C7)),AVERAGEIFS(Observed!P$2:P$1520,Observed!$A$2:$A$1520,$A7,Observed!$C$2:$C$1520,$C7),"")</f>
        <v/>
      </c>
      <c r="Q7" s="24" t="str">
        <f>IF(ISNUMBER(AVERAGEIFS(Observed!Q$2:Q$1520,Observed!$A$2:$A$1520,$A7,Observed!$C$2:$C$1520,$C7)),AVERAGEIFS(Observed!Q$2:Q$1520,Observed!$A$2:$A$1520,$A7,Observed!$C$2:$C$1520,$C7),"")</f>
        <v/>
      </c>
      <c r="R7" s="22" t="str">
        <f>IF(ISNUMBER(AVERAGEIFS(Observed!R$2:R$1520,Observed!$A$2:$A$1520,$A7,Observed!$C$2:$C$1520,$C7)),AVERAGEIFS(Observed!R$2:R$1520,Observed!$A$2:$A$1520,$A7,Observed!$C$2:$C$1520,$C7),"")</f>
        <v/>
      </c>
      <c r="S7" s="23" t="str">
        <f>IF(ISNUMBER(AVERAGEIFS(Observed!S$2:S$1520,Observed!$A$2:$A$1520,$A7,Observed!$C$2:$C$1520,$C7)),AVERAGEIFS(Observed!S$2:S$1520,Observed!$A$2:$A$1520,$A7,Observed!$C$2:$C$1520,$C7),"")</f>
        <v/>
      </c>
      <c r="T7" s="23" t="str">
        <f>IF(ISNUMBER(AVERAGEIFS(Observed!T$2:T$1520,Observed!$A$2:$A$1520,$A7,Observed!$C$2:$C$1520,$C7)),AVERAGEIFS(Observed!T$2:T$1520,Observed!$A$2:$A$1520,$A7,Observed!$C$2:$C$1520,$C7),"")</f>
        <v/>
      </c>
      <c r="U7" s="23" t="str">
        <f>IF(ISNUMBER(AVERAGEIFS(Observed!U$2:U$1520,Observed!$A$2:$A$1520,$A7,Observed!$C$2:$C$1520,$C7)),AVERAGEIFS(Observed!U$2:U$1520,Observed!$A$2:$A$1520,$A7,Observed!$C$2:$C$1520,$C7),"")</f>
        <v/>
      </c>
      <c r="V7" s="23" t="str">
        <f>IF(ISNUMBER(AVERAGEIFS(Observed!V$2:V$1520,Observed!$A$2:$A$1520,$A7,Observed!$C$2:$C$1520,$C7)),AVERAGEIFS(Observed!V$2:V$1520,Observed!$A$2:$A$1520,$A7,Observed!$C$2:$C$1520,$C7),"")</f>
        <v/>
      </c>
      <c r="W7" s="23" t="str">
        <f>IF(ISNUMBER(AVERAGEIFS(Observed!W$2:W$1520,Observed!$A$2:$A$1520,$A7,Observed!$C$2:$C$1520,$C7)),AVERAGEIFS(Observed!W$2:W$1520,Observed!$A$2:$A$1520,$A7,Observed!$C$2:$C$1520,$C7),"")</f>
        <v/>
      </c>
      <c r="X7" s="23">
        <f>IF(ISNUMBER(AVERAGEIFS(Observed!X$2:X$1520,Observed!$A$2:$A$1520,$A7,Observed!$C$2:$C$1520,$C7)),AVERAGEIFS(Observed!X$2:X$1520,Observed!$A$2:$A$1520,$A7,Observed!$C$2:$C$1520,$C7),"")</f>
        <v>17.514749999999999</v>
      </c>
      <c r="Y7" s="23">
        <f>IF(ISNUMBER(AVERAGEIFS(Observed!Y$2:Y$1520,Observed!$A$2:$A$1520,$A7,Observed!$C$2:$C$1520,$C7)),AVERAGEIFS(Observed!Y$2:Y$1520,Observed!$A$2:$A$1520,$A7,Observed!$C$2:$C$1520,$C7),"")</f>
        <v>8.9147499999999997</v>
      </c>
      <c r="Z7" s="23">
        <f>IF(ISNUMBER(AVERAGEIFS(Observed!Z$2:Z$1520,Observed!$A$2:$A$1520,$A7,Observed!$C$2:$C$1520,$C7)),AVERAGEIFS(Observed!Z$2:Z$1520,Observed!$A$2:$A$1520,$A7,Observed!$C$2:$C$1520,$C7),"")</f>
        <v>75.086000000000013</v>
      </c>
      <c r="AA7" s="23">
        <f>IF(ISNUMBER(AVERAGEIFS(Observed!AA$2:AA$1520,Observed!$A$2:$A$1520,$A7,Observed!$C$2:$C$1520,$C7)),AVERAGEIFS(Observed!AA$2:AA$1520,Observed!$A$2:$A$1520,$A7,Observed!$C$2:$C$1520,$C7),"")</f>
        <v>24.9435</v>
      </c>
      <c r="AB7" s="23">
        <f>IF(ISNUMBER(AVERAGEIFS(Observed!AB$2:AB$1520,Observed!$A$2:$A$1520,$A7,Observed!$C$2:$C$1520,$C7)),AVERAGEIFS(Observed!AB$2:AB$1520,Observed!$A$2:$A$1520,$A7,Observed!$C$2:$C$1520,$C7),"")</f>
        <v>84.261750000000006</v>
      </c>
      <c r="AC7" s="23">
        <f>IF(ISNUMBER(AVERAGEIFS(Observed!AC$2:AC$1520,Observed!$A$2:$A$1520,$A7,Observed!$C$2:$C$1520,$C7)),AVERAGEIFS(Observed!AC$2:AC$1520,Observed!$A$2:$A$1520,$A7,Observed!$C$2:$C$1520,$C7),"")</f>
        <v>14.6065</v>
      </c>
      <c r="AD7" s="24">
        <f>IF(ISNUMBER(AVERAGEIFS(Observed!AD$2:AD$1520,Observed!$A$2:$A$1520,$A7,Observed!$C$2:$C$1520,$C7)),AVERAGEIFS(Observed!AD$2:AD$1520,Observed!$A$2:$A$1520,$A7,Observed!$C$2:$C$1520,$C7),"")</f>
        <v>2.33704E-2</v>
      </c>
      <c r="AE7" s="24">
        <f>IF(ISNUMBER(AVERAGEIFS(Observed!AE$2:AE$1520,Observed!$A$2:$A$1520,$A7,Observed!$C$2:$C$1520,$C7)),AVERAGEIFS(Observed!AE$2:AE$1520,Observed!$A$2:$A$1520,$A7,Observed!$C$2:$C$1520,$C7),"")</f>
        <v>2.33704E-2</v>
      </c>
      <c r="AF7" s="23">
        <f>IF(ISNUMBER(AVERAGEIFS(Observed!AF$2:AF$1520,Observed!$A$2:$A$1520,$A7,Observed!$C$2:$C$1520,$C7)),AVERAGEIFS(Observed!AF$2:AF$1520,Observed!$A$2:$A$1520,$A7,Observed!$C$2:$C$1520,$C7),"")</f>
        <v>12.01376</v>
      </c>
      <c r="AG7" s="23" t="str">
        <f>IF(ISNUMBER(AVERAGEIFS(Observed!AG$2:AG$1520,Observed!$A$2:$A$1520,$A7,Observed!$C$2:$C$1520,$C7)),AVERAGEIFS(Observed!AG$2:AG$1520,Observed!$A$2:$A$1520,$A7,Observed!$C$2:$C$1520,$C7),"")</f>
        <v/>
      </c>
      <c r="AH7" s="22" t="str">
        <f>IF(ISNUMBER(AVERAGEIFS(Observed!AH$2:AH$1520,Observed!$A$2:$A$1520,$A7,Observed!$C$2:$C$1520,$C7)),AVERAGEIFS(Observed!AH$2:AH$1520,Observed!$A$2:$A$1520,$A7,Observed!$C$2:$C$1520,$C7),"")</f>
        <v/>
      </c>
      <c r="AI7" s="23" t="str">
        <f>IF(ISNUMBER(AVERAGEIFS(Observed!AI$2:AI$1520,Observed!$A$2:$A$1520,$A7,Observed!$C$2:$C$1520,$C7)),AVERAGEIFS(Observed!AI$2:AI$1520,Observed!$A$2:$A$1520,$A7,Observed!$C$2:$C$1520,$C7),"")</f>
        <v/>
      </c>
      <c r="AJ7" s="23" t="str">
        <f>IF(ISNUMBER(AVERAGEIFS(Observed!AJ$2:AJ$1520,Observed!$A$2:$A$1520,$A7,Observed!$C$2:$C$1520,$C7)),AVERAGEIFS(Observed!AJ$2:AJ$1520,Observed!$A$2:$A$1520,$A7,Observed!$C$2:$C$1520,$C7),"")</f>
        <v/>
      </c>
      <c r="AK7" s="23" t="str">
        <f>IF(ISNUMBER(AVERAGEIFS(Observed!AK$2:AK$1520,Observed!$A$2:$A$1520,$A7,Observed!$C$2:$C$1520,$C7)),AVERAGEIFS(Observed!AK$2:AK$1520,Observed!$A$2:$A$1520,$A7,Observed!$C$2:$C$1520,$C7),"")</f>
        <v/>
      </c>
      <c r="AL7" s="23" t="str">
        <f>IF(ISNUMBER(AVERAGEIFS(Observed!AL$2:AL$1520,Observed!$A$2:$A$1520,$A7,Observed!$C$2:$C$1520,$C7)),AVERAGEIFS(Observed!AL$2:AL$1520,Observed!$A$2:$A$1520,$A7,Observed!$C$2:$C$1520,$C7),"")</f>
        <v/>
      </c>
      <c r="AM7" s="23" t="str">
        <f>IF(ISNUMBER(AVERAGEIFS(Observed!AM$2:AM$1520,Observed!$A$2:$A$1520,$A7,Observed!$C$2:$C$1520,$C7)),AVERAGEIFS(Observed!AM$2:AM$1520,Observed!$A$2:$A$1520,$A7,Observed!$C$2:$C$1520,$C7),"")</f>
        <v/>
      </c>
      <c r="AN7" s="2">
        <f>COUNTIFS(Observed!$A$2:$A$1520,$A7,Observed!$C$2:$C$1520,$C7)</f>
        <v>4</v>
      </c>
      <c r="AO7" s="2">
        <f t="shared" si="0"/>
        <v>9</v>
      </c>
    </row>
    <row r="8" spans="1:41" x14ac:dyDescent="0.35">
      <c r="A8" t="s">
        <v>47</v>
      </c>
      <c r="B8" t="s">
        <v>65</v>
      </c>
      <c r="C8" s="20">
        <v>41942</v>
      </c>
      <c r="D8">
        <v>1</v>
      </c>
      <c r="E8" t="s">
        <v>78</v>
      </c>
      <c r="F8" s="25" t="s">
        <v>97</v>
      </c>
      <c r="G8" t="s">
        <v>63</v>
      </c>
      <c r="H8">
        <v>1.2</v>
      </c>
      <c r="I8" s="2" t="s">
        <v>42</v>
      </c>
      <c r="J8" s="22" t="str">
        <f>IF(ISNUMBER(AVERAGEIFS(Observed!J$2:J$1520,Observed!$A$2:$A$1520,$A8,Observed!$C$2:$C$1520,$C8)),AVERAGEIFS(Observed!J$2:J$1520,Observed!$A$2:$A$1520,$A8,Observed!$C$2:$C$1520,$C8),"")</f>
        <v/>
      </c>
      <c r="K8" s="23" t="str">
        <f>IF(ISNUMBER(AVERAGEIFS(Observed!K$2:K$1520,Observed!$A$2:$A$1520,$A8,Observed!$C$2:$C$1520,$C8)),AVERAGEIFS(Observed!K$2:K$1520,Observed!$A$2:$A$1520,$A8,Observed!$C$2:$C$1520,$C8),"")</f>
        <v/>
      </c>
      <c r="L8" s="23">
        <f>IF(ISNUMBER(AVERAGEIFS(Observed!L$2:L$1520,Observed!$A$2:$A$1520,$A8,Observed!$C$2:$C$1520,$C8)),AVERAGEIFS(Observed!L$2:L$1520,Observed!$A$2:$A$1520,$A8,Observed!$C$2:$C$1520,$C8),"")</f>
        <v>48.798791463340542</v>
      </c>
      <c r="M8" s="23">
        <f>IF(ISNUMBER(AVERAGEIFS(Observed!M$2:M$1520,Observed!$A$2:$A$1520,$A8,Observed!$C$2:$C$1520,$C8)),AVERAGEIFS(Observed!M$2:M$1520,Observed!$A$2:$A$1520,$A8,Observed!$C$2:$C$1520,$C8),"")</f>
        <v>48.798791463340542</v>
      </c>
      <c r="N8" s="23">
        <f>IF(ISNUMBER(AVERAGEIFS(Observed!N$2:N$1520,Observed!$A$2:$A$1520,$A8,Observed!$C$2:$C$1520,$C8)),AVERAGEIFS(Observed!N$2:N$1520,Observed!$A$2:$A$1520,$A8,Observed!$C$2:$C$1520,$C8),"")</f>
        <v>48.798791463340542</v>
      </c>
      <c r="O8" s="24" t="str">
        <f>IF(ISNUMBER(AVERAGEIFS(Observed!O$2:O$1520,Observed!$A$2:$A$1520,$A8,Observed!$C$2:$C$1520,$C8)),AVERAGEIFS(Observed!O$2:O$1520,Observed!$A$2:$A$1520,$A8,Observed!$C$2:$C$1520,$C8),"")</f>
        <v/>
      </c>
      <c r="P8" s="24" t="str">
        <f>IF(ISNUMBER(AVERAGEIFS(Observed!P$2:P$1520,Observed!$A$2:$A$1520,$A8,Observed!$C$2:$C$1520,$C8)),AVERAGEIFS(Observed!P$2:P$1520,Observed!$A$2:$A$1520,$A8,Observed!$C$2:$C$1520,$C8),"")</f>
        <v/>
      </c>
      <c r="Q8" s="24" t="str">
        <f>IF(ISNUMBER(AVERAGEIFS(Observed!Q$2:Q$1520,Observed!$A$2:$A$1520,$A8,Observed!$C$2:$C$1520,$C8)),AVERAGEIFS(Observed!Q$2:Q$1520,Observed!$A$2:$A$1520,$A8,Observed!$C$2:$C$1520,$C8),"")</f>
        <v/>
      </c>
      <c r="R8" s="22" t="str">
        <f>IF(ISNUMBER(AVERAGEIFS(Observed!R$2:R$1520,Observed!$A$2:$A$1520,$A8,Observed!$C$2:$C$1520,$C8)),AVERAGEIFS(Observed!R$2:R$1520,Observed!$A$2:$A$1520,$A8,Observed!$C$2:$C$1520,$C8),"")</f>
        <v/>
      </c>
      <c r="S8" s="23" t="str">
        <f>IF(ISNUMBER(AVERAGEIFS(Observed!S$2:S$1520,Observed!$A$2:$A$1520,$A8,Observed!$C$2:$C$1520,$C8)),AVERAGEIFS(Observed!S$2:S$1520,Observed!$A$2:$A$1520,$A8,Observed!$C$2:$C$1520,$C8),"")</f>
        <v/>
      </c>
      <c r="T8" s="23" t="str">
        <f>IF(ISNUMBER(AVERAGEIFS(Observed!T$2:T$1520,Observed!$A$2:$A$1520,$A8,Observed!$C$2:$C$1520,$C8)),AVERAGEIFS(Observed!T$2:T$1520,Observed!$A$2:$A$1520,$A8,Observed!$C$2:$C$1520,$C8),"")</f>
        <v/>
      </c>
      <c r="U8" s="23" t="str">
        <f>IF(ISNUMBER(AVERAGEIFS(Observed!U$2:U$1520,Observed!$A$2:$A$1520,$A8,Observed!$C$2:$C$1520,$C8)),AVERAGEIFS(Observed!U$2:U$1520,Observed!$A$2:$A$1520,$A8,Observed!$C$2:$C$1520,$C8),"")</f>
        <v/>
      </c>
      <c r="V8" s="23" t="str">
        <f>IF(ISNUMBER(AVERAGEIFS(Observed!V$2:V$1520,Observed!$A$2:$A$1520,$A8,Observed!$C$2:$C$1520,$C8)),AVERAGEIFS(Observed!V$2:V$1520,Observed!$A$2:$A$1520,$A8,Observed!$C$2:$C$1520,$C8),"")</f>
        <v/>
      </c>
      <c r="W8" s="23" t="str">
        <f>IF(ISNUMBER(AVERAGEIFS(Observed!W$2:W$1520,Observed!$A$2:$A$1520,$A8,Observed!$C$2:$C$1520,$C8)),AVERAGEIFS(Observed!W$2:W$1520,Observed!$A$2:$A$1520,$A8,Observed!$C$2:$C$1520,$C8),"")</f>
        <v/>
      </c>
      <c r="X8" s="23">
        <f>IF(ISNUMBER(AVERAGEIFS(Observed!X$2:X$1520,Observed!$A$2:$A$1520,$A8,Observed!$C$2:$C$1520,$C8)),AVERAGEIFS(Observed!X$2:X$1520,Observed!$A$2:$A$1520,$A8,Observed!$C$2:$C$1520,$C8),"")</f>
        <v>19.060749999999999</v>
      </c>
      <c r="Y8" s="23">
        <f>IF(ISNUMBER(AVERAGEIFS(Observed!Y$2:Y$1520,Observed!$A$2:$A$1520,$A8,Observed!$C$2:$C$1520,$C8)),AVERAGEIFS(Observed!Y$2:Y$1520,Observed!$A$2:$A$1520,$A8,Observed!$C$2:$C$1520,$C8),"")</f>
        <v>6.0397499999999997</v>
      </c>
      <c r="Z8" s="23">
        <f>IF(ISNUMBER(AVERAGEIFS(Observed!Z$2:Z$1520,Observed!$A$2:$A$1520,$A8,Observed!$C$2:$C$1520,$C8)),AVERAGEIFS(Observed!Z$2:Z$1520,Observed!$A$2:$A$1520,$A8,Observed!$C$2:$C$1520,$C8),"")</f>
        <v>67.252750000000006</v>
      </c>
      <c r="AA8" s="23">
        <f>IF(ISNUMBER(AVERAGEIFS(Observed!AA$2:AA$1520,Observed!$A$2:$A$1520,$A8,Observed!$C$2:$C$1520,$C8)),AVERAGEIFS(Observed!AA$2:AA$1520,Observed!$A$2:$A$1520,$A8,Observed!$C$2:$C$1520,$C8),"")</f>
        <v>29.234999999999999</v>
      </c>
      <c r="AB8" s="23">
        <f>IF(ISNUMBER(AVERAGEIFS(Observed!AB$2:AB$1520,Observed!$A$2:$A$1520,$A8,Observed!$C$2:$C$1520,$C8)),AVERAGEIFS(Observed!AB$2:AB$1520,Observed!$A$2:$A$1520,$A8,Observed!$C$2:$C$1520,$C8),"")</f>
        <v>80.43549999999999</v>
      </c>
      <c r="AC8" s="23">
        <f>IF(ISNUMBER(AVERAGEIFS(Observed!AC$2:AC$1520,Observed!$A$2:$A$1520,$A8,Observed!$C$2:$C$1520,$C8)),AVERAGEIFS(Observed!AC$2:AC$1520,Observed!$A$2:$A$1520,$A8,Observed!$C$2:$C$1520,$C8),"")</f>
        <v>13.247250000000001</v>
      </c>
      <c r="AD8" s="24">
        <f>IF(ISNUMBER(AVERAGEIFS(Observed!AD$2:AD$1520,Observed!$A$2:$A$1520,$A8,Observed!$C$2:$C$1520,$C8)),AVERAGEIFS(Observed!AD$2:AD$1520,Observed!$A$2:$A$1520,$A8,Observed!$C$2:$C$1520,$C8),"")</f>
        <v>2.1195599999999998E-2</v>
      </c>
      <c r="AE8" s="24">
        <f>IF(ISNUMBER(AVERAGEIFS(Observed!AE$2:AE$1520,Observed!$A$2:$A$1520,$A8,Observed!$C$2:$C$1520,$C8)),AVERAGEIFS(Observed!AE$2:AE$1520,Observed!$A$2:$A$1520,$A8,Observed!$C$2:$C$1520,$C8),"")</f>
        <v>2.1195599999999998E-2</v>
      </c>
      <c r="AF8" s="23">
        <f>IF(ISNUMBER(AVERAGEIFS(Observed!AF$2:AF$1520,Observed!$A$2:$A$1520,$A8,Observed!$C$2:$C$1520,$C8)),AVERAGEIFS(Observed!AF$2:AF$1520,Observed!$A$2:$A$1520,$A8,Observed!$C$2:$C$1520,$C8),"")</f>
        <v>10.760439999999999</v>
      </c>
      <c r="AG8" s="23" t="str">
        <f>IF(ISNUMBER(AVERAGEIFS(Observed!AG$2:AG$1520,Observed!$A$2:$A$1520,$A8,Observed!$C$2:$C$1520,$C8)),AVERAGEIFS(Observed!AG$2:AG$1520,Observed!$A$2:$A$1520,$A8,Observed!$C$2:$C$1520,$C8),"")</f>
        <v/>
      </c>
      <c r="AH8" s="22" t="str">
        <f>IF(ISNUMBER(AVERAGEIFS(Observed!AH$2:AH$1520,Observed!$A$2:$A$1520,$A8,Observed!$C$2:$C$1520,$C8)),AVERAGEIFS(Observed!AH$2:AH$1520,Observed!$A$2:$A$1520,$A8,Observed!$C$2:$C$1520,$C8),"")</f>
        <v/>
      </c>
      <c r="AI8" s="23" t="str">
        <f>IF(ISNUMBER(AVERAGEIFS(Observed!AI$2:AI$1520,Observed!$A$2:$A$1520,$A8,Observed!$C$2:$C$1520,$C8)),AVERAGEIFS(Observed!AI$2:AI$1520,Observed!$A$2:$A$1520,$A8,Observed!$C$2:$C$1520,$C8),"")</f>
        <v/>
      </c>
      <c r="AJ8" s="23" t="str">
        <f>IF(ISNUMBER(AVERAGEIFS(Observed!AJ$2:AJ$1520,Observed!$A$2:$A$1520,$A8,Observed!$C$2:$C$1520,$C8)),AVERAGEIFS(Observed!AJ$2:AJ$1520,Observed!$A$2:$A$1520,$A8,Observed!$C$2:$C$1520,$C8),"")</f>
        <v/>
      </c>
      <c r="AK8" s="23" t="str">
        <f>IF(ISNUMBER(AVERAGEIFS(Observed!AK$2:AK$1520,Observed!$A$2:$A$1520,$A8,Observed!$C$2:$C$1520,$C8)),AVERAGEIFS(Observed!AK$2:AK$1520,Observed!$A$2:$A$1520,$A8,Observed!$C$2:$C$1520,$C8),"")</f>
        <v/>
      </c>
      <c r="AL8" s="23">
        <f>IF(ISNUMBER(AVERAGEIFS(Observed!AL$2:AL$1520,Observed!$A$2:$A$1520,$A8,Observed!$C$2:$C$1520,$C8)),AVERAGEIFS(Observed!AL$2:AL$1520,Observed!$A$2:$A$1520,$A8,Observed!$C$2:$C$1520,$C8),"")</f>
        <v>1.0455000000000001</v>
      </c>
      <c r="AM8" s="23">
        <f>IF(ISNUMBER(AVERAGEIFS(Observed!AM$2:AM$1520,Observed!$A$2:$A$1520,$A8,Observed!$C$2:$C$1520,$C8)),AVERAGEIFS(Observed!AM$2:AM$1520,Observed!$A$2:$A$1520,$A8,Observed!$C$2:$C$1520,$C8),"")</f>
        <v>1.0455000000000001</v>
      </c>
      <c r="AN8" s="2">
        <f>COUNTIFS(Observed!$A$2:$A$1520,$A8,Observed!$C$2:$C$1520,$C8)</f>
        <v>4</v>
      </c>
      <c r="AO8" s="2">
        <f t="shared" si="0"/>
        <v>14</v>
      </c>
    </row>
    <row r="9" spans="1:41" x14ac:dyDescent="0.35">
      <c r="A9" t="s">
        <v>45</v>
      </c>
      <c r="B9" t="s">
        <v>65</v>
      </c>
      <c r="C9" s="20">
        <v>41942</v>
      </c>
      <c r="D9">
        <v>1</v>
      </c>
      <c r="E9" t="s">
        <v>79</v>
      </c>
      <c r="F9" s="25" t="s">
        <v>97</v>
      </c>
      <c r="G9" t="s">
        <v>63</v>
      </c>
      <c r="H9">
        <v>1.2</v>
      </c>
      <c r="I9" s="2" t="s">
        <v>42</v>
      </c>
      <c r="J9" s="22" t="str">
        <f>IF(ISNUMBER(AVERAGEIFS(Observed!J$2:J$1520,Observed!$A$2:$A$1520,$A9,Observed!$C$2:$C$1520,$C9)),AVERAGEIFS(Observed!J$2:J$1520,Observed!$A$2:$A$1520,$A9,Observed!$C$2:$C$1520,$C9),"")</f>
        <v/>
      </c>
      <c r="K9" s="23" t="str">
        <f>IF(ISNUMBER(AVERAGEIFS(Observed!K$2:K$1520,Observed!$A$2:$A$1520,$A9,Observed!$C$2:$C$1520,$C9)),AVERAGEIFS(Observed!K$2:K$1520,Observed!$A$2:$A$1520,$A9,Observed!$C$2:$C$1520,$C9),"")</f>
        <v/>
      </c>
      <c r="L9" s="23">
        <f>IF(ISNUMBER(AVERAGEIFS(Observed!L$2:L$1520,Observed!$A$2:$A$1520,$A9,Observed!$C$2:$C$1520,$C9)),AVERAGEIFS(Observed!L$2:L$1520,Observed!$A$2:$A$1520,$A9,Observed!$C$2:$C$1520,$C9),"")</f>
        <v>102.22000675495593</v>
      </c>
      <c r="M9" s="23">
        <f>IF(ISNUMBER(AVERAGEIFS(Observed!M$2:M$1520,Observed!$A$2:$A$1520,$A9,Observed!$C$2:$C$1520,$C9)),AVERAGEIFS(Observed!M$2:M$1520,Observed!$A$2:$A$1520,$A9,Observed!$C$2:$C$1520,$C9),"")</f>
        <v>102.22000675495593</v>
      </c>
      <c r="N9" s="23">
        <f>IF(ISNUMBER(AVERAGEIFS(Observed!N$2:N$1520,Observed!$A$2:$A$1520,$A9,Observed!$C$2:$C$1520,$C9)),AVERAGEIFS(Observed!N$2:N$1520,Observed!$A$2:$A$1520,$A9,Observed!$C$2:$C$1520,$C9),"")</f>
        <v>102.22000675495593</v>
      </c>
      <c r="O9" s="24" t="str">
        <f>IF(ISNUMBER(AVERAGEIFS(Observed!O$2:O$1520,Observed!$A$2:$A$1520,$A9,Observed!$C$2:$C$1520,$C9)),AVERAGEIFS(Observed!O$2:O$1520,Observed!$A$2:$A$1520,$A9,Observed!$C$2:$C$1520,$C9),"")</f>
        <v/>
      </c>
      <c r="P9" s="24" t="str">
        <f>IF(ISNUMBER(AVERAGEIFS(Observed!P$2:P$1520,Observed!$A$2:$A$1520,$A9,Observed!$C$2:$C$1520,$C9)),AVERAGEIFS(Observed!P$2:P$1520,Observed!$A$2:$A$1520,$A9,Observed!$C$2:$C$1520,$C9),"")</f>
        <v/>
      </c>
      <c r="Q9" s="24" t="str">
        <f>IF(ISNUMBER(AVERAGEIFS(Observed!Q$2:Q$1520,Observed!$A$2:$A$1520,$A9,Observed!$C$2:$C$1520,$C9)),AVERAGEIFS(Observed!Q$2:Q$1520,Observed!$A$2:$A$1520,$A9,Observed!$C$2:$C$1520,$C9),"")</f>
        <v/>
      </c>
      <c r="R9" s="22" t="str">
        <f>IF(ISNUMBER(AVERAGEIFS(Observed!R$2:R$1520,Observed!$A$2:$A$1520,$A9,Observed!$C$2:$C$1520,$C9)),AVERAGEIFS(Observed!R$2:R$1520,Observed!$A$2:$A$1520,$A9,Observed!$C$2:$C$1520,$C9),"")</f>
        <v/>
      </c>
      <c r="S9" s="23" t="str">
        <f>IF(ISNUMBER(AVERAGEIFS(Observed!S$2:S$1520,Observed!$A$2:$A$1520,$A9,Observed!$C$2:$C$1520,$C9)),AVERAGEIFS(Observed!S$2:S$1520,Observed!$A$2:$A$1520,$A9,Observed!$C$2:$C$1520,$C9),"")</f>
        <v/>
      </c>
      <c r="T9" s="23" t="str">
        <f>IF(ISNUMBER(AVERAGEIFS(Observed!T$2:T$1520,Observed!$A$2:$A$1520,$A9,Observed!$C$2:$C$1520,$C9)),AVERAGEIFS(Observed!T$2:T$1520,Observed!$A$2:$A$1520,$A9,Observed!$C$2:$C$1520,$C9),"")</f>
        <v/>
      </c>
      <c r="U9" s="23" t="str">
        <f>IF(ISNUMBER(AVERAGEIFS(Observed!U$2:U$1520,Observed!$A$2:$A$1520,$A9,Observed!$C$2:$C$1520,$C9)),AVERAGEIFS(Observed!U$2:U$1520,Observed!$A$2:$A$1520,$A9,Observed!$C$2:$C$1520,$C9),"")</f>
        <v/>
      </c>
      <c r="V9" s="23" t="str">
        <f>IF(ISNUMBER(AVERAGEIFS(Observed!V$2:V$1520,Observed!$A$2:$A$1520,$A9,Observed!$C$2:$C$1520,$C9)),AVERAGEIFS(Observed!V$2:V$1520,Observed!$A$2:$A$1520,$A9,Observed!$C$2:$C$1520,$C9),"")</f>
        <v/>
      </c>
      <c r="W9" s="23" t="str">
        <f>IF(ISNUMBER(AVERAGEIFS(Observed!W$2:W$1520,Observed!$A$2:$A$1520,$A9,Observed!$C$2:$C$1520,$C9)),AVERAGEIFS(Observed!W$2:W$1520,Observed!$A$2:$A$1520,$A9,Observed!$C$2:$C$1520,$C9),"")</f>
        <v/>
      </c>
      <c r="X9" s="23">
        <f>IF(ISNUMBER(AVERAGEIFS(Observed!X$2:X$1520,Observed!$A$2:$A$1520,$A9,Observed!$C$2:$C$1520,$C9)),AVERAGEIFS(Observed!X$2:X$1520,Observed!$A$2:$A$1520,$A9,Observed!$C$2:$C$1520,$C9),"")</f>
        <v>18.262499999999999</v>
      </c>
      <c r="Y9" s="23">
        <f>IF(ISNUMBER(AVERAGEIFS(Observed!Y$2:Y$1520,Observed!$A$2:$A$1520,$A9,Observed!$C$2:$C$1520,$C9)),AVERAGEIFS(Observed!Y$2:Y$1520,Observed!$A$2:$A$1520,$A9,Observed!$C$2:$C$1520,$C9),"")</f>
        <v>9.7494999999999994</v>
      </c>
      <c r="Z9" s="23">
        <f>IF(ISNUMBER(AVERAGEIFS(Observed!Z$2:Z$1520,Observed!$A$2:$A$1520,$A9,Observed!$C$2:$C$1520,$C9)),AVERAGEIFS(Observed!Z$2:Z$1520,Observed!$A$2:$A$1520,$A9,Observed!$C$2:$C$1520,$C9),"")</f>
        <v>73.644750000000002</v>
      </c>
      <c r="AA9" s="23">
        <f>IF(ISNUMBER(AVERAGEIFS(Observed!AA$2:AA$1520,Observed!$A$2:$A$1520,$A9,Observed!$C$2:$C$1520,$C9)),AVERAGEIFS(Observed!AA$2:AA$1520,Observed!$A$2:$A$1520,$A9,Observed!$C$2:$C$1520,$C9),"")</f>
        <v>27.752000000000002</v>
      </c>
      <c r="AB9" s="23">
        <f>IF(ISNUMBER(AVERAGEIFS(Observed!AB$2:AB$1520,Observed!$A$2:$A$1520,$A9,Observed!$C$2:$C$1520,$C9)),AVERAGEIFS(Observed!AB$2:AB$1520,Observed!$A$2:$A$1520,$A9,Observed!$C$2:$C$1520,$C9),"")</f>
        <v>83.363749999999996</v>
      </c>
      <c r="AC9" s="23">
        <f>IF(ISNUMBER(AVERAGEIFS(Observed!AC$2:AC$1520,Observed!$A$2:$A$1520,$A9,Observed!$C$2:$C$1520,$C9)),AVERAGEIFS(Observed!AC$2:AC$1520,Observed!$A$2:$A$1520,$A9,Observed!$C$2:$C$1520,$C9),"")</f>
        <v>15.123250000000001</v>
      </c>
      <c r="AD9" s="24">
        <f>IF(ISNUMBER(AVERAGEIFS(Observed!AD$2:AD$1520,Observed!$A$2:$A$1520,$A9,Observed!$C$2:$C$1520,$C9)),AVERAGEIFS(Observed!AD$2:AD$1520,Observed!$A$2:$A$1520,$A9,Observed!$C$2:$C$1520,$C9),"")</f>
        <v>2.4197200000000002E-2</v>
      </c>
      <c r="AE9" s="24">
        <f>IF(ISNUMBER(AVERAGEIFS(Observed!AE$2:AE$1520,Observed!$A$2:$A$1520,$A9,Observed!$C$2:$C$1520,$C9)),AVERAGEIFS(Observed!AE$2:AE$1520,Observed!$A$2:$A$1520,$A9,Observed!$C$2:$C$1520,$C9),"")</f>
        <v>2.4197200000000002E-2</v>
      </c>
      <c r="AF9" s="23">
        <f>IF(ISNUMBER(AVERAGEIFS(Observed!AF$2:AF$1520,Observed!$A$2:$A$1520,$A9,Observed!$C$2:$C$1520,$C9)),AVERAGEIFS(Observed!AF$2:AF$1520,Observed!$A$2:$A$1520,$A9,Observed!$C$2:$C$1520,$C9),"")</f>
        <v>11.783160000000001</v>
      </c>
      <c r="AG9" s="23" t="str">
        <f>IF(ISNUMBER(AVERAGEIFS(Observed!AG$2:AG$1520,Observed!$A$2:$A$1520,$A9,Observed!$C$2:$C$1520,$C9)),AVERAGEIFS(Observed!AG$2:AG$1520,Observed!$A$2:$A$1520,$A9,Observed!$C$2:$C$1520,$C9),"")</f>
        <v/>
      </c>
      <c r="AH9" s="22" t="str">
        <f>IF(ISNUMBER(AVERAGEIFS(Observed!AH$2:AH$1520,Observed!$A$2:$A$1520,$A9,Observed!$C$2:$C$1520,$C9)),AVERAGEIFS(Observed!AH$2:AH$1520,Observed!$A$2:$A$1520,$A9,Observed!$C$2:$C$1520,$C9),"")</f>
        <v/>
      </c>
      <c r="AI9" s="23" t="str">
        <f>IF(ISNUMBER(AVERAGEIFS(Observed!AI$2:AI$1520,Observed!$A$2:$A$1520,$A9,Observed!$C$2:$C$1520,$C9)),AVERAGEIFS(Observed!AI$2:AI$1520,Observed!$A$2:$A$1520,$A9,Observed!$C$2:$C$1520,$C9),"")</f>
        <v/>
      </c>
      <c r="AJ9" s="23" t="str">
        <f>IF(ISNUMBER(AVERAGEIFS(Observed!AJ$2:AJ$1520,Observed!$A$2:$A$1520,$A9,Observed!$C$2:$C$1520,$C9)),AVERAGEIFS(Observed!AJ$2:AJ$1520,Observed!$A$2:$A$1520,$A9,Observed!$C$2:$C$1520,$C9),"")</f>
        <v/>
      </c>
      <c r="AK9" s="23" t="str">
        <f>IF(ISNUMBER(AVERAGEIFS(Observed!AK$2:AK$1520,Observed!$A$2:$A$1520,$A9,Observed!$C$2:$C$1520,$C9)),AVERAGEIFS(Observed!AK$2:AK$1520,Observed!$A$2:$A$1520,$A9,Observed!$C$2:$C$1520,$C9),"")</f>
        <v/>
      </c>
      <c r="AL9" s="23">
        <f>IF(ISNUMBER(AVERAGEIFS(Observed!AL$2:AL$1520,Observed!$A$2:$A$1520,$A9,Observed!$C$2:$C$1520,$C9)),AVERAGEIFS(Observed!AL$2:AL$1520,Observed!$A$2:$A$1520,$A9,Observed!$C$2:$C$1520,$C9),"")</f>
        <v>2.4904999999999999</v>
      </c>
      <c r="AM9" s="23">
        <f>IF(ISNUMBER(AVERAGEIFS(Observed!AM$2:AM$1520,Observed!$A$2:$A$1520,$A9,Observed!$C$2:$C$1520,$C9)),AVERAGEIFS(Observed!AM$2:AM$1520,Observed!$A$2:$A$1520,$A9,Observed!$C$2:$C$1520,$C9),"")</f>
        <v>2.4904999999999999</v>
      </c>
      <c r="AN9" s="2">
        <f>COUNTIFS(Observed!$A$2:$A$1520,$A9,Observed!$C$2:$C$1520,$C9)</f>
        <v>4</v>
      </c>
      <c r="AO9" s="2">
        <f t="shared" si="0"/>
        <v>14</v>
      </c>
    </row>
    <row r="10" spans="1:41" x14ac:dyDescent="0.35">
      <c r="A10" t="s">
        <v>46</v>
      </c>
      <c r="B10" t="s">
        <v>65</v>
      </c>
      <c r="C10" s="20">
        <v>41942</v>
      </c>
      <c r="D10">
        <v>1</v>
      </c>
      <c r="E10" t="s">
        <v>80</v>
      </c>
      <c r="F10" s="25" t="s">
        <v>97</v>
      </c>
      <c r="G10" t="s">
        <v>63</v>
      </c>
      <c r="H10">
        <v>1.2</v>
      </c>
      <c r="I10" s="2" t="s">
        <v>42</v>
      </c>
      <c r="J10" s="22" t="str">
        <f>IF(ISNUMBER(AVERAGEIFS(Observed!J$2:J$1520,Observed!$A$2:$A$1520,$A10,Observed!$C$2:$C$1520,$C10)),AVERAGEIFS(Observed!J$2:J$1520,Observed!$A$2:$A$1520,$A10,Observed!$C$2:$C$1520,$C10),"")</f>
        <v/>
      </c>
      <c r="K10" s="23" t="str">
        <f>IF(ISNUMBER(AVERAGEIFS(Observed!K$2:K$1520,Observed!$A$2:$A$1520,$A10,Observed!$C$2:$C$1520,$C10)),AVERAGEIFS(Observed!K$2:K$1520,Observed!$A$2:$A$1520,$A10,Observed!$C$2:$C$1520,$C10),"")</f>
        <v/>
      </c>
      <c r="L10" s="23">
        <f>IF(ISNUMBER(AVERAGEIFS(Observed!L$2:L$1520,Observed!$A$2:$A$1520,$A10,Observed!$C$2:$C$1520,$C10)),AVERAGEIFS(Observed!L$2:L$1520,Observed!$A$2:$A$1520,$A10,Observed!$C$2:$C$1520,$C10),"")</f>
        <v>150.33819735649138</v>
      </c>
      <c r="M10" s="23">
        <f>IF(ISNUMBER(AVERAGEIFS(Observed!M$2:M$1520,Observed!$A$2:$A$1520,$A10,Observed!$C$2:$C$1520,$C10)),AVERAGEIFS(Observed!M$2:M$1520,Observed!$A$2:$A$1520,$A10,Observed!$C$2:$C$1520,$C10),"")</f>
        <v>150.33819735649138</v>
      </c>
      <c r="N10" s="23">
        <f>IF(ISNUMBER(AVERAGEIFS(Observed!N$2:N$1520,Observed!$A$2:$A$1520,$A10,Observed!$C$2:$C$1520,$C10)),AVERAGEIFS(Observed!N$2:N$1520,Observed!$A$2:$A$1520,$A10,Observed!$C$2:$C$1520,$C10),"")</f>
        <v>150.33819735649138</v>
      </c>
      <c r="O10" s="24" t="str">
        <f>IF(ISNUMBER(AVERAGEIFS(Observed!O$2:O$1520,Observed!$A$2:$A$1520,$A10,Observed!$C$2:$C$1520,$C10)),AVERAGEIFS(Observed!O$2:O$1520,Observed!$A$2:$A$1520,$A10,Observed!$C$2:$C$1520,$C10),"")</f>
        <v/>
      </c>
      <c r="P10" s="24" t="str">
        <f>IF(ISNUMBER(AVERAGEIFS(Observed!P$2:P$1520,Observed!$A$2:$A$1520,$A10,Observed!$C$2:$C$1520,$C10)),AVERAGEIFS(Observed!P$2:P$1520,Observed!$A$2:$A$1520,$A10,Observed!$C$2:$C$1520,$C10),"")</f>
        <v/>
      </c>
      <c r="Q10" s="24" t="str">
        <f>IF(ISNUMBER(AVERAGEIFS(Observed!Q$2:Q$1520,Observed!$A$2:$A$1520,$A10,Observed!$C$2:$C$1520,$C10)),AVERAGEIFS(Observed!Q$2:Q$1520,Observed!$A$2:$A$1520,$A10,Observed!$C$2:$C$1520,$C10),"")</f>
        <v/>
      </c>
      <c r="R10" s="22" t="str">
        <f>IF(ISNUMBER(AVERAGEIFS(Observed!R$2:R$1520,Observed!$A$2:$A$1520,$A10,Observed!$C$2:$C$1520,$C10)),AVERAGEIFS(Observed!R$2:R$1520,Observed!$A$2:$A$1520,$A10,Observed!$C$2:$C$1520,$C10),"")</f>
        <v/>
      </c>
      <c r="S10" s="23" t="str">
        <f>IF(ISNUMBER(AVERAGEIFS(Observed!S$2:S$1520,Observed!$A$2:$A$1520,$A10,Observed!$C$2:$C$1520,$C10)),AVERAGEIFS(Observed!S$2:S$1520,Observed!$A$2:$A$1520,$A10,Observed!$C$2:$C$1520,$C10),"")</f>
        <v/>
      </c>
      <c r="T10" s="23" t="str">
        <f>IF(ISNUMBER(AVERAGEIFS(Observed!T$2:T$1520,Observed!$A$2:$A$1520,$A10,Observed!$C$2:$C$1520,$C10)),AVERAGEIFS(Observed!T$2:T$1520,Observed!$A$2:$A$1520,$A10,Observed!$C$2:$C$1520,$C10),"")</f>
        <v/>
      </c>
      <c r="U10" s="23" t="str">
        <f>IF(ISNUMBER(AVERAGEIFS(Observed!U$2:U$1520,Observed!$A$2:$A$1520,$A10,Observed!$C$2:$C$1520,$C10)),AVERAGEIFS(Observed!U$2:U$1520,Observed!$A$2:$A$1520,$A10,Observed!$C$2:$C$1520,$C10),"")</f>
        <v/>
      </c>
      <c r="V10" s="23" t="str">
        <f>IF(ISNUMBER(AVERAGEIFS(Observed!V$2:V$1520,Observed!$A$2:$A$1520,$A10,Observed!$C$2:$C$1520,$C10)),AVERAGEIFS(Observed!V$2:V$1520,Observed!$A$2:$A$1520,$A10,Observed!$C$2:$C$1520,$C10),"")</f>
        <v/>
      </c>
      <c r="W10" s="23" t="str">
        <f>IF(ISNUMBER(AVERAGEIFS(Observed!W$2:W$1520,Observed!$A$2:$A$1520,$A10,Observed!$C$2:$C$1520,$C10)),AVERAGEIFS(Observed!W$2:W$1520,Observed!$A$2:$A$1520,$A10,Observed!$C$2:$C$1520,$C10),"")</f>
        <v/>
      </c>
      <c r="X10" s="23">
        <f>IF(ISNUMBER(AVERAGEIFS(Observed!X$2:X$1520,Observed!$A$2:$A$1520,$A10,Observed!$C$2:$C$1520,$C10)),AVERAGEIFS(Observed!X$2:X$1520,Observed!$A$2:$A$1520,$A10,Observed!$C$2:$C$1520,$C10),"")</f>
        <v>17.059250000000002</v>
      </c>
      <c r="Y10" s="23">
        <f>IF(ISNUMBER(AVERAGEIFS(Observed!Y$2:Y$1520,Observed!$A$2:$A$1520,$A10,Observed!$C$2:$C$1520,$C10)),AVERAGEIFS(Observed!Y$2:Y$1520,Observed!$A$2:$A$1520,$A10,Observed!$C$2:$C$1520,$C10),"")</f>
        <v>9.8257500000000011</v>
      </c>
      <c r="Z10" s="23">
        <f>IF(ISNUMBER(AVERAGEIFS(Observed!Z$2:Z$1520,Observed!$A$2:$A$1520,$A10,Observed!$C$2:$C$1520,$C10)),AVERAGEIFS(Observed!Z$2:Z$1520,Observed!$A$2:$A$1520,$A10,Observed!$C$2:$C$1520,$C10),"")</f>
        <v>76.109250000000003</v>
      </c>
      <c r="AA10" s="23">
        <f>IF(ISNUMBER(AVERAGEIFS(Observed!AA$2:AA$1520,Observed!$A$2:$A$1520,$A10,Observed!$C$2:$C$1520,$C10)),AVERAGEIFS(Observed!AA$2:AA$1520,Observed!$A$2:$A$1520,$A10,Observed!$C$2:$C$1520,$C10),"")</f>
        <v>24.9025</v>
      </c>
      <c r="AB10" s="23">
        <f>IF(ISNUMBER(AVERAGEIFS(Observed!AB$2:AB$1520,Observed!$A$2:$A$1520,$A10,Observed!$C$2:$C$1520,$C10)),AVERAGEIFS(Observed!AB$2:AB$1520,Observed!$A$2:$A$1520,$A10,Observed!$C$2:$C$1520,$C10),"")</f>
        <v>84.065750000000008</v>
      </c>
      <c r="AC10" s="23">
        <f>IF(ISNUMBER(AVERAGEIFS(Observed!AC$2:AC$1520,Observed!$A$2:$A$1520,$A10,Observed!$C$2:$C$1520,$C10)),AVERAGEIFS(Observed!AC$2:AC$1520,Observed!$A$2:$A$1520,$A10,Observed!$C$2:$C$1520,$C10),"")</f>
        <v>20.457749999999997</v>
      </c>
      <c r="AD10" s="24">
        <f>IF(ISNUMBER(AVERAGEIFS(Observed!AD$2:AD$1520,Observed!$A$2:$A$1520,$A10,Observed!$C$2:$C$1520,$C10)),AVERAGEIFS(Observed!AD$2:AD$1520,Observed!$A$2:$A$1520,$A10,Observed!$C$2:$C$1520,$C10),"")</f>
        <v>3.2732400000000002E-2</v>
      </c>
      <c r="AE10" s="24">
        <f>IF(ISNUMBER(AVERAGEIFS(Observed!AE$2:AE$1520,Observed!$A$2:$A$1520,$A10,Observed!$C$2:$C$1520,$C10)),AVERAGEIFS(Observed!AE$2:AE$1520,Observed!$A$2:$A$1520,$A10,Observed!$C$2:$C$1520,$C10),"")</f>
        <v>3.2732400000000002E-2</v>
      </c>
      <c r="AF10" s="23">
        <f>IF(ISNUMBER(AVERAGEIFS(Observed!AF$2:AF$1520,Observed!$A$2:$A$1520,$A10,Observed!$C$2:$C$1520,$C10)),AVERAGEIFS(Observed!AF$2:AF$1520,Observed!$A$2:$A$1520,$A10,Observed!$C$2:$C$1520,$C10),"")</f>
        <v>12.177479999999999</v>
      </c>
      <c r="AG10" s="23" t="str">
        <f>IF(ISNUMBER(AVERAGEIFS(Observed!AG$2:AG$1520,Observed!$A$2:$A$1520,$A10,Observed!$C$2:$C$1520,$C10)),AVERAGEIFS(Observed!AG$2:AG$1520,Observed!$A$2:$A$1520,$A10,Observed!$C$2:$C$1520,$C10),"")</f>
        <v/>
      </c>
      <c r="AH10" s="22" t="str">
        <f>IF(ISNUMBER(AVERAGEIFS(Observed!AH$2:AH$1520,Observed!$A$2:$A$1520,$A10,Observed!$C$2:$C$1520,$C10)),AVERAGEIFS(Observed!AH$2:AH$1520,Observed!$A$2:$A$1520,$A10,Observed!$C$2:$C$1520,$C10),"")</f>
        <v/>
      </c>
      <c r="AI10" s="23" t="str">
        <f>IF(ISNUMBER(AVERAGEIFS(Observed!AI$2:AI$1520,Observed!$A$2:$A$1520,$A10,Observed!$C$2:$C$1520,$C10)),AVERAGEIFS(Observed!AI$2:AI$1520,Observed!$A$2:$A$1520,$A10,Observed!$C$2:$C$1520,$C10),"")</f>
        <v/>
      </c>
      <c r="AJ10" s="23" t="str">
        <f>IF(ISNUMBER(AVERAGEIFS(Observed!AJ$2:AJ$1520,Observed!$A$2:$A$1520,$A10,Observed!$C$2:$C$1520,$C10)),AVERAGEIFS(Observed!AJ$2:AJ$1520,Observed!$A$2:$A$1520,$A10,Observed!$C$2:$C$1520,$C10),"")</f>
        <v/>
      </c>
      <c r="AK10" s="23" t="str">
        <f>IF(ISNUMBER(AVERAGEIFS(Observed!AK$2:AK$1520,Observed!$A$2:$A$1520,$A10,Observed!$C$2:$C$1520,$C10)),AVERAGEIFS(Observed!AK$2:AK$1520,Observed!$A$2:$A$1520,$A10,Observed!$C$2:$C$1520,$C10),"")</f>
        <v/>
      </c>
      <c r="AL10" s="23">
        <f>IF(ISNUMBER(AVERAGEIFS(Observed!AL$2:AL$1520,Observed!$A$2:$A$1520,$A10,Observed!$C$2:$C$1520,$C10)),AVERAGEIFS(Observed!AL$2:AL$1520,Observed!$A$2:$A$1520,$A10,Observed!$C$2:$C$1520,$C10),"")</f>
        <v>4.9132499999999997</v>
      </c>
      <c r="AM10" s="23">
        <f>IF(ISNUMBER(AVERAGEIFS(Observed!AM$2:AM$1520,Observed!$A$2:$A$1520,$A10,Observed!$C$2:$C$1520,$C10)),AVERAGEIFS(Observed!AM$2:AM$1520,Observed!$A$2:$A$1520,$A10,Observed!$C$2:$C$1520,$C10),"")</f>
        <v>4.9132499999999997</v>
      </c>
      <c r="AN10" s="2">
        <f>COUNTIFS(Observed!$A$2:$A$1520,$A10,Observed!$C$2:$C$1520,$C10)</f>
        <v>4</v>
      </c>
      <c r="AO10" s="2">
        <f t="shared" si="0"/>
        <v>14</v>
      </c>
    </row>
    <row r="11" spans="1:41" x14ac:dyDescent="0.35">
      <c r="A11" t="s">
        <v>49</v>
      </c>
      <c r="B11" t="s">
        <v>65</v>
      </c>
      <c r="C11" s="20">
        <v>41942</v>
      </c>
      <c r="D11">
        <v>1</v>
      </c>
      <c r="E11" t="s">
        <v>81</v>
      </c>
      <c r="F11" s="25" t="s">
        <v>97</v>
      </c>
      <c r="G11" t="s">
        <v>63</v>
      </c>
      <c r="H11">
        <v>1.2</v>
      </c>
      <c r="I11" s="2" t="s">
        <v>42</v>
      </c>
      <c r="J11" s="22" t="str">
        <f>IF(ISNUMBER(AVERAGEIFS(Observed!J$2:J$1520,Observed!$A$2:$A$1520,$A11,Observed!$C$2:$C$1520,$C11)),AVERAGEIFS(Observed!J$2:J$1520,Observed!$A$2:$A$1520,$A11,Observed!$C$2:$C$1520,$C11),"")</f>
        <v/>
      </c>
      <c r="K11" s="23" t="str">
        <f>IF(ISNUMBER(AVERAGEIFS(Observed!K$2:K$1520,Observed!$A$2:$A$1520,$A11,Observed!$C$2:$C$1520,$C11)),AVERAGEIFS(Observed!K$2:K$1520,Observed!$A$2:$A$1520,$A11,Observed!$C$2:$C$1520,$C11),"")</f>
        <v/>
      </c>
      <c r="L11" s="23">
        <f>IF(ISNUMBER(AVERAGEIFS(Observed!L$2:L$1520,Observed!$A$2:$A$1520,$A11,Observed!$C$2:$C$1520,$C11)),AVERAGEIFS(Observed!L$2:L$1520,Observed!$A$2:$A$1520,$A11,Observed!$C$2:$C$1520,$C11),"")</f>
        <v>132.86827556503027</v>
      </c>
      <c r="M11" s="23">
        <f>IF(ISNUMBER(AVERAGEIFS(Observed!M$2:M$1520,Observed!$A$2:$A$1520,$A11,Observed!$C$2:$C$1520,$C11)),AVERAGEIFS(Observed!M$2:M$1520,Observed!$A$2:$A$1520,$A11,Observed!$C$2:$C$1520,$C11),"")</f>
        <v>132.86827556503027</v>
      </c>
      <c r="N11" s="23">
        <f>IF(ISNUMBER(AVERAGEIFS(Observed!N$2:N$1520,Observed!$A$2:$A$1520,$A11,Observed!$C$2:$C$1520,$C11)),AVERAGEIFS(Observed!N$2:N$1520,Observed!$A$2:$A$1520,$A11,Observed!$C$2:$C$1520,$C11),"")</f>
        <v>132.86827556503027</v>
      </c>
      <c r="O11" s="24" t="str">
        <f>IF(ISNUMBER(AVERAGEIFS(Observed!O$2:O$1520,Observed!$A$2:$A$1520,$A11,Observed!$C$2:$C$1520,$C11)),AVERAGEIFS(Observed!O$2:O$1520,Observed!$A$2:$A$1520,$A11,Observed!$C$2:$C$1520,$C11),"")</f>
        <v/>
      </c>
      <c r="P11" s="24" t="str">
        <f>IF(ISNUMBER(AVERAGEIFS(Observed!P$2:P$1520,Observed!$A$2:$A$1520,$A11,Observed!$C$2:$C$1520,$C11)),AVERAGEIFS(Observed!P$2:P$1520,Observed!$A$2:$A$1520,$A11,Observed!$C$2:$C$1520,$C11),"")</f>
        <v/>
      </c>
      <c r="Q11" s="24" t="str">
        <f>IF(ISNUMBER(AVERAGEIFS(Observed!Q$2:Q$1520,Observed!$A$2:$A$1520,$A11,Observed!$C$2:$C$1520,$C11)),AVERAGEIFS(Observed!Q$2:Q$1520,Observed!$A$2:$A$1520,$A11,Observed!$C$2:$C$1520,$C11),"")</f>
        <v/>
      </c>
      <c r="R11" s="22" t="str">
        <f>IF(ISNUMBER(AVERAGEIFS(Observed!R$2:R$1520,Observed!$A$2:$A$1520,$A11,Observed!$C$2:$C$1520,$C11)),AVERAGEIFS(Observed!R$2:R$1520,Observed!$A$2:$A$1520,$A11,Observed!$C$2:$C$1520,$C11),"")</f>
        <v/>
      </c>
      <c r="S11" s="23" t="str">
        <f>IF(ISNUMBER(AVERAGEIFS(Observed!S$2:S$1520,Observed!$A$2:$A$1520,$A11,Observed!$C$2:$C$1520,$C11)),AVERAGEIFS(Observed!S$2:S$1520,Observed!$A$2:$A$1520,$A11,Observed!$C$2:$C$1520,$C11),"")</f>
        <v/>
      </c>
      <c r="T11" s="23" t="str">
        <f>IF(ISNUMBER(AVERAGEIFS(Observed!T$2:T$1520,Observed!$A$2:$A$1520,$A11,Observed!$C$2:$C$1520,$C11)),AVERAGEIFS(Observed!T$2:T$1520,Observed!$A$2:$A$1520,$A11,Observed!$C$2:$C$1520,$C11),"")</f>
        <v/>
      </c>
      <c r="U11" s="23" t="str">
        <f>IF(ISNUMBER(AVERAGEIFS(Observed!U$2:U$1520,Observed!$A$2:$A$1520,$A11,Observed!$C$2:$C$1520,$C11)),AVERAGEIFS(Observed!U$2:U$1520,Observed!$A$2:$A$1520,$A11,Observed!$C$2:$C$1520,$C11),"")</f>
        <v/>
      </c>
      <c r="V11" s="23" t="str">
        <f>IF(ISNUMBER(AVERAGEIFS(Observed!V$2:V$1520,Observed!$A$2:$A$1520,$A11,Observed!$C$2:$C$1520,$C11)),AVERAGEIFS(Observed!V$2:V$1520,Observed!$A$2:$A$1520,$A11,Observed!$C$2:$C$1520,$C11),"")</f>
        <v/>
      </c>
      <c r="W11" s="23" t="str">
        <f>IF(ISNUMBER(AVERAGEIFS(Observed!W$2:W$1520,Observed!$A$2:$A$1520,$A11,Observed!$C$2:$C$1520,$C11)),AVERAGEIFS(Observed!W$2:W$1520,Observed!$A$2:$A$1520,$A11,Observed!$C$2:$C$1520,$C11),"")</f>
        <v/>
      </c>
      <c r="X11" s="23">
        <f>IF(ISNUMBER(AVERAGEIFS(Observed!X$2:X$1520,Observed!$A$2:$A$1520,$A11,Observed!$C$2:$C$1520,$C11)),AVERAGEIFS(Observed!X$2:X$1520,Observed!$A$2:$A$1520,$A11,Observed!$C$2:$C$1520,$C11),"")</f>
        <v>17.67775</v>
      </c>
      <c r="Y11" s="23">
        <f>IF(ISNUMBER(AVERAGEIFS(Observed!Y$2:Y$1520,Observed!$A$2:$A$1520,$A11,Observed!$C$2:$C$1520,$C11)),AVERAGEIFS(Observed!Y$2:Y$1520,Observed!$A$2:$A$1520,$A11,Observed!$C$2:$C$1520,$C11),"")</f>
        <v>10.900500000000001</v>
      </c>
      <c r="Z11" s="23">
        <f>IF(ISNUMBER(AVERAGEIFS(Observed!Z$2:Z$1520,Observed!$A$2:$A$1520,$A11,Observed!$C$2:$C$1520,$C11)),AVERAGEIFS(Observed!Z$2:Z$1520,Observed!$A$2:$A$1520,$A11,Observed!$C$2:$C$1520,$C11),"")</f>
        <v>75.55725000000001</v>
      </c>
      <c r="AA11" s="23">
        <f>IF(ISNUMBER(AVERAGEIFS(Observed!AA$2:AA$1520,Observed!$A$2:$A$1520,$A11,Observed!$C$2:$C$1520,$C11)),AVERAGEIFS(Observed!AA$2:AA$1520,Observed!$A$2:$A$1520,$A11,Observed!$C$2:$C$1520,$C11),"")</f>
        <v>26.756499999999999</v>
      </c>
      <c r="AB11" s="23">
        <f>IF(ISNUMBER(AVERAGEIFS(Observed!AB$2:AB$1520,Observed!$A$2:$A$1520,$A11,Observed!$C$2:$C$1520,$C11)),AVERAGEIFS(Observed!AB$2:AB$1520,Observed!$A$2:$A$1520,$A11,Observed!$C$2:$C$1520,$C11),"")</f>
        <v>84.098000000000013</v>
      </c>
      <c r="AC11" s="23">
        <f>IF(ISNUMBER(AVERAGEIFS(Observed!AC$2:AC$1520,Observed!$A$2:$A$1520,$A11,Observed!$C$2:$C$1520,$C11)),AVERAGEIFS(Observed!AC$2:AC$1520,Observed!$A$2:$A$1520,$A11,Observed!$C$2:$C$1520,$C11),"")</f>
        <v>17.168749999999999</v>
      </c>
      <c r="AD11" s="24">
        <f>IF(ISNUMBER(AVERAGEIFS(Observed!AD$2:AD$1520,Observed!$A$2:$A$1520,$A11,Observed!$C$2:$C$1520,$C11)),AVERAGEIFS(Observed!AD$2:AD$1520,Observed!$A$2:$A$1520,$A11,Observed!$C$2:$C$1520,$C11),"")</f>
        <v>2.7469999999999998E-2</v>
      </c>
      <c r="AE11" s="24">
        <f>IF(ISNUMBER(AVERAGEIFS(Observed!AE$2:AE$1520,Observed!$A$2:$A$1520,$A11,Observed!$C$2:$C$1520,$C11)),AVERAGEIFS(Observed!AE$2:AE$1520,Observed!$A$2:$A$1520,$A11,Observed!$C$2:$C$1520,$C11),"")</f>
        <v>2.7469999999999998E-2</v>
      </c>
      <c r="AF11" s="23">
        <f>IF(ISNUMBER(AVERAGEIFS(Observed!AF$2:AF$1520,Observed!$A$2:$A$1520,$A11,Observed!$C$2:$C$1520,$C11)),AVERAGEIFS(Observed!AF$2:AF$1520,Observed!$A$2:$A$1520,$A11,Observed!$C$2:$C$1520,$C11),"")</f>
        <v>12.08916</v>
      </c>
      <c r="AG11" s="23" t="str">
        <f>IF(ISNUMBER(AVERAGEIFS(Observed!AG$2:AG$1520,Observed!$A$2:$A$1520,$A11,Observed!$C$2:$C$1520,$C11)),AVERAGEIFS(Observed!AG$2:AG$1520,Observed!$A$2:$A$1520,$A11,Observed!$C$2:$C$1520,$C11),"")</f>
        <v/>
      </c>
      <c r="AH11" s="22" t="str">
        <f>IF(ISNUMBER(AVERAGEIFS(Observed!AH$2:AH$1520,Observed!$A$2:$A$1520,$A11,Observed!$C$2:$C$1520,$C11)),AVERAGEIFS(Observed!AH$2:AH$1520,Observed!$A$2:$A$1520,$A11,Observed!$C$2:$C$1520,$C11),"")</f>
        <v/>
      </c>
      <c r="AI11" s="23" t="str">
        <f>IF(ISNUMBER(AVERAGEIFS(Observed!AI$2:AI$1520,Observed!$A$2:$A$1520,$A11,Observed!$C$2:$C$1520,$C11)),AVERAGEIFS(Observed!AI$2:AI$1520,Observed!$A$2:$A$1520,$A11,Observed!$C$2:$C$1520,$C11),"")</f>
        <v/>
      </c>
      <c r="AJ11" s="23" t="str">
        <f>IF(ISNUMBER(AVERAGEIFS(Observed!AJ$2:AJ$1520,Observed!$A$2:$A$1520,$A11,Observed!$C$2:$C$1520,$C11)),AVERAGEIFS(Observed!AJ$2:AJ$1520,Observed!$A$2:$A$1520,$A11,Observed!$C$2:$C$1520,$C11),"")</f>
        <v/>
      </c>
      <c r="AK11" s="23" t="str">
        <f>IF(ISNUMBER(AVERAGEIFS(Observed!AK$2:AK$1520,Observed!$A$2:$A$1520,$A11,Observed!$C$2:$C$1520,$C11)),AVERAGEIFS(Observed!AK$2:AK$1520,Observed!$A$2:$A$1520,$A11,Observed!$C$2:$C$1520,$C11),"")</f>
        <v/>
      </c>
      <c r="AL11" s="23">
        <f>IF(ISNUMBER(AVERAGEIFS(Observed!AL$2:AL$1520,Observed!$A$2:$A$1520,$A11,Observed!$C$2:$C$1520,$C11)),AVERAGEIFS(Observed!AL$2:AL$1520,Observed!$A$2:$A$1520,$A11,Observed!$C$2:$C$1520,$C11),"")</f>
        <v>3.65</v>
      </c>
      <c r="AM11" s="23">
        <f>IF(ISNUMBER(AVERAGEIFS(Observed!AM$2:AM$1520,Observed!$A$2:$A$1520,$A11,Observed!$C$2:$C$1520,$C11)),AVERAGEIFS(Observed!AM$2:AM$1520,Observed!$A$2:$A$1520,$A11,Observed!$C$2:$C$1520,$C11),"")</f>
        <v>3.65</v>
      </c>
      <c r="AN11" s="2">
        <f>COUNTIFS(Observed!$A$2:$A$1520,$A11,Observed!$C$2:$C$1520,$C11)</f>
        <v>4</v>
      </c>
      <c r="AO11" s="2">
        <f t="shared" si="0"/>
        <v>14</v>
      </c>
    </row>
    <row r="12" spans="1:41" x14ac:dyDescent="0.35">
      <c r="A12" t="s">
        <v>50</v>
      </c>
      <c r="B12" t="s">
        <v>65</v>
      </c>
      <c r="C12" s="20">
        <v>41942</v>
      </c>
      <c r="D12">
        <v>1</v>
      </c>
      <c r="E12" t="s">
        <v>82</v>
      </c>
      <c r="F12" s="25" t="s">
        <v>97</v>
      </c>
      <c r="G12" t="s">
        <v>63</v>
      </c>
      <c r="H12">
        <v>1.2</v>
      </c>
      <c r="I12" s="2" t="s">
        <v>42</v>
      </c>
      <c r="J12" s="22" t="str">
        <f>IF(ISNUMBER(AVERAGEIFS(Observed!J$2:J$1520,Observed!$A$2:$A$1520,$A12,Observed!$C$2:$C$1520,$C12)),AVERAGEIFS(Observed!J$2:J$1520,Observed!$A$2:$A$1520,$A12,Observed!$C$2:$C$1520,$C12),"")</f>
        <v/>
      </c>
      <c r="K12" s="23" t="str">
        <f>IF(ISNUMBER(AVERAGEIFS(Observed!K$2:K$1520,Observed!$A$2:$A$1520,$A12,Observed!$C$2:$C$1520,$C12)),AVERAGEIFS(Observed!K$2:K$1520,Observed!$A$2:$A$1520,$A12,Observed!$C$2:$C$1520,$C12),"")</f>
        <v/>
      </c>
      <c r="L12" s="23">
        <f>IF(ISNUMBER(AVERAGEIFS(Observed!L$2:L$1520,Observed!$A$2:$A$1520,$A12,Observed!$C$2:$C$1520,$C12)),AVERAGEIFS(Observed!L$2:L$1520,Observed!$A$2:$A$1520,$A12,Observed!$C$2:$C$1520,$C12),"")</f>
        <v>63.825610901069773</v>
      </c>
      <c r="M12" s="23">
        <f>IF(ISNUMBER(AVERAGEIFS(Observed!M$2:M$1520,Observed!$A$2:$A$1520,$A12,Observed!$C$2:$C$1520,$C12)),AVERAGEIFS(Observed!M$2:M$1520,Observed!$A$2:$A$1520,$A12,Observed!$C$2:$C$1520,$C12),"")</f>
        <v>63.825610901069773</v>
      </c>
      <c r="N12" s="23">
        <f>IF(ISNUMBER(AVERAGEIFS(Observed!N$2:N$1520,Observed!$A$2:$A$1520,$A12,Observed!$C$2:$C$1520,$C12)),AVERAGEIFS(Observed!N$2:N$1520,Observed!$A$2:$A$1520,$A12,Observed!$C$2:$C$1520,$C12),"")</f>
        <v>63.825610901069773</v>
      </c>
      <c r="O12" s="24" t="str">
        <f>IF(ISNUMBER(AVERAGEIFS(Observed!O$2:O$1520,Observed!$A$2:$A$1520,$A12,Observed!$C$2:$C$1520,$C12)),AVERAGEIFS(Observed!O$2:O$1520,Observed!$A$2:$A$1520,$A12,Observed!$C$2:$C$1520,$C12),"")</f>
        <v/>
      </c>
      <c r="P12" s="24" t="str">
        <f>IF(ISNUMBER(AVERAGEIFS(Observed!P$2:P$1520,Observed!$A$2:$A$1520,$A12,Observed!$C$2:$C$1520,$C12)),AVERAGEIFS(Observed!P$2:P$1520,Observed!$A$2:$A$1520,$A12,Observed!$C$2:$C$1520,$C12),"")</f>
        <v/>
      </c>
      <c r="Q12" s="24" t="str">
        <f>IF(ISNUMBER(AVERAGEIFS(Observed!Q$2:Q$1520,Observed!$A$2:$A$1520,$A12,Observed!$C$2:$C$1520,$C12)),AVERAGEIFS(Observed!Q$2:Q$1520,Observed!$A$2:$A$1520,$A12,Observed!$C$2:$C$1520,$C12),"")</f>
        <v/>
      </c>
      <c r="R12" s="22" t="str">
        <f>IF(ISNUMBER(AVERAGEIFS(Observed!R$2:R$1520,Observed!$A$2:$A$1520,$A12,Observed!$C$2:$C$1520,$C12)),AVERAGEIFS(Observed!R$2:R$1520,Observed!$A$2:$A$1520,$A12,Observed!$C$2:$C$1520,$C12),"")</f>
        <v/>
      </c>
      <c r="S12" s="23" t="str">
        <f>IF(ISNUMBER(AVERAGEIFS(Observed!S$2:S$1520,Observed!$A$2:$A$1520,$A12,Observed!$C$2:$C$1520,$C12)),AVERAGEIFS(Observed!S$2:S$1520,Observed!$A$2:$A$1520,$A12,Observed!$C$2:$C$1520,$C12),"")</f>
        <v/>
      </c>
      <c r="T12" s="23" t="str">
        <f>IF(ISNUMBER(AVERAGEIFS(Observed!T$2:T$1520,Observed!$A$2:$A$1520,$A12,Observed!$C$2:$C$1520,$C12)),AVERAGEIFS(Observed!T$2:T$1520,Observed!$A$2:$A$1520,$A12,Observed!$C$2:$C$1520,$C12),"")</f>
        <v/>
      </c>
      <c r="U12" s="23" t="str">
        <f>IF(ISNUMBER(AVERAGEIFS(Observed!U$2:U$1520,Observed!$A$2:$A$1520,$A12,Observed!$C$2:$C$1520,$C12)),AVERAGEIFS(Observed!U$2:U$1520,Observed!$A$2:$A$1520,$A12,Observed!$C$2:$C$1520,$C12),"")</f>
        <v/>
      </c>
      <c r="V12" s="23" t="str">
        <f>IF(ISNUMBER(AVERAGEIFS(Observed!V$2:V$1520,Observed!$A$2:$A$1520,$A12,Observed!$C$2:$C$1520,$C12)),AVERAGEIFS(Observed!V$2:V$1520,Observed!$A$2:$A$1520,$A12,Observed!$C$2:$C$1520,$C12),"")</f>
        <v/>
      </c>
      <c r="W12" s="23" t="str">
        <f>IF(ISNUMBER(AVERAGEIFS(Observed!W$2:W$1520,Observed!$A$2:$A$1520,$A12,Observed!$C$2:$C$1520,$C12)),AVERAGEIFS(Observed!W$2:W$1520,Observed!$A$2:$A$1520,$A12,Observed!$C$2:$C$1520,$C12),"")</f>
        <v/>
      </c>
      <c r="X12" s="23">
        <f>IF(ISNUMBER(AVERAGEIFS(Observed!X$2:X$1520,Observed!$A$2:$A$1520,$A12,Observed!$C$2:$C$1520,$C12)),AVERAGEIFS(Observed!X$2:X$1520,Observed!$A$2:$A$1520,$A12,Observed!$C$2:$C$1520,$C12),"")</f>
        <v>19.211333333333332</v>
      </c>
      <c r="Y12" s="23">
        <f>IF(ISNUMBER(AVERAGEIFS(Observed!Y$2:Y$1520,Observed!$A$2:$A$1520,$A12,Observed!$C$2:$C$1520,$C12)),AVERAGEIFS(Observed!Y$2:Y$1520,Observed!$A$2:$A$1520,$A12,Observed!$C$2:$C$1520,$C12),"")</f>
        <v>9.3756666666666657</v>
      </c>
      <c r="Z12" s="23">
        <f>IF(ISNUMBER(AVERAGEIFS(Observed!Z$2:Z$1520,Observed!$A$2:$A$1520,$A12,Observed!$C$2:$C$1520,$C12)),AVERAGEIFS(Observed!Z$2:Z$1520,Observed!$A$2:$A$1520,$A12,Observed!$C$2:$C$1520,$C12),"")</f>
        <v>73.269000000000005</v>
      </c>
      <c r="AA12" s="23">
        <f>IF(ISNUMBER(AVERAGEIFS(Observed!AA$2:AA$1520,Observed!$A$2:$A$1520,$A12,Observed!$C$2:$C$1520,$C12)),AVERAGEIFS(Observed!AA$2:AA$1520,Observed!$A$2:$A$1520,$A12,Observed!$C$2:$C$1520,$C12),"")</f>
        <v>29.166</v>
      </c>
      <c r="AB12" s="23">
        <f>IF(ISNUMBER(AVERAGEIFS(Observed!AB$2:AB$1520,Observed!$A$2:$A$1520,$A12,Observed!$C$2:$C$1520,$C12)),AVERAGEIFS(Observed!AB$2:AB$1520,Observed!$A$2:$A$1520,$A12,Observed!$C$2:$C$1520,$C12),"")</f>
        <v>83.846999999999994</v>
      </c>
      <c r="AC12" s="23">
        <f>IF(ISNUMBER(AVERAGEIFS(Observed!AC$2:AC$1520,Observed!$A$2:$A$1520,$A12,Observed!$C$2:$C$1520,$C12)),AVERAGEIFS(Observed!AC$2:AC$1520,Observed!$A$2:$A$1520,$A12,Observed!$C$2:$C$1520,$C12),"")</f>
        <v>15.486333333333334</v>
      </c>
      <c r="AD12" s="24">
        <f>IF(ISNUMBER(AVERAGEIFS(Observed!AD$2:AD$1520,Observed!$A$2:$A$1520,$A12,Observed!$C$2:$C$1520,$C12)),AVERAGEIFS(Observed!AD$2:AD$1520,Observed!$A$2:$A$1520,$A12,Observed!$C$2:$C$1520,$C12),"")</f>
        <v>2.477813333333333E-2</v>
      </c>
      <c r="AE12" s="24">
        <f>IF(ISNUMBER(AVERAGEIFS(Observed!AE$2:AE$1520,Observed!$A$2:$A$1520,$A12,Observed!$C$2:$C$1520,$C12)),AVERAGEIFS(Observed!AE$2:AE$1520,Observed!$A$2:$A$1520,$A12,Observed!$C$2:$C$1520,$C12),"")</f>
        <v>2.477813333333333E-2</v>
      </c>
      <c r="AF12" s="23">
        <f>IF(ISNUMBER(AVERAGEIFS(Observed!AF$2:AF$1520,Observed!$A$2:$A$1520,$A12,Observed!$C$2:$C$1520,$C12)),AVERAGEIFS(Observed!AF$2:AF$1520,Observed!$A$2:$A$1520,$A12,Observed!$C$2:$C$1520,$C12),"")</f>
        <v>11.723039999999999</v>
      </c>
      <c r="AG12" s="23" t="str">
        <f>IF(ISNUMBER(AVERAGEIFS(Observed!AG$2:AG$1520,Observed!$A$2:$A$1520,$A12,Observed!$C$2:$C$1520,$C12)),AVERAGEIFS(Observed!AG$2:AG$1520,Observed!$A$2:$A$1520,$A12,Observed!$C$2:$C$1520,$C12),"")</f>
        <v/>
      </c>
      <c r="AH12" s="22" t="str">
        <f>IF(ISNUMBER(AVERAGEIFS(Observed!AH$2:AH$1520,Observed!$A$2:$A$1520,$A12,Observed!$C$2:$C$1520,$C12)),AVERAGEIFS(Observed!AH$2:AH$1520,Observed!$A$2:$A$1520,$A12,Observed!$C$2:$C$1520,$C12),"")</f>
        <v/>
      </c>
      <c r="AI12" s="23" t="str">
        <f>IF(ISNUMBER(AVERAGEIFS(Observed!AI$2:AI$1520,Observed!$A$2:$A$1520,$A12,Observed!$C$2:$C$1520,$C12)),AVERAGEIFS(Observed!AI$2:AI$1520,Observed!$A$2:$A$1520,$A12,Observed!$C$2:$C$1520,$C12),"")</f>
        <v/>
      </c>
      <c r="AJ12" s="23" t="str">
        <f>IF(ISNUMBER(AVERAGEIFS(Observed!AJ$2:AJ$1520,Observed!$A$2:$A$1520,$A12,Observed!$C$2:$C$1520,$C12)),AVERAGEIFS(Observed!AJ$2:AJ$1520,Observed!$A$2:$A$1520,$A12,Observed!$C$2:$C$1520,$C12),"")</f>
        <v/>
      </c>
      <c r="AK12" s="23" t="str">
        <f>IF(ISNUMBER(AVERAGEIFS(Observed!AK$2:AK$1520,Observed!$A$2:$A$1520,$A12,Observed!$C$2:$C$1520,$C12)),AVERAGEIFS(Observed!AK$2:AK$1520,Observed!$A$2:$A$1520,$A12,Observed!$C$2:$C$1520,$C12),"")</f>
        <v/>
      </c>
      <c r="AL12" s="23">
        <f>IF(ISNUMBER(AVERAGEIFS(Observed!AL$2:AL$1520,Observed!$A$2:$A$1520,$A12,Observed!$C$2:$C$1520,$C12)),AVERAGEIFS(Observed!AL$2:AL$1520,Observed!$A$2:$A$1520,$A12,Observed!$C$2:$C$1520,$C12),"")</f>
        <v>1.5687500000000001</v>
      </c>
      <c r="AM12" s="23">
        <f>IF(ISNUMBER(AVERAGEIFS(Observed!AM$2:AM$1520,Observed!$A$2:$A$1520,$A12,Observed!$C$2:$C$1520,$C12)),AVERAGEIFS(Observed!AM$2:AM$1520,Observed!$A$2:$A$1520,$A12,Observed!$C$2:$C$1520,$C12),"")</f>
        <v>1.5687500000000001</v>
      </c>
      <c r="AN12" s="2">
        <f>COUNTIFS(Observed!$A$2:$A$1520,$A12,Observed!$C$2:$C$1520,$C12)</f>
        <v>4</v>
      </c>
      <c r="AO12" s="2">
        <f t="shared" si="0"/>
        <v>14</v>
      </c>
    </row>
    <row r="13" spans="1:41" x14ac:dyDescent="0.35">
      <c r="A13" t="s">
        <v>48</v>
      </c>
      <c r="B13" t="s">
        <v>65</v>
      </c>
      <c r="C13" s="20">
        <v>41942</v>
      </c>
      <c r="D13">
        <v>1</v>
      </c>
      <c r="E13" t="s">
        <v>83</v>
      </c>
      <c r="F13" s="25" t="s">
        <v>97</v>
      </c>
      <c r="G13" t="s">
        <v>63</v>
      </c>
      <c r="H13">
        <v>1.2</v>
      </c>
      <c r="I13" s="2" t="s">
        <v>42</v>
      </c>
      <c r="J13" s="22" t="str">
        <f>IF(ISNUMBER(AVERAGEIFS(Observed!J$2:J$1520,Observed!$A$2:$A$1520,$A13,Observed!$C$2:$C$1520,$C13)),AVERAGEIFS(Observed!J$2:J$1520,Observed!$A$2:$A$1520,$A13,Observed!$C$2:$C$1520,$C13),"")</f>
        <v/>
      </c>
      <c r="K13" s="23" t="str">
        <f>IF(ISNUMBER(AVERAGEIFS(Observed!K$2:K$1520,Observed!$A$2:$A$1520,$A13,Observed!$C$2:$C$1520,$C13)),AVERAGEIFS(Observed!K$2:K$1520,Observed!$A$2:$A$1520,$A13,Observed!$C$2:$C$1520,$C13),"")</f>
        <v/>
      </c>
      <c r="L13" s="23">
        <f>IF(ISNUMBER(AVERAGEIFS(Observed!L$2:L$1520,Observed!$A$2:$A$1520,$A13,Observed!$C$2:$C$1520,$C13)),AVERAGEIFS(Observed!L$2:L$1520,Observed!$A$2:$A$1520,$A13,Observed!$C$2:$C$1520,$C13),"")</f>
        <v>76.217359270679779</v>
      </c>
      <c r="M13" s="23">
        <f>IF(ISNUMBER(AVERAGEIFS(Observed!M$2:M$1520,Observed!$A$2:$A$1520,$A13,Observed!$C$2:$C$1520,$C13)),AVERAGEIFS(Observed!M$2:M$1520,Observed!$A$2:$A$1520,$A13,Observed!$C$2:$C$1520,$C13),"")</f>
        <v>76.217359270679779</v>
      </c>
      <c r="N13" s="23">
        <f>IF(ISNUMBER(AVERAGEIFS(Observed!N$2:N$1520,Observed!$A$2:$A$1520,$A13,Observed!$C$2:$C$1520,$C13)),AVERAGEIFS(Observed!N$2:N$1520,Observed!$A$2:$A$1520,$A13,Observed!$C$2:$C$1520,$C13),"")</f>
        <v>76.217359270679779</v>
      </c>
      <c r="O13" s="24" t="str">
        <f>IF(ISNUMBER(AVERAGEIFS(Observed!O$2:O$1520,Observed!$A$2:$A$1520,$A13,Observed!$C$2:$C$1520,$C13)),AVERAGEIFS(Observed!O$2:O$1520,Observed!$A$2:$A$1520,$A13,Observed!$C$2:$C$1520,$C13),"")</f>
        <v/>
      </c>
      <c r="P13" s="24" t="str">
        <f>IF(ISNUMBER(AVERAGEIFS(Observed!P$2:P$1520,Observed!$A$2:$A$1520,$A13,Observed!$C$2:$C$1520,$C13)),AVERAGEIFS(Observed!P$2:P$1520,Observed!$A$2:$A$1520,$A13,Observed!$C$2:$C$1520,$C13),"")</f>
        <v/>
      </c>
      <c r="Q13" s="24" t="str">
        <f>IF(ISNUMBER(AVERAGEIFS(Observed!Q$2:Q$1520,Observed!$A$2:$A$1520,$A13,Observed!$C$2:$C$1520,$C13)),AVERAGEIFS(Observed!Q$2:Q$1520,Observed!$A$2:$A$1520,$A13,Observed!$C$2:$C$1520,$C13),"")</f>
        <v/>
      </c>
      <c r="R13" s="22" t="str">
        <f>IF(ISNUMBER(AVERAGEIFS(Observed!R$2:R$1520,Observed!$A$2:$A$1520,$A13,Observed!$C$2:$C$1520,$C13)),AVERAGEIFS(Observed!R$2:R$1520,Observed!$A$2:$A$1520,$A13,Observed!$C$2:$C$1520,$C13),"")</f>
        <v/>
      </c>
      <c r="S13" s="23" t="str">
        <f>IF(ISNUMBER(AVERAGEIFS(Observed!S$2:S$1520,Observed!$A$2:$A$1520,$A13,Observed!$C$2:$C$1520,$C13)),AVERAGEIFS(Observed!S$2:S$1520,Observed!$A$2:$A$1520,$A13,Observed!$C$2:$C$1520,$C13),"")</f>
        <v/>
      </c>
      <c r="T13" s="23" t="str">
        <f>IF(ISNUMBER(AVERAGEIFS(Observed!T$2:T$1520,Observed!$A$2:$A$1520,$A13,Observed!$C$2:$C$1520,$C13)),AVERAGEIFS(Observed!T$2:T$1520,Observed!$A$2:$A$1520,$A13,Observed!$C$2:$C$1520,$C13),"")</f>
        <v/>
      </c>
      <c r="U13" s="23" t="str">
        <f>IF(ISNUMBER(AVERAGEIFS(Observed!U$2:U$1520,Observed!$A$2:$A$1520,$A13,Observed!$C$2:$C$1520,$C13)),AVERAGEIFS(Observed!U$2:U$1520,Observed!$A$2:$A$1520,$A13,Observed!$C$2:$C$1520,$C13),"")</f>
        <v/>
      </c>
      <c r="V13" s="23" t="str">
        <f>IF(ISNUMBER(AVERAGEIFS(Observed!V$2:V$1520,Observed!$A$2:$A$1520,$A13,Observed!$C$2:$C$1520,$C13)),AVERAGEIFS(Observed!V$2:V$1520,Observed!$A$2:$A$1520,$A13,Observed!$C$2:$C$1520,$C13),"")</f>
        <v/>
      </c>
      <c r="W13" s="23" t="str">
        <f>IF(ISNUMBER(AVERAGEIFS(Observed!W$2:W$1520,Observed!$A$2:$A$1520,$A13,Observed!$C$2:$C$1520,$C13)),AVERAGEIFS(Observed!W$2:W$1520,Observed!$A$2:$A$1520,$A13,Observed!$C$2:$C$1520,$C13),"")</f>
        <v/>
      </c>
      <c r="X13" s="23">
        <f>IF(ISNUMBER(AVERAGEIFS(Observed!X$2:X$1520,Observed!$A$2:$A$1520,$A13,Observed!$C$2:$C$1520,$C13)),AVERAGEIFS(Observed!X$2:X$1520,Observed!$A$2:$A$1520,$A13,Observed!$C$2:$C$1520,$C13),"")</f>
        <v>18.705499999999997</v>
      </c>
      <c r="Y13" s="23">
        <f>IF(ISNUMBER(AVERAGEIFS(Observed!Y$2:Y$1520,Observed!$A$2:$A$1520,$A13,Observed!$C$2:$C$1520,$C13)),AVERAGEIFS(Observed!Y$2:Y$1520,Observed!$A$2:$A$1520,$A13,Observed!$C$2:$C$1520,$C13),"")</f>
        <v>10.3665</v>
      </c>
      <c r="Z13" s="23">
        <f>IF(ISNUMBER(AVERAGEIFS(Observed!Z$2:Z$1520,Observed!$A$2:$A$1520,$A13,Observed!$C$2:$C$1520,$C13)),AVERAGEIFS(Observed!Z$2:Z$1520,Observed!$A$2:$A$1520,$A13,Observed!$C$2:$C$1520,$C13),"")</f>
        <v>73.354250000000008</v>
      </c>
      <c r="AA13" s="23">
        <f>IF(ISNUMBER(AVERAGEIFS(Observed!AA$2:AA$1520,Observed!$A$2:$A$1520,$A13,Observed!$C$2:$C$1520,$C13)),AVERAGEIFS(Observed!AA$2:AA$1520,Observed!$A$2:$A$1520,$A13,Observed!$C$2:$C$1520,$C13),"")</f>
        <v>29.450249999999997</v>
      </c>
      <c r="AB13" s="23">
        <f>IF(ISNUMBER(AVERAGEIFS(Observed!AB$2:AB$1520,Observed!$A$2:$A$1520,$A13,Observed!$C$2:$C$1520,$C13)),AVERAGEIFS(Observed!AB$2:AB$1520,Observed!$A$2:$A$1520,$A13,Observed!$C$2:$C$1520,$C13),"")</f>
        <v>84.262</v>
      </c>
      <c r="AC13" s="23">
        <f>IF(ISNUMBER(AVERAGEIFS(Observed!AC$2:AC$1520,Observed!$A$2:$A$1520,$A13,Observed!$C$2:$C$1520,$C13)),AVERAGEIFS(Observed!AC$2:AC$1520,Observed!$A$2:$A$1520,$A13,Observed!$C$2:$C$1520,$C13),"")</f>
        <v>14.409000000000001</v>
      </c>
      <c r="AD13" s="24">
        <f>IF(ISNUMBER(AVERAGEIFS(Observed!AD$2:AD$1520,Observed!$A$2:$A$1520,$A13,Observed!$C$2:$C$1520,$C13)),AVERAGEIFS(Observed!AD$2:AD$1520,Observed!$A$2:$A$1520,$A13,Observed!$C$2:$C$1520,$C13),"")</f>
        <v>2.3054400000000003E-2</v>
      </c>
      <c r="AE13" s="24">
        <f>IF(ISNUMBER(AVERAGEIFS(Observed!AE$2:AE$1520,Observed!$A$2:$A$1520,$A13,Observed!$C$2:$C$1520,$C13)),AVERAGEIFS(Observed!AE$2:AE$1520,Observed!$A$2:$A$1520,$A13,Observed!$C$2:$C$1520,$C13),"")</f>
        <v>2.3054400000000003E-2</v>
      </c>
      <c r="AF13" s="23">
        <f>IF(ISNUMBER(AVERAGEIFS(Observed!AF$2:AF$1520,Observed!$A$2:$A$1520,$A13,Observed!$C$2:$C$1520,$C13)),AVERAGEIFS(Observed!AF$2:AF$1520,Observed!$A$2:$A$1520,$A13,Observed!$C$2:$C$1520,$C13),"")</f>
        <v>11.73668</v>
      </c>
      <c r="AG13" s="23" t="str">
        <f>IF(ISNUMBER(AVERAGEIFS(Observed!AG$2:AG$1520,Observed!$A$2:$A$1520,$A13,Observed!$C$2:$C$1520,$C13)),AVERAGEIFS(Observed!AG$2:AG$1520,Observed!$A$2:$A$1520,$A13,Observed!$C$2:$C$1520,$C13),"")</f>
        <v/>
      </c>
      <c r="AH13" s="22" t="str">
        <f>IF(ISNUMBER(AVERAGEIFS(Observed!AH$2:AH$1520,Observed!$A$2:$A$1520,$A13,Observed!$C$2:$C$1520,$C13)),AVERAGEIFS(Observed!AH$2:AH$1520,Observed!$A$2:$A$1520,$A13,Observed!$C$2:$C$1520,$C13),"")</f>
        <v/>
      </c>
      <c r="AI13" s="23" t="str">
        <f>IF(ISNUMBER(AVERAGEIFS(Observed!AI$2:AI$1520,Observed!$A$2:$A$1520,$A13,Observed!$C$2:$C$1520,$C13)),AVERAGEIFS(Observed!AI$2:AI$1520,Observed!$A$2:$A$1520,$A13,Observed!$C$2:$C$1520,$C13),"")</f>
        <v/>
      </c>
      <c r="AJ13" s="23" t="str">
        <f>IF(ISNUMBER(AVERAGEIFS(Observed!AJ$2:AJ$1520,Observed!$A$2:$A$1520,$A13,Observed!$C$2:$C$1520,$C13)),AVERAGEIFS(Observed!AJ$2:AJ$1520,Observed!$A$2:$A$1520,$A13,Observed!$C$2:$C$1520,$C13),"")</f>
        <v/>
      </c>
      <c r="AK13" s="23" t="str">
        <f>IF(ISNUMBER(AVERAGEIFS(Observed!AK$2:AK$1520,Observed!$A$2:$A$1520,$A13,Observed!$C$2:$C$1520,$C13)),AVERAGEIFS(Observed!AK$2:AK$1520,Observed!$A$2:$A$1520,$A13,Observed!$C$2:$C$1520,$C13),"")</f>
        <v/>
      </c>
      <c r="AL13" s="23">
        <f>IF(ISNUMBER(AVERAGEIFS(Observed!AL$2:AL$1520,Observed!$A$2:$A$1520,$A13,Observed!$C$2:$C$1520,$C13)),AVERAGEIFS(Observed!AL$2:AL$1520,Observed!$A$2:$A$1520,$A13,Observed!$C$2:$C$1520,$C13),"")</f>
        <v>1.7569999999999999</v>
      </c>
      <c r="AM13" s="23">
        <f>IF(ISNUMBER(AVERAGEIFS(Observed!AM$2:AM$1520,Observed!$A$2:$A$1520,$A13,Observed!$C$2:$C$1520,$C13)),AVERAGEIFS(Observed!AM$2:AM$1520,Observed!$A$2:$A$1520,$A13,Observed!$C$2:$C$1520,$C13),"")</f>
        <v>1.7569999999999999</v>
      </c>
      <c r="AN13" s="2">
        <f>COUNTIFS(Observed!$A$2:$A$1520,$A13,Observed!$C$2:$C$1520,$C13)</f>
        <v>4</v>
      </c>
      <c r="AO13" s="2">
        <f t="shared" si="0"/>
        <v>14</v>
      </c>
    </row>
    <row r="14" spans="1:41" x14ac:dyDescent="0.35">
      <c r="A14" t="s">
        <v>47</v>
      </c>
      <c r="B14" t="s">
        <v>65</v>
      </c>
      <c r="C14" s="20">
        <v>41968</v>
      </c>
      <c r="D14">
        <v>1</v>
      </c>
      <c r="E14" t="s">
        <v>78</v>
      </c>
      <c r="F14" s="25" t="s">
        <v>97</v>
      </c>
      <c r="G14" t="s">
        <v>63</v>
      </c>
      <c r="H14">
        <v>1.3</v>
      </c>
      <c r="I14" s="2" t="s">
        <v>42</v>
      </c>
      <c r="J14" s="22" t="str">
        <f>IF(ISNUMBER(AVERAGEIFS(Observed!J$2:J$1520,Observed!$A$2:$A$1520,$A14,Observed!$C$2:$C$1520,$C14)),AVERAGEIFS(Observed!J$2:J$1520,Observed!$A$2:$A$1520,$A14,Observed!$C$2:$C$1520,$C14),"")</f>
        <v/>
      </c>
      <c r="K14" s="23" t="str">
        <f>IF(ISNUMBER(AVERAGEIFS(Observed!K$2:K$1520,Observed!$A$2:$A$1520,$A14,Observed!$C$2:$C$1520,$C14)),AVERAGEIFS(Observed!K$2:K$1520,Observed!$A$2:$A$1520,$A14,Observed!$C$2:$C$1520,$C14),"")</f>
        <v/>
      </c>
      <c r="L14" s="23">
        <f>IF(ISNUMBER(AVERAGEIFS(Observed!L$2:L$1520,Observed!$A$2:$A$1520,$A14,Observed!$C$2:$C$1520,$C14)),AVERAGEIFS(Observed!L$2:L$1520,Observed!$A$2:$A$1520,$A14,Observed!$C$2:$C$1520,$C14),"")</f>
        <v>73.61219759422363</v>
      </c>
      <c r="M14" s="23">
        <f>IF(ISNUMBER(AVERAGEIFS(Observed!M$2:M$1520,Observed!$A$2:$A$1520,$A14,Observed!$C$2:$C$1520,$C14)),AVERAGEIFS(Observed!M$2:M$1520,Observed!$A$2:$A$1520,$A14,Observed!$C$2:$C$1520,$C14),"")</f>
        <v>73.61219759422363</v>
      </c>
      <c r="N14" s="23">
        <f>IF(ISNUMBER(AVERAGEIFS(Observed!N$2:N$1520,Observed!$A$2:$A$1520,$A14,Observed!$C$2:$C$1520,$C14)),AVERAGEIFS(Observed!N$2:N$1520,Observed!$A$2:$A$1520,$A14,Observed!$C$2:$C$1520,$C14),"")</f>
        <v>122.41098905756418</v>
      </c>
      <c r="O14" s="24" t="str">
        <f>IF(ISNUMBER(AVERAGEIFS(Observed!O$2:O$1520,Observed!$A$2:$A$1520,$A14,Observed!$C$2:$C$1520,$C14)),AVERAGEIFS(Observed!O$2:O$1520,Observed!$A$2:$A$1520,$A14,Observed!$C$2:$C$1520,$C14),"")</f>
        <v/>
      </c>
      <c r="P14" s="24" t="str">
        <f>IF(ISNUMBER(AVERAGEIFS(Observed!P$2:P$1520,Observed!$A$2:$A$1520,$A14,Observed!$C$2:$C$1520,$C14)),AVERAGEIFS(Observed!P$2:P$1520,Observed!$A$2:$A$1520,$A14,Observed!$C$2:$C$1520,$C14),"")</f>
        <v/>
      </c>
      <c r="Q14" s="24" t="str">
        <f>IF(ISNUMBER(AVERAGEIFS(Observed!Q$2:Q$1520,Observed!$A$2:$A$1520,$A14,Observed!$C$2:$C$1520,$C14)),AVERAGEIFS(Observed!Q$2:Q$1520,Observed!$A$2:$A$1520,$A14,Observed!$C$2:$C$1520,$C14),"")</f>
        <v/>
      </c>
      <c r="R14" s="22" t="str">
        <f>IF(ISNUMBER(AVERAGEIFS(Observed!R$2:R$1520,Observed!$A$2:$A$1520,$A14,Observed!$C$2:$C$1520,$C14)),AVERAGEIFS(Observed!R$2:R$1520,Observed!$A$2:$A$1520,$A14,Observed!$C$2:$C$1520,$C14),"")</f>
        <v/>
      </c>
      <c r="S14" s="23" t="str">
        <f>IF(ISNUMBER(AVERAGEIFS(Observed!S$2:S$1520,Observed!$A$2:$A$1520,$A14,Observed!$C$2:$C$1520,$C14)),AVERAGEIFS(Observed!S$2:S$1520,Observed!$A$2:$A$1520,$A14,Observed!$C$2:$C$1520,$C14),"")</f>
        <v/>
      </c>
      <c r="T14" s="23" t="str">
        <f>IF(ISNUMBER(AVERAGEIFS(Observed!T$2:T$1520,Observed!$A$2:$A$1520,$A14,Observed!$C$2:$C$1520,$C14)),AVERAGEIFS(Observed!T$2:T$1520,Observed!$A$2:$A$1520,$A14,Observed!$C$2:$C$1520,$C14),"")</f>
        <v/>
      </c>
      <c r="U14" s="23" t="str">
        <f>IF(ISNUMBER(AVERAGEIFS(Observed!U$2:U$1520,Observed!$A$2:$A$1520,$A14,Observed!$C$2:$C$1520,$C14)),AVERAGEIFS(Observed!U$2:U$1520,Observed!$A$2:$A$1520,$A14,Observed!$C$2:$C$1520,$C14),"")</f>
        <v/>
      </c>
      <c r="V14" s="23" t="str">
        <f>IF(ISNUMBER(AVERAGEIFS(Observed!V$2:V$1520,Observed!$A$2:$A$1520,$A14,Observed!$C$2:$C$1520,$C14)),AVERAGEIFS(Observed!V$2:V$1520,Observed!$A$2:$A$1520,$A14,Observed!$C$2:$C$1520,$C14),"")</f>
        <v/>
      </c>
      <c r="W14" s="23" t="str">
        <f>IF(ISNUMBER(AVERAGEIFS(Observed!W$2:W$1520,Observed!$A$2:$A$1520,$A14,Observed!$C$2:$C$1520,$C14)),AVERAGEIFS(Observed!W$2:W$1520,Observed!$A$2:$A$1520,$A14,Observed!$C$2:$C$1520,$C14),"")</f>
        <v/>
      </c>
      <c r="X14" s="23">
        <f>IF(ISNUMBER(AVERAGEIFS(Observed!X$2:X$1520,Observed!$A$2:$A$1520,$A14,Observed!$C$2:$C$1520,$C14)),AVERAGEIFS(Observed!X$2:X$1520,Observed!$A$2:$A$1520,$A14,Observed!$C$2:$C$1520,$C14),"")</f>
        <v>19.731999999999999</v>
      </c>
      <c r="Y14" s="23">
        <f>IF(ISNUMBER(AVERAGEIFS(Observed!Y$2:Y$1520,Observed!$A$2:$A$1520,$A14,Observed!$C$2:$C$1520,$C14)),AVERAGEIFS(Observed!Y$2:Y$1520,Observed!$A$2:$A$1520,$A14,Observed!$C$2:$C$1520,$C14),"")</f>
        <v>5.0254999999999992</v>
      </c>
      <c r="Z14" s="23">
        <f>IF(ISNUMBER(AVERAGEIFS(Observed!Z$2:Z$1520,Observed!$A$2:$A$1520,$A14,Observed!$C$2:$C$1520,$C14)),AVERAGEIFS(Observed!Z$2:Z$1520,Observed!$A$2:$A$1520,$A14,Observed!$C$2:$C$1520,$C14),"")</f>
        <v>66.888999999999996</v>
      </c>
      <c r="AA14" s="23">
        <f>IF(ISNUMBER(AVERAGEIFS(Observed!AA$2:AA$1520,Observed!$A$2:$A$1520,$A14,Observed!$C$2:$C$1520,$C14)),AVERAGEIFS(Observed!AA$2:AA$1520,Observed!$A$2:$A$1520,$A14,Observed!$C$2:$C$1520,$C14),"")</f>
        <v>28.653749999999999</v>
      </c>
      <c r="AB14" s="23">
        <f>IF(ISNUMBER(AVERAGEIFS(Observed!AB$2:AB$1520,Observed!$A$2:$A$1520,$A14,Observed!$C$2:$C$1520,$C14)),AVERAGEIFS(Observed!AB$2:AB$1520,Observed!$A$2:$A$1520,$A14,Observed!$C$2:$C$1520,$C14),"")</f>
        <v>80.893250000000009</v>
      </c>
      <c r="AC14" s="23">
        <f>IF(ISNUMBER(AVERAGEIFS(Observed!AC$2:AC$1520,Observed!$A$2:$A$1520,$A14,Observed!$C$2:$C$1520,$C14)),AVERAGEIFS(Observed!AC$2:AC$1520,Observed!$A$2:$A$1520,$A14,Observed!$C$2:$C$1520,$C14),"")</f>
        <v>14.93975</v>
      </c>
      <c r="AD14" s="24">
        <f>IF(ISNUMBER(AVERAGEIFS(Observed!AD$2:AD$1520,Observed!$A$2:$A$1520,$A14,Observed!$C$2:$C$1520,$C14)),AVERAGEIFS(Observed!AD$2:AD$1520,Observed!$A$2:$A$1520,$A14,Observed!$C$2:$C$1520,$C14),"")</f>
        <v>2.3903600000000004E-2</v>
      </c>
      <c r="AE14" s="24">
        <f>IF(ISNUMBER(AVERAGEIFS(Observed!AE$2:AE$1520,Observed!$A$2:$A$1520,$A14,Observed!$C$2:$C$1520,$C14)),AVERAGEIFS(Observed!AE$2:AE$1520,Observed!$A$2:$A$1520,$A14,Observed!$C$2:$C$1520,$C14),"")</f>
        <v>2.3903600000000004E-2</v>
      </c>
      <c r="AF14" s="23">
        <f>IF(ISNUMBER(AVERAGEIFS(Observed!AF$2:AF$1520,Observed!$A$2:$A$1520,$A14,Observed!$C$2:$C$1520,$C14)),AVERAGEIFS(Observed!AF$2:AF$1520,Observed!$A$2:$A$1520,$A14,Observed!$C$2:$C$1520,$C14),"")</f>
        <v>10.70224</v>
      </c>
      <c r="AG14" s="23" t="str">
        <f>IF(ISNUMBER(AVERAGEIFS(Observed!AG$2:AG$1520,Observed!$A$2:$A$1520,$A14,Observed!$C$2:$C$1520,$C14)),AVERAGEIFS(Observed!AG$2:AG$1520,Observed!$A$2:$A$1520,$A14,Observed!$C$2:$C$1520,$C14),"")</f>
        <v/>
      </c>
      <c r="AH14" s="22" t="str">
        <f>IF(ISNUMBER(AVERAGEIFS(Observed!AH$2:AH$1520,Observed!$A$2:$A$1520,$A14,Observed!$C$2:$C$1520,$C14)),AVERAGEIFS(Observed!AH$2:AH$1520,Observed!$A$2:$A$1520,$A14,Observed!$C$2:$C$1520,$C14),"")</f>
        <v/>
      </c>
      <c r="AI14" s="23" t="str">
        <f>IF(ISNUMBER(AVERAGEIFS(Observed!AI$2:AI$1520,Observed!$A$2:$A$1520,$A14,Observed!$C$2:$C$1520,$C14)),AVERAGEIFS(Observed!AI$2:AI$1520,Observed!$A$2:$A$1520,$A14,Observed!$C$2:$C$1520,$C14),"")</f>
        <v/>
      </c>
      <c r="AJ14" s="23" t="str">
        <f>IF(ISNUMBER(AVERAGEIFS(Observed!AJ$2:AJ$1520,Observed!$A$2:$A$1520,$A14,Observed!$C$2:$C$1520,$C14)),AVERAGEIFS(Observed!AJ$2:AJ$1520,Observed!$A$2:$A$1520,$A14,Observed!$C$2:$C$1520,$C14),"")</f>
        <v/>
      </c>
      <c r="AK14" s="23" t="str">
        <f>IF(ISNUMBER(AVERAGEIFS(Observed!AK$2:AK$1520,Observed!$A$2:$A$1520,$A14,Observed!$C$2:$C$1520,$C14)),AVERAGEIFS(Observed!AK$2:AK$1520,Observed!$A$2:$A$1520,$A14,Observed!$C$2:$C$1520,$C14),"")</f>
        <v/>
      </c>
      <c r="AL14" s="23">
        <f>IF(ISNUMBER(AVERAGEIFS(Observed!AL$2:AL$1520,Observed!$A$2:$A$1520,$A14,Observed!$C$2:$C$1520,$C14)),AVERAGEIFS(Observed!AL$2:AL$1520,Observed!$A$2:$A$1520,$A14,Observed!$C$2:$C$1520,$C14),"")</f>
        <v>1.75075</v>
      </c>
      <c r="AM14" s="23">
        <f>IF(ISNUMBER(AVERAGEIFS(Observed!AM$2:AM$1520,Observed!$A$2:$A$1520,$A14,Observed!$C$2:$C$1520,$C14)),AVERAGEIFS(Observed!AM$2:AM$1520,Observed!$A$2:$A$1520,$A14,Observed!$C$2:$C$1520,$C14),"")</f>
        <v>2.7962499999999997</v>
      </c>
      <c r="AN14" s="2">
        <f>COUNTIFS(Observed!$A$2:$A$1520,$A14,Observed!$C$2:$C$1520,$C14)</f>
        <v>4</v>
      </c>
      <c r="AO14" s="2">
        <f t="shared" si="0"/>
        <v>14</v>
      </c>
    </row>
    <row r="15" spans="1:41" x14ac:dyDescent="0.35">
      <c r="A15" t="s">
        <v>45</v>
      </c>
      <c r="B15" t="s">
        <v>65</v>
      </c>
      <c r="C15" s="20">
        <v>41968</v>
      </c>
      <c r="D15">
        <v>1</v>
      </c>
      <c r="E15" t="s">
        <v>79</v>
      </c>
      <c r="F15" s="25" t="s">
        <v>97</v>
      </c>
      <c r="G15" t="s">
        <v>63</v>
      </c>
      <c r="H15">
        <v>1.3</v>
      </c>
      <c r="I15" s="2" t="s">
        <v>42</v>
      </c>
      <c r="J15" s="22" t="str">
        <f>IF(ISNUMBER(AVERAGEIFS(Observed!J$2:J$1520,Observed!$A$2:$A$1520,$A15,Observed!$C$2:$C$1520,$C15)),AVERAGEIFS(Observed!J$2:J$1520,Observed!$A$2:$A$1520,$A15,Observed!$C$2:$C$1520,$C15),"")</f>
        <v/>
      </c>
      <c r="K15" s="23" t="str">
        <f>IF(ISNUMBER(AVERAGEIFS(Observed!K$2:K$1520,Observed!$A$2:$A$1520,$A15,Observed!$C$2:$C$1520,$C15)),AVERAGEIFS(Observed!K$2:K$1520,Observed!$A$2:$A$1520,$A15,Observed!$C$2:$C$1520,$C15),"")</f>
        <v/>
      </c>
      <c r="L15" s="23">
        <f>IF(ISNUMBER(AVERAGEIFS(Observed!L$2:L$1520,Observed!$A$2:$A$1520,$A15,Observed!$C$2:$C$1520,$C15)),AVERAGEIFS(Observed!L$2:L$1520,Observed!$A$2:$A$1520,$A15,Observed!$C$2:$C$1520,$C15),"")</f>
        <v>130.59414748342169</v>
      </c>
      <c r="M15" s="23">
        <f>IF(ISNUMBER(AVERAGEIFS(Observed!M$2:M$1520,Observed!$A$2:$A$1520,$A15,Observed!$C$2:$C$1520,$C15)),AVERAGEIFS(Observed!M$2:M$1520,Observed!$A$2:$A$1520,$A15,Observed!$C$2:$C$1520,$C15),"")</f>
        <v>130.59414748342169</v>
      </c>
      <c r="N15" s="23">
        <f>IF(ISNUMBER(AVERAGEIFS(Observed!N$2:N$1520,Observed!$A$2:$A$1520,$A15,Observed!$C$2:$C$1520,$C15)),AVERAGEIFS(Observed!N$2:N$1520,Observed!$A$2:$A$1520,$A15,Observed!$C$2:$C$1520,$C15),"")</f>
        <v>232.81415423837763</v>
      </c>
      <c r="O15" s="24" t="str">
        <f>IF(ISNUMBER(AVERAGEIFS(Observed!O$2:O$1520,Observed!$A$2:$A$1520,$A15,Observed!$C$2:$C$1520,$C15)),AVERAGEIFS(Observed!O$2:O$1520,Observed!$A$2:$A$1520,$A15,Observed!$C$2:$C$1520,$C15),"")</f>
        <v/>
      </c>
      <c r="P15" s="24" t="str">
        <f>IF(ISNUMBER(AVERAGEIFS(Observed!P$2:P$1520,Observed!$A$2:$A$1520,$A15,Observed!$C$2:$C$1520,$C15)),AVERAGEIFS(Observed!P$2:P$1520,Observed!$A$2:$A$1520,$A15,Observed!$C$2:$C$1520,$C15),"")</f>
        <v/>
      </c>
      <c r="Q15" s="24" t="str">
        <f>IF(ISNUMBER(AVERAGEIFS(Observed!Q$2:Q$1520,Observed!$A$2:$A$1520,$A15,Observed!$C$2:$C$1520,$C15)),AVERAGEIFS(Observed!Q$2:Q$1520,Observed!$A$2:$A$1520,$A15,Observed!$C$2:$C$1520,$C15),"")</f>
        <v/>
      </c>
      <c r="R15" s="22" t="str">
        <f>IF(ISNUMBER(AVERAGEIFS(Observed!R$2:R$1520,Observed!$A$2:$A$1520,$A15,Observed!$C$2:$C$1520,$C15)),AVERAGEIFS(Observed!R$2:R$1520,Observed!$A$2:$A$1520,$A15,Observed!$C$2:$C$1520,$C15),"")</f>
        <v/>
      </c>
      <c r="S15" s="23" t="str">
        <f>IF(ISNUMBER(AVERAGEIFS(Observed!S$2:S$1520,Observed!$A$2:$A$1520,$A15,Observed!$C$2:$C$1520,$C15)),AVERAGEIFS(Observed!S$2:S$1520,Observed!$A$2:$A$1520,$A15,Observed!$C$2:$C$1520,$C15),"")</f>
        <v/>
      </c>
      <c r="T15" s="23" t="str">
        <f>IF(ISNUMBER(AVERAGEIFS(Observed!T$2:T$1520,Observed!$A$2:$A$1520,$A15,Observed!$C$2:$C$1520,$C15)),AVERAGEIFS(Observed!T$2:T$1520,Observed!$A$2:$A$1520,$A15,Observed!$C$2:$C$1520,$C15),"")</f>
        <v/>
      </c>
      <c r="U15" s="23" t="str">
        <f>IF(ISNUMBER(AVERAGEIFS(Observed!U$2:U$1520,Observed!$A$2:$A$1520,$A15,Observed!$C$2:$C$1520,$C15)),AVERAGEIFS(Observed!U$2:U$1520,Observed!$A$2:$A$1520,$A15,Observed!$C$2:$C$1520,$C15),"")</f>
        <v/>
      </c>
      <c r="V15" s="23" t="str">
        <f>IF(ISNUMBER(AVERAGEIFS(Observed!V$2:V$1520,Observed!$A$2:$A$1520,$A15,Observed!$C$2:$C$1520,$C15)),AVERAGEIFS(Observed!V$2:V$1520,Observed!$A$2:$A$1520,$A15,Observed!$C$2:$C$1520,$C15),"")</f>
        <v/>
      </c>
      <c r="W15" s="23" t="str">
        <f>IF(ISNUMBER(AVERAGEIFS(Observed!W$2:W$1520,Observed!$A$2:$A$1520,$A15,Observed!$C$2:$C$1520,$C15)),AVERAGEIFS(Observed!W$2:W$1520,Observed!$A$2:$A$1520,$A15,Observed!$C$2:$C$1520,$C15),"")</f>
        <v/>
      </c>
      <c r="X15" s="23">
        <f>IF(ISNUMBER(AVERAGEIFS(Observed!X$2:X$1520,Observed!$A$2:$A$1520,$A15,Observed!$C$2:$C$1520,$C15)),AVERAGEIFS(Observed!X$2:X$1520,Observed!$A$2:$A$1520,$A15,Observed!$C$2:$C$1520,$C15),"")</f>
        <v>19.98075</v>
      </c>
      <c r="Y15" s="23">
        <f>IF(ISNUMBER(AVERAGEIFS(Observed!Y$2:Y$1520,Observed!$A$2:$A$1520,$A15,Observed!$C$2:$C$1520,$C15)),AVERAGEIFS(Observed!Y$2:Y$1520,Observed!$A$2:$A$1520,$A15,Observed!$C$2:$C$1520,$C15),"")</f>
        <v>6.0687499999999996</v>
      </c>
      <c r="Z15" s="23">
        <f>IF(ISNUMBER(AVERAGEIFS(Observed!Z$2:Z$1520,Observed!$A$2:$A$1520,$A15,Observed!$C$2:$C$1520,$C15)),AVERAGEIFS(Observed!Z$2:Z$1520,Observed!$A$2:$A$1520,$A15,Observed!$C$2:$C$1520,$C15),"")</f>
        <v>71.338249999999988</v>
      </c>
      <c r="AA15" s="23">
        <f>IF(ISNUMBER(AVERAGEIFS(Observed!AA$2:AA$1520,Observed!$A$2:$A$1520,$A15,Observed!$C$2:$C$1520,$C15)),AVERAGEIFS(Observed!AA$2:AA$1520,Observed!$A$2:$A$1520,$A15,Observed!$C$2:$C$1520,$C15),"")</f>
        <v>29.089749999999999</v>
      </c>
      <c r="AB15" s="23">
        <f>IF(ISNUMBER(AVERAGEIFS(Observed!AB$2:AB$1520,Observed!$A$2:$A$1520,$A15,Observed!$C$2:$C$1520,$C15)),AVERAGEIFS(Observed!AB$2:AB$1520,Observed!$A$2:$A$1520,$A15,Observed!$C$2:$C$1520,$C15),"")</f>
        <v>83.671000000000006</v>
      </c>
      <c r="AC15" s="23">
        <f>IF(ISNUMBER(AVERAGEIFS(Observed!AC$2:AC$1520,Observed!$A$2:$A$1520,$A15,Observed!$C$2:$C$1520,$C15)),AVERAGEIFS(Observed!AC$2:AC$1520,Observed!$A$2:$A$1520,$A15,Observed!$C$2:$C$1520,$C15),"")</f>
        <v>14.5585</v>
      </c>
      <c r="AD15" s="24">
        <f>IF(ISNUMBER(AVERAGEIFS(Observed!AD$2:AD$1520,Observed!$A$2:$A$1520,$A15,Observed!$C$2:$C$1520,$C15)),AVERAGEIFS(Observed!AD$2:AD$1520,Observed!$A$2:$A$1520,$A15,Observed!$C$2:$C$1520,$C15),"")</f>
        <v>2.3293599999999998E-2</v>
      </c>
      <c r="AE15" s="24">
        <f>IF(ISNUMBER(AVERAGEIFS(Observed!AE$2:AE$1520,Observed!$A$2:$A$1520,$A15,Observed!$C$2:$C$1520,$C15)),AVERAGEIFS(Observed!AE$2:AE$1520,Observed!$A$2:$A$1520,$A15,Observed!$C$2:$C$1520,$C15),"")</f>
        <v>2.3293599999999998E-2</v>
      </c>
      <c r="AF15" s="23">
        <f>IF(ISNUMBER(AVERAGEIFS(Observed!AF$2:AF$1520,Observed!$A$2:$A$1520,$A15,Observed!$C$2:$C$1520,$C15)),AVERAGEIFS(Observed!AF$2:AF$1520,Observed!$A$2:$A$1520,$A15,Observed!$C$2:$C$1520,$C15),"")</f>
        <v>11.41412</v>
      </c>
      <c r="AG15" s="23" t="str">
        <f>IF(ISNUMBER(AVERAGEIFS(Observed!AG$2:AG$1520,Observed!$A$2:$A$1520,$A15,Observed!$C$2:$C$1520,$C15)),AVERAGEIFS(Observed!AG$2:AG$1520,Observed!$A$2:$A$1520,$A15,Observed!$C$2:$C$1520,$C15),"")</f>
        <v/>
      </c>
      <c r="AH15" s="22" t="str">
        <f>IF(ISNUMBER(AVERAGEIFS(Observed!AH$2:AH$1520,Observed!$A$2:$A$1520,$A15,Observed!$C$2:$C$1520,$C15)),AVERAGEIFS(Observed!AH$2:AH$1520,Observed!$A$2:$A$1520,$A15,Observed!$C$2:$C$1520,$C15),"")</f>
        <v/>
      </c>
      <c r="AI15" s="23" t="str">
        <f>IF(ISNUMBER(AVERAGEIFS(Observed!AI$2:AI$1520,Observed!$A$2:$A$1520,$A15,Observed!$C$2:$C$1520,$C15)),AVERAGEIFS(Observed!AI$2:AI$1520,Observed!$A$2:$A$1520,$A15,Observed!$C$2:$C$1520,$C15),"")</f>
        <v/>
      </c>
      <c r="AJ15" s="23" t="str">
        <f>IF(ISNUMBER(AVERAGEIFS(Observed!AJ$2:AJ$1520,Observed!$A$2:$A$1520,$A15,Observed!$C$2:$C$1520,$C15)),AVERAGEIFS(Observed!AJ$2:AJ$1520,Observed!$A$2:$A$1520,$A15,Observed!$C$2:$C$1520,$C15),"")</f>
        <v/>
      </c>
      <c r="AK15" s="23" t="str">
        <f>IF(ISNUMBER(AVERAGEIFS(Observed!AK$2:AK$1520,Observed!$A$2:$A$1520,$A15,Observed!$C$2:$C$1520,$C15)),AVERAGEIFS(Observed!AK$2:AK$1520,Observed!$A$2:$A$1520,$A15,Observed!$C$2:$C$1520,$C15),"")</f>
        <v/>
      </c>
      <c r="AL15" s="23">
        <f>IF(ISNUMBER(AVERAGEIFS(Observed!AL$2:AL$1520,Observed!$A$2:$A$1520,$A15,Observed!$C$2:$C$1520,$C15)),AVERAGEIFS(Observed!AL$2:AL$1520,Observed!$A$2:$A$1520,$A15,Observed!$C$2:$C$1520,$C15),"")</f>
        <v>3.0305</v>
      </c>
      <c r="AM15" s="23">
        <f>IF(ISNUMBER(AVERAGEIFS(Observed!AM$2:AM$1520,Observed!$A$2:$A$1520,$A15,Observed!$C$2:$C$1520,$C15)),AVERAGEIFS(Observed!AM$2:AM$1520,Observed!$A$2:$A$1520,$A15,Observed!$C$2:$C$1520,$C15),"")</f>
        <v>5.5210000000000008</v>
      </c>
      <c r="AN15" s="2">
        <f>COUNTIFS(Observed!$A$2:$A$1520,$A15,Observed!$C$2:$C$1520,$C15)</f>
        <v>4</v>
      </c>
      <c r="AO15" s="2">
        <f t="shared" si="0"/>
        <v>14</v>
      </c>
    </row>
    <row r="16" spans="1:41" x14ac:dyDescent="0.35">
      <c r="A16" t="s">
        <v>46</v>
      </c>
      <c r="B16" t="s">
        <v>65</v>
      </c>
      <c r="C16" s="20">
        <v>41968</v>
      </c>
      <c r="D16">
        <v>1</v>
      </c>
      <c r="E16" t="s">
        <v>80</v>
      </c>
      <c r="F16" s="25" t="s">
        <v>97</v>
      </c>
      <c r="G16" t="s">
        <v>63</v>
      </c>
      <c r="H16">
        <v>1.3</v>
      </c>
      <c r="I16" s="2" t="s">
        <v>42</v>
      </c>
      <c r="J16" s="22" t="str">
        <f>IF(ISNUMBER(AVERAGEIFS(Observed!J$2:J$1520,Observed!$A$2:$A$1520,$A16,Observed!$C$2:$C$1520,$C16)),AVERAGEIFS(Observed!J$2:J$1520,Observed!$A$2:$A$1520,$A16,Observed!$C$2:$C$1520,$C16),"")</f>
        <v/>
      </c>
      <c r="K16" s="23" t="str">
        <f>IF(ISNUMBER(AVERAGEIFS(Observed!K$2:K$1520,Observed!$A$2:$A$1520,$A16,Observed!$C$2:$C$1520,$C16)),AVERAGEIFS(Observed!K$2:K$1520,Observed!$A$2:$A$1520,$A16,Observed!$C$2:$C$1520,$C16),"")</f>
        <v/>
      </c>
      <c r="L16" s="23">
        <f>IF(ISNUMBER(AVERAGEIFS(Observed!L$2:L$1520,Observed!$A$2:$A$1520,$A16,Observed!$C$2:$C$1520,$C16)),AVERAGEIFS(Observed!L$2:L$1520,Observed!$A$2:$A$1520,$A16,Observed!$C$2:$C$1520,$C16),"")</f>
        <v>225.8458831744469</v>
      </c>
      <c r="M16" s="23">
        <f>IF(ISNUMBER(AVERAGEIFS(Observed!M$2:M$1520,Observed!$A$2:$A$1520,$A16,Observed!$C$2:$C$1520,$C16)),AVERAGEIFS(Observed!M$2:M$1520,Observed!$A$2:$A$1520,$A16,Observed!$C$2:$C$1520,$C16),"")</f>
        <v>225.8458831744469</v>
      </c>
      <c r="N16" s="23">
        <f>IF(ISNUMBER(AVERAGEIFS(Observed!N$2:N$1520,Observed!$A$2:$A$1520,$A16,Observed!$C$2:$C$1520,$C16)),AVERAGEIFS(Observed!N$2:N$1520,Observed!$A$2:$A$1520,$A16,Observed!$C$2:$C$1520,$C16),"")</f>
        <v>376.18408053093822</v>
      </c>
      <c r="O16" s="24" t="str">
        <f>IF(ISNUMBER(AVERAGEIFS(Observed!O$2:O$1520,Observed!$A$2:$A$1520,$A16,Observed!$C$2:$C$1520,$C16)),AVERAGEIFS(Observed!O$2:O$1520,Observed!$A$2:$A$1520,$A16,Observed!$C$2:$C$1520,$C16),"")</f>
        <v/>
      </c>
      <c r="P16" s="24" t="str">
        <f>IF(ISNUMBER(AVERAGEIFS(Observed!P$2:P$1520,Observed!$A$2:$A$1520,$A16,Observed!$C$2:$C$1520,$C16)),AVERAGEIFS(Observed!P$2:P$1520,Observed!$A$2:$A$1520,$A16,Observed!$C$2:$C$1520,$C16),"")</f>
        <v/>
      </c>
      <c r="Q16" s="24" t="str">
        <f>IF(ISNUMBER(AVERAGEIFS(Observed!Q$2:Q$1520,Observed!$A$2:$A$1520,$A16,Observed!$C$2:$C$1520,$C16)),AVERAGEIFS(Observed!Q$2:Q$1520,Observed!$A$2:$A$1520,$A16,Observed!$C$2:$C$1520,$C16),"")</f>
        <v/>
      </c>
      <c r="R16" s="22" t="str">
        <f>IF(ISNUMBER(AVERAGEIFS(Observed!R$2:R$1520,Observed!$A$2:$A$1520,$A16,Observed!$C$2:$C$1520,$C16)),AVERAGEIFS(Observed!R$2:R$1520,Observed!$A$2:$A$1520,$A16,Observed!$C$2:$C$1520,$C16),"")</f>
        <v/>
      </c>
      <c r="S16" s="23" t="str">
        <f>IF(ISNUMBER(AVERAGEIFS(Observed!S$2:S$1520,Observed!$A$2:$A$1520,$A16,Observed!$C$2:$C$1520,$C16)),AVERAGEIFS(Observed!S$2:S$1520,Observed!$A$2:$A$1520,$A16,Observed!$C$2:$C$1520,$C16),"")</f>
        <v/>
      </c>
      <c r="T16" s="23" t="str">
        <f>IF(ISNUMBER(AVERAGEIFS(Observed!T$2:T$1520,Observed!$A$2:$A$1520,$A16,Observed!$C$2:$C$1520,$C16)),AVERAGEIFS(Observed!T$2:T$1520,Observed!$A$2:$A$1520,$A16,Observed!$C$2:$C$1520,$C16),"")</f>
        <v/>
      </c>
      <c r="U16" s="23" t="str">
        <f>IF(ISNUMBER(AVERAGEIFS(Observed!U$2:U$1520,Observed!$A$2:$A$1520,$A16,Observed!$C$2:$C$1520,$C16)),AVERAGEIFS(Observed!U$2:U$1520,Observed!$A$2:$A$1520,$A16,Observed!$C$2:$C$1520,$C16),"")</f>
        <v/>
      </c>
      <c r="V16" s="23" t="str">
        <f>IF(ISNUMBER(AVERAGEIFS(Observed!V$2:V$1520,Observed!$A$2:$A$1520,$A16,Observed!$C$2:$C$1520,$C16)),AVERAGEIFS(Observed!V$2:V$1520,Observed!$A$2:$A$1520,$A16,Observed!$C$2:$C$1520,$C16),"")</f>
        <v/>
      </c>
      <c r="W16" s="23" t="str">
        <f>IF(ISNUMBER(AVERAGEIFS(Observed!W$2:W$1520,Observed!$A$2:$A$1520,$A16,Observed!$C$2:$C$1520,$C16)),AVERAGEIFS(Observed!W$2:W$1520,Observed!$A$2:$A$1520,$A16,Observed!$C$2:$C$1520,$C16),"")</f>
        <v/>
      </c>
      <c r="X16" s="23">
        <f>IF(ISNUMBER(AVERAGEIFS(Observed!X$2:X$1520,Observed!$A$2:$A$1520,$A16,Observed!$C$2:$C$1520,$C16)),AVERAGEIFS(Observed!X$2:X$1520,Observed!$A$2:$A$1520,$A16,Observed!$C$2:$C$1520,$C16),"")</f>
        <v>22.378499999999999</v>
      </c>
      <c r="Y16" s="23">
        <f>IF(ISNUMBER(AVERAGEIFS(Observed!Y$2:Y$1520,Observed!$A$2:$A$1520,$A16,Observed!$C$2:$C$1520,$C16)),AVERAGEIFS(Observed!Y$2:Y$1520,Observed!$A$2:$A$1520,$A16,Observed!$C$2:$C$1520,$C16),"")</f>
        <v>3.9085000000000001</v>
      </c>
      <c r="Z16" s="23">
        <f>IF(ISNUMBER(AVERAGEIFS(Observed!Z$2:Z$1520,Observed!$A$2:$A$1520,$A16,Observed!$C$2:$C$1520,$C16)),AVERAGEIFS(Observed!Z$2:Z$1520,Observed!$A$2:$A$1520,$A16,Observed!$C$2:$C$1520,$C16),"")</f>
        <v>68.283500000000004</v>
      </c>
      <c r="AA16" s="23">
        <f>IF(ISNUMBER(AVERAGEIFS(Observed!AA$2:AA$1520,Observed!$A$2:$A$1520,$A16,Observed!$C$2:$C$1520,$C16)),AVERAGEIFS(Observed!AA$2:AA$1520,Observed!$A$2:$A$1520,$A16,Observed!$C$2:$C$1520,$C16),"")</f>
        <v>30.811</v>
      </c>
      <c r="AB16" s="23">
        <f>IF(ISNUMBER(AVERAGEIFS(Observed!AB$2:AB$1520,Observed!$A$2:$A$1520,$A16,Observed!$C$2:$C$1520,$C16)),AVERAGEIFS(Observed!AB$2:AB$1520,Observed!$A$2:$A$1520,$A16,Observed!$C$2:$C$1520,$C16),"")</f>
        <v>83.41</v>
      </c>
      <c r="AC16" s="23">
        <f>IF(ISNUMBER(AVERAGEIFS(Observed!AC$2:AC$1520,Observed!$A$2:$A$1520,$A16,Observed!$C$2:$C$1520,$C16)),AVERAGEIFS(Observed!AC$2:AC$1520,Observed!$A$2:$A$1520,$A16,Observed!$C$2:$C$1520,$C16),"")</f>
        <v>18.8385</v>
      </c>
      <c r="AD16" s="24">
        <f>IF(ISNUMBER(AVERAGEIFS(Observed!AD$2:AD$1520,Observed!$A$2:$A$1520,$A16,Observed!$C$2:$C$1520,$C16)),AVERAGEIFS(Observed!AD$2:AD$1520,Observed!$A$2:$A$1520,$A16,Observed!$C$2:$C$1520,$C16),"")</f>
        <v>3.0141599999999998E-2</v>
      </c>
      <c r="AE16" s="24">
        <f>IF(ISNUMBER(AVERAGEIFS(Observed!AE$2:AE$1520,Observed!$A$2:$A$1520,$A16,Observed!$C$2:$C$1520,$C16)),AVERAGEIFS(Observed!AE$2:AE$1520,Observed!$A$2:$A$1520,$A16,Observed!$C$2:$C$1520,$C16),"")</f>
        <v>3.0141599999999998E-2</v>
      </c>
      <c r="AF16" s="23">
        <f>IF(ISNUMBER(AVERAGEIFS(Observed!AF$2:AF$1520,Observed!$A$2:$A$1520,$A16,Observed!$C$2:$C$1520,$C16)),AVERAGEIFS(Observed!AF$2:AF$1520,Observed!$A$2:$A$1520,$A16,Observed!$C$2:$C$1520,$C16),"")</f>
        <v>10.925360000000001</v>
      </c>
      <c r="AG16" s="23" t="str">
        <f>IF(ISNUMBER(AVERAGEIFS(Observed!AG$2:AG$1520,Observed!$A$2:$A$1520,$A16,Observed!$C$2:$C$1520,$C16)),AVERAGEIFS(Observed!AG$2:AG$1520,Observed!$A$2:$A$1520,$A16,Observed!$C$2:$C$1520,$C16),"")</f>
        <v/>
      </c>
      <c r="AH16" s="22" t="str">
        <f>IF(ISNUMBER(AVERAGEIFS(Observed!AH$2:AH$1520,Observed!$A$2:$A$1520,$A16,Observed!$C$2:$C$1520,$C16)),AVERAGEIFS(Observed!AH$2:AH$1520,Observed!$A$2:$A$1520,$A16,Observed!$C$2:$C$1520,$C16),"")</f>
        <v/>
      </c>
      <c r="AI16" s="23" t="str">
        <f>IF(ISNUMBER(AVERAGEIFS(Observed!AI$2:AI$1520,Observed!$A$2:$A$1520,$A16,Observed!$C$2:$C$1520,$C16)),AVERAGEIFS(Observed!AI$2:AI$1520,Observed!$A$2:$A$1520,$A16,Observed!$C$2:$C$1520,$C16),"")</f>
        <v/>
      </c>
      <c r="AJ16" s="23" t="str">
        <f>IF(ISNUMBER(AVERAGEIFS(Observed!AJ$2:AJ$1520,Observed!$A$2:$A$1520,$A16,Observed!$C$2:$C$1520,$C16)),AVERAGEIFS(Observed!AJ$2:AJ$1520,Observed!$A$2:$A$1520,$A16,Observed!$C$2:$C$1520,$C16),"")</f>
        <v/>
      </c>
      <c r="AK16" s="23" t="str">
        <f>IF(ISNUMBER(AVERAGEIFS(Observed!AK$2:AK$1520,Observed!$A$2:$A$1520,$A16,Observed!$C$2:$C$1520,$C16)),AVERAGEIFS(Observed!AK$2:AK$1520,Observed!$A$2:$A$1520,$A16,Observed!$C$2:$C$1520,$C16),"")</f>
        <v/>
      </c>
      <c r="AL16" s="23">
        <f>IF(ISNUMBER(AVERAGEIFS(Observed!AL$2:AL$1520,Observed!$A$2:$A$1520,$A16,Observed!$C$2:$C$1520,$C16)),AVERAGEIFS(Observed!AL$2:AL$1520,Observed!$A$2:$A$1520,$A16,Observed!$C$2:$C$1520,$C16),"")</f>
        <v>6.83</v>
      </c>
      <c r="AM16" s="23">
        <f>IF(ISNUMBER(AVERAGEIFS(Observed!AM$2:AM$1520,Observed!$A$2:$A$1520,$A16,Observed!$C$2:$C$1520,$C16)),AVERAGEIFS(Observed!AM$2:AM$1520,Observed!$A$2:$A$1520,$A16,Observed!$C$2:$C$1520,$C16),"")</f>
        <v>11.74325</v>
      </c>
      <c r="AN16" s="2">
        <f>COUNTIFS(Observed!$A$2:$A$1520,$A16,Observed!$C$2:$C$1520,$C16)</f>
        <v>4</v>
      </c>
      <c r="AO16" s="2">
        <f t="shared" si="0"/>
        <v>14</v>
      </c>
    </row>
    <row r="17" spans="1:41" x14ac:dyDescent="0.35">
      <c r="A17" t="s">
        <v>49</v>
      </c>
      <c r="B17" t="s">
        <v>65</v>
      </c>
      <c r="C17" s="20">
        <v>41968</v>
      </c>
      <c r="D17">
        <v>1</v>
      </c>
      <c r="E17" t="s">
        <v>81</v>
      </c>
      <c r="F17" s="25" t="s">
        <v>97</v>
      </c>
      <c r="G17" t="s">
        <v>63</v>
      </c>
      <c r="H17">
        <v>1.3</v>
      </c>
      <c r="I17" s="2" t="s">
        <v>42</v>
      </c>
      <c r="J17" s="22" t="str">
        <f>IF(ISNUMBER(AVERAGEIFS(Observed!J$2:J$1520,Observed!$A$2:$A$1520,$A17,Observed!$C$2:$C$1520,$C17)),AVERAGEIFS(Observed!J$2:J$1520,Observed!$A$2:$A$1520,$A17,Observed!$C$2:$C$1520,$C17),"")</f>
        <v/>
      </c>
      <c r="K17" s="23" t="str">
        <f>IF(ISNUMBER(AVERAGEIFS(Observed!K$2:K$1520,Observed!$A$2:$A$1520,$A17,Observed!$C$2:$C$1520,$C17)),AVERAGEIFS(Observed!K$2:K$1520,Observed!$A$2:$A$1520,$A17,Observed!$C$2:$C$1520,$C17),"")</f>
        <v/>
      </c>
      <c r="L17" s="23">
        <f>IF(ISNUMBER(AVERAGEIFS(Observed!L$2:L$1520,Observed!$A$2:$A$1520,$A17,Observed!$C$2:$C$1520,$C17)),AVERAGEIFS(Observed!L$2:L$1520,Observed!$A$2:$A$1520,$A17,Observed!$C$2:$C$1520,$C17),"")</f>
        <v>201.09498770864056</v>
      </c>
      <c r="M17" s="23">
        <f>IF(ISNUMBER(AVERAGEIFS(Observed!M$2:M$1520,Observed!$A$2:$A$1520,$A17,Observed!$C$2:$C$1520,$C17)),AVERAGEIFS(Observed!M$2:M$1520,Observed!$A$2:$A$1520,$A17,Observed!$C$2:$C$1520,$C17),"")</f>
        <v>201.09498770864056</v>
      </c>
      <c r="N17" s="23">
        <f>IF(ISNUMBER(AVERAGEIFS(Observed!N$2:N$1520,Observed!$A$2:$A$1520,$A17,Observed!$C$2:$C$1520,$C17)),AVERAGEIFS(Observed!N$2:N$1520,Observed!$A$2:$A$1520,$A17,Observed!$C$2:$C$1520,$C17),"")</f>
        <v>333.9632632736708</v>
      </c>
      <c r="O17" s="24" t="str">
        <f>IF(ISNUMBER(AVERAGEIFS(Observed!O$2:O$1520,Observed!$A$2:$A$1520,$A17,Observed!$C$2:$C$1520,$C17)),AVERAGEIFS(Observed!O$2:O$1520,Observed!$A$2:$A$1520,$A17,Observed!$C$2:$C$1520,$C17),"")</f>
        <v/>
      </c>
      <c r="P17" s="24" t="str">
        <f>IF(ISNUMBER(AVERAGEIFS(Observed!P$2:P$1520,Observed!$A$2:$A$1520,$A17,Observed!$C$2:$C$1520,$C17)),AVERAGEIFS(Observed!P$2:P$1520,Observed!$A$2:$A$1520,$A17,Observed!$C$2:$C$1520,$C17),"")</f>
        <v/>
      </c>
      <c r="Q17" s="24" t="str">
        <f>IF(ISNUMBER(AVERAGEIFS(Observed!Q$2:Q$1520,Observed!$A$2:$A$1520,$A17,Observed!$C$2:$C$1520,$C17)),AVERAGEIFS(Observed!Q$2:Q$1520,Observed!$A$2:$A$1520,$A17,Observed!$C$2:$C$1520,$C17),"")</f>
        <v/>
      </c>
      <c r="R17" s="22" t="str">
        <f>IF(ISNUMBER(AVERAGEIFS(Observed!R$2:R$1520,Observed!$A$2:$A$1520,$A17,Observed!$C$2:$C$1520,$C17)),AVERAGEIFS(Observed!R$2:R$1520,Observed!$A$2:$A$1520,$A17,Observed!$C$2:$C$1520,$C17),"")</f>
        <v/>
      </c>
      <c r="S17" s="23" t="str">
        <f>IF(ISNUMBER(AVERAGEIFS(Observed!S$2:S$1520,Observed!$A$2:$A$1520,$A17,Observed!$C$2:$C$1520,$C17)),AVERAGEIFS(Observed!S$2:S$1520,Observed!$A$2:$A$1520,$A17,Observed!$C$2:$C$1520,$C17),"")</f>
        <v/>
      </c>
      <c r="T17" s="23" t="str">
        <f>IF(ISNUMBER(AVERAGEIFS(Observed!T$2:T$1520,Observed!$A$2:$A$1520,$A17,Observed!$C$2:$C$1520,$C17)),AVERAGEIFS(Observed!T$2:T$1520,Observed!$A$2:$A$1520,$A17,Observed!$C$2:$C$1520,$C17),"")</f>
        <v/>
      </c>
      <c r="U17" s="23" t="str">
        <f>IF(ISNUMBER(AVERAGEIFS(Observed!U$2:U$1520,Observed!$A$2:$A$1520,$A17,Observed!$C$2:$C$1520,$C17)),AVERAGEIFS(Observed!U$2:U$1520,Observed!$A$2:$A$1520,$A17,Observed!$C$2:$C$1520,$C17),"")</f>
        <v/>
      </c>
      <c r="V17" s="23" t="str">
        <f>IF(ISNUMBER(AVERAGEIFS(Observed!V$2:V$1520,Observed!$A$2:$A$1520,$A17,Observed!$C$2:$C$1520,$C17)),AVERAGEIFS(Observed!V$2:V$1520,Observed!$A$2:$A$1520,$A17,Observed!$C$2:$C$1520,$C17),"")</f>
        <v/>
      </c>
      <c r="W17" s="23" t="str">
        <f>IF(ISNUMBER(AVERAGEIFS(Observed!W$2:W$1520,Observed!$A$2:$A$1520,$A17,Observed!$C$2:$C$1520,$C17)),AVERAGEIFS(Observed!W$2:W$1520,Observed!$A$2:$A$1520,$A17,Observed!$C$2:$C$1520,$C17),"")</f>
        <v/>
      </c>
      <c r="X17" s="23">
        <f>IF(ISNUMBER(AVERAGEIFS(Observed!X$2:X$1520,Observed!$A$2:$A$1520,$A17,Observed!$C$2:$C$1520,$C17)),AVERAGEIFS(Observed!X$2:X$1520,Observed!$A$2:$A$1520,$A17,Observed!$C$2:$C$1520,$C17),"")</f>
        <v>20.1265</v>
      </c>
      <c r="Y17" s="23">
        <f>IF(ISNUMBER(AVERAGEIFS(Observed!Y$2:Y$1520,Observed!$A$2:$A$1520,$A17,Observed!$C$2:$C$1520,$C17)),AVERAGEIFS(Observed!Y$2:Y$1520,Observed!$A$2:$A$1520,$A17,Observed!$C$2:$C$1520,$C17),"")</f>
        <v>6.7925000000000004</v>
      </c>
      <c r="Z17" s="23">
        <f>IF(ISNUMBER(AVERAGEIFS(Observed!Z$2:Z$1520,Observed!$A$2:$A$1520,$A17,Observed!$C$2:$C$1520,$C17)),AVERAGEIFS(Observed!Z$2:Z$1520,Observed!$A$2:$A$1520,$A17,Observed!$C$2:$C$1520,$C17),"")</f>
        <v>72.453749999999999</v>
      </c>
      <c r="AA17" s="23">
        <f>IF(ISNUMBER(AVERAGEIFS(Observed!AA$2:AA$1520,Observed!$A$2:$A$1520,$A17,Observed!$C$2:$C$1520,$C17)),AVERAGEIFS(Observed!AA$2:AA$1520,Observed!$A$2:$A$1520,$A17,Observed!$C$2:$C$1520,$C17),"")</f>
        <v>29.530249999999999</v>
      </c>
      <c r="AB17" s="23">
        <f>IF(ISNUMBER(AVERAGEIFS(Observed!AB$2:AB$1520,Observed!$A$2:$A$1520,$A17,Observed!$C$2:$C$1520,$C17)),AVERAGEIFS(Observed!AB$2:AB$1520,Observed!$A$2:$A$1520,$A17,Observed!$C$2:$C$1520,$C17),"")</f>
        <v>84.849499999999992</v>
      </c>
      <c r="AC17" s="23">
        <f>IF(ISNUMBER(AVERAGEIFS(Observed!AC$2:AC$1520,Observed!$A$2:$A$1520,$A17,Observed!$C$2:$C$1520,$C17)),AVERAGEIFS(Observed!AC$2:AC$1520,Observed!$A$2:$A$1520,$A17,Observed!$C$2:$C$1520,$C17),"")</f>
        <v>15.923000000000002</v>
      </c>
      <c r="AD17" s="24">
        <f>IF(ISNUMBER(AVERAGEIFS(Observed!AD$2:AD$1520,Observed!$A$2:$A$1520,$A17,Observed!$C$2:$C$1520,$C17)),AVERAGEIFS(Observed!AD$2:AD$1520,Observed!$A$2:$A$1520,$A17,Observed!$C$2:$C$1520,$C17),"")</f>
        <v>2.5476800000000001E-2</v>
      </c>
      <c r="AE17" s="24">
        <f>IF(ISNUMBER(AVERAGEIFS(Observed!AE$2:AE$1520,Observed!$A$2:$A$1520,$A17,Observed!$C$2:$C$1520,$C17)),AVERAGEIFS(Observed!AE$2:AE$1520,Observed!$A$2:$A$1520,$A17,Observed!$C$2:$C$1520,$C17),"")</f>
        <v>2.5476800000000001E-2</v>
      </c>
      <c r="AF17" s="23">
        <f>IF(ISNUMBER(AVERAGEIFS(Observed!AF$2:AF$1520,Observed!$A$2:$A$1520,$A17,Observed!$C$2:$C$1520,$C17)),AVERAGEIFS(Observed!AF$2:AF$1520,Observed!$A$2:$A$1520,$A17,Observed!$C$2:$C$1520,$C17),"")</f>
        <v>11.592600000000001</v>
      </c>
      <c r="AG17" s="23" t="str">
        <f>IF(ISNUMBER(AVERAGEIFS(Observed!AG$2:AG$1520,Observed!$A$2:$A$1520,$A17,Observed!$C$2:$C$1520,$C17)),AVERAGEIFS(Observed!AG$2:AG$1520,Observed!$A$2:$A$1520,$A17,Observed!$C$2:$C$1520,$C17),"")</f>
        <v/>
      </c>
      <c r="AH17" s="22" t="str">
        <f>IF(ISNUMBER(AVERAGEIFS(Observed!AH$2:AH$1520,Observed!$A$2:$A$1520,$A17,Observed!$C$2:$C$1520,$C17)),AVERAGEIFS(Observed!AH$2:AH$1520,Observed!$A$2:$A$1520,$A17,Observed!$C$2:$C$1520,$C17),"")</f>
        <v/>
      </c>
      <c r="AI17" s="23" t="str">
        <f>IF(ISNUMBER(AVERAGEIFS(Observed!AI$2:AI$1520,Observed!$A$2:$A$1520,$A17,Observed!$C$2:$C$1520,$C17)),AVERAGEIFS(Observed!AI$2:AI$1520,Observed!$A$2:$A$1520,$A17,Observed!$C$2:$C$1520,$C17),"")</f>
        <v/>
      </c>
      <c r="AJ17" s="23" t="str">
        <f>IF(ISNUMBER(AVERAGEIFS(Observed!AJ$2:AJ$1520,Observed!$A$2:$A$1520,$A17,Observed!$C$2:$C$1520,$C17)),AVERAGEIFS(Observed!AJ$2:AJ$1520,Observed!$A$2:$A$1520,$A17,Observed!$C$2:$C$1520,$C17),"")</f>
        <v/>
      </c>
      <c r="AK17" s="23" t="str">
        <f>IF(ISNUMBER(AVERAGEIFS(Observed!AK$2:AK$1520,Observed!$A$2:$A$1520,$A17,Observed!$C$2:$C$1520,$C17)),AVERAGEIFS(Observed!AK$2:AK$1520,Observed!$A$2:$A$1520,$A17,Observed!$C$2:$C$1520,$C17),"")</f>
        <v/>
      </c>
      <c r="AL17" s="23">
        <f>IF(ISNUMBER(AVERAGEIFS(Observed!AL$2:AL$1520,Observed!$A$2:$A$1520,$A17,Observed!$C$2:$C$1520,$C17)),AVERAGEIFS(Observed!AL$2:AL$1520,Observed!$A$2:$A$1520,$A17,Observed!$C$2:$C$1520,$C17),"")</f>
        <v>5.13225</v>
      </c>
      <c r="AM17" s="23">
        <f>IF(ISNUMBER(AVERAGEIFS(Observed!AM$2:AM$1520,Observed!$A$2:$A$1520,$A17,Observed!$C$2:$C$1520,$C17)),AVERAGEIFS(Observed!AM$2:AM$1520,Observed!$A$2:$A$1520,$A17,Observed!$C$2:$C$1520,$C17),"")</f>
        <v>8.7822499999999994</v>
      </c>
      <c r="AN17" s="2">
        <f>COUNTIFS(Observed!$A$2:$A$1520,$A17,Observed!$C$2:$C$1520,$C17)</f>
        <v>4</v>
      </c>
      <c r="AO17" s="2">
        <f t="shared" si="0"/>
        <v>14</v>
      </c>
    </row>
    <row r="18" spans="1:41" x14ac:dyDescent="0.35">
      <c r="A18" t="s">
        <v>50</v>
      </c>
      <c r="B18" t="s">
        <v>65</v>
      </c>
      <c r="C18" s="20">
        <v>41968</v>
      </c>
      <c r="D18">
        <v>1</v>
      </c>
      <c r="E18" t="s">
        <v>82</v>
      </c>
      <c r="F18" s="25" t="s">
        <v>97</v>
      </c>
      <c r="G18" t="s">
        <v>63</v>
      </c>
      <c r="H18">
        <v>1.3</v>
      </c>
      <c r="I18" s="2" t="s">
        <v>42</v>
      </c>
      <c r="J18" s="22" t="str">
        <f>IF(ISNUMBER(AVERAGEIFS(Observed!J$2:J$1520,Observed!$A$2:$A$1520,$A18,Observed!$C$2:$C$1520,$C18)),AVERAGEIFS(Observed!J$2:J$1520,Observed!$A$2:$A$1520,$A18,Observed!$C$2:$C$1520,$C18),"")</f>
        <v/>
      </c>
      <c r="K18" s="23" t="str">
        <f>IF(ISNUMBER(AVERAGEIFS(Observed!K$2:K$1520,Observed!$A$2:$A$1520,$A18,Observed!$C$2:$C$1520,$C18)),AVERAGEIFS(Observed!K$2:K$1520,Observed!$A$2:$A$1520,$A18,Observed!$C$2:$C$1520,$C18),"")</f>
        <v/>
      </c>
      <c r="L18" s="23">
        <f>IF(ISNUMBER(AVERAGEIFS(Observed!L$2:L$1520,Observed!$A$2:$A$1520,$A18,Observed!$C$2:$C$1520,$C18)),AVERAGEIFS(Observed!L$2:L$1520,Observed!$A$2:$A$1520,$A18,Observed!$C$2:$C$1520,$C18),"")</f>
        <v>63.54545789113854</v>
      </c>
      <c r="M18" s="23">
        <f>IF(ISNUMBER(AVERAGEIFS(Observed!M$2:M$1520,Observed!$A$2:$A$1520,$A18,Observed!$C$2:$C$1520,$C18)),AVERAGEIFS(Observed!M$2:M$1520,Observed!$A$2:$A$1520,$A18,Observed!$C$2:$C$1520,$C18),"")</f>
        <v>63.54545789113854</v>
      </c>
      <c r="N18" s="23">
        <f>IF(ISNUMBER(AVERAGEIFS(Observed!N$2:N$1520,Observed!$A$2:$A$1520,$A18,Observed!$C$2:$C$1520,$C18)),AVERAGEIFS(Observed!N$2:N$1520,Observed!$A$2:$A$1520,$A18,Observed!$C$2:$C$1520,$C18),"")</f>
        <v>127.37106879220831</v>
      </c>
      <c r="O18" s="24" t="str">
        <f>IF(ISNUMBER(AVERAGEIFS(Observed!O$2:O$1520,Observed!$A$2:$A$1520,$A18,Observed!$C$2:$C$1520,$C18)),AVERAGEIFS(Observed!O$2:O$1520,Observed!$A$2:$A$1520,$A18,Observed!$C$2:$C$1520,$C18),"")</f>
        <v/>
      </c>
      <c r="P18" s="24" t="str">
        <f>IF(ISNUMBER(AVERAGEIFS(Observed!P$2:P$1520,Observed!$A$2:$A$1520,$A18,Observed!$C$2:$C$1520,$C18)),AVERAGEIFS(Observed!P$2:P$1520,Observed!$A$2:$A$1520,$A18,Observed!$C$2:$C$1520,$C18),"")</f>
        <v/>
      </c>
      <c r="Q18" s="24" t="str">
        <f>IF(ISNUMBER(AVERAGEIFS(Observed!Q$2:Q$1520,Observed!$A$2:$A$1520,$A18,Observed!$C$2:$C$1520,$C18)),AVERAGEIFS(Observed!Q$2:Q$1520,Observed!$A$2:$A$1520,$A18,Observed!$C$2:$C$1520,$C18),"")</f>
        <v/>
      </c>
      <c r="R18" s="22" t="str">
        <f>IF(ISNUMBER(AVERAGEIFS(Observed!R$2:R$1520,Observed!$A$2:$A$1520,$A18,Observed!$C$2:$C$1520,$C18)),AVERAGEIFS(Observed!R$2:R$1520,Observed!$A$2:$A$1520,$A18,Observed!$C$2:$C$1520,$C18),"")</f>
        <v/>
      </c>
      <c r="S18" s="23" t="str">
        <f>IF(ISNUMBER(AVERAGEIFS(Observed!S$2:S$1520,Observed!$A$2:$A$1520,$A18,Observed!$C$2:$C$1520,$C18)),AVERAGEIFS(Observed!S$2:S$1520,Observed!$A$2:$A$1520,$A18,Observed!$C$2:$C$1520,$C18),"")</f>
        <v/>
      </c>
      <c r="T18" s="23" t="str">
        <f>IF(ISNUMBER(AVERAGEIFS(Observed!T$2:T$1520,Observed!$A$2:$A$1520,$A18,Observed!$C$2:$C$1520,$C18)),AVERAGEIFS(Observed!T$2:T$1520,Observed!$A$2:$A$1520,$A18,Observed!$C$2:$C$1520,$C18),"")</f>
        <v/>
      </c>
      <c r="U18" s="23" t="str">
        <f>IF(ISNUMBER(AVERAGEIFS(Observed!U$2:U$1520,Observed!$A$2:$A$1520,$A18,Observed!$C$2:$C$1520,$C18)),AVERAGEIFS(Observed!U$2:U$1520,Observed!$A$2:$A$1520,$A18,Observed!$C$2:$C$1520,$C18),"")</f>
        <v/>
      </c>
      <c r="V18" s="23" t="str">
        <f>IF(ISNUMBER(AVERAGEIFS(Observed!V$2:V$1520,Observed!$A$2:$A$1520,$A18,Observed!$C$2:$C$1520,$C18)),AVERAGEIFS(Observed!V$2:V$1520,Observed!$A$2:$A$1520,$A18,Observed!$C$2:$C$1520,$C18),"")</f>
        <v/>
      </c>
      <c r="W18" s="23" t="str">
        <f>IF(ISNUMBER(AVERAGEIFS(Observed!W$2:W$1520,Observed!$A$2:$A$1520,$A18,Observed!$C$2:$C$1520,$C18)),AVERAGEIFS(Observed!W$2:W$1520,Observed!$A$2:$A$1520,$A18,Observed!$C$2:$C$1520,$C18),"")</f>
        <v/>
      </c>
      <c r="X18" s="23">
        <f>IF(ISNUMBER(AVERAGEIFS(Observed!X$2:X$1520,Observed!$A$2:$A$1520,$A18,Observed!$C$2:$C$1520,$C18)),AVERAGEIFS(Observed!X$2:X$1520,Observed!$A$2:$A$1520,$A18,Observed!$C$2:$C$1520,$C18),"")</f>
        <v>19.536000000000001</v>
      </c>
      <c r="Y18" s="23">
        <f>IF(ISNUMBER(AVERAGEIFS(Observed!Y$2:Y$1520,Observed!$A$2:$A$1520,$A18,Observed!$C$2:$C$1520,$C18)),AVERAGEIFS(Observed!Y$2:Y$1520,Observed!$A$2:$A$1520,$A18,Observed!$C$2:$C$1520,$C18),"")</f>
        <v>6.9485000000000001</v>
      </c>
      <c r="Z18" s="23">
        <f>IF(ISNUMBER(AVERAGEIFS(Observed!Z$2:Z$1520,Observed!$A$2:$A$1520,$A18,Observed!$C$2:$C$1520,$C18)),AVERAGEIFS(Observed!Z$2:Z$1520,Observed!$A$2:$A$1520,$A18,Observed!$C$2:$C$1520,$C18),"")</f>
        <v>70.472999999999999</v>
      </c>
      <c r="AA18" s="23">
        <f>IF(ISNUMBER(AVERAGEIFS(Observed!AA$2:AA$1520,Observed!$A$2:$A$1520,$A18,Observed!$C$2:$C$1520,$C18)),AVERAGEIFS(Observed!AA$2:AA$1520,Observed!$A$2:$A$1520,$A18,Observed!$C$2:$C$1520,$C18),"")</f>
        <v>29.308</v>
      </c>
      <c r="AB18" s="23">
        <f>IF(ISNUMBER(AVERAGEIFS(Observed!AB$2:AB$1520,Observed!$A$2:$A$1520,$A18,Observed!$C$2:$C$1520,$C18)),AVERAGEIFS(Observed!AB$2:AB$1520,Observed!$A$2:$A$1520,$A18,Observed!$C$2:$C$1520,$C18),"")</f>
        <v>83.554500000000004</v>
      </c>
      <c r="AC18" s="23">
        <f>IF(ISNUMBER(AVERAGEIFS(Observed!AC$2:AC$1520,Observed!$A$2:$A$1520,$A18,Observed!$C$2:$C$1520,$C18)),AVERAGEIFS(Observed!AC$2:AC$1520,Observed!$A$2:$A$1520,$A18,Observed!$C$2:$C$1520,$C18),"")</f>
        <v>14.0235</v>
      </c>
      <c r="AD18" s="24">
        <f>IF(ISNUMBER(AVERAGEIFS(Observed!AD$2:AD$1520,Observed!$A$2:$A$1520,$A18,Observed!$C$2:$C$1520,$C18)),AVERAGEIFS(Observed!AD$2:AD$1520,Observed!$A$2:$A$1520,$A18,Observed!$C$2:$C$1520,$C18),"")</f>
        <v>2.2437600000000002E-2</v>
      </c>
      <c r="AE18" s="24">
        <f>IF(ISNUMBER(AVERAGEIFS(Observed!AE$2:AE$1520,Observed!$A$2:$A$1520,$A18,Observed!$C$2:$C$1520,$C18)),AVERAGEIFS(Observed!AE$2:AE$1520,Observed!$A$2:$A$1520,$A18,Observed!$C$2:$C$1520,$C18),"")</f>
        <v>2.2437600000000002E-2</v>
      </c>
      <c r="AF18" s="23">
        <f>IF(ISNUMBER(AVERAGEIFS(Observed!AF$2:AF$1520,Observed!$A$2:$A$1520,$A18,Observed!$C$2:$C$1520,$C18)),AVERAGEIFS(Observed!AF$2:AF$1520,Observed!$A$2:$A$1520,$A18,Observed!$C$2:$C$1520,$C18),"")</f>
        <v>11.275679999999999</v>
      </c>
      <c r="AG18" s="23" t="str">
        <f>IF(ISNUMBER(AVERAGEIFS(Observed!AG$2:AG$1520,Observed!$A$2:$A$1520,$A18,Observed!$C$2:$C$1520,$C18)),AVERAGEIFS(Observed!AG$2:AG$1520,Observed!$A$2:$A$1520,$A18,Observed!$C$2:$C$1520,$C18),"")</f>
        <v/>
      </c>
      <c r="AH18" s="22" t="str">
        <f>IF(ISNUMBER(AVERAGEIFS(Observed!AH$2:AH$1520,Observed!$A$2:$A$1520,$A18,Observed!$C$2:$C$1520,$C18)),AVERAGEIFS(Observed!AH$2:AH$1520,Observed!$A$2:$A$1520,$A18,Observed!$C$2:$C$1520,$C18),"")</f>
        <v/>
      </c>
      <c r="AI18" s="23" t="str">
        <f>IF(ISNUMBER(AVERAGEIFS(Observed!AI$2:AI$1520,Observed!$A$2:$A$1520,$A18,Observed!$C$2:$C$1520,$C18)),AVERAGEIFS(Observed!AI$2:AI$1520,Observed!$A$2:$A$1520,$A18,Observed!$C$2:$C$1520,$C18),"")</f>
        <v/>
      </c>
      <c r="AJ18" s="23" t="str">
        <f>IF(ISNUMBER(AVERAGEIFS(Observed!AJ$2:AJ$1520,Observed!$A$2:$A$1520,$A18,Observed!$C$2:$C$1520,$C18)),AVERAGEIFS(Observed!AJ$2:AJ$1520,Observed!$A$2:$A$1520,$A18,Observed!$C$2:$C$1520,$C18),"")</f>
        <v/>
      </c>
      <c r="AK18" s="23" t="str">
        <f>IF(ISNUMBER(AVERAGEIFS(Observed!AK$2:AK$1520,Observed!$A$2:$A$1520,$A18,Observed!$C$2:$C$1520,$C18)),AVERAGEIFS(Observed!AK$2:AK$1520,Observed!$A$2:$A$1520,$A18,Observed!$C$2:$C$1520,$C18),"")</f>
        <v/>
      </c>
      <c r="AL18" s="23">
        <f>IF(ISNUMBER(AVERAGEIFS(Observed!AL$2:AL$1520,Observed!$A$2:$A$1520,$A18,Observed!$C$2:$C$1520,$C18)),AVERAGEIFS(Observed!AL$2:AL$1520,Observed!$A$2:$A$1520,$A18,Observed!$C$2:$C$1520,$C18),"")</f>
        <v>1.4235</v>
      </c>
      <c r="AM18" s="23">
        <f>IF(ISNUMBER(AVERAGEIFS(Observed!AM$2:AM$1520,Observed!$A$2:$A$1520,$A18,Observed!$C$2:$C$1520,$C18)),AVERAGEIFS(Observed!AM$2:AM$1520,Observed!$A$2:$A$1520,$A18,Observed!$C$2:$C$1520,$C18),"")</f>
        <v>2.9922500000000003</v>
      </c>
      <c r="AN18" s="2">
        <f>COUNTIFS(Observed!$A$2:$A$1520,$A18,Observed!$C$2:$C$1520,$C18)</f>
        <v>4</v>
      </c>
      <c r="AO18" s="2">
        <f t="shared" si="0"/>
        <v>14</v>
      </c>
    </row>
    <row r="19" spans="1:41" x14ac:dyDescent="0.35">
      <c r="A19" t="s">
        <v>48</v>
      </c>
      <c r="B19" t="s">
        <v>65</v>
      </c>
      <c r="C19" s="20">
        <v>41968</v>
      </c>
      <c r="D19">
        <v>1</v>
      </c>
      <c r="E19" t="s">
        <v>83</v>
      </c>
      <c r="F19" s="25" t="s">
        <v>97</v>
      </c>
      <c r="G19" t="s">
        <v>63</v>
      </c>
      <c r="H19">
        <v>1.3</v>
      </c>
      <c r="I19" s="2" t="s">
        <v>42</v>
      </c>
      <c r="J19" s="22" t="str">
        <f>IF(ISNUMBER(AVERAGEIFS(Observed!J$2:J$1520,Observed!$A$2:$A$1520,$A19,Observed!$C$2:$C$1520,$C19)),AVERAGEIFS(Observed!J$2:J$1520,Observed!$A$2:$A$1520,$A19,Observed!$C$2:$C$1520,$C19),"")</f>
        <v/>
      </c>
      <c r="K19" s="23" t="str">
        <f>IF(ISNUMBER(AVERAGEIFS(Observed!K$2:K$1520,Observed!$A$2:$A$1520,$A19,Observed!$C$2:$C$1520,$C19)),AVERAGEIFS(Observed!K$2:K$1520,Observed!$A$2:$A$1520,$A19,Observed!$C$2:$C$1520,$C19),"")</f>
        <v/>
      </c>
      <c r="L19" s="23">
        <f>IF(ISNUMBER(AVERAGEIFS(Observed!L$2:L$1520,Observed!$A$2:$A$1520,$A19,Observed!$C$2:$C$1520,$C19)),AVERAGEIFS(Observed!L$2:L$1520,Observed!$A$2:$A$1520,$A19,Observed!$C$2:$C$1520,$C19),"")</f>
        <v>118.00639917061361</v>
      </c>
      <c r="M19" s="23">
        <f>IF(ISNUMBER(AVERAGEIFS(Observed!M$2:M$1520,Observed!$A$2:$A$1520,$A19,Observed!$C$2:$C$1520,$C19)),AVERAGEIFS(Observed!M$2:M$1520,Observed!$A$2:$A$1520,$A19,Observed!$C$2:$C$1520,$C19),"")</f>
        <v>118.00639917061361</v>
      </c>
      <c r="N19" s="23">
        <f>IF(ISNUMBER(AVERAGEIFS(Observed!N$2:N$1520,Observed!$A$2:$A$1520,$A19,Observed!$C$2:$C$1520,$C19)),AVERAGEIFS(Observed!N$2:N$1520,Observed!$A$2:$A$1520,$A19,Observed!$C$2:$C$1520,$C19),"")</f>
        <v>194.2237584412934</v>
      </c>
      <c r="O19" s="24" t="str">
        <f>IF(ISNUMBER(AVERAGEIFS(Observed!O$2:O$1520,Observed!$A$2:$A$1520,$A19,Observed!$C$2:$C$1520,$C19)),AVERAGEIFS(Observed!O$2:O$1520,Observed!$A$2:$A$1520,$A19,Observed!$C$2:$C$1520,$C19),"")</f>
        <v/>
      </c>
      <c r="P19" s="24" t="str">
        <f>IF(ISNUMBER(AVERAGEIFS(Observed!P$2:P$1520,Observed!$A$2:$A$1520,$A19,Observed!$C$2:$C$1520,$C19)),AVERAGEIFS(Observed!P$2:P$1520,Observed!$A$2:$A$1520,$A19,Observed!$C$2:$C$1520,$C19),"")</f>
        <v/>
      </c>
      <c r="Q19" s="24" t="str">
        <f>IF(ISNUMBER(AVERAGEIFS(Observed!Q$2:Q$1520,Observed!$A$2:$A$1520,$A19,Observed!$C$2:$C$1520,$C19)),AVERAGEIFS(Observed!Q$2:Q$1520,Observed!$A$2:$A$1520,$A19,Observed!$C$2:$C$1520,$C19),"")</f>
        <v/>
      </c>
      <c r="R19" s="22" t="str">
        <f>IF(ISNUMBER(AVERAGEIFS(Observed!R$2:R$1520,Observed!$A$2:$A$1520,$A19,Observed!$C$2:$C$1520,$C19)),AVERAGEIFS(Observed!R$2:R$1520,Observed!$A$2:$A$1520,$A19,Observed!$C$2:$C$1520,$C19),"")</f>
        <v/>
      </c>
      <c r="S19" s="23" t="str">
        <f>IF(ISNUMBER(AVERAGEIFS(Observed!S$2:S$1520,Observed!$A$2:$A$1520,$A19,Observed!$C$2:$C$1520,$C19)),AVERAGEIFS(Observed!S$2:S$1520,Observed!$A$2:$A$1520,$A19,Observed!$C$2:$C$1520,$C19),"")</f>
        <v/>
      </c>
      <c r="T19" s="23" t="str">
        <f>IF(ISNUMBER(AVERAGEIFS(Observed!T$2:T$1520,Observed!$A$2:$A$1520,$A19,Observed!$C$2:$C$1520,$C19)),AVERAGEIFS(Observed!T$2:T$1520,Observed!$A$2:$A$1520,$A19,Observed!$C$2:$C$1520,$C19),"")</f>
        <v/>
      </c>
      <c r="U19" s="23" t="str">
        <f>IF(ISNUMBER(AVERAGEIFS(Observed!U$2:U$1520,Observed!$A$2:$A$1520,$A19,Observed!$C$2:$C$1520,$C19)),AVERAGEIFS(Observed!U$2:U$1520,Observed!$A$2:$A$1520,$A19,Observed!$C$2:$C$1520,$C19),"")</f>
        <v/>
      </c>
      <c r="V19" s="23" t="str">
        <f>IF(ISNUMBER(AVERAGEIFS(Observed!V$2:V$1520,Observed!$A$2:$A$1520,$A19,Observed!$C$2:$C$1520,$C19)),AVERAGEIFS(Observed!V$2:V$1520,Observed!$A$2:$A$1520,$A19,Observed!$C$2:$C$1520,$C19),"")</f>
        <v/>
      </c>
      <c r="W19" s="23" t="str">
        <f>IF(ISNUMBER(AVERAGEIFS(Observed!W$2:W$1520,Observed!$A$2:$A$1520,$A19,Observed!$C$2:$C$1520,$C19)),AVERAGEIFS(Observed!W$2:W$1520,Observed!$A$2:$A$1520,$A19,Observed!$C$2:$C$1520,$C19),"")</f>
        <v/>
      </c>
      <c r="X19" s="23">
        <f>IF(ISNUMBER(AVERAGEIFS(Observed!X$2:X$1520,Observed!$A$2:$A$1520,$A19,Observed!$C$2:$C$1520,$C19)),AVERAGEIFS(Observed!X$2:X$1520,Observed!$A$2:$A$1520,$A19,Observed!$C$2:$C$1520,$C19),"")</f>
        <v>20.382750000000001</v>
      </c>
      <c r="Y19" s="23">
        <f>IF(ISNUMBER(AVERAGEIFS(Observed!Y$2:Y$1520,Observed!$A$2:$A$1520,$A19,Observed!$C$2:$C$1520,$C19)),AVERAGEIFS(Observed!Y$2:Y$1520,Observed!$A$2:$A$1520,$A19,Observed!$C$2:$C$1520,$C19),"")</f>
        <v>3.7207499999999998</v>
      </c>
      <c r="Z19" s="23">
        <f>IF(ISNUMBER(AVERAGEIFS(Observed!Z$2:Z$1520,Observed!$A$2:$A$1520,$A19,Observed!$C$2:$C$1520,$C19)),AVERAGEIFS(Observed!Z$2:Z$1520,Observed!$A$2:$A$1520,$A19,Observed!$C$2:$C$1520,$C19),"")</f>
        <v>62.402999999999999</v>
      </c>
      <c r="AA19" s="23">
        <f>IF(ISNUMBER(AVERAGEIFS(Observed!AA$2:AA$1520,Observed!$A$2:$A$1520,$A19,Observed!$C$2:$C$1520,$C19)),AVERAGEIFS(Observed!AA$2:AA$1520,Observed!$A$2:$A$1520,$A19,Observed!$C$2:$C$1520,$C19),"")</f>
        <v>28.201749999999997</v>
      </c>
      <c r="AB19" s="23">
        <f>IF(ISNUMBER(AVERAGEIFS(Observed!AB$2:AB$1520,Observed!$A$2:$A$1520,$A19,Observed!$C$2:$C$1520,$C19)),AVERAGEIFS(Observed!AB$2:AB$1520,Observed!$A$2:$A$1520,$A19,Observed!$C$2:$C$1520,$C19),"")</f>
        <v>78.307500000000005</v>
      </c>
      <c r="AC19" s="23">
        <f>IF(ISNUMBER(AVERAGEIFS(Observed!AC$2:AC$1520,Observed!$A$2:$A$1520,$A19,Observed!$C$2:$C$1520,$C19)),AVERAGEIFS(Observed!AC$2:AC$1520,Observed!$A$2:$A$1520,$A19,Observed!$C$2:$C$1520,$C19),"")</f>
        <v>12.501250000000001</v>
      </c>
      <c r="AD19" s="24">
        <f>IF(ISNUMBER(AVERAGEIFS(Observed!AD$2:AD$1520,Observed!$A$2:$A$1520,$A19,Observed!$C$2:$C$1520,$C19)),AVERAGEIFS(Observed!AD$2:AD$1520,Observed!$A$2:$A$1520,$A19,Observed!$C$2:$C$1520,$C19),"")</f>
        <v>2.0001999999999999E-2</v>
      </c>
      <c r="AE19" s="24">
        <f>IF(ISNUMBER(AVERAGEIFS(Observed!AE$2:AE$1520,Observed!$A$2:$A$1520,$A19,Observed!$C$2:$C$1520,$C19)),AVERAGEIFS(Observed!AE$2:AE$1520,Observed!$A$2:$A$1520,$A19,Observed!$C$2:$C$1520,$C19),"")</f>
        <v>2.0001999999999999E-2</v>
      </c>
      <c r="AF19" s="23">
        <f>IF(ISNUMBER(AVERAGEIFS(Observed!AF$2:AF$1520,Observed!$A$2:$A$1520,$A19,Observed!$C$2:$C$1520,$C19)),AVERAGEIFS(Observed!AF$2:AF$1520,Observed!$A$2:$A$1520,$A19,Observed!$C$2:$C$1520,$C19),"")</f>
        <v>9.9844799999999996</v>
      </c>
      <c r="AG19" s="23" t="str">
        <f>IF(ISNUMBER(AVERAGEIFS(Observed!AG$2:AG$1520,Observed!$A$2:$A$1520,$A19,Observed!$C$2:$C$1520,$C19)),AVERAGEIFS(Observed!AG$2:AG$1520,Observed!$A$2:$A$1520,$A19,Observed!$C$2:$C$1520,$C19),"")</f>
        <v/>
      </c>
      <c r="AH19" s="22" t="str">
        <f>IF(ISNUMBER(AVERAGEIFS(Observed!AH$2:AH$1520,Observed!$A$2:$A$1520,$A19,Observed!$C$2:$C$1520,$C19)),AVERAGEIFS(Observed!AH$2:AH$1520,Observed!$A$2:$A$1520,$A19,Observed!$C$2:$C$1520,$C19),"")</f>
        <v/>
      </c>
      <c r="AI19" s="23" t="str">
        <f>IF(ISNUMBER(AVERAGEIFS(Observed!AI$2:AI$1520,Observed!$A$2:$A$1520,$A19,Observed!$C$2:$C$1520,$C19)),AVERAGEIFS(Observed!AI$2:AI$1520,Observed!$A$2:$A$1520,$A19,Observed!$C$2:$C$1520,$C19),"")</f>
        <v/>
      </c>
      <c r="AJ19" s="23" t="str">
        <f>IF(ISNUMBER(AVERAGEIFS(Observed!AJ$2:AJ$1520,Observed!$A$2:$A$1520,$A19,Observed!$C$2:$C$1520,$C19)),AVERAGEIFS(Observed!AJ$2:AJ$1520,Observed!$A$2:$A$1520,$A19,Observed!$C$2:$C$1520,$C19),"")</f>
        <v/>
      </c>
      <c r="AK19" s="23" t="str">
        <f>IF(ISNUMBER(AVERAGEIFS(Observed!AK$2:AK$1520,Observed!$A$2:$A$1520,$A19,Observed!$C$2:$C$1520,$C19)),AVERAGEIFS(Observed!AK$2:AK$1520,Observed!$A$2:$A$1520,$A19,Observed!$C$2:$C$1520,$C19),"")</f>
        <v/>
      </c>
      <c r="AL19" s="23">
        <f>IF(ISNUMBER(AVERAGEIFS(Observed!AL$2:AL$1520,Observed!$A$2:$A$1520,$A19,Observed!$C$2:$C$1520,$C19)),AVERAGEIFS(Observed!AL$2:AL$1520,Observed!$A$2:$A$1520,$A19,Observed!$C$2:$C$1520,$C19),"")</f>
        <v>2.2615000000000003</v>
      </c>
      <c r="AM19" s="23">
        <f>IF(ISNUMBER(AVERAGEIFS(Observed!AM$2:AM$1520,Observed!$A$2:$A$1520,$A19,Observed!$C$2:$C$1520,$C19)),AVERAGEIFS(Observed!AM$2:AM$1520,Observed!$A$2:$A$1520,$A19,Observed!$C$2:$C$1520,$C19),"")</f>
        <v>4.0185000000000004</v>
      </c>
      <c r="AN19" s="2">
        <f>COUNTIFS(Observed!$A$2:$A$1520,$A19,Observed!$C$2:$C$1520,$C19)</f>
        <v>4</v>
      </c>
      <c r="AO19" s="2">
        <f t="shared" si="0"/>
        <v>14</v>
      </c>
    </row>
    <row r="20" spans="1:41" x14ac:dyDescent="0.35">
      <c r="A20" t="s">
        <v>47</v>
      </c>
      <c r="B20" t="s">
        <v>65</v>
      </c>
      <c r="C20" s="20">
        <v>41990</v>
      </c>
      <c r="D20">
        <v>1</v>
      </c>
      <c r="E20" t="s">
        <v>78</v>
      </c>
      <c r="F20" s="25" t="s">
        <v>97</v>
      </c>
      <c r="G20" t="s">
        <v>43</v>
      </c>
      <c r="H20">
        <v>1.4</v>
      </c>
      <c r="I20" s="2" t="s">
        <v>42</v>
      </c>
      <c r="J20" s="22" t="str">
        <f>IF(ISNUMBER(AVERAGEIFS(Observed!J$2:J$1520,Observed!$A$2:$A$1520,$A20,Observed!$C$2:$C$1520,$C20)),AVERAGEIFS(Observed!J$2:J$1520,Observed!$A$2:$A$1520,$A20,Observed!$C$2:$C$1520,$C20),"")</f>
        <v/>
      </c>
      <c r="K20" s="23" t="str">
        <f>IF(ISNUMBER(AVERAGEIFS(Observed!K$2:K$1520,Observed!$A$2:$A$1520,$A20,Observed!$C$2:$C$1520,$C20)),AVERAGEIFS(Observed!K$2:K$1520,Observed!$A$2:$A$1520,$A20,Observed!$C$2:$C$1520,$C20),"")</f>
        <v/>
      </c>
      <c r="L20" s="23">
        <f>IF(ISNUMBER(AVERAGEIFS(Observed!L$2:L$1520,Observed!$A$2:$A$1520,$A20,Observed!$C$2:$C$1520,$C20)),AVERAGEIFS(Observed!L$2:L$1520,Observed!$A$2:$A$1520,$A20,Observed!$C$2:$C$1520,$C20),"")</f>
        <v>70.686319271668893</v>
      </c>
      <c r="M20" s="23">
        <f>IF(ISNUMBER(AVERAGEIFS(Observed!M$2:M$1520,Observed!$A$2:$A$1520,$A20,Observed!$C$2:$C$1520,$C20)),AVERAGEIFS(Observed!M$2:M$1520,Observed!$A$2:$A$1520,$A20,Observed!$C$2:$C$1520,$C20),"")</f>
        <v>70.686319271668893</v>
      </c>
      <c r="N20" s="23">
        <f>IF(ISNUMBER(AVERAGEIFS(Observed!N$2:N$1520,Observed!$A$2:$A$1520,$A20,Observed!$C$2:$C$1520,$C20)),AVERAGEIFS(Observed!N$2:N$1520,Observed!$A$2:$A$1520,$A20,Observed!$C$2:$C$1520,$C20),"")</f>
        <v>193.09730832923307</v>
      </c>
      <c r="O20" s="24" t="str">
        <f>IF(ISNUMBER(AVERAGEIFS(Observed!O$2:O$1520,Observed!$A$2:$A$1520,$A20,Observed!$C$2:$C$1520,$C20)),AVERAGEIFS(Observed!O$2:O$1520,Observed!$A$2:$A$1520,$A20,Observed!$C$2:$C$1520,$C20),"")</f>
        <v/>
      </c>
      <c r="P20" s="24" t="str">
        <f>IF(ISNUMBER(AVERAGEIFS(Observed!P$2:P$1520,Observed!$A$2:$A$1520,$A20,Observed!$C$2:$C$1520,$C20)),AVERAGEIFS(Observed!P$2:P$1520,Observed!$A$2:$A$1520,$A20,Observed!$C$2:$C$1520,$C20),"")</f>
        <v/>
      </c>
      <c r="Q20" s="24" t="str">
        <f>IF(ISNUMBER(AVERAGEIFS(Observed!Q$2:Q$1520,Observed!$A$2:$A$1520,$A20,Observed!$C$2:$C$1520,$C20)),AVERAGEIFS(Observed!Q$2:Q$1520,Observed!$A$2:$A$1520,$A20,Observed!$C$2:$C$1520,$C20),"")</f>
        <v/>
      </c>
      <c r="R20" s="22" t="str">
        <f>IF(ISNUMBER(AVERAGEIFS(Observed!R$2:R$1520,Observed!$A$2:$A$1520,$A20,Observed!$C$2:$C$1520,$C20)),AVERAGEIFS(Observed!R$2:R$1520,Observed!$A$2:$A$1520,$A20,Observed!$C$2:$C$1520,$C20),"")</f>
        <v/>
      </c>
      <c r="S20" s="23" t="str">
        <f>IF(ISNUMBER(AVERAGEIFS(Observed!S$2:S$1520,Observed!$A$2:$A$1520,$A20,Observed!$C$2:$C$1520,$C20)),AVERAGEIFS(Observed!S$2:S$1520,Observed!$A$2:$A$1520,$A20,Observed!$C$2:$C$1520,$C20),"")</f>
        <v/>
      </c>
      <c r="T20" s="23" t="str">
        <f>IF(ISNUMBER(AVERAGEIFS(Observed!T$2:T$1520,Observed!$A$2:$A$1520,$A20,Observed!$C$2:$C$1520,$C20)),AVERAGEIFS(Observed!T$2:T$1520,Observed!$A$2:$A$1520,$A20,Observed!$C$2:$C$1520,$C20),"")</f>
        <v/>
      </c>
      <c r="U20" s="23" t="str">
        <f>IF(ISNUMBER(AVERAGEIFS(Observed!U$2:U$1520,Observed!$A$2:$A$1520,$A20,Observed!$C$2:$C$1520,$C20)),AVERAGEIFS(Observed!U$2:U$1520,Observed!$A$2:$A$1520,$A20,Observed!$C$2:$C$1520,$C20),"")</f>
        <v/>
      </c>
      <c r="V20" s="23" t="str">
        <f>IF(ISNUMBER(AVERAGEIFS(Observed!V$2:V$1520,Observed!$A$2:$A$1520,$A20,Observed!$C$2:$C$1520,$C20)),AVERAGEIFS(Observed!V$2:V$1520,Observed!$A$2:$A$1520,$A20,Observed!$C$2:$C$1520,$C20),"")</f>
        <v/>
      </c>
      <c r="W20" s="23" t="str">
        <f>IF(ISNUMBER(AVERAGEIFS(Observed!W$2:W$1520,Observed!$A$2:$A$1520,$A20,Observed!$C$2:$C$1520,$C20)),AVERAGEIFS(Observed!W$2:W$1520,Observed!$A$2:$A$1520,$A20,Observed!$C$2:$C$1520,$C20),"")</f>
        <v/>
      </c>
      <c r="X20" s="23">
        <f>IF(ISNUMBER(AVERAGEIFS(Observed!X$2:X$1520,Observed!$A$2:$A$1520,$A20,Observed!$C$2:$C$1520,$C20)),AVERAGEIFS(Observed!X$2:X$1520,Observed!$A$2:$A$1520,$A20,Observed!$C$2:$C$1520,$C20),"")</f>
        <v>18.513249999999999</v>
      </c>
      <c r="Y20" s="23">
        <f>IF(ISNUMBER(AVERAGEIFS(Observed!Y$2:Y$1520,Observed!$A$2:$A$1520,$A20,Observed!$C$2:$C$1520,$C20)),AVERAGEIFS(Observed!Y$2:Y$1520,Observed!$A$2:$A$1520,$A20,Observed!$C$2:$C$1520,$C20),"")</f>
        <v>5.8502500000000008</v>
      </c>
      <c r="Z20" s="23">
        <f>IF(ISNUMBER(AVERAGEIFS(Observed!Z$2:Z$1520,Observed!$A$2:$A$1520,$A20,Observed!$C$2:$C$1520,$C20)),AVERAGEIFS(Observed!Z$2:Z$1520,Observed!$A$2:$A$1520,$A20,Observed!$C$2:$C$1520,$C20),"")</f>
        <v>68.945750000000004</v>
      </c>
      <c r="AA20" s="23">
        <f>IF(ISNUMBER(AVERAGEIFS(Observed!AA$2:AA$1520,Observed!$A$2:$A$1520,$A20,Observed!$C$2:$C$1520,$C20)),AVERAGEIFS(Observed!AA$2:AA$1520,Observed!$A$2:$A$1520,$A20,Observed!$C$2:$C$1520,$C20),"")</f>
        <v>27.18825</v>
      </c>
      <c r="AB20" s="23">
        <f>IF(ISNUMBER(AVERAGEIFS(Observed!AB$2:AB$1520,Observed!$A$2:$A$1520,$A20,Observed!$C$2:$C$1520,$C20)),AVERAGEIFS(Observed!AB$2:AB$1520,Observed!$A$2:$A$1520,$A20,Observed!$C$2:$C$1520,$C20),"")</f>
        <v>81.576250000000016</v>
      </c>
      <c r="AC20" s="23">
        <f>IF(ISNUMBER(AVERAGEIFS(Observed!AC$2:AC$1520,Observed!$A$2:$A$1520,$A20,Observed!$C$2:$C$1520,$C20)),AVERAGEIFS(Observed!AC$2:AC$1520,Observed!$A$2:$A$1520,$A20,Observed!$C$2:$C$1520,$C20),"")</f>
        <v>15.6005</v>
      </c>
      <c r="AD20" s="24">
        <f>IF(ISNUMBER(AVERAGEIFS(Observed!AD$2:AD$1520,Observed!$A$2:$A$1520,$A20,Observed!$C$2:$C$1520,$C20)),AVERAGEIFS(Observed!AD$2:AD$1520,Observed!$A$2:$A$1520,$A20,Observed!$C$2:$C$1520,$C20),"")</f>
        <v>2.4960799999999998E-2</v>
      </c>
      <c r="AE20" s="24">
        <f>IF(ISNUMBER(AVERAGEIFS(Observed!AE$2:AE$1520,Observed!$A$2:$A$1520,$A20,Observed!$C$2:$C$1520,$C20)),AVERAGEIFS(Observed!AE$2:AE$1520,Observed!$A$2:$A$1520,$A20,Observed!$C$2:$C$1520,$C20),"")</f>
        <v>2.4960799999999998E-2</v>
      </c>
      <c r="AF20" s="23">
        <f>IF(ISNUMBER(AVERAGEIFS(Observed!AF$2:AF$1520,Observed!$A$2:$A$1520,$A20,Observed!$C$2:$C$1520,$C20)),AVERAGEIFS(Observed!AF$2:AF$1520,Observed!$A$2:$A$1520,$A20,Observed!$C$2:$C$1520,$C20),"")</f>
        <v>11.031319999999999</v>
      </c>
      <c r="AG20" s="23" t="str">
        <f>IF(ISNUMBER(AVERAGEIFS(Observed!AG$2:AG$1520,Observed!$A$2:$A$1520,$A20,Observed!$C$2:$C$1520,$C20)),AVERAGEIFS(Observed!AG$2:AG$1520,Observed!$A$2:$A$1520,$A20,Observed!$C$2:$C$1520,$C20),"")</f>
        <v/>
      </c>
      <c r="AH20" s="22" t="str">
        <f>IF(ISNUMBER(AVERAGEIFS(Observed!AH$2:AH$1520,Observed!$A$2:$A$1520,$A20,Observed!$C$2:$C$1520,$C20)),AVERAGEIFS(Observed!AH$2:AH$1520,Observed!$A$2:$A$1520,$A20,Observed!$C$2:$C$1520,$C20),"")</f>
        <v/>
      </c>
      <c r="AI20" s="23" t="str">
        <f>IF(ISNUMBER(AVERAGEIFS(Observed!AI$2:AI$1520,Observed!$A$2:$A$1520,$A20,Observed!$C$2:$C$1520,$C20)),AVERAGEIFS(Observed!AI$2:AI$1520,Observed!$A$2:$A$1520,$A20,Observed!$C$2:$C$1520,$C20),"")</f>
        <v/>
      </c>
      <c r="AJ20" s="23" t="str">
        <f>IF(ISNUMBER(AVERAGEIFS(Observed!AJ$2:AJ$1520,Observed!$A$2:$A$1520,$A20,Observed!$C$2:$C$1520,$C20)),AVERAGEIFS(Observed!AJ$2:AJ$1520,Observed!$A$2:$A$1520,$A20,Observed!$C$2:$C$1520,$C20),"")</f>
        <v/>
      </c>
      <c r="AK20" s="23" t="str">
        <f>IF(ISNUMBER(AVERAGEIFS(Observed!AK$2:AK$1520,Observed!$A$2:$A$1520,$A20,Observed!$C$2:$C$1520,$C20)),AVERAGEIFS(Observed!AK$2:AK$1520,Observed!$A$2:$A$1520,$A20,Observed!$C$2:$C$1520,$C20),"")</f>
        <v/>
      </c>
      <c r="AL20" s="23">
        <f>IF(ISNUMBER(AVERAGEIFS(Observed!AL$2:AL$1520,Observed!$A$2:$A$1520,$A20,Observed!$C$2:$C$1520,$C20)),AVERAGEIFS(Observed!AL$2:AL$1520,Observed!$A$2:$A$1520,$A20,Observed!$C$2:$C$1520,$C20),"")</f>
        <v>1.75125</v>
      </c>
      <c r="AM20" s="23">
        <f>IF(ISNUMBER(AVERAGEIFS(Observed!AM$2:AM$1520,Observed!$A$2:$A$1520,$A20,Observed!$C$2:$C$1520,$C20)),AVERAGEIFS(Observed!AM$2:AM$1520,Observed!$A$2:$A$1520,$A20,Observed!$C$2:$C$1520,$C20),"")</f>
        <v>4.5475000000000003</v>
      </c>
      <c r="AN20" s="2">
        <f>COUNTIFS(Observed!$A$2:$A$1520,$A20,Observed!$C$2:$C$1520,$C20)</f>
        <v>4</v>
      </c>
      <c r="AO20" s="2">
        <f t="shared" si="0"/>
        <v>14</v>
      </c>
    </row>
    <row r="21" spans="1:41" x14ac:dyDescent="0.35">
      <c r="A21" t="s">
        <v>45</v>
      </c>
      <c r="B21" t="s">
        <v>65</v>
      </c>
      <c r="C21" s="20">
        <v>41990</v>
      </c>
      <c r="D21">
        <v>1</v>
      </c>
      <c r="E21" t="s">
        <v>79</v>
      </c>
      <c r="F21" s="25" t="s">
        <v>97</v>
      </c>
      <c r="G21" t="s">
        <v>43</v>
      </c>
      <c r="H21">
        <v>1.4</v>
      </c>
      <c r="I21" s="2" t="s">
        <v>42</v>
      </c>
      <c r="J21" s="22" t="str">
        <f>IF(ISNUMBER(AVERAGEIFS(Observed!J$2:J$1520,Observed!$A$2:$A$1520,$A21,Observed!$C$2:$C$1520,$C21)),AVERAGEIFS(Observed!J$2:J$1520,Observed!$A$2:$A$1520,$A21,Observed!$C$2:$C$1520,$C21),"")</f>
        <v/>
      </c>
      <c r="K21" s="23" t="str">
        <f>IF(ISNUMBER(AVERAGEIFS(Observed!K$2:K$1520,Observed!$A$2:$A$1520,$A21,Observed!$C$2:$C$1520,$C21)),AVERAGEIFS(Observed!K$2:K$1520,Observed!$A$2:$A$1520,$A21,Observed!$C$2:$C$1520,$C21),"")</f>
        <v/>
      </c>
      <c r="L21" s="23">
        <f>IF(ISNUMBER(AVERAGEIFS(Observed!L$2:L$1520,Observed!$A$2:$A$1520,$A21,Observed!$C$2:$C$1520,$C21)),AVERAGEIFS(Observed!L$2:L$1520,Observed!$A$2:$A$1520,$A21,Observed!$C$2:$C$1520,$C21),"")</f>
        <v>109.4513227970892</v>
      </c>
      <c r="M21" s="23">
        <f>IF(ISNUMBER(AVERAGEIFS(Observed!M$2:M$1520,Observed!$A$2:$A$1520,$A21,Observed!$C$2:$C$1520,$C21)),AVERAGEIFS(Observed!M$2:M$1520,Observed!$A$2:$A$1520,$A21,Observed!$C$2:$C$1520,$C21),"")</f>
        <v>109.4513227970892</v>
      </c>
      <c r="N21" s="23">
        <f>IF(ISNUMBER(AVERAGEIFS(Observed!N$2:N$1520,Observed!$A$2:$A$1520,$A21,Observed!$C$2:$C$1520,$C21)),AVERAGEIFS(Observed!N$2:N$1520,Observed!$A$2:$A$1520,$A21,Observed!$C$2:$C$1520,$C21),"")</f>
        <v>342.2654770354668</v>
      </c>
      <c r="O21" s="24" t="str">
        <f>IF(ISNUMBER(AVERAGEIFS(Observed!O$2:O$1520,Observed!$A$2:$A$1520,$A21,Observed!$C$2:$C$1520,$C21)),AVERAGEIFS(Observed!O$2:O$1520,Observed!$A$2:$A$1520,$A21,Observed!$C$2:$C$1520,$C21),"")</f>
        <v/>
      </c>
      <c r="P21" s="24" t="str">
        <f>IF(ISNUMBER(AVERAGEIFS(Observed!P$2:P$1520,Observed!$A$2:$A$1520,$A21,Observed!$C$2:$C$1520,$C21)),AVERAGEIFS(Observed!P$2:P$1520,Observed!$A$2:$A$1520,$A21,Observed!$C$2:$C$1520,$C21),"")</f>
        <v/>
      </c>
      <c r="Q21" s="24" t="str">
        <f>IF(ISNUMBER(AVERAGEIFS(Observed!Q$2:Q$1520,Observed!$A$2:$A$1520,$A21,Observed!$C$2:$C$1520,$C21)),AVERAGEIFS(Observed!Q$2:Q$1520,Observed!$A$2:$A$1520,$A21,Observed!$C$2:$C$1520,$C21),"")</f>
        <v/>
      </c>
      <c r="R21" s="22" t="str">
        <f>IF(ISNUMBER(AVERAGEIFS(Observed!R$2:R$1520,Observed!$A$2:$A$1520,$A21,Observed!$C$2:$C$1520,$C21)),AVERAGEIFS(Observed!R$2:R$1520,Observed!$A$2:$A$1520,$A21,Observed!$C$2:$C$1520,$C21),"")</f>
        <v/>
      </c>
      <c r="S21" s="23" t="str">
        <f>IF(ISNUMBER(AVERAGEIFS(Observed!S$2:S$1520,Observed!$A$2:$A$1520,$A21,Observed!$C$2:$C$1520,$C21)),AVERAGEIFS(Observed!S$2:S$1520,Observed!$A$2:$A$1520,$A21,Observed!$C$2:$C$1520,$C21),"")</f>
        <v/>
      </c>
      <c r="T21" s="23" t="str">
        <f>IF(ISNUMBER(AVERAGEIFS(Observed!T$2:T$1520,Observed!$A$2:$A$1520,$A21,Observed!$C$2:$C$1520,$C21)),AVERAGEIFS(Observed!T$2:T$1520,Observed!$A$2:$A$1520,$A21,Observed!$C$2:$C$1520,$C21),"")</f>
        <v/>
      </c>
      <c r="U21" s="23" t="str">
        <f>IF(ISNUMBER(AVERAGEIFS(Observed!U$2:U$1520,Observed!$A$2:$A$1520,$A21,Observed!$C$2:$C$1520,$C21)),AVERAGEIFS(Observed!U$2:U$1520,Observed!$A$2:$A$1520,$A21,Observed!$C$2:$C$1520,$C21),"")</f>
        <v/>
      </c>
      <c r="V21" s="23" t="str">
        <f>IF(ISNUMBER(AVERAGEIFS(Observed!V$2:V$1520,Observed!$A$2:$A$1520,$A21,Observed!$C$2:$C$1520,$C21)),AVERAGEIFS(Observed!V$2:V$1520,Observed!$A$2:$A$1520,$A21,Observed!$C$2:$C$1520,$C21),"")</f>
        <v/>
      </c>
      <c r="W21" s="23" t="str">
        <f>IF(ISNUMBER(AVERAGEIFS(Observed!W$2:W$1520,Observed!$A$2:$A$1520,$A21,Observed!$C$2:$C$1520,$C21)),AVERAGEIFS(Observed!W$2:W$1520,Observed!$A$2:$A$1520,$A21,Observed!$C$2:$C$1520,$C21),"")</f>
        <v/>
      </c>
      <c r="X21" s="23">
        <f>IF(ISNUMBER(AVERAGEIFS(Observed!X$2:X$1520,Observed!$A$2:$A$1520,$A21,Observed!$C$2:$C$1520,$C21)),AVERAGEIFS(Observed!X$2:X$1520,Observed!$A$2:$A$1520,$A21,Observed!$C$2:$C$1520,$C21),"")</f>
        <v>20.134</v>
      </c>
      <c r="Y21" s="23">
        <f>IF(ISNUMBER(AVERAGEIFS(Observed!Y$2:Y$1520,Observed!$A$2:$A$1520,$A21,Observed!$C$2:$C$1520,$C21)),AVERAGEIFS(Observed!Y$2:Y$1520,Observed!$A$2:$A$1520,$A21,Observed!$C$2:$C$1520,$C21),"")</f>
        <v>4.9960000000000004</v>
      </c>
      <c r="Z21" s="23">
        <f>IF(ISNUMBER(AVERAGEIFS(Observed!Z$2:Z$1520,Observed!$A$2:$A$1520,$A21,Observed!$C$2:$C$1520,$C21)),AVERAGEIFS(Observed!Z$2:Z$1520,Observed!$A$2:$A$1520,$A21,Observed!$C$2:$C$1520,$C21),"")</f>
        <v>67.713750000000005</v>
      </c>
      <c r="AA21" s="23">
        <f>IF(ISNUMBER(AVERAGEIFS(Observed!AA$2:AA$1520,Observed!$A$2:$A$1520,$A21,Observed!$C$2:$C$1520,$C21)),AVERAGEIFS(Observed!AA$2:AA$1520,Observed!$A$2:$A$1520,$A21,Observed!$C$2:$C$1520,$C21),"")</f>
        <v>29.203750000000003</v>
      </c>
      <c r="AB21" s="23">
        <f>IF(ISNUMBER(AVERAGEIFS(Observed!AB$2:AB$1520,Observed!$A$2:$A$1520,$A21,Observed!$C$2:$C$1520,$C21)),AVERAGEIFS(Observed!AB$2:AB$1520,Observed!$A$2:$A$1520,$A21,Observed!$C$2:$C$1520,$C21),"")</f>
        <v>81.754000000000005</v>
      </c>
      <c r="AC21" s="23">
        <f>IF(ISNUMBER(AVERAGEIFS(Observed!AC$2:AC$1520,Observed!$A$2:$A$1520,$A21,Observed!$C$2:$C$1520,$C21)),AVERAGEIFS(Observed!AC$2:AC$1520,Observed!$A$2:$A$1520,$A21,Observed!$C$2:$C$1520,$C21),"")</f>
        <v>15.894499999999999</v>
      </c>
      <c r="AD21" s="24">
        <f>IF(ISNUMBER(AVERAGEIFS(Observed!AD$2:AD$1520,Observed!$A$2:$A$1520,$A21,Observed!$C$2:$C$1520,$C21)),AVERAGEIFS(Observed!AD$2:AD$1520,Observed!$A$2:$A$1520,$A21,Observed!$C$2:$C$1520,$C21),"")</f>
        <v>2.5431200000000001E-2</v>
      </c>
      <c r="AE21" s="24">
        <f>IF(ISNUMBER(AVERAGEIFS(Observed!AE$2:AE$1520,Observed!$A$2:$A$1520,$A21,Observed!$C$2:$C$1520,$C21)),AVERAGEIFS(Observed!AE$2:AE$1520,Observed!$A$2:$A$1520,$A21,Observed!$C$2:$C$1520,$C21),"")</f>
        <v>2.5431200000000001E-2</v>
      </c>
      <c r="AF21" s="23">
        <f>IF(ISNUMBER(AVERAGEIFS(Observed!AF$2:AF$1520,Observed!$A$2:$A$1520,$A21,Observed!$C$2:$C$1520,$C21)),AVERAGEIFS(Observed!AF$2:AF$1520,Observed!$A$2:$A$1520,$A21,Observed!$C$2:$C$1520,$C21),"")</f>
        <v>10.834200000000001</v>
      </c>
      <c r="AG21" s="23" t="str">
        <f>IF(ISNUMBER(AVERAGEIFS(Observed!AG$2:AG$1520,Observed!$A$2:$A$1520,$A21,Observed!$C$2:$C$1520,$C21)),AVERAGEIFS(Observed!AG$2:AG$1520,Observed!$A$2:$A$1520,$A21,Observed!$C$2:$C$1520,$C21),"")</f>
        <v/>
      </c>
      <c r="AH21" s="22" t="str">
        <f>IF(ISNUMBER(AVERAGEIFS(Observed!AH$2:AH$1520,Observed!$A$2:$A$1520,$A21,Observed!$C$2:$C$1520,$C21)),AVERAGEIFS(Observed!AH$2:AH$1520,Observed!$A$2:$A$1520,$A21,Observed!$C$2:$C$1520,$C21),"")</f>
        <v/>
      </c>
      <c r="AI21" s="23" t="str">
        <f>IF(ISNUMBER(AVERAGEIFS(Observed!AI$2:AI$1520,Observed!$A$2:$A$1520,$A21,Observed!$C$2:$C$1520,$C21)),AVERAGEIFS(Observed!AI$2:AI$1520,Observed!$A$2:$A$1520,$A21,Observed!$C$2:$C$1520,$C21),"")</f>
        <v/>
      </c>
      <c r="AJ21" s="23" t="str">
        <f>IF(ISNUMBER(AVERAGEIFS(Observed!AJ$2:AJ$1520,Observed!$A$2:$A$1520,$A21,Observed!$C$2:$C$1520,$C21)),AVERAGEIFS(Observed!AJ$2:AJ$1520,Observed!$A$2:$A$1520,$A21,Observed!$C$2:$C$1520,$C21),"")</f>
        <v/>
      </c>
      <c r="AK21" s="23" t="str">
        <f>IF(ISNUMBER(AVERAGEIFS(Observed!AK$2:AK$1520,Observed!$A$2:$A$1520,$A21,Observed!$C$2:$C$1520,$C21)),AVERAGEIFS(Observed!AK$2:AK$1520,Observed!$A$2:$A$1520,$A21,Observed!$C$2:$C$1520,$C21),"")</f>
        <v/>
      </c>
      <c r="AL21" s="23">
        <f>IF(ISNUMBER(AVERAGEIFS(Observed!AL$2:AL$1520,Observed!$A$2:$A$1520,$A21,Observed!$C$2:$C$1520,$C21)),AVERAGEIFS(Observed!AL$2:AL$1520,Observed!$A$2:$A$1520,$A21,Observed!$C$2:$C$1520,$C21),"")</f>
        <v>2.7547499999999996</v>
      </c>
      <c r="AM21" s="23">
        <f>IF(ISNUMBER(AVERAGEIFS(Observed!AM$2:AM$1520,Observed!$A$2:$A$1520,$A21,Observed!$C$2:$C$1520,$C21)),AVERAGEIFS(Observed!AM$2:AM$1520,Observed!$A$2:$A$1520,$A21,Observed!$C$2:$C$1520,$C21),"")</f>
        <v>8.2757500000000004</v>
      </c>
      <c r="AN21" s="2">
        <f>COUNTIFS(Observed!$A$2:$A$1520,$A21,Observed!$C$2:$C$1520,$C21)</f>
        <v>4</v>
      </c>
      <c r="AO21" s="2">
        <f t="shared" si="0"/>
        <v>14</v>
      </c>
    </row>
    <row r="22" spans="1:41" x14ac:dyDescent="0.35">
      <c r="A22" t="s">
        <v>46</v>
      </c>
      <c r="B22" t="s">
        <v>65</v>
      </c>
      <c r="C22" s="20">
        <v>41990</v>
      </c>
      <c r="D22">
        <v>1</v>
      </c>
      <c r="E22" t="s">
        <v>80</v>
      </c>
      <c r="F22" s="25" t="s">
        <v>97</v>
      </c>
      <c r="G22" t="s">
        <v>43</v>
      </c>
      <c r="H22">
        <v>1.4</v>
      </c>
      <c r="I22" s="2" t="s">
        <v>42</v>
      </c>
      <c r="J22" s="22" t="str">
        <f>IF(ISNUMBER(AVERAGEIFS(Observed!J$2:J$1520,Observed!$A$2:$A$1520,$A22,Observed!$C$2:$C$1520,$C22)),AVERAGEIFS(Observed!J$2:J$1520,Observed!$A$2:$A$1520,$A22,Observed!$C$2:$C$1520,$C22),"")</f>
        <v/>
      </c>
      <c r="K22" s="23" t="str">
        <f>IF(ISNUMBER(AVERAGEIFS(Observed!K$2:K$1520,Observed!$A$2:$A$1520,$A22,Observed!$C$2:$C$1520,$C22)),AVERAGEIFS(Observed!K$2:K$1520,Observed!$A$2:$A$1520,$A22,Observed!$C$2:$C$1520,$C22),"")</f>
        <v/>
      </c>
      <c r="L22" s="23">
        <f>IF(ISNUMBER(AVERAGEIFS(Observed!L$2:L$1520,Observed!$A$2:$A$1520,$A22,Observed!$C$2:$C$1520,$C22)),AVERAGEIFS(Observed!L$2:L$1520,Observed!$A$2:$A$1520,$A22,Observed!$C$2:$C$1520,$C22),"")</f>
        <v>200.16123459333295</v>
      </c>
      <c r="M22" s="23">
        <f>IF(ISNUMBER(AVERAGEIFS(Observed!M$2:M$1520,Observed!$A$2:$A$1520,$A22,Observed!$C$2:$C$1520,$C22)),AVERAGEIFS(Observed!M$2:M$1520,Observed!$A$2:$A$1520,$A22,Observed!$C$2:$C$1520,$C22),"")</f>
        <v>200.16123459333295</v>
      </c>
      <c r="N22" s="23">
        <f>IF(ISNUMBER(AVERAGEIFS(Observed!N$2:N$1520,Observed!$A$2:$A$1520,$A22,Observed!$C$2:$C$1520,$C22)),AVERAGEIFS(Observed!N$2:N$1520,Observed!$A$2:$A$1520,$A22,Observed!$C$2:$C$1520,$C22),"")</f>
        <v>576.34531512427111</v>
      </c>
      <c r="O22" s="24" t="str">
        <f>IF(ISNUMBER(AVERAGEIFS(Observed!O$2:O$1520,Observed!$A$2:$A$1520,$A22,Observed!$C$2:$C$1520,$C22)),AVERAGEIFS(Observed!O$2:O$1520,Observed!$A$2:$A$1520,$A22,Observed!$C$2:$C$1520,$C22),"")</f>
        <v/>
      </c>
      <c r="P22" s="24" t="str">
        <f>IF(ISNUMBER(AVERAGEIFS(Observed!P$2:P$1520,Observed!$A$2:$A$1520,$A22,Observed!$C$2:$C$1520,$C22)),AVERAGEIFS(Observed!P$2:P$1520,Observed!$A$2:$A$1520,$A22,Observed!$C$2:$C$1520,$C22),"")</f>
        <v/>
      </c>
      <c r="Q22" s="24" t="str">
        <f>IF(ISNUMBER(AVERAGEIFS(Observed!Q$2:Q$1520,Observed!$A$2:$A$1520,$A22,Observed!$C$2:$C$1520,$C22)),AVERAGEIFS(Observed!Q$2:Q$1520,Observed!$A$2:$A$1520,$A22,Observed!$C$2:$C$1520,$C22),"")</f>
        <v/>
      </c>
      <c r="R22" s="22" t="str">
        <f>IF(ISNUMBER(AVERAGEIFS(Observed!R$2:R$1520,Observed!$A$2:$A$1520,$A22,Observed!$C$2:$C$1520,$C22)),AVERAGEIFS(Observed!R$2:R$1520,Observed!$A$2:$A$1520,$A22,Observed!$C$2:$C$1520,$C22),"")</f>
        <v/>
      </c>
      <c r="S22" s="23" t="str">
        <f>IF(ISNUMBER(AVERAGEIFS(Observed!S$2:S$1520,Observed!$A$2:$A$1520,$A22,Observed!$C$2:$C$1520,$C22)),AVERAGEIFS(Observed!S$2:S$1520,Observed!$A$2:$A$1520,$A22,Observed!$C$2:$C$1520,$C22),"")</f>
        <v/>
      </c>
      <c r="T22" s="23" t="str">
        <f>IF(ISNUMBER(AVERAGEIFS(Observed!T$2:T$1520,Observed!$A$2:$A$1520,$A22,Observed!$C$2:$C$1520,$C22)),AVERAGEIFS(Observed!T$2:T$1520,Observed!$A$2:$A$1520,$A22,Observed!$C$2:$C$1520,$C22),"")</f>
        <v/>
      </c>
      <c r="U22" s="23" t="str">
        <f>IF(ISNUMBER(AVERAGEIFS(Observed!U$2:U$1520,Observed!$A$2:$A$1520,$A22,Observed!$C$2:$C$1520,$C22)),AVERAGEIFS(Observed!U$2:U$1520,Observed!$A$2:$A$1520,$A22,Observed!$C$2:$C$1520,$C22),"")</f>
        <v/>
      </c>
      <c r="V22" s="23" t="str">
        <f>IF(ISNUMBER(AVERAGEIFS(Observed!V$2:V$1520,Observed!$A$2:$A$1520,$A22,Observed!$C$2:$C$1520,$C22)),AVERAGEIFS(Observed!V$2:V$1520,Observed!$A$2:$A$1520,$A22,Observed!$C$2:$C$1520,$C22),"")</f>
        <v/>
      </c>
      <c r="W22" s="23" t="str">
        <f>IF(ISNUMBER(AVERAGEIFS(Observed!W$2:W$1520,Observed!$A$2:$A$1520,$A22,Observed!$C$2:$C$1520,$C22)),AVERAGEIFS(Observed!W$2:W$1520,Observed!$A$2:$A$1520,$A22,Observed!$C$2:$C$1520,$C22),"")</f>
        <v/>
      </c>
      <c r="X22" s="23">
        <f>IF(ISNUMBER(AVERAGEIFS(Observed!X$2:X$1520,Observed!$A$2:$A$1520,$A22,Observed!$C$2:$C$1520,$C22)),AVERAGEIFS(Observed!X$2:X$1520,Observed!$A$2:$A$1520,$A22,Observed!$C$2:$C$1520,$C22),"")</f>
        <v>18.302</v>
      </c>
      <c r="Y22" s="23">
        <f>IF(ISNUMBER(AVERAGEIFS(Observed!Y$2:Y$1520,Observed!$A$2:$A$1520,$A22,Observed!$C$2:$C$1520,$C22)),AVERAGEIFS(Observed!Y$2:Y$1520,Observed!$A$2:$A$1520,$A22,Observed!$C$2:$C$1520,$C22),"")</f>
        <v>5.4156666666666666</v>
      </c>
      <c r="Z22" s="23">
        <f>IF(ISNUMBER(AVERAGEIFS(Observed!Z$2:Z$1520,Observed!$A$2:$A$1520,$A22,Observed!$C$2:$C$1520,$C22)),AVERAGEIFS(Observed!Z$2:Z$1520,Observed!$A$2:$A$1520,$A22,Observed!$C$2:$C$1520,$C22),"")</f>
        <v>70.900333333333336</v>
      </c>
      <c r="AA22" s="23">
        <f>IF(ISNUMBER(AVERAGEIFS(Observed!AA$2:AA$1520,Observed!$A$2:$A$1520,$A22,Observed!$C$2:$C$1520,$C22)),AVERAGEIFS(Observed!AA$2:AA$1520,Observed!$A$2:$A$1520,$A22,Observed!$C$2:$C$1520,$C22),"")</f>
        <v>25.225666666666665</v>
      </c>
      <c r="AB22" s="23">
        <f>IF(ISNUMBER(AVERAGEIFS(Observed!AB$2:AB$1520,Observed!$A$2:$A$1520,$A22,Observed!$C$2:$C$1520,$C22)),AVERAGEIFS(Observed!AB$2:AB$1520,Observed!$A$2:$A$1520,$A22,Observed!$C$2:$C$1520,$C22),"")</f>
        <v>81.891000000000005</v>
      </c>
      <c r="AC22" s="23">
        <f>IF(ISNUMBER(AVERAGEIFS(Observed!AC$2:AC$1520,Observed!$A$2:$A$1520,$A22,Observed!$C$2:$C$1520,$C22)),AVERAGEIFS(Observed!AC$2:AC$1520,Observed!$A$2:$A$1520,$A22,Observed!$C$2:$C$1520,$C22),"")</f>
        <v>17.281333333333336</v>
      </c>
      <c r="AD22" s="24">
        <f>IF(ISNUMBER(AVERAGEIFS(Observed!AD$2:AD$1520,Observed!$A$2:$A$1520,$A22,Observed!$C$2:$C$1520,$C22)),AVERAGEIFS(Observed!AD$2:AD$1520,Observed!$A$2:$A$1520,$A22,Observed!$C$2:$C$1520,$C22),"")</f>
        <v>2.7650133333333337E-2</v>
      </c>
      <c r="AE22" s="24">
        <f>IF(ISNUMBER(AVERAGEIFS(Observed!AE$2:AE$1520,Observed!$A$2:$A$1520,$A22,Observed!$C$2:$C$1520,$C22)),AVERAGEIFS(Observed!AE$2:AE$1520,Observed!$A$2:$A$1520,$A22,Observed!$C$2:$C$1520,$C22),"")</f>
        <v>2.7650133333333337E-2</v>
      </c>
      <c r="AF22" s="23">
        <f>IF(ISNUMBER(AVERAGEIFS(Observed!AF$2:AF$1520,Observed!$A$2:$A$1520,$A22,Observed!$C$2:$C$1520,$C22)),AVERAGEIFS(Observed!AF$2:AF$1520,Observed!$A$2:$A$1520,$A22,Observed!$C$2:$C$1520,$C22),"")</f>
        <v>11.344053333333333</v>
      </c>
      <c r="AG22" s="23" t="str">
        <f>IF(ISNUMBER(AVERAGEIFS(Observed!AG$2:AG$1520,Observed!$A$2:$A$1520,$A22,Observed!$C$2:$C$1520,$C22)),AVERAGEIFS(Observed!AG$2:AG$1520,Observed!$A$2:$A$1520,$A22,Observed!$C$2:$C$1520,$C22),"")</f>
        <v/>
      </c>
      <c r="AH22" s="22" t="str">
        <f>IF(ISNUMBER(AVERAGEIFS(Observed!AH$2:AH$1520,Observed!$A$2:$A$1520,$A22,Observed!$C$2:$C$1520,$C22)),AVERAGEIFS(Observed!AH$2:AH$1520,Observed!$A$2:$A$1520,$A22,Observed!$C$2:$C$1520,$C22),"")</f>
        <v/>
      </c>
      <c r="AI22" s="23" t="str">
        <f>IF(ISNUMBER(AVERAGEIFS(Observed!AI$2:AI$1520,Observed!$A$2:$A$1520,$A22,Observed!$C$2:$C$1520,$C22)),AVERAGEIFS(Observed!AI$2:AI$1520,Observed!$A$2:$A$1520,$A22,Observed!$C$2:$C$1520,$C22),"")</f>
        <v/>
      </c>
      <c r="AJ22" s="23" t="str">
        <f>IF(ISNUMBER(AVERAGEIFS(Observed!AJ$2:AJ$1520,Observed!$A$2:$A$1520,$A22,Observed!$C$2:$C$1520,$C22)),AVERAGEIFS(Observed!AJ$2:AJ$1520,Observed!$A$2:$A$1520,$A22,Observed!$C$2:$C$1520,$C22),"")</f>
        <v/>
      </c>
      <c r="AK22" s="23" t="str">
        <f>IF(ISNUMBER(AVERAGEIFS(Observed!AK$2:AK$1520,Observed!$A$2:$A$1520,$A22,Observed!$C$2:$C$1520,$C22)),AVERAGEIFS(Observed!AK$2:AK$1520,Observed!$A$2:$A$1520,$A22,Observed!$C$2:$C$1520,$C22),"")</f>
        <v/>
      </c>
      <c r="AL22" s="23">
        <f>IF(ISNUMBER(AVERAGEIFS(Observed!AL$2:AL$1520,Observed!$A$2:$A$1520,$A22,Observed!$C$2:$C$1520,$C22)),AVERAGEIFS(Observed!AL$2:AL$1520,Observed!$A$2:$A$1520,$A22,Observed!$C$2:$C$1520,$C22),"")</f>
        <v>5.5949999999999998</v>
      </c>
      <c r="AM22" s="23">
        <f>IF(ISNUMBER(AVERAGEIFS(Observed!AM$2:AM$1520,Observed!$A$2:$A$1520,$A22,Observed!$C$2:$C$1520,$C22)),AVERAGEIFS(Observed!AM$2:AM$1520,Observed!$A$2:$A$1520,$A22,Observed!$C$2:$C$1520,$C22),"")</f>
        <v>17.338250000000002</v>
      </c>
      <c r="AN22" s="2">
        <f>COUNTIFS(Observed!$A$2:$A$1520,$A22,Observed!$C$2:$C$1520,$C22)</f>
        <v>4</v>
      </c>
      <c r="AO22" s="2">
        <f t="shared" si="0"/>
        <v>14</v>
      </c>
    </row>
    <row r="23" spans="1:41" x14ac:dyDescent="0.35">
      <c r="A23" t="s">
        <v>49</v>
      </c>
      <c r="B23" t="s">
        <v>65</v>
      </c>
      <c r="C23" s="20">
        <v>41990</v>
      </c>
      <c r="D23">
        <v>1</v>
      </c>
      <c r="E23" t="s">
        <v>81</v>
      </c>
      <c r="F23" s="25" t="s">
        <v>97</v>
      </c>
      <c r="G23" t="s">
        <v>43</v>
      </c>
      <c r="H23">
        <v>1.4</v>
      </c>
      <c r="I23" s="2" t="s">
        <v>42</v>
      </c>
      <c r="J23" s="22" t="str">
        <f>IF(ISNUMBER(AVERAGEIFS(Observed!J$2:J$1520,Observed!$A$2:$A$1520,$A23,Observed!$C$2:$C$1520,$C23)),AVERAGEIFS(Observed!J$2:J$1520,Observed!$A$2:$A$1520,$A23,Observed!$C$2:$C$1520,$C23),"")</f>
        <v/>
      </c>
      <c r="K23" s="23" t="str">
        <f>IF(ISNUMBER(AVERAGEIFS(Observed!K$2:K$1520,Observed!$A$2:$A$1520,$A23,Observed!$C$2:$C$1520,$C23)),AVERAGEIFS(Observed!K$2:K$1520,Observed!$A$2:$A$1520,$A23,Observed!$C$2:$C$1520,$C23),"")</f>
        <v/>
      </c>
      <c r="L23" s="23">
        <f>IF(ISNUMBER(AVERAGEIFS(Observed!L$2:L$1520,Observed!$A$2:$A$1520,$A23,Observed!$C$2:$C$1520,$C23)),AVERAGEIFS(Observed!L$2:L$1520,Observed!$A$2:$A$1520,$A23,Observed!$C$2:$C$1520,$C23),"")</f>
        <v>141.46890878604901</v>
      </c>
      <c r="M23" s="23">
        <f>IF(ISNUMBER(AVERAGEIFS(Observed!M$2:M$1520,Observed!$A$2:$A$1520,$A23,Observed!$C$2:$C$1520,$C23)),AVERAGEIFS(Observed!M$2:M$1520,Observed!$A$2:$A$1520,$A23,Observed!$C$2:$C$1520,$C23),"")</f>
        <v>141.46890878604901</v>
      </c>
      <c r="N23" s="23">
        <f>IF(ISNUMBER(AVERAGEIFS(Observed!N$2:N$1520,Observed!$A$2:$A$1520,$A23,Observed!$C$2:$C$1520,$C23)),AVERAGEIFS(Observed!N$2:N$1520,Observed!$A$2:$A$1520,$A23,Observed!$C$2:$C$1520,$C23),"")</f>
        <v>475.43217205971985</v>
      </c>
      <c r="O23" s="24" t="str">
        <f>IF(ISNUMBER(AVERAGEIFS(Observed!O$2:O$1520,Observed!$A$2:$A$1520,$A23,Observed!$C$2:$C$1520,$C23)),AVERAGEIFS(Observed!O$2:O$1520,Observed!$A$2:$A$1520,$A23,Observed!$C$2:$C$1520,$C23),"")</f>
        <v/>
      </c>
      <c r="P23" s="24" t="str">
        <f>IF(ISNUMBER(AVERAGEIFS(Observed!P$2:P$1520,Observed!$A$2:$A$1520,$A23,Observed!$C$2:$C$1520,$C23)),AVERAGEIFS(Observed!P$2:P$1520,Observed!$A$2:$A$1520,$A23,Observed!$C$2:$C$1520,$C23),"")</f>
        <v/>
      </c>
      <c r="Q23" s="24" t="str">
        <f>IF(ISNUMBER(AVERAGEIFS(Observed!Q$2:Q$1520,Observed!$A$2:$A$1520,$A23,Observed!$C$2:$C$1520,$C23)),AVERAGEIFS(Observed!Q$2:Q$1520,Observed!$A$2:$A$1520,$A23,Observed!$C$2:$C$1520,$C23),"")</f>
        <v/>
      </c>
      <c r="R23" s="22" t="str">
        <f>IF(ISNUMBER(AVERAGEIFS(Observed!R$2:R$1520,Observed!$A$2:$A$1520,$A23,Observed!$C$2:$C$1520,$C23)),AVERAGEIFS(Observed!R$2:R$1520,Observed!$A$2:$A$1520,$A23,Observed!$C$2:$C$1520,$C23),"")</f>
        <v/>
      </c>
      <c r="S23" s="23" t="str">
        <f>IF(ISNUMBER(AVERAGEIFS(Observed!S$2:S$1520,Observed!$A$2:$A$1520,$A23,Observed!$C$2:$C$1520,$C23)),AVERAGEIFS(Observed!S$2:S$1520,Observed!$A$2:$A$1520,$A23,Observed!$C$2:$C$1520,$C23),"")</f>
        <v/>
      </c>
      <c r="T23" s="23" t="str">
        <f>IF(ISNUMBER(AVERAGEIFS(Observed!T$2:T$1520,Observed!$A$2:$A$1520,$A23,Observed!$C$2:$C$1520,$C23)),AVERAGEIFS(Observed!T$2:T$1520,Observed!$A$2:$A$1520,$A23,Observed!$C$2:$C$1520,$C23),"")</f>
        <v/>
      </c>
      <c r="U23" s="23" t="str">
        <f>IF(ISNUMBER(AVERAGEIFS(Observed!U$2:U$1520,Observed!$A$2:$A$1520,$A23,Observed!$C$2:$C$1520,$C23)),AVERAGEIFS(Observed!U$2:U$1520,Observed!$A$2:$A$1520,$A23,Observed!$C$2:$C$1520,$C23),"")</f>
        <v/>
      </c>
      <c r="V23" s="23" t="str">
        <f>IF(ISNUMBER(AVERAGEIFS(Observed!V$2:V$1520,Observed!$A$2:$A$1520,$A23,Observed!$C$2:$C$1520,$C23)),AVERAGEIFS(Observed!V$2:V$1520,Observed!$A$2:$A$1520,$A23,Observed!$C$2:$C$1520,$C23),"")</f>
        <v/>
      </c>
      <c r="W23" s="23" t="str">
        <f>IF(ISNUMBER(AVERAGEIFS(Observed!W$2:W$1520,Observed!$A$2:$A$1520,$A23,Observed!$C$2:$C$1520,$C23)),AVERAGEIFS(Observed!W$2:W$1520,Observed!$A$2:$A$1520,$A23,Observed!$C$2:$C$1520,$C23),"")</f>
        <v/>
      </c>
      <c r="X23" s="23">
        <f>IF(ISNUMBER(AVERAGEIFS(Observed!X$2:X$1520,Observed!$A$2:$A$1520,$A23,Observed!$C$2:$C$1520,$C23)),AVERAGEIFS(Observed!X$2:X$1520,Observed!$A$2:$A$1520,$A23,Observed!$C$2:$C$1520,$C23),"")</f>
        <v>18.5505</v>
      </c>
      <c r="Y23" s="23">
        <f>IF(ISNUMBER(AVERAGEIFS(Observed!Y$2:Y$1520,Observed!$A$2:$A$1520,$A23,Observed!$C$2:$C$1520,$C23)),AVERAGEIFS(Observed!Y$2:Y$1520,Observed!$A$2:$A$1520,$A23,Observed!$C$2:$C$1520,$C23),"")</f>
        <v>6.4060000000000006</v>
      </c>
      <c r="Z23" s="23">
        <f>IF(ISNUMBER(AVERAGEIFS(Observed!Z$2:Z$1520,Observed!$A$2:$A$1520,$A23,Observed!$C$2:$C$1520,$C23)),AVERAGEIFS(Observed!Z$2:Z$1520,Observed!$A$2:$A$1520,$A23,Observed!$C$2:$C$1520,$C23),"")</f>
        <v>72.332750000000004</v>
      </c>
      <c r="AA23" s="23">
        <f>IF(ISNUMBER(AVERAGEIFS(Observed!AA$2:AA$1520,Observed!$A$2:$A$1520,$A23,Observed!$C$2:$C$1520,$C23)),AVERAGEIFS(Observed!AA$2:AA$1520,Observed!$A$2:$A$1520,$A23,Observed!$C$2:$C$1520,$C23),"")</f>
        <v>26.814999999999998</v>
      </c>
      <c r="AB23" s="23">
        <f>IF(ISNUMBER(AVERAGEIFS(Observed!AB$2:AB$1520,Observed!$A$2:$A$1520,$A23,Observed!$C$2:$C$1520,$C23)),AVERAGEIFS(Observed!AB$2:AB$1520,Observed!$A$2:$A$1520,$A23,Observed!$C$2:$C$1520,$C23),"")</f>
        <v>83.137500000000003</v>
      </c>
      <c r="AC23" s="23">
        <f>IF(ISNUMBER(AVERAGEIFS(Observed!AC$2:AC$1520,Observed!$A$2:$A$1520,$A23,Observed!$C$2:$C$1520,$C23)),AVERAGEIFS(Observed!AC$2:AC$1520,Observed!$A$2:$A$1520,$A23,Observed!$C$2:$C$1520,$C23),"")</f>
        <v>16.344999999999999</v>
      </c>
      <c r="AD23" s="24">
        <f>IF(ISNUMBER(AVERAGEIFS(Observed!AD$2:AD$1520,Observed!$A$2:$A$1520,$A23,Observed!$C$2:$C$1520,$C23)),AVERAGEIFS(Observed!AD$2:AD$1520,Observed!$A$2:$A$1520,$A23,Observed!$C$2:$C$1520,$C23),"")</f>
        <v>2.6152000000000002E-2</v>
      </c>
      <c r="AE23" s="24">
        <f>IF(ISNUMBER(AVERAGEIFS(Observed!AE$2:AE$1520,Observed!$A$2:$A$1520,$A23,Observed!$C$2:$C$1520,$C23)),AVERAGEIFS(Observed!AE$2:AE$1520,Observed!$A$2:$A$1520,$A23,Observed!$C$2:$C$1520,$C23),"")</f>
        <v>2.6152000000000002E-2</v>
      </c>
      <c r="AF23" s="23">
        <f>IF(ISNUMBER(AVERAGEIFS(Observed!AF$2:AF$1520,Observed!$A$2:$A$1520,$A23,Observed!$C$2:$C$1520,$C23)),AVERAGEIFS(Observed!AF$2:AF$1520,Observed!$A$2:$A$1520,$A23,Observed!$C$2:$C$1520,$C23),"")</f>
        <v>11.57324</v>
      </c>
      <c r="AG23" s="23" t="str">
        <f>IF(ISNUMBER(AVERAGEIFS(Observed!AG$2:AG$1520,Observed!$A$2:$A$1520,$A23,Observed!$C$2:$C$1520,$C23)),AVERAGEIFS(Observed!AG$2:AG$1520,Observed!$A$2:$A$1520,$A23,Observed!$C$2:$C$1520,$C23),"")</f>
        <v/>
      </c>
      <c r="AH23" s="22" t="str">
        <f>IF(ISNUMBER(AVERAGEIFS(Observed!AH$2:AH$1520,Observed!$A$2:$A$1520,$A23,Observed!$C$2:$C$1520,$C23)),AVERAGEIFS(Observed!AH$2:AH$1520,Observed!$A$2:$A$1520,$A23,Observed!$C$2:$C$1520,$C23),"")</f>
        <v/>
      </c>
      <c r="AI23" s="23" t="str">
        <f>IF(ISNUMBER(AVERAGEIFS(Observed!AI$2:AI$1520,Observed!$A$2:$A$1520,$A23,Observed!$C$2:$C$1520,$C23)),AVERAGEIFS(Observed!AI$2:AI$1520,Observed!$A$2:$A$1520,$A23,Observed!$C$2:$C$1520,$C23),"")</f>
        <v/>
      </c>
      <c r="AJ23" s="23" t="str">
        <f>IF(ISNUMBER(AVERAGEIFS(Observed!AJ$2:AJ$1520,Observed!$A$2:$A$1520,$A23,Observed!$C$2:$C$1520,$C23)),AVERAGEIFS(Observed!AJ$2:AJ$1520,Observed!$A$2:$A$1520,$A23,Observed!$C$2:$C$1520,$C23),"")</f>
        <v/>
      </c>
      <c r="AK23" s="23" t="str">
        <f>IF(ISNUMBER(AVERAGEIFS(Observed!AK$2:AK$1520,Observed!$A$2:$A$1520,$A23,Observed!$C$2:$C$1520,$C23)),AVERAGEIFS(Observed!AK$2:AK$1520,Observed!$A$2:$A$1520,$A23,Observed!$C$2:$C$1520,$C23),"")</f>
        <v/>
      </c>
      <c r="AL23" s="23">
        <f>IF(ISNUMBER(AVERAGEIFS(Observed!AL$2:AL$1520,Observed!$A$2:$A$1520,$A23,Observed!$C$2:$C$1520,$C23)),AVERAGEIFS(Observed!AL$2:AL$1520,Observed!$A$2:$A$1520,$A23,Observed!$C$2:$C$1520,$C23),"")</f>
        <v>3.6829999999999998</v>
      </c>
      <c r="AM23" s="23">
        <f>IF(ISNUMBER(AVERAGEIFS(Observed!AM$2:AM$1520,Observed!$A$2:$A$1520,$A23,Observed!$C$2:$C$1520,$C23)),AVERAGEIFS(Observed!AM$2:AM$1520,Observed!$A$2:$A$1520,$A23,Observed!$C$2:$C$1520,$C23),"")</f>
        <v>12.465250000000001</v>
      </c>
      <c r="AN23" s="2">
        <f>COUNTIFS(Observed!$A$2:$A$1520,$A23,Observed!$C$2:$C$1520,$C23)</f>
        <v>4</v>
      </c>
      <c r="AO23" s="2">
        <f t="shared" si="0"/>
        <v>14</v>
      </c>
    </row>
    <row r="24" spans="1:41" x14ac:dyDescent="0.35">
      <c r="A24" t="s">
        <v>50</v>
      </c>
      <c r="B24" t="s">
        <v>65</v>
      </c>
      <c r="C24" s="20">
        <v>41990</v>
      </c>
      <c r="D24">
        <v>1</v>
      </c>
      <c r="E24" t="s">
        <v>82</v>
      </c>
      <c r="F24" s="25" t="s">
        <v>97</v>
      </c>
      <c r="G24" t="s">
        <v>43</v>
      </c>
      <c r="H24">
        <v>1.4</v>
      </c>
      <c r="I24" s="2" t="s">
        <v>42</v>
      </c>
      <c r="J24" s="22" t="str">
        <f>IF(ISNUMBER(AVERAGEIFS(Observed!J$2:J$1520,Observed!$A$2:$A$1520,$A24,Observed!$C$2:$C$1520,$C24)),AVERAGEIFS(Observed!J$2:J$1520,Observed!$A$2:$A$1520,$A24,Observed!$C$2:$C$1520,$C24),"")</f>
        <v/>
      </c>
      <c r="K24" s="23" t="str">
        <f>IF(ISNUMBER(AVERAGEIFS(Observed!K$2:K$1520,Observed!$A$2:$A$1520,$A24,Observed!$C$2:$C$1520,$C24)),AVERAGEIFS(Observed!K$2:K$1520,Observed!$A$2:$A$1520,$A24,Observed!$C$2:$C$1520,$C24),"")</f>
        <v/>
      </c>
      <c r="L24" s="23">
        <f>IF(ISNUMBER(AVERAGEIFS(Observed!L$2:L$1520,Observed!$A$2:$A$1520,$A24,Observed!$C$2:$C$1520,$C24)),AVERAGEIFS(Observed!L$2:L$1520,Observed!$A$2:$A$1520,$A24,Observed!$C$2:$C$1520,$C24),"")</f>
        <v>78.370037461356958</v>
      </c>
      <c r="M24" s="23">
        <f>IF(ISNUMBER(AVERAGEIFS(Observed!M$2:M$1520,Observed!$A$2:$A$1520,$A24,Observed!$C$2:$C$1520,$C24)),AVERAGEIFS(Observed!M$2:M$1520,Observed!$A$2:$A$1520,$A24,Observed!$C$2:$C$1520,$C24),"")</f>
        <v>78.370037461356958</v>
      </c>
      <c r="N24" s="23">
        <f>IF(ISNUMBER(AVERAGEIFS(Observed!N$2:N$1520,Observed!$A$2:$A$1520,$A24,Observed!$C$2:$C$1520,$C24)),AVERAGEIFS(Observed!N$2:N$1520,Observed!$A$2:$A$1520,$A24,Observed!$C$2:$C$1520,$C24),"")</f>
        <v>205.74110625356525</v>
      </c>
      <c r="O24" s="24" t="str">
        <f>IF(ISNUMBER(AVERAGEIFS(Observed!O$2:O$1520,Observed!$A$2:$A$1520,$A24,Observed!$C$2:$C$1520,$C24)),AVERAGEIFS(Observed!O$2:O$1520,Observed!$A$2:$A$1520,$A24,Observed!$C$2:$C$1520,$C24),"")</f>
        <v/>
      </c>
      <c r="P24" s="24" t="str">
        <f>IF(ISNUMBER(AVERAGEIFS(Observed!P$2:P$1520,Observed!$A$2:$A$1520,$A24,Observed!$C$2:$C$1520,$C24)),AVERAGEIFS(Observed!P$2:P$1520,Observed!$A$2:$A$1520,$A24,Observed!$C$2:$C$1520,$C24),"")</f>
        <v/>
      </c>
      <c r="Q24" s="24" t="str">
        <f>IF(ISNUMBER(AVERAGEIFS(Observed!Q$2:Q$1520,Observed!$A$2:$A$1520,$A24,Observed!$C$2:$C$1520,$C24)),AVERAGEIFS(Observed!Q$2:Q$1520,Observed!$A$2:$A$1520,$A24,Observed!$C$2:$C$1520,$C24),"")</f>
        <v/>
      </c>
      <c r="R24" s="22" t="str">
        <f>IF(ISNUMBER(AVERAGEIFS(Observed!R$2:R$1520,Observed!$A$2:$A$1520,$A24,Observed!$C$2:$C$1520,$C24)),AVERAGEIFS(Observed!R$2:R$1520,Observed!$A$2:$A$1520,$A24,Observed!$C$2:$C$1520,$C24),"")</f>
        <v/>
      </c>
      <c r="S24" s="23" t="str">
        <f>IF(ISNUMBER(AVERAGEIFS(Observed!S$2:S$1520,Observed!$A$2:$A$1520,$A24,Observed!$C$2:$C$1520,$C24)),AVERAGEIFS(Observed!S$2:S$1520,Observed!$A$2:$A$1520,$A24,Observed!$C$2:$C$1520,$C24),"")</f>
        <v/>
      </c>
      <c r="T24" s="23" t="str">
        <f>IF(ISNUMBER(AVERAGEIFS(Observed!T$2:T$1520,Observed!$A$2:$A$1520,$A24,Observed!$C$2:$C$1520,$C24)),AVERAGEIFS(Observed!T$2:T$1520,Observed!$A$2:$A$1520,$A24,Observed!$C$2:$C$1520,$C24),"")</f>
        <v/>
      </c>
      <c r="U24" s="23" t="str">
        <f>IF(ISNUMBER(AVERAGEIFS(Observed!U$2:U$1520,Observed!$A$2:$A$1520,$A24,Observed!$C$2:$C$1520,$C24)),AVERAGEIFS(Observed!U$2:U$1520,Observed!$A$2:$A$1520,$A24,Observed!$C$2:$C$1520,$C24),"")</f>
        <v/>
      </c>
      <c r="V24" s="23" t="str">
        <f>IF(ISNUMBER(AVERAGEIFS(Observed!V$2:V$1520,Observed!$A$2:$A$1520,$A24,Observed!$C$2:$C$1520,$C24)),AVERAGEIFS(Observed!V$2:V$1520,Observed!$A$2:$A$1520,$A24,Observed!$C$2:$C$1520,$C24),"")</f>
        <v/>
      </c>
      <c r="W24" s="23" t="str">
        <f>IF(ISNUMBER(AVERAGEIFS(Observed!W$2:W$1520,Observed!$A$2:$A$1520,$A24,Observed!$C$2:$C$1520,$C24)),AVERAGEIFS(Observed!W$2:W$1520,Observed!$A$2:$A$1520,$A24,Observed!$C$2:$C$1520,$C24),"")</f>
        <v/>
      </c>
      <c r="X24" s="23">
        <f>IF(ISNUMBER(AVERAGEIFS(Observed!X$2:X$1520,Observed!$A$2:$A$1520,$A24,Observed!$C$2:$C$1520,$C24)),AVERAGEIFS(Observed!X$2:X$1520,Observed!$A$2:$A$1520,$A24,Observed!$C$2:$C$1520,$C24),"")</f>
        <v>18.64</v>
      </c>
      <c r="Y24" s="23">
        <f>IF(ISNUMBER(AVERAGEIFS(Observed!Y$2:Y$1520,Observed!$A$2:$A$1520,$A24,Observed!$C$2:$C$1520,$C24)),AVERAGEIFS(Observed!Y$2:Y$1520,Observed!$A$2:$A$1520,$A24,Observed!$C$2:$C$1520,$C24),"")</f>
        <v>6.2882499999999997</v>
      </c>
      <c r="Z24" s="23">
        <f>IF(ISNUMBER(AVERAGEIFS(Observed!Z$2:Z$1520,Observed!$A$2:$A$1520,$A24,Observed!$C$2:$C$1520,$C24)),AVERAGEIFS(Observed!Z$2:Z$1520,Observed!$A$2:$A$1520,$A24,Observed!$C$2:$C$1520,$C24),"")</f>
        <v>68.070000000000007</v>
      </c>
      <c r="AA24" s="23">
        <f>IF(ISNUMBER(AVERAGEIFS(Observed!AA$2:AA$1520,Observed!$A$2:$A$1520,$A24,Observed!$C$2:$C$1520,$C24)),AVERAGEIFS(Observed!AA$2:AA$1520,Observed!$A$2:$A$1520,$A24,Observed!$C$2:$C$1520,$C24),"")</f>
        <v>26.903000000000002</v>
      </c>
      <c r="AB24" s="23">
        <f>IF(ISNUMBER(AVERAGEIFS(Observed!AB$2:AB$1520,Observed!$A$2:$A$1520,$A24,Observed!$C$2:$C$1520,$C24)),AVERAGEIFS(Observed!AB$2:AB$1520,Observed!$A$2:$A$1520,$A24,Observed!$C$2:$C$1520,$C24),"")</f>
        <v>80.170999999999992</v>
      </c>
      <c r="AC24" s="23">
        <f>IF(ISNUMBER(AVERAGEIFS(Observed!AC$2:AC$1520,Observed!$A$2:$A$1520,$A24,Observed!$C$2:$C$1520,$C24)),AVERAGEIFS(Observed!AC$2:AC$1520,Observed!$A$2:$A$1520,$A24,Observed!$C$2:$C$1520,$C24),"")</f>
        <v>14.71425</v>
      </c>
      <c r="AD24" s="24">
        <f>IF(ISNUMBER(AVERAGEIFS(Observed!AD$2:AD$1520,Observed!$A$2:$A$1520,$A24,Observed!$C$2:$C$1520,$C24)),AVERAGEIFS(Observed!AD$2:AD$1520,Observed!$A$2:$A$1520,$A24,Observed!$C$2:$C$1520,$C24),"")</f>
        <v>2.3542799999999999E-2</v>
      </c>
      <c r="AE24" s="24">
        <f>IF(ISNUMBER(AVERAGEIFS(Observed!AE$2:AE$1520,Observed!$A$2:$A$1520,$A24,Observed!$C$2:$C$1520,$C24)),AVERAGEIFS(Observed!AE$2:AE$1520,Observed!$A$2:$A$1520,$A24,Observed!$C$2:$C$1520,$C24),"")</f>
        <v>2.3542799999999999E-2</v>
      </c>
      <c r="AF24" s="23">
        <f>IF(ISNUMBER(AVERAGEIFS(Observed!AF$2:AF$1520,Observed!$A$2:$A$1520,$A24,Observed!$C$2:$C$1520,$C24)),AVERAGEIFS(Observed!AF$2:AF$1520,Observed!$A$2:$A$1520,$A24,Observed!$C$2:$C$1520,$C24),"")</f>
        <v>10.891200000000001</v>
      </c>
      <c r="AG24" s="23" t="str">
        <f>IF(ISNUMBER(AVERAGEIFS(Observed!AG$2:AG$1520,Observed!$A$2:$A$1520,$A24,Observed!$C$2:$C$1520,$C24)),AVERAGEIFS(Observed!AG$2:AG$1520,Observed!$A$2:$A$1520,$A24,Observed!$C$2:$C$1520,$C24),"")</f>
        <v/>
      </c>
      <c r="AH24" s="22" t="str">
        <f>IF(ISNUMBER(AVERAGEIFS(Observed!AH$2:AH$1520,Observed!$A$2:$A$1520,$A24,Observed!$C$2:$C$1520,$C24)),AVERAGEIFS(Observed!AH$2:AH$1520,Observed!$A$2:$A$1520,$A24,Observed!$C$2:$C$1520,$C24),"")</f>
        <v/>
      </c>
      <c r="AI24" s="23" t="str">
        <f>IF(ISNUMBER(AVERAGEIFS(Observed!AI$2:AI$1520,Observed!$A$2:$A$1520,$A24,Observed!$C$2:$C$1520,$C24)),AVERAGEIFS(Observed!AI$2:AI$1520,Observed!$A$2:$A$1520,$A24,Observed!$C$2:$C$1520,$C24),"")</f>
        <v/>
      </c>
      <c r="AJ24" s="23" t="str">
        <f>IF(ISNUMBER(AVERAGEIFS(Observed!AJ$2:AJ$1520,Observed!$A$2:$A$1520,$A24,Observed!$C$2:$C$1520,$C24)),AVERAGEIFS(Observed!AJ$2:AJ$1520,Observed!$A$2:$A$1520,$A24,Observed!$C$2:$C$1520,$C24),"")</f>
        <v/>
      </c>
      <c r="AK24" s="23" t="str">
        <f>IF(ISNUMBER(AVERAGEIFS(Observed!AK$2:AK$1520,Observed!$A$2:$A$1520,$A24,Observed!$C$2:$C$1520,$C24)),AVERAGEIFS(Observed!AK$2:AK$1520,Observed!$A$2:$A$1520,$A24,Observed!$C$2:$C$1520,$C24),"")</f>
        <v/>
      </c>
      <c r="AL24" s="23">
        <f>IF(ISNUMBER(AVERAGEIFS(Observed!AL$2:AL$1520,Observed!$A$2:$A$1520,$A24,Observed!$C$2:$C$1520,$C24)),AVERAGEIFS(Observed!AL$2:AL$1520,Observed!$A$2:$A$1520,$A24,Observed!$C$2:$C$1520,$C24),"")</f>
        <v>1.8419999999999999</v>
      </c>
      <c r="AM24" s="23">
        <f>IF(ISNUMBER(AVERAGEIFS(Observed!AM$2:AM$1520,Observed!$A$2:$A$1520,$A24,Observed!$C$2:$C$1520,$C24)),AVERAGEIFS(Observed!AM$2:AM$1520,Observed!$A$2:$A$1520,$A24,Observed!$C$2:$C$1520,$C24),"")</f>
        <v>4.8342499999999999</v>
      </c>
      <c r="AN24" s="2">
        <f>COUNTIFS(Observed!$A$2:$A$1520,$A24,Observed!$C$2:$C$1520,$C24)</f>
        <v>4</v>
      </c>
      <c r="AO24" s="2">
        <f t="shared" si="0"/>
        <v>14</v>
      </c>
    </row>
    <row r="25" spans="1:41" x14ac:dyDescent="0.35">
      <c r="A25" t="s">
        <v>48</v>
      </c>
      <c r="B25" t="s">
        <v>65</v>
      </c>
      <c r="C25" s="20">
        <v>41990</v>
      </c>
      <c r="D25">
        <v>1</v>
      </c>
      <c r="E25" t="s">
        <v>83</v>
      </c>
      <c r="F25" s="25" t="s">
        <v>97</v>
      </c>
      <c r="G25" t="s">
        <v>43</v>
      </c>
      <c r="H25">
        <v>1.4</v>
      </c>
      <c r="I25" s="2" t="s">
        <v>42</v>
      </c>
      <c r="J25" s="22" t="str">
        <f>IF(ISNUMBER(AVERAGEIFS(Observed!J$2:J$1520,Observed!$A$2:$A$1520,$A25,Observed!$C$2:$C$1520,$C25)),AVERAGEIFS(Observed!J$2:J$1520,Observed!$A$2:$A$1520,$A25,Observed!$C$2:$C$1520,$C25),"")</f>
        <v/>
      </c>
      <c r="K25" s="23" t="str">
        <f>IF(ISNUMBER(AVERAGEIFS(Observed!K$2:K$1520,Observed!$A$2:$A$1520,$A25,Observed!$C$2:$C$1520,$C25)),AVERAGEIFS(Observed!K$2:K$1520,Observed!$A$2:$A$1520,$A25,Observed!$C$2:$C$1520,$C25),"")</f>
        <v/>
      </c>
      <c r="L25" s="23">
        <f>IF(ISNUMBER(AVERAGEIFS(Observed!L$2:L$1520,Observed!$A$2:$A$1520,$A25,Observed!$C$2:$C$1520,$C25)),AVERAGEIFS(Observed!L$2:L$1520,Observed!$A$2:$A$1520,$A25,Observed!$C$2:$C$1520,$C25),"")</f>
        <v>100.94229025227256</v>
      </c>
      <c r="M25" s="23">
        <f>IF(ISNUMBER(AVERAGEIFS(Observed!M$2:M$1520,Observed!$A$2:$A$1520,$A25,Observed!$C$2:$C$1520,$C25)),AVERAGEIFS(Observed!M$2:M$1520,Observed!$A$2:$A$1520,$A25,Observed!$C$2:$C$1520,$C25),"")</f>
        <v>100.94229025227256</v>
      </c>
      <c r="N25" s="23">
        <f>IF(ISNUMBER(AVERAGEIFS(Observed!N$2:N$1520,Observed!$A$2:$A$1520,$A25,Observed!$C$2:$C$1520,$C25)),AVERAGEIFS(Observed!N$2:N$1520,Observed!$A$2:$A$1520,$A25,Observed!$C$2:$C$1520,$C25),"")</f>
        <v>295.16604869356593</v>
      </c>
      <c r="O25" s="24" t="str">
        <f>IF(ISNUMBER(AVERAGEIFS(Observed!O$2:O$1520,Observed!$A$2:$A$1520,$A25,Observed!$C$2:$C$1520,$C25)),AVERAGEIFS(Observed!O$2:O$1520,Observed!$A$2:$A$1520,$A25,Observed!$C$2:$C$1520,$C25),"")</f>
        <v/>
      </c>
      <c r="P25" s="24" t="str">
        <f>IF(ISNUMBER(AVERAGEIFS(Observed!P$2:P$1520,Observed!$A$2:$A$1520,$A25,Observed!$C$2:$C$1520,$C25)),AVERAGEIFS(Observed!P$2:P$1520,Observed!$A$2:$A$1520,$A25,Observed!$C$2:$C$1520,$C25),"")</f>
        <v/>
      </c>
      <c r="Q25" s="24" t="str">
        <f>IF(ISNUMBER(AVERAGEIFS(Observed!Q$2:Q$1520,Observed!$A$2:$A$1520,$A25,Observed!$C$2:$C$1520,$C25)),AVERAGEIFS(Observed!Q$2:Q$1520,Observed!$A$2:$A$1520,$A25,Observed!$C$2:$C$1520,$C25),"")</f>
        <v/>
      </c>
      <c r="R25" s="22" t="str">
        <f>IF(ISNUMBER(AVERAGEIFS(Observed!R$2:R$1520,Observed!$A$2:$A$1520,$A25,Observed!$C$2:$C$1520,$C25)),AVERAGEIFS(Observed!R$2:R$1520,Observed!$A$2:$A$1520,$A25,Observed!$C$2:$C$1520,$C25),"")</f>
        <v/>
      </c>
      <c r="S25" s="23" t="str">
        <f>IF(ISNUMBER(AVERAGEIFS(Observed!S$2:S$1520,Observed!$A$2:$A$1520,$A25,Observed!$C$2:$C$1520,$C25)),AVERAGEIFS(Observed!S$2:S$1520,Observed!$A$2:$A$1520,$A25,Observed!$C$2:$C$1520,$C25),"")</f>
        <v/>
      </c>
      <c r="T25" s="23" t="str">
        <f>IF(ISNUMBER(AVERAGEIFS(Observed!T$2:T$1520,Observed!$A$2:$A$1520,$A25,Observed!$C$2:$C$1520,$C25)),AVERAGEIFS(Observed!T$2:T$1520,Observed!$A$2:$A$1520,$A25,Observed!$C$2:$C$1520,$C25),"")</f>
        <v/>
      </c>
      <c r="U25" s="23" t="str">
        <f>IF(ISNUMBER(AVERAGEIFS(Observed!U$2:U$1520,Observed!$A$2:$A$1520,$A25,Observed!$C$2:$C$1520,$C25)),AVERAGEIFS(Observed!U$2:U$1520,Observed!$A$2:$A$1520,$A25,Observed!$C$2:$C$1520,$C25),"")</f>
        <v/>
      </c>
      <c r="V25" s="23" t="str">
        <f>IF(ISNUMBER(AVERAGEIFS(Observed!V$2:V$1520,Observed!$A$2:$A$1520,$A25,Observed!$C$2:$C$1520,$C25)),AVERAGEIFS(Observed!V$2:V$1520,Observed!$A$2:$A$1520,$A25,Observed!$C$2:$C$1520,$C25),"")</f>
        <v/>
      </c>
      <c r="W25" s="23" t="str">
        <f>IF(ISNUMBER(AVERAGEIFS(Observed!W$2:W$1520,Observed!$A$2:$A$1520,$A25,Observed!$C$2:$C$1520,$C25)),AVERAGEIFS(Observed!W$2:W$1520,Observed!$A$2:$A$1520,$A25,Observed!$C$2:$C$1520,$C25),"")</f>
        <v/>
      </c>
      <c r="X25" s="23">
        <f>IF(ISNUMBER(AVERAGEIFS(Observed!X$2:X$1520,Observed!$A$2:$A$1520,$A25,Observed!$C$2:$C$1520,$C25)),AVERAGEIFS(Observed!X$2:X$1520,Observed!$A$2:$A$1520,$A25,Observed!$C$2:$C$1520,$C25),"")</f>
        <v>18.375499999999999</v>
      </c>
      <c r="Y25" s="23">
        <f>IF(ISNUMBER(AVERAGEIFS(Observed!Y$2:Y$1520,Observed!$A$2:$A$1520,$A25,Observed!$C$2:$C$1520,$C25)),AVERAGEIFS(Observed!Y$2:Y$1520,Observed!$A$2:$A$1520,$A25,Observed!$C$2:$C$1520,$C25),"")</f>
        <v>5.2335000000000003</v>
      </c>
      <c r="Z25" s="23">
        <f>IF(ISNUMBER(AVERAGEIFS(Observed!Z$2:Z$1520,Observed!$A$2:$A$1520,$A25,Observed!$C$2:$C$1520,$C25)),AVERAGEIFS(Observed!Z$2:Z$1520,Observed!$A$2:$A$1520,$A25,Observed!$C$2:$C$1520,$C25),"")</f>
        <v>67.661249999999995</v>
      </c>
      <c r="AA25" s="23">
        <f>IF(ISNUMBER(AVERAGEIFS(Observed!AA$2:AA$1520,Observed!$A$2:$A$1520,$A25,Observed!$C$2:$C$1520,$C25)),AVERAGEIFS(Observed!AA$2:AA$1520,Observed!$A$2:$A$1520,$A25,Observed!$C$2:$C$1520,$C25),"")</f>
        <v>26.279999999999998</v>
      </c>
      <c r="AB25" s="23">
        <f>IF(ISNUMBER(AVERAGEIFS(Observed!AB$2:AB$1520,Observed!$A$2:$A$1520,$A25,Observed!$C$2:$C$1520,$C25)),AVERAGEIFS(Observed!AB$2:AB$1520,Observed!$A$2:$A$1520,$A25,Observed!$C$2:$C$1520,$C25),"")</f>
        <v>80.733499999999992</v>
      </c>
      <c r="AC25" s="23">
        <f>IF(ISNUMBER(AVERAGEIFS(Observed!AC$2:AC$1520,Observed!$A$2:$A$1520,$A25,Observed!$C$2:$C$1520,$C25)),AVERAGEIFS(Observed!AC$2:AC$1520,Observed!$A$2:$A$1520,$A25,Observed!$C$2:$C$1520,$C25),"")</f>
        <v>14.998750000000001</v>
      </c>
      <c r="AD25" s="24">
        <f>IF(ISNUMBER(AVERAGEIFS(Observed!AD$2:AD$1520,Observed!$A$2:$A$1520,$A25,Observed!$C$2:$C$1520,$C25)),AVERAGEIFS(Observed!AD$2:AD$1520,Observed!$A$2:$A$1520,$A25,Observed!$C$2:$C$1520,$C25),"")</f>
        <v>2.3997999999999998E-2</v>
      </c>
      <c r="AE25" s="24">
        <f>IF(ISNUMBER(AVERAGEIFS(Observed!AE$2:AE$1520,Observed!$A$2:$A$1520,$A25,Observed!$C$2:$C$1520,$C25)),AVERAGEIFS(Observed!AE$2:AE$1520,Observed!$A$2:$A$1520,$A25,Observed!$C$2:$C$1520,$C25),"")</f>
        <v>2.3997999999999998E-2</v>
      </c>
      <c r="AF25" s="23">
        <f>IF(ISNUMBER(AVERAGEIFS(Observed!AF$2:AF$1520,Observed!$A$2:$A$1520,$A25,Observed!$C$2:$C$1520,$C25)),AVERAGEIFS(Observed!AF$2:AF$1520,Observed!$A$2:$A$1520,$A25,Observed!$C$2:$C$1520,$C25),"")</f>
        <v>10.825800000000001</v>
      </c>
      <c r="AG25" s="23" t="str">
        <f>IF(ISNUMBER(AVERAGEIFS(Observed!AG$2:AG$1520,Observed!$A$2:$A$1520,$A25,Observed!$C$2:$C$1520,$C25)),AVERAGEIFS(Observed!AG$2:AG$1520,Observed!$A$2:$A$1520,$A25,Observed!$C$2:$C$1520,$C25),"")</f>
        <v/>
      </c>
      <c r="AH25" s="22" t="str">
        <f>IF(ISNUMBER(AVERAGEIFS(Observed!AH$2:AH$1520,Observed!$A$2:$A$1520,$A25,Observed!$C$2:$C$1520,$C25)),AVERAGEIFS(Observed!AH$2:AH$1520,Observed!$A$2:$A$1520,$A25,Observed!$C$2:$C$1520,$C25),"")</f>
        <v/>
      </c>
      <c r="AI25" s="23" t="str">
        <f>IF(ISNUMBER(AVERAGEIFS(Observed!AI$2:AI$1520,Observed!$A$2:$A$1520,$A25,Observed!$C$2:$C$1520,$C25)),AVERAGEIFS(Observed!AI$2:AI$1520,Observed!$A$2:$A$1520,$A25,Observed!$C$2:$C$1520,$C25),"")</f>
        <v/>
      </c>
      <c r="AJ25" s="23" t="str">
        <f>IF(ISNUMBER(AVERAGEIFS(Observed!AJ$2:AJ$1520,Observed!$A$2:$A$1520,$A25,Observed!$C$2:$C$1520,$C25)),AVERAGEIFS(Observed!AJ$2:AJ$1520,Observed!$A$2:$A$1520,$A25,Observed!$C$2:$C$1520,$C25),"")</f>
        <v/>
      </c>
      <c r="AK25" s="23" t="str">
        <f>IF(ISNUMBER(AVERAGEIFS(Observed!AK$2:AK$1520,Observed!$A$2:$A$1520,$A25,Observed!$C$2:$C$1520,$C25)),AVERAGEIFS(Observed!AK$2:AK$1520,Observed!$A$2:$A$1520,$A25,Observed!$C$2:$C$1520,$C25),"")</f>
        <v/>
      </c>
      <c r="AL25" s="23">
        <f>IF(ISNUMBER(AVERAGEIFS(Observed!AL$2:AL$1520,Observed!$A$2:$A$1520,$A25,Observed!$C$2:$C$1520,$C25)),AVERAGEIFS(Observed!AL$2:AL$1520,Observed!$A$2:$A$1520,$A25,Observed!$C$2:$C$1520,$C25),"")</f>
        <v>2.423</v>
      </c>
      <c r="AM25" s="23">
        <f>IF(ISNUMBER(AVERAGEIFS(Observed!AM$2:AM$1520,Observed!$A$2:$A$1520,$A25,Observed!$C$2:$C$1520,$C25)),AVERAGEIFS(Observed!AM$2:AM$1520,Observed!$A$2:$A$1520,$A25,Observed!$C$2:$C$1520,$C25),"")</f>
        <v>6.4415000000000004</v>
      </c>
      <c r="AN25" s="2">
        <f>COUNTIFS(Observed!$A$2:$A$1520,$A25,Observed!$C$2:$C$1520,$C25)</f>
        <v>4</v>
      </c>
      <c r="AO25" s="2">
        <f t="shared" si="0"/>
        <v>14</v>
      </c>
    </row>
    <row r="26" spans="1:41" x14ac:dyDescent="0.35">
      <c r="A26" t="s">
        <v>47</v>
      </c>
      <c r="B26" t="s">
        <v>65</v>
      </c>
      <c r="C26" s="20">
        <v>42020</v>
      </c>
      <c r="D26">
        <v>1</v>
      </c>
      <c r="E26" t="s">
        <v>78</v>
      </c>
      <c r="F26" s="25" t="s">
        <v>97</v>
      </c>
      <c r="G26" t="s">
        <v>43</v>
      </c>
      <c r="H26">
        <v>1.5</v>
      </c>
      <c r="I26" s="2" t="s">
        <v>42</v>
      </c>
      <c r="J26" s="22" t="str">
        <f>IF(ISNUMBER(AVERAGEIFS(Observed!J$2:J$1520,Observed!$A$2:$A$1520,$A26,Observed!$C$2:$C$1520,$C26)),AVERAGEIFS(Observed!J$2:J$1520,Observed!$A$2:$A$1520,$A26,Observed!$C$2:$C$1520,$C26),"")</f>
        <v/>
      </c>
      <c r="K26" s="23" t="str">
        <f>IF(ISNUMBER(AVERAGEIFS(Observed!K$2:K$1520,Observed!$A$2:$A$1520,$A26,Observed!$C$2:$C$1520,$C26)),AVERAGEIFS(Observed!K$2:K$1520,Observed!$A$2:$A$1520,$A26,Observed!$C$2:$C$1520,$C26),"")</f>
        <v/>
      </c>
      <c r="L26" s="23">
        <f>IF(ISNUMBER(AVERAGEIFS(Observed!L$2:L$1520,Observed!$A$2:$A$1520,$A26,Observed!$C$2:$C$1520,$C26)),AVERAGEIFS(Observed!L$2:L$1520,Observed!$A$2:$A$1520,$A26,Observed!$C$2:$C$1520,$C26),"")</f>
        <v>170.73439103851342</v>
      </c>
      <c r="M26" s="23">
        <f>IF(ISNUMBER(AVERAGEIFS(Observed!M$2:M$1520,Observed!$A$2:$A$1520,$A26,Observed!$C$2:$C$1520,$C26)),AVERAGEIFS(Observed!M$2:M$1520,Observed!$A$2:$A$1520,$A26,Observed!$C$2:$C$1520,$C26),"")</f>
        <v>170.73439103851342</v>
      </c>
      <c r="N26" s="23">
        <f>IF(ISNUMBER(AVERAGEIFS(Observed!N$2:N$1520,Observed!$A$2:$A$1520,$A26,Observed!$C$2:$C$1520,$C26)),AVERAGEIFS(Observed!N$2:N$1520,Observed!$A$2:$A$1520,$A26,Observed!$C$2:$C$1520,$C26),"")</f>
        <v>363.83169936774652</v>
      </c>
      <c r="O26" s="24" t="str">
        <f>IF(ISNUMBER(AVERAGEIFS(Observed!O$2:O$1520,Observed!$A$2:$A$1520,$A26,Observed!$C$2:$C$1520,$C26)),AVERAGEIFS(Observed!O$2:O$1520,Observed!$A$2:$A$1520,$A26,Observed!$C$2:$C$1520,$C26),"")</f>
        <v/>
      </c>
      <c r="P26" s="24" t="str">
        <f>IF(ISNUMBER(AVERAGEIFS(Observed!P$2:P$1520,Observed!$A$2:$A$1520,$A26,Observed!$C$2:$C$1520,$C26)),AVERAGEIFS(Observed!P$2:P$1520,Observed!$A$2:$A$1520,$A26,Observed!$C$2:$C$1520,$C26),"")</f>
        <v/>
      </c>
      <c r="Q26" s="24" t="str">
        <f>IF(ISNUMBER(AVERAGEIFS(Observed!Q$2:Q$1520,Observed!$A$2:$A$1520,$A26,Observed!$C$2:$C$1520,$C26)),AVERAGEIFS(Observed!Q$2:Q$1520,Observed!$A$2:$A$1520,$A26,Observed!$C$2:$C$1520,$C26),"")</f>
        <v/>
      </c>
      <c r="R26" s="22" t="str">
        <f>IF(ISNUMBER(AVERAGEIFS(Observed!R$2:R$1520,Observed!$A$2:$A$1520,$A26,Observed!$C$2:$C$1520,$C26)),AVERAGEIFS(Observed!R$2:R$1520,Observed!$A$2:$A$1520,$A26,Observed!$C$2:$C$1520,$C26),"")</f>
        <v/>
      </c>
      <c r="S26" s="23" t="str">
        <f>IF(ISNUMBER(AVERAGEIFS(Observed!S$2:S$1520,Observed!$A$2:$A$1520,$A26,Observed!$C$2:$C$1520,$C26)),AVERAGEIFS(Observed!S$2:S$1520,Observed!$A$2:$A$1520,$A26,Observed!$C$2:$C$1520,$C26),"")</f>
        <v/>
      </c>
      <c r="T26" s="23" t="str">
        <f>IF(ISNUMBER(AVERAGEIFS(Observed!T$2:T$1520,Observed!$A$2:$A$1520,$A26,Observed!$C$2:$C$1520,$C26)),AVERAGEIFS(Observed!T$2:T$1520,Observed!$A$2:$A$1520,$A26,Observed!$C$2:$C$1520,$C26),"")</f>
        <v/>
      </c>
      <c r="U26" s="23" t="str">
        <f>IF(ISNUMBER(AVERAGEIFS(Observed!U$2:U$1520,Observed!$A$2:$A$1520,$A26,Observed!$C$2:$C$1520,$C26)),AVERAGEIFS(Observed!U$2:U$1520,Observed!$A$2:$A$1520,$A26,Observed!$C$2:$C$1520,$C26),"")</f>
        <v/>
      </c>
      <c r="V26" s="23" t="str">
        <f>IF(ISNUMBER(AVERAGEIFS(Observed!V$2:V$1520,Observed!$A$2:$A$1520,$A26,Observed!$C$2:$C$1520,$C26)),AVERAGEIFS(Observed!V$2:V$1520,Observed!$A$2:$A$1520,$A26,Observed!$C$2:$C$1520,$C26),"")</f>
        <v/>
      </c>
      <c r="W26" s="23" t="str">
        <f>IF(ISNUMBER(AVERAGEIFS(Observed!W$2:W$1520,Observed!$A$2:$A$1520,$A26,Observed!$C$2:$C$1520,$C26)),AVERAGEIFS(Observed!W$2:W$1520,Observed!$A$2:$A$1520,$A26,Observed!$C$2:$C$1520,$C26),"")</f>
        <v/>
      </c>
      <c r="X26" s="23">
        <f>IF(ISNUMBER(AVERAGEIFS(Observed!X$2:X$1520,Observed!$A$2:$A$1520,$A26,Observed!$C$2:$C$1520,$C26)),AVERAGEIFS(Observed!X$2:X$1520,Observed!$A$2:$A$1520,$A26,Observed!$C$2:$C$1520,$C26),"")</f>
        <v>22.339333333333332</v>
      </c>
      <c r="Y26" s="23">
        <f>IF(ISNUMBER(AVERAGEIFS(Observed!Y$2:Y$1520,Observed!$A$2:$A$1520,$A26,Observed!$C$2:$C$1520,$C26)),AVERAGEIFS(Observed!Y$2:Y$1520,Observed!$A$2:$A$1520,$A26,Observed!$C$2:$C$1520,$C26),"")</f>
        <v>5.8573333333333331</v>
      </c>
      <c r="Z26" s="23">
        <f>IF(ISNUMBER(AVERAGEIFS(Observed!Z$2:Z$1520,Observed!$A$2:$A$1520,$A26,Observed!$C$2:$C$1520,$C26)),AVERAGEIFS(Observed!Z$2:Z$1520,Observed!$A$2:$A$1520,$A26,Observed!$C$2:$C$1520,$C26),"")</f>
        <v>70.411999999999992</v>
      </c>
      <c r="AA26" s="23">
        <f>IF(ISNUMBER(AVERAGEIFS(Observed!AA$2:AA$1520,Observed!$A$2:$A$1520,$A26,Observed!$C$2:$C$1520,$C26)),AVERAGEIFS(Observed!AA$2:AA$1520,Observed!$A$2:$A$1520,$A26,Observed!$C$2:$C$1520,$C26),"")</f>
        <v>33.412999999999997</v>
      </c>
      <c r="AB26" s="23">
        <f>IF(ISNUMBER(AVERAGEIFS(Observed!AB$2:AB$1520,Observed!$A$2:$A$1520,$A26,Observed!$C$2:$C$1520,$C26)),AVERAGEIFS(Observed!AB$2:AB$1520,Observed!$A$2:$A$1520,$A26,Observed!$C$2:$C$1520,$C26),"")</f>
        <v>87.086999999999989</v>
      </c>
      <c r="AC26" s="23">
        <f>IF(ISNUMBER(AVERAGEIFS(Observed!AC$2:AC$1520,Observed!$A$2:$A$1520,$A26,Observed!$C$2:$C$1520,$C26)),AVERAGEIFS(Observed!AC$2:AC$1520,Observed!$A$2:$A$1520,$A26,Observed!$C$2:$C$1520,$C26),"")</f>
        <v>16.104333333333333</v>
      </c>
      <c r="AD26" s="24">
        <f>IF(ISNUMBER(AVERAGEIFS(Observed!AD$2:AD$1520,Observed!$A$2:$A$1520,$A26,Observed!$C$2:$C$1520,$C26)),AVERAGEIFS(Observed!AD$2:AD$1520,Observed!$A$2:$A$1520,$A26,Observed!$C$2:$C$1520,$C26),"")</f>
        <v>2.5766933333333332E-2</v>
      </c>
      <c r="AE26" s="24">
        <f>IF(ISNUMBER(AVERAGEIFS(Observed!AE$2:AE$1520,Observed!$A$2:$A$1520,$A26,Observed!$C$2:$C$1520,$C26)),AVERAGEIFS(Observed!AE$2:AE$1520,Observed!$A$2:$A$1520,$A26,Observed!$C$2:$C$1520,$C26),"")</f>
        <v>2.5766933333333332E-2</v>
      </c>
      <c r="AF26" s="23">
        <f>IF(ISNUMBER(AVERAGEIFS(Observed!AF$2:AF$1520,Observed!$A$2:$A$1520,$A26,Observed!$C$2:$C$1520,$C26)),AVERAGEIFS(Observed!AF$2:AF$1520,Observed!$A$2:$A$1520,$A26,Observed!$C$2:$C$1520,$C26),"")</f>
        <v>11.265920000000001</v>
      </c>
      <c r="AG26" s="23" t="str">
        <f>IF(ISNUMBER(AVERAGEIFS(Observed!AG$2:AG$1520,Observed!$A$2:$A$1520,$A26,Observed!$C$2:$C$1520,$C26)),AVERAGEIFS(Observed!AG$2:AG$1520,Observed!$A$2:$A$1520,$A26,Observed!$C$2:$C$1520,$C26),"")</f>
        <v/>
      </c>
      <c r="AH26" s="22" t="str">
        <f>IF(ISNUMBER(AVERAGEIFS(Observed!AH$2:AH$1520,Observed!$A$2:$A$1520,$A26,Observed!$C$2:$C$1520,$C26)),AVERAGEIFS(Observed!AH$2:AH$1520,Observed!$A$2:$A$1520,$A26,Observed!$C$2:$C$1520,$C26),"")</f>
        <v/>
      </c>
      <c r="AI26" s="23" t="str">
        <f>IF(ISNUMBER(AVERAGEIFS(Observed!AI$2:AI$1520,Observed!$A$2:$A$1520,$A26,Observed!$C$2:$C$1520,$C26)),AVERAGEIFS(Observed!AI$2:AI$1520,Observed!$A$2:$A$1520,$A26,Observed!$C$2:$C$1520,$C26),"")</f>
        <v/>
      </c>
      <c r="AJ26" s="23" t="str">
        <f>IF(ISNUMBER(AVERAGEIFS(Observed!AJ$2:AJ$1520,Observed!$A$2:$A$1520,$A26,Observed!$C$2:$C$1520,$C26)),AVERAGEIFS(Observed!AJ$2:AJ$1520,Observed!$A$2:$A$1520,$A26,Observed!$C$2:$C$1520,$C26),"")</f>
        <v/>
      </c>
      <c r="AK26" s="23" t="str">
        <f>IF(ISNUMBER(AVERAGEIFS(Observed!AK$2:AK$1520,Observed!$A$2:$A$1520,$A26,Observed!$C$2:$C$1520,$C26)),AVERAGEIFS(Observed!AK$2:AK$1520,Observed!$A$2:$A$1520,$A26,Observed!$C$2:$C$1520,$C26),"")</f>
        <v/>
      </c>
      <c r="AL26" s="23">
        <f>IF(ISNUMBER(AVERAGEIFS(Observed!AL$2:AL$1520,Observed!$A$2:$A$1520,$A26,Observed!$C$2:$C$1520,$C26)),AVERAGEIFS(Observed!AL$2:AL$1520,Observed!$A$2:$A$1520,$A26,Observed!$C$2:$C$1520,$C26),"")</f>
        <v>4.3970000000000002</v>
      </c>
      <c r="AM26" s="23">
        <f>IF(ISNUMBER(AVERAGEIFS(Observed!AM$2:AM$1520,Observed!$A$2:$A$1520,$A26,Observed!$C$2:$C$1520,$C26)),AVERAGEIFS(Observed!AM$2:AM$1520,Observed!$A$2:$A$1520,$A26,Observed!$C$2:$C$1520,$C26),"")</f>
        <v>8.9444999999999997</v>
      </c>
      <c r="AN26" s="2">
        <f>COUNTIFS(Observed!$A$2:$A$1520,$A26,Observed!$C$2:$C$1520,$C26)</f>
        <v>4</v>
      </c>
      <c r="AO26" s="2">
        <f t="shared" si="0"/>
        <v>14</v>
      </c>
    </row>
    <row r="27" spans="1:41" x14ac:dyDescent="0.35">
      <c r="A27" t="s">
        <v>45</v>
      </c>
      <c r="B27" t="s">
        <v>65</v>
      </c>
      <c r="C27" s="20">
        <v>42020</v>
      </c>
      <c r="D27">
        <v>1</v>
      </c>
      <c r="E27" t="s">
        <v>79</v>
      </c>
      <c r="F27" s="25" t="s">
        <v>97</v>
      </c>
      <c r="G27" t="s">
        <v>43</v>
      </c>
      <c r="H27">
        <v>1.5</v>
      </c>
      <c r="I27" s="2" t="s">
        <v>42</v>
      </c>
      <c r="J27" s="22" t="str">
        <f>IF(ISNUMBER(AVERAGEIFS(Observed!J$2:J$1520,Observed!$A$2:$A$1520,$A27,Observed!$C$2:$C$1520,$C27)),AVERAGEIFS(Observed!J$2:J$1520,Observed!$A$2:$A$1520,$A27,Observed!$C$2:$C$1520,$C27),"")</f>
        <v/>
      </c>
      <c r="K27" s="23" t="str">
        <f>IF(ISNUMBER(AVERAGEIFS(Observed!K$2:K$1520,Observed!$A$2:$A$1520,$A27,Observed!$C$2:$C$1520,$C27)),AVERAGEIFS(Observed!K$2:K$1520,Observed!$A$2:$A$1520,$A27,Observed!$C$2:$C$1520,$C27),"")</f>
        <v/>
      </c>
      <c r="L27" s="23">
        <f>IF(ISNUMBER(AVERAGEIFS(Observed!L$2:L$1520,Observed!$A$2:$A$1520,$A27,Observed!$C$2:$C$1520,$C27)),AVERAGEIFS(Observed!L$2:L$1520,Observed!$A$2:$A$1520,$A27,Observed!$C$2:$C$1520,$C27),"")</f>
        <v>194.13053067162298</v>
      </c>
      <c r="M27" s="23">
        <f>IF(ISNUMBER(AVERAGEIFS(Observed!M$2:M$1520,Observed!$A$2:$A$1520,$A27,Observed!$C$2:$C$1520,$C27)),AVERAGEIFS(Observed!M$2:M$1520,Observed!$A$2:$A$1520,$A27,Observed!$C$2:$C$1520,$C27),"")</f>
        <v>194.13053067162298</v>
      </c>
      <c r="N27" s="23">
        <f>IF(ISNUMBER(AVERAGEIFS(Observed!N$2:N$1520,Observed!$A$2:$A$1520,$A27,Observed!$C$2:$C$1520,$C27)),AVERAGEIFS(Observed!N$2:N$1520,Observed!$A$2:$A$1520,$A27,Observed!$C$2:$C$1520,$C27),"")</f>
        <v>536.39600770708989</v>
      </c>
      <c r="O27" s="24" t="str">
        <f>IF(ISNUMBER(AVERAGEIFS(Observed!O$2:O$1520,Observed!$A$2:$A$1520,$A27,Observed!$C$2:$C$1520,$C27)),AVERAGEIFS(Observed!O$2:O$1520,Observed!$A$2:$A$1520,$A27,Observed!$C$2:$C$1520,$C27),"")</f>
        <v/>
      </c>
      <c r="P27" s="24" t="str">
        <f>IF(ISNUMBER(AVERAGEIFS(Observed!P$2:P$1520,Observed!$A$2:$A$1520,$A27,Observed!$C$2:$C$1520,$C27)),AVERAGEIFS(Observed!P$2:P$1520,Observed!$A$2:$A$1520,$A27,Observed!$C$2:$C$1520,$C27),"")</f>
        <v/>
      </c>
      <c r="Q27" s="24" t="str">
        <f>IF(ISNUMBER(AVERAGEIFS(Observed!Q$2:Q$1520,Observed!$A$2:$A$1520,$A27,Observed!$C$2:$C$1520,$C27)),AVERAGEIFS(Observed!Q$2:Q$1520,Observed!$A$2:$A$1520,$A27,Observed!$C$2:$C$1520,$C27),"")</f>
        <v/>
      </c>
      <c r="R27" s="22" t="str">
        <f>IF(ISNUMBER(AVERAGEIFS(Observed!R$2:R$1520,Observed!$A$2:$A$1520,$A27,Observed!$C$2:$C$1520,$C27)),AVERAGEIFS(Observed!R$2:R$1520,Observed!$A$2:$A$1520,$A27,Observed!$C$2:$C$1520,$C27),"")</f>
        <v/>
      </c>
      <c r="S27" s="23" t="str">
        <f>IF(ISNUMBER(AVERAGEIFS(Observed!S$2:S$1520,Observed!$A$2:$A$1520,$A27,Observed!$C$2:$C$1520,$C27)),AVERAGEIFS(Observed!S$2:S$1520,Observed!$A$2:$A$1520,$A27,Observed!$C$2:$C$1520,$C27),"")</f>
        <v/>
      </c>
      <c r="T27" s="23" t="str">
        <f>IF(ISNUMBER(AVERAGEIFS(Observed!T$2:T$1520,Observed!$A$2:$A$1520,$A27,Observed!$C$2:$C$1520,$C27)),AVERAGEIFS(Observed!T$2:T$1520,Observed!$A$2:$A$1520,$A27,Observed!$C$2:$C$1520,$C27),"")</f>
        <v/>
      </c>
      <c r="U27" s="23" t="str">
        <f>IF(ISNUMBER(AVERAGEIFS(Observed!U$2:U$1520,Observed!$A$2:$A$1520,$A27,Observed!$C$2:$C$1520,$C27)),AVERAGEIFS(Observed!U$2:U$1520,Observed!$A$2:$A$1520,$A27,Observed!$C$2:$C$1520,$C27),"")</f>
        <v/>
      </c>
      <c r="V27" s="23" t="str">
        <f>IF(ISNUMBER(AVERAGEIFS(Observed!V$2:V$1520,Observed!$A$2:$A$1520,$A27,Observed!$C$2:$C$1520,$C27)),AVERAGEIFS(Observed!V$2:V$1520,Observed!$A$2:$A$1520,$A27,Observed!$C$2:$C$1520,$C27),"")</f>
        <v/>
      </c>
      <c r="W27" s="23" t="str">
        <f>IF(ISNUMBER(AVERAGEIFS(Observed!W$2:W$1520,Observed!$A$2:$A$1520,$A27,Observed!$C$2:$C$1520,$C27)),AVERAGEIFS(Observed!W$2:W$1520,Observed!$A$2:$A$1520,$A27,Observed!$C$2:$C$1520,$C27),"")</f>
        <v/>
      </c>
      <c r="X27" s="23">
        <f>IF(ISNUMBER(AVERAGEIFS(Observed!X$2:X$1520,Observed!$A$2:$A$1520,$A27,Observed!$C$2:$C$1520,$C27)),AVERAGEIFS(Observed!X$2:X$1520,Observed!$A$2:$A$1520,$A27,Observed!$C$2:$C$1520,$C27),"")</f>
        <v>23.963999999999999</v>
      </c>
      <c r="Y27" s="23">
        <f>IF(ISNUMBER(AVERAGEIFS(Observed!Y$2:Y$1520,Observed!$A$2:$A$1520,$A27,Observed!$C$2:$C$1520,$C27)),AVERAGEIFS(Observed!Y$2:Y$1520,Observed!$A$2:$A$1520,$A27,Observed!$C$2:$C$1520,$C27),"")</f>
        <v>6.4982499999999996</v>
      </c>
      <c r="Z27" s="23">
        <f>IF(ISNUMBER(AVERAGEIFS(Observed!Z$2:Z$1520,Observed!$A$2:$A$1520,$A27,Observed!$C$2:$C$1520,$C27)),AVERAGEIFS(Observed!Z$2:Z$1520,Observed!$A$2:$A$1520,$A27,Observed!$C$2:$C$1520,$C27),"")</f>
        <v>69.611750000000001</v>
      </c>
      <c r="AA27" s="23">
        <f>IF(ISNUMBER(AVERAGEIFS(Observed!AA$2:AA$1520,Observed!$A$2:$A$1520,$A27,Observed!$C$2:$C$1520,$C27)),AVERAGEIFS(Observed!AA$2:AA$1520,Observed!$A$2:$A$1520,$A27,Observed!$C$2:$C$1520,$C27),"")</f>
        <v>36.132249999999999</v>
      </c>
      <c r="AB27" s="23">
        <f>IF(ISNUMBER(AVERAGEIFS(Observed!AB$2:AB$1520,Observed!$A$2:$A$1520,$A27,Observed!$C$2:$C$1520,$C27)),AVERAGEIFS(Observed!AB$2:AB$1520,Observed!$A$2:$A$1520,$A27,Observed!$C$2:$C$1520,$C27),"")</f>
        <v>87.935749999999999</v>
      </c>
      <c r="AC27" s="23">
        <f>IF(ISNUMBER(AVERAGEIFS(Observed!AC$2:AC$1520,Observed!$A$2:$A$1520,$A27,Observed!$C$2:$C$1520,$C27)),AVERAGEIFS(Observed!AC$2:AC$1520,Observed!$A$2:$A$1520,$A27,Observed!$C$2:$C$1520,$C27),"")</f>
        <v>13.037749999999999</v>
      </c>
      <c r="AD27" s="24">
        <f>IF(ISNUMBER(AVERAGEIFS(Observed!AD$2:AD$1520,Observed!$A$2:$A$1520,$A27,Observed!$C$2:$C$1520,$C27)),AVERAGEIFS(Observed!AD$2:AD$1520,Observed!$A$2:$A$1520,$A27,Observed!$C$2:$C$1520,$C27),"")</f>
        <v>2.0860400000000001E-2</v>
      </c>
      <c r="AE27" s="24">
        <f>IF(ISNUMBER(AVERAGEIFS(Observed!AE$2:AE$1520,Observed!$A$2:$A$1520,$A27,Observed!$C$2:$C$1520,$C27)),AVERAGEIFS(Observed!AE$2:AE$1520,Observed!$A$2:$A$1520,$A27,Observed!$C$2:$C$1520,$C27),"")</f>
        <v>2.0860400000000001E-2</v>
      </c>
      <c r="AF27" s="23">
        <f>IF(ISNUMBER(AVERAGEIFS(Observed!AF$2:AF$1520,Observed!$A$2:$A$1520,$A27,Observed!$C$2:$C$1520,$C27)),AVERAGEIFS(Observed!AF$2:AF$1520,Observed!$A$2:$A$1520,$A27,Observed!$C$2:$C$1520,$C27),"")</f>
        <v>11.137880000000001</v>
      </c>
      <c r="AG27" s="23" t="str">
        <f>IF(ISNUMBER(AVERAGEIFS(Observed!AG$2:AG$1520,Observed!$A$2:$A$1520,$A27,Observed!$C$2:$C$1520,$C27)),AVERAGEIFS(Observed!AG$2:AG$1520,Observed!$A$2:$A$1520,$A27,Observed!$C$2:$C$1520,$C27),"")</f>
        <v/>
      </c>
      <c r="AH27" s="22" t="str">
        <f>IF(ISNUMBER(AVERAGEIFS(Observed!AH$2:AH$1520,Observed!$A$2:$A$1520,$A27,Observed!$C$2:$C$1520,$C27)),AVERAGEIFS(Observed!AH$2:AH$1520,Observed!$A$2:$A$1520,$A27,Observed!$C$2:$C$1520,$C27),"")</f>
        <v/>
      </c>
      <c r="AI27" s="23" t="str">
        <f>IF(ISNUMBER(AVERAGEIFS(Observed!AI$2:AI$1520,Observed!$A$2:$A$1520,$A27,Observed!$C$2:$C$1520,$C27)),AVERAGEIFS(Observed!AI$2:AI$1520,Observed!$A$2:$A$1520,$A27,Observed!$C$2:$C$1520,$C27),"")</f>
        <v/>
      </c>
      <c r="AJ27" s="23" t="str">
        <f>IF(ISNUMBER(AVERAGEIFS(Observed!AJ$2:AJ$1520,Observed!$A$2:$A$1520,$A27,Observed!$C$2:$C$1520,$C27)),AVERAGEIFS(Observed!AJ$2:AJ$1520,Observed!$A$2:$A$1520,$A27,Observed!$C$2:$C$1520,$C27),"")</f>
        <v/>
      </c>
      <c r="AK27" s="23" t="str">
        <f>IF(ISNUMBER(AVERAGEIFS(Observed!AK$2:AK$1520,Observed!$A$2:$A$1520,$A27,Observed!$C$2:$C$1520,$C27)),AVERAGEIFS(Observed!AK$2:AK$1520,Observed!$A$2:$A$1520,$A27,Observed!$C$2:$C$1520,$C27),"")</f>
        <v/>
      </c>
      <c r="AL27" s="23">
        <f>IF(ISNUMBER(AVERAGEIFS(Observed!AL$2:AL$1520,Observed!$A$2:$A$1520,$A27,Observed!$C$2:$C$1520,$C27)),AVERAGEIFS(Observed!AL$2:AL$1520,Observed!$A$2:$A$1520,$A27,Observed!$C$2:$C$1520,$C27),"")</f>
        <v>4.0137499999999999</v>
      </c>
      <c r="AM27" s="23">
        <f>IF(ISNUMBER(AVERAGEIFS(Observed!AM$2:AM$1520,Observed!$A$2:$A$1520,$A27,Observed!$C$2:$C$1520,$C27)),AVERAGEIFS(Observed!AM$2:AM$1520,Observed!$A$2:$A$1520,$A27,Observed!$C$2:$C$1520,$C27),"")</f>
        <v>12.2895</v>
      </c>
      <c r="AN27" s="2">
        <f>COUNTIFS(Observed!$A$2:$A$1520,$A27,Observed!$C$2:$C$1520,$C27)</f>
        <v>4</v>
      </c>
      <c r="AO27" s="2">
        <f t="shared" si="0"/>
        <v>14</v>
      </c>
    </row>
    <row r="28" spans="1:41" x14ac:dyDescent="0.35">
      <c r="A28" t="s">
        <v>46</v>
      </c>
      <c r="B28" t="s">
        <v>65</v>
      </c>
      <c r="C28" s="20">
        <v>42020</v>
      </c>
      <c r="D28">
        <v>1</v>
      </c>
      <c r="E28" t="s">
        <v>80</v>
      </c>
      <c r="F28" s="25" t="s">
        <v>97</v>
      </c>
      <c r="G28" t="s">
        <v>43</v>
      </c>
      <c r="H28">
        <v>1.5</v>
      </c>
      <c r="I28" s="2" t="s">
        <v>42</v>
      </c>
      <c r="J28" s="22" t="str">
        <f>IF(ISNUMBER(AVERAGEIFS(Observed!J$2:J$1520,Observed!$A$2:$A$1520,$A28,Observed!$C$2:$C$1520,$C28)),AVERAGEIFS(Observed!J$2:J$1520,Observed!$A$2:$A$1520,$A28,Observed!$C$2:$C$1520,$C28),"")</f>
        <v/>
      </c>
      <c r="K28" s="23" t="str">
        <f>IF(ISNUMBER(AVERAGEIFS(Observed!K$2:K$1520,Observed!$A$2:$A$1520,$A28,Observed!$C$2:$C$1520,$C28)),AVERAGEIFS(Observed!K$2:K$1520,Observed!$A$2:$A$1520,$A28,Observed!$C$2:$C$1520,$C28),"")</f>
        <v/>
      </c>
      <c r="L28" s="23">
        <f>IF(ISNUMBER(AVERAGEIFS(Observed!L$2:L$1520,Observed!$A$2:$A$1520,$A28,Observed!$C$2:$C$1520,$C28)),AVERAGEIFS(Observed!L$2:L$1520,Observed!$A$2:$A$1520,$A28,Observed!$C$2:$C$1520,$C28),"")</f>
        <v>308.5232436918256</v>
      </c>
      <c r="M28" s="23">
        <f>IF(ISNUMBER(AVERAGEIFS(Observed!M$2:M$1520,Observed!$A$2:$A$1520,$A28,Observed!$C$2:$C$1520,$C28)),AVERAGEIFS(Observed!M$2:M$1520,Observed!$A$2:$A$1520,$A28,Observed!$C$2:$C$1520,$C28),"")</f>
        <v>308.5232436918256</v>
      </c>
      <c r="N28" s="23">
        <f>IF(ISNUMBER(AVERAGEIFS(Observed!N$2:N$1520,Observed!$A$2:$A$1520,$A28,Observed!$C$2:$C$1520,$C28)),AVERAGEIFS(Observed!N$2:N$1520,Observed!$A$2:$A$1520,$A28,Observed!$C$2:$C$1520,$C28),"")</f>
        <v>884.86855881609677</v>
      </c>
      <c r="O28" s="24" t="str">
        <f>IF(ISNUMBER(AVERAGEIFS(Observed!O$2:O$1520,Observed!$A$2:$A$1520,$A28,Observed!$C$2:$C$1520,$C28)),AVERAGEIFS(Observed!O$2:O$1520,Observed!$A$2:$A$1520,$A28,Observed!$C$2:$C$1520,$C28),"")</f>
        <v/>
      </c>
      <c r="P28" s="24" t="str">
        <f>IF(ISNUMBER(AVERAGEIFS(Observed!P$2:P$1520,Observed!$A$2:$A$1520,$A28,Observed!$C$2:$C$1520,$C28)),AVERAGEIFS(Observed!P$2:P$1520,Observed!$A$2:$A$1520,$A28,Observed!$C$2:$C$1520,$C28),"")</f>
        <v/>
      </c>
      <c r="Q28" s="24" t="str">
        <f>IF(ISNUMBER(AVERAGEIFS(Observed!Q$2:Q$1520,Observed!$A$2:$A$1520,$A28,Observed!$C$2:$C$1520,$C28)),AVERAGEIFS(Observed!Q$2:Q$1520,Observed!$A$2:$A$1520,$A28,Observed!$C$2:$C$1520,$C28),"")</f>
        <v/>
      </c>
      <c r="R28" s="22" t="str">
        <f>IF(ISNUMBER(AVERAGEIFS(Observed!R$2:R$1520,Observed!$A$2:$A$1520,$A28,Observed!$C$2:$C$1520,$C28)),AVERAGEIFS(Observed!R$2:R$1520,Observed!$A$2:$A$1520,$A28,Observed!$C$2:$C$1520,$C28),"")</f>
        <v/>
      </c>
      <c r="S28" s="23" t="str">
        <f>IF(ISNUMBER(AVERAGEIFS(Observed!S$2:S$1520,Observed!$A$2:$A$1520,$A28,Observed!$C$2:$C$1520,$C28)),AVERAGEIFS(Observed!S$2:S$1520,Observed!$A$2:$A$1520,$A28,Observed!$C$2:$C$1520,$C28),"")</f>
        <v/>
      </c>
      <c r="T28" s="23" t="str">
        <f>IF(ISNUMBER(AVERAGEIFS(Observed!T$2:T$1520,Observed!$A$2:$A$1520,$A28,Observed!$C$2:$C$1520,$C28)),AVERAGEIFS(Observed!T$2:T$1520,Observed!$A$2:$A$1520,$A28,Observed!$C$2:$C$1520,$C28),"")</f>
        <v/>
      </c>
      <c r="U28" s="23" t="str">
        <f>IF(ISNUMBER(AVERAGEIFS(Observed!U$2:U$1520,Observed!$A$2:$A$1520,$A28,Observed!$C$2:$C$1520,$C28)),AVERAGEIFS(Observed!U$2:U$1520,Observed!$A$2:$A$1520,$A28,Observed!$C$2:$C$1520,$C28),"")</f>
        <v/>
      </c>
      <c r="V28" s="23" t="str">
        <f>IF(ISNUMBER(AVERAGEIFS(Observed!V$2:V$1520,Observed!$A$2:$A$1520,$A28,Observed!$C$2:$C$1520,$C28)),AVERAGEIFS(Observed!V$2:V$1520,Observed!$A$2:$A$1520,$A28,Observed!$C$2:$C$1520,$C28),"")</f>
        <v/>
      </c>
      <c r="W28" s="23" t="str">
        <f>IF(ISNUMBER(AVERAGEIFS(Observed!W$2:W$1520,Observed!$A$2:$A$1520,$A28,Observed!$C$2:$C$1520,$C28)),AVERAGEIFS(Observed!W$2:W$1520,Observed!$A$2:$A$1520,$A28,Observed!$C$2:$C$1520,$C28),"")</f>
        <v/>
      </c>
      <c r="X28" s="23">
        <f>IF(ISNUMBER(AVERAGEIFS(Observed!X$2:X$1520,Observed!$A$2:$A$1520,$A28,Observed!$C$2:$C$1520,$C28)),AVERAGEIFS(Observed!X$2:X$1520,Observed!$A$2:$A$1520,$A28,Observed!$C$2:$C$1520,$C28),"")</f>
        <v>25.131666666666664</v>
      </c>
      <c r="Y28" s="23">
        <f>IF(ISNUMBER(AVERAGEIFS(Observed!Y$2:Y$1520,Observed!$A$2:$A$1520,$A28,Observed!$C$2:$C$1520,$C28)),AVERAGEIFS(Observed!Y$2:Y$1520,Observed!$A$2:$A$1520,$A28,Observed!$C$2:$C$1520,$C28),"")</f>
        <v>6.0609999999999999</v>
      </c>
      <c r="Z28" s="23">
        <f>IF(ISNUMBER(AVERAGEIFS(Observed!Z$2:Z$1520,Observed!$A$2:$A$1520,$A28,Observed!$C$2:$C$1520,$C28)),AVERAGEIFS(Observed!Z$2:Z$1520,Observed!$A$2:$A$1520,$A28,Observed!$C$2:$C$1520,$C28),"")</f>
        <v>68.952333333333328</v>
      </c>
      <c r="AA28" s="23">
        <f>IF(ISNUMBER(AVERAGEIFS(Observed!AA$2:AA$1520,Observed!$A$2:$A$1520,$A28,Observed!$C$2:$C$1520,$C28)),AVERAGEIFS(Observed!AA$2:AA$1520,Observed!$A$2:$A$1520,$A28,Observed!$C$2:$C$1520,$C28),"")</f>
        <v>36.996000000000002</v>
      </c>
      <c r="AB28" s="23">
        <f>IF(ISNUMBER(AVERAGEIFS(Observed!AB$2:AB$1520,Observed!$A$2:$A$1520,$A28,Observed!$C$2:$C$1520,$C28)),AVERAGEIFS(Observed!AB$2:AB$1520,Observed!$A$2:$A$1520,$A28,Observed!$C$2:$C$1520,$C28),"")</f>
        <v>88.431666666666672</v>
      </c>
      <c r="AC28" s="23">
        <f>IF(ISNUMBER(AVERAGEIFS(Observed!AC$2:AC$1520,Observed!$A$2:$A$1520,$A28,Observed!$C$2:$C$1520,$C28)),AVERAGEIFS(Observed!AC$2:AC$1520,Observed!$A$2:$A$1520,$A28,Observed!$C$2:$C$1520,$C28),"")</f>
        <v>12.914666666666667</v>
      </c>
      <c r="AD28" s="24">
        <f>IF(ISNUMBER(AVERAGEIFS(Observed!AD$2:AD$1520,Observed!$A$2:$A$1520,$A28,Observed!$C$2:$C$1520,$C28)),AVERAGEIFS(Observed!AD$2:AD$1520,Observed!$A$2:$A$1520,$A28,Observed!$C$2:$C$1520,$C28),"")</f>
        <v>2.0663466666666668E-2</v>
      </c>
      <c r="AE28" s="24">
        <f>IF(ISNUMBER(AVERAGEIFS(Observed!AE$2:AE$1520,Observed!$A$2:$A$1520,$A28,Observed!$C$2:$C$1520,$C28)),AVERAGEIFS(Observed!AE$2:AE$1520,Observed!$A$2:$A$1520,$A28,Observed!$C$2:$C$1520,$C28),"")</f>
        <v>2.0663466666666668E-2</v>
      </c>
      <c r="AF28" s="23">
        <f>IF(ISNUMBER(AVERAGEIFS(Observed!AF$2:AF$1520,Observed!$A$2:$A$1520,$A28,Observed!$C$2:$C$1520,$C28)),AVERAGEIFS(Observed!AF$2:AF$1520,Observed!$A$2:$A$1520,$A28,Observed!$C$2:$C$1520,$C28),"")</f>
        <v>11.032373333333332</v>
      </c>
      <c r="AG28" s="23" t="str">
        <f>IF(ISNUMBER(AVERAGEIFS(Observed!AG$2:AG$1520,Observed!$A$2:$A$1520,$A28,Observed!$C$2:$C$1520,$C28)),AVERAGEIFS(Observed!AG$2:AG$1520,Observed!$A$2:$A$1520,$A28,Observed!$C$2:$C$1520,$C28),"")</f>
        <v/>
      </c>
      <c r="AH28" s="22" t="str">
        <f>IF(ISNUMBER(AVERAGEIFS(Observed!AH$2:AH$1520,Observed!$A$2:$A$1520,$A28,Observed!$C$2:$C$1520,$C28)),AVERAGEIFS(Observed!AH$2:AH$1520,Observed!$A$2:$A$1520,$A28,Observed!$C$2:$C$1520,$C28),"")</f>
        <v/>
      </c>
      <c r="AI28" s="23" t="str">
        <f>IF(ISNUMBER(AVERAGEIFS(Observed!AI$2:AI$1520,Observed!$A$2:$A$1520,$A28,Observed!$C$2:$C$1520,$C28)),AVERAGEIFS(Observed!AI$2:AI$1520,Observed!$A$2:$A$1520,$A28,Observed!$C$2:$C$1520,$C28),"")</f>
        <v/>
      </c>
      <c r="AJ28" s="23" t="str">
        <f>IF(ISNUMBER(AVERAGEIFS(Observed!AJ$2:AJ$1520,Observed!$A$2:$A$1520,$A28,Observed!$C$2:$C$1520,$C28)),AVERAGEIFS(Observed!AJ$2:AJ$1520,Observed!$A$2:$A$1520,$A28,Observed!$C$2:$C$1520,$C28),"")</f>
        <v/>
      </c>
      <c r="AK28" s="23" t="str">
        <f>IF(ISNUMBER(AVERAGEIFS(Observed!AK$2:AK$1520,Observed!$A$2:$A$1520,$A28,Observed!$C$2:$C$1520,$C28)),AVERAGEIFS(Observed!AK$2:AK$1520,Observed!$A$2:$A$1520,$A28,Observed!$C$2:$C$1520,$C28),"")</f>
        <v/>
      </c>
      <c r="AL28" s="23">
        <f>IF(ISNUMBER(AVERAGEIFS(Observed!AL$2:AL$1520,Observed!$A$2:$A$1520,$A28,Observed!$C$2:$C$1520,$C28)),AVERAGEIFS(Observed!AL$2:AL$1520,Observed!$A$2:$A$1520,$A28,Observed!$C$2:$C$1520,$C28),"")</f>
        <v>6.3652499999999996</v>
      </c>
      <c r="AM28" s="23">
        <f>IF(ISNUMBER(AVERAGEIFS(Observed!AM$2:AM$1520,Observed!$A$2:$A$1520,$A28,Observed!$C$2:$C$1520,$C28)),AVERAGEIFS(Observed!AM$2:AM$1520,Observed!$A$2:$A$1520,$A28,Observed!$C$2:$C$1520,$C28),"")</f>
        <v>23.703499999999998</v>
      </c>
      <c r="AN28" s="2">
        <f>COUNTIFS(Observed!$A$2:$A$1520,$A28,Observed!$C$2:$C$1520,$C28)</f>
        <v>4</v>
      </c>
      <c r="AO28" s="2">
        <f t="shared" si="0"/>
        <v>14</v>
      </c>
    </row>
    <row r="29" spans="1:41" x14ac:dyDescent="0.35">
      <c r="A29" t="s">
        <v>49</v>
      </c>
      <c r="B29" t="s">
        <v>65</v>
      </c>
      <c r="C29" s="20">
        <v>42020</v>
      </c>
      <c r="D29">
        <v>1</v>
      </c>
      <c r="E29" t="s">
        <v>81</v>
      </c>
      <c r="F29" s="25" t="s">
        <v>97</v>
      </c>
      <c r="G29" t="s">
        <v>43</v>
      </c>
      <c r="H29">
        <v>1.5</v>
      </c>
      <c r="I29" s="2" t="s">
        <v>42</v>
      </c>
      <c r="J29" s="22" t="str">
        <f>IF(ISNUMBER(AVERAGEIFS(Observed!J$2:J$1520,Observed!$A$2:$A$1520,$A29,Observed!$C$2:$C$1520,$C29)),AVERAGEIFS(Observed!J$2:J$1520,Observed!$A$2:$A$1520,$A29,Observed!$C$2:$C$1520,$C29),"")</f>
        <v/>
      </c>
      <c r="K29" s="23" t="str">
        <f>IF(ISNUMBER(AVERAGEIFS(Observed!K$2:K$1520,Observed!$A$2:$A$1520,$A29,Observed!$C$2:$C$1520,$C29)),AVERAGEIFS(Observed!K$2:K$1520,Observed!$A$2:$A$1520,$A29,Observed!$C$2:$C$1520,$C29),"")</f>
        <v/>
      </c>
      <c r="L29" s="23">
        <f>IF(ISNUMBER(AVERAGEIFS(Observed!L$2:L$1520,Observed!$A$2:$A$1520,$A29,Observed!$C$2:$C$1520,$C29)),AVERAGEIFS(Observed!L$2:L$1520,Observed!$A$2:$A$1520,$A29,Observed!$C$2:$C$1520,$C29),"")</f>
        <v>250.83964616108909</v>
      </c>
      <c r="M29" s="23">
        <f>IF(ISNUMBER(AVERAGEIFS(Observed!M$2:M$1520,Observed!$A$2:$A$1520,$A29,Observed!$C$2:$C$1520,$C29)),AVERAGEIFS(Observed!M$2:M$1520,Observed!$A$2:$A$1520,$A29,Observed!$C$2:$C$1520,$C29),"")</f>
        <v>250.83964616108909</v>
      </c>
      <c r="N29" s="23">
        <f>IF(ISNUMBER(AVERAGEIFS(Observed!N$2:N$1520,Observed!$A$2:$A$1520,$A29,Observed!$C$2:$C$1520,$C29)),AVERAGEIFS(Observed!N$2:N$1520,Observed!$A$2:$A$1520,$A29,Observed!$C$2:$C$1520,$C29),"")</f>
        <v>726.27181822080888</v>
      </c>
      <c r="O29" s="24" t="str">
        <f>IF(ISNUMBER(AVERAGEIFS(Observed!O$2:O$1520,Observed!$A$2:$A$1520,$A29,Observed!$C$2:$C$1520,$C29)),AVERAGEIFS(Observed!O$2:O$1520,Observed!$A$2:$A$1520,$A29,Observed!$C$2:$C$1520,$C29),"")</f>
        <v/>
      </c>
      <c r="P29" s="24" t="str">
        <f>IF(ISNUMBER(AVERAGEIFS(Observed!P$2:P$1520,Observed!$A$2:$A$1520,$A29,Observed!$C$2:$C$1520,$C29)),AVERAGEIFS(Observed!P$2:P$1520,Observed!$A$2:$A$1520,$A29,Observed!$C$2:$C$1520,$C29),"")</f>
        <v/>
      </c>
      <c r="Q29" s="24" t="str">
        <f>IF(ISNUMBER(AVERAGEIFS(Observed!Q$2:Q$1520,Observed!$A$2:$A$1520,$A29,Observed!$C$2:$C$1520,$C29)),AVERAGEIFS(Observed!Q$2:Q$1520,Observed!$A$2:$A$1520,$A29,Observed!$C$2:$C$1520,$C29),"")</f>
        <v/>
      </c>
      <c r="R29" s="22" t="str">
        <f>IF(ISNUMBER(AVERAGEIFS(Observed!R$2:R$1520,Observed!$A$2:$A$1520,$A29,Observed!$C$2:$C$1520,$C29)),AVERAGEIFS(Observed!R$2:R$1520,Observed!$A$2:$A$1520,$A29,Observed!$C$2:$C$1520,$C29),"")</f>
        <v/>
      </c>
      <c r="S29" s="23" t="str">
        <f>IF(ISNUMBER(AVERAGEIFS(Observed!S$2:S$1520,Observed!$A$2:$A$1520,$A29,Observed!$C$2:$C$1520,$C29)),AVERAGEIFS(Observed!S$2:S$1520,Observed!$A$2:$A$1520,$A29,Observed!$C$2:$C$1520,$C29),"")</f>
        <v/>
      </c>
      <c r="T29" s="23" t="str">
        <f>IF(ISNUMBER(AVERAGEIFS(Observed!T$2:T$1520,Observed!$A$2:$A$1520,$A29,Observed!$C$2:$C$1520,$C29)),AVERAGEIFS(Observed!T$2:T$1520,Observed!$A$2:$A$1520,$A29,Observed!$C$2:$C$1520,$C29),"")</f>
        <v/>
      </c>
      <c r="U29" s="23" t="str">
        <f>IF(ISNUMBER(AVERAGEIFS(Observed!U$2:U$1520,Observed!$A$2:$A$1520,$A29,Observed!$C$2:$C$1520,$C29)),AVERAGEIFS(Observed!U$2:U$1520,Observed!$A$2:$A$1520,$A29,Observed!$C$2:$C$1520,$C29),"")</f>
        <v/>
      </c>
      <c r="V29" s="23" t="str">
        <f>IF(ISNUMBER(AVERAGEIFS(Observed!V$2:V$1520,Observed!$A$2:$A$1520,$A29,Observed!$C$2:$C$1520,$C29)),AVERAGEIFS(Observed!V$2:V$1520,Observed!$A$2:$A$1520,$A29,Observed!$C$2:$C$1520,$C29),"")</f>
        <v/>
      </c>
      <c r="W29" s="23" t="str">
        <f>IF(ISNUMBER(AVERAGEIFS(Observed!W$2:W$1520,Observed!$A$2:$A$1520,$A29,Observed!$C$2:$C$1520,$C29)),AVERAGEIFS(Observed!W$2:W$1520,Observed!$A$2:$A$1520,$A29,Observed!$C$2:$C$1520,$C29),"")</f>
        <v/>
      </c>
      <c r="X29" s="23">
        <f>IF(ISNUMBER(AVERAGEIFS(Observed!X$2:X$1520,Observed!$A$2:$A$1520,$A29,Observed!$C$2:$C$1520,$C29)),AVERAGEIFS(Observed!X$2:X$1520,Observed!$A$2:$A$1520,$A29,Observed!$C$2:$C$1520,$C29),"")</f>
        <v>25.328500000000002</v>
      </c>
      <c r="Y29" s="23">
        <f>IF(ISNUMBER(AVERAGEIFS(Observed!Y$2:Y$1520,Observed!$A$2:$A$1520,$A29,Observed!$C$2:$C$1520,$C29)),AVERAGEIFS(Observed!Y$2:Y$1520,Observed!$A$2:$A$1520,$A29,Observed!$C$2:$C$1520,$C29),"")</f>
        <v>7.0377500000000008</v>
      </c>
      <c r="Z29" s="23">
        <f>IF(ISNUMBER(AVERAGEIFS(Observed!Z$2:Z$1520,Observed!$A$2:$A$1520,$A29,Observed!$C$2:$C$1520,$C29)),AVERAGEIFS(Observed!Z$2:Z$1520,Observed!$A$2:$A$1520,$A29,Observed!$C$2:$C$1520,$C29),"")</f>
        <v>68.694749999999999</v>
      </c>
      <c r="AA29" s="23">
        <f>IF(ISNUMBER(AVERAGEIFS(Observed!AA$2:AA$1520,Observed!$A$2:$A$1520,$A29,Observed!$C$2:$C$1520,$C29)),AVERAGEIFS(Observed!AA$2:AA$1520,Observed!$A$2:$A$1520,$A29,Observed!$C$2:$C$1520,$C29),"")</f>
        <v>37.180999999999997</v>
      </c>
      <c r="AB29" s="23">
        <f>IF(ISNUMBER(AVERAGEIFS(Observed!AB$2:AB$1520,Observed!$A$2:$A$1520,$A29,Observed!$C$2:$C$1520,$C29)),AVERAGEIFS(Observed!AB$2:AB$1520,Observed!$A$2:$A$1520,$A29,Observed!$C$2:$C$1520,$C29),"")</f>
        <v>88.057000000000002</v>
      </c>
      <c r="AC29" s="23">
        <f>IF(ISNUMBER(AVERAGEIFS(Observed!AC$2:AC$1520,Observed!$A$2:$A$1520,$A29,Observed!$C$2:$C$1520,$C29)),AVERAGEIFS(Observed!AC$2:AC$1520,Observed!$A$2:$A$1520,$A29,Observed!$C$2:$C$1520,$C29),"")</f>
        <v>12.051</v>
      </c>
      <c r="AD29" s="24">
        <f>IF(ISNUMBER(AVERAGEIFS(Observed!AD$2:AD$1520,Observed!$A$2:$A$1520,$A29,Observed!$C$2:$C$1520,$C29)),AVERAGEIFS(Observed!AD$2:AD$1520,Observed!$A$2:$A$1520,$A29,Observed!$C$2:$C$1520,$C29),"")</f>
        <v>1.9281599999999999E-2</v>
      </c>
      <c r="AE29" s="24">
        <f>IF(ISNUMBER(AVERAGEIFS(Observed!AE$2:AE$1520,Observed!$A$2:$A$1520,$A29,Observed!$C$2:$C$1520,$C29)),AVERAGEIFS(Observed!AE$2:AE$1520,Observed!$A$2:$A$1520,$A29,Observed!$C$2:$C$1520,$C29),"")</f>
        <v>1.9281599999999999E-2</v>
      </c>
      <c r="AF29" s="23">
        <f>IF(ISNUMBER(AVERAGEIFS(Observed!AF$2:AF$1520,Observed!$A$2:$A$1520,$A29,Observed!$C$2:$C$1520,$C29)),AVERAGEIFS(Observed!AF$2:AF$1520,Observed!$A$2:$A$1520,$A29,Observed!$C$2:$C$1520,$C29),"")</f>
        <v>10.991160000000001</v>
      </c>
      <c r="AG29" s="23" t="str">
        <f>IF(ISNUMBER(AVERAGEIFS(Observed!AG$2:AG$1520,Observed!$A$2:$A$1520,$A29,Observed!$C$2:$C$1520,$C29)),AVERAGEIFS(Observed!AG$2:AG$1520,Observed!$A$2:$A$1520,$A29,Observed!$C$2:$C$1520,$C29),"")</f>
        <v/>
      </c>
      <c r="AH29" s="22" t="str">
        <f>IF(ISNUMBER(AVERAGEIFS(Observed!AH$2:AH$1520,Observed!$A$2:$A$1520,$A29,Observed!$C$2:$C$1520,$C29)),AVERAGEIFS(Observed!AH$2:AH$1520,Observed!$A$2:$A$1520,$A29,Observed!$C$2:$C$1520,$C29),"")</f>
        <v/>
      </c>
      <c r="AI29" s="23" t="str">
        <f>IF(ISNUMBER(AVERAGEIFS(Observed!AI$2:AI$1520,Observed!$A$2:$A$1520,$A29,Observed!$C$2:$C$1520,$C29)),AVERAGEIFS(Observed!AI$2:AI$1520,Observed!$A$2:$A$1520,$A29,Observed!$C$2:$C$1520,$C29),"")</f>
        <v/>
      </c>
      <c r="AJ29" s="23" t="str">
        <f>IF(ISNUMBER(AVERAGEIFS(Observed!AJ$2:AJ$1520,Observed!$A$2:$A$1520,$A29,Observed!$C$2:$C$1520,$C29)),AVERAGEIFS(Observed!AJ$2:AJ$1520,Observed!$A$2:$A$1520,$A29,Observed!$C$2:$C$1520,$C29),"")</f>
        <v/>
      </c>
      <c r="AK29" s="23" t="str">
        <f>IF(ISNUMBER(AVERAGEIFS(Observed!AK$2:AK$1520,Observed!$A$2:$A$1520,$A29,Observed!$C$2:$C$1520,$C29)),AVERAGEIFS(Observed!AK$2:AK$1520,Observed!$A$2:$A$1520,$A29,Observed!$C$2:$C$1520,$C29),"")</f>
        <v/>
      </c>
      <c r="AL29" s="23">
        <f>IF(ISNUMBER(AVERAGEIFS(Observed!AL$2:AL$1520,Observed!$A$2:$A$1520,$A29,Observed!$C$2:$C$1520,$C29)),AVERAGEIFS(Observed!AL$2:AL$1520,Observed!$A$2:$A$1520,$A29,Observed!$C$2:$C$1520,$C29),"")</f>
        <v>4.8090000000000002</v>
      </c>
      <c r="AM29" s="23">
        <f>IF(ISNUMBER(AVERAGEIFS(Observed!AM$2:AM$1520,Observed!$A$2:$A$1520,$A29,Observed!$C$2:$C$1520,$C29)),AVERAGEIFS(Observed!AM$2:AM$1520,Observed!$A$2:$A$1520,$A29,Observed!$C$2:$C$1520,$C29),"")</f>
        <v>17.274250000000002</v>
      </c>
      <c r="AN29" s="2">
        <f>COUNTIFS(Observed!$A$2:$A$1520,$A29,Observed!$C$2:$C$1520,$C29)</f>
        <v>4</v>
      </c>
      <c r="AO29" s="2">
        <f t="shared" si="0"/>
        <v>14</v>
      </c>
    </row>
    <row r="30" spans="1:41" x14ac:dyDescent="0.35">
      <c r="A30" t="s">
        <v>50</v>
      </c>
      <c r="B30" t="s">
        <v>65</v>
      </c>
      <c r="C30" s="20">
        <v>42020</v>
      </c>
      <c r="D30">
        <v>1</v>
      </c>
      <c r="E30" t="s">
        <v>82</v>
      </c>
      <c r="F30" s="25" t="s">
        <v>97</v>
      </c>
      <c r="G30" t="s">
        <v>43</v>
      </c>
      <c r="H30">
        <v>1.5</v>
      </c>
      <c r="I30" s="2" t="s">
        <v>42</v>
      </c>
      <c r="J30" s="22" t="str">
        <f>IF(ISNUMBER(AVERAGEIFS(Observed!J$2:J$1520,Observed!$A$2:$A$1520,$A30,Observed!$C$2:$C$1520,$C30)),AVERAGEIFS(Observed!J$2:J$1520,Observed!$A$2:$A$1520,$A30,Observed!$C$2:$C$1520,$C30),"")</f>
        <v/>
      </c>
      <c r="K30" s="23" t="str">
        <f>IF(ISNUMBER(AVERAGEIFS(Observed!K$2:K$1520,Observed!$A$2:$A$1520,$A30,Observed!$C$2:$C$1520,$C30)),AVERAGEIFS(Observed!K$2:K$1520,Observed!$A$2:$A$1520,$A30,Observed!$C$2:$C$1520,$C30),"")</f>
        <v/>
      </c>
      <c r="L30" s="23">
        <f>IF(ISNUMBER(AVERAGEIFS(Observed!L$2:L$1520,Observed!$A$2:$A$1520,$A30,Observed!$C$2:$C$1520,$C30)),AVERAGEIFS(Observed!L$2:L$1520,Observed!$A$2:$A$1520,$A30,Observed!$C$2:$C$1520,$C30),"")</f>
        <v>166.33282940431113</v>
      </c>
      <c r="M30" s="23">
        <f>IF(ISNUMBER(AVERAGEIFS(Observed!M$2:M$1520,Observed!$A$2:$A$1520,$A30,Observed!$C$2:$C$1520,$C30)),AVERAGEIFS(Observed!M$2:M$1520,Observed!$A$2:$A$1520,$A30,Observed!$C$2:$C$1520,$C30),"")</f>
        <v>166.33282940431113</v>
      </c>
      <c r="N30" s="23">
        <f>IF(ISNUMBER(AVERAGEIFS(Observed!N$2:N$1520,Observed!$A$2:$A$1520,$A30,Observed!$C$2:$C$1520,$C30)),AVERAGEIFS(Observed!N$2:N$1520,Observed!$A$2:$A$1520,$A30,Observed!$C$2:$C$1520,$C30),"")</f>
        <v>372.07393565787635</v>
      </c>
      <c r="O30" s="24" t="str">
        <f>IF(ISNUMBER(AVERAGEIFS(Observed!O$2:O$1520,Observed!$A$2:$A$1520,$A30,Observed!$C$2:$C$1520,$C30)),AVERAGEIFS(Observed!O$2:O$1520,Observed!$A$2:$A$1520,$A30,Observed!$C$2:$C$1520,$C30),"")</f>
        <v/>
      </c>
      <c r="P30" s="24" t="str">
        <f>IF(ISNUMBER(AVERAGEIFS(Observed!P$2:P$1520,Observed!$A$2:$A$1520,$A30,Observed!$C$2:$C$1520,$C30)),AVERAGEIFS(Observed!P$2:P$1520,Observed!$A$2:$A$1520,$A30,Observed!$C$2:$C$1520,$C30),"")</f>
        <v/>
      </c>
      <c r="Q30" s="24" t="str">
        <f>IF(ISNUMBER(AVERAGEIFS(Observed!Q$2:Q$1520,Observed!$A$2:$A$1520,$A30,Observed!$C$2:$C$1520,$C30)),AVERAGEIFS(Observed!Q$2:Q$1520,Observed!$A$2:$A$1520,$A30,Observed!$C$2:$C$1520,$C30),"")</f>
        <v/>
      </c>
      <c r="R30" s="22" t="str">
        <f>IF(ISNUMBER(AVERAGEIFS(Observed!R$2:R$1520,Observed!$A$2:$A$1520,$A30,Observed!$C$2:$C$1520,$C30)),AVERAGEIFS(Observed!R$2:R$1520,Observed!$A$2:$A$1520,$A30,Observed!$C$2:$C$1520,$C30),"")</f>
        <v/>
      </c>
      <c r="S30" s="23" t="str">
        <f>IF(ISNUMBER(AVERAGEIFS(Observed!S$2:S$1520,Observed!$A$2:$A$1520,$A30,Observed!$C$2:$C$1520,$C30)),AVERAGEIFS(Observed!S$2:S$1520,Observed!$A$2:$A$1520,$A30,Observed!$C$2:$C$1520,$C30),"")</f>
        <v/>
      </c>
      <c r="T30" s="23" t="str">
        <f>IF(ISNUMBER(AVERAGEIFS(Observed!T$2:T$1520,Observed!$A$2:$A$1520,$A30,Observed!$C$2:$C$1520,$C30)),AVERAGEIFS(Observed!T$2:T$1520,Observed!$A$2:$A$1520,$A30,Observed!$C$2:$C$1520,$C30),"")</f>
        <v/>
      </c>
      <c r="U30" s="23" t="str">
        <f>IF(ISNUMBER(AVERAGEIFS(Observed!U$2:U$1520,Observed!$A$2:$A$1520,$A30,Observed!$C$2:$C$1520,$C30)),AVERAGEIFS(Observed!U$2:U$1520,Observed!$A$2:$A$1520,$A30,Observed!$C$2:$C$1520,$C30),"")</f>
        <v/>
      </c>
      <c r="V30" s="23" t="str">
        <f>IF(ISNUMBER(AVERAGEIFS(Observed!V$2:V$1520,Observed!$A$2:$A$1520,$A30,Observed!$C$2:$C$1520,$C30)),AVERAGEIFS(Observed!V$2:V$1520,Observed!$A$2:$A$1520,$A30,Observed!$C$2:$C$1520,$C30),"")</f>
        <v/>
      </c>
      <c r="W30" s="23" t="str">
        <f>IF(ISNUMBER(AVERAGEIFS(Observed!W$2:W$1520,Observed!$A$2:$A$1520,$A30,Observed!$C$2:$C$1520,$C30)),AVERAGEIFS(Observed!W$2:W$1520,Observed!$A$2:$A$1520,$A30,Observed!$C$2:$C$1520,$C30),"")</f>
        <v/>
      </c>
      <c r="X30" s="23">
        <f>IF(ISNUMBER(AVERAGEIFS(Observed!X$2:X$1520,Observed!$A$2:$A$1520,$A30,Observed!$C$2:$C$1520,$C30)),AVERAGEIFS(Observed!X$2:X$1520,Observed!$A$2:$A$1520,$A30,Observed!$C$2:$C$1520,$C30),"")</f>
        <v>23.311999999999998</v>
      </c>
      <c r="Y30" s="23">
        <f>IF(ISNUMBER(AVERAGEIFS(Observed!Y$2:Y$1520,Observed!$A$2:$A$1520,$A30,Observed!$C$2:$C$1520,$C30)),AVERAGEIFS(Observed!Y$2:Y$1520,Observed!$A$2:$A$1520,$A30,Observed!$C$2:$C$1520,$C30),"")</f>
        <v>7.1872500000000006</v>
      </c>
      <c r="Z30" s="23">
        <f>IF(ISNUMBER(AVERAGEIFS(Observed!Z$2:Z$1520,Observed!$A$2:$A$1520,$A30,Observed!$C$2:$C$1520,$C30)),AVERAGEIFS(Observed!Z$2:Z$1520,Observed!$A$2:$A$1520,$A30,Observed!$C$2:$C$1520,$C30),"")</f>
        <v>70.060249999999996</v>
      </c>
      <c r="AA30" s="23">
        <f>IF(ISNUMBER(AVERAGEIFS(Observed!AA$2:AA$1520,Observed!$A$2:$A$1520,$A30,Observed!$C$2:$C$1520,$C30)),AVERAGEIFS(Observed!AA$2:AA$1520,Observed!$A$2:$A$1520,$A30,Observed!$C$2:$C$1520,$C30),"")</f>
        <v>35.2455</v>
      </c>
      <c r="AB30" s="23">
        <f>IF(ISNUMBER(AVERAGEIFS(Observed!AB$2:AB$1520,Observed!$A$2:$A$1520,$A30,Observed!$C$2:$C$1520,$C30)),AVERAGEIFS(Observed!AB$2:AB$1520,Observed!$A$2:$A$1520,$A30,Observed!$C$2:$C$1520,$C30),"")</f>
        <v>88.063499999999991</v>
      </c>
      <c r="AC30" s="23">
        <f>IF(ISNUMBER(AVERAGEIFS(Observed!AC$2:AC$1520,Observed!$A$2:$A$1520,$A30,Observed!$C$2:$C$1520,$C30)),AVERAGEIFS(Observed!AC$2:AC$1520,Observed!$A$2:$A$1520,$A30,Observed!$C$2:$C$1520,$C30),"")</f>
        <v>14.955750000000002</v>
      </c>
      <c r="AD30" s="24">
        <f>IF(ISNUMBER(AVERAGEIFS(Observed!AD$2:AD$1520,Observed!$A$2:$A$1520,$A30,Observed!$C$2:$C$1520,$C30)),AVERAGEIFS(Observed!AD$2:AD$1520,Observed!$A$2:$A$1520,$A30,Observed!$C$2:$C$1520,$C30),"")</f>
        <v>2.3929200000000001E-2</v>
      </c>
      <c r="AE30" s="24">
        <f>IF(ISNUMBER(AVERAGEIFS(Observed!AE$2:AE$1520,Observed!$A$2:$A$1520,$A30,Observed!$C$2:$C$1520,$C30)),AVERAGEIFS(Observed!AE$2:AE$1520,Observed!$A$2:$A$1520,$A30,Observed!$C$2:$C$1520,$C30),"")</f>
        <v>2.3929200000000001E-2</v>
      </c>
      <c r="AF30" s="23">
        <f>IF(ISNUMBER(AVERAGEIFS(Observed!AF$2:AF$1520,Observed!$A$2:$A$1520,$A30,Observed!$C$2:$C$1520,$C30)),AVERAGEIFS(Observed!AF$2:AF$1520,Observed!$A$2:$A$1520,$A30,Observed!$C$2:$C$1520,$C30),"")</f>
        <v>11.20964</v>
      </c>
      <c r="AG30" s="23" t="str">
        <f>IF(ISNUMBER(AVERAGEIFS(Observed!AG$2:AG$1520,Observed!$A$2:$A$1520,$A30,Observed!$C$2:$C$1520,$C30)),AVERAGEIFS(Observed!AG$2:AG$1520,Observed!$A$2:$A$1520,$A30,Observed!$C$2:$C$1520,$C30),"")</f>
        <v/>
      </c>
      <c r="AH30" s="22" t="str">
        <f>IF(ISNUMBER(AVERAGEIFS(Observed!AH$2:AH$1520,Observed!$A$2:$A$1520,$A30,Observed!$C$2:$C$1520,$C30)),AVERAGEIFS(Observed!AH$2:AH$1520,Observed!$A$2:$A$1520,$A30,Observed!$C$2:$C$1520,$C30),"")</f>
        <v/>
      </c>
      <c r="AI30" s="23" t="str">
        <f>IF(ISNUMBER(AVERAGEIFS(Observed!AI$2:AI$1520,Observed!$A$2:$A$1520,$A30,Observed!$C$2:$C$1520,$C30)),AVERAGEIFS(Observed!AI$2:AI$1520,Observed!$A$2:$A$1520,$A30,Observed!$C$2:$C$1520,$C30),"")</f>
        <v/>
      </c>
      <c r="AJ30" s="23" t="str">
        <f>IF(ISNUMBER(AVERAGEIFS(Observed!AJ$2:AJ$1520,Observed!$A$2:$A$1520,$A30,Observed!$C$2:$C$1520,$C30)),AVERAGEIFS(Observed!AJ$2:AJ$1520,Observed!$A$2:$A$1520,$A30,Observed!$C$2:$C$1520,$C30),"")</f>
        <v/>
      </c>
      <c r="AK30" s="23" t="str">
        <f>IF(ISNUMBER(AVERAGEIFS(Observed!AK$2:AK$1520,Observed!$A$2:$A$1520,$A30,Observed!$C$2:$C$1520,$C30)),AVERAGEIFS(Observed!AK$2:AK$1520,Observed!$A$2:$A$1520,$A30,Observed!$C$2:$C$1520,$C30),"")</f>
        <v/>
      </c>
      <c r="AL30" s="23">
        <f>IF(ISNUMBER(AVERAGEIFS(Observed!AL$2:AL$1520,Observed!$A$2:$A$1520,$A30,Observed!$C$2:$C$1520,$C30)),AVERAGEIFS(Observed!AL$2:AL$1520,Observed!$A$2:$A$1520,$A30,Observed!$C$2:$C$1520,$C30),"")</f>
        <v>4.0090000000000003</v>
      </c>
      <c r="AM30" s="23">
        <f>IF(ISNUMBER(AVERAGEIFS(Observed!AM$2:AM$1520,Observed!$A$2:$A$1520,$A30,Observed!$C$2:$C$1520,$C30)),AVERAGEIFS(Observed!AM$2:AM$1520,Observed!$A$2:$A$1520,$A30,Observed!$C$2:$C$1520,$C30),"")</f>
        <v>8.8432499999999994</v>
      </c>
      <c r="AN30" s="2">
        <f>COUNTIFS(Observed!$A$2:$A$1520,$A30,Observed!$C$2:$C$1520,$C30)</f>
        <v>4</v>
      </c>
      <c r="AO30" s="2">
        <f t="shared" si="0"/>
        <v>14</v>
      </c>
    </row>
    <row r="31" spans="1:41" x14ac:dyDescent="0.35">
      <c r="A31" t="s">
        <v>48</v>
      </c>
      <c r="B31" t="s">
        <v>65</v>
      </c>
      <c r="C31" s="20">
        <v>42020</v>
      </c>
      <c r="D31">
        <v>1</v>
      </c>
      <c r="E31" t="s">
        <v>83</v>
      </c>
      <c r="F31" s="25" t="s">
        <v>97</v>
      </c>
      <c r="G31" t="s">
        <v>43</v>
      </c>
      <c r="H31">
        <v>1.5</v>
      </c>
      <c r="I31" s="2" t="s">
        <v>42</v>
      </c>
      <c r="J31" s="22" t="str">
        <f>IF(ISNUMBER(AVERAGEIFS(Observed!J$2:J$1520,Observed!$A$2:$A$1520,$A31,Observed!$C$2:$C$1520,$C31)),AVERAGEIFS(Observed!J$2:J$1520,Observed!$A$2:$A$1520,$A31,Observed!$C$2:$C$1520,$C31),"")</f>
        <v/>
      </c>
      <c r="K31" s="23" t="str">
        <f>IF(ISNUMBER(AVERAGEIFS(Observed!K$2:K$1520,Observed!$A$2:$A$1520,$A31,Observed!$C$2:$C$1520,$C31)),AVERAGEIFS(Observed!K$2:K$1520,Observed!$A$2:$A$1520,$A31,Observed!$C$2:$C$1520,$C31),"")</f>
        <v/>
      </c>
      <c r="L31" s="23">
        <f>IF(ISNUMBER(AVERAGEIFS(Observed!L$2:L$1520,Observed!$A$2:$A$1520,$A31,Observed!$C$2:$C$1520,$C31)),AVERAGEIFS(Observed!L$2:L$1520,Observed!$A$2:$A$1520,$A31,Observed!$C$2:$C$1520,$C31),"")</f>
        <v>191.69954326715342</v>
      </c>
      <c r="M31" s="23">
        <f>IF(ISNUMBER(AVERAGEIFS(Observed!M$2:M$1520,Observed!$A$2:$A$1520,$A31,Observed!$C$2:$C$1520,$C31)),AVERAGEIFS(Observed!M$2:M$1520,Observed!$A$2:$A$1520,$A31,Observed!$C$2:$C$1520,$C31),"")</f>
        <v>191.69954326715342</v>
      </c>
      <c r="N31" s="23">
        <f>IF(ISNUMBER(AVERAGEIFS(Observed!N$2:N$1520,Observed!$A$2:$A$1520,$A31,Observed!$C$2:$C$1520,$C31)),AVERAGEIFS(Observed!N$2:N$1520,Observed!$A$2:$A$1520,$A31,Observed!$C$2:$C$1520,$C31),"")</f>
        <v>486.86559196071937</v>
      </c>
      <c r="O31" s="24" t="str">
        <f>IF(ISNUMBER(AVERAGEIFS(Observed!O$2:O$1520,Observed!$A$2:$A$1520,$A31,Observed!$C$2:$C$1520,$C31)),AVERAGEIFS(Observed!O$2:O$1520,Observed!$A$2:$A$1520,$A31,Observed!$C$2:$C$1520,$C31),"")</f>
        <v/>
      </c>
      <c r="P31" s="24" t="str">
        <f>IF(ISNUMBER(AVERAGEIFS(Observed!P$2:P$1520,Observed!$A$2:$A$1520,$A31,Observed!$C$2:$C$1520,$C31)),AVERAGEIFS(Observed!P$2:P$1520,Observed!$A$2:$A$1520,$A31,Observed!$C$2:$C$1520,$C31),"")</f>
        <v/>
      </c>
      <c r="Q31" s="24" t="str">
        <f>IF(ISNUMBER(AVERAGEIFS(Observed!Q$2:Q$1520,Observed!$A$2:$A$1520,$A31,Observed!$C$2:$C$1520,$C31)),AVERAGEIFS(Observed!Q$2:Q$1520,Observed!$A$2:$A$1520,$A31,Observed!$C$2:$C$1520,$C31),"")</f>
        <v/>
      </c>
      <c r="R31" s="22" t="str">
        <f>IF(ISNUMBER(AVERAGEIFS(Observed!R$2:R$1520,Observed!$A$2:$A$1520,$A31,Observed!$C$2:$C$1520,$C31)),AVERAGEIFS(Observed!R$2:R$1520,Observed!$A$2:$A$1520,$A31,Observed!$C$2:$C$1520,$C31),"")</f>
        <v/>
      </c>
      <c r="S31" s="23" t="str">
        <f>IF(ISNUMBER(AVERAGEIFS(Observed!S$2:S$1520,Observed!$A$2:$A$1520,$A31,Observed!$C$2:$C$1520,$C31)),AVERAGEIFS(Observed!S$2:S$1520,Observed!$A$2:$A$1520,$A31,Observed!$C$2:$C$1520,$C31),"")</f>
        <v/>
      </c>
      <c r="T31" s="23" t="str">
        <f>IF(ISNUMBER(AVERAGEIFS(Observed!T$2:T$1520,Observed!$A$2:$A$1520,$A31,Observed!$C$2:$C$1520,$C31)),AVERAGEIFS(Observed!T$2:T$1520,Observed!$A$2:$A$1520,$A31,Observed!$C$2:$C$1520,$C31),"")</f>
        <v/>
      </c>
      <c r="U31" s="23" t="str">
        <f>IF(ISNUMBER(AVERAGEIFS(Observed!U$2:U$1520,Observed!$A$2:$A$1520,$A31,Observed!$C$2:$C$1520,$C31)),AVERAGEIFS(Observed!U$2:U$1520,Observed!$A$2:$A$1520,$A31,Observed!$C$2:$C$1520,$C31),"")</f>
        <v/>
      </c>
      <c r="V31" s="23" t="str">
        <f>IF(ISNUMBER(AVERAGEIFS(Observed!V$2:V$1520,Observed!$A$2:$A$1520,$A31,Observed!$C$2:$C$1520,$C31)),AVERAGEIFS(Observed!V$2:V$1520,Observed!$A$2:$A$1520,$A31,Observed!$C$2:$C$1520,$C31),"")</f>
        <v/>
      </c>
      <c r="W31" s="23" t="str">
        <f>IF(ISNUMBER(AVERAGEIFS(Observed!W$2:W$1520,Observed!$A$2:$A$1520,$A31,Observed!$C$2:$C$1520,$C31)),AVERAGEIFS(Observed!W$2:W$1520,Observed!$A$2:$A$1520,$A31,Observed!$C$2:$C$1520,$C31),"")</f>
        <v/>
      </c>
      <c r="X31" s="23">
        <f>IF(ISNUMBER(AVERAGEIFS(Observed!X$2:X$1520,Observed!$A$2:$A$1520,$A31,Observed!$C$2:$C$1520,$C31)),AVERAGEIFS(Observed!X$2:X$1520,Observed!$A$2:$A$1520,$A31,Observed!$C$2:$C$1520,$C31),"")</f>
        <v>23.391750000000002</v>
      </c>
      <c r="Y31" s="23">
        <f>IF(ISNUMBER(AVERAGEIFS(Observed!Y$2:Y$1520,Observed!$A$2:$A$1520,$A31,Observed!$C$2:$C$1520,$C31)),AVERAGEIFS(Observed!Y$2:Y$1520,Observed!$A$2:$A$1520,$A31,Observed!$C$2:$C$1520,$C31),"")</f>
        <v>5.73475</v>
      </c>
      <c r="Z31" s="23">
        <f>IF(ISNUMBER(AVERAGEIFS(Observed!Z$2:Z$1520,Observed!$A$2:$A$1520,$A31,Observed!$C$2:$C$1520,$C31)),AVERAGEIFS(Observed!Z$2:Z$1520,Observed!$A$2:$A$1520,$A31,Observed!$C$2:$C$1520,$C31),"")</f>
        <v>69.642499999999998</v>
      </c>
      <c r="AA31" s="23">
        <f>IF(ISNUMBER(AVERAGEIFS(Observed!AA$2:AA$1520,Observed!$A$2:$A$1520,$A31,Observed!$C$2:$C$1520,$C31)),AVERAGEIFS(Observed!AA$2:AA$1520,Observed!$A$2:$A$1520,$A31,Observed!$C$2:$C$1520,$C31),"")</f>
        <v>35.300749999999994</v>
      </c>
      <c r="AB31" s="23">
        <f>IF(ISNUMBER(AVERAGEIFS(Observed!AB$2:AB$1520,Observed!$A$2:$A$1520,$A31,Observed!$C$2:$C$1520,$C31)),AVERAGEIFS(Observed!AB$2:AB$1520,Observed!$A$2:$A$1520,$A31,Observed!$C$2:$C$1520,$C31),"")</f>
        <v>88.131750000000011</v>
      </c>
      <c r="AC31" s="23">
        <f>IF(ISNUMBER(AVERAGEIFS(Observed!AC$2:AC$1520,Observed!$A$2:$A$1520,$A31,Observed!$C$2:$C$1520,$C31)),AVERAGEIFS(Observed!AC$2:AC$1520,Observed!$A$2:$A$1520,$A31,Observed!$C$2:$C$1520,$C31),"")</f>
        <v>13.21275</v>
      </c>
      <c r="AD31" s="24">
        <f>IF(ISNUMBER(AVERAGEIFS(Observed!AD$2:AD$1520,Observed!$A$2:$A$1520,$A31,Observed!$C$2:$C$1520,$C31)),AVERAGEIFS(Observed!AD$2:AD$1520,Observed!$A$2:$A$1520,$A31,Observed!$C$2:$C$1520,$C31),"")</f>
        <v>2.1140399999999997E-2</v>
      </c>
      <c r="AE31" s="24">
        <f>IF(ISNUMBER(AVERAGEIFS(Observed!AE$2:AE$1520,Observed!$A$2:$A$1520,$A31,Observed!$C$2:$C$1520,$C31)),AVERAGEIFS(Observed!AE$2:AE$1520,Observed!$A$2:$A$1520,$A31,Observed!$C$2:$C$1520,$C31),"")</f>
        <v>2.1140399999999997E-2</v>
      </c>
      <c r="AF31" s="23">
        <f>IF(ISNUMBER(AVERAGEIFS(Observed!AF$2:AF$1520,Observed!$A$2:$A$1520,$A31,Observed!$C$2:$C$1520,$C31)),AVERAGEIFS(Observed!AF$2:AF$1520,Observed!$A$2:$A$1520,$A31,Observed!$C$2:$C$1520,$C31),"")</f>
        <v>11.142800000000001</v>
      </c>
      <c r="AG31" s="23" t="str">
        <f>IF(ISNUMBER(AVERAGEIFS(Observed!AG$2:AG$1520,Observed!$A$2:$A$1520,$A31,Observed!$C$2:$C$1520,$C31)),AVERAGEIFS(Observed!AG$2:AG$1520,Observed!$A$2:$A$1520,$A31,Observed!$C$2:$C$1520,$C31),"")</f>
        <v/>
      </c>
      <c r="AH31" s="22" t="str">
        <f>IF(ISNUMBER(AVERAGEIFS(Observed!AH$2:AH$1520,Observed!$A$2:$A$1520,$A31,Observed!$C$2:$C$1520,$C31)),AVERAGEIFS(Observed!AH$2:AH$1520,Observed!$A$2:$A$1520,$A31,Observed!$C$2:$C$1520,$C31),"")</f>
        <v/>
      </c>
      <c r="AI31" s="23" t="str">
        <f>IF(ISNUMBER(AVERAGEIFS(Observed!AI$2:AI$1520,Observed!$A$2:$A$1520,$A31,Observed!$C$2:$C$1520,$C31)),AVERAGEIFS(Observed!AI$2:AI$1520,Observed!$A$2:$A$1520,$A31,Observed!$C$2:$C$1520,$C31),"")</f>
        <v/>
      </c>
      <c r="AJ31" s="23" t="str">
        <f>IF(ISNUMBER(AVERAGEIFS(Observed!AJ$2:AJ$1520,Observed!$A$2:$A$1520,$A31,Observed!$C$2:$C$1520,$C31)),AVERAGEIFS(Observed!AJ$2:AJ$1520,Observed!$A$2:$A$1520,$A31,Observed!$C$2:$C$1520,$C31),"")</f>
        <v/>
      </c>
      <c r="AK31" s="23" t="str">
        <f>IF(ISNUMBER(AVERAGEIFS(Observed!AK$2:AK$1520,Observed!$A$2:$A$1520,$A31,Observed!$C$2:$C$1520,$C31)),AVERAGEIFS(Observed!AK$2:AK$1520,Observed!$A$2:$A$1520,$A31,Observed!$C$2:$C$1520,$C31),"")</f>
        <v/>
      </c>
      <c r="AL31" s="23">
        <f>IF(ISNUMBER(AVERAGEIFS(Observed!AL$2:AL$1520,Observed!$A$2:$A$1520,$A31,Observed!$C$2:$C$1520,$C31)),AVERAGEIFS(Observed!AL$2:AL$1520,Observed!$A$2:$A$1520,$A31,Observed!$C$2:$C$1520,$C31),"")</f>
        <v>4.0812499999999998</v>
      </c>
      <c r="AM31" s="23">
        <f>IF(ISNUMBER(AVERAGEIFS(Observed!AM$2:AM$1520,Observed!$A$2:$A$1520,$A31,Observed!$C$2:$C$1520,$C31)),AVERAGEIFS(Observed!AM$2:AM$1520,Observed!$A$2:$A$1520,$A31,Observed!$C$2:$C$1520,$C31),"")</f>
        <v>10.52275</v>
      </c>
      <c r="AN31" s="2">
        <f>COUNTIFS(Observed!$A$2:$A$1520,$A31,Observed!$C$2:$C$1520,$C31)</f>
        <v>4</v>
      </c>
      <c r="AO31" s="2">
        <f t="shared" si="0"/>
        <v>14</v>
      </c>
    </row>
    <row r="32" spans="1:41" x14ac:dyDescent="0.35">
      <c r="A32" t="s">
        <v>47</v>
      </c>
      <c r="B32" t="s">
        <v>65</v>
      </c>
      <c r="C32" s="20">
        <v>42046</v>
      </c>
      <c r="D32">
        <v>1</v>
      </c>
      <c r="E32" t="s">
        <v>78</v>
      </c>
      <c r="F32" s="25" t="s">
        <v>97</v>
      </c>
      <c r="G32" t="s">
        <v>43</v>
      </c>
      <c r="H32">
        <v>1.6</v>
      </c>
      <c r="I32" s="2" t="s">
        <v>42</v>
      </c>
      <c r="J32" s="22" t="str">
        <f>IF(ISNUMBER(AVERAGEIFS(Observed!J$2:J$1520,Observed!$A$2:$A$1520,$A32,Observed!$C$2:$C$1520,$C32)),AVERAGEIFS(Observed!J$2:J$1520,Observed!$A$2:$A$1520,$A32,Observed!$C$2:$C$1520,$C32),"")</f>
        <v/>
      </c>
      <c r="K32" s="23" t="str">
        <f>IF(ISNUMBER(AVERAGEIFS(Observed!K$2:K$1520,Observed!$A$2:$A$1520,$A32,Observed!$C$2:$C$1520,$C32)),AVERAGEIFS(Observed!K$2:K$1520,Observed!$A$2:$A$1520,$A32,Observed!$C$2:$C$1520,$C32),"")</f>
        <v/>
      </c>
      <c r="L32" s="23">
        <f>IF(ISNUMBER(AVERAGEIFS(Observed!L$2:L$1520,Observed!$A$2:$A$1520,$A32,Observed!$C$2:$C$1520,$C32)),AVERAGEIFS(Observed!L$2:L$1520,Observed!$A$2:$A$1520,$A32,Observed!$C$2:$C$1520,$C32),"")</f>
        <v>30.814108337988674</v>
      </c>
      <c r="M32" s="23">
        <f>IF(ISNUMBER(AVERAGEIFS(Observed!M$2:M$1520,Observed!$A$2:$A$1520,$A32,Observed!$C$2:$C$1520,$C32)),AVERAGEIFS(Observed!M$2:M$1520,Observed!$A$2:$A$1520,$A32,Observed!$C$2:$C$1520,$C32),"")</f>
        <v>30.814108337988674</v>
      </c>
      <c r="N32" s="23">
        <f>IF(ISNUMBER(AVERAGEIFS(Observed!N$2:N$1520,Observed!$A$2:$A$1520,$A32,Observed!$C$2:$C$1520,$C32)),AVERAGEIFS(Observed!N$2:N$1520,Observed!$A$2:$A$1520,$A32,Observed!$C$2:$C$1520,$C32),"")</f>
        <v>394.64580770573519</v>
      </c>
      <c r="O32" s="24" t="str">
        <f>IF(ISNUMBER(AVERAGEIFS(Observed!O$2:O$1520,Observed!$A$2:$A$1520,$A32,Observed!$C$2:$C$1520,$C32)),AVERAGEIFS(Observed!O$2:O$1520,Observed!$A$2:$A$1520,$A32,Observed!$C$2:$C$1520,$C32),"")</f>
        <v/>
      </c>
      <c r="P32" s="24" t="str">
        <f>IF(ISNUMBER(AVERAGEIFS(Observed!P$2:P$1520,Observed!$A$2:$A$1520,$A32,Observed!$C$2:$C$1520,$C32)),AVERAGEIFS(Observed!P$2:P$1520,Observed!$A$2:$A$1520,$A32,Observed!$C$2:$C$1520,$C32),"")</f>
        <v/>
      </c>
      <c r="Q32" s="24" t="str">
        <f>IF(ISNUMBER(AVERAGEIFS(Observed!Q$2:Q$1520,Observed!$A$2:$A$1520,$A32,Observed!$C$2:$C$1520,$C32)),AVERAGEIFS(Observed!Q$2:Q$1520,Observed!$A$2:$A$1520,$A32,Observed!$C$2:$C$1520,$C32),"")</f>
        <v/>
      </c>
      <c r="R32" s="22" t="str">
        <f>IF(ISNUMBER(AVERAGEIFS(Observed!R$2:R$1520,Observed!$A$2:$A$1520,$A32,Observed!$C$2:$C$1520,$C32)),AVERAGEIFS(Observed!R$2:R$1520,Observed!$A$2:$A$1520,$A32,Observed!$C$2:$C$1520,$C32),"")</f>
        <v/>
      </c>
      <c r="S32" s="23" t="str">
        <f>IF(ISNUMBER(AVERAGEIFS(Observed!S$2:S$1520,Observed!$A$2:$A$1520,$A32,Observed!$C$2:$C$1520,$C32)),AVERAGEIFS(Observed!S$2:S$1520,Observed!$A$2:$A$1520,$A32,Observed!$C$2:$C$1520,$C32),"")</f>
        <v/>
      </c>
      <c r="T32" s="23" t="str">
        <f>IF(ISNUMBER(AVERAGEIFS(Observed!T$2:T$1520,Observed!$A$2:$A$1520,$A32,Observed!$C$2:$C$1520,$C32)),AVERAGEIFS(Observed!T$2:T$1520,Observed!$A$2:$A$1520,$A32,Observed!$C$2:$C$1520,$C32),"")</f>
        <v/>
      </c>
      <c r="U32" s="23" t="str">
        <f>IF(ISNUMBER(AVERAGEIFS(Observed!U$2:U$1520,Observed!$A$2:$A$1520,$A32,Observed!$C$2:$C$1520,$C32)),AVERAGEIFS(Observed!U$2:U$1520,Observed!$A$2:$A$1520,$A32,Observed!$C$2:$C$1520,$C32),"")</f>
        <v/>
      </c>
      <c r="V32" s="23" t="str">
        <f>IF(ISNUMBER(AVERAGEIFS(Observed!V$2:V$1520,Observed!$A$2:$A$1520,$A32,Observed!$C$2:$C$1520,$C32)),AVERAGEIFS(Observed!V$2:V$1520,Observed!$A$2:$A$1520,$A32,Observed!$C$2:$C$1520,$C32),"")</f>
        <v/>
      </c>
      <c r="W32" s="23" t="str">
        <f>IF(ISNUMBER(AVERAGEIFS(Observed!W$2:W$1520,Observed!$A$2:$A$1520,$A32,Observed!$C$2:$C$1520,$C32)),AVERAGEIFS(Observed!W$2:W$1520,Observed!$A$2:$A$1520,$A32,Observed!$C$2:$C$1520,$C32),"")</f>
        <v/>
      </c>
      <c r="X32" s="23">
        <f>IF(ISNUMBER(AVERAGEIFS(Observed!X$2:X$1520,Observed!$A$2:$A$1520,$A32,Observed!$C$2:$C$1520,$C32)),AVERAGEIFS(Observed!X$2:X$1520,Observed!$A$2:$A$1520,$A32,Observed!$C$2:$C$1520,$C32),"")</f>
        <v>24.332000000000001</v>
      </c>
      <c r="Y32" s="23">
        <f>IF(ISNUMBER(AVERAGEIFS(Observed!Y$2:Y$1520,Observed!$A$2:$A$1520,$A32,Observed!$C$2:$C$1520,$C32)),AVERAGEIFS(Observed!Y$2:Y$1520,Observed!$A$2:$A$1520,$A32,Observed!$C$2:$C$1520,$C32),"")</f>
        <v>5.2880000000000003</v>
      </c>
      <c r="Z32" s="23">
        <f>IF(ISNUMBER(AVERAGEIFS(Observed!Z$2:Z$1520,Observed!$A$2:$A$1520,$A32,Observed!$C$2:$C$1520,$C32)),AVERAGEIFS(Observed!Z$2:Z$1520,Observed!$A$2:$A$1520,$A32,Observed!$C$2:$C$1520,$C32),"")</f>
        <v>69.201999999999998</v>
      </c>
      <c r="AA32" s="23">
        <f>IF(ISNUMBER(AVERAGEIFS(Observed!AA$2:AA$1520,Observed!$A$2:$A$1520,$A32,Observed!$C$2:$C$1520,$C32)),AVERAGEIFS(Observed!AA$2:AA$1520,Observed!$A$2:$A$1520,$A32,Observed!$C$2:$C$1520,$C32),"")</f>
        <v>23.50375</v>
      </c>
      <c r="AB32" s="23">
        <f>IF(ISNUMBER(AVERAGEIFS(Observed!AB$2:AB$1520,Observed!$A$2:$A$1520,$A32,Observed!$C$2:$C$1520,$C32)),AVERAGEIFS(Observed!AB$2:AB$1520,Observed!$A$2:$A$1520,$A32,Observed!$C$2:$C$1520,$C32),"")</f>
        <v>82.981499999999997</v>
      </c>
      <c r="AC32" s="23">
        <f>IF(ISNUMBER(AVERAGEIFS(Observed!AC$2:AC$1520,Observed!$A$2:$A$1520,$A32,Observed!$C$2:$C$1520,$C32)),AVERAGEIFS(Observed!AC$2:AC$1520,Observed!$A$2:$A$1520,$A32,Observed!$C$2:$C$1520,$C32),"")</f>
        <v>15.042250000000001</v>
      </c>
      <c r="AD32" s="24">
        <f>IF(ISNUMBER(AVERAGEIFS(Observed!AD$2:AD$1520,Observed!$A$2:$A$1520,$A32,Observed!$C$2:$C$1520,$C32)),AVERAGEIFS(Observed!AD$2:AD$1520,Observed!$A$2:$A$1520,$A32,Observed!$C$2:$C$1520,$C32),"")</f>
        <v>2.4067599999999998E-2</v>
      </c>
      <c r="AE32" s="24">
        <f>IF(ISNUMBER(AVERAGEIFS(Observed!AE$2:AE$1520,Observed!$A$2:$A$1520,$A32,Observed!$C$2:$C$1520,$C32)),AVERAGEIFS(Observed!AE$2:AE$1520,Observed!$A$2:$A$1520,$A32,Observed!$C$2:$C$1520,$C32),"")</f>
        <v>2.4067599999999998E-2</v>
      </c>
      <c r="AF32" s="23">
        <f>IF(ISNUMBER(AVERAGEIFS(Observed!AF$2:AF$1520,Observed!$A$2:$A$1520,$A32,Observed!$C$2:$C$1520,$C32)),AVERAGEIFS(Observed!AF$2:AF$1520,Observed!$A$2:$A$1520,$A32,Observed!$C$2:$C$1520,$C32),"")</f>
        <v>11.072319999999999</v>
      </c>
      <c r="AG32" s="23" t="str">
        <f>IF(ISNUMBER(AVERAGEIFS(Observed!AG$2:AG$1520,Observed!$A$2:$A$1520,$A32,Observed!$C$2:$C$1520,$C32)),AVERAGEIFS(Observed!AG$2:AG$1520,Observed!$A$2:$A$1520,$A32,Observed!$C$2:$C$1520,$C32),"")</f>
        <v/>
      </c>
      <c r="AH32" s="22" t="str">
        <f>IF(ISNUMBER(AVERAGEIFS(Observed!AH$2:AH$1520,Observed!$A$2:$A$1520,$A32,Observed!$C$2:$C$1520,$C32)),AVERAGEIFS(Observed!AH$2:AH$1520,Observed!$A$2:$A$1520,$A32,Observed!$C$2:$C$1520,$C32),"")</f>
        <v/>
      </c>
      <c r="AI32" s="23" t="str">
        <f>IF(ISNUMBER(AVERAGEIFS(Observed!AI$2:AI$1520,Observed!$A$2:$A$1520,$A32,Observed!$C$2:$C$1520,$C32)),AVERAGEIFS(Observed!AI$2:AI$1520,Observed!$A$2:$A$1520,$A32,Observed!$C$2:$C$1520,$C32),"")</f>
        <v/>
      </c>
      <c r="AJ32" s="23" t="str">
        <f>IF(ISNUMBER(AVERAGEIFS(Observed!AJ$2:AJ$1520,Observed!$A$2:$A$1520,$A32,Observed!$C$2:$C$1520,$C32)),AVERAGEIFS(Observed!AJ$2:AJ$1520,Observed!$A$2:$A$1520,$A32,Observed!$C$2:$C$1520,$C32),"")</f>
        <v/>
      </c>
      <c r="AK32" s="23" t="str">
        <f>IF(ISNUMBER(AVERAGEIFS(Observed!AK$2:AK$1520,Observed!$A$2:$A$1520,$A32,Observed!$C$2:$C$1520,$C32)),AVERAGEIFS(Observed!AK$2:AK$1520,Observed!$A$2:$A$1520,$A32,Observed!$C$2:$C$1520,$C32),"")</f>
        <v/>
      </c>
      <c r="AL32" s="23">
        <f>IF(ISNUMBER(AVERAGEIFS(Observed!AL$2:AL$1520,Observed!$A$2:$A$1520,$A32,Observed!$C$2:$C$1520,$C32)),AVERAGEIFS(Observed!AL$2:AL$1520,Observed!$A$2:$A$1520,$A32,Observed!$C$2:$C$1520,$C32),"")</f>
        <v>0.74425000000000008</v>
      </c>
      <c r="AM32" s="23">
        <f>IF(ISNUMBER(AVERAGEIFS(Observed!AM$2:AM$1520,Observed!$A$2:$A$1520,$A32,Observed!$C$2:$C$1520,$C32)),AVERAGEIFS(Observed!AM$2:AM$1520,Observed!$A$2:$A$1520,$A32,Observed!$C$2:$C$1520,$C32),"")</f>
        <v>9.6887500000000006</v>
      </c>
      <c r="AN32" s="2">
        <f>COUNTIFS(Observed!$A$2:$A$1520,$A32,Observed!$C$2:$C$1520,$C32)</f>
        <v>4</v>
      </c>
      <c r="AO32" s="2">
        <f t="shared" ref="AO32:AO95" si="1">COUNT(K32:AM32)</f>
        <v>14</v>
      </c>
    </row>
    <row r="33" spans="1:41" x14ac:dyDescent="0.35">
      <c r="A33" t="s">
        <v>45</v>
      </c>
      <c r="B33" t="s">
        <v>65</v>
      </c>
      <c r="C33" s="20">
        <v>42046</v>
      </c>
      <c r="D33">
        <v>1</v>
      </c>
      <c r="E33" t="s">
        <v>79</v>
      </c>
      <c r="F33" s="25" t="s">
        <v>97</v>
      </c>
      <c r="G33" t="s">
        <v>43</v>
      </c>
      <c r="H33">
        <v>1.6</v>
      </c>
      <c r="I33" s="2" t="s">
        <v>42</v>
      </c>
      <c r="J33" s="22" t="str">
        <f>IF(ISNUMBER(AVERAGEIFS(Observed!J$2:J$1520,Observed!$A$2:$A$1520,$A33,Observed!$C$2:$C$1520,$C33)),AVERAGEIFS(Observed!J$2:J$1520,Observed!$A$2:$A$1520,$A33,Observed!$C$2:$C$1520,$C33),"")</f>
        <v/>
      </c>
      <c r="K33" s="23" t="str">
        <f>IF(ISNUMBER(AVERAGEIFS(Observed!K$2:K$1520,Observed!$A$2:$A$1520,$A33,Observed!$C$2:$C$1520,$C33)),AVERAGEIFS(Observed!K$2:K$1520,Observed!$A$2:$A$1520,$A33,Observed!$C$2:$C$1520,$C33),"")</f>
        <v/>
      </c>
      <c r="L33" s="23">
        <f>IF(ISNUMBER(AVERAGEIFS(Observed!L$2:L$1520,Observed!$A$2:$A$1520,$A33,Observed!$C$2:$C$1520,$C33)),AVERAGEIFS(Observed!L$2:L$1520,Observed!$A$2:$A$1520,$A33,Observed!$C$2:$C$1520,$C33),"")</f>
        <v>86.11769344471962</v>
      </c>
      <c r="M33" s="23">
        <f>IF(ISNUMBER(AVERAGEIFS(Observed!M$2:M$1520,Observed!$A$2:$A$1520,$A33,Observed!$C$2:$C$1520,$C33)),AVERAGEIFS(Observed!M$2:M$1520,Observed!$A$2:$A$1520,$A33,Observed!$C$2:$C$1520,$C33),"")</f>
        <v>86.11769344471962</v>
      </c>
      <c r="N33" s="23">
        <f>IF(ISNUMBER(AVERAGEIFS(Observed!N$2:N$1520,Observed!$A$2:$A$1520,$A33,Observed!$C$2:$C$1520,$C33)),AVERAGEIFS(Observed!N$2:N$1520,Observed!$A$2:$A$1520,$A33,Observed!$C$2:$C$1520,$C33),"")</f>
        <v>622.51370115180941</v>
      </c>
      <c r="O33" s="24" t="str">
        <f>IF(ISNUMBER(AVERAGEIFS(Observed!O$2:O$1520,Observed!$A$2:$A$1520,$A33,Observed!$C$2:$C$1520,$C33)),AVERAGEIFS(Observed!O$2:O$1520,Observed!$A$2:$A$1520,$A33,Observed!$C$2:$C$1520,$C33),"")</f>
        <v/>
      </c>
      <c r="P33" s="24" t="str">
        <f>IF(ISNUMBER(AVERAGEIFS(Observed!P$2:P$1520,Observed!$A$2:$A$1520,$A33,Observed!$C$2:$C$1520,$C33)),AVERAGEIFS(Observed!P$2:P$1520,Observed!$A$2:$A$1520,$A33,Observed!$C$2:$C$1520,$C33),"")</f>
        <v/>
      </c>
      <c r="Q33" s="24" t="str">
        <f>IF(ISNUMBER(AVERAGEIFS(Observed!Q$2:Q$1520,Observed!$A$2:$A$1520,$A33,Observed!$C$2:$C$1520,$C33)),AVERAGEIFS(Observed!Q$2:Q$1520,Observed!$A$2:$A$1520,$A33,Observed!$C$2:$C$1520,$C33),"")</f>
        <v/>
      </c>
      <c r="R33" s="22" t="str">
        <f>IF(ISNUMBER(AVERAGEIFS(Observed!R$2:R$1520,Observed!$A$2:$A$1520,$A33,Observed!$C$2:$C$1520,$C33)),AVERAGEIFS(Observed!R$2:R$1520,Observed!$A$2:$A$1520,$A33,Observed!$C$2:$C$1520,$C33),"")</f>
        <v/>
      </c>
      <c r="S33" s="23" t="str">
        <f>IF(ISNUMBER(AVERAGEIFS(Observed!S$2:S$1520,Observed!$A$2:$A$1520,$A33,Observed!$C$2:$C$1520,$C33)),AVERAGEIFS(Observed!S$2:S$1520,Observed!$A$2:$A$1520,$A33,Observed!$C$2:$C$1520,$C33),"")</f>
        <v/>
      </c>
      <c r="T33" s="23" t="str">
        <f>IF(ISNUMBER(AVERAGEIFS(Observed!T$2:T$1520,Observed!$A$2:$A$1520,$A33,Observed!$C$2:$C$1520,$C33)),AVERAGEIFS(Observed!T$2:T$1520,Observed!$A$2:$A$1520,$A33,Observed!$C$2:$C$1520,$C33),"")</f>
        <v/>
      </c>
      <c r="U33" s="23" t="str">
        <f>IF(ISNUMBER(AVERAGEIFS(Observed!U$2:U$1520,Observed!$A$2:$A$1520,$A33,Observed!$C$2:$C$1520,$C33)),AVERAGEIFS(Observed!U$2:U$1520,Observed!$A$2:$A$1520,$A33,Observed!$C$2:$C$1520,$C33),"")</f>
        <v/>
      </c>
      <c r="V33" s="23" t="str">
        <f>IF(ISNUMBER(AVERAGEIFS(Observed!V$2:V$1520,Observed!$A$2:$A$1520,$A33,Observed!$C$2:$C$1520,$C33)),AVERAGEIFS(Observed!V$2:V$1520,Observed!$A$2:$A$1520,$A33,Observed!$C$2:$C$1520,$C33),"")</f>
        <v/>
      </c>
      <c r="W33" s="23" t="str">
        <f>IF(ISNUMBER(AVERAGEIFS(Observed!W$2:W$1520,Observed!$A$2:$A$1520,$A33,Observed!$C$2:$C$1520,$C33)),AVERAGEIFS(Observed!W$2:W$1520,Observed!$A$2:$A$1520,$A33,Observed!$C$2:$C$1520,$C33),"")</f>
        <v/>
      </c>
      <c r="X33" s="23">
        <f>IF(ISNUMBER(AVERAGEIFS(Observed!X$2:X$1520,Observed!$A$2:$A$1520,$A33,Observed!$C$2:$C$1520,$C33)),AVERAGEIFS(Observed!X$2:X$1520,Observed!$A$2:$A$1520,$A33,Observed!$C$2:$C$1520,$C33),"")</f>
        <v>25.40625</v>
      </c>
      <c r="Y33" s="23">
        <f>IF(ISNUMBER(AVERAGEIFS(Observed!Y$2:Y$1520,Observed!$A$2:$A$1520,$A33,Observed!$C$2:$C$1520,$C33)),AVERAGEIFS(Observed!Y$2:Y$1520,Observed!$A$2:$A$1520,$A33,Observed!$C$2:$C$1520,$C33),"")</f>
        <v>4.6775000000000002</v>
      </c>
      <c r="Z33" s="23">
        <f>IF(ISNUMBER(AVERAGEIFS(Observed!Z$2:Z$1520,Observed!$A$2:$A$1520,$A33,Observed!$C$2:$C$1520,$C33)),AVERAGEIFS(Observed!Z$2:Z$1520,Observed!$A$2:$A$1520,$A33,Observed!$C$2:$C$1520,$C33),"")</f>
        <v>72.66525</v>
      </c>
      <c r="AA33" s="23">
        <f>IF(ISNUMBER(AVERAGEIFS(Observed!AA$2:AA$1520,Observed!$A$2:$A$1520,$A33,Observed!$C$2:$C$1520,$C33)),AVERAGEIFS(Observed!AA$2:AA$1520,Observed!$A$2:$A$1520,$A33,Observed!$C$2:$C$1520,$C33),"")</f>
        <v>21.085999999999999</v>
      </c>
      <c r="AB33" s="23">
        <f>IF(ISNUMBER(AVERAGEIFS(Observed!AB$2:AB$1520,Observed!$A$2:$A$1520,$A33,Observed!$C$2:$C$1520,$C33)),AVERAGEIFS(Observed!AB$2:AB$1520,Observed!$A$2:$A$1520,$A33,Observed!$C$2:$C$1520,$C33),"")</f>
        <v>83.919250000000005</v>
      </c>
      <c r="AC33" s="23">
        <f>IF(ISNUMBER(AVERAGEIFS(Observed!AC$2:AC$1520,Observed!$A$2:$A$1520,$A33,Observed!$C$2:$C$1520,$C33)),AVERAGEIFS(Observed!AC$2:AC$1520,Observed!$A$2:$A$1520,$A33,Observed!$C$2:$C$1520,$C33),"")</f>
        <v>14.878500000000001</v>
      </c>
      <c r="AD33" s="24">
        <f>IF(ISNUMBER(AVERAGEIFS(Observed!AD$2:AD$1520,Observed!$A$2:$A$1520,$A33,Observed!$C$2:$C$1520,$C33)),AVERAGEIFS(Observed!AD$2:AD$1520,Observed!$A$2:$A$1520,$A33,Observed!$C$2:$C$1520,$C33),"")</f>
        <v>2.38056E-2</v>
      </c>
      <c r="AE33" s="24">
        <f>IF(ISNUMBER(AVERAGEIFS(Observed!AE$2:AE$1520,Observed!$A$2:$A$1520,$A33,Observed!$C$2:$C$1520,$C33)),AVERAGEIFS(Observed!AE$2:AE$1520,Observed!$A$2:$A$1520,$A33,Observed!$C$2:$C$1520,$C33),"")</f>
        <v>2.38056E-2</v>
      </c>
      <c r="AF33" s="23">
        <f>IF(ISNUMBER(AVERAGEIFS(Observed!AF$2:AF$1520,Observed!$A$2:$A$1520,$A33,Observed!$C$2:$C$1520,$C33)),AVERAGEIFS(Observed!AF$2:AF$1520,Observed!$A$2:$A$1520,$A33,Observed!$C$2:$C$1520,$C33),"")</f>
        <v>11.626440000000001</v>
      </c>
      <c r="AG33" s="23" t="str">
        <f>IF(ISNUMBER(AVERAGEIFS(Observed!AG$2:AG$1520,Observed!$A$2:$A$1520,$A33,Observed!$C$2:$C$1520,$C33)),AVERAGEIFS(Observed!AG$2:AG$1520,Observed!$A$2:$A$1520,$A33,Observed!$C$2:$C$1520,$C33),"")</f>
        <v/>
      </c>
      <c r="AH33" s="22" t="str">
        <f>IF(ISNUMBER(AVERAGEIFS(Observed!AH$2:AH$1520,Observed!$A$2:$A$1520,$A33,Observed!$C$2:$C$1520,$C33)),AVERAGEIFS(Observed!AH$2:AH$1520,Observed!$A$2:$A$1520,$A33,Observed!$C$2:$C$1520,$C33),"")</f>
        <v/>
      </c>
      <c r="AI33" s="23" t="str">
        <f>IF(ISNUMBER(AVERAGEIFS(Observed!AI$2:AI$1520,Observed!$A$2:$A$1520,$A33,Observed!$C$2:$C$1520,$C33)),AVERAGEIFS(Observed!AI$2:AI$1520,Observed!$A$2:$A$1520,$A33,Observed!$C$2:$C$1520,$C33),"")</f>
        <v/>
      </c>
      <c r="AJ33" s="23" t="str">
        <f>IF(ISNUMBER(AVERAGEIFS(Observed!AJ$2:AJ$1520,Observed!$A$2:$A$1520,$A33,Observed!$C$2:$C$1520,$C33)),AVERAGEIFS(Observed!AJ$2:AJ$1520,Observed!$A$2:$A$1520,$A33,Observed!$C$2:$C$1520,$C33),"")</f>
        <v/>
      </c>
      <c r="AK33" s="23" t="str">
        <f>IF(ISNUMBER(AVERAGEIFS(Observed!AK$2:AK$1520,Observed!$A$2:$A$1520,$A33,Observed!$C$2:$C$1520,$C33)),AVERAGEIFS(Observed!AK$2:AK$1520,Observed!$A$2:$A$1520,$A33,Observed!$C$2:$C$1520,$C33),"")</f>
        <v/>
      </c>
      <c r="AL33" s="23">
        <f>IF(ISNUMBER(AVERAGEIFS(Observed!AL$2:AL$1520,Observed!$A$2:$A$1520,$A33,Observed!$C$2:$C$1520,$C33)),AVERAGEIFS(Observed!AL$2:AL$1520,Observed!$A$2:$A$1520,$A33,Observed!$C$2:$C$1520,$C33),"")</f>
        <v>2.0452500000000002</v>
      </c>
      <c r="AM33" s="23">
        <f>IF(ISNUMBER(AVERAGEIFS(Observed!AM$2:AM$1520,Observed!$A$2:$A$1520,$A33,Observed!$C$2:$C$1520,$C33)),AVERAGEIFS(Observed!AM$2:AM$1520,Observed!$A$2:$A$1520,$A33,Observed!$C$2:$C$1520,$C33),"")</f>
        <v>14.334750000000001</v>
      </c>
      <c r="AN33" s="2">
        <f>COUNTIFS(Observed!$A$2:$A$1520,$A33,Observed!$C$2:$C$1520,$C33)</f>
        <v>4</v>
      </c>
      <c r="AO33" s="2">
        <f t="shared" si="1"/>
        <v>14</v>
      </c>
    </row>
    <row r="34" spans="1:41" x14ac:dyDescent="0.35">
      <c r="A34" t="s">
        <v>46</v>
      </c>
      <c r="B34" t="s">
        <v>65</v>
      </c>
      <c r="C34" s="20">
        <v>42046</v>
      </c>
      <c r="D34">
        <v>1</v>
      </c>
      <c r="E34" t="s">
        <v>80</v>
      </c>
      <c r="F34" s="25" t="s">
        <v>97</v>
      </c>
      <c r="G34" t="s">
        <v>43</v>
      </c>
      <c r="H34">
        <v>1.6</v>
      </c>
      <c r="I34" s="2" t="s">
        <v>42</v>
      </c>
      <c r="J34" s="22" t="str">
        <f>IF(ISNUMBER(AVERAGEIFS(Observed!J$2:J$1520,Observed!$A$2:$A$1520,$A34,Observed!$C$2:$C$1520,$C34)),AVERAGEIFS(Observed!J$2:J$1520,Observed!$A$2:$A$1520,$A34,Observed!$C$2:$C$1520,$C34),"")</f>
        <v/>
      </c>
      <c r="K34" s="23" t="str">
        <f>IF(ISNUMBER(AVERAGEIFS(Observed!K$2:K$1520,Observed!$A$2:$A$1520,$A34,Observed!$C$2:$C$1520,$C34)),AVERAGEIFS(Observed!K$2:K$1520,Observed!$A$2:$A$1520,$A34,Observed!$C$2:$C$1520,$C34),"")</f>
        <v/>
      </c>
      <c r="L34" s="23">
        <f>IF(ISNUMBER(AVERAGEIFS(Observed!L$2:L$1520,Observed!$A$2:$A$1520,$A34,Observed!$C$2:$C$1520,$C34)),AVERAGEIFS(Observed!L$2:L$1520,Observed!$A$2:$A$1520,$A34,Observed!$C$2:$C$1520,$C34),"")</f>
        <v>120.81481099081864</v>
      </c>
      <c r="M34" s="23">
        <f>IF(ISNUMBER(AVERAGEIFS(Observed!M$2:M$1520,Observed!$A$2:$A$1520,$A34,Observed!$C$2:$C$1520,$C34)),AVERAGEIFS(Observed!M$2:M$1520,Observed!$A$2:$A$1520,$A34,Observed!$C$2:$C$1520,$C34),"")</f>
        <v>120.81481099081864</v>
      </c>
      <c r="N34" s="23">
        <f>IF(ISNUMBER(AVERAGEIFS(Observed!N$2:N$1520,Observed!$A$2:$A$1520,$A34,Observed!$C$2:$C$1520,$C34)),AVERAGEIFS(Observed!N$2:N$1520,Observed!$A$2:$A$1520,$A34,Observed!$C$2:$C$1520,$C34),"")</f>
        <v>1005.6833698069155</v>
      </c>
      <c r="O34" s="24" t="str">
        <f>IF(ISNUMBER(AVERAGEIFS(Observed!O$2:O$1520,Observed!$A$2:$A$1520,$A34,Observed!$C$2:$C$1520,$C34)),AVERAGEIFS(Observed!O$2:O$1520,Observed!$A$2:$A$1520,$A34,Observed!$C$2:$C$1520,$C34),"")</f>
        <v/>
      </c>
      <c r="P34" s="24" t="str">
        <f>IF(ISNUMBER(AVERAGEIFS(Observed!P$2:P$1520,Observed!$A$2:$A$1520,$A34,Observed!$C$2:$C$1520,$C34)),AVERAGEIFS(Observed!P$2:P$1520,Observed!$A$2:$A$1520,$A34,Observed!$C$2:$C$1520,$C34),"")</f>
        <v/>
      </c>
      <c r="Q34" s="24" t="str">
        <f>IF(ISNUMBER(AVERAGEIFS(Observed!Q$2:Q$1520,Observed!$A$2:$A$1520,$A34,Observed!$C$2:$C$1520,$C34)),AVERAGEIFS(Observed!Q$2:Q$1520,Observed!$A$2:$A$1520,$A34,Observed!$C$2:$C$1520,$C34),"")</f>
        <v/>
      </c>
      <c r="R34" s="22" t="str">
        <f>IF(ISNUMBER(AVERAGEIFS(Observed!R$2:R$1520,Observed!$A$2:$A$1520,$A34,Observed!$C$2:$C$1520,$C34)),AVERAGEIFS(Observed!R$2:R$1520,Observed!$A$2:$A$1520,$A34,Observed!$C$2:$C$1520,$C34),"")</f>
        <v/>
      </c>
      <c r="S34" s="23" t="str">
        <f>IF(ISNUMBER(AVERAGEIFS(Observed!S$2:S$1520,Observed!$A$2:$A$1520,$A34,Observed!$C$2:$C$1520,$C34)),AVERAGEIFS(Observed!S$2:S$1520,Observed!$A$2:$A$1520,$A34,Observed!$C$2:$C$1520,$C34),"")</f>
        <v/>
      </c>
      <c r="T34" s="23" t="str">
        <f>IF(ISNUMBER(AVERAGEIFS(Observed!T$2:T$1520,Observed!$A$2:$A$1520,$A34,Observed!$C$2:$C$1520,$C34)),AVERAGEIFS(Observed!T$2:T$1520,Observed!$A$2:$A$1520,$A34,Observed!$C$2:$C$1520,$C34),"")</f>
        <v/>
      </c>
      <c r="U34" s="23" t="str">
        <f>IF(ISNUMBER(AVERAGEIFS(Observed!U$2:U$1520,Observed!$A$2:$A$1520,$A34,Observed!$C$2:$C$1520,$C34)),AVERAGEIFS(Observed!U$2:U$1520,Observed!$A$2:$A$1520,$A34,Observed!$C$2:$C$1520,$C34),"")</f>
        <v/>
      </c>
      <c r="V34" s="23" t="str">
        <f>IF(ISNUMBER(AVERAGEIFS(Observed!V$2:V$1520,Observed!$A$2:$A$1520,$A34,Observed!$C$2:$C$1520,$C34)),AVERAGEIFS(Observed!V$2:V$1520,Observed!$A$2:$A$1520,$A34,Observed!$C$2:$C$1520,$C34),"")</f>
        <v/>
      </c>
      <c r="W34" s="23" t="str">
        <f>IF(ISNUMBER(AVERAGEIFS(Observed!W$2:W$1520,Observed!$A$2:$A$1520,$A34,Observed!$C$2:$C$1520,$C34)),AVERAGEIFS(Observed!W$2:W$1520,Observed!$A$2:$A$1520,$A34,Observed!$C$2:$C$1520,$C34),"")</f>
        <v/>
      </c>
      <c r="X34" s="23">
        <f>IF(ISNUMBER(AVERAGEIFS(Observed!X$2:X$1520,Observed!$A$2:$A$1520,$A34,Observed!$C$2:$C$1520,$C34)),AVERAGEIFS(Observed!X$2:X$1520,Observed!$A$2:$A$1520,$A34,Observed!$C$2:$C$1520,$C34),"")</f>
        <v>20.93975</v>
      </c>
      <c r="Y34" s="23">
        <f>IF(ISNUMBER(AVERAGEIFS(Observed!Y$2:Y$1520,Observed!$A$2:$A$1520,$A34,Observed!$C$2:$C$1520,$C34)),AVERAGEIFS(Observed!Y$2:Y$1520,Observed!$A$2:$A$1520,$A34,Observed!$C$2:$C$1520,$C34),"")</f>
        <v>5.4272500000000008</v>
      </c>
      <c r="Z34" s="23">
        <f>IF(ISNUMBER(AVERAGEIFS(Observed!Z$2:Z$1520,Observed!$A$2:$A$1520,$A34,Observed!$C$2:$C$1520,$C34)),AVERAGEIFS(Observed!Z$2:Z$1520,Observed!$A$2:$A$1520,$A34,Observed!$C$2:$C$1520,$C34),"")</f>
        <v>74.206999999999994</v>
      </c>
      <c r="AA34" s="23">
        <f>IF(ISNUMBER(AVERAGEIFS(Observed!AA$2:AA$1520,Observed!$A$2:$A$1520,$A34,Observed!$C$2:$C$1520,$C34)),AVERAGEIFS(Observed!AA$2:AA$1520,Observed!$A$2:$A$1520,$A34,Observed!$C$2:$C$1520,$C34),"")</f>
        <v>24.172249999999998</v>
      </c>
      <c r="AB34" s="23">
        <f>IF(ISNUMBER(AVERAGEIFS(Observed!AB$2:AB$1520,Observed!$A$2:$A$1520,$A34,Observed!$C$2:$C$1520,$C34)),AVERAGEIFS(Observed!AB$2:AB$1520,Observed!$A$2:$A$1520,$A34,Observed!$C$2:$C$1520,$C34),"")</f>
        <v>84.603250000000003</v>
      </c>
      <c r="AC34" s="23">
        <f>IF(ISNUMBER(AVERAGEIFS(Observed!AC$2:AC$1520,Observed!$A$2:$A$1520,$A34,Observed!$C$2:$C$1520,$C34)),AVERAGEIFS(Observed!AC$2:AC$1520,Observed!$A$2:$A$1520,$A34,Observed!$C$2:$C$1520,$C34),"")</f>
        <v>17.38175</v>
      </c>
      <c r="AD34" s="24">
        <f>IF(ISNUMBER(AVERAGEIFS(Observed!AD$2:AD$1520,Observed!$A$2:$A$1520,$A34,Observed!$C$2:$C$1520,$C34)),AVERAGEIFS(Observed!AD$2:AD$1520,Observed!$A$2:$A$1520,$A34,Observed!$C$2:$C$1520,$C34),"")</f>
        <v>2.7810799999999997E-2</v>
      </c>
      <c r="AE34" s="24">
        <f>IF(ISNUMBER(AVERAGEIFS(Observed!AE$2:AE$1520,Observed!$A$2:$A$1520,$A34,Observed!$C$2:$C$1520,$C34)),AVERAGEIFS(Observed!AE$2:AE$1520,Observed!$A$2:$A$1520,$A34,Observed!$C$2:$C$1520,$C34),"")</f>
        <v>2.7810799999999997E-2</v>
      </c>
      <c r="AF34" s="23">
        <f>IF(ISNUMBER(AVERAGEIFS(Observed!AF$2:AF$1520,Observed!$A$2:$A$1520,$A34,Observed!$C$2:$C$1520,$C34)),AVERAGEIFS(Observed!AF$2:AF$1520,Observed!$A$2:$A$1520,$A34,Observed!$C$2:$C$1520,$C34),"")</f>
        <v>11.87312</v>
      </c>
      <c r="AG34" s="23" t="str">
        <f>IF(ISNUMBER(AVERAGEIFS(Observed!AG$2:AG$1520,Observed!$A$2:$A$1520,$A34,Observed!$C$2:$C$1520,$C34)),AVERAGEIFS(Observed!AG$2:AG$1520,Observed!$A$2:$A$1520,$A34,Observed!$C$2:$C$1520,$C34),"")</f>
        <v/>
      </c>
      <c r="AH34" s="22" t="str">
        <f>IF(ISNUMBER(AVERAGEIFS(Observed!AH$2:AH$1520,Observed!$A$2:$A$1520,$A34,Observed!$C$2:$C$1520,$C34)),AVERAGEIFS(Observed!AH$2:AH$1520,Observed!$A$2:$A$1520,$A34,Observed!$C$2:$C$1520,$C34),"")</f>
        <v/>
      </c>
      <c r="AI34" s="23" t="str">
        <f>IF(ISNUMBER(AVERAGEIFS(Observed!AI$2:AI$1520,Observed!$A$2:$A$1520,$A34,Observed!$C$2:$C$1520,$C34)),AVERAGEIFS(Observed!AI$2:AI$1520,Observed!$A$2:$A$1520,$A34,Observed!$C$2:$C$1520,$C34),"")</f>
        <v/>
      </c>
      <c r="AJ34" s="23" t="str">
        <f>IF(ISNUMBER(AVERAGEIFS(Observed!AJ$2:AJ$1520,Observed!$A$2:$A$1520,$A34,Observed!$C$2:$C$1520,$C34)),AVERAGEIFS(Observed!AJ$2:AJ$1520,Observed!$A$2:$A$1520,$A34,Observed!$C$2:$C$1520,$C34),"")</f>
        <v/>
      </c>
      <c r="AK34" s="23" t="str">
        <f>IF(ISNUMBER(AVERAGEIFS(Observed!AK$2:AK$1520,Observed!$A$2:$A$1520,$A34,Observed!$C$2:$C$1520,$C34)),AVERAGEIFS(Observed!AK$2:AK$1520,Observed!$A$2:$A$1520,$A34,Observed!$C$2:$C$1520,$C34),"")</f>
        <v/>
      </c>
      <c r="AL34" s="23">
        <f>IF(ISNUMBER(AVERAGEIFS(Observed!AL$2:AL$1520,Observed!$A$2:$A$1520,$A34,Observed!$C$2:$C$1520,$C34)),AVERAGEIFS(Observed!AL$2:AL$1520,Observed!$A$2:$A$1520,$A34,Observed!$C$2:$C$1520,$C34),"")</f>
        <v>3.3457499999999998</v>
      </c>
      <c r="AM34" s="23">
        <f>IF(ISNUMBER(AVERAGEIFS(Observed!AM$2:AM$1520,Observed!$A$2:$A$1520,$A34,Observed!$C$2:$C$1520,$C34)),AVERAGEIFS(Observed!AM$2:AM$1520,Observed!$A$2:$A$1520,$A34,Observed!$C$2:$C$1520,$C34),"")</f>
        <v>27.049250000000001</v>
      </c>
      <c r="AN34" s="2">
        <f>COUNTIFS(Observed!$A$2:$A$1520,$A34,Observed!$C$2:$C$1520,$C34)</f>
        <v>4</v>
      </c>
      <c r="AO34" s="2">
        <f t="shared" si="1"/>
        <v>14</v>
      </c>
    </row>
    <row r="35" spans="1:41" x14ac:dyDescent="0.35">
      <c r="A35" t="s">
        <v>49</v>
      </c>
      <c r="B35" t="s">
        <v>65</v>
      </c>
      <c r="C35" s="20">
        <v>42046</v>
      </c>
      <c r="D35">
        <v>1</v>
      </c>
      <c r="E35" t="s">
        <v>81</v>
      </c>
      <c r="F35" s="25" t="s">
        <v>97</v>
      </c>
      <c r="G35" t="s">
        <v>43</v>
      </c>
      <c r="H35">
        <v>1.6</v>
      </c>
      <c r="I35" s="2" t="s">
        <v>42</v>
      </c>
      <c r="J35" s="22" t="str">
        <f>IF(ISNUMBER(AVERAGEIFS(Observed!J$2:J$1520,Observed!$A$2:$A$1520,$A35,Observed!$C$2:$C$1520,$C35)),AVERAGEIFS(Observed!J$2:J$1520,Observed!$A$2:$A$1520,$A35,Observed!$C$2:$C$1520,$C35),"")</f>
        <v/>
      </c>
      <c r="K35" s="23" t="str">
        <f>IF(ISNUMBER(AVERAGEIFS(Observed!K$2:K$1520,Observed!$A$2:$A$1520,$A35,Observed!$C$2:$C$1520,$C35)),AVERAGEIFS(Observed!K$2:K$1520,Observed!$A$2:$A$1520,$A35,Observed!$C$2:$C$1520,$C35),"")</f>
        <v/>
      </c>
      <c r="L35" s="23">
        <f>IF(ISNUMBER(AVERAGEIFS(Observed!L$2:L$1520,Observed!$A$2:$A$1520,$A35,Observed!$C$2:$C$1520,$C35)),AVERAGEIFS(Observed!L$2:L$1520,Observed!$A$2:$A$1520,$A35,Observed!$C$2:$C$1520,$C35),"")</f>
        <v>105.39932908306552</v>
      </c>
      <c r="M35" s="23">
        <f>IF(ISNUMBER(AVERAGEIFS(Observed!M$2:M$1520,Observed!$A$2:$A$1520,$A35,Observed!$C$2:$C$1520,$C35)),AVERAGEIFS(Observed!M$2:M$1520,Observed!$A$2:$A$1520,$A35,Observed!$C$2:$C$1520,$C35),"")</f>
        <v>105.39932908306552</v>
      </c>
      <c r="N35" s="23">
        <f>IF(ISNUMBER(AVERAGEIFS(Observed!N$2:N$1520,Observed!$A$2:$A$1520,$A35,Observed!$C$2:$C$1520,$C35)),AVERAGEIFS(Observed!N$2:N$1520,Observed!$A$2:$A$1520,$A35,Observed!$C$2:$C$1520,$C35),"")</f>
        <v>831.67114730387448</v>
      </c>
      <c r="O35" s="24" t="str">
        <f>IF(ISNUMBER(AVERAGEIFS(Observed!O$2:O$1520,Observed!$A$2:$A$1520,$A35,Observed!$C$2:$C$1520,$C35)),AVERAGEIFS(Observed!O$2:O$1520,Observed!$A$2:$A$1520,$A35,Observed!$C$2:$C$1520,$C35),"")</f>
        <v/>
      </c>
      <c r="P35" s="24" t="str">
        <f>IF(ISNUMBER(AVERAGEIFS(Observed!P$2:P$1520,Observed!$A$2:$A$1520,$A35,Observed!$C$2:$C$1520,$C35)),AVERAGEIFS(Observed!P$2:P$1520,Observed!$A$2:$A$1520,$A35,Observed!$C$2:$C$1520,$C35),"")</f>
        <v/>
      </c>
      <c r="Q35" s="24" t="str">
        <f>IF(ISNUMBER(AVERAGEIFS(Observed!Q$2:Q$1520,Observed!$A$2:$A$1520,$A35,Observed!$C$2:$C$1520,$C35)),AVERAGEIFS(Observed!Q$2:Q$1520,Observed!$A$2:$A$1520,$A35,Observed!$C$2:$C$1520,$C35),"")</f>
        <v/>
      </c>
      <c r="R35" s="22" t="str">
        <f>IF(ISNUMBER(AVERAGEIFS(Observed!R$2:R$1520,Observed!$A$2:$A$1520,$A35,Observed!$C$2:$C$1520,$C35)),AVERAGEIFS(Observed!R$2:R$1520,Observed!$A$2:$A$1520,$A35,Observed!$C$2:$C$1520,$C35),"")</f>
        <v/>
      </c>
      <c r="S35" s="23" t="str">
        <f>IF(ISNUMBER(AVERAGEIFS(Observed!S$2:S$1520,Observed!$A$2:$A$1520,$A35,Observed!$C$2:$C$1520,$C35)),AVERAGEIFS(Observed!S$2:S$1520,Observed!$A$2:$A$1520,$A35,Observed!$C$2:$C$1520,$C35),"")</f>
        <v/>
      </c>
      <c r="T35" s="23" t="str">
        <f>IF(ISNUMBER(AVERAGEIFS(Observed!T$2:T$1520,Observed!$A$2:$A$1520,$A35,Observed!$C$2:$C$1520,$C35)),AVERAGEIFS(Observed!T$2:T$1520,Observed!$A$2:$A$1520,$A35,Observed!$C$2:$C$1520,$C35),"")</f>
        <v/>
      </c>
      <c r="U35" s="23" t="str">
        <f>IF(ISNUMBER(AVERAGEIFS(Observed!U$2:U$1520,Observed!$A$2:$A$1520,$A35,Observed!$C$2:$C$1520,$C35)),AVERAGEIFS(Observed!U$2:U$1520,Observed!$A$2:$A$1520,$A35,Observed!$C$2:$C$1520,$C35),"")</f>
        <v/>
      </c>
      <c r="V35" s="23" t="str">
        <f>IF(ISNUMBER(AVERAGEIFS(Observed!V$2:V$1520,Observed!$A$2:$A$1520,$A35,Observed!$C$2:$C$1520,$C35)),AVERAGEIFS(Observed!V$2:V$1520,Observed!$A$2:$A$1520,$A35,Observed!$C$2:$C$1520,$C35),"")</f>
        <v/>
      </c>
      <c r="W35" s="23" t="str">
        <f>IF(ISNUMBER(AVERAGEIFS(Observed!W$2:W$1520,Observed!$A$2:$A$1520,$A35,Observed!$C$2:$C$1520,$C35)),AVERAGEIFS(Observed!W$2:W$1520,Observed!$A$2:$A$1520,$A35,Observed!$C$2:$C$1520,$C35),"")</f>
        <v/>
      </c>
      <c r="X35" s="23">
        <f>IF(ISNUMBER(AVERAGEIFS(Observed!X$2:X$1520,Observed!$A$2:$A$1520,$A35,Observed!$C$2:$C$1520,$C35)),AVERAGEIFS(Observed!X$2:X$1520,Observed!$A$2:$A$1520,$A35,Observed!$C$2:$C$1520,$C35),"")</f>
        <v>20.807500000000001</v>
      </c>
      <c r="Y35" s="23">
        <f>IF(ISNUMBER(AVERAGEIFS(Observed!Y$2:Y$1520,Observed!$A$2:$A$1520,$A35,Observed!$C$2:$C$1520,$C35)),AVERAGEIFS(Observed!Y$2:Y$1520,Observed!$A$2:$A$1520,$A35,Observed!$C$2:$C$1520,$C35),"")</f>
        <v>5.6822499999999998</v>
      </c>
      <c r="Z35" s="23">
        <f>IF(ISNUMBER(AVERAGEIFS(Observed!Z$2:Z$1520,Observed!$A$2:$A$1520,$A35,Observed!$C$2:$C$1520,$C35)),AVERAGEIFS(Observed!Z$2:Z$1520,Observed!$A$2:$A$1520,$A35,Observed!$C$2:$C$1520,$C35),"")</f>
        <v>73.933999999999997</v>
      </c>
      <c r="AA35" s="23">
        <f>IF(ISNUMBER(AVERAGEIFS(Observed!AA$2:AA$1520,Observed!$A$2:$A$1520,$A35,Observed!$C$2:$C$1520,$C35)),AVERAGEIFS(Observed!AA$2:AA$1520,Observed!$A$2:$A$1520,$A35,Observed!$C$2:$C$1520,$C35),"")</f>
        <v>24.928750000000001</v>
      </c>
      <c r="AB35" s="23">
        <f>IF(ISNUMBER(AVERAGEIFS(Observed!AB$2:AB$1520,Observed!$A$2:$A$1520,$A35,Observed!$C$2:$C$1520,$C35)),AVERAGEIFS(Observed!AB$2:AB$1520,Observed!$A$2:$A$1520,$A35,Observed!$C$2:$C$1520,$C35),"")</f>
        <v>84.29849999999999</v>
      </c>
      <c r="AC35" s="23">
        <f>IF(ISNUMBER(AVERAGEIFS(Observed!AC$2:AC$1520,Observed!$A$2:$A$1520,$A35,Observed!$C$2:$C$1520,$C35)),AVERAGEIFS(Observed!AC$2:AC$1520,Observed!$A$2:$A$1520,$A35,Observed!$C$2:$C$1520,$C35),"")</f>
        <v>15.3995</v>
      </c>
      <c r="AD35" s="24">
        <f>IF(ISNUMBER(AVERAGEIFS(Observed!AD$2:AD$1520,Observed!$A$2:$A$1520,$A35,Observed!$C$2:$C$1520,$C35)),AVERAGEIFS(Observed!AD$2:AD$1520,Observed!$A$2:$A$1520,$A35,Observed!$C$2:$C$1520,$C35),"")</f>
        <v>2.46392E-2</v>
      </c>
      <c r="AE35" s="24">
        <f>IF(ISNUMBER(AVERAGEIFS(Observed!AE$2:AE$1520,Observed!$A$2:$A$1520,$A35,Observed!$C$2:$C$1520,$C35)),AVERAGEIFS(Observed!AE$2:AE$1520,Observed!$A$2:$A$1520,$A35,Observed!$C$2:$C$1520,$C35),"")</f>
        <v>2.46392E-2</v>
      </c>
      <c r="AF35" s="23">
        <f>IF(ISNUMBER(AVERAGEIFS(Observed!AF$2:AF$1520,Observed!$A$2:$A$1520,$A35,Observed!$C$2:$C$1520,$C35)),AVERAGEIFS(Observed!AF$2:AF$1520,Observed!$A$2:$A$1520,$A35,Observed!$C$2:$C$1520,$C35),"")</f>
        <v>11.82944</v>
      </c>
      <c r="AG35" s="23" t="str">
        <f>IF(ISNUMBER(AVERAGEIFS(Observed!AG$2:AG$1520,Observed!$A$2:$A$1520,$A35,Observed!$C$2:$C$1520,$C35)),AVERAGEIFS(Observed!AG$2:AG$1520,Observed!$A$2:$A$1520,$A35,Observed!$C$2:$C$1520,$C35),"")</f>
        <v/>
      </c>
      <c r="AH35" s="22" t="str">
        <f>IF(ISNUMBER(AVERAGEIFS(Observed!AH$2:AH$1520,Observed!$A$2:$A$1520,$A35,Observed!$C$2:$C$1520,$C35)),AVERAGEIFS(Observed!AH$2:AH$1520,Observed!$A$2:$A$1520,$A35,Observed!$C$2:$C$1520,$C35),"")</f>
        <v/>
      </c>
      <c r="AI35" s="23" t="str">
        <f>IF(ISNUMBER(AVERAGEIFS(Observed!AI$2:AI$1520,Observed!$A$2:$A$1520,$A35,Observed!$C$2:$C$1520,$C35)),AVERAGEIFS(Observed!AI$2:AI$1520,Observed!$A$2:$A$1520,$A35,Observed!$C$2:$C$1520,$C35),"")</f>
        <v/>
      </c>
      <c r="AJ35" s="23" t="str">
        <f>IF(ISNUMBER(AVERAGEIFS(Observed!AJ$2:AJ$1520,Observed!$A$2:$A$1520,$A35,Observed!$C$2:$C$1520,$C35)),AVERAGEIFS(Observed!AJ$2:AJ$1520,Observed!$A$2:$A$1520,$A35,Observed!$C$2:$C$1520,$C35),"")</f>
        <v/>
      </c>
      <c r="AK35" s="23" t="str">
        <f>IF(ISNUMBER(AVERAGEIFS(Observed!AK$2:AK$1520,Observed!$A$2:$A$1520,$A35,Observed!$C$2:$C$1520,$C35)),AVERAGEIFS(Observed!AK$2:AK$1520,Observed!$A$2:$A$1520,$A35,Observed!$C$2:$C$1520,$C35),"")</f>
        <v/>
      </c>
      <c r="AL35" s="23">
        <f>IF(ISNUMBER(AVERAGEIFS(Observed!AL$2:AL$1520,Observed!$A$2:$A$1520,$A35,Observed!$C$2:$C$1520,$C35)),AVERAGEIFS(Observed!AL$2:AL$1520,Observed!$A$2:$A$1520,$A35,Observed!$C$2:$C$1520,$C35),"")</f>
        <v>2.6029999999999998</v>
      </c>
      <c r="AM35" s="23">
        <f>IF(ISNUMBER(AVERAGEIFS(Observed!AM$2:AM$1520,Observed!$A$2:$A$1520,$A35,Observed!$C$2:$C$1520,$C35)),AVERAGEIFS(Observed!AM$2:AM$1520,Observed!$A$2:$A$1520,$A35,Observed!$C$2:$C$1520,$C35),"")</f>
        <v>19.87725</v>
      </c>
      <c r="AN35" s="2">
        <f>COUNTIFS(Observed!$A$2:$A$1520,$A35,Observed!$C$2:$C$1520,$C35)</f>
        <v>4</v>
      </c>
      <c r="AO35" s="2">
        <f t="shared" si="1"/>
        <v>14</v>
      </c>
    </row>
    <row r="36" spans="1:41" x14ac:dyDescent="0.35">
      <c r="A36" t="s">
        <v>50</v>
      </c>
      <c r="B36" t="s">
        <v>65</v>
      </c>
      <c r="C36" s="20">
        <v>42046</v>
      </c>
      <c r="D36">
        <v>1</v>
      </c>
      <c r="E36" t="s">
        <v>82</v>
      </c>
      <c r="F36" s="25" t="s">
        <v>97</v>
      </c>
      <c r="G36" t="s">
        <v>43</v>
      </c>
      <c r="H36">
        <v>1.6</v>
      </c>
      <c r="I36" s="2" t="s">
        <v>42</v>
      </c>
      <c r="J36" s="22" t="str">
        <f>IF(ISNUMBER(AVERAGEIFS(Observed!J$2:J$1520,Observed!$A$2:$A$1520,$A36,Observed!$C$2:$C$1520,$C36)),AVERAGEIFS(Observed!J$2:J$1520,Observed!$A$2:$A$1520,$A36,Observed!$C$2:$C$1520,$C36),"")</f>
        <v/>
      </c>
      <c r="K36" s="23" t="str">
        <f>IF(ISNUMBER(AVERAGEIFS(Observed!K$2:K$1520,Observed!$A$2:$A$1520,$A36,Observed!$C$2:$C$1520,$C36)),AVERAGEIFS(Observed!K$2:K$1520,Observed!$A$2:$A$1520,$A36,Observed!$C$2:$C$1520,$C36),"")</f>
        <v/>
      </c>
      <c r="L36" s="23">
        <f>IF(ISNUMBER(AVERAGEIFS(Observed!L$2:L$1520,Observed!$A$2:$A$1520,$A36,Observed!$C$2:$C$1520,$C36)),AVERAGEIFS(Observed!L$2:L$1520,Observed!$A$2:$A$1520,$A36,Observed!$C$2:$C$1520,$C36),"")</f>
        <v>46.53949851014967</v>
      </c>
      <c r="M36" s="23">
        <f>IF(ISNUMBER(AVERAGEIFS(Observed!M$2:M$1520,Observed!$A$2:$A$1520,$A36,Observed!$C$2:$C$1520,$C36)),AVERAGEIFS(Observed!M$2:M$1520,Observed!$A$2:$A$1520,$A36,Observed!$C$2:$C$1520,$C36),"")</f>
        <v>46.53949851014967</v>
      </c>
      <c r="N36" s="23">
        <f>IF(ISNUMBER(AVERAGEIFS(Observed!N$2:N$1520,Observed!$A$2:$A$1520,$A36,Observed!$C$2:$C$1520,$C36)),AVERAGEIFS(Observed!N$2:N$1520,Observed!$A$2:$A$1520,$A36,Observed!$C$2:$C$1520,$C36),"")</f>
        <v>418.61343416802606</v>
      </c>
      <c r="O36" s="24" t="str">
        <f>IF(ISNUMBER(AVERAGEIFS(Observed!O$2:O$1520,Observed!$A$2:$A$1520,$A36,Observed!$C$2:$C$1520,$C36)),AVERAGEIFS(Observed!O$2:O$1520,Observed!$A$2:$A$1520,$A36,Observed!$C$2:$C$1520,$C36),"")</f>
        <v/>
      </c>
      <c r="P36" s="24" t="str">
        <f>IF(ISNUMBER(AVERAGEIFS(Observed!P$2:P$1520,Observed!$A$2:$A$1520,$A36,Observed!$C$2:$C$1520,$C36)),AVERAGEIFS(Observed!P$2:P$1520,Observed!$A$2:$A$1520,$A36,Observed!$C$2:$C$1520,$C36),"")</f>
        <v/>
      </c>
      <c r="Q36" s="24" t="str">
        <f>IF(ISNUMBER(AVERAGEIFS(Observed!Q$2:Q$1520,Observed!$A$2:$A$1520,$A36,Observed!$C$2:$C$1520,$C36)),AVERAGEIFS(Observed!Q$2:Q$1520,Observed!$A$2:$A$1520,$A36,Observed!$C$2:$C$1520,$C36),"")</f>
        <v/>
      </c>
      <c r="R36" s="22" t="str">
        <f>IF(ISNUMBER(AVERAGEIFS(Observed!R$2:R$1520,Observed!$A$2:$A$1520,$A36,Observed!$C$2:$C$1520,$C36)),AVERAGEIFS(Observed!R$2:R$1520,Observed!$A$2:$A$1520,$A36,Observed!$C$2:$C$1520,$C36),"")</f>
        <v/>
      </c>
      <c r="S36" s="23" t="str">
        <f>IF(ISNUMBER(AVERAGEIFS(Observed!S$2:S$1520,Observed!$A$2:$A$1520,$A36,Observed!$C$2:$C$1520,$C36)),AVERAGEIFS(Observed!S$2:S$1520,Observed!$A$2:$A$1520,$A36,Observed!$C$2:$C$1520,$C36),"")</f>
        <v/>
      </c>
      <c r="T36" s="23" t="str">
        <f>IF(ISNUMBER(AVERAGEIFS(Observed!T$2:T$1520,Observed!$A$2:$A$1520,$A36,Observed!$C$2:$C$1520,$C36)),AVERAGEIFS(Observed!T$2:T$1520,Observed!$A$2:$A$1520,$A36,Observed!$C$2:$C$1520,$C36),"")</f>
        <v/>
      </c>
      <c r="U36" s="23" t="str">
        <f>IF(ISNUMBER(AVERAGEIFS(Observed!U$2:U$1520,Observed!$A$2:$A$1520,$A36,Observed!$C$2:$C$1520,$C36)),AVERAGEIFS(Observed!U$2:U$1520,Observed!$A$2:$A$1520,$A36,Observed!$C$2:$C$1520,$C36),"")</f>
        <v/>
      </c>
      <c r="V36" s="23" t="str">
        <f>IF(ISNUMBER(AVERAGEIFS(Observed!V$2:V$1520,Observed!$A$2:$A$1520,$A36,Observed!$C$2:$C$1520,$C36)),AVERAGEIFS(Observed!V$2:V$1520,Observed!$A$2:$A$1520,$A36,Observed!$C$2:$C$1520,$C36),"")</f>
        <v/>
      </c>
      <c r="W36" s="23" t="str">
        <f>IF(ISNUMBER(AVERAGEIFS(Observed!W$2:W$1520,Observed!$A$2:$A$1520,$A36,Observed!$C$2:$C$1520,$C36)),AVERAGEIFS(Observed!W$2:W$1520,Observed!$A$2:$A$1520,$A36,Observed!$C$2:$C$1520,$C36),"")</f>
        <v/>
      </c>
      <c r="X36" s="23">
        <f>IF(ISNUMBER(AVERAGEIFS(Observed!X$2:X$1520,Observed!$A$2:$A$1520,$A36,Observed!$C$2:$C$1520,$C36)),AVERAGEIFS(Observed!X$2:X$1520,Observed!$A$2:$A$1520,$A36,Observed!$C$2:$C$1520,$C36),"")</f>
        <v>21.4465</v>
      </c>
      <c r="Y36" s="23">
        <f>IF(ISNUMBER(AVERAGEIFS(Observed!Y$2:Y$1520,Observed!$A$2:$A$1520,$A36,Observed!$C$2:$C$1520,$C36)),AVERAGEIFS(Observed!Y$2:Y$1520,Observed!$A$2:$A$1520,$A36,Observed!$C$2:$C$1520,$C36),"")</f>
        <v>6.5020000000000007</v>
      </c>
      <c r="Z36" s="23">
        <f>IF(ISNUMBER(AVERAGEIFS(Observed!Z$2:Z$1520,Observed!$A$2:$A$1520,$A36,Observed!$C$2:$C$1520,$C36)),AVERAGEIFS(Observed!Z$2:Z$1520,Observed!$A$2:$A$1520,$A36,Observed!$C$2:$C$1520,$C36),"")</f>
        <v>72.55125000000001</v>
      </c>
      <c r="AA36" s="23">
        <f>IF(ISNUMBER(AVERAGEIFS(Observed!AA$2:AA$1520,Observed!$A$2:$A$1520,$A36,Observed!$C$2:$C$1520,$C36)),AVERAGEIFS(Observed!AA$2:AA$1520,Observed!$A$2:$A$1520,$A36,Observed!$C$2:$C$1520,$C36),"")</f>
        <v>25.6065</v>
      </c>
      <c r="AB36" s="23">
        <f>IF(ISNUMBER(AVERAGEIFS(Observed!AB$2:AB$1520,Observed!$A$2:$A$1520,$A36,Observed!$C$2:$C$1520,$C36)),AVERAGEIFS(Observed!AB$2:AB$1520,Observed!$A$2:$A$1520,$A36,Observed!$C$2:$C$1520,$C36),"")</f>
        <v>84.790750000000003</v>
      </c>
      <c r="AC36" s="23">
        <f>IF(ISNUMBER(AVERAGEIFS(Observed!AC$2:AC$1520,Observed!$A$2:$A$1520,$A36,Observed!$C$2:$C$1520,$C36)),AVERAGEIFS(Observed!AC$2:AC$1520,Observed!$A$2:$A$1520,$A36,Observed!$C$2:$C$1520,$C36),"")</f>
        <v>15.88475</v>
      </c>
      <c r="AD36" s="24">
        <f>IF(ISNUMBER(AVERAGEIFS(Observed!AD$2:AD$1520,Observed!$A$2:$A$1520,$A36,Observed!$C$2:$C$1520,$C36)),AVERAGEIFS(Observed!AD$2:AD$1520,Observed!$A$2:$A$1520,$A36,Observed!$C$2:$C$1520,$C36),"")</f>
        <v>2.5415599999999997E-2</v>
      </c>
      <c r="AE36" s="24">
        <f>IF(ISNUMBER(AVERAGEIFS(Observed!AE$2:AE$1520,Observed!$A$2:$A$1520,$A36,Observed!$C$2:$C$1520,$C36)),AVERAGEIFS(Observed!AE$2:AE$1520,Observed!$A$2:$A$1520,$A36,Observed!$C$2:$C$1520,$C36),"")</f>
        <v>2.5415599999999997E-2</v>
      </c>
      <c r="AF36" s="23">
        <f>IF(ISNUMBER(AVERAGEIFS(Observed!AF$2:AF$1520,Observed!$A$2:$A$1520,$A36,Observed!$C$2:$C$1520,$C36)),AVERAGEIFS(Observed!AF$2:AF$1520,Observed!$A$2:$A$1520,$A36,Observed!$C$2:$C$1520,$C36),"")</f>
        <v>11.608200000000002</v>
      </c>
      <c r="AG36" s="23" t="str">
        <f>IF(ISNUMBER(AVERAGEIFS(Observed!AG$2:AG$1520,Observed!$A$2:$A$1520,$A36,Observed!$C$2:$C$1520,$C36)),AVERAGEIFS(Observed!AG$2:AG$1520,Observed!$A$2:$A$1520,$A36,Observed!$C$2:$C$1520,$C36),"")</f>
        <v/>
      </c>
      <c r="AH36" s="22" t="str">
        <f>IF(ISNUMBER(AVERAGEIFS(Observed!AH$2:AH$1520,Observed!$A$2:$A$1520,$A36,Observed!$C$2:$C$1520,$C36)),AVERAGEIFS(Observed!AH$2:AH$1520,Observed!$A$2:$A$1520,$A36,Observed!$C$2:$C$1520,$C36),"")</f>
        <v/>
      </c>
      <c r="AI36" s="23" t="str">
        <f>IF(ISNUMBER(AVERAGEIFS(Observed!AI$2:AI$1520,Observed!$A$2:$A$1520,$A36,Observed!$C$2:$C$1520,$C36)),AVERAGEIFS(Observed!AI$2:AI$1520,Observed!$A$2:$A$1520,$A36,Observed!$C$2:$C$1520,$C36),"")</f>
        <v/>
      </c>
      <c r="AJ36" s="23" t="str">
        <f>IF(ISNUMBER(AVERAGEIFS(Observed!AJ$2:AJ$1520,Observed!$A$2:$A$1520,$A36,Observed!$C$2:$C$1520,$C36)),AVERAGEIFS(Observed!AJ$2:AJ$1520,Observed!$A$2:$A$1520,$A36,Observed!$C$2:$C$1520,$C36),"")</f>
        <v/>
      </c>
      <c r="AK36" s="23" t="str">
        <f>IF(ISNUMBER(AVERAGEIFS(Observed!AK$2:AK$1520,Observed!$A$2:$A$1520,$A36,Observed!$C$2:$C$1520,$C36)),AVERAGEIFS(Observed!AK$2:AK$1520,Observed!$A$2:$A$1520,$A36,Observed!$C$2:$C$1520,$C36),"")</f>
        <v/>
      </c>
      <c r="AL36" s="23">
        <f>IF(ISNUMBER(AVERAGEIFS(Observed!AL$2:AL$1520,Observed!$A$2:$A$1520,$A36,Observed!$C$2:$C$1520,$C36)),AVERAGEIFS(Observed!AL$2:AL$1520,Observed!$A$2:$A$1520,$A36,Observed!$C$2:$C$1520,$C36),"")</f>
        <v>1.1864999999999999</v>
      </c>
      <c r="AM36" s="23">
        <f>IF(ISNUMBER(AVERAGEIFS(Observed!AM$2:AM$1520,Observed!$A$2:$A$1520,$A36,Observed!$C$2:$C$1520,$C36)),AVERAGEIFS(Observed!AM$2:AM$1520,Observed!$A$2:$A$1520,$A36,Observed!$C$2:$C$1520,$C36),"")</f>
        <v>10.02975</v>
      </c>
      <c r="AN36" s="2">
        <f>COUNTIFS(Observed!$A$2:$A$1520,$A36,Observed!$C$2:$C$1520,$C36)</f>
        <v>4</v>
      </c>
      <c r="AO36" s="2">
        <f t="shared" si="1"/>
        <v>14</v>
      </c>
    </row>
    <row r="37" spans="1:41" x14ac:dyDescent="0.35">
      <c r="A37" t="s">
        <v>48</v>
      </c>
      <c r="B37" t="s">
        <v>65</v>
      </c>
      <c r="C37" s="20">
        <v>42046</v>
      </c>
      <c r="D37">
        <v>1</v>
      </c>
      <c r="E37" t="s">
        <v>83</v>
      </c>
      <c r="F37" s="25" t="s">
        <v>97</v>
      </c>
      <c r="G37" t="s">
        <v>43</v>
      </c>
      <c r="H37">
        <v>1.6</v>
      </c>
      <c r="I37" s="2" t="s">
        <v>42</v>
      </c>
      <c r="J37" s="22" t="str">
        <f>IF(ISNUMBER(AVERAGEIFS(Observed!J$2:J$1520,Observed!$A$2:$A$1520,$A37,Observed!$C$2:$C$1520,$C37)),AVERAGEIFS(Observed!J$2:J$1520,Observed!$A$2:$A$1520,$A37,Observed!$C$2:$C$1520,$C37),"")</f>
        <v/>
      </c>
      <c r="K37" s="23" t="str">
        <f>IF(ISNUMBER(AVERAGEIFS(Observed!K$2:K$1520,Observed!$A$2:$A$1520,$A37,Observed!$C$2:$C$1520,$C37)),AVERAGEIFS(Observed!K$2:K$1520,Observed!$A$2:$A$1520,$A37,Observed!$C$2:$C$1520,$C37),"")</f>
        <v/>
      </c>
      <c r="L37" s="23">
        <f>IF(ISNUMBER(AVERAGEIFS(Observed!L$2:L$1520,Observed!$A$2:$A$1520,$A37,Observed!$C$2:$C$1520,$C37)),AVERAGEIFS(Observed!L$2:L$1520,Observed!$A$2:$A$1520,$A37,Observed!$C$2:$C$1520,$C37),"")</f>
        <v>52.078607892030107</v>
      </c>
      <c r="M37" s="23">
        <f>IF(ISNUMBER(AVERAGEIFS(Observed!M$2:M$1520,Observed!$A$2:$A$1520,$A37,Observed!$C$2:$C$1520,$C37)),AVERAGEIFS(Observed!M$2:M$1520,Observed!$A$2:$A$1520,$A37,Observed!$C$2:$C$1520,$C37),"")</f>
        <v>52.078607892030107</v>
      </c>
      <c r="N37" s="23">
        <f>IF(ISNUMBER(AVERAGEIFS(Observed!N$2:N$1520,Observed!$A$2:$A$1520,$A37,Observed!$C$2:$C$1520,$C37)),AVERAGEIFS(Observed!N$2:N$1520,Observed!$A$2:$A$1520,$A37,Observed!$C$2:$C$1520,$C37),"")</f>
        <v>538.94419985274942</v>
      </c>
      <c r="O37" s="24" t="str">
        <f>IF(ISNUMBER(AVERAGEIFS(Observed!O$2:O$1520,Observed!$A$2:$A$1520,$A37,Observed!$C$2:$C$1520,$C37)),AVERAGEIFS(Observed!O$2:O$1520,Observed!$A$2:$A$1520,$A37,Observed!$C$2:$C$1520,$C37),"")</f>
        <v/>
      </c>
      <c r="P37" s="24" t="str">
        <f>IF(ISNUMBER(AVERAGEIFS(Observed!P$2:P$1520,Observed!$A$2:$A$1520,$A37,Observed!$C$2:$C$1520,$C37)),AVERAGEIFS(Observed!P$2:P$1520,Observed!$A$2:$A$1520,$A37,Observed!$C$2:$C$1520,$C37),"")</f>
        <v/>
      </c>
      <c r="Q37" s="24" t="str">
        <f>IF(ISNUMBER(AVERAGEIFS(Observed!Q$2:Q$1520,Observed!$A$2:$A$1520,$A37,Observed!$C$2:$C$1520,$C37)),AVERAGEIFS(Observed!Q$2:Q$1520,Observed!$A$2:$A$1520,$A37,Observed!$C$2:$C$1520,$C37),"")</f>
        <v/>
      </c>
      <c r="R37" s="22" t="str">
        <f>IF(ISNUMBER(AVERAGEIFS(Observed!R$2:R$1520,Observed!$A$2:$A$1520,$A37,Observed!$C$2:$C$1520,$C37)),AVERAGEIFS(Observed!R$2:R$1520,Observed!$A$2:$A$1520,$A37,Observed!$C$2:$C$1520,$C37),"")</f>
        <v/>
      </c>
      <c r="S37" s="23" t="str">
        <f>IF(ISNUMBER(AVERAGEIFS(Observed!S$2:S$1520,Observed!$A$2:$A$1520,$A37,Observed!$C$2:$C$1520,$C37)),AVERAGEIFS(Observed!S$2:S$1520,Observed!$A$2:$A$1520,$A37,Observed!$C$2:$C$1520,$C37),"")</f>
        <v/>
      </c>
      <c r="T37" s="23" t="str">
        <f>IF(ISNUMBER(AVERAGEIFS(Observed!T$2:T$1520,Observed!$A$2:$A$1520,$A37,Observed!$C$2:$C$1520,$C37)),AVERAGEIFS(Observed!T$2:T$1520,Observed!$A$2:$A$1520,$A37,Observed!$C$2:$C$1520,$C37),"")</f>
        <v/>
      </c>
      <c r="U37" s="23" t="str">
        <f>IF(ISNUMBER(AVERAGEIFS(Observed!U$2:U$1520,Observed!$A$2:$A$1520,$A37,Observed!$C$2:$C$1520,$C37)),AVERAGEIFS(Observed!U$2:U$1520,Observed!$A$2:$A$1520,$A37,Observed!$C$2:$C$1520,$C37),"")</f>
        <v/>
      </c>
      <c r="V37" s="23" t="str">
        <f>IF(ISNUMBER(AVERAGEIFS(Observed!V$2:V$1520,Observed!$A$2:$A$1520,$A37,Observed!$C$2:$C$1520,$C37)),AVERAGEIFS(Observed!V$2:V$1520,Observed!$A$2:$A$1520,$A37,Observed!$C$2:$C$1520,$C37),"")</f>
        <v/>
      </c>
      <c r="W37" s="23" t="str">
        <f>IF(ISNUMBER(AVERAGEIFS(Observed!W$2:W$1520,Observed!$A$2:$A$1520,$A37,Observed!$C$2:$C$1520,$C37)),AVERAGEIFS(Observed!W$2:W$1520,Observed!$A$2:$A$1520,$A37,Observed!$C$2:$C$1520,$C37),"")</f>
        <v/>
      </c>
      <c r="X37" s="23">
        <f>IF(ISNUMBER(AVERAGEIFS(Observed!X$2:X$1520,Observed!$A$2:$A$1520,$A37,Observed!$C$2:$C$1520,$C37)),AVERAGEIFS(Observed!X$2:X$1520,Observed!$A$2:$A$1520,$A37,Observed!$C$2:$C$1520,$C37),"")</f>
        <v>23.304500000000001</v>
      </c>
      <c r="Y37" s="23">
        <f>IF(ISNUMBER(AVERAGEIFS(Observed!Y$2:Y$1520,Observed!$A$2:$A$1520,$A37,Observed!$C$2:$C$1520,$C37)),AVERAGEIFS(Observed!Y$2:Y$1520,Observed!$A$2:$A$1520,$A37,Observed!$C$2:$C$1520,$C37),"")</f>
        <v>5.4947500000000007</v>
      </c>
      <c r="Z37" s="23">
        <f>IF(ISNUMBER(AVERAGEIFS(Observed!Z$2:Z$1520,Observed!$A$2:$A$1520,$A37,Observed!$C$2:$C$1520,$C37)),AVERAGEIFS(Observed!Z$2:Z$1520,Observed!$A$2:$A$1520,$A37,Observed!$C$2:$C$1520,$C37),"")</f>
        <v>73.352499999999992</v>
      </c>
      <c r="AA37" s="23">
        <f>IF(ISNUMBER(AVERAGEIFS(Observed!AA$2:AA$1520,Observed!$A$2:$A$1520,$A37,Observed!$C$2:$C$1520,$C37)),AVERAGEIFS(Observed!AA$2:AA$1520,Observed!$A$2:$A$1520,$A37,Observed!$C$2:$C$1520,$C37),"")</f>
        <v>22.954249999999998</v>
      </c>
      <c r="AB37" s="23">
        <f>IF(ISNUMBER(AVERAGEIFS(Observed!AB$2:AB$1520,Observed!$A$2:$A$1520,$A37,Observed!$C$2:$C$1520,$C37)),AVERAGEIFS(Observed!AB$2:AB$1520,Observed!$A$2:$A$1520,$A37,Observed!$C$2:$C$1520,$C37),"")</f>
        <v>84.384749999999997</v>
      </c>
      <c r="AC37" s="23">
        <f>IF(ISNUMBER(AVERAGEIFS(Observed!AC$2:AC$1520,Observed!$A$2:$A$1520,$A37,Observed!$C$2:$C$1520,$C37)),AVERAGEIFS(Observed!AC$2:AC$1520,Observed!$A$2:$A$1520,$A37,Observed!$C$2:$C$1520,$C37),"")</f>
        <v>15.5045</v>
      </c>
      <c r="AD37" s="24">
        <f>IF(ISNUMBER(AVERAGEIFS(Observed!AD$2:AD$1520,Observed!$A$2:$A$1520,$A37,Observed!$C$2:$C$1520,$C37)),AVERAGEIFS(Observed!AD$2:AD$1520,Observed!$A$2:$A$1520,$A37,Observed!$C$2:$C$1520,$C37),"")</f>
        <v>2.4807200000000001E-2</v>
      </c>
      <c r="AE37" s="24">
        <f>IF(ISNUMBER(AVERAGEIFS(Observed!AE$2:AE$1520,Observed!$A$2:$A$1520,$A37,Observed!$C$2:$C$1520,$C37)),AVERAGEIFS(Observed!AE$2:AE$1520,Observed!$A$2:$A$1520,$A37,Observed!$C$2:$C$1520,$C37),"")</f>
        <v>2.4807200000000001E-2</v>
      </c>
      <c r="AF37" s="23">
        <f>IF(ISNUMBER(AVERAGEIFS(Observed!AF$2:AF$1520,Observed!$A$2:$A$1520,$A37,Observed!$C$2:$C$1520,$C37)),AVERAGEIFS(Observed!AF$2:AF$1520,Observed!$A$2:$A$1520,$A37,Observed!$C$2:$C$1520,$C37),"")</f>
        <v>11.7364</v>
      </c>
      <c r="AG37" s="23" t="str">
        <f>IF(ISNUMBER(AVERAGEIFS(Observed!AG$2:AG$1520,Observed!$A$2:$A$1520,$A37,Observed!$C$2:$C$1520,$C37)),AVERAGEIFS(Observed!AG$2:AG$1520,Observed!$A$2:$A$1520,$A37,Observed!$C$2:$C$1520,$C37),"")</f>
        <v/>
      </c>
      <c r="AH37" s="22" t="str">
        <f>IF(ISNUMBER(AVERAGEIFS(Observed!AH$2:AH$1520,Observed!$A$2:$A$1520,$A37,Observed!$C$2:$C$1520,$C37)),AVERAGEIFS(Observed!AH$2:AH$1520,Observed!$A$2:$A$1520,$A37,Observed!$C$2:$C$1520,$C37),"")</f>
        <v/>
      </c>
      <c r="AI37" s="23" t="str">
        <f>IF(ISNUMBER(AVERAGEIFS(Observed!AI$2:AI$1520,Observed!$A$2:$A$1520,$A37,Observed!$C$2:$C$1520,$C37)),AVERAGEIFS(Observed!AI$2:AI$1520,Observed!$A$2:$A$1520,$A37,Observed!$C$2:$C$1520,$C37),"")</f>
        <v/>
      </c>
      <c r="AJ37" s="23" t="str">
        <f>IF(ISNUMBER(AVERAGEIFS(Observed!AJ$2:AJ$1520,Observed!$A$2:$A$1520,$A37,Observed!$C$2:$C$1520,$C37)),AVERAGEIFS(Observed!AJ$2:AJ$1520,Observed!$A$2:$A$1520,$A37,Observed!$C$2:$C$1520,$C37),"")</f>
        <v/>
      </c>
      <c r="AK37" s="23" t="str">
        <f>IF(ISNUMBER(AVERAGEIFS(Observed!AK$2:AK$1520,Observed!$A$2:$A$1520,$A37,Observed!$C$2:$C$1520,$C37)),AVERAGEIFS(Observed!AK$2:AK$1520,Observed!$A$2:$A$1520,$A37,Observed!$C$2:$C$1520,$C37),"")</f>
        <v/>
      </c>
      <c r="AL37" s="23">
        <f>IF(ISNUMBER(AVERAGEIFS(Observed!AL$2:AL$1520,Observed!$A$2:$A$1520,$A37,Observed!$C$2:$C$1520,$C37)),AVERAGEIFS(Observed!AL$2:AL$1520,Observed!$A$2:$A$1520,$A37,Observed!$C$2:$C$1520,$C37),"")</f>
        <v>1.23925</v>
      </c>
      <c r="AM37" s="23">
        <f>IF(ISNUMBER(AVERAGEIFS(Observed!AM$2:AM$1520,Observed!$A$2:$A$1520,$A37,Observed!$C$2:$C$1520,$C37)),AVERAGEIFS(Observed!AM$2:AM$1520,Observed!$A$2:$A$1520,$A37,Observed!$C$2:$C$1520,$C37),"")</f>
        <v>11.761999999999999</v>
      </c>
      <c r="AN37" s="2">
        <f>COUNTIFS(Observed!$A$2:$A$1520,$A37,Observed!$C$2:$C$1520,$C37)</f>
        <v>4</v>
      </c>
      <c r="AO37" s="2">
        <f t="shared" si="1"/>
        <v>14</v>
      </c>
    </row>
    <row r="38" spans="1:41" x14ac:dyDescent="0.35">
      <c r="A38" t="s">
        <v>47</v>
      </c>
      <c r="B38" t="s">
        <v>65</v>
      </c>
      <c r="C38" s="20">
        <v>42046</v>
      </c>
      <c r="D38">
        <v>1</v>
      </c>
      <c r="E38" t="s">
        <v>78</v>
      </c>
      <c r="F38" s="25" t="s">
        <v>97</v>
      </c>
      <c r="G38" t="s">
        <v>44</v>
      </c>
      <c r="H38">
        <v>1.6</v>
      </c>
      <c r="I38" s="2" t="s">
        <v>42</v>
      </c>
      <c r="J38" s="22" t="str">
        <f>IF(ISNUMBER(AVERAGEIFS(Observed!J$2:J$1520,Observed!$A$2:$A$1520,$A38,Observed!$C$2:$C$1520,$C38)),AVERAGEIFS(Observed!J$2:J$1520,Observed!$A$2:$A$1520,$A38,Observed!$C$2:$C$1520,$C38),"")</f>
        <v/>
      </c>
      <c r="K38" s="23" t="str">
        <f>IF(ISNUMBER(AVERAGEIFS(Observed!K$2:K$1520,Observed!$A$2:$A$1520,$A38,Observed!$C$2:$C$1520,$C38)),AVERAGEIFS(Observed!K$2:K$1520,Observed!$A$2:$A$1520,$A38,Observed!$C$2:$C$1520,$C38),"")</f>
        <v/>
      </c>
      <c r="L38" s="23">
        <f>IF(ISNUMBER(AVERAGEIFS(Observed!L$2:L$1520,Observed!$A$2:$A$1520,$A38,Observed!$C$2:$C$1520,$C38)),AVERAGEIFS(Observed!L$2:L$1520,Observed!$A$2:$A$1520,$A38,Observed!$C$2:$C$1520,$C38),"")</f>
        <v>30.814108337988674</v>
      </c>
      <c r="M38" s="23">
        <f>IF(ISNUMBER(AVERAGEIFS(Observed!M$2:M$1520,Observed!$A$2:$A$1520,$A38,Observed!$C$2:$C$1520,$C38)),AVERAGEIFS(Observed!M$2:M$1520,Observed!$A$2:$A$1520,$A38,Observed!$C$2:$C$1520,$C38),"")</f>
        <v>30.814108337988674</v>
      </c>
      <c r="N38" s="23">
        <f>IF(ISNUMBER(AVERAGEIFS(Observed!N$2:N$1520,Observed!$A$2:$A$1520,$A38,Observed!$C$2:$C$1520,$C38)),AVERAGEIFS(Observed!N$2:N$1520,Observed!$A$2:$A$1520,$A38,Observed!$C$2:$C$1520,$C38),"")</f>
        <v>394.64580770573519</v>
      </c>
      <c r="O38" s="24" t="str">
        <f>IF(ISNUMBER(AVERAGEIFS(Observed!O$2:O$1520,Observed!$A$2:$A$1520,$A38,Observed!$C$2:$C$1520,$C38)),AVERAGEIFS(Observed!O$2:O$1520,Observed!$A$2:$A$1520,$A38,Observed!$C$2:$C$1520,$C38),"")</f>
        <v/>
      </c>
      <c r="P38" s="24" t="str">
        <f>IF(ISNUMBER(AVERAGEIFS(Observed!P$2:P$1520,Observed!$A$2:$A$1520,$A38,Observed!$C$2:$C$1520,$C38)),AVERAGEIFS(Observed!P$2:P$1520,Observed!$A$2:$A$1520,$A38,Observed!$C$2:$C$1520,$C38),"")</f>
        <v/>
      </c>
      <c r="Q38" s="24" t="str">
        <f>IF(ISNUMBER(AVERAGEIFS(Observed!Q$2:Q$1520,Observed!$A$2:$A$1520,$A38,Observed!$C$2:$C$1520,$C38)),AVERAGEIFS(Observed!Q$2:Q$1520,Observed!$A$2:$A$1520,$A38,Observed!$C$2:$C$1520,$C38),"")</f>
        <v/>
      </c>
      <c r="R38" s="22" t="str">
        <f>IF(ISNUMBER(AVERAGEIFS(Observed!R$2:R$1520,Observed!$A$2:$A$1520,$A38,Observed!$C$2:$C$1520,$C38)),AVERAGEIFS(Observed!R$2:R$1520,Observed!$A$2:$A$1520,$A38,Observed!$C$2:$C$1520,$C38),"")</f>
        <v/>
      </c>
      <c r="S38" s="23" t="str">
        <f>IF(ISNUMBER(AVERAGEIFS(Observed!S$2:S$1520,Observed!$A$2:$A$1520,$A38,Observed!$C$2:$C$1520,$C38)),AVERAGEIFS(Observed!S$2:S$1520,Observed!$A$2:$A$1520,$A38,Observed!$C$2:$C$1520,$C38),"")</f>
        <v/>
      </c>
      <c r="T38" s="23" t="str">
        <f>IF(ISNUMBER(AVERAGEIFS(Observed!T$2:T$1520,Observed!$A$2:$A$1520,$A38,Observed!$C$2:$C$1520,$C38)),AVERAGEIFS(Observed!T$2:T$1520,Observed!$A$2:$A$1520,$A38,Observed!$C$2:$C$1520,$C38),"")</f>
        <v/>
      </c>
      <c r="U38" s="23" t="str">
        <f>IF(ISNUMBER(AVERAGEIFS(Observed!U$2:U$1520,Observed!$A$2:$A$1520,$A38,Observed!$C$2:$C$1520,$C38)),AVERAGEIFS(Observed!U$2:U$1520,Observed!$A$2:$A$1520,$A38,Observed!$C$2:$C$1520,$C38),"")</f>
        <v/>
      </c>
      <c r="V38" s="23" t="str">
        <f>IF(ISNUMBER(AVERAGEIFS(Observed!V$2:V$1520,Observed!$A$2:$A$1520,$A38,Observed!$C$2:$C$1520,$C38)),AVERAGEIFS(Observed!V$2:V$1520,Observed!$A$2:$A$1520,$A38,Observed!$C$2:$C$1520,$C38),"")</f>
        <v/>
      </c>
      <c r="W38" s="23" t="str">
        <f>IF(ISNUMBER(AVERAGEIFS(Observed!W$2:W$1520,Observed!$A$2:$A$1520,$A38,Observed!$C$2:$C$1520,$C38)),AVERAGEIFS(Observed!W$2:W$1520,Observed!$A$2:$A$1520,$A38,Observed!$C$2:$C$1520,$C38),"")</f>
        <v/>
      </c>
      <c r="X38" s="23">
        <f>IF(ISNUMBER(AVERAGEIFS(Observed!X$2:X$1520,Observed!$A$2:$A$1520,$A38,Observed!$C$2:$C$1520,$C38)),AVERAGEIFS(Observed!X$2:X$1520,Observed!$A$2:$A$1520,$A38,Observed!$C$2:$C$1520,$C38),"")</f>
        <v>24.332000000000001</v>
      </c>
      <c r="Y38" s="23">
        <f>IF(ISNUMBER(AVERAGEIFS(Observed!Y$2:Y$1520,Observed!$A$2:$A$1520,$A38,Observed!$C$2:$C$1520,$C38)),AVERAGEIFS(Observed!Y$2:Y$1520,Observed!$A$2:$A$1520,$A38,Observed!$C$2:$C$1520,$C38),"")</f>
        <v>5.2880000000000003</v>
      </c>
      <c r="Z38" s="23">
        <f>IF(ISNUMBER(AVERAGEIFS(Observed!Z$2:Z$1520,Observed!$A$2:$A$1520,$A38,Observed!$C$2:$C$1520,$C38)),AVERAGEIFS(Observed!Z$2:Z$1520,Observed!$A$2:$A$1520,$A38,Observed!$C$2:$C$1520,$C38),"")</f>
        <v>69.201999999999998</v>
      </c>
      <c r="AA38" s="23">
        <f>IF(ISNUMBER(AVERAGEIFS(Observed!AA$2:AA$1520,Observed!$A$2:$A$1520,$A38,Observed!$C$2:$C$1520,$C38)),AVERAGEIFS(Observed!AA$2:AA$1520,Observed!$A$2:$A$1520,$A38,Observed!$C$2:$C$1520,$C38),"")</f>
        <v>23.50375</v>
      </c>
      <c r="AB38" s="23">
        <f>IF(ISNUMBER(AVERAGEIFS(Observed!AB$2:AB$1520,Observed!$A$2:$A$1520,$A38,Observed!$C$2:$C$1520,$C38)),AVERAGEIFS(Observed!AB$2:AB$1520,Observed!$A$2:$A$1520,$A38,Observed!$C$2:$C$1520,$C38),"")</f>
        <v>82.981499999999997</v>
      </c>
      <c r="AC38" s="23">
        <f>IF(ISNUMBER(AVERAGEIFS(Observed!AC$2:AC$1520,Observed!$A$2:$A$1520,$A38,Observed!$C$2:$C$1520,$C38)),AVERAGEIFS(Observed!AC$2:AC$1520,Observed!$A$2:$A$1520,$A38,Observed!$C$2:$C$1520,$C38),"")</f>
        <v>15.042250000000001</v>
      </c>
      <c r="AD38" s="24">
        <f>IF(ISNUMBER(AVERAGEIFS(Observed!AD$2:AD$1520,Observed!$A$2:$A$1520,$A38,Observed!$C$2:$C$1520,$C38)),AVERAGEIFS(Observed!AD$2:AD$1520,Observed!$A$2:$A$1520,$A38,Observed!$C$2:$C$1520,$C38),"")</f>
        <v>2.4067599999999998E-2</v>
      </c>
      <c r="AE38" s="24">
        <f>IF(ISNUMBER(AVERAGEIFS(Observed!AE$2:AE$1520,Observed!$A$2:$A$1520,$A38,Observed!$C$2:$C$1520,$C38)),AVERAGEIFS(Observed!AE$2:AE$1520,Observed!$A$2:$A$1520,$A38,Observed!$C$2:$C$1520,$C38),"")</f>
        <v>2.4067599999999998E-2</v>
      </c>
      <c r="AF38" s="23">
        <f>IF(ISNUMBER(AVERAGEIFS(Observed!AF$2:AF$1520,Observed!$A$2:$A$1520,$A38,Observed!$C$2:$C$1520,$C38)),AVERAGEIFS(Observed!AF$2:AF$1520,Observed!$A$2:$A$1520,$A38,Observed!$C$2:$C$1520,$C38),"")</f>
        <v>11.072319999999999</v>
      </c>
      <c r="AG38" s="23" t="str">
        <f>IF(ISNUMBER(AVERAGEIFS(Observed!AG$2:AG$1520,Observed!$A$2:$A$1520,$A38,Observed!$C$2:$C$1520,$C38)),AVERAGEIFS(Observed!AG$2:AG$1520,Observed!$A$2:$A$1520,$A38,Observed!$C$2:$C$1520,$C38),"")</f>
        <v/>
      </c>
      <c r="AH38" s="22" t="str">
        <f>IF(ISNUMBER(AVERAGEIFS(Observed!AH$2:AH$1520,Observed!$A$2:$A$1520,$A38,Observed!$C$2:$C$1520,$C38)),AVERAGEIFS(Observed!AH$2:AH$1520,Observed!$A$2:$A$1520,$A38,Observed!$C$2:$C$1520,$C38),"")</f>
        <v/>
      </c>
      <c r="AI38" s="23" t="str">
        <f>IF(ISNUMBER(AVERAGEIFS(Observed!AI$2:AI$1520,Observed!$A$2:$A$1520,$A38,Observed!$C$2:$C$1520,$C38)),AVERAGEIFS(Observed!AI$2:AI$1520,Observed!$A$2:$A$1520,$A38,Observed!$C$2:$C$1520,$C38),"")</f>
        <v/>
      </c>
      <c r="AJ38" s="23" t="str">
        <f>IF(ISNUMBER(AVERAGEIFS(Observed!AJ$2:AJ$1520,Observed!$A$2:$A$1520,$A38,Observed!$C$2:$C$1520,$C38)),AVERAGEIFS(Observed!AJ$2:AJ$1520,Observed!$A$2:$A$1520,$A38,Observed!$C$2:$C$1520,$C38),"")</f>
        <v/>
      </c>
      <c r="AK38" s="23" t="str">
        <f>IF(ISNUMBER(AVERAGEIFS(Observed!AK$2:AK$1520,Observed!$A$2:$A$1520,$A38,Observed!$C$2:$C$1520,$C38)),AVERAGEIFS(Observed!AK$2:AK$1520,Observed!$A$2:$A$1520,$A38,Observed!$C$2:$C$1520,$C38),"")</f>
        <v/>
      </c>
      <c r="AL38" s="23">
        <f>IF(ISNUMBER(AVERAGEIFS(Observed!AL$2:AL$1520,Observed!$A$2:$A$1520,$A38,Observed!$C$2:$C$1520,$C38)),AVERAGEIFS(Observed!AL$2:AL$1520,Observed!$A$2:$A$1520,$A38,Observed!$C$2:$C$1520,$C38),"")</f>
        <v>0.74425000000000008</v>
      </c>
      <c r="AM38" s="23">
        <f>IF(ISNUMBER(AVERAGEIFS(Observed!AM$2:AM$1520,Observed!$A$2:$A$1520,$A38,Observed!$C$2:$C$1520,$C38)),AVERAGEIFS(Observed!AM$2:AM$1520,Observed!$A$2:$A$1520,$A38,Observed!$C$2:$C$1520,$C38),"")</f>
        <v>9.6887500000000006</v>
      </c>
      <c r="AN38" s="2">
        <f>COUNTIFS(Observed!$A$2:$A$1520,$A38,Observed!$C$2:$C$1520,$C38)</f>
        <v>4</v>
      </c>
      <c r="AO38" s="2">
        <f t="shared" si="1"/>
        <v>14</v>
      </c>
    </row>
    <row r="39" spans="1:41" x14ac:dyDescent="0.35">
      <c r="A39" t="s">
        <v>47</v>
      </c>
      <c r="B39" t="s">
        <v>65</v>
      </c>
      <c r="C39" s="20">
        <v>42073</v>
      </c>
      <c r="D39">
        <v>1</v>
      </c>
      <c r="E39" t="s">
        <v>78</v>
      </c>
      <c r="F39" s="25" t="s">
        <v>97</v>
      </c>
      <c r="G39" t="s">
        <v>44</v>
      </c>
      <c r="H39">
        <v>1.7</v>
      </c>
      <c r="I39" s="2" t="s">
        <v>42</v>
      </c>
      <c r="J39" s="22" t="str">
        <f>IF(ISNUMBER(AVERAGEIFS(Observed!J$2:J$1520,Observed!$A$2:$A$1520,$A39,Observed!$C$2:$C$1520,$C39)),AVERAGEIFS(Observed!J$2:J$1520,Observed!$A$2:$A$1520,$A39,Observed!$C$2:$C$1520,$C39),"")</f>
        <v/>
      </c>
      <c r="K39" s="23" t="str">
        <f>IF(ISNUMBER(AVERAGEIFS(Observed!K$2:K$1520,Observed!$A$2:$A$1520,$A39,Observed!$C$2:$C$1520,$C39)),AVERAGEIFS(Observed!K$2:K$1520,Observed!$A$2:$A$1520,$A39,Observed!$C$2:$C$1520,$C39),"")</f>
        <v/>
      </c>
      <c r="L39" s="23">
        <f>IF(ISNUMBER(AVERAGEIFS(Observed!L$2:L$1520,Observed!$A$2:$A$1520,$A39,Observed!$C$2:$C$1520,$C39)),AVERAGEIFS(Observed!L$2:L$1520,Observed!$A$2:$A$1520,$A39,Observed!$C$2:$C$1520,$C39),"")</f>
        <v>59.067508059573768</v>
      </c>
      <c r="M39" s="23">
        <f>IF(ISNUMBER(AVERAGEIFS(Observed!M$2:M$1520,Observed!$A$2:$A$1520,$A39,Observed!$C$2:$C$1520,$C39)),AVERAGEIFS(Observed!M$2:M$1520,Observed!$A$2:$A$1520,$A39,Observed!$C$2:$C$1520,$C39),"")</f>
        <v>59.067508059573768</v>
      </c>
      <c r="N39" s="23">
        <f>IF(ISNUMBER(AVERAGEIFS(Observed!N$2:N$1520,Observed!$A$2:$A$1520,$A39,Observed!$C$2:$C$1520,$C39)),AVERAGEIFS(Observed!N$2:N$1520,Observed!$A$2:$A$1520,$A39,Observed!$C$2:$C$1520,$C39),"")</f>
        <v>453.71331576530901</v>
      </c>
      <c r="O39" s="24" t="str">
        <f>IF(ISNUMBER(AVERAGEIFS(Observed!O$2:O$1520,Observed!$A$2:$A$1520,$A39,Observed!$C$2:$C$1520,$C39)),AVERAGEIFS(Observed!O$2:O$1520,Observed!$A$2:$A$1520,$A39,Observed!$C$2:$C$1520,$C39),"")</f>
        <v/>
      </c>
      <c r="P39" s="24" t="str">
        <f>IF(ISNUMBER(AVERAGEIFS(Observed!P$2:P$1520,Observed!$A$2:$A$1520,$A39,Observed!$C$2:$C$1520,$C39)),AVERAGEIFS(Observed!P$2:P$1520,Observed!$A$2:$A$1520,$A39,Observed!$C$2:$C$1520,$C39),"")</f>
        <v/>
      </c>
      <c r="Q39" s="24" t="str">
        <f>IF(ISNUMBER(AVERAGEIFS(Observed!Q$2:Q$1520,Observed!$A$2:$A$1520,$A39,Observed!$C$2:$C$1520,$C39)),AVERAGEIFS(Observed!Q$2:Q$1520,Observed!$A$2:$A$1520,$A39,Observed!$C$2:$C$1520,$C39),"")</f>
        <v/>
      </c>
      <c r="R39" s="22" t="str">
        <f>IF(ISNUMBER(AVERAGEIFS(Observed!R$2:R$1520,Observed!$A$2:$A$1520,$A39,Observed!$C$2:$C$1520,$C39)),AVERAGEIFS(Observed!R$2:R$1520,Observed!$A$2:$A$1520,$A39,Observed!$C$2:$C$1520,$C39),"")</f>
        <v/>
      </c>
      <c r="S39" s="23" t="str">
        <f>IF(ISNUMBER(AVERAGEIFS(Observed!S$2:S$1520,Observed!$A$2:$A$1520,$A39,Observed!$C$2:$C$1520,$C39)),AVERAGEIFS(Observed!S$2:S$1520,Observed!$A$2:$A$1520,$A39,Observed!$C$2:$C$1520,$C39),"")</f>
        <v/>
      </c>
      <c r="T39" s="23" t="str">
        <f>IF(ISNUMBER(AVERAGEIFS(Observed!T$2:T$1520,Observed!$A$2:$A$1520,$A39,Observed!$C$2:$C$1520,$C39)),AVERAGEIFS(Observed!T$2:T$1520,Observed!$A$2:$A$1520,$A39,Observed!$C$2:$C$1520,$C39),"")</f>
        <v/>
      </c>
      <c r="U39" s="23" t="str">
        <f>IF(ISNUMBER(AVERAGEIFS(Observed!U$2:U$1520,Observed!$A$2:$A$1520,$A39,Observed!$C$2:$C$1520,$C39)),AVERAGEIFS(Observed!U$2:U$1520,Observed!$A$2:$A$1520,$A39,Observed!$C$2:$C$1520,$C39),"")</f>
        <v/>
      </c>
      <c r="V39" s="23" t="str">
        <f>IF(ISNUMBER(AVERAGEIFS(Observed!V$2:V$1520,Observed!$A$2:$A$1520,$A39,Observed!$C$2:$C$1520,$C39)),AVERAGEIFS(Observed!V$2:V$1520,Observed!$A$2:$A$1520,$A39,Observed!$C$2:$C$1520,$C39),"")</f>
        <v/>
      </c>
      <c r="W39" s="23" t="str">
        <f>IF(ISNUMBER(AVERAGEIFS(Observed!W$2:W$1520,Observed!$A$2:$A$1520,$A39,Observed!$C$2:$C$1520,$C39)),AVERAGEIFS(Observed!W$2:W$1520,Observed!$A$2:$A$1520,$A39,Observed!$C$2:$C$1520,$C39),"")</f>
        <v/>
      </c>
      <c r="X39" s="23">
        <f>IF(ISNUMBER(AVERAGEIFS(Observed!X$2:X$1520,Observed!$A$2:$A$1520,$A39,Observed!$C$2:$C$1520,$C39)),AVERAGEIFS(Observed!X$2:X$1520,Observed!$A$2:$A$1520,$A39,Observed!$C$2:$C$1520,$C39),"")</f>
        <v>20.596499999999999</v>
      </c>
      <c r="Y39" s="23">
        <f>IF(ISNUMBER(AVERAGEIFS(Observed!Y$2:Y$1520,Observed!$A$2:$A$1520,$A39,Observed!$C$2:$C$1520,$C39)),AVERAGEIFS(Observed!Y$2:Y$1520,Observed!$A$2:$A$1520,$A39,Observed!$C$2:$C$1520,$C39),"")</f>
        <v>5.7929999999999993</v>
      </c>
      <c r="Z39" s="23">
        <f>IF(ISNUMBER(AVERAGEIFS(Observed!Z$2:Z$1520,Observed!$A$2:$A$1520,$A39,Observed!$C$2:$C$1520,$C39)),AVERAGEIFS(Observed!Z$2:Z$1520,Observed!$A$2:$A$1520,$A39,Observed!$C$2:$C$1520,$C39),"")</f>
        <v>72.077749999999995</v>
      </c>
      <c r="AA39" s="23">
        <f>IF(ISNUMBER(AVERAGEIFS(Observed!AA$2:AA$1520,Observed!$A$2:$A$1520,$A39,Observed!$C$2:$C$1520,$C39)),AVERAGEIFS(Observed!AA$2:AA$1520,Observed!$A$2:$A$1520,$A39,Observed!$C$2:$C$1520,$C39),"")</f>
        <v>26.654</v>
      </c>
      <c r="AB39" s="23">
        <f>IF(ISNUMBER(AVERAGEIFS(Observed!AB$2:AB$1520,Observed!$A$2:$A$1520,$A39,Observed!$C$2:$C$1520,$C39)),AVERAGEIFS(Observed!AB$2:AB$1520,Observed!$A$2:$A$1520,$A39,Observed!$C$2:$C$1520,$C39),"")</f>
        <v>84.176249999999996</v>
      </c>
      <c r="AC39" s="23">
        <f>IF(ISNUMBER(AVERAGEIFS(Observed!AC$2:AC$1520,Observed!$A$2:$A$1520,$A39,Observed!$C$2:$C$1520,$C39)),AVERAGEIFS(Observed!AC$2:AC$1520,Observed!$A$2:$A$1520,$A39,Observed!$C$2:$C$1520,$C39),"")</f>
        <v>17.54175</v>
      </c>
      <c r="AD39" s="24">
        <f>IF(ISNUMBER(AVERAGEIFS(Observed!AD$2:AD$1520,Observed!$A$2:$A$1520,$A39,Observed!$C$2:$C$1520,$C39)),AVERAGEIFS(Observed!AD$2:AD$1520,Observed!$A$2:$A$1520,$A39,Observed!$C$2:$C$1520,$C39),"")</f>
        <v>2.8066800000000003E-2</v>
      </c>
      <c r="AE39" s="24">
        <f>IF(ISNUMBER(AVERAGEIFS(Observed!AE$2:AE$1520,Observed!$A$2:$A$1520,$A39,Observed!$C$2:$C$1520,$C39)),AVERAGEIFS(Observed!AE$2:AE$1520,Observed!$A$2:$A$1520,$A39,Observed!$C$2:$C$1520,$C39),"")</f>
        <v>2.8066800000000003E-2</v>
      </c>
      <c r="AF39" s="23">
        <f>IF(ISNUMBER(AVERAGEIFS(Observed!AF$2:AF$1520,Observed!$A$2:$A$1520,$A39,Observed!$C$2:$C$1520,$C39)),AVERAGEIFS(Observed!AF$2:AF$1520,Observed!$A$2:$A$1520,$A39,Observed!$C$2:$C$1520,$C39),"")</f>
        <v>11.532440000000001</v>
      </c>
      <c r="AG39" s="23" t="str">
        <f>IF(ISNUMBER(AVERAGEIFS(Observed!AG$2:AG$1520,Observed!$A$2:$A$1520,$A39,Observed!$C$2:$C$1520,$C39)),AVERAGEIFS(Observed!AG$2:AG$1520,Observed!$A$2:$A$1520,$A39,Observed!$C$2:$C$1520,$C39),"")</f>
        <v/>
      </c>
      <c r="AH39" s="22" t="str">
        <f>IF(ISNUMBER(AVERAGEIFS(Observed!AH$2:AH$1520,Observed!$A$2:$A$1520,$A39,Observed!$C$2:$C$1520,$C39)),AVERAGEIFS(Observed!AH$2:AH$1520,Observed!$A$2:$A$1520,$A39,Observed!$C$2:$C$1520,$C39),"")</f>
        <v/>
      </c>
      <c r="AI39" s="23" t="str">
        <f>IF(ISNUMBER(AVERAGEIFS(Observed!AI$2:AI$1520,Observed!$A$2:$A$1520,$A39,Observed!$C$2:$C$1520,$C39)),AVERAGEIFS(Observed!AI$2:AI$1520,Observed!$A$2:$A$1520,$A39,Observed!$C$2:$C$1520,$C39),"")</f>
        <v/>
      </c>
      <c r="AJ39" s="23" t="str">
        <f>IF(ISNUMBER(AVERAGEIFS(Observed!AJ$2:AJ$1520,Observed!$A$2:$A$1520,$A39,Observed!$C$2:$C$1520,$C39)),AVERAGEIFS(Observed!AJ$2:AJ$1520,Observed!$A$2:$A$1520,$A39,Observed!$C$2:$C$1520,$C39),"")</f>
        <v/>
      </c>
      <c r="AK39" s="23" t="str">
        <f>IF(ISNUMBER(AVERAGEIFS(Observed!AK$2:AK$1520,Observed!$A$2:$A$1520,$A39,Observed!$C$2:$C$1520,$C39)),AVERAGEIFS(Observed!AK$2:AK$1520,Observed!$A$2:$A$1520,$A39,Observed!$C$2:$C$1520,$C39),"")</f>
        <v/>
      </c>
      <c r="AL39" s="23">
        <f>IF(ISNUMBER(AVERAGEIFS(Observed!AL$2:AL$1520,Observed!$A$2:$A$1520,$A39,Observed!$C$2:$C$1520,$C39)),AVERAGEIFS(Observed!AL$2:AL$1520,Observed!$A$2:$A$1520,$A39,Observed!$C$2:$C$1520,$C39),"")</f>
        <v>1.6495</v>
      </c>
      <c r="AM39" s="23">
        <f>IF(ISNUMBER(AVERAGEIFS(Observed!AM$2:AM$1520,Observed!$A$2:$A$1520,$A39,Observed!$C$2:$C$1520,$C39)),AVERAGEIFS(Observed!AM$2:AM$1520,Observed!$A$2:$A$1520,$A39,Observed!$C$2:$C$1520,$C39),"")</f>
        <v>11.33825</v>
      </c>
      <c r="AN39" s="2">
        <f>COUNTIFS(Observed!$A$2:$A$1520,$A39,Observed!$C$2:$C$1520,$C39)</f>
        <v>4</v>
      </c>
      <c r="AO39" s="2">
        <f t="shared" si="1"/>
        <v>14</v>
      </c>
    </row>
    <row r="40" spans="1:41" x14ac:dyDescent="0.35">
      <c r="A40" t="s">
        <v>45</v>
      </c>
      <c r="B40" t="s">
        <v>65</v>
      </c>
      <c r="C40" s="20">
        <v>42073</v>
      </c>
      <c r="D40">
        <v>1</v>
      </c>
      <c r="E40" t="s">
        <v>79</v>
      </c>
      <c r="F40" s="25" t="s">
        <v>97</v>
      </c>
      <c r="G40" t="s">
        <v>44</v>
      </c>
      <c r="H40">
        <v>1.7</v>
      </c>
      <c r="I40" s="2" t="s">
        <v>42</v>
      </c>
      <c r="J40" s="22" t="str">
        <f>IF(ISNUMBER(AVERAGEIFS(Observed!J$2:J$1520,Observed!$A$2:$A$1520,$A40,Observed!$C$2:$C$1520,$C40)),AVERAGEIFS(Observed!J$2:J$1520,Observed!$A$2:$A$1520,$A40,Observed!$C$2:$C$1520,$C40),"")</f>
        <v/>
      </c>
      <c r="K40" s="23" t="str">
        <f>IF(ISNUMBER(AVERAGEIFS(Observed!K$2:K$1520,Observed!$A$2:$A$1520,$A40,Observed!$C$2:$C$1520,$C40)),AVERAGEIFS(Observed!K$2:K$1520,Observed!$A$2:$A$1520,$A40,Observed!$C$2:$C$1520,$C40),"")</f>
        <v/>
      </c>
      <c r="L40" s="23">
        <f>IF(ISNUMBER(AVERAGEIFS(Observed!L$2:L$1520,Observed!$A$2:$A$1520,$A40,Observed!$C$2:$C$1520,$C40)),AVERAGEIFS(Observed!L$2:L$1520,Observed!$A$2:$A$1520,$A40,Observed!$C$2:$C$1520,$C40),"")</f>
        <v>147.94058515328575</v>
      </c>
      <c r="M40" s="23">
        <f>IF(ISNUMBER(AVERAGEIFS(Observed!M$2:M$1520,Observed!$A$2:$A$1520,$A40,Observed!$C$2:$C$1520,$C40)),AVERAGEIFS(Observed!M$2:M$1520,Observed!$A$2:$A$1520,$A40,Observed!$C$2:$C$1520,$C40),"")</f>
        <v>147.94058515328575</v>
      </c>
      <c r="N40" s="23">
        <f>IF(ISNUMBER(AVERAGEIFS(Observed!N$2:N$1520,Observed!$A$2:$A$1520,$A40,Observed!$C$2:$C$1520,$C40)),AVERAGEIFS(Observed!N$2:N$1520,Observed!$A$2:$A$1520,$A40,Observed!$C$2:$C$1520,$C40),"")</f>
        <v>770.45428630509514</v>
      </c>
      <c r="O40" s="24" t="str">
        <f>IF(ISNUMBER(AVERAGEIFS(Observed!O$2:O$1520,Observed!$A$2:$A$1520,$A40,Observed!$C$2:$C$1520,$C40)),AVERAGEIFS(Observed!O$2:O$1520,Observed!$A$2:$A$1520,$A40,Observed!$C$2:$C$1520,$C40),"")</f>
        <v/>
      </c>
      <c r="P40" s="24" t="str">
        <f>IF(ISNUMBER(AVERAGEIFS(Observed!P$2:P$1520,Observed!$A$2:$A$1520,$A40,Observed!$C$2:$C$1520,$C40)),AVERAGEIFS(Observed!P$2:P$1520,Observed!$A$2:$A$1520,$A40,Observed!$C$2:$C$1520,$C40),"")</f>
        <v/>
      </c>
      <c r="Q40" s="24" t="str">
        <f>IF(ISNUMBER(AVERAGEIFS(Observed!Q$2:Q$1520,Observed!$A$2:$A$1520,$A40,Observed!$C$2:$C$1520,$C40)),AVERAGEIFS(Observed!Q$2:Q$1520,Observed!$A$2:$A$1520,$A40,Observed!$C$2:$C$1520,$C40),"")</f>
        <v/>
      </c>
      <c r="R40" s="22" t="str">
        <f>IF(ISNUMBER(AVERAGEIFS(Observed!R$2:R$1520,Observed!$A$2:$A$1520,$A40,Observed!$C$2:$C$1520,$C40)),AVERAGEIFS(Observed!R$2:R$1520,Observed!$A$2:$A$1520,$A40,Observed!$C$2:$C$1520,$C40),"")</f>
        <v/>
      </c>
      <c r="S40" s="23" t="str">
        <f>IF(ISNUMBER(AVERAGEIFS(Observed!S$2:S$1520,Observed!$A$2:$A$1520,$A40,Observed!$C$2:$C$1520,$C40)),AVERAGEIFS(Observed!S$2:S$1520,Observed!$A$2:$A$1520,$A40,Observed!$C$2:$C$1520,$C40),"")</f>
        <v/>
      </c>
      <c r="T40" s="23" t="str">
        <f>IF(ISNUMBER(AVERAGEIFS(Observed!T$2:T$1520,Observed!$A$2:$A$1520,$A40,Observed!$C$2:$C$1520,$C40)),AVERAGEIFS(Observed!T$2:T$1520,Observed!$A$2:$A$1520,$A40,Observed!$C$2:$C$1520,$C40),"")</f>
        <v/>
      </c>
      <c r="U40" s="23" t="str">
        <f>IF(ISNUMBER(AVERAGEIFS(Observed!U$2:U$1520,Observed!$A$2:$A$1520,$A40,Observed!$C$2:$C$1520,$C40)),AVERAGEIFS(Observed!U$2:U$1520,Observed!$A$2:$A$1520,$A40,Observed!$C$2:$C$1520,$C40),"")</f>
        <v/>
      </c>
      <c r="V40" s="23" t="str">
        <f>IF(ISNUMBER(AVERAGEIFS(Observed!V$2:V$1520,Observed!$A$2:$A$1520,$A40,Observed!$C$2:$C$1520,$C40)),AVERAGEIFS(Observed!V$2:V$1520,Observed!$A$2:$A$1520,$A40,Observed!$C$2:$C$1520,$C40),"")</f>
        <v/>
      </c>
      <c r="W40" s="23" t="str">
        <f>IF(ISNUMBER(AVERAGEIFS(Observed!W$2:W$1520,Observed!$A$2:$A$1520,$A40,Observed!$C$2:$C$1520,$C40)),AVERAGEIFS(Observed!W$2:W$1520,Observed!$A$2:$A$1520,$A40,Observed!$C$2:$C$1520,$C40),"")</f>
        <v/>
      </c>
      <c r="X40" s="23">
        <f>IF(ISNUMBER(AVERAGEIFS(Observed!X$2:X$1520,Observed!$A$2:$A$1520,$A40,Observed!$C$2:$C$1520,$C40)),AVERAGEIFS(Observed!X$2:X$1520,Observed!$A$2:$A$1520,$A40,Observed!$C$2:$C$1520,$C40),"")</f>
        <v>22.201999999999998</v>
      </c>
      <c r="Y40" s="23">
        <f>IF(ISNUMBER(AVERAGEIFS(Observed!Y$2:Y$1520,Observed!$A$2:$A$1520,$A40,Observed!$C$2:$C$1520,$C40)),AVERAGEIFS(Observed!Y$2:Y$1520,Observed!$A$2:$A$1520,$A40,Observed!$C$2:$C$1520,$C40),"")</f>
        <v>2.37825</v>
      </c>
      <c r="Z40" s="23">
        <f>IF(ISNUMBER(AVERAGEIFS(Observed!Z$2:Z$1520,Observed!$A$2:$A$1520,$A40,Observed!$C$2:$C$1520,$C40)),AVERAGEIFS(Observed!Z$2:Z$1520,Observed!$A$2:$A$1520,$A40,Observed!$C$2:$C$1520,$C40),"")</f>
        <v>69.933999999999997</v>
      </c>
      <c r="AA40" s="23">
        <f>IF(ISNUMBER(AVERAGEIFS(Observed!AA$2:AA$1520,Observed!$A$2:$A$1520,$A40,Observed!$C$2:$C$1520,$C40)),AVERAGEIFS(Observed!AA$2:AA$1520,Observed!$A$2:$A$1520,$A40,Observed!$C$2:$C$1520,$C40),"")</f>
        <v>29.040750000000003</v>
      </c>
      <c r="AB40" s="23">
        <f>IF(ISNUMBER(AVERAGEIFS(Observed!AB$2:AB$1520,Observed!$A$2:$A$1520,$A40,Observed!$C$2:$C$1520,$C40)),AVERAGEIFS(Observed!AB$2:AB$1520,Observed!$A$2:$A$1520,$A40,Observed!$C$2:$C$1520,$C40),"")</f>
        <v>83.797499999999999</v>
      </c>
      <c r="AC40" s="23">
        <f>IF(ISNUMBER(AVERAGEIFS(Observed!AC$2:AC$1520,Observed!$A$2:$A$1520,$A40,Observed!$C$2:$C$1520,$C40)),AVERAGEIFS(Observed!AC$2:AC$1520,Observed!$A$2:$A$1520,$A40,Observed!$C$2:$C$1520,$C40),"")</f>
        <v>16.163999999999998</v>
      </c>
      <c r="AD40" s="24">
        <f>IF(ISNUMBER(AVERAGEIFS(Observed!AD$2:AD$1520,Observed!$A$2:$A$1520,$A40,Observed!$C$2:$C$1520,$C40)),AVERAGEIFS(Observed!AD$2:AD$1520,Observed!$A$2:$A$1520,$A40,Observed!$C$2:$C$1520,$C40),"")</f>
        <v>2.5862400000000001E-2</v>
      </c>
      <c r="AE40" s="24">
        <f>IF(ISNUMBER(AVERAGEIFS(Observed!AE$2:AE$1520,Observed!$A$2:$A$1520,$A40,Observed!$C$2:$C$1520,$C40)),AVERAGEIFS(Observed!AE$2:AE$1520,Observed!$A$2:$A$1520,$A40,Observed!$C$2:$C$1520,$C40),"")</f>
        <v>2.5862400000000001E-2</v>
      </c>
      <c r="AF40" s="23">
        <f>IF(ISNUMBER(AVERAGEIFS(Observed!AF$2:AF$1520,Observed!$A$2:$A$1520,$A40,Observed!$C$2:$C$1520,$C40)),AVERAGEIFS(Observed!AF$2:AF$1520,Observed!$A$2:$A$1520,$A40,Observed!$C$2:$C$1520,$C40),"")</f>
        <v>11.189440000000001</v>
      </c>
      <c r="AG40" s="23" t="str">
        <f>IF(ISNUMBER(AVERAGEIFS(Observed!AG$2:AG$1520,Observed!$A$2:$A$1520,$A40,Observed!$C$2:$C$1520,$C40)),AVERAGEIFS(Observed!AG$2:AG$1520,Observed!$A$2:$A$1520,$A40,Observed!$C$2:$C$1520,$C40),"")</f>
        <v/>
      </c>
      <c r="AH40" s="22" t="str">
        <f>IF(ISNUMBER(AVERAGEIFS(Observed!AH$2:AH$1520,Observed!$A$2:$A$1520,$A40,Observed!$C$2:$C$1520,$C40)),AVERAGEIFS(Observed!AH$2:AH$1520,Observed!$A$2:$A$1520,$A40,Observed!$C$2:$C$1520,$C40),"")</f>
        <v/>
      </c>
      <c r="AI40" s="23" t="str">
        <f>IF(ISNUMBER(AVERAGEIFS(Observed!AI$2:AI$1520,Observed!$A$2:$A$1520,$A40,Observed!$C$2:$C$1520,$C40)),AVERAGEIFS(Observed!AI$2:AI$1520,Observed!$A$2:$A$1520,$A40,Observed!$C$2:$C$1520,$C40),"")</f>
        <v/>
      </c>
      <c r="AJ40" s="23" t="str">
        <f>IF(ISNUMBER(AVERAGEIFS(Observed!AJ$2:AJ$1520,Observed!$A$2:$A$1520,$A40,Observed!$C$2:$C$1520,$C40)),AVERAGEIFS(Observed!AJ$2:AJ$1520,Observed!$A$2:$A$1520,$A40,Observed!$C$2:$C$1520,$C40),"")</f>
        <v/>
      </c>
      <c r="AK40" s="23" t="str">
        <f>IF(ISNUMBER(AVERAGEIFS(Observed!AK$2:AK$1520,Observed!$A$2:$A$1520,$A40,Observed!$C$2:$C$1520,$C40)),AVERAGEIFS(Observed!AK$2:AK$1520,Observed!$A$2:$A$1520,$A40,Observed!$C$2:$C$1520,$C40),"")</f>
        <v/>
      </c>
      <c r="AL40" s="23">
        <f>IF(ISNUMBER(AVERAGEIFS(Observed!AL$2:AL$1520,Observed!$A$2:$A$1520,$A40,Observed!$C$2:$C$1520,$C40)),AVERAGEIFS(Observed!AL$2:AL$1520,Observed!$A$2:$A$1520,$A40,Observed!$C$2:$C$1520,$C40),"")</f>
        <v>3.8287499999999999</v>
      </c>
      <c r="AM40" s="23">
        <f>IF(ISNUMBER(AVERAGEIFS(Observed!AM$2:AM$1520,Observed!$A$2:$A$1520,$A40,Observed!$C$2:$C$1520,$C40)),AVERAGEIFS(Observed!AM$2:AM$1520,Observed!$A$2:$A$1520,$A40,Observed!$C$2:$C$1520,$C40),"")</f>
        <v>18.163500000000003</v>
      </c>
      <c r="AN40" s="2">
        <f>COUNTIFS(Observed!$A$2:$A$1520,$A40,Observed!$C$2:$C$1520,$C40)</f>
        <v>4</v>
      </c>
      <c r="AO40" s="2">
        <f t="shared" si="1"/>
        <v>14</v>
      </c>
    </row>
    <row r="41" spans="1:41" x14ac:dyDescent="0.35">
      <c r="A41" t="s">
        <v>46</v>
      </c>
      <c r="B41" t="s">
        <v>65</v>
      </c>
      <c r="C41" s="20">
        <v>42073</v>
      </c>
      <c r="D41">
        <v>1</v>
      </c>
      <c r="E41" t="s">
        <v>80</v>
      </c>
      <c r="F41" s="25" t="s">
        <v>97</v>
      </c>
      <c r="G41" t="s">
        <v>44</v>
      </c>
      <c r="H41">
        <v>1.7</v>
      </c>
      <c r="I41" s="2" t="s">
        <v>42</v>
      </c>
      <c r="J41" s="22" t="str">
        <f>IF(ISNUMBER(AVERAGEIFS(Observed!J$2:J$1520,Observed!$A$2:$A$1520,$A41,Observed!$C$2:$C$1520,$C41)),AVERAGEIFS(Observed!J$2:J$1520,Observed!$A$2:$A$1520,$A41,Observed!$C$2:$C$1520,$C41),"")</f>
        <v/>
      </c>
      <c r="K41" s="23" t="str">
        <f>IF(ISNUMBER(AVERAGEIFS(Observed!K$2:K$1520,Observed!$A$2:$A$1520,$A41,Observed!$C$2:$C$1520,$C41)),AVERAGEIFS(Observed!K$2:K$1520,Observed!$A$2:$A$1520,$A41,Observed!$C$2:$C$1520,$C41),"")</f>
        <v/>
      </c>
      <c r="L41" s="23">
        <f>IF(ISNUMBER(AVERAGEIFS(Observed!L$2:L$1520,Observed!$A$2:$A$1520,$A41,Observed!$C$2:$C$1520,$C41)),AVERAGEIFS(Observed!L$2:L$1520,Observed!$A$2:$A$1520,$A41,Observed!$C$2:$C$1520,$C41),"")</f>
        <v>191.52396631016938</v>
      </c>
      <c r="M41" s="23">
        <f>IF(ISNUMBER(AVERAGEIFS(Observed!M$2:M$1520,Observed!$A$2:$A$1520,$A41,Observed!$C$2:$C$1520,$C41)),AVERAGEIFS(Observed!M$2:M$1520,Observed!$A$2:$A$1520,$A41,Observed!$C$2:$C$1520,$C41),"")</f>
        <v>191.52396631016938</v>
      </c>
      <c r="N41" s="23">
        <f>IF(ISNUMBER(AVERAGEIFS(Observed!N$2:N$1520,Observed!$A$2:$A$1520,$A41,Observed!$C$2:$C$1520,$C41)),AVERAGEIFS(Observed!N$2:N$1520,Observed!$A$2:$A$1520,$A41,Observed!$C$2:$C$1520,$C41),"")</f>
        <v>1197.2073361170847</v>
      </c>
      <c r="O41" s="24" t="str">
        <f>IF(ISNUMBER(AVERAGEIFS(Observed!O$2:O$1520,Observed!$A$2:$A$1520,$A41,Observed!$C$2:$C$1520,$C41)),AVERAGEIFS(Observed!O$2:O$1520,Observed!$A$2:$A$1520,$A41,Observed!$C$2:$C$1520,$C41),"")</f>
        <v/>
      </c>
      <c r="P41" s="24" t="str">
        <f>IF(ISNUMBER(AVERAGEIFS(Observed!P$2:P$1520,Observed!$A$2:$A$1520,$A41,Observed!$C$2:$C$1520,$C41)),AVERAGEIFS(Observed!P$2:P$1520,Observed!$A$2:$A$1520,$A41,Observed!$C$2:$C$1520,$C41),"")</f>
        <v/>
      </c>
      <c r="Q41" s="24" t="str">
        <f>IF(ISNUMBER(AVERAGEIFS(Observed!Q$2:Q$1520,Observed!$A$2:$A$1520,$A41,Observed!$C$2:$C$1520,$C41)),AVERAGEIFS(Observed!Q$2:Q$1520,Observed!$A$2:$A$1520,$A41,Observed!$C$2:$C$1520,$C41),"")</f>
        <v/>
      </c>
      <c r="R41" s="22" t="str">
        <f>IF(ISNUMBER(AVERAGEIFS(Observed!R$2:R$1520,Observed!$A$2:$A$1520,$A41,Observed!$C$2:$C$1520,$C41)),AVERAGEIFS(Observed!R$2:R$1520,Observed!$A$2:$A$1520,$A41,Observed!$C$2:$C$1520,$C41),"")</f>
        <v/>
      </c>
      <c r="S41" s="23" t="str">
        <f>IF(ISNUMBER(AVERAGEIFS(Observed!S$2:S$1520,Observed!$A$2:$A$1520,$A41,Observed!$C$2:$C$1520,$C41)),AVERAGEIFS(Observed!S$2:S$1520,Observed!$A$2:$A$1520,$A41,Observed!$C$2:$C$1520,$C41),"")</f>
        <v/>
      </c>
      <c r="T41" s="23" t="str">
        <f>IF(ISNUMBER(AVERAGEIFS(Observed!T$2:T$1520,Observed!$A$2:$A$1520,$A41,Observed!$C$2:$C$1520,$C41)),AVERAGEIFS(Observed!T$2:T$1520,Observed!$A$2:$A$1520,$A41,Observed!$C$2:$C$1520,$C41),"")</f>
        <v/>
      </c>
      <c r="U41" s="23" t="str">
        <f>IF(ISNUMBER(AVERAGEIFS(Observed!U$2:U$1520,Observed!$A$2:$A$1520,$A41,Observed!$C$2:$C$1520,$C41)),AVERAGEIFS(Observed!U$2:U$1520,Observed!$A$2:$A$1520,$A41,Observed!$C$2:$C$1520,$C41),"")</f>
        <v/>
      </c>
      <c r="V41" s="23" t="str">
        <f>IF(ISNUMBER(AVERAGEIFS(Observed!V$2:V$1520,Observed!$A$2:$A$1520,$A41,Observed!$C$2:$C$1520,$C41)),AVERAGEIFS(Observed!V$2:V$1520,Observed!$A$2:$A$1520,$A41,Observed!$C$2:$C$1520,$C41),"")</f>
        <v/>
      </c>
      <c r="W41" s="23" t="str">
        <f>IF(ISNUMBER(AVERAGEIFS(Observed!W$2:W$1520,Observed!$A$2:$A$1520,$A41,Observed!$C$2:$C$1520,$C41)),AVERAGEIFS(Observed!W$2:W$1520,Observed!$A$2:$A$1520,$A41,Observed!$C$2:$C$1520,$C41),"")</f>
        <v/>
      </c>
      <c r="X41" s="23">
        <f>IF(ISNUMBER(AVERAGEIFS(Observed!X$2:X$1520,Observed!$A$2:$A$1520,$A41,Observed!$C$2:$C$1520,$C41)),AVERAGEIFS(Observed!X$2:X$1520,Observed!$A$2:$A$1520,$A41,Observed!$C$2:$C$1520,$C41),"")</f>
        <v>20.232750000000003</v>
      </c>
      <c r="Y41" s="23">
        <f>IF(ISNUMBER(AVERAGEIFS(Observed!Y$2:Y$1520,Observed!$A$2:$A$1520,$A41,Observed!$C$2:$C$1520,$C41)),AVERAGEIFS(Observed!Y$2:Y$1520,Observed!$A$2:$A$1520,$A41,Observed!$C$2:$C$1520,$C41),"")</f>
        <v>4.5682499999999999</v>
      </c>
      <c r="Z41" s="23">
        <f>IF(ISNUMBER(AVERAGEIFS(Observed!Z$2:Z$1520,Observed!$A$2:$A$1520,$A41,Observed!$C$2:$C$1520,$C41)),AVERAGEIFS(Observed!Z$2:Z$1520,Observed!$A$2:$A$1520,$A41,Observed!$C$2:$C$1520,$C41),"")</f>
        <v>72.867500000000007</v>
      </c>
      <c r="AA41" s="23">
        <f>IF(ISNUMBER(AVERAGEIFS(Observed!AA$2:AA$1520,Observed!$A$2:$A$1520,$A41,Observed!$C$2:$C$1520,$C41)),AVERAGEIFS(Observed!AA$2:AA$1520,Observed!$A$2:$A$1520,$A41,Observed!$C$2:$C$1520,$C41),"")</f>
        <v>27.12575</v>
      </c>
      <c r="AB41" s="23">
        <f>IF(ISNUMBER(AVERAGEIFS(Observed!AB$2:AB$1520,Observed!$A$2:$A$1520,$A41,Observed!$C$2:$C$1520,$C41)),AVERAGEIFS(Observed!AB$2:AB$1520,Observed!$A$2:$A$1520,$A41,Observed!$C$2:$C$1520,$C41),"")</f>
        <v>84.475750000000005</v>
      </c>
      <c r="AC41" s="23">
        <f>IF(ISNUMBER(AVERAGEIFS(Observed!AC$2:AC$1520,Observed!$A$2:$A$1520,$A41,Observed!$C$2:$C$1520,$C41)),AVERAGEIFS(Observed!AC$2:AC$1520,Observed!$A$2:$A$1520,$A41,Observed!$C$2:$C$1520,$C41),"")</f>
        <v>18.994999999999997</v>
      </c>
      <c r="AD41" s="24">
        <f>IF(ISNUMBER(AVERAGEIFS(Observed!AD$2:AD$1520,Observed!$A$2:$A$1520,$A41,Observed!$C$2:$C$1520,$C41)),AVERAGEIFS(Observed!AD$2:AD$1520,Observed!$A$2:$A$1520,$A41,Observed!$C$2:$C$1520,$C41),"")</f>
        <v>3.0391999999999999E-2</v>
      </c>
      <c r="AE41" s="24">
        <f>IF(ISNUMBER(AVERAGEIFS(Observed!AE$2:AE$1520,Observed!$A$2:$A$1520,$A41,Observed!$C$2:$C$1520,$C41)),AVERAGEIFS(Observed!AE$2:AE$1520,Observed!$A$2:$A$1520,$A41,Observed!$C$2:$C$1520,$C41),"")</f>
        <v>3.0391999999999999E-2</v>
      </c>
      <c r="AF41" s="23">
        <f>IF(ISNUMBER(AVERAGEIFS(Observed!AF$2:AF$1520,Observed!$A$2:$A$1520,$A41,Observed!$C$2:$C$1520,$C41)),AVERAGEIFS(Observed!AF$2:AF$1520,Observed!$A$2:$A$1520,$A41,Observed!$C$2:$C$1520,$C41),"")</f>
        <v>11.658800000000001</v>
      </c>
      <c r="AG41" s="23" t="str">
        <f>IF(ISNUMBER(AVERAGEIFS(Observed!AG$2:AG$1520,Observed!$A$2:$A$1520,$A41,Observed!$C$2:$C$1520,$C41)),AVERAGEIFS(Observed!AG$2:AG$1520,Observed!$A$2:$A$1520,$A41,Observed!$C$2:$C$1520,$C41),"")</f>
        <v/>
      </c>
      <c r="AH41" s="22" t="str">
        <f>IF(ISNUMBER(AVERAGEIFS(Observed!AH$2:AH$1520,Observed!$A$2:$A$1520,$A41,Observed!$C$2:$C$1520,$C41)),AVERAGEIFS(Observed!AH$2:AH$1520,Observed!$A$2:$A$1520,$A41,Observed!$C$2:$C$1520,$C41),"")</f>
        <v/>
      </c>
      <c r="AI41" s="23" t="str">
        <f>IF(ISNUMBER(AVERAGEIFS(Observed!AI$2:AI$1520,Observed!$A$2:$A$1520,$A41,Observed!$C$2:$C$1520,$C41)),AVERAGEIFS(Observed!AI$2:AI$1520,Observed!$A$2:$A$1520,$A41,Observed!$C$2:$C$1520,$C41),"")</f>
        <v/>
      </c>
      <c r="AJ41" s="23" t="str">
        <f>IF(ISNUMBER(AVERAGEIFS(Observed!AJ$2:AJ$1520,Observed!$A$2:$A$1520,$A41,Observed!$C$2:$C$1520,$C41)),AVERAGEIFS(Observed!AJ$2:AJ$1520,Observed!$A$2:$A$1520,$A41,Observed!$C$2:$C$1520,$C41),"")</f>
        <v/>
      </c>
      <c r="AK41" s="23" t="str">
        <f>IF(ISNUMBER(AVERAGEIFS(Observed!AK$2:AK$1520,Observed!$A$2:$A$1520,$A41,Observed!$C$2:$C$1520,$C41)),AVERAGEIFS(Observed!AK$2:AK$1520,Observed!$A$2:$A$1520,$A41,Observed!$C$2:$C$1520,$C41),"")</f>
        <v/>
      </c>
      <c r="AL41" s="23">
        <f>IF(ISNUMBER(AVERAGEIFS(Observed!AL$2:AL$1520,Observed!$A$2:$A$1520,$A41,Observed!$C$2:$C$1520,$C41)),AVERAGEIFS(Observed!AL$2:AL$1520,Observed!$A$2:$A$1520,$A41,Observed!$C$2:$C$1520,$C41),"")</f>
        <v>5.8312500000000007</v>
      </c>
      <c r="AM41" s="23">
        <f>IF(ISNUMBER(AVERAGEIFS(Observed!AM$2:AM$1520,Observed!$A$2:$A$1520,$A41,Observed!$C$2:$C$1520,$C41)),AVERAGEIFS(Observed!AM$2:AM$1520,Observed!$A$2:$A$1520,$A41,Observed!$C$2:$C$1520,$C41),"")</f>
        <v>32.880499999999998</v>
      </c>
      <c r="AN41" s="2">
        <f>COUNTIFS(Observed!$A$2:$A$1520,$A41,Observed!$C$2:$C$1520,$C41)</f>
        <v>4</v>
      </c>
      <c r="AO41" s="2">
        <f t="shared" si="1"/>
        <v>14</v>
      </c>
    </row>
    <row r="42" spans="1:41" x14ac:dyDescent="0.35">
      <c r="A42" t="s">
        <v>49</v>
      </c>
      <c r="B42" t="s">
        <v>65</v>
      </c>
      <c r="C42" s="20">
        <v>42073</v>
      </c>
      <c r="D42">
        <v>1</v>
      </c>
      <c r="E42" t="s">
        <v>81</v>
      </c>
      <c r="F42" s="25" t="s">
        <v>97</v>
      </c>
      <c r="G42" t="s">
        <v>44</v>
      </c>
      <c r="H42">
        <v>1.7</v>
      </c>
      <c r="I42" s="2" t="s">
        <v>42</v>
      </c>
      <c r="J42" s="22" t="str">
        <f>IF(ISNUMBER(AVERAGEIFS(Observed!J$2:J$1520,Observed!$A$2:$A$1520,$A42,Observed!$C$2:$C$1520,$C42)),AVERAGEIFS(Observed!J$2:J$1520,Observed!$A$2:$A$1520,$A42,Observed!$C$2:$C$1520,$C42),"")</f>
        <v/>
      </c>
      <c r="K42" s="23" t="str">
        <f>IF(ISNUMBER(AVERAGEIFS(Observed!K$2:K$1520,Observed!$A$2:$A$1520,$A42,Observed!$C$2:$C$1520,$C42)),AVERAGEIFS(Observed!K$2:K$1520,Observed!$A$2:$A$1520,$A42,Observed!$C$2:$C$1520,$C42),"")</f>
        <v/>
      </c>
      <c r="L42" s="23">
        <f>IF(ISNUMBER(AVERAGEIFS(Observed!L$2:L$1520,Observed!$A$2:$A$1520,$A42,Observed!$C$2:$C$1520,$C42)),AVERAGEIFS(Observed!L$2:L$1520,Observed!$A$2:$A$1520,$A42,Observed!$C$2:$C$1520,$C42),"")</f>
        <v>170.73051109156171</v>
      </c>
      <c r="M42" s="23">
        <f>IF(ISNUMBER(AVERAGEIFS(Observed!M$2:M$1520,Observed!$A$2:$A$1520,$A42,Observed!$C$2:$C$1520,$C42)),AVERAGEIFS(Observed!M$2:M$1520,Observed!$A$2:$A$1520,$A42,Observed!$C$2:$C$1520,$C42),"")</f>
        <v>170.73051109156171</v>
      </c>
      <c r="N42" s="23">
        <f>IF(ISNUMBER(AVERAGEIFS(Observed!N$2:N$1520,Observed!$A$2:$A$1520,$A42,Observed!$C$2:$C$1520,$C42)),AVERAGEIFS(Observed!N$2:N$1520,Observed!$A$2:$A$1520,$A42,Observed!$C$2:$C$1520,$C42),"")</f>
        <v>1002.4016583954362</v>
      </c>
      <c r="O42" s="24" t="str">
        <f>IF(ISNUMBER(AVERAGEIFS(Observed!O$2:O$1520,Observed!$A$2:$A$1520,$A42,Observed!$C$2:$C$1520,$C42)),AVERAGEIFS(Observed!O$2:O$1520,Observed!$A$2:$A$1520,$A42,Observed!$C$2:$C$1520,$C42),"")</f>
        <v/>
      </c>
      <c r="P42" s="24" t="str">
        <f>IF(ISNUMBER(AVERAGEIFS(Observed!P$2:P$1520,Observed!$A$2:$A$1520,$A42,Observed!$C$2:$C$1520,$C42)),AVERAGEIFS(Observed!P$2:P$1520,Observed!$A$2:$A$1520,$A42,Observed!$C$2:$C$1520,$C42),"")</f>
        <v/>
      </c>
      <c r="Q42" s="24" t="str">
        <f>IF(ISNUMBER(AVERAGEIFS(Observed!Q$2:Q$1520,Observed!$A$2:$A$1520,$A42,Observed!$C$2:$C$1520,$C42)),AVERAGEIFS(Observed!Q$2:Q$1520,Observed!$A$2:$A$1520,$A42,Observed!$C$2:$C$1520,$C42),"")</f>
        <v/>
      </c>
      <c r="R42" s="22" t="str">
        <f>IF(ISNUMBER(AVERAGEIFS(Observed!R$2:R$1520,Observed!$A$2:$A$1520,$A42,Observed!$C$2:$C$1520,$C42)),AVERAGEIFS(Observed!R$2:R$1520,Observed!$A$2:$A$1520,$A42,Observed!$C$2:$C$1520,$C42),"")</f>
        <v/>
      </c>
      <c r="S42" s="23" t="str">
        <f>IF(ISNUMBER(AVERAGEIFS(Observed!S$2:S$1520,Observed!$A$2:$A$1520,$A42,Observed!$C$2:$C$1520,$C42)),AVERAGEIFS(Observed!S$2:S$1520,Observed!$A$2:$A$1520,$A42,Observed!$C$2:$C$1520,$C42),"")</f>
        <v/>
      </c>
      <c r="T42" s="23" t="str">
        <f>IF(ISNUMBER(AVERAGEIFS(Observed!T$2:T$1520,Observed!$A$2:$A$1520,$A42,Observed!$C$2:$C$1520,$C42)),AVERAGEIFS(Observed!T$2:T$1520,Observed!$A$2:$A$1520,$A42,Observed!$C$2:$C$1520,$C42),"")</f>
        <v/>
      </c>
      <c r="U42" s="23" t="str">
        <f>IF(ISNUMBER(AVERAGEIFS(Observed!U$2:U$1520,Observed!$A$2:$A$1520,$A42,Observed!$C$2:$C$1520,$C42)),AVERAGEIFS(Observed!U$2:U$1520,Observed!$A$2:$A$1520,$A42,Observed!$C$2:$C$1520,$C42),"")</f>
        <v/>
      </c>
      <c r="V42" s="23" t="str">
        <f>IF(ISNUMBER(AVERAGEIFS(Observed!V$2:V$1520,Observed!$A$2:$A$1520,$A42,Observed!$C$2:$C$1520,$C42)),AVERAGEIFS(Observed!V$2:V$1520,Observed!$A$2:$A$1520,$A42,Observed!$C$2:$C$1520,$C42),"")</f>
        <v/>
      </c>
      <c r="W42" s="23" t="str">
        <f>IF(ISNUMBER(AVERAGEIFS(Observed!W$2:W$1520,Observed!$A$2:$A$1520,$A42,Observed!$C$2:$C$1520,$C42)),AVERAGEIFS(Observed!W$2:W$1520,Observed!$A$2:$A$1520,$A42,Observed!$C$2:$C$1520,$C42),"")</f>
        <v/>
      </c>
      <c r="X42" s="23">
        <f>IF(ISNUMBER(AVERAGEIFS(Observed!X$2:X$1520,Observed!$A$2:$A$1520,$A42,Observed!$C$2:$C$1520,$C42)),AVERAGEIFS(Observed!X$2:X$1520,Observed!$A$2:$A$1520,$A42,Observed!$C$2:$C$1520,$C42),"")</f>
        <v>20.396749999999997</v>
      </c>
      <c r="Y42" s="23">
        <f>IF(ISNUMBER(AVERAGEIFS(Observed!Y$2:Y$1520,Observed!$A$2:$A$1520,$A42,Observed!$C$2:$C$1520,$C42)),AVERAGEIFS(Observed!Y$2:Y$1520,Observed!$A$2:$A$1520,$A42,Observed!$C$2:$C$1520,$C42),"")</f>
        <v>3.202</v>
      </c>
      <c r="Z42" s="23">
        <f>IF(ISNUMBER(AVERAGEIFS(Observed!Z$2:Z$1520,Observed!$A$2:$A$1520,$A42,Observed!$C$2:$C$1520,$C42)),AVERAGEIFS(Observed!Z$2:Z$1520,Observed!$A$2:$A$1520,$A42,Observed!$C$2:$C$1520,$C42),"")</f>
        <v>71.598749999999995</v>
      </c>
      <c r="AA42" s="23">
        <f>IF(ISNUMBER(AVERAGEIFS(Observed!AA$2:AA$1520,Observed!$A$2:$A$1520,$A42,Observed!$C$2:$C$1520,$C42)),AVERAGEIFS(Observed!AA$2:AA$1520,Observed!$A$2:$A$1520,$A42,Observed!$C$2:$C$1520,$C42),"")</f>
        <v>27.219250000000002</v>
      </c>
      <c r="AB42" s="23">
        <f>IF(ISNUMBER(AVERAGEIFS(Observed!AB$2:AB$1520,Observed!$A$2:$A$1520,$A42,Observed!$C$2:$C$1520,$C42)),AVERAGEIFS(Observed!AB$2:AB$1520,Observed!$A$2:$A$1520,$A42,Observed!$C$2:$C$1520,$C42),"")</f>
        <v>83.819249999999997</v>
      </c>
      <c r="AC42" s="23">
        <f>IF(ISNUMBER(AVERAGEIFS(Observed!AC$2:AC$1520,Observed!$A$2:$A$1520,$A42,Observed!$C$2:$C$1520,$C42)),AVERAGEIFS(Observed!AC$2:AC$1520,Observed!$A$2:$A$1520,$A42,Observed!$C$2:$C$1520,$C42),"")</f>
        <v>17.447500000000002</v>
      </c>
      <c r="AD42" s="24">
        <f>IF(ISNUMBER(AVERAGEIFS(Observed!AD$2:AD$1520,Observed!$A$2:$A$1520,$A42,Observed!$C$2:$C$1520,$C42)),AVERAGEIFS(Observed!AD$2:AD$1520,Observed!$A$2:$A$1520,$A42,Observed!$C$2:$C$1520,$C42),"")</f>
        <v>2.7916E-2</v>
      </c>
      <c r="AE42" s="24">
        <f>IF(ISNUMBER(AVERAGEIFS(Observed!AE$2:AE$1520,Observed!$A$2:$A$1520,$A42,Observed!$C$2:$C$1520,$C42)),AVERAGEIFS(Observed!AE$2:AE$1520,Observed!$A$2:$A$1520,$A42,Observed!$C$2:$C$1520,$C42),"")</f>
        <v>2.7916E-2</v>
      </c>
      <c r="AF42" s="23">
        <f>IF(ISNUMBER(AVERAGEIFS(Observed!AF$2:AF$1520,Observed!$A$2:$A$1520,$A42,Observed!$C$2:$C$1520,$C42)),AVERAGEIFS(Observed!AF$2:AF$1520,Observed!$A$2:$A$1520,$A42,Observed!$C$2:$C$1520,$C42),"")</f>
        <v>11.4558</v>
      </c>
      <c r="AG42" s="23" t="str">
        <f>IF(ISNUMBER(AVERAGEIFS(Observed!AG$2:AG$1520,Observed!$A$2:$A$1520,$A42,Observed!$C$2:$C$1520,$C42)),AVERAGEIFS(Observed!AG$2:AG$1520,Observed!$A$2:$A$1520,$A42,Observed!$C$2:$C$1520,$C42),"")</f>
        <v/>
      </c>
      <c r="AH42" s="22" t="str">
        <f>IF(ISNUMBER(AVERAGEIFS(Observed!AH$2:AH$1520,Observed!$A$2:$A$1520,$A42,Observed!$C$2:$C$1520,$C42)),AVERAGEIFS(Observed!AH$2:AH$1520,Observed!$A$2:$A$1520,$A42,Observed!$C$2:$C$1520,$C42),"")</f>
        <v/>
      </c>
      <c r="AI42" s="23" t="str">
        <f>IF(ISNUMBER(AVERAGEIFS(Observed!AI$2:AI$1520,Observed!$A$2:$A$1520,$A42,Observed!$C$2:$C$1520,$C42)),AVERAGEIFS(Observed!AI$2:AI$1520,Observed!$A$2:$A$1520,$A42,Observed!$C$2:$C$1520,$C42),"")</f>
        <v/>
      </c>
      <c r="AJ42" s="23" t="str">
        <f>IF(ISNUMBER(AVERAGEIFS(Observed!AJ$2:AJ$1520,Observed!$A$2:$A$1520,$A42,Observed!$C$2:$C$1520,$C42)),AVERAGEIFS(Observed!AJ$2:AJ$1520,Observed!$A$2:$A$1520,$A42,Observed!$C$2:$C$1520,$C42),"")</f>
        <v/>
      </c>
      <c r="AK42" s="23" t="str">
        <f>IF(ISNUMBER(AVERAGEIFS(Observed!AK$2:AK$1520,Observed!$A$2:$A$1520,$A42,Observed!$C$2:$C$1520,$C42)),AVERAGEIFS(Observed!AK$2:AK$1520,Observed!$A$2:$A$1520,$A42,Observed!$C$2:$C$1520,$C42),"")</f>
        <v/>
      </c>
      <c r="AL42" s="23">
        <f>IF(ISNUMBER(AVERAGEIFS(Observed!AL$2:AL$1520,Observed!$A$2:$A$1520,$A42,Observed!$C$2:$C$1520,$C42)),AVERAGEIFS(Observed!AL$2:AL$1520,Observed!$A$2:$A$1520,$A42,Observed!$C$2:$C$1520,$C42),"")</f>
        <v>4.7527500000000007</v>
      </c>
      <c r="AM42" s="23">
        <f>IF(ISNUMBER(AVERAGEIFS(Observed!AM$2:AM$1520,Observed!$A$2:$A$1520,$A42,Observed!$C$2:$C$1520,$C42)),AVERAGEIFS(Observed!AM$2:AM$1520,Observed!$A$2:$A$1520,$A42,Observed!$C$2:$C$1520,$C42),"")</f>
        <v>24.630000000000003</v>
      </c>
      <c r="AN42" s="2">
        <f>COUNTIFS(Observed!$A$2:$A$1520,$A42,Observed!$C$2:$C$1520,$C42)</f>
        <v>4</v>
      </c>
      <c r="AO42" s="2">
        <f t="shared" si="1"/>
        <v>14</v>
      </c>
    </row>
    <row r="43" spans="1:41" x14ac:dyDescent="0.35">
      <c r="A43" t="s">
        <v>50</v>
      </c>
      <c r="B43" t="s">
        <v>65</v>
      </c>
      <c r="C43" s="20">
        <v>42073</v>
      </c>
      <c r="D43">
        <v>1</v>
      </c>
      <c r="E43" t="s">
        <v>82</v>
      </c>
      <c r="F43" s="25" t="s">
        <v>97</v>
      </c>
      <c r="G43" t="s">
        <v>44</v>
      </c>
      <c r="H43">
        <v>1.7</v>
      </c>
      <c r="I43" s="2" t="s">
        <v>42</v>
      </c>
      <c r="J43" s="22" t="str">
        <f>IF(ISNUMBER(AVERAGEIFS(Observed!J$2:J$1520,Observed!$A$2:$A$1520,$A43,Observed!$C$2:$C$1520,$C43)),AVERAGEIFS(Observed!J$2:J$1520,Observed!$A$2:$A$1520,$A43,Observed!$C$2:$C$1520,$C43),"")</f>
        <v/>
      </c>
      <c r="K43" s="23" t="str">
        <f>IF(ISNUMBER(AVERAGEIFS(Observed!K$2:K$1520,Observed!$A$2:$A$1520,$A43,Observed!$C$2:$C$1520,$C43)),AVERAGEIFS(Observed!K$2:K$1520,Observed!$A$2:$A$1520,$A43,Observed!$C$2:$C$1520,$C43),"")</f>
        <v/>
      </c>
      <c r="L43" s="23">
        <f>IF(ISNUMBER(AVERAGEIFS(Observed!L$2:L$1520,Observed!$A$2:$A$1520,$A43,Observed!$C$2:$C$1520,$C43)),AVERAGEIFS(Observed!L$2:L$1520,Observed!$A$2:$A$1520,$A43,Observed!$C$2:$C$1520,$C43),"")</f>
        <v>85.719377532922039</v>
      </c>
      <c r="M43" s="23">
        <f>IF(ISNUMBER(AVERAGEIFS(Observed!M$2:M$1520,Observed!$A$2:$A$1520,$A43,Observed!$C$2:$C$1520,$C43)),AVERAGEIFS(Observed!M$2:M$1520,Observed!$A$2:$A$1520,$A43,Observed!$C$2:$C$1520,$C43),"")</f>
        <v>85.719377532922039</v>
      </c>
      <c r="N43" s="23">
        <f>IF(ISNUMBER(AVERAGEIFS(Observed!N$2:N$1520,Observed!$A$2:$A$1520,$A43,Observed!$C$2:$C$1520,$C43)),AVERAGEIFS(Observed!N$2:N$1520,Observed!$A$2:$A$1520,$A43,Observed!$C$2:$C$1520,$C43),"")</f>
        <v>504.33281170094807</v>
      </c>
      <c r="O43" s="24" t="str">
        <f>IF(ISNUMBER(AVERAGEIFS(Observed!O$2:O$1520,Observed!$A$2:$A$1520,$A43,Observed!$C$2:$C$1520,$C43)),AVERAGEIFS(Observed!O$2:O$1520,Observed!$A$2:$A$1520,$A43,Observed!$C$2:$C$1520,$C43),"")</f>
        <v/>
      </c>
      <c r="P43" s="24" t="str">
        <f>IF(ISNUMBER(AVERAGEIFS(Observed!P$2:P$1520,Observed!$A$2:$A$1520,$A43,Observed!$C$2:$C$1520,$C43)),AVERAGEIFS(Observed!P$2:P$1520,Observed!$A$2:$A$1520,$A43,Observed!$C$2:$C$1520,$C43),"")</f>
        <v/>
      </c>
      <c r="Q43" s="24" t="str">
        <f>IF(ISNUMBER(AVERAGEIFS(Observed!Q$2:Q$1520,Observed!$A$2:$A$1520,$A43,Observed!$C$2:$C$1520,$C43)),AVERAGEIFS(Observed!Q$2:Q$1520,Observed!$A$2:$A$1520,$A43,Observed!$C$2:$C$1520,$C43),"")</f>
        <v/>
      </c>
      <c r="R43" s="22" t="str">
        <f>IF(ISNUMBER(AVERAGEIFS(Observed!R$2:R$1520,Observed!$A$2:$A$1520,$A43,Observed!$C$2:$C$1520,$C43)),AVERAGEIFS(Observed!R$2:R$1520,Observed!$A$2:$A$1520,$A43,Observed!$C$2:$C$1520,$C43),"")</f>
        <v/>
      </c>
      <c r="S43" s="23" t="str">
        <f>IF(ISNUMBER(AVERAGEIFS(Observed!S$2:S$1520,Observed!$A$2:$A$1520,$A43,Observed!$C$2:$C$1520,$C43)),AVERAGEIFS(Observed!S$2:S$1520,Observed!$A$2:$A$1520,$A43,Observed!$C$2:$C$1520,$C43),"")</f>
        <v/>
      </c>
      <c r="T43" s="23" t="str">
        <f>IF(ISNUMBER(AVERAGEIFS(Observed!T$2:T$1520,Observed!$A$2:$A$1520,$A43,Observed!$C$2:$C$1520,$C43)),AVERAGEIFS(Observed!T$2:T$1520,Observed!$A$2:$A$1520,$A43,Observed!$C$2:$C$1520,$C43),"")</f>
        <v/>
      </c>
      <c r="U43" s="23" t="str">
        <f>IF(ISNUMBER(AVERAGEIFS(Observed!U$2:U$1520,Observed!$A$2:$A$1520,$A43,Observed!$C$2:$C$1520,$C43)),AVERAGEIFS(Observed!U$2:U$1520,Observed!$A$2:$A$1520,$A43,Observed!$C$2:$C$1520,$C43),"")</f>
        <v/>
      </c>
      <c r="V43" s="23" t="str">
        <f>IF(ISNUMBER(AVERAGEIFS(Observed!V$2:V$1520,Observed!$A$2:$A$1520,$A43,Observed!$C$2:$C$1520,$C43)),AVERAGEIFS(Observed!V$2:V$1520,Observed!$A$2:$A$1520,$A43,Observed!$C$2:$C$1520,$C43),"")</f>
        <v/>
      </c>
      <c r="W43" s="23" t="str">
        <f>IF(ISNUMBER(AVERAGEIFS(Observed!W$2:W$1520,Observed!$A$2:$A$1520,$A43,Observed!$C$2:$C$1520,$C43)),AVERAGEIFS(Observed!W$2:W$1520,Observed!$A$2:$A$1520,$A43,Observed!$C$2:$C$1520,$C43),"")</f>
        <v/>
      </c>
      <c r="X43" s="23">
        <f>IF(ISNUMBER(AVERAGEIFS(Observed!X$2:X$1520,Observed!$A$2:$A$1520,$A43,Observed!$C$2:$C$1520,$C43)),AVERAGEIFS(Observed!X$2:X$1520,Observed!$A$2:$A$1520,$A43,Observed!$C$2:$C$1520,$C43),"")</f>
        <v>20.656666666666666</v>
      </c>
      <c r="Y43" s="23">
        <f>IF(ISNUMBER(AVERAGEIFS(Observed!Y$2:Y$1520,Observed!$A$2:$A$1520,$A43,Observed!$C$2:$C$1520,$C43)),AVERAGEIFS(Observed!Y$2:Y$1520,Observed!$A$2:$A$1520,$A43,Observed!$C$2:$C$1520,$C43),"")</f>
        <v>4.3383333333333338</v>
      </c>
      <c r="Z43" s="23">
        <f>IF(ISNUMBER(AVERAGEIFS(Observed!Z$2:Z$1520,Observed!$A$2:$A$1520,$A43,Observed!$C$2:$C$1520,$C43)),AVERAGEIFS(Observed!Z$2:Z$1520,Observed!$A$2:$A$1520,$A43,Observed!$C$2:$C$1520,$C43),"")</f>
        <v>70.864666666666665</v>
      </c>
      <c r="AA43" s="23">
        <f>IF(ISNUMBER(AVERAGEIFS(Observed!AA$2:AA$1520,Observed!$A$2:$A$1520,$A43,Observed!$C$2:$C$1520,$C43)),AVERAGEIFS(Observed!AA$2:AA$1520,Observed!$A$2:$A$1520,$A43,Observed!$C$2:$C$1520,$C43),"")</f>
        <v>28.137666666666664</v>
      </c>
      <c r="AB43" s="23">
        <f>IF(ISNUMBER(AVERAGEIFS(Observed!AB$2:AB$1520,Observed!$A$2:$A$1520,$A43,Observed!$C$2:$C$1520,$C43)),AVERAGEIFS(Observed!AB$2:AB$1520,Observed!$A$2:$A$1520,$A43,Observed!$C$2:$C$1520,$C43),"")</f>
        <v>84.292333333333332</v>
      </c>
      <c r="AC43" s="23">
        <f>IF(ISNUMBER(AVERAGEIFS(Observed!AC$2:AC$1520,Observed!$A$2:$A$1520,$A43,Observed!$C$2:$C$1520,$C43)),AVERAGEIFS(Observed!AC$2:AC$1520,Observed!$A$2:$A$1520,$A43,Observed!$C$2:$C$1520,$C43),"")</f>
        <v>16.394000000000002</v>
      </c>
      <c r="AD43" s="24">
        <f>IF(ISNUMBER(AVERAGEIFS(Observed!AD$2:AD$1520,Observed!$A$2:$A$1520,$A43,Observed!$C$2:$C$1520,$C43)),AVERAGEIFS(Observed!AD$2:AD$1520,Observed!$A$2:$A$1520,$A43,Observed!$C$2:$C$1520,$C43),"")</f>
        <v>2.6230400000000001E-2</v>
      </c>
      <c r="AE43" s="24">
        <f>IF(ISNUMBER(AVERAGEIFS(Observed!AE$2:AE$1520,Observed!$A$2:$A$1520,$A43,Observed!$C$2:$C$1520,$C43)),AVERAGEIFS(Observed!AE$2:AE$1520,Observed!$A$2:$A$1520,$A43,Observed!$C$2:$C$1520,$C43),"")</f>
        <v>2.6230400000000001E-2</v>
      </c>
      <c r="AF43" s="23">
        <f>IF(ISNUMBER(AVERAGEIFS(Observed!AF$2:AF$1520,Observed!$A$2:$A$1520,$A43,Observed!$C$2:$C$1520,$C43)),AVERAGEIFS(Observed!AF$2:AF$1520,Observed!$A$2:$A$1520,$A43,Observed!$C$2:$C$1520,$C43),"")</f>
        <v>11.338346666666666</v>
      </c>
      <c r="AG43" s="23" t="str">
        <f>IF(ISNUMBER(AVERAGEIFS(Observed!AG$2:AG$1520,Observed!$A$2:$A$1520,$A43,Observed!$C$2:$C$1520,$C43)),AVERAGEIFS(Observed!AG$2:AG$1520,Observed!$A$2:$A$1520,$A43,Observed!$C$2:$C$1520,$C43),"")</f>
        <v/>
      </c>
      <c r="AH43" s="22" t="str">
        <f>IF(ISNUMBER(AVERAGEIFS(Observed!AH$2:AH$1520,Observed!$A$2:$A$1520,$A43,Observed!$C$2:$C$1520,$C43)),AVERAGEIFS(Observed!AH$2:AH$1520,Observed!$A$2:$A$1520,$A43,Observed!$C$2:$C$1520,$C43),"")</f>
        <v/>
      </c>
      <c r="AI43" s="23" t="str">
        <f>IF(ISNUMBER(AVERAGEIFS(Observed!AI$2:AI$1520,Observed!$A$2:$A$1520,$A43,Observed!$C$2:$C$1520,$C43)),AVERAGEIFS(Observed!AI$2:AI$1520,Observed!$A$2:$A$1520,$A43,Observed!$C$2:$C$1520,$C43),"")</f>
        <v/>
      </c>
      <c r="AJ43" s="23" t="str">
        <f>IF(ISNUMBER(AVERAGEIFS(Observed!AJ$2:AJ$1520,Observed!$A$2:$A$1520,$A43,Observed!$C$2:$C$1520,$C43)),AVERAGEIFS(Observed!AJ$2:AJ$1520,Observed!$A$2:$A$1520,$A43,Observed!$C$2:$C$1520,$C43),"")</f>
        <v/>
      </c>
      <c r="AK43" s="23" t="str">
        <f>IF(ISNUMBER(AVERAGEIFS(Observed!AK$2:AK$1520,Observed!$A$2:$A$1520,$A43,Observed!$C$2:$C$1520,$C43)),AVERAGEIFS(Observed!AK$2:AK$1520,Observed!$A$2:$A$1520,$A43,Observed!$C$2:$C$1520,$C43),"")</f>
        <v/>
      </c>
      <c r="AL43" s="23">
        <f>IF(ISNUMBER(AVERAGEIFS(Observed!AL$2:AL$1520,Observed!$A$2:$A$1520,$A43,Observed!$C$2:$C$1520,$C43)),AVERAGEIFS(Observed!AL$2:AL$1520,Observed!$A$2:$A$1520,$A43,Observed!$C$2:$C$1520,$C43),"")</f>
        <v>2.24525</v>
      </c>
      <c r="AM43" s="23">
        <f>IF(ISNUMBER(AVERAGEIFS(Observed!AM$2:AM$1520,Observed!$A$2:$A$1520,$A43,Observed!$C$2:$C$1520,$C43)),AVERAGEIFS(Observed!AM$2:AM$1520,Observed!$A$2:$A$1520,$A43,Observed!$C$2:$C$1520,$C43),"")</f>
        <v>12.275</v>
      </c>
      <c r="AN43" s="2">
        <f>COUNTIFS(Observed!$A$2:$A$1520,$A43,Observed!$C$2:$C$1520,$C43)</f>
        <v>4</v>
      </c>
      <c r="AO43" s="2">
        <f t="shared" si="1"/>
        <v>14</v>
      </c>
    </row>
    <row r="44" spans="1:41" x14ac:dyDescent="0.35">
      <c r="A44" t="s">
        <v>48</v>
      </c>
      <c r="B44" t="s">
        <v>65</v>
      </c>
      <c r="C44" s="20">
        <v>42073</v>
      </c>
      <c r="D44">
        <v>1</v>
      </c>
      <c r="E44" t="s">
        <v>83</v>
      </c>
      <c r="F44" s="25" t="s">
        <v>97</v>
      </c>
      <c r="G44" t="s">
        <v>44</v>
      </c>
      <c r="H44">
        <v>1.7</v>
      </c>
      <c r="I44" s="2" t="s">
        <v>42</v>
      </c>
      <c r="J44" s="22" t="str">
        <f>IF(ISNUMBER(AVERAGEIFS(Observed!J$2:J$1520,Observed!$A$2:$A$1520,$A44,Observed!$C$2:$C$1520,$C44)),AVERAGEIFS(Observed!J$2:J$1520,Observed!$A$2:$A$1520,$A44,Observed!$C$2:$C$1520,$C44),"")</f>
        <v/>
      </c>
      <c r="K44" s="23" t="str">
        <f>IF(ISNUMBER(AVERAGEIFS(Observed!K$2:K$1520,Observed!$A$2:$A$1520,$A44,Observed!$C$2:$C$1520,$C44)),AVERAGEIFS(Observed!K$2:K$1520,Observed!$A$2:$A$1520,$A44,Observed!$C$2:$C$1520,$C44),"")</f>
        <v/>
      </c>
      <c r="L44" s="23">
        <f>IF(ISNUMBER(AVERAGEIFS(Observed!L$2:L$1520,Observed!$A$2:$A$1520,$A44,Observed!$C$2:$C$1520,$C44)),AVERAGEIFS(Observed!L$2:L$1520,Observed!$A$2:$A$1520,$A44,Observed!$C$2:$C$1520,$C44),"")</f>
        <v>84.379849475043812</v>
      </c>
      <c r="M44" s="23">
        <f>IF(ISNUMBER(AVERAGEIFS(Observed!M$2:M$1520,Observed!$A$2:$A$1520,$A44,Observed!$C$2:$C$1520,$C44)),AVERAGEIFS(Observed!M$2:M$1520,Observed!$A$2:$A$1520,$A44,Observed!$C$2:$C$1520,$C44),"")</f>
        <v>84.379849475043812</v>
      </c>
      <c r="N44" s="23">
        <f>IF(ISNUMBER(AVERAGEIFS(Observed!N$2:N$1520,Observed!$A$2:$A$1520,$A44,Observed!$C$2:$C$1520,$C44)),AVERAGEIFS(Observed!N$2:N$1520,Observed!$A$2:$A$1520,$A44,Observed!$C$2:$C$1520,$C44),"")</f>
        <v>623.32404932779332</v>
      </c>
      <c r="O44" s="24" t="str">
        <f>IF(ISNUMBER(AVERAGEIFS(Observed!O$2:O$1520,Observed!$A$2:$A$1520,$A44,Observed!$C$2:$C$1520,$C44)),AVERAGEIFS(Observed!O$2:O$1520,Observed!$A$2:$A$1520,$A44,Observed!$C$2:$C$1520,$C44),"")</f>
        <v/>
      </c>
      <c r="P44" s="24" t="str">
        <f>IF(ISNUMBER(AVERAGEIFS(Observed!P$2:P$1520,Observed!$A$2:$A$1520,$A44,Observed!$C$2:$C$1520,$C44)),AVERAGEIFS(Observed!P$2:P$1520,Observed!$A$2:$A$1520,$A44,Observed!$C$2:$C$1520,$C44),"")</f>
        <v/>
      </c>
      <c r="Q44" s="24" t="str">
        <f>IF(ISNUMBER(AVERAGEIFS(Observed!Q$2:Q$1520,Observed!$A$2:$A$1520,$A44,Observed!$C$2:$C$1520,$C44)),AVERAGEIFS(Observed!Q$2:Q$1520,Observed!$A$2:$A$1520,$A44,Observed!$C$2:$C$1520,$C44),"")</f>
        <v/>
      </c>
      <c r="R44" s="22" t="str">
        <f>IF(ISNUMBER(AVERAGEIFS(Observed!R$2:R$1520,Observed!$A$2:$A$1520,$A44,Observed!$C$2:$C$1520,$C44)),AVERAGEIFS(Observed!R$2:R$1520,Observed!$A$2:$A$1520,$A44,Observed!$C$2:$C$1520,$C44),"")</f>
        <v/>
      </c>
      <c r="S44" s="23" t="str">
        <f>IF(ISNUMBER(AVERAGEIFS(Observed!S$2:S$1520,Observed!$A$2:$A$1520,$A44,Observed!$C$2:$C$1520,$C44)),AVERAGEIFS(Observed!S$2:S$1520,Observed!$A$2:$A$1520,$A44,Observed!$C$2:$C$1520,$C44),"")</f>
        <v/>
      </c>
      <c r="T44" s="23" t="str">
        <f>IF(ISNUMBER(AVERAGEIFS(Observed!T$2:T$1520,Observed!$A$2:$A$1520,$A44,Observed!$C$2:$C$1520,$C44)),AVERAGEIFS(Observed!T$2:T$1520,Observed!$A$2:$A$1520,$A44,Observed!$C$2:$C$1520,$C44),"")</f>
        <v/>
      </c>
      <c r="U44" s="23" t="str">
        <f>IF(ISNUMBER(AVERAGEIFS(Observed!U$2:U$1520,Observed!$A$2:$A$1520,$A44,Observed!$C$2:$C$1520,$C44)),AVERAGEIFS(Observed!U$2:U$1520,Observed!$A$2:$A$1520,$A44,Observed!$C$2:$C$1520,$C44),"")</f>
        <v/>
      </c>
      <c r="V44" s="23" t="str">
        <f>IF(ISNUMBER(AVERAGEIFS(Observed!V$2:V$1520,Observed!$A$2:$A$1520,$A44,Observed!$C$2:$C$1520,$C44)),AVERAGEIFS(Observed!V$2:V$1520,Observed!$A$2:$A$1520,$A44,Observed!$C$2:$C$1520,$C44),"")</f>
        <v/>
      </c>
      <c r="W44" s="23" t="str">
        <f>IF(ISNUMBER(AVERAGEIFS(Observed!W$2:W$1520,Observed!$A$2:$A$1520,$A44,Observed!$C$2:$C$1520,$C44)),AVERAGEIFS(Observed!W$2:W$1520,Observed!$A$2:$A$1520,$A44,Observed!$C$2:$C$1520,$C44),"")</f>
        <v/>
      </c>
      <c r="X44" s="23">
        <f>IF(ISNUMBER(AVERAGEIFS(Observed!X$2:X$1520,Observed!$A$2:$A$1520,$A44,Observed!$C$2:$C$1520,$C44)),AVERAGEIFS(Observed!X$2:X$1520,Observed!$A$2:$A$1520,$A44,Observed!$C$2:$C$1520,$C44),"")</f>
        <v>19.945500000000003</v>
      </c>
      <c r="Y44" s="23">
        <f>IF(ISNUMBER(AVERAGEIFS(Observed!Y$2:Y$1520,Observed!$A$2:$A$1520,$A44,Observed!$C$2:$C$1520,$C44)),AVERAGEIFS(Observed!Y$2:Y$1520,Observed!$A$2:$A$1520,$A44,Observed!$C$2:$C$1520,$C44),"")</f>
        <v>3.62575</v>
      </c>
      <c r="Z44" s="23">
        <f>IF(ISNUMBER(AVERAGEIFS(Observed!Z$2:Z$1520,Observed!$A$2:$A$1520,$A44,Observed!$C$2:$C$1520,$C44)),AVERAGEIFS(Observed!Z$2:Z$1520,Observed!$A$2:$A$1520,$A44,Observed!$C$2:$C$1520,$C44),"")</f>
        <v>70.695250000000001</v>
      </c>
      <c r="AA44" s="23">
        <f>IF(ISNUMBER(AVERAGEIFS(Observed!AA$2:AA$1520,Observed!$A$2:$A$1520,$A44,Observed!$C$2:$C$1520,$C44)),AVERAGEIFS(Observed!AA$2:AA$1520,Observed!$A$2:$A$1520,$A44,Observed!$C$2:$C$1520,$C44),"")</f>
        <v>27.445999999999998</v>
      </c>
      <c r="AB44" s="23">
        <f>IF(ISNUMBER(AVERAGEIFS(Observed!AB$2:AB$1520,Observed!$A$2:$A$1520,$A44,Observed!$C$2:$C$1520,$C44)),AVERAGEIFS(Observed!AB$2:AB$1520,Observed!$A$2:$A$1520,$A44,Observed!$C$2:$C$1520,$C44),"")</f>
        <v>83.401499999999999</v>
      </c>
      <c r="AC44" s="23">
        <f>IF(ISNUMBER(AVERAGEIFS(Observed!AC$2:AC$1520,Observed!$A$2:$A$1520,$A44,Observed!$C$2:$C$1520,$C44)),AVERAGEIFS(Observed!AC$2:AC$1520,Observed!$A$2:$A$1520,$A44,Observed!$C$2:$C$1520,$C44),"")</f>
        <v>16.069499999999998</v>
      </c>
      <c r="AD44" s="24">
        <f>IF(ISNUMBER(AVERAGEIFS(Observed!AD$2:AD$1520,Observed!$A$2:$A$1520,$A44,Observed!$C$2:$C$1520,$C44)),AVERAGEIFS(Observed!AD$2:AD$1520,Observed!$A$2:$A$1520,$A44,Observed!$C$2:$C$1520,$C44),"")</f>
        <v>2.57112E-2</v>
      </c>
      <c r="AE44" s="24">
        <f>IF(ISNUMBER(AVERAGEIFS(Observed!AE$2:AE$1520,Observed!$A$2:$A$1520,$A44,Observed!$C$2:$C$1520,$C44)),AVERAGEIFS(Observed!AE$2:AE$1520,Observed!$A$2:$A$1520,$A44,Observed!$C$2:$C$1520,$C44),"")</f>
        <v>2.57112E-2</v>
      </c>
      <c r="AF44" s="23">
        <f>IF(ISNUMBER(AVERAGEIFS(Observed!AF$2:AF$1520,Observed!$A$2:$A$1520,$A44,Observed!$C$2:$C$1520,$C44)),AVERAGEIFS(Observed!AF$2:AF$1520,Observed!$A$2:$A$1520,$A44,Observed!$C$2:$C$1520,$C44),"")</f>
        <v>11.311240000000002</v>
      </c>
      <c r="AG44" s="23" t="str">
        <f>IF(ISNUMBER(AVERAGEIFS(Observed!AG$2:AG$1520,Observed!$A$2:$A$1520,$A44,Observed!$C$2:$C$1520,$C44)),AVERAGEIFS(Observed!AG$2:AG$1520,Observed!$A$2:$A$1520,$A44,Observed!$C$2:$C$1520,$C44),"")</f>
        <v/>
      </c>
      <c r="AH44" s="22" t="str">
        <f>IF(ISNUMBER(AVERAGEIFS(Observed!AH$2:AH$1520,Observed!$A$2:$A$1520,$A44,Observed!$C$2:$C$1520,$C44)),AVERAGEIFS(Observed!AH$2:AH$1520,Observed!$A$2:$A$1520,$A44,Observed!$C$2:$C$1520,$C44),"")</f>
        <v/>
      </c>
      <c r="AI44" s="23" t="str">
        <f>IF(ISNUMBER(AVERAGEIFS(Observed!AI$2:AI$1520,Observed!$A$2:$A$1520,$A44,Observed!$C$2:$C$1520,$C44)),AVERAGEIFS(Observed!AI$2:AI$1520,Observed!$A$2:$A$1520,$A44,Observed!$C$2:$C$1520,$C44),"")</f>
        <v/>
      </c>
      <c r="AJ44" s="23" t="str">
        <f>IF(ISNUMBER(AVERAGEIFS(Observed!AJ$2:AJ$1520,Observed!$A$2:$A$1520,$A44,Observed!$C$2:$C$1520,$C44)),AVERAGEIFS(Observed!AJ$2:AJ$1520,Observed!$A$2:$A$1520,$A44,Observed!$C$2:$C$1520,$C44),"")</f>
        <v/>
      </c>
      <c r="AK44" s="23" t="str">
        <f>IF(ISNUMBER(AVERAGEIFS(Observed!AK$2:AK$1520,Observed!$A$2:$A$1520,$A44,Observed!$C$2:$C$1520,$C44)),AVERAGEIFS(Observed!AK$2:AK$1520,Observed!$A$2:$A$1520,$A44,Observed!$C$2:$C$1520,$C44),"")</f>
        <v/>
      </c>
      <c r="AL44" s="23">
        <f>IF(ISNUMBER(AVERAGEIFS(Observed!AL$2:AL$1520,Observed!$A$2:$A$1520,$A44,Observed!$C$2:$C$1520,$C44)),AVERAGEIFS(Observed!AL$2:AL$1520,Observed!$A$2:$A$1520,$A44,Observed!$C$2:$C$1520,$C44),"")</f>
        <v>2.1854999999999998</v>
      </c>
      <c r="AM44" s="23">
        <f>IF(ISNUMBER(AVERAGEIFS(Observed!AM$2:AM$1520,Observed!$A$2:$A$1520,$A44,Observed!$C$2:$C$1520,$C44)),AVERAGEIFS(Observed!AM$2:AM$1520,Observed!$A$2:$A$1520,$A44,Observed!$C$2:$C$1520,$C44),"")</f>
        <v>13.947500000000002</v>
      </c>
      <c r="AN44" s="2">
        <f>COUNTIFS(Observed!$A$2:$A$1520,$A44,Observed!$C$2:$C$1520,$C44)</f>
        <v>4</v>
      </c>
      <c r="AO44" s="2">
        <f t="shared" si="1"/>
        <v>14</v>
      </c>
    </row>
    <row r="45" spans="1:41" x14ac:dyDescent="0.35">
      <c r="A45" t="s">
        <v>47</v>
      </c>
      <c r="B45" t="s">
        <v>65</v>
      </c>
      <c r="C45" s="20">
        <v>42080</v>
      </c>
      <c r="D45">
        <v>1</v>
      </c>
      <c r="E45" t="s">
        <v>78</v>
      </c>
      <c r="F45" s="25" t="s">
        <v>97</v>
      </c>
      <c r="G45" t="s">
        <v>44</v>
      </c>
      <c r="I45" s="2" t="s">
        <v>58</v>
      </c>
      <c r="J45" s="22">
        <f>IF(ISNUMBER(AVERAGEIFS(Observed!J$2:J$1520,Observed!$A$2:$A$1520,$A45,Observed!$C$2:$C$1520,$C45)),AVERAGEIFS(Observed!J$2:J$1520,Observed!$A$2:$A$1520,$A45,Observed!$C$2:$C$1520,$C45),"")</f>
        <v>552.41666666666663</v>
      </c>
      <c r="K45" s="23">
        <f>IF(ISNUMBER(AVERAGEIFS(Observed!K$2:K$1520,Observed!$A$2:$A$1520,$A45,Observed!$C$2:$C$1520,$C45)),AVERAGEIFS(Observed!K$2:K$1520,Observed!$A$2:$A$1520,$A45,Observed!$C$2:$C$1520,$C45),"")</f>
        <v>55.241666666666667</v>
      </c>
      <c r="L45" s="23" t="str">
        <f>IF(ISNUMBER(AVERAGEIFS(Observed!L$2:L$1520,Observed!$A$2:$A$1520,$A45,Observed!$C$2:$C$1520,$C45)),AVERAGEIFS(Observed!L$2:L$1520,Observed!$A$2:$A$1520,$A45,Observed!$C$2:$C$1520,$C45),"")</f>
        <v/>
      </c>
      <c r="M45" s="23" t="str">
        <f>IF(ISNUMBER(AVERAGEIFS(Observed!M$2:M$1520,Observed!$A$2:$A$1520,$A45,Observed!$C$2:$C$1520,$C45)),AVERAGEIFS(Observed!M$2:M$1520,Observed!$A$2:$A$1520,$A45,Observed!$C$2:$C$1520,$C45),"")</f>
        <v/>
      </c>
      <c r="N45" s="23" t="str">
        <f>IF(ISNUMBER(AVERAGEIFS(Observed!N$2:N$1520,Observed!$A$2:$A$1520,$A45,Observed!$C$2:$C$1520,$C45)),AVERAGEIFS(Observed!N$2:N$1520,Observed!$A$2:$A$1520,$A45,Observed!$C$2:$C$1520,$C45),"")</f>
        <v/>
      </c>
      <c r="O45" s="24" t="str">
        <f>IF(ISNUMBER(AVERAGEIFS(Observed!O$2:O$1520,Observed!$A$2:$A$1520,$A45,Observed!$C$2:$C$1520,$C45)),AVERAGEIFS(Observed!O$2:O$1520,Observed!$A$2:$A$1520,$A45,Observed!$C$2:$C$1520,$C45),"")</f>
        <v/>
      </c>
      <c r="P45" s="24" t="str">
        <f>IF(ISNUMBER(AVERAGEIFS(Observed!P$2:P$1520,Observed!$A$2:$A$1520,$A45,Observed!$C$2:$C$1520,$C45)),AVERAGEIFS(Observed!P$2:P$1520,Observed!$A$2:$A$1520,$A45,Observed!$C$2:$C$1520,$C45),"")</f>
        <v/>
      </c>
      <c r="Q45" s="24" t="str">
        <f>IF(ISNUMBER(AVERAGEIFS(Observed!Q$2:Q$1520,Observed!$A$2:$A$1520,$A45,Observed!$C$2:$C$1520,$C45)),AVERAGEIFS(Observed!Q$2:Q$1520,Observed!$A$2:$A$1520,$A45,Observed!$C$2:$C$1520,$C45),"")</f>
        <v/>
      </c>
      <c r="R45" s="22" t="str">
        <f>IF(ISNUMBER(AVERAGEIFS(Observed!R$2:R$1520,Observed!$A$2:$A$1520,$A45,Observed!$C$2:$C$1520,$C45)),AVERAGEIFS(Observed!R$2:R$1520,Observed!$A$2:$A$1520,$A45,Observed!$C$2:$C$1520,$C45),"")</f>
        <v/>
      </c>
      <c r="S45" s="23" t="str">
        <f>IF(ISNUMBER(AVERAGEIFS(Observed!S$2:S$1520,Observed!$A$2:$A$1520,$A45,Observed!$C$2:$C$1520,$C45)),AVERAGEIFS(Observed!S$2:S$1520,Observed!$A$2:$A$1520,$A45,Observed!$C$2:$C$1520,$C45),"")</f>
        <v/>
      </c>
      <c r="T45" s="23" t="str">
        <f>IF(ISNUMBER(AVERAGEIFS(Observed!T$2:T$1520,Observed!$A$2:$A$1520,$A45,Observed!$C$2:$C$1520,$C45)),AVERAGEIFS(Observed!T$2:T$1520,Observed!$A$2:$A$1520,$A45,Observed!$C$2:$C$1520,$C45),"")</f>
        <v/>
      </c>
      <c r="U45" s="23" t="str">
        <f>IF(ISNUMBER(AVERAGEIFS(Observed!U$2:U$1520,Observed!$A$2:$A$1520,$A45,Observed!$C$2:$C$1520,$C45)),AVERAGEIFS(Observed!U$2:U$1520,Observed!$A$2:$A$1520,$A45,Observed!$C$2:$C$1520,$C45),"")</f>
        <v/>
      </c>
      <c r="V45" s="23" t="str">
        <f>IF(ISNUMBER(AVERAGEIFS(Observed!V$2:V$1520,Observed!$A$2:$A$1520,$A45,Observed!$C$2:$C$1520,$C45)),AVERAGEIFS(Observed!V$2:V$1520,Observed!$A$2:$A$1520,$A45,Observed!$C$2:$C$1520,$C45),"")</f>
        <v/>
      </c>
      <c r="W45" s="23" t="str">
        <f>IF(ISNUMBER(AVERAGEIFS(Observed!W$2:W$1520,Observed!$A$2:$A$1520,$A45,Observed!$C$2:$C$1520,$C45)),AVERAGEIFS(Observed!W$2:W$1520,Observed!$A$2:$A$1520,$A45,Observed!$C$2:$C$1520,$C45),"")</f>
        <v/>
      </c>
      <c r="X45" s="23">
        <f>IF(ISNUMBER(AVERAGEIFS(Observed!X$2:X$1520,Observed!$A$2:$A$1520,$A45,Observed!$C$2:$C$1520,$C45)),AVERAGEIFS(Observed!X$2:X$1520,Observed!$A$2:$A$1520,$A45,Observed!$C$2:$C$1520,$C45),"")</f>
        <v>23.868563969930012</v>
      </c>
      <c r="Y45" s="23">
        <f>IF(ISNUMBER(AVERAGEIFS(Observed!Y$2:Y$1520,Observed!$A$2:$A$1520,$A45,Observed!$C$2:$C$1520,$C45)),AVERAGEIFS(Observed!Y$2:Y$1520,Observed!$A$2:$A$1520,$A45,Observed!$C$2:$C$1520,$C45),"")</f>
        <v>0.2809312989314397</v>
      </c>
      <c r="Z45" s="23">
        <f>IF(ISNUMBER(AVERAGEIFS(Observed!Z$2:Z$1520,Observed!$A$2:$A$1520,$A45,Observed!$C$2:$C$1520,$C45)),AVERAGEIFS(Observed!Z$2:Z$1520,Observed!$A$2:$A$1520,$A45,Observed!$C$2:$C$1520,$C45),"")</f>
        <v>63.143470764160156</v>
      </c>
      <c r="AA45" s="23">
        <f>IF(ISNUMBER(AVERAGEIFS(Observed!AA$2:AA$1520,Observed!$A$2:$A$1520,$A45,Observed!$C$2:$C$1520,$C45)),AVERAGEIFS(Observed!AA$2:AA$1520,Observed!$A$2:$A$1520,$A45,Observed!$C$2:$C$1520,$C45),"")</f>
        <v>30.444115320841473</v>
      </c>
      <c r="AB45" s="23">
        <f>IF(ISNUMBER(AVERAGEIFS(Observed!AB$2:AB$1520,Observed!$A$2:$A$1520,$A45,Observed!$C$2:$C$1520,$C45)),AVERAGEIFS(Observed!AB$2:AB$1520,Observed!$A$2:$A$1520,$A45,Observed!$C$2:$C$1520,$C45),"")</f>
        <v>81.154403686523438</v>
      </c>
      <c r="AC45" s="23">
        <f>IF(ISNUMBER(AVERAGEIFS(Observed!AC$2:AC$1520,Observed!$A$2:$A$1520,$A45,Observed!$C$2:$C$1520,$C45)),AVERAGEIFS(Observed!AC$2:AC$1520,Observed!$A$2:$A$1520,$A45,Observed!$C$2:$C$1520,$C45),"")</f>
        <v>21.42352294921875</v>
      </c>
      <c r="AD45" s="24">
        <f>IF(ISNUMBER(AVERAGEIFS(Observed!AD$2:AD$1520,Observed!$A$2:$A$1520,$A45,Observed!$C$2:$C$1520,$C45)),AVERAGEIFS(Observed!AD$2:AD$1520,Observed!$A$2:$A$1520,$A45,Observed!$C$2:$C$1520,$C45),"")</f>
        <v>3.4277636718750004E-2</v>
      </c>
      <c r="AE45" s="24">
        <f>IF(ISNUMBER(AVERAGEIFS(Observed!AE$2:AE$1520,Observed!$A$2:$A$1520,$A45,Observed!$C$2:$C$1520,$C45)),AVERAGEIFS(Observed!AE$2:AE$1520,Observed!$A$2:$A$1520,$A45,Observed!$C$2:$C$1520,$C45),"")</f>
        <v>3.4277636718750004E-2</v>
      </c>
      <c r="AF45" s="23">
        <f>IF(ISNUMBER(AVERAGEIFS(Observed!AF$2:AF$1520,Observed!$A$2:$A$1520,$A45,Observed!$C$2:$C$1520,$C45)),AVERAGEIFS(Observed!AF$2:AF$1520,Observed!$A$2:$A$1520,$A45,Observed!$C$2:$C$1520,$C45),"")</f>
        <v>10.102955322265624</v>
      </c>
      <c r="AG45" s="23" t="str">
        <f>IF(ISNUMBER(AVERAGEIFS(Observed!AG$2:AG$1520,Observed!$A$2:$A$1520,$A45,Observed!$C$2:$C$1520,$C45)),AVERAGEIFS(Observed!AG$2:AG$1520,Observed!$A$2:$A$1520,$A45,Observed!$C$2:$C$1520,$C45),"")</f>
        <v/>
      </c>
      <c r="AH45" s="22" t="str">
        <f>IF(ISNUMBER(AVERAGEIFS(Observed!AH$2:AH$1520,Observed!$A$2:$A$1520,$A45,Observed!$C$2:$C$1520,$C45)),AVERAGEIFS(Observed!AH$2:AH$1520,Observed!$A$2:$A$1520,$A45,Observed!$C$2:$C$1520,$C45),"")</f>
        <v/>
      </c>
      <c r="AI45" s="23" t="str">
        <f>IF(ISNUMBER(AVERAGEIFS(Observed!AI$2:AI$1520,Observed!$A$2:$A$1520,$A45,Observed!$C$2:$C$1520,$C45)),AVERAGEIFS(Observed!AI$2:AI$1520,Observed!$A$2:$A$1520,$A45,Observed!$C$2:$C$1520,$C45),"")</f>
        <v/>
      </c>
      <c r="AJ45" s="23" t="str">
        <f>IF(ISNUMBER(AVERAGEIFS(Observed!AJ$2:AJ$1520,Observed!$A$2:$A$1520,$A45,Observed!$C$2:$C$1520,$C45)),AVERAGEIFS(Observed!AJ$2:AJ$1520,Observed!$A$2:$A$1520,$A45,Observed!$C$2:$C$1520,$C45),"")</f>
        <v/>
      </c>
      <c r="AK45" s="23" t="str">
        <f>IF(ISNUMBER(AVERAGEIFS(Observed!AK$2:AK$1520,Observed!$A$2:$A$1520,$A45,Observed!$C$2:$C$1520,$C45)),AVERAGEIFS(Observed!AK$2:AK$1520,Observed!$A$2:$A$1520,$A45,Observed!$C$2:$C$1520,$C45),"")</f>
        <v/>
      </c>
      <c r="AL45" s="23" t="str">
        <f>IF(ISNUMBER(AVERAGEIFS(Observed!AL$2:AL$1520,Observed!$A$2:$A$1520,$A45,Observed!$C$2:$C$1520,$C45)),AVERAGEIFS(Observed!AL$2:AL$1520,Observed!$A$2:$A$1520,$A45,Observed!$C$2:$C$1520,$C45),"")</f>
        <v/>
      </c>
      <c r="AM45" s="23" t="str">
        <f>IF(ISNUMBER(AVERAGEIFS(Observed!AM$2:AM$1520,Observed!$A$2:$A$1520,$A45,Observed!$C$2:$C$1520,$C45)),AVERAGEIFS(Observed!AM$2:AM$1520,Observed!$A$2:$A$1520,$A45,Observed!$C$2:$C$1520,$C45),"")</f>
        <v/>
      </c>
      <c r="AN45" s="2">
        <f>COUNTIFS(Observed!$A$2:$A$1520,$A45,Observed!$C$2:$C$1520,$C45)</f>
        <v>3</v>
      </c>
      <c r="AO45" s="2">
        <f t="shared" si="1"/>
        <v>10</v>
      </c>
    </row>
    <row r="46" spans="1:41" x14ac:dyDescent="0.35">
      <c r="A46" t="s">
        <v>45</v>
      </c>
      <c r="B46" t="s">
        <v>65</v>
      </c>
      <c r="C46" s="20">
        <v>42080</v>
      </c>
      <c r="D46">
        <v>1</v>
      </c>
      <c r="E46" t="s">
        <v>79</v>
      </c>
      <c r="F46" s="25" t="s">
        <v>97</v>
      </c>
      <c r="G46" t="s">
        <v>44</v>
      </c>
      <c r="I46" s="2" t="s">
        <v>58</v>
      </c>
      <c r="J46" s="22">
        <f>IF(ISNUMBER(AVERAGEIFS(Observed!J$2:J$1520,Observed!$A$2:$A$1520,$A46,Observed!$C$2:$C$1520,$C46)),AVERAGEIFS(Observed!J$2:J$1520,Observed!$A$2:$A$1520,$A46,Observed!$C$2:$C$1520,$C46),"")</f>
        <v>648.66666666666663</v>
      </c>
      <c r="K46" s="23">
        <f>IF(ISNUMBER(AVERAGEIFS(Observed!K$2:K$1520,Observed!$A$2:$A$1520,$A46,Observed!$C$2:$C$1520,$C46)),AVERAGEIFS(Observed!K$2:K$1520,Observed!$A$2:$A$1520,$A46,Observed!$C$2:$C$1520,$C46),"")</f>
        <v>64.86666666666666</v>
      </c>
      <c r="L46" s="23" t="str">
        <f>IF(ISNUMBER(AVERAGEIFS(Observed!L$2:L$1520,Observed!$A$2:$A$1520,$A46,Observed!$C$2:$C$1520,$C46)),AVERAGEIFS(Observed!L$2:L$1520,Observed!$A$2:$A$1520,$A46,Observed!$C$2:$C$1520,$C46),"")</f>
        <v/>
      </c>
      <c r="M46" s="23" t="str">
        <f>IF(ISNUMBER(AVERAGEIFS(Observed!M$2:M$1520,Observed!$A$2:$A$1520,$A46,Observed!$C$2:$C$1520,$C46)),AVERAGEIFS(Observed!M$2:M$1520,Observed!$A$2:$A$1520,$A46,Observed!$C$2:$C$1520,$C46),"")</f>
        <v/>
      </c>
      <c r="N46" s="23" t="str">
        <f>IF(ISNUMBER(AVERAGEIFS(Observed!N$2:N$1520,Observed!$A$2:$A$1520,$A46,Observed!$C$2:$C$1520,$C46)),AVERAGEIFS(Observed!N$2:N$1520,Observed!$A$2:$A$1520,$A46,Observed!$C$2:$C$1520,$C46),"")</f>
        <v/>
      </c>
      <c r="O46" s="24" t="str">
        <f>IF(ISNUMBER(AVERAGEIFS(Observed!O$2:O$1520,Observed!$A$2:$A$1520,$A46,Observed!$C$2:$C$1520,$C46)),AVERAGEIFS(Observed!O$2:O$1520,Observed!$A$2:$A$1520,$A46,Observed!$C$2:$C$1520,$C46),"")</f>
        <v/>
      </c>
      <c r="P46" s="24" t="str">
        <f>IF(ISNUMBER(AVERAGEIFS(Observed!P$2:P$1520,Observed!$A$2:$A$1520,$A46,Observed!$C$2:$C$1520,$C46)),AVERAGEIFS(Observed!P$2:P$1520,Observed!$A$2:$A$1520,$A46,Observed!$C$2:$C$1520,$C46),"")</f>
        <v/>
      </c>
      <c r="Q46" s="24" t="str">
        <f>IF(ISNUMBER(AVERAGEIFS(Observed!Q$2:Q$1520,Observed!$A$2:$A$1520,$A46,Observed!$C$2:$C$1520,$C46)),AVERAGEIFS(Observed!Q$2:Q$1520,Observed!$A$2:$A$1520,$A46,Observed!$C$2:$C$1520,$C46),"")</f>
        <v/>
      </c>
      <c r="R46" s="22" t="str">
        <f>IF(ISNUMBER(AVERAGEIFS(Observed!R$2:R$1520,Observed!$A$2:$A$1520,$A46,Observed!$C$2:$C$1520,$C46)),AVERAGEIFS(Observed!R$2:R$1520,Observed!$A$2:$A$1520,$A46,Observed!$C$2:$C$1520,$C46),"")</f>
        <v/>
      </c>
      <c r="S46" s="23" t="str">
        <f>IF(ISNUMBER(AVERAGEIFS(Observed!S$2:S$1520,Observed!$A$2:$A$1520,$A46,Observed!$C$2:$C$1520,$C46)),AVERAGEIFS(Observed!S$2:S$1520,Observed!$A$2:$A$1520,$A46,Observed!$C$2:$C$1520,$C46),"")</f>
        <v/>
      </c>
      <c r="T46" s="23" t="str">
        <f>IF(ISNUMBER(AVERAGEIFS(Observed!T$2:T$1520,Observed!$A$2:$A$1520,$A46,Observed!$C$2:$C$1520,$C46)),AVERAGEIFS(Observed!T$2:T$1520,Observed!$A$2:$A$1520,$A46,Observed!$C$2:$C$1520,$C46),"")</f>
        <v/>
      </c>
      <c r="U46" s="23" t="str">
        <f>IF(ISNUMBER(AVERAGEIFS(Observed!U$2:U$1520,Observed!$A$2:$A$1520,$A46,Observed!$C$2:$C$1520,$C46)),AVERAGEIFS(Observed!U$2:U$1520,Observed!$A$2:$A$1520,$A46,Observed!$C$2:$C$1520,$C46),"")</f>
        <v/>
      </c>
      <c r="V46" s="23" t="str">
        <f>IF(ISNUMBER(AVERAGEIFS(Observed!V$2:V$1520,Observed!$A$2:$A$1520,$A46,Observed!$C$2:$C$1520,$C46)),AVERAGEIFS(Observed!V$2:V$1520,Observed!$A$2:$A$1520,$A46,Observed!$C$2:$C$1520,$C46),"")</f>
        <v/>
      </c>
      <c r="W46" s="23" t="str">
        <f>IF(ISNUMBER(AVERAGEIFS(Observed!W$2:W$1520,Observed!$A$2:$A$1520,$A46,Observed!$C$2:$C$1520,$C46)),AVERAGEIFS(Observed!W$2:W$1520,Observed!$A$2:$A$1520,$A46,Observed!$C$2:$C$1520,$C46),"")</f>
        <v/>
      </c>
      <c r="X46" s="23">
        <f>IF(ISNUMBER(AVERAGEIFS(Observed!X$2:X$1520,Observed!$A$2:$A$1520,$A46,Observed!$C$2:$C$1520,$C46)),AVERAGEIFS(Observed!X$2:X$1520,Observed!$A$2:$A$1520,$A46,Observed!$C$2:$C$1520,$C46),"")</f>
        <v>23.607928593953449</v>
      </c>
      <c r="Y46" s="23">
        <f>IF(ISNUMBER(AVERAGEIFS(Observed!Y$2:Y$1520,Observed!$A$2:$A$1520,$A46,Observed!$C$2:$C$1520,$C46)),AVERAGEIFS(Observed!Y$2:Y$1520,Observed!$A$2:$A$1520,$A46,Observed!$C$2:$C$1520,$C46),"")</f>
        <v>0.54981966813405359</v>
      </c>
      <c r="Z46" s="23">
        <f>IF(ISNUMBER(AVERAGEIFS(Observed!Z$2:Z$1520,Observed!$A$2:$A$1520,$A46,Observed!$C$2:$C$1520,$C46)),AVERAGEIFS(Observed!Z$2:Z$1520,Observed!$A$2:$A$1520,$A46,Observed!$C$2:$C$1520,$C46),"")</f>
        <v>63.218541463216148</v>
      </c>
      <c r="AA46" s="23">
        <f>IF(ISNUMBER(AVERAGEIFS(Observed!AA$2:AA$1520,Observed!$A$2:$A$1520,$A46,Observed!$C$2:$C$1520,$C46)),AVERAGEIFS(Observed!AA$2:AA$1520,Observed!$A$2:$A$1520,$A46,Observed!$C$2:$C$1520,$C46),"")</f>
        <v>30.868059794108074</v>
      </c>
      <c r="AB46" s="23">
        <f>IF(ISNUMBER(AVERAGEIFS(Observed!AB$2:AB$1520,Observed!$A$2:$A$1520,$A46,Observed!$C$2:$C$1520,$C46)),AVERAGEIFS(Observed!AB$2:AB$1520,Observed!$A$2:$A$1520,$A46,Observed!$C$2:$C$1520,$C46),"")</f>
        <v>81.151232401529953</v>
      </c>
      <c r="AC46" s="23">
        <f>IF(ISNUMBER(AVERAGEIFS(Observed!AC$2:AC$1520,Observed!$A$2:$A$1520,$A46,Observed!$C$2:$C$1520,$C46)),AVERAGEIFS(Observed!AC$2:AC$1520,Observed!$A$2:$A$1520,$A46,Observed!$C$2:$C$1520,$C46),"")</f>
        <v>22.920448303222656</v>
      </c>
      <c r="AD46" s="24">
        <f>IF(ISNUMBER(AVERAGEIFS(Observed!AD$2:AD$1520,Observed!$A$2:$A$1520,$A46,Observed!$C$2:$C$1520,$C46)),AVERAGEIFS(Observed!AD$2:AD$1520,Observed!$A$2:$A$1520,$A46,Observed!$C$2:$C$1520,$C46),"")</f>
        <v>3.6672717285156246E-2</v>
      </c>
      <c r="AE46" s="24">
        <f>IF(ISNUMBER(AVERAGEIFS(Observed!AE$2:AE$1520,Observed!$A$2:$A$1520,$A46,Observed!$C$2:$C$1520,$C46)),AVERAGEIFS(Observed!AE$2:AE$1520,Observed!$A$2:$A$1520,$A46,Observed!$C$2:$C$1520,$C46),"")</f>
        <v>3.6672717285156246E-2</v>
      </c>
      <c r="AF46" s="23">
        <f>IF(ISNUMBER(AVERAGEIFS(Observed!AF$2:AF$1520,Observed!$A$2:$A$1520,$A46,Observed!$C$2:$C$1520,$C46)),AVERAGEIFS(Observed!AF$2:AF$1520,Observed!$A$2:$A$1520,$A46,Observed!$C$2:$C$1520,$C46),"")</f>
        <v>10.114966634114582</v>
      </c>
      <c r="AG46" s="23" t="str">
        <f>IF(ISNUMBER(AVERAGEIFS(Observed!AG$2:AG$1520,Observed!$A$2:$A$1520,$A46,Observed!$C$2:$C$1520,$C46)),AVERAGEIFS(Observed!AG$2:AG$1520,Observed!$A$2:$A$1520,$A46,Observed!$C$2:$C$1520,$C46),"")</f>
        <v/>
      </c>
      <c r="AH46" s="22" t="str">
        <f>IF(ISNUMBER(AVERAGEIFS(Observed!AH$2:AH$1520,Observed!$A$2:$A$1520,$A46,Observed!$C$2:$C$1520,$C46)),AVERAGEIFS(Observed!AH$2:AH$1520,Observed!$A$2:$A$1520,$A46,Observed!$C$2:$C$1520,$C46),"")</f>
        <v/>
      </c>
      <c r="AI46" s="23" t="str">
        <f>IF(ISNUMBER(AVERAGEIFS(Observed!AI$2:AI$1520,Observed!$A$2:$A$1520,$A46,Observed!$C$2:$C$1520,$C46)),AVERAGEIFS(Observed!AI$2:AI$1520,Observed!$A$2:$A$1520,$A46,Observed!$C$2:$C$1520,$C46),"")</f>
        <v/>
      </c>
      <c r="AJ46" s="23" t="str">
        <f>IF(ISNUMBER(AVERAGEIFS(Observed!AJ$2:AJ$1520,Observed!$A$2:$A$1520,$A46,Observed!$C$2:$C$1520,$C46)),AVERAGEIFS(Observed!AJ$2:AJ$1520,Observed!$A$2:$A$1520,$A46,Observed!$C$2:$C$1520,$C46),"")</f>
        <v/>
      </c>
      <c r="AK46" s="23" t="str">
        <f>IF(ISNUMBER(AVERAGEIFS(Observed!AK$2:AK$1520,Observed!$A$2:$A$1520,$A46,Observed!$C$2:$C$1520,$C46)),AVERAGEIFS(Observed!AK$2:AK$1520,Observed!$A$2:$A$1520,$A46,Observed!$C$2:$C$1520,$C46),"")</f>
        <v/>
      </c>
      <c r="AL46" s="23" t="str">
        <f>IF(ISNUMBER(AVERAGEIFS(Observed!AL$2:AL$1520,Observed!$A$2:$A$1520,$A46,Observed!$C$2:$C$1520,$C46)),AVERAGEIFS(Observed!AL$2:AL$1520,Observed!$A$2:$A$1520,$A46,Observed!$C$2:$C$1520,$C46),"")</f>
        <v/>
      </c>
      <c r="AM46" s="23" t="str">
        <f>IF(ISNUMBER(AVERAGEIFS(Observed!AM$2:AM$1520,Observed!$A$2:$A$1520,$A46,Observed!$C$2:$C$1520,$C46)),AVERAGEIFS(Observed!AM$2:AM$1520,Observed!$A$2:$A$1520,$A46,Observed!$C$2:$C$1520,$C46),"")</f>
        <v/>
      </c>
      <c r="AN46" s="2">
        <f>COUNTIFS(Observed!$A$2:$A$1520,$A46,Observed!$C$2:$C$1520,$C46)</f>
        <v>3</v>
      </c>
      <c r="AO46" s="2">
        <f t="shared" si="1"/>
        <v>10</v>
      </c>
    </row>
    <row r="47" spans="1:41" x14ac:dyDescent="0.35">
      <c r="A47" t="s">
        <v>46</v>
      </c>
      <c r="B47" t="s">
        <v>65</v>
      </c>
      <c r="C47" s="20">
        <v>42080</v>
      </c>
      <c r="D47">
        <v>1</v>
      </c>
      <c r="E47" t="s">
        <v>80</v>
      </c>
      <c r="F47" s="25" t="s">
        <v>97</v>
      </c>
      <c r="G47" t="s">
        <v>44</v>
      </c>
      <c r="I47" s="2" t="s">
        <v>58</v>
      </c>
      <c r="J47" s="22">
        <f>IF(ISNUMBER(AVERAGEIFS(Observed!J$2:J$1520,Observed!$A$2:$A$1520,$A47,Observed!$C$2:$C$1520,$C47)),AVERAGEIFS(Observed!J$2:J$1520,Observed!$A$2:$A$1520,$A47,Observed!$C$2:$C$1520,$C47),"")</f>
        <v>840.04166666666663</v>
      </c>
      <c r="K47" s="23">
        <f>IF(ISNUMBER(AVERAGEIFS(Observed!K$2:K$1520,Observed!$A$2:$A$1520,$A47,Observed!$C$2:$C$1520,$C47)),AVERAGEIFS(Observed!K$2:K$1520,Observed!$A$2:$A$1520,$A47,Observed!$C$2:$C$1520,$C47),"")</f>
        <v>84.004166666666663</v>
      </c>
      <c r="L47" s="23" t="str">
        <f>IF(ISNUMBER(AVERAGEIFS(Observed!L$2:L$1520,Observed!$A$2:$A$1520,$A47,Observed!$C$2:$C$1520,$C47)),AVERAGEIFS(Observed!L$2:L$1520,Observed!$A$2:$A$1520,$A47,Observed!$C$2:$C$1520,$C47),"")</f>
        <v/>
      </c>
      <c r="M47" s="23" t="str">
        <f>IF(ISNUMBER(AVERAGEIFS(Observed!M$2:M$1520,Observed!$A$2:$A$1520,$A47,Observed!$C$2:$C$1520,$C47)),AVERAGEIFS(Observed!M$2:M$1520,Observed!$A$2:$A$1520,$A47,Observed!$C$2:$C$1520,$C47),"")</f>
        <v/>
      </c>
      <c r="N47" s="23" t="str">
        <f>IF(ISNUMBER(AVERAGEIFS(Observed!N$2:N$1520,Observed!$A$2:$A$1520,$A47,Observed!$C$2:$C$1520,$C47)),AVERAGEIFS(Observed!N$2:N$1520,Observed!$A$2:$A$1520,$A47,Observed!$C$2:$C$1520,$C47),"")</f>
        <v/>
      </c>
      <c r="O47" s="24" t="str">
        <f>IF(ISNUMBER(AVERAGEIFS(Observed!O$2:O$1520,Observed!$A$2:$A$1520,$A47,Observed!$C$2:$C$1520,$C47)),AVERAGEIFS(Observed!O$2:O$1520,Observed!$A$2:$A$1520,$A47,Observed!$C$2:$C$1520,$C47),"")</f>
        <v/>
      </c>
      <c r="P47" s="24" t="str">
        <f>IF(ISNUMBER(AVERAGEIFS(Observed!P$2:P$1520,Observed!$A$2:$A$1520,$A47,Observed!$C$2:$C$1520,$C47)),AVERAGEIFS(Observed!P$2:P$1520,Observed!$A$2:$A$1520,$A47,Observed!$C$2:$C$1520,$C47),"")</f>
        <v/>
      </c>
      <c r="Q47" s="24" t="str">
        <f>IF(ISNUMBER(AVERAGEIFS(Observed!Q$2:Q$1520,Observed!$A$2:$A$1520,$A47,Observed!$C$2:$C$1520,$C47)),AVERAGEIFS(Observed!Q$2:Q$1520,Observed!$A$2:$A$1520,$A47,Observed!$C$2:$C$1520,$C47),"")</f>
        <v/>
      </c>
      <c r="R47" s="22" t="str">
        <f>IF(ISNUMBER(AVERAGEIFS(Observed!R$2:R$1520,Observed!$A$2:$A$1520,$A47,Observed!$C$2:$C$1520,$C47)),AVERAGEIFS(Observed!R$2:R$1520,Observed!$A$2:$A$1520,$A47,Observed!$C$2:$C$1520,$C47),"")</f>
        <v/>
      </c>
      <c r="S47" s="23" t="str">
        <f>IF(ISNUMBER(AVERAGEIFS(Observed!S$2:S$1520,Observed!$A$2:$A$1520,$A47,Observed!$C$2:$C$1520,$C47)),AVERAGEIFS(Observed!S$2:S$1520,Observed!$A$2:$A$1520,$A47,Observed!$C$2:$C$1520,$C47),"")</f>
        <v/>
      </c>
      <c r="T47" s="23" t="str">
        <f>IF(ISNUMBER(AVERAGEIFS(Observed!T$2:T$1520,Observed!$A$2:$A$1520,$A47,Observed!$C$2:$C$1520,$C47)),AVERAGEIFS(Observed!T$2:T$1520,Observed!$A$2:$A$1520,$A47,Observed!$C$2:$C$1520,$C47),"")</f>
        <v/>
      </c>
      <c r="U47" s="23" t="str">
        <f>IF(ISNUMBER(AVERAGEIFS(Observed!U$2:U$1520,Observed!$A$2:$A$1520,$A47,Observed!$C$2:$C$1520,$C47)),AVERAGEIFS(Observed!U$2:U$1520,Observed!$A$2:$A$1520,$A47,Observed!$C$2:$C$1520,$C47),"")</f>
        <v/>
      </c>
      <c r="V47" s="23" t="str">
        <f>IF(ISNUMBER(AVERAGEIFS(Observed!V$2:V$1520,Observed!$A$2:$A$1520,$A47,Observed!$C$2:$C$1520,$C47)),AVERAGEIFS(Observed!V$2:V$1520,Observed!$A$2:$A$1520,$A47,Observed!$C$2:$C$1520,$C47),"")</f>
        <v/>
      </c>
      <c r="W47" s="23" t="str">
        <f>IF(ISNUMBER(AVERAGEIFS(Observed!W$2:W$1520,Observed!$A$2:$A$1520,$A47,Observed!$C$2:$C$1520,$C47)),AVERAGEIFS(Observed!W$2:W$1520,Observed!$A$2:$A$1520,$A47,Observed!$C$2:$C$1520,$C47),"")</f>
        <v/>
      </c>
      <c r="X47" s="23">
        <f>IF(ISNUMBER(AVERAGEIFS(Observed!X$2:X$1520,Observed!$A$2:$A$1520,$A47,Observed!$C$2:$C$1520,$C47)),AVERAGEIFS(Observed!X$2:X$1520,Observed!$A$2:$A$1520,$A47,Observed!$C$2:$C$1520,$C47),"")</f>
        <v>22.120857238769531</v>
      </c>
      <c r="Y47" s="23">
        <f>IF(ISNUMBER(AVERAGEIFS(Observed!Y$2:Y$1520,Observed!$A$2:$A$1520,$A47,Observed!$C$2:$C$1520,$C47)),AVERAGEIFS(Observed!Y$2:Y$1520,Observed!$A$2:$A$1520,$A47,Observed!$C$2:$C$1520,$C47),"")</f>
        <v>1.6069850126902263</v>
      </c>
      <c r="Z47" s="23">
        <f>IF(ISNUMBER(AVERAGEIFS(Observed!Z$2:Z$1520,Observed!$A$2:$A$1520,$A47,Observed!$C$2:$C$1520,$C47)),AVERAGEIFS(Observed!Z$2:Z$1520,Observed!$A$2:$A$1520,$A47,Observed!$C$2:$C$1520,$C47),"")</f>
        <v>66.680521647135421</v>
      </c>
      <c r="AA47" s="23">
        <f>IF(ISNUMBER(AVERAGEIFS(Observed!AA$2:AA$1520,Observed!$A$2:$A$1520,$A47,Observed!$C$2:$C$1520,$C47)),AVERAGEIFS(Observed!AA$2:AA$1520,Observed!$A$2:$A$1520,$A47,Observed!$C$2:$C$1520,$C47),"")</f>
        <v>29.121482849121094</v>
      </c>
      <c r="AB47" s="23">
        <f>IF(ISNUMBER(AVERAGEIFS(Observed!AB$2:AB$1520,Observed!$A$2:$A$1520,$A47,Observed!$C$2:$C$1520,$C47)),AVERAGEIFS(Observed!AB$2:AB$1520,Observed!$A$2:$A$1520,$A47,Observed!$C$2:$C$1520,$C47),"")</f>
        <v>80.081405639648438</v>
      </c>
      <c r="AC47" s="23">
        <f>IF(ISNUMBER(AVERAGEIFS(Observed!AC$2:AC$1520,Observed!$A$2:$A$1520,$A47,Observed!$C$2:$C$1520,$C47)),AVERAGEIFS(Observed!AC$2:AC$1520,Observed!$A$2:$A$1520,$A47,Observed!$C$2:$C$1520,$C47),"")</f>
        <v>22.375094095865887</v>
      </c>
      <c r="AD47" s="24">
        <f>IF(ISNUMBER(AVERAGEIFS(Observed!AD$2:AD$1520,Observed!$A$2:$A$1520,$A47,Observed!$C$2:$C$1520,$C47)),AVERAGEIFS(Observed!AD$2:AD$1520,Observed!$A$2:$A$1520,$A47,Observed!$C$2:$C$1520,$C47),"")</f>
        <v>3.5800150553385417E-2</v>
      </c>
      <c r="AE47" s="24">
        <f>IF(ISNUMBER(AVERAGEIFS(Observed!AE$2:AE$1520,Observed!$A$2:$A$1520,$A47,Observed!$C$2:$C$1520,$C47)),AVERAGEIFS(Observed!AE$2:AE$1520,Observed!$A$2:$A$1520,$A47,Observed!$C$2:$C$1520,$C47),"")</f>
        <v>3.5800150553385417E-2</v>
      </c>
      <c r="AF47" s="23">
        <f>IF(ISNUMBER(AVERAGEIFS(Observed!AF$2:AF$1520,Observed!$A$2:$A$1520,$A47,Observed!$C$2:$C$1520,$C47)),AVERAGEIFS(Observed!AF$2:AF$1520,Observed!$A$2:$A$1520,$A47,Observed!$C$2:$C$1520,$C47),"")</f>
        <v>10.668883463541667</v>
      </c>
      <c r="AG47" s="23" t="str">
        <f>IF(ISNUMBER(AVERAGEIFS(Observed!AG$2:AG$1520,Observed!$A$2:$A$1520,$A47,Observed!$C$2:$C$1520,$C47)),AVERAGEIFS(Observed!AG$2:AG$1520,Observed!$A$2:$A$1520,$A47,Observed!$C$2:$C$1520,$C47),"")</f>
        <v/>
      </c>
      <c r="AH47" s="22" t="str">
        <f>IF(ISNUMBER(AVERAGEIFS(Observed!AH$2:AH$1520,Observed!$A$2:$A$1520,$A47,Observed!$C$2:$C$1520,$C47)),AVERAGEIFS(Observed!AH$2:AH$1520,Observed!$A$2:$A$1520,$A47,Observed!$C$2:$C$1520,$C47),"")</f>
        <v/>
      </c>
      <c r="AI47" s="23" t="str">
        <f>IF(ISNUMBER(AVERAGEIFS(Observed!AI$2:AI$1520,Observed!$A$2:$A$1520,$A47,Observed!$C$2:$C$1520,$C47)),AVERAGEIFS(Observed!AI$2:AI$1520,Observed!$A$2:$A$1520,$A47,Observed!$C$2:$C$1520,$C47),"")</f>
        <v/>
      </c>
      <c r="AJ47" s="23" t="str">
        <f>IF(ISNUMBER(AVERAGEIFS(Observed!AJ$2:AJ$1520,Observed!$A$2:$A$1520,$A47,Observed!$C$2:$C$1520,$C47)),AVERAGEIFS(Observed!AJ$2:AJ$1520,Observed!$A$2:$A$1520,$A47,Observed!$C$2:$C$1520,$C47),"")</f>
        <v/>
      </c>
      <c r="AK47" s="23" t="str">
        <f>IF(ISNUMBER(AVERAGEIFS(Observed!AK$2:AK$1520,Observed!$A$2:$A$1520,$A47,Observed!$C$2:$C$1520,$C47)),AVERAGEIFS(Observed!AK$2:AK$1520,Observed!$A$2:$A$1520,$A47,Observed!$C$2:$C$1520,$C47),"")</f>
        <v/>
      </c>
      <c r="AL47" s="23" t="str">
        <f>IF(ISNUMBER(AVERAGEIFS(Observed!AL$2:AL$1520,Observed!$A$2:$A$1520,$A47,Observed!$C$2:$C$1520,$C47)),AVERAGEIFS(Observed!AL$2:AL$1520,Observed!$A$2:$A$1520,$A47,Observed!$C$2:$C$1520,$C47),"")</f>
        <v/>
      </c>
      <c r="AM47" s="23" t="str">
        <f>IF(ISNUMBER(AVERAGEIFS(Observed!AM$2:AM$1520,Observed!$A$2:$A$1520,$A47,Observed!$C$2:$C$1520,$C47)),AVERAGEIFS(Observed!AM$2:AM$1520,Observed!$A$2:$A$1520,$A47,Observed!$C$2:$C$1520,$C47),"")</f>
        <v/>
      </c>
      <c r="AN47" s="2">
        <f>COUNTIFS(Observed!$A$2:$A$1520,$A47,Observed!$C$2:$C$1520,$C47)</f>
        <v>3</v>
      </c>
      <c r="AO47" s="2">
        <f t="shared" si="1"/>
        <v>10</v>
      </c>
    </row>
    <row r="48" spans="1:41" x14ac:dyDescent="0.35">
      <c r="A48" t="s">
        <v>49</v>
      </c>
      <c r="B48" t="s">
        <v>65</v>
      </c>
      <c r="C48" s="20">
        <v>42080</v>
      </c>
      <c r="D48">
        <v>1</v>
      </c>
      <c r="E48" t="s">
        <v>81</v>
      </c>
      <c r="F48" s="25" t="s">
        <v>97</v>
      </c>
      <c r="G48" t="s">
        <v>44</v>
      </c>
      <c r="I48" s="2" t="s">
        <v>58</v>
      </c>
      <c r="J48" s="22">
        <f>IF(ISNUMBER(AVERAGEIFS(Observed!J$2:J$1520,Observed!$A$2:$A$1520,$A48,Observed!$C$2:$C$1520,$C48)),AVERAGEIFS(Observed!J$2:J$1520,Observed!$A$2:$A$1520,$A48,Observed!$C$2:$C$1520,$C48),"")</f>
        <v>651.95833333333337</v>
      </c>
      <c r="K48" s="23">
        <f>IF(ISNUMBER(AVERAGEIFS(Observed!K$2:K$1520,Observed!$A$2:$A$1520,$A48,Observed!$C$2:$C$1520,$C48)),AVERAGEIFS(Observed!K$2:K$1520,Observed!$A$2:$A$1520,$A48,Observed!$C$2:$C$1520,$C48),"")</f>
        <v>65.195833333333326</v>
      </c>
      <c r="L48" s="23" t="str">
        <f>IF(ISNUMBER(AVERAGEIFS(Observed!L$2:L$1520,Observed!$A$2:$A$1520,$A48,Observed!$C$2:$C$1520,$C48)),AVERAGEIFS(Observed!L$2:L$1520,Observed!$A$2:$A$1520,$A48,Observed!$C$2:$C$1520,$C48),"")</f>
        <v/>
      </c>
      <c r="M48" s="23" t="str">
        <f>IF(ISNUMBER(AVERAGEIFS(Observed!M$2:M$1520,Observed!$A$2:$A$1520,$A48,Observed!$C$2:$C$1520,$C48)),AVERAGEIFS(Observed!M$2:M$1520,Observed!$A$2:$A$1520,$A48,Observed!$C$2:$C$1520,$C48),"")</f>
        <v/>
      </c>
      <c r="N48" s="23" t="str">
        <f>IF(ISNUMBER(AVERAGEIFS(Observed!N$2:N$1520,Observed!$A$2:$A$1520,$A48,Observed!$C$2:$C$1520,$C48)),AVERAGEIFS(Observed!N$2:N$1520,Observed!$A$2:$A$1520,$A48,Observed!$C$2:$C$1520,$C48),"")</f>
        <v/>
      </c>
      <c r="O48" s="24" t="str">
        <f>IF(ISNUMBER(AVERAGEIFS(Observed!O$2:O$1520,Observed!$A$2:$A$1520,$A48,Observed!$C$2:$C$1520,$C48)),AVERAGEIFS(Observed!O$2:O$1520,Observed!$A$2:$A$1520,$A48,Observed!$C$2:$C$1520,$C48),"")</f>
        <v/>
      </c>
      <c r="P48" s="24" t="str">
        <f>IF(ISNUMBER(AVERAGEIFS(Observed!P$2:P$1520,Observed!$A$2:$A$1520,$A48,Observed!$C$2:$C$1520,$C48)),AVERAGEIFS(Observed!P$2:P$1520,Observed!$A$2:$A$1520,$A48,Observed!$C$2:$C$1520,$C48),"")</f>
        <v/>
      </c>
      <c r="Q48" s="24" t="str">
        <f>IF(ISNUMBER(AVERAGEIFS(Observed!Q$2:Q$1520,Observed!$A$2:$A$1520,$A48,Observed!$C$2:$C$1520,$C48)),AVERAGEIFS(Observed!Q$2:Q$1520,Observed!$A$2:$A$1520,$A48,Observed!$C$2:$C$1520,$C48),"")</f>
        <v/>
      </c>
      <c r="R48" s="22" t="str">
        <f>IF(ISNUMBER(AVERAGEIFS(Observed!R$2:R$1520,Observed!$A$2:$A$1520,$A48,Observed!$C$2:$C$1520,$C48)),AVERAGEIFS(Observed!R$2:R$1520,Observed!$A$2:$A$1520,$A48,Observed!$C$2:$C$1520,$C48),"")</f>
        <v/>
      </c>
      <c r="S48" s="23" t="str">
        <f>IF(ISNUMBER(AVERAGEIFS(Observed!S$2:S$1520,Observed!$A$2:$A$1520,$A48,Observed!$C$2:$C$1520,$C48)),AVERAGEIFS(Observed!S$2:S$1520,Observed!$A$2:$A$1520,$A48,Observed!$C$2:$C$1520,$C48),"")</f>
        <v/>
      </c>
      <c r="T48" s="23" t="str">
        <f>IF(ISNUMBER(AVERAGEIFS(Observed!T$2:T$1520,Observed!$A$2:$A$1520,$A48,Observed!$C$2:$C$1520,$C48)),AVERAGEIFS(Observed!T$2:T$1520,Observed!$A$2:$A$1520,$A48,Observed!$C$2:$C$1520,$C48),"")</f>
        <v/>
      </c>
      <c r="U48" s="23" t="str">
        <f>IF(ISNUMBER(AVERAGEIFS(Observed!U$2:U$1520,Observed!$A$2:$A$1520,$A48,Observed!$C$2:$C$1520,$C48)),AVERAGEIFS(Observed!U$2:U$1520,Observed!$A$2:$A$1520,$A48,Observed!$C$2:$C$1520,$C48),"")</f>
        <v/>
      </c>
      <c r="V48" s="23" t="str">
        <f>IF(ISNUMBER(AVERAGEIFS(Observed!V$2:V$1520,Observed!$A$2:$A$1520,$A48,Observed!$C$2:$C$1520,$C48)),AVERAGEIFS(Observed!V$2:V$1520,Observed!$A$2:$A$1520,$A48,Observed!$C$2:$C$1520,$C48),"")</f>
        <v/>
      </c>
      <c r="W48" s="23" t="str">
        <f>IF(ISNUMBER(AVERAGEIFS(Observed!W$2:W$1520,Observed!$A$2:$A$1520,$A48,Observed!$C$2:$C$1520,$C48)),AVERAGEIFS(Observed!W$2:W$1520,Observed!$A$2:$A$1520,$A48,Observed!$C$2:$C$1520,$C48),"")</f>
        <v/>
      </c>
      <c r="X48" s="23">
        <f>IF(ISNUMBER(AVERAGEIFS(Observed!X$2:X$1520,Observed!$A$2:$A$1520,$A48,Observed!$C$2:$C$1520,$C48)),AVERAGEIFS(Observed!X$2:X$1520,Observed!$A$2:$A$1520,$A48,Observed!$C$2:$C$1520,$C48),"")</f>
        <v>20.856906255086262</v>
      </c>
      <c r="Y48" s="23">
        <f>IF(ISNUMBER(AVERAGEIFS(Observed!Y$2:Y$1520,Observed!$A$2:$A$1520,$A48,Observed!$C$2:$C$1520,$C48)),AVERAGEIFS(Observed!Y$2:Y$1520,Observed!$A$2:$A$1520,$A48,Observed!$C$2:$C$1520,$C48),"")</f>
        <v>2.2239947120348611</v>
      </c>
      <c r="Z48" s="23">
        <f>IF(ISNUMBER(AVERAGEIFS(Observed!Z$2:Z$1520,Observed!$A$2:$A$1520,$A48,Observed!$C$2:$C$1520,$C48)),AVERAGEIFS(Observed!Z$2:Z$1520,Observed!$A$2:$A$1520,$A48,Observed!$C$2:$C$1520,$C48),"")</f>
        <v>70.342839558919266</v>
      </c>
      <c r="AA48" s="23">
        <f>IF(ISNUMBER(AVERAGEIFS(Observed!AA$2:AA$1520,Observed!$A$2:$A$1520,$A48,Observed!$C$2:$C$1520,$C48)),AVERAGEIFS(Observed!AA$2:AA$1520,Observed!$A$2:$A$1520,$A48,Observed!$C$2:$C$1520,$C48),"")</f>
        <v>27.090488433837891</v>
      </c>
      <c r="AB48" s="23">
        <f>IF(ISNUMBER(AVERAGEIFS(Observed!AB$2:AB$1520,Observed!$A$2:$A$1520,$A48,Observed!$C$2:$C$1520,$C48)),AVERAGEIFS(Observed!AB$2:AB$1520,Observed!$A$2:$A$1520,$A48,Observed!$C$2:$C$1520,$C48),"")</f>
        <v>82.32577260335286</v>
      </c>
      <c r="AC48" s="23">
        <f>IF(ISNUMBER(AVERAGEIFS(Observed!AC$2:AC$1520,Observed!$A$2:$A$1520,$A48,Observed!$C$2:$C$1520,$C48)),AVERAGEIFS(Observed!AC$2:AC$1520,Observed!$A$2:$A$1520,$A48,Observed!$C$2:$C$1520,$C48),"")</f>
        <v>26.199780146280926</v>
      </c>
      <c r="AD48" s="24">
        <f>IF(ISNUMBER(AVERAGEIFS(Observed!AD$2:AD$1520,Observed!$A$2:$A$1520,$A48,Observed!$C$2:$C$1520,$C48)),AVERAGEIFS(Observed!AD$2:AD$1520,Observed!$A$2:$A$1520,$A48,Observed!$C$2:$C$1520,$C48),"")</f>
        <v>4.1919648234049478E-2</v>
      </c>
      <c r="AE48" s="24">
        <f>IF(ISNUMBER(AVERAGEIFS(Observed!AE$2:AE$1520,Observed!$A$2:$A$1520,$A48,Observed!$C$2:$C$1520,$C48)),AVERAGEIFS(Observed!AE$2:AE$1520,Observed!$A$2:$A$1520,$A48,Observed!$C$2:$C$1520,$C48),"")</f>
        <v>4.1919648234049478E-2</v>
      </c>
      <c r="AF48" s="23">
        <f>IF(ISNUMBER(AVERAGEIFS(Observed!AF$2:AF$1520,Observed!$A$2:$A$1520,$A48,Observed!$C$2:$C$1520,$C48)),AVERAGEIFS(Observed!AF$2:AF$1520,Observed!$A$2:$A$1520,$A48,Observed!$C$2:$C$1520,$C48),"")</f>
        <v>11.254854329427083</v>
      </c>
      <c r="AG48" s="23" t="str">
        <f>IF(ISNUMBER(AVERAGEIFS(Observed!AG$2:AG$1520,Observed!$A$2:$A$1520,$A48,Observed!$C$2:$C$1520,$C48)),AVERAGEIFS(Observed!AG$2:AG$1520,Observed!$A$2:$A$1520,$A48,Observed!$C$2:$C$1520,$C48),"")</f>
        <v/>
      </c>
      <c r="AH48" s="22" t="str">
        <f>IF(ISNUMBER(AVERAGEIFS(Observed!AH$2:AH$1520,Observed!$A$2:$A$1520,$A48,Observed!$C$2:$C$1520,$C48)),AVERAGEIFS(Observed!AH$2:AH$1520,Observed!$A$2:$A$1520,$A48,Observed!$C$2:$C$1520,$C48),"")</f>
        <v/>
      </c>
      <c r="AI48" s="23" t="str">
        <f>IF(ISNUMBER(AVERAGEIFS(Observed!AI$2:AI$1520,Observed!$A$2:$A$1520,$A48,Observed!$C$2:$C$1520,$C48)),AVERAGEIFS(Observed!AI$2:AI$1520,Observed!$A$2:$A$1520,$A48,Observed!$C$2:$C$1520,$C48),"")</f>
        <v/>
      </c>
      <c r="AJ48" s="23" t="str">
        <f>IF(ISNUMBER(AVERAGEIFS(Observed!AJ$2:AJ$1520,Observed!$A$2:$A$1520,$A48,Observed!$C$2:$C$1520,$C48)),AVERAGEIFS(Observed!AJ$2:AJ$1520,Observed!$A$2:$A$1520,$A48,Observed!$C$2:$C$1520,$C48),"")</f>
        <v/>
      </c>
      <c r="AK48" s="23" t="str">
        <f>IF(ISNUMBER(AVERAGEIFS(Observed!AK$2:AK$1520,Observed!$A$2:$A$1520,$A48,Observed!$C$2:$C$1520,$C48)),AVERAGEIFS(Observed!AK$2:AK$1520,Observed!$A$2:$A$1520,$A48,Observed!$C$2:$C$1520,$C48),"")</f>
        <v/>
      </c>
      <c r="AL48" s="23" t="str">
        <f>IF(ISNUMBER(AVERAGEIFS(Observed!AL$2:AL$1520,Observed!$A$2:$A$1520,$A48,Observed!$C$2:$C$1520,$C48)),AVERAGEIFS(Observed!AL$2:AL$1520,Observed!$A$2:$A$1520,$A48,Observed!$C$2:$C$1520,$C48),"")</f>
        <v/>
      </c>
      <c r="AM48" s="23" t="str">
        <f>IF(ISNUMBER(AVERAGEIFS(Observed!AM$2:AM$1520,Observed!$A$2:$A$1520,$A48,Observed!$C$2:$C$1520,$C48)),AVERAGEIFS(Observed!AM$2:AM$1520,Observed!$A$2:$A$1520,$A48,Observed!$C$2:$C$1520,$C48),"")</f>
        <v/>
      </c>
      <c r="AN48" s="2">
        <f>COUNTIFS(Observed!$A$2:$A$1520,$A48,Observed!$C$2:$C$1520,$C48)</f>
        <v>3</v>
      </c>
      <c r="AO48" s="2">
        <f t="shared" si="1"/>
        <v>10</v>
      </c>
    </row>
    <row r="49" spans="1:41" x14ac:dyDescent="0.35">
      <c r="A49" t="s">
        <v>50</v>
      </c>
      <c r="B49" t="s">
        <v>65</v>
      </c>
      <c r="C49" s="20">
        <v>42080</v>
      </c>
      <c r="D49">
        <v>1</v>
      </c>
      <c r="E49" t="s">
        <v>82</v>
      </c>
      <c r="F49" s="25" t="s">
        <v>97</v>
      </c>
      <c r="G49" t="s">
        <v>44</v>
      </c>
      <c r="I49" s="2" t="s">
        <v>58</v>
      </c>
      <c r="J49" s="22">
        <f>IF(ISNUMBER(AVERAGEIFS(Observed!J$2:J$1520,Observed!$A$2:$A$1520,$A49,Observed!$C$2:$C$1520,$C49)),AVERAGEIFS(Observed!J$2:J$1520,Observed!$A$2:$A$1520,$A49,Observed!$C$2:$C$1520,$C49),"")</f>
        <v>610.16666666666663</v>
      </c>
      <c r="K49" s="23">
        <f>IF(ISNUMBER(AVERAGEIFS(Observed!K$2:K$1520,Observed!$A$2:$A$1520,$A49,Observed!$C$2:$C$1520,$C49)),AVERAGEIFS(Observed!K$2:K$1520,Observed!$A$2:$A$1520,$A49,Observed!$C$2:$C$1520,$C49),"")</f>
        <v>61.016666666666673</v>
      </c>
      <c r="L49" s="23" t="str">
        <f>IF(ISNUMBER(AVERAGEIFS(Observed!L$2:L$1520,Observed!$A$2:$A$1520,$A49,Observed!$C$2:$C$1520,$C49)),AVERAGEIFS(Observed!L$2:L$1520,Observed!$A$2:$A$1520,$A49,Observed!$C$2:$C$1520,$C49),"")</f>
        <v/>
      </c>
      <c r="M49" s="23" t="str">
        <f>IF(ISNUMBER(AVERAGEIFS(Observed!M$2:M$1520,Observed!$A$2:$A$1520,$A49,Observed!$C$2:$C$1520,$C49)),AVERAGEIFS(Observed!M$2:M$1520,Observed!$A$2:$A$1520,$A49,Observed!$C$2:$C$1520,$C49),"")</f>
        <v/>
      </c>
      <c r="N49" s="23" t="str">
        <f>IF(ISNUMBER(AVERAGEIFS(Observed!N$2:N$1520,Observed!$A$2:$A$1520,$A49,Observed!$C$2:$C$1520,$C49)),AVERAGEIFS(Observed!N$2:N$1520,Observed!$A$2:$A$1520,$A49,Observed!$C$2:$C$1520,$C49),"")</f>
        <v/>
      </c>
      <c r="O49" s="24" t="str">
        <f>IF(ISNUMBER(AVERAGEIFS(Observed!O$2:O$1520,Observed!$A$2:$A$1520,$A49,Observed!$C$2:$C$1520,$C49)),AVERAGEIFS(Observed!O$2:O$1520,Observed!$A$2:$A$1520,$A49,Observed!$C$2:$C$1520,$C49),"")</f>
        <v/>
      </c>
      <c r="P49" s="24" t="str">
        <f>IF(ISNUMBER(AVERAGEIFS(Observed!P$2:P$1520,Observed!$A$2:$A$1520,$A49,Observed!$C$2:$C$1520,$C49)),AVERAGEIFS(Observed!P$2:P$1520,Observed!$A$2:$A$1520,$A49,Observed!$C$2:$C$1520,$C49),"")</f>
        <v/>
      </c>
      <c r="Q49" s="24" t="str">
        <f>IF(ISNUMBER(AVERAGEIFS(Observed!Q$2:Q$1520,Observed!$A$2:$A$1520,$A49,Observed!$C$2:$C$1520,$C49)),AVERAGEIFS(Observed!Q$2:Q$1520,Observed!$A$2:$A$1520,$A49,Observed!$C$2:$C$1520,$C49),"")</f>
        <v/>
      </c>
      <c r="R49" s="22" t="str">
        <f>IF(ISNUMBER(AVERAGEIFS(Observed!R$2:R$1520,Observed!$A$2:$A$1520,$A49,Observed!$C$2:$C$1520,$C49)),AVERAGEIFS(Observed!R$2:R$1520,Observed!$A$2:$A$1520,$A49,Observed!$C$2:$C$1520,$C49),"")</f>
        <v/>
      </c>
      <c r="S49" s="23" t="str">
        <f>IF(ISNUMBER(AVERAGEIFS(Observed!S$2:S$1520,Observed!$A$2:$A$1520,$A49,Observed!$C$2:$C$1520,$C49)),AVERAGEIFS(Observed!S$2:S$1520,Observed!$A$2:$A$1520,$A49,Observed!$C$2:$C$1520,$C49),"")</f>
        <v/>
      </c>
      <c r="T49" s="23" t="str">
        <f>IF(ISNUMBER(AVERAGEIFS(Observed!T$2:T$1520,Observed!$A$2:$A$1520,$A49,Observed!$C$2:$C$1520,$C49)),AVERAGEIFS(Observed!T$2:T$1520,Observed!$A$2:$A$1520,$A49,Observed!$C$2:$C$1520,$C49),"")</f>
        <v/>
      </c>
      <c r="U49" s="23" t="str">
        <f>IF(ISNUMBER(AVERAGEIFS(Observed!U$2:U$1520,Observed!$A$2:$A$1520,$A49,Observed!$C$2:$C$1520,$C49)),AVERAGEIFS(Observed!U$2:U$1520,Observed!$A$2:$A$1520,$A49,Observed!$C$2:$C$1520,$C49),"")</f>
        <v/>
      </c>
      <c r="V49" s="23" t="str">
        <f>IF(ISNUMBER(AVERAGEIFS(Observed!V$2:V$1520,Observed!$A$2:$A$1520,$A49,Observed!$C$2:$C$1520,$C49)),AVERAGEIFS(Observed!V$2:V$1520,Observed!$A$2:$A$1520,$A49,Observed!$C$2:$C$1520,$C49),"")</f>
        <v/>
      </c>
      <c r="W49" s="23" t="str">
        <f>IF(ISNUMBER(AVERAGEIFS(Observed!W$2:W$1520,Observed!$A$2:$A$1520,$A49,Observed!$C$2:$C$1520,$C49)),AVERAGEIFS(Observed!W$2:W$1520,Observed!$A$2:$A$1520,$A49,Observed!$C$2:$C$1520,$C49),"")</f>
        <v/>
      </c>
      <c r="X49" s="23">
        <f>IF(ISNUMBER(AVERAGEIFS(Observed!X$2:X$1520,Observed!$A$2:$A$1520,$A49,Observed!$C$2:$C$1520,$C49)),AVERAGEIFS(Observed!X$2:X$1520,Observed!$A$2:$A$1520,$A49,Observed!$C$2:$C$1520,$C49),"")</f>
        <v>22.332185109456379</v>
      </c>
      <c r="Y49" s="23">
        <f>IF(ISNUMBER(AVERAGEIFS(Observed!Y$2:Y$1520,Observed!$A$2:$A$1520,$A49,Observed!$C$2:$C$1520,$C49)),AVERAGEIFS(Observed!Y$2:Y$1520,Observed!$A$2:$A$1520,$A49,Observed!$C$2:$C$1520,$C49),"")</f>
        <v>1.2774162491162617</v>
      </c>
      <c r="Z49" s="23">
        <f>IF(ISNUMBER(AVERAGEIFS(Observed!Z$2:Z$1520,Observed!$A$2:$A$1520,$A49,Observed!$C$2:$C$1520,$C49)),AVERAGEIFS(Observed!Z$2:Z$1520,Observed!$A$2:$A$1520,$A49,Observed!$C$2:$C$1520,$C49),"")</f>
        <v>65.592001597086593</v>
      </c>
      <c r="AA49" s="23">
        <f>IF(ISNUMBER(AVERAGEIFS(Observed!AA$2:AA$1520,Observed!$A$2:$A$1520,$A49,Observed!$C$2:$C$1520,$C49)),AVERAGEIFS(Observed!AA$2:AA$1520,Observed!$A$2:$A$1520,$A49,Observed!$C$2:$C$1520,$C49),"")</f>
        <v>28.374879201253254</v>
      </c>
      <c r="AB49" s="23">
        <f>IF(ISNUMBER(AVERAGEIFS(Observed!AB$2:AB$1520,Observed!$A$2:$A$1520,$A49,Observed!$C$2:$C$1520,$C49)),AVERAGEIFS(Observed!AB$2:AB$1520,Observed!$A$2:$A$1520,$A49,Observed!$C$2:$C$1520,$C49),"")</f>
        <v>80.915397644042969</v>
      </c>
      <c r="AC49" s="23">
        <f>IF(ISNUMBER(AVERAGEIFS(Observed!AC$2:AC$1520,Observed!$A$2:$A$1520,$A49,Observed!$C$2:$C$1520,$C49)),AVERAGEIFS(Observed!AC$2:AC$1520,Observed!$A$2:$A$1520,$A49,Observed!$C$2:$C$1520,$C49),"")</f>
        <v>23.190471013387043</v>
      </c>
      <c r="AD49" s="24">
        <f>IF(ISNUMBER(AVERAGEIFS(Observed!AD$2:AD$1520,Observed!$A$2:$A$1520,$A49,Observed!$C$2:$C$1520,$C49)),AVERAGEIFS(Observed!AD$2:AD$1520,Observed!$A$2:$A$1520,$A49,Observed!$C$2:$C$1520,$C49),"")</f>
        <v>3.7104753621419267E-2</v>
      </c>
      <c r="AE49" s="24">
        <f>IF(ISNUMBER(AVERAGEIFS(Observed!AE$2:AE$1520,Observed!$A$2:$A$1520,$A49,Observed!$C$2:$C$1520,$C49)),AVERAGEIFS(Observed!AE$2:AE$1520,Observed!$A$2:$A$1520,$A49,Observed!$C$2:$C$1520,$C49),"")</f>
        <v>3.7104753621419267E-2</v>
      </c>
      <c r="AF49" s="23">
        <f>IF(ISNUMBER(AVERAGEIFS(Observed!AF$2:AF$1520,Observed!$A$2:$A$1520,$A49,Observed!$C$2:$C$1520,$C49)),AVERAGEIFS(Observed!AF$2:AF$1520,Observed!$A$2:$A$1520,$A49,Observed!$C$2:$C$1520,$C49),"")</f>
        <v>10.494720255533855</v>
      </c>
      <c r="AG49" s="23" t="str">
        <f>IF(ISNUMBER(AVERAGEIFS(Observed!AG$2:AG$1520,Observed!$A$2:$A$1520,$A49,Observed!$C$2:$C$1520,$C49)),AVERAGEIFS(Observed!AG$2:AG$1520,Observed!$A$2:$A$1520,$A49,Observed!$C$2:$C$1520,$C49),"")</f>
        <v/>
      </c>
      <c r="AH49" s="22" t="str">
        <f>IF(ISNUMBER(AVERAGEIFS(Observed!AH$2:AH$1520,Observed!$A$2:$A$1520,$A49,Observed!$C$2:$C$1520,$C49)),AVERAGEIFS(Observed!AH$2:AH$1520,Observed!$A$2:$A$1520,$A49,Observed!$C$2:$C$1520,$C49),"")</f>
        <v/>
      </c>
      <c r="AI49" s="23" t="str">
        <f>IF(ISNUMBER(AVERAGEIFS(Observed!AI$2:AI$1520,Observed!$A$2:$A$1520,$A49,Observed!$C$2:$C$1520,$C49)),AVERAGEIFS(Observed!AI$2:AI$1520,Observed!$A$2:$A$1520,$A49,Observed!$C$2:$C$1520,$C49),"")</f>
        <v/>
      </c>
      <c r="AJ49" s="23" t="str">
        <f>IF(ISNUMBER(AVERAGEIFS(Observed!AJ$2:AJ$1520,Observed!$A$2:$A$1520,$A49,Observed!$C$2:$C$1520,$C49)),AVERAGEIFS(Observed!AJ$2:AJ$1520,Observed!$A$2:$A$1520,$A49,Observed!$C$2:$C$1520,$C49),"")</f>
        <v/>
      </c>
      <c r="AK49" s="23" t="str">
        <f>IF(ISNUMBER(AVERAGEIFS(Observed!AK$2:AK$1520,Observed!$A$2:$A$1520,$A49,Observed!$C$2:$C$1520,$C49)),AVERAGEIFS(Observed!AK$2:AK$1520,Observed!$A$2:$A$1520,$A49,Observed!$C$2:$C$1520,$C49),"")</f>
        <v/>
      </c>
      <c r="AL49" s="23" t="str">
        <f>IF(ISNUMBER(AVERAGEIFS(Observed!AL$2:AL$1520,Observed!$A$2:$A$1520,$A49,Observed!$C$2:$C$1520,$C49)),AVERAGEIFS(Observed!AL$2:AL$1520,Observed!$A$2:$A$1520,$A49,Observed!$C$2:$C$1520,$C49),"")</f>
        <v/>
      </c>
      <c r="AM49" s="23" t="str">
        <f>IF(ISNUMBER(AVERAGEIFS(Observed!AM$2:AM$1520,Observed!$A$2:$A$1520,$A49,Observed!$C$2:$C$1520,$C49)),AVERAGEIFS(Observed!AM$2:AM$1520,Observed!$A$2:$A$1520,$A49,Observed!$C$2:$C$1520,$C49),"")</f>
        <v/>
      </c>
      <c r="AN49" s="2">
        <f>COUNTIFS(Observed!$A$2:$A$1520,$A49,Observed!$C$2:$C$1520,$C49)</f>
        <v>3</v>
      </c>
      <c r="AO49" s="2">
        <f t="shared" si="1"/>
        <v>10</v>
      </c>
    </row>
    <row r="50" spans="1:41" x14ac:dyDescent="0.35">
      <c r="A50" t="s">
        <v>48</v>
      </c>
      <c r="B50" t="s">
        <v>65</v>
      </c>
      <c r="C50" s="20">
        <v>42080</v>
      </c>
      <c r="D50">
        <v>1</v>
      </c>
      <c r="E50" t="s">
        <v>83</v>
      </c>
      <c r="F50" s="25" t="s">
        <v>97</v>
      </c>
      <c r="G50" t="s">
        <v>44</v>
      </c>
      <c r="I50" s="2" t="s">
        <v>58</v>
      </c>
      <c r="J50" s="22">
        <f>IF(ISNUMBER(AVERAGEIFS(Observed!J$2:J$1520,Observed!$A$2:$A$1520,$A50,Observed!$C$2:$C$1520,$C50)),AVERAGEIFS(Observed!J$2:J$1520,Observed!$A$2:$A$1520,$A50,Observed!$C$2:$C$1520,$C50),"")</f>
        <v>591.20833333333337</v>
      </c>
      <c r="K50" s="23">
        <f>IF(ISNUMBER(AVERAGEIFS(Observed!K$2:K$1520,Observed!$A$2:$A$1520,$A50,Observed!$C$2:$C$1520,$C50)),AVERAGEIFS(Observed!K$2:K$1520,Observed!$A$2:$A$1520,$A50,Observed!$C$2:$C$1520,$C50),"")</f>
        <v>59.120833333333337</v>
      </c>
      <c r="L50" s="23" t="str">
        <f>IF(ISNUMBER(AVERAGEIFS(Observed!L$2:L$1520,Observed!$A$2:$A$1520,$A50,Observed!$C$2:$C$1520,$C50)),AVERAGEIFS(Observed!L$2:L$1520,Observed!$A$2:$A$1520,$A50,Observed!$C$2:$C$1520,$C50),"")</f>
        <v/>
      </c>
      <c r="M50" s="23" t="str">
        <f>IF(ISNUMBER(AVERAGEIFS(Observed!M$2:M$1520,Observed!$A$2:$A$1520,$A50,Observed!$C$2:$C$1520,$C50)),AVERAGEIFS(Observed!M$2:M$1520,Observed!$A$2:$A$1520,$A50,Observed!$C$2:$C$1520,$C50),"")</f>
        <v/>
      </c>
      <c r="N50" s="23" t="str">
        <f>IF(ISNUMBER(AVERAGEIFS(Observed!N$2:N$1520,Observed!$A$2:$A$1520,$A50,Observed!$C$2:$C$1520,$C50)),AVERAGEIFS(Observed!N$2:N$1520,Observed!$A$2:$A$1520,$A50,Observed!$C$2:$C$1520,$C50),"")</f>
        <v/>
      </c>
      <c r="O50" s="24" t="str">
        <f>IF(ISNUMBER(AVERAGEIFS(Observed!O$2:O$1520,Observed!$A$2:$A$1520,$A50,Observed!$C$2:$C$1520,$C50)),AVERAGEIFS(Observed!O$2:O$1520,Observed!$A$2:$A$1520,$A50,Observed!$C$2:$C$1520,$C50),"")</f>
        <v/>
      </c>
      <c r="P50" s="24" t="str">
        <f>IF(ISNUMBER(AVERAGEIFS(Observed!P$2:P$1520,Observed!$A$2:$A$1520,$A50,Observed!$C$2:$C$1520,$C50)),AVERAGEIFS(Observed!P$2:P$1520,Observed!$A$2:$A$1520,$A50,Observed!$C$2:$C$1520,$C50),"")</f>
        <v/>
      </c>
      <c r="Q50" s="24" t="str">
        <f>IF(ISNUMBER(AVERAGEIFS(Observed!Q$2:Q$1520,Observed!$A$2:$A$1520,$A50,Observed!$C$2:$C$1520,$C50)),AVERAGEIFS(Observed!Q$2:Q$1520,Observed!$A$2:$A$1520,$A50,Observed!$C$2:$C$1520,$C50),"")</f>
        <v/>
      </c>
      <c r="R50" s="22" t="str">
        <f>IF(ISNUMBER(AVERAGEIFS(Observed!R$2:R$1520,Observed!$A$2:$A$1520,$A50,Observed!$C$2:$C$1520,$C50)),AVERAGEIFS(Observed!R$2:R$1520,Observed!$A$2:$A$1520,$A50,Observed!$C$2:$C$1520,$C50),"")</f>
        <v/>
      </c>
      <c r="S50" s="23" t="str">
        <f>IF(ISNUMBER(AVERAGEIFS(Observed!S$2:S$1520,Observed!$A$2:$A$1520,$A50,Observed!$C$2:$C$1520,$C50)),AVERAGEIFS(Observed!S$2:S$1520,Observed!$A$2:$A$1520,$A50,Observed!$C$2:$C$1520,$C50),"")</f>
        <v/>
      </c>
      <c r="T50" s="23" t="str">
        <f>IF(ISNUMBER(AVERAGEIFS(Observed!T$2:T$1520,Observed!$A$2:$A$1520,$A50,Observed!$C$2:$C$1520,$C50)),AVERAGEIFS(Observed!T$2:T$1520,Observed!$A$2:$A$1520,$A50,Observed!$C$2:$C$1520,$C50),"")</f>
        <v/>
      </c>
      <c r="U50" s="23" t="str">
        <f>IF(ISNUMBER(AVERAGEIFS(Observed!U$2:U$1520,Observed!$A$2:$A$1520,$A50,Observed!$C$2:$C$1520,$C50)),AVERAGEIFS(Observed!U$2:U$1520,Observed!$A$2:$A$1520,$A50,Observed!$C$2:$C$1520,$C50),"")</f>
        <v/>
      </c>
      <c r="V50" s="23" t="str">
        <f>IF(ISNUMBER(AVERAGEIFS(Observed!V$2:V$1520,Observed!$A$2:$A$1520,$A50,Observed!$C$2:$C$1520,$C50)),AVERAGEIFS(Observed!V$2:V$1520,Observed!$A$2:$A$1520,$A50,Observed!$C$2:$C$1520,$C50),"")</f>
        <v/>
      </c>
      <c r="W50" s="23" t="str">
        <f>IF(ISNUMBER(AVERAGEIFS(Observed!W$2:W$1520,Observed!$A$2:$A$1520,$A50,Observed!$C$2:$C$1520,$C50)),AVERAGEIFS(Observed!W$2:W$1520,Observed!$A$2:$A$1520,$A50,Observed!$C$2:$C$1520,$C50),"")</f>
        <v/>
      </c>
      <c r="X50" s="23">
        <f>IF(ISNUMBER(AVERAGEIFS(Observed!X$2:X$1520,Observed!$A$2:$A$1520,$A50,Observed!$C$2:$C$1520,$C50)),AVERAGEIFS(Observed!X$2:X$1520,Observed!$A$2:$A$1520,$A50,Observed!$C$2:$C$1520,$C50),"")</f>
        <v>23.210477828979492</v>
      </c>
      <c r="Y50" s="23">
        <f>IF(ISNUMBER(AVERAGEIFS(Observed!Y$2:Y$1520,Observed!$A$2:$A$1520,$A50,Observed!$C$2:$C$1520,$C50)),AVERAGEIFS(Observed!Y$2:Y$1520,Observed!$A$2:$A$1520,$A50,Observed!$C$2:$C$1520,$C50),"")</f>
        <v>3.5928420623143515</v>
      </c>
      <c r="Z50" s="23">
        <f>IF(ISNUMBER(AVERAGEIFS(Observed!Z$2:Z$1520,Observed!$A$2:$A$1520,$A50,Observed!$C$2:$C$1520,$C50)),AVERAGEIFS(Observed!Z$2:Z$1520,Observed!$A$2:$A$1520,$A50,Observed!$C$2:$C$1520,$C50),"")</f>
        <v>64.328437169392899</v>
      </c>
      <c r="AA50" s="23">
        <f>IF(ISNUMBER(AVERAGEIFS(Observed!AA$2:AA$1520,Observed!$A$2:$A$1520,$A50,Observed!$C$2:$C$1520,$C50)),AVERAGEIFS(Observed!AA$2:AA$1520,Observed!$A$2:$A$1520,$A50,Observed!$C$2:$C$1520,$C50),"")</f>
        <v>29.780819574991863</v>
      </c>
      <c r="AB50" s="23">
        <f>IF(ISNUMBER(AVERAGEIFS(Observed!AB$2:AB$1520,Observed!$A$2:$A$1520,$A50,Observed!$C$2:$C$1520,$C50)),AVERAGEIFS(Observed!AB$2:AB$1520,Observed!$A$2:$A$1520,$A50,Observed!$C$2:$C$1520,$C50),"")</f>
        <v>83.287096659342453</v>
      </c>
      <c r="AC50" s="23">
        <f>IF(ISNUMBER(AVERAGEIFS(Observed!AC$2:AC$1520,Observed!$A$2:$A$1520,$A50,Observed!$C$2:$C$1520,$C50)),AVERAGEIFS(Observed!AC$2:AC$1520,Observed!$A$2:$A$1520,$A50,Observed!$C$2:$C$1520,$C50),"")</f>
        <v>21.201398531595867</v>
      </c>
      <c r="AD50" s="24">
        <f>IF(ISNUMBER(AVERAGEIFS(Observed!AD$2:AD$1520,Observed!$A$2:$A$1520,$A50,Observed!$C$2:$C$1520,$C50)),AVERAGEIFS(Observed!AD$2:AD$1520,Observed!$A$2:$A$1520,$A50,Observed!$C$2:$C$1520,$C50),"")</f>
        <v>3.3922237650553383E-2</v>
      </c>
      <c r="AE50" s="24">
        <f>IF(ISNUMBER(AVERAGEIFS(Observed!AE$2:AE$1520,Observed!$A$2:$A$1520,$A50,Observed!$C$2:$C$1520,$C50)),AVERAGEIFS(Observed!AE$2:AE$1520,Observed!$A$2:$A$1520,$A50,Observed!$C$2:$C$1520,$C50),"")</f>
        <v>3.3922237650553383E-2</v>
      </c>
      <c r="AF50" s="23">
        <f>IF(ISNUMBER(AVERAGEIFS(Observed!AF$2:AF$1520,Observed!$A$2:$A$1520,$A50,Observed!$C$2:$C$1520,$C50)),AVERAGEIFS(Observed!AF$2:AF$1520,Observed!$A$2:$A$1520,$A50,Observed!$C$2:$C$1520,$C50),"")</f>
        <v>10.292549947102865</v>
      </c>
      <c r="AG50" s="23" t="str">
        <f>IF(ISNUMBER(AVERAGEIFS(Observed!AG$2:AG$1520,Observed!$A$2:$A$1520,$A50,Observed!$C$2:$C$1520,$C50)),AVERAGEIFS(Observed!AG$2:AG$1520,Observed!$A$2:$A$1520,$A50,Observed!$C$2:$C$1520,$C50),"")</f>
        <v/>
      </c>
      <c r="AH50" s="22" t="str">
        <f>IF(ISNUMBER(AVERAGEIFS(Observed!AH$2:AH$1520,Observed!$A$2:$A$1520,$A50,Observed!$C$2:$C$1520,$C50)),AVERAGEIFS(Observed!AH$2:AH$1520,Observed!$A$2:$A$1520,$A50,Observed!$C$2:$C$1520,$C50),"")</f>
        <v/>
      </c>
      <c r="AI50" s="23" t="str">
        <f>IF(ISNUMBER(AVERAGEIFS(Observed!AI$2:AI$1520,Observed!$A$2:$A$1520,$A50,Observed!$C$2:$C$1520,$C50)),AVERAGEIFS(Observed!AI$2:AI$1520,Observed!$A$2:$A$1520,$A50,Observed!$C$2:$C$1520,$C50),"")</f>
        <v/>
      </c>
      <c r="AJ50" s="23" t="str">
        <f>IF(ISNUMBER(AVERAGEIFS(Observed!AJ$2:AJ$1520,Observed!$A$2:$A$1520,$A50,Observed!$C$2:$C$1520,$C50)),AVERAGEIFS(Observed!AJ$2:AJ$1520,Observed!$A$2:$A$1520,$A50,Observed!$C$2:$C$1520,$C50),"")</f>
        <v/>
      </c>
      <c r="AK50" s="23" t="str">
        <f>IF(ISNUMBER(AVERAGEIFS(Observed!AK$2:AK$1520,Observed!$A$2:$A$1520,$A50,Observed!$C$2:$C$1520,$C50)),AVERAGEIFS(Observed!AK$2:AK$1520,Observed!$A$2:$A$1520,$A50,Observed!$C$2:$C$1520,$C50),"")</f>
        <v/>
      </c>
      <c r="AL50" s="23" t="str">
        <f>IF(ISNUMBER(AVERAGEIFS(Observed!AL$2:AL$1520,Observed!$A$2:$A$1520,$A50,Observed!$C$2:$C$1520,$C50)),AVERAGEIFS(Observed!AL$2:AL$1520,Observed!$A$2:$A$1520,$A50,Observed!$C$2:$C$1520,$C50),"")</f>
        <v/>
      </c>
      <c r="AM50" s="23" t="str">
        <f>IF(ISNUMBER(AVERAGEIFS(Observed!AM$2:AM$1520,Observed!$A$2:$A$1520,$A50,Observed!$C$2:$C$1520,$C50)),AVERAGEIFS(Observed!AM$2:AM$1520,Observed!$A$2:$A$1520,$A50,Observed!$C$2:$C$1520,$C50),"")</f>
        <v/>
      </c>
      <c r="AN50" s="2">
        <f>COUNTIFS(Observed!$A$2:$A$1520,$A50,Observed!$C$2:$C$1520,$C50)</f>
        <v>3</v>
      </c>
      <c r="AO50" s="2">
        <f t="shared" si="1"/>
        <v>10</v>
      </c>
    </row>
    <row r="51" spans="1:41" x14ac:dyDescent="0.35">
      <c r="A51" t="s">
        <v>47</v>
      </c>
      <c r="B51" t="s">
        <v>65</v>
      </c>
      <c r="C51" s="20">
        <v>42087</v>
      </c>
      <c r="D51">
        <v>1</v>
      </c>
      <c r="E51" t="s">
        <v>78</v>
      </c>
      <c r="F51" s="25" t="s">
        <v>97</v>
      </c>
      <c r="G51" t="s">
        <v>44</v>
      </c>
      <c r="I51" s="2" t="s">
        <v>59</v>
      </c>
      <c r="J51" s="22">
        <f>IF(ISNUMBER(AVERAGEIFS(Observed!J$2:J$1520,Observed!$A$2:$A$1520,$A51,Observed!$C$2:$C$1520,$C51)),AVERAGEIFS(Observed!J$2:J$1520,Observed!$A$2:$A$1520,$A51,Observed!$C$2:$C$1520,$C51),"")</f>
        <v>725.41666666666663</v>
      </c>
      <c r="K51" s="23">
        <f>IF(ISNUMBER(AVERAGEIFS(Observed!K$2:K$1520,Observed!$A$2:$A$1520,$A51,Observed!$C$2:$C$1520,$C51)),AVERAGEIFS(Observed!K$2:K$1520,Observed!$A$2:$A$1520,$A51,Observed!$C$2:$C$1520,$C51),"")</f>
        <v>72.541666666666671</v>
      </c>
      <c r="L51" s="23" t="str">
        <f>IF(ISNUMBER(AVERAGEIFS(Observed!L$2:L$1520,Observed!$A$2:$A$1520,$A51,Observed!$C$2:$C$1520,$C51)),AVERAGEIFS(Observed!L$2:L$1520,Observed!$A$2:$A$1520,$A51,Observed!$C$2:$C$1520,$C51),"")</f>
        <v/>
      </c>
      <c r="M51" s="23" t="str">
        <f>IF(ISNUMBER(AVERAGEIFS(Observed!M$2:M$1520,Observed!$A$2:$A$1520,$A51,Observed!$C$2:$C$1520,$C51)),AVERAGEIFS(Observed!M$2:M$1520,Observed!$A$2:$A$1520,$A51,Observed!$C$2:$C$1520,$C51),"")</f>
        <v/>
      </c>
      <c r="N51" s="23" t="str">
        <f>IF(ISNUMBER(AVERAGEIFS(Observed!N$2:N$1520,Observed!$A$2:$A$1520,$A51,Observed!$C$2:$C$1520,$C51)),AVERAGEIFS(Observed!N$2:N$1520,Observed!$A$2:$A$1520,$A51,Observed!$C$2:$C$1520,$C51),"")</f>
        <v/>
      </c>
      <c r="O51" s="24" t="str">
        <f>IF(ISNUMBER(AVERAGEIFS(Observed!O$2:O$1520,Observed!$A$2:$A$1520,$A51,Observed!$C$2:$C$1520,$C51)),AVERAGEIFS(Observed!O$2:O$1520,Observed!$A$2:$A$1520,$A51,Observed!$C$2:$C$1520,$C51),"")</f>
        <v/>
      </c>
      <c r="P51" s="24" t="str">
        <f>IF(ISNUMBER(AVERAGEIFS(Observed!P$2:P$1520,Observed!$A$2:$A$1520,$A51,Observed!$C$2:$C$1520,$C51)),AVERAGEIFS(Observed!P$2:P$1520,Observed!$A$2:$A$1520,$A51,Observed!$C$2:$C$1520,$C51),"")</f>
        <v/>
      </c>
      <c r="Q51" s="24" t="str">
        <f>IF(ISNUMBER(AVERAGEIFS(Observed!Q$2:Q$1520,Observed!$A$2:$A$1520,$A51,Observed!$C$2:$C$1520,$C51)),AVERAGEIFS(Observed!Q$2:Q$1520,Observed!$A$2:$A$1520,$A51,Observed!$C$2:$C$1520,$C51),"")</f>
        <v/>
      </c>
      <c r="R51" s="22" t="str">
        <f>IF(ISNUMBER(AVERAGEIFS(Observed!R$2:R$1520,Observed!$A$2:$A$1520,$A51,Observed!$C$2:$C$1520,$C51)),AVERAGEIFS(Observed!R$2:R$1520,Observed!$A$2:$A$1520,$A51,Observed!$C$2:$C$1520,$C51),"")</f>
        <v/>
      </c>
      <c r="S51" s="23" t="str">
        <f>IF(ISNUMBER(AVERAGEIFS(Observed!S$2:S$1520,Observed!$A$2:$A$1520,$A51,Observed!$C$2:$C$1520,$C51)),AVERAGEIFS(Observed!S$2:S$1520,Observed!$A$2:$A$1520,$A51,Observed!$C$2:$C$1520,$C51),"")</f>
        <v/>
      </c>
      <c r="T51" s="23" t="str">
        <f>IF(ISNUMBER(AVERAGEIFS(Observed!T$2:T$1520,Observed!$A$2:$A$1520,$A51,Observed!$C$2:$C$1520,$C51)),AVERAGEIFS(Observed!T$2:T$1520,Observed!$A$2:$A$1520,$A51,Observed!$C$2:$C$1520,$C51),"")</f>
        <v/>
      </c>
      <c r="U51" s="23" t="str">
        <f>IF(ISNUMBER(AVERAGEIFS(Observed!U$2:U$1520,Observed!$A$2:$A$1520,$A51,Observed!$C$2:$C$1520,$C51)),AVERAGEIFS(Observed!U$2:U$1520,Observed!$A$2:$A$1520,$A51,Observed!$C$2:$C$1520,$C51),"")</f>
        <v/>
      </c>
      <c r="V51" s="23" t="str">
        <f>IF(ISNUMBER(AVERAGEIFS(Observed!V$2:V$1520,Observed!$A$2:$A$1520,$A51,Observed!$C$2:$C$1520,$C51)),AVERAGEIFS(Observed!V$2:V$1520,Observed!$A$2:$A$1520,$A51,Observed!$C$2:$C$1520,$C51),"")</f>
        <v/>
      </c>
      <c r="W51" s="23" t="str">
        <f>IF(ISNUMBER(AVERAGEIFS(Observed!W$2:W$1520,Observed!$A$2:$A$1520,$A51,Observed!$C$2:$C$1520,$C51)),AVERAGEIFS(Observed!W$2:W$1520,Observed!$A$2:$A$1520,$A51,Observed!$C$2:$C$1520,$C51),"")</f>
        <v/>
      </c>
      <c r="X51" s="23">
        <f>IF(ISNUMBER(AVERAGEIFS(Observed!X$2:X$1520,Observed!$A$2:$A$1520,$A51,Observed!$C$2:$C$1520,$C51)),AVERAGEIFS(Observed!X$2:X$1520,Observed!$A$2:$A$1520,$A51,Observed!$C$2:$C$1520,$C51),"")</f>
        <v>21.313192367553711</v>
      </c>
      <c r="Y51" s="23">
        <f>IF(ISNUMBER(AVERAGEIFS(Observed!Y$2:Y$1520,Observed!$A$2:$A$1520,$A51,Observed!$C$2:$C$1520,$C51)),AVERAGEIFS(Observed!Y$2:Y$1520,Observed!$A$2:$A$1520,$A51,Observed!$C$2:$C$1520,$C51),"")</f>
        <v>7.2970184485117597</v>
      </c>
      <c r="Z51" s="23">
        <f>IF(ISNUMBER(AVERAGEIFS(Observed!Z$2:Z$1520,Observed!$A$2:$A$1520,$A51,Observed!$C$2:$C$1520,$C51)),AVERAGEIFS(Observed!Z$2:Z$1520,Observed!$A$2:$A$1520,$A51,Observed!$C$2:$C$1520,$C51),"")</f>
        <v>70.159489949544266</v>
      </c>
      <c r="AA51" s="23">
        <f>IF(ISNUMBER(AVERAGEIFS(Observed!AA$2:AA$1520,Observed!$A$2:$A$1520,$A51,Observed!$C$2:$C$1520,$C51)),AVERAGEIFS(Observed!AA$2:AA$1520,Observed!$A$2:$A$1520,$A51,Observed!$C$2:$C$1520,$C51),"")</f>
        <v>25.053661346435547</v>
      </c>
      <c r="AB51" s="23">
        <f>IF(ISNUMBER(AVERAGEIFS(Observed!AB$2:AB$1520,Observed!$A$2:$A$1520,$A51,Observed!$C$2:$C$1520,$C51)),AVERAGEIFS(Observed!AB$2:AB$1520,Observed!$A$2:$A$1520,$A51,Observed!$C$2:$C$1520,$C51),"")</f>
        <v>83.80096435546875</v>
      </c>
      <c r="AC51" s="23">
        <f>IF(ISNUMBER(AVERAGEIFS(Observed!AC$2:AC$1520,Observed!$A$2:$A$1520,$A51,Observed!$C$2:$C$1520,$C51)),AVERAGEIFS(Observed!AC$2:AC$1520,Observed!$A$2:$A$1520,$A51,Observed!$C$2:$C$1520,$C51),"")</f>
        <v>22.525747934977215</v>
      </c>
      <c r="AD51" s="24">
        <f>IF(ISNUMBER(AVERAGEIFS(Observed!AD$2:AD$1520,Observed!$A$2:$A$1520,$A51,Observed!$C$2:$C$1520,$C51)),AVERAGEIFS(Observed!AD$2:AD$1520,Observed!$A$2:$A$1520,$A51,Observed!$C$2:$C$1520,$C51),"")</f>
        <v>3.6041196695963541E-2</v>
      </c>
      <c r="AE51" s="24">
        <f>IF(ISNUMBER(AVERAGEIFS(Observed!AE$2:AE$1520,Observed!$A$2:$A$1520,$A51,Observed!$C$2:$C$1520,$C51)),AVERAGEIFS(Observed!AE$2:AE$1520,Observed!$A$2:$A$1520,$A51,Observed!$C$2:$C$1520,$C51),"")</f>
        <v>3.6041196695963541E-2</v>
      </c>
      <c r="AF51" s="23">
        <f>IF(ISNUMBER(AVERAGEIFS(Observed!AF$2:AF$1520,Observed!$A$2:$A$1520,$A51,Observed!$C$2:$C$1520,$C51)),AVERAGEIFS(Observed!AF$2:AF$1520,Observed!$A$2:$A$1520,$A51,Observed!$C$2:$C$1520,$C51),"")</f>
        <v>11.225518391927082</v>
      </c>
      <c r="AG51" s="23" t="str">
        <f>IF(ISNUMBER(AVERAGEIFS(Observed!AG$2:AG$1520,Observed!$A$2:$A$1520,$A51,Observed!$C$2:$C$1520,$C51)),AVERAGEIFS(Observed!AG$2:AG$1520,Observed!$A$2:$A$1520,$A51,Observed!$C$2:$C$1520,$C51),"")</f>
        <v/>
      </c>
      <c r="AH51" s="22" t="str">
        <f>IF(ISNUMBER(AVERAGEIFS(Observed!AH$2:AH$1520,Observed!$A$2:$A$1520,$A51,Observed!$C$2:$C$1520,$C51)),AVERAGEIFS(Observed!AH$2:AH$1520,Observed!$A$2:$A$1520,$A51,Observed!$C$2:$C$1520,$C51),"")</f>
        <v/>
      </c>
      <c r="AI51" s="23" t="str">
        <f>IF(ISNUMBER(AVERAGEIFS(Observed!AI$2:AI$1520,Observed!$A$2:$A$1520,$A51,Observed!$C$2:$C$1520,$C51)),AVERAGEIFS(Observed!AI$2:AI$1520,Observed!$A$2:$A$1520,$A51,Observed!$C$2:$C$1520,$C51),"")</f>
        <v/>
      </c>
      <c r="AJ51" s="23" t="str">
        <f>IF(ISNUMBER(AVERAGEIFS(Observed!AJ$2:AJ$1520,Observed!$A$2:$A$1520,$A51,Observed!$C$2:$C$1520,$C51)),AVERAGEIFS(Observed!AJ$2:AJ$1520,Observed!$A$2:$A$1520,$A51,Observed!$C$2:$C$1520,$C51),"")</f>
        <v/>
      </c>
      <c r="AK51" s="23" t="str">
        <f>IF(ISNUMBER(AVERAGEIFS(Observed!AK$2:AK$1520,Observed!$A$2:$A$1520,$A51,Observed!$C$2:$C$1520,$C51)),AVERAGEIFS(Observed!AK$2:AK$1520,Observed!$A$2:$A$1520,$A51,Observed!$C$2:$C$1520,$C51),"")</f>
        <v/>
      </c>
      <c r="AL51" s="23" t="str">
        <f>IF(ISNUMBER(AVERAGEIFS(Observed!AL$2:AL$1520,Observed!$A$2:$A$1520,$A51,Observed!$C$2:$C$1520,$C51)),AVERAGEIFS(Observed!AL$2:AL$1520,Observed!$A$2:$A$1520,$A51,Observed!$C$2:$C$1520,$C51),"")</f>
        <v/>
      </c>
      <c r="AM51" s="23" t="str">
        <f>IF(ISNUMBER(AVERAGEIFS(Observed!AM$2:AM$1520,Observed!$A$2:$A$1520,$A51,Observed!$C$2:$C$1520,$C51)),AVERAGEIFS(Observed!AM$2:AM$1520,Observed!$A$2:$A$1520,$A51,Observed!$C$2:$C$1520,$C51),"")</f>
        <v/>
      </c>
      <c r="AN51" s="2">
        <f>COUNTIFS(Observed!$A$2:$A$1520,$A51,Observed!$C$2:$C$1520,$C51)</f>
        <v>3</v>
      </c>
      <c r="AO51" s="2">
        <f t="shared" si="1"/>
        <v>10</v>
      </c>
    </row>
    <row r="52" spans="1:41" x14ac:dyDescent="0.35">
      <c r="A52" t="s">
        <v>45</v>
      </c>
      <c r="B52" t="s">
        <v>65</v>
      </c>
      <c r="C52" s="20">
        <v>42087</v>
      </c>
      <c r="D52">
        <v>1</v>
      </c>
      <c r="E52" t="s">
        <v>79</v>
      </c>
      <c r="F52" s="25" t="s">
        <v>97</v>
      </c>
      <c r="G52" t="s">
        <v>44</v>
      </c>
      <c r="I52" s="2" t="s">
        <v>59</v>
      </c>
      <c r="J52" s="22">
        <f>IF(ISNUMBER(AVERAGEIFS(Observed!J$2:J$1520,Observed!$A$2:$A$1520,$A52,Observed!$C$2:$C$1520,$C52)),AVERAGEIFS(Observed!J$2:J$1520,Observed!$A$2:$A$1520,$A52,Observed!$C$2:$C$1520,$C52),"")</f>
        <v>914.875</v>
      </c>
      <c r="K52" s="23">
        <f>IF(ISNUMBER(AVERAGEIFS(Observed!K$2:K$1520,Observed!$A$2:$A$1520,$A52,Observed!$C$2:$C$1520,$C52)),AVERAGEIFS(Observed!K$2:K$1520,Observed!$A$2:$A$1520,$A52,Observed!$C$2:$C$1520,$C52),"")</f>
        <v>91.487499999999997</v>
      </c>
      <c r="L52" s="23" t="str">
        <f>IF(ISNUMBER(AVERAGEIFS(Observed!L$2:L$1520,Observed!$A$2:$A$1520,$A52,Observed!$C$2:$C$1520,$C52)),AVERAGEIFS(Observed!L$2:L$1520,Observed!$A$2:$A$1520,$A52,Observed!$C$2:$C$1520,$C52),"")</f>
        <v/>
      </c>
      <c r="M52" s="23" t="str">
        <f>IF(ISNUMBER(AVERAGEIFS(Observed!M$2:M$1520,Observed!$A$2:$A$1520,$A52,Observed!$C$2:$C$1520,$C52)),AVERAGEIFS(Observed!M$2:M$1520,Observed!$A$2:$A$1520,$A52,Observed!$C$2:$C$1520,$C52),"")</f>
        <v/>
      </c>
      <c r="N52" s="23" t="str">
        <f>IF(ISNUMBER(AVERAGEIFS(Observed!N$2:N$1520,Observed!$A$2:$A$1520,$A52,Observed!$C$2:$C$1520,$C52)),AVERAGEIFS(Observed!N$2:N$1520,Observed!$A$2:$A$1520,$A52,Observed!$C$2:$C$1520,$C52),"")</f>
        <v/>
      </c>
      <c r="O52" s="24" t="str">
        <f>IF(ISNUMBER(AVERAGEIFS(Observed!O$2:O$1520,Observed!$A$2:$A$1520,$A52,Observed!$C$2:$C$1520,$C52)),AVERAGEIFS(Observed!O$2:O$1520,Observed!$A$2:$A$1520,$A52,Observed!$C$2:$C$1520,$C52),"")</f>
        <v/>
      </c>
      <c r="P52" s="24" t="str">
        <f>IF(ISNUMBER(AVERAGEIFS(Observed!P$2:P$1520,Observed!$A$2:$A$1520,$A52,Observed!$C$2:$C$1520,$C52)),AVERAGEIFS(Observed!P$2:P$1520,Observed!$A$2:$A$1520,$A52,Observed!$C$2:$C$1520,$C52),"")</f>
        <v/>
      </c>
      <c r="Q52" s="24" t="str">
        <f>IF(ISNUMBER(AVERAGEIFS(Observed!Q$2:Q$1520,Observed!$A$2:$A$1520,$A52,Observed!$C$2:$C$1520,$C52)),AVERAGEIFS(Observed!Q$2:Q$1520,Observed!$A$2:$A$1520,$A52,Observed!$C$2:$C$1520,$C52),"")</f>
        <v/>
      </c>
      <c r="R52" s="22" t="str">
        <f>IF(ISNUMBER(AVERAGEIFS(Observed!R$2:R$1520,Observed!$A$2:$A$1520,$A52,Observed!$C$2:$C$1520,$C52)),AVERAGEIFS(Observed!R$2:R$1520,Observed!$A$2:$A$1520,$A52,Observed!$C$2:$C$1520,$C52),"")</f>
        <v/>
      </c>
      <c r="S52" s="23" t="str">
        <f>IF(ISNUMBER(AVERAGEIFS(Observed!S$2:S$1520,Observed!$A$2:$A$1520,$A52,Observed!$C$2:$C$1520,$C52)),AVERAGEIFS(Observed!S$2:S$1520,Observed!$A$2:$A$1520,$A52,Observed!$C$2:$C$1520,$C52),"")</f>
        <v/>
      </c>
      <c r="T52" s="23" t="str">
        <f>IF(ISNUMBER(AVERAGEIFS(Observed!T$2:T$1520,Observed!$A$2:$A$1520,$A52,Observed!$C$2:$C$1520,$C52)),AVERAGEIFS(Observed!T$2:T$1520,Observed!$A$2:$A$1520,$A52,Observed!$C$2:$C$1520,$C52),"")</f>
        <v/>
      </c>
      <c r="U52" s="23" t="str">
        <f>IF(ISNUMBER(AVERAGEIFS(Observed!U$2:U$1520,Observed!$A$2:$A$1520,$A52,Observed!$C$2:$C$1520,$C52)),AVERAGEIFS(Observed!U$2:U$1520,Observed!$A$2:$A$1520,$A52,Observed!$C$2:$C$1520,$C52),"")</f>
        <v/>
      </c>
      <c r="V52" s="23" t="str">
        <f>IF(ISNUMBER(AVERAGEIFS(Observed!V$2:V$1520,Observed!$A$2:$A$1520,$A52,Observed!$C$2:$C$1520,$C52)),AVERAGEIFS(Observed!V$2:V$1520,Observed!$A$2:$A$1520,$A52,Observed!$C$2:$C$1520,$C52),"")</f>
        <v/>
      </c>
      <c r="W52" s="23" t="str">
        <f>IF(ISNUMBER(AVERAGEIFS(Observed!W$2:W$1520,Observed!$A$2:$A$1520,$A52,Observed!$C$2:$C$1520,$C52)),AVERAGEIFS(Observed!W$2:W$1520,Observed!$A$2:$A$1520,$A52,Observed!$C$2:$C$1520,$C52),"")</f>
        <v/>
      </c>
      <c r="X52" s="23">
        <f>IF(ISNUMBER(AVERAGEIFS(Observed!X$2:X$1520,Observed!$A$2:$A$1520,$A52,Observed!$C$2:$C$1520,$C52)),AVERAGEIFS(Observed!X$2:X$1520,Observed!$A$2:$A$1520,$A52,Observed!$C$2:$C$1520,$C52),"")</f>
        <v>19.215803782145183</v>
      </c>
      <c r="Y52" s="23">
        <f>IF(ISNUMBER(AVERAGEIFS(Observed!Y$2:Y$1520,Observed!$A$2:$A$1520,$A52,Observed!$C$2:$C$1520,$C52)),AVERAGEIFS(Observed!Y$2:Y$1520,Observed!$A$2:$A$1520,$A52,Observed!$C$2:$C$1520,$C52),"")</f>
        <v>7.5473779042561846</v>
      </c>
      <c r="Z52" s="23">
        <f>IF(ISNUMBER(AVERAGEIFS(Observed!Z$2:Z$1520,Observed!$A$2:$A$1520,$A52,Observed!$C$2:$C$1520,$C52)),AVERAGEIFS(Observed!Z$2:Z$1520,Observed!$A$2:$A$1520,$A52,Observed!$C$2:$C$1520,$C52),"")</f>
        <v>72.697560628255204</v>
      </c>
      <c r="AA52" s="23">
        <f>IF(ISNUMBER(AVERAGEIFS(Observed!AA$2:AA$1520,Observed!$A$2:$A$1520,$A52,Observed!$C$2:$C$1520,$C52)),AVERAGEIFS(Observed!AA$2:AA$1520,Observed!$A$2:$A$1520,$A52,Observed!$C$2:$C$1520,$C52),"")</f>
        <v>21.442946751912434</v>
      </c>
      <c r="AB52" s="23">
        <f>IF(ISNUMBER(AVERAGEIFS(Observed!AB$2:AB$1520,Observed!$A$2:$A$1520,$A52,Observed!$C$2:$C$1520,$C52)),AVERAGEIFS(Observed!AB$2:AB$1520,Observed!$A$2:$A$1520,$A52,Observed!$C$2:$C$1520,$C52),"")</f>
        <v>83.417307535807296</v>
      </c>
      <c r="AC52" s="23">
        <f>IF(ISNUMBER(AVERAGEIFS(Observed!AC$2:AC$1520,Observed!$A$2:$A$1520,$A52,Observed!$C$2:$C$1520,$C52)),AVERAGEIFS(Observed!AC$2:AC$1520,Observed!$A$2:$A$1520,$A52,Observed!$C$2:$C$1520,$C52),"")</f>
        <v>24.138722737630207</v>
      </c>
      <c r="AD52" s="24">
        <f>IF(ISNUMBER(AVERAGEIFS(Observed!AD$2:AD$1520,Observed!$A$2:$A$1520,$A52,Observed!$C$2:$C$1520,$C52)),AVERAGEIFS(Observed!AD$2:AD$1520,Observed!$A$2:$A$1520,$A52,Observed!$C$2:$C$1520,$C52),"")</f>
        <v>3.8621956380208336E-2</v>
      </c>
      <c r="AE52" s="24">
        <f>IF(ISNUMBER(AVERAGEIFS(Observed!AE$2:AE$1520,Observed!$A$2:$A$1520,$A52,Observed!$C$2:$C$1520,$C52)),AVERAGEIFS(Observed!AE$2:AE$1520,Observed!$A$2:$A$1520,$A52,Observed!$C$2:$C$1520,$C52),"")</f>
        <v>3.8621956380208336E-2</v>
      </c>
      <c r="AF52" s="23">
        <f>IF(ISNUMBER(AVERAGEIFS(Observed!AF$2:AF$1520,Observed!$A$2:$A$1520,$A52,Observed!$C$2:$C$1520,$C52)),AVERAGEIFS(Observed!AF$2:AF$1520,Observed!$A$2:$A$1520,$A52,Observed!$C$2:$C$1520,$C52),"")</f>
        <v>11.631609700520833</v>
      </c>
      <c r="AG52" s="23" t="str">
        <f>IF(ISNUMBER(AVERAGEIFS(Observed!AG$2:AG$1520,Observed!$A$2:$A$1520,$A52,Observed!$C$2:$C$1520,$C52)),AVERAGEIFS(Observed!AG$2:AG$1520,Observed!$A$2:$A$1520,$A52,Observed!$C$2:$C$1520,$C52),"")</f>
        <v/>
      </c>
      <c r="AH52" s="22" t="str">
        <f>IF(ISNUMBER(AVERAGEIFS(Observed!AH$2:AH$1520,Observed!$A$2:$A$1520,$A52,Observed!$C$2:$C$1520,$C52)),AVERAGEIFS(Observed!AH$2:AH$1520,Observed!$A$2:$A$1520,$A52,Observed!$C$2:$C$1520,$C52),"")</f>
        <v/>
      </c>
      <c r="AI52" s="23" t="str">
        <f>IF(ISNUMBER(AVERAGEIFS(Observed!AI$2:AI$1520,Observed!$A$2:$A$1520,$A52,Observed!$C$2:$C$1520,$C52)),AVERAGEIFS(Observed!AI$2:AI$1520,Observed!$A$2:$A$1520,$A52,Observed!$C$2:$C$1520,$C52),"")</f>
        <v/>
      </c>
      <c r="AJ52" s="23" t="str">
        <f>IF(ISNUMBER(AVERAGEIFS(Observed!AJ$2:AJ$1520,Observed!$A$2:$A$1520,$A52,Observed!$C$2:$C$1520,$C52)),AVERAGEIFS(Observed!AJ$2:AJ$1520,Observed!$A$2:$A$1520,$A52,Observed!$C$2:$C$1520,$C52),"")</f>
        <v/>
      </c>
      <c r="AK52" s="23" t="str">
        <f>IF(ISNUMBER(AVERAGEIFS(Observed!AK$2:AK$1520,Observed!$A$2:$A$1520,$A52,Observed!$C$2:$C$1520,$C52)),AVERAGEIFS(Observed!AK$2:AK$1520,Observed!$A$2:$A$1520,$A52,Observed!$C$2:$C$1520,$C52),"")</f>
        <v/>
      </c>
      <c r="AL52" s="23" t="str">
        <f>IF(ISNUMBER(AVERAGEIFS(Observed!AL$2:AL$1520,Observed!$A$2:$A$1520,$A52,Observed!$C$2:$C$1520,$C52)),AVERAGEIFS(Observed!AL$2:AL$1520,Observed!$A$2:$A$1520,$A52,Observed!$C$2:$C$1520,$C52),"")</f>
        <v/>
      </c>
      <c r="AM52" s="23" t="str">
        <f>IF(ISNUMBER(AVERAGEIFS(Observed!AM$2:AM$1520,Observed!$A$2:$A$1520,$A52,Observed!$C$2:$C$1520,$C52)),AVERAGEIFS(Observed!AM$2:AM$1520,Observed!$A$2:$A$1520,$A52,Observed!$C$2:$C$1520,$C52),"")</f>
        <v/>
      </c>
      <c r="AN52" s="2">
        <f>COUNTIFS(Observed!$A$2:$A$1520,$A52,Observed!$C$2:$C$1520,$C52)</f>
        <v>3</v>
      </c>
      <c r="AO52" s="2">
        <f t="shared" si="1"/>
        <v>10</v>
      </c>
    </row>
    <row r="53" spans="1:41" x14ac:dyDescent="0.35">
      <c r="A53" t="s">
        <v>46</v>
      </c>
      <c r="B53" t="s">
        <v>65</v>
      </c>
      <c r="C53" s="20">
        <v>42087</v>
      </c>
      <c r="D53">
        <v>1</v>
      </c>
      <c r="E53" t="s">
        <v>80</v>
      </c>
      <c r="F53" s="25" t="s">
        <v>97</v>
      </c>
      <c r="G53" t="s">
        <v>44</v>
      </c>
      <c r="I53" s="2" t="s">
        <v>59</v>
      </c>
      <c r="J53" s="22">
        <f>IF(ISNUMBER(AVERAGEIFS(Observed!J$2:J$1520,Observed!$A$2:$A$1520,$A53,Observed!$C$2:$C$1520,$C53)),AVERAGEIFS(Observed!J$2:J$1520,Observed!$A$2:$A$1520,$A53,Observed!$C$2:$C$1520,$C53),"")</f>
        <v>1086.9583333333333</v>
      </c>
      <c r="K53" s="23">
        <f>IF(ISNUMBER(AVERAGEIFS(Observed!K$2:K$1520,Observed!$A$2:$A$1520,$A53,Observed!$C$2:$C$1520,$C53)),AVERAGEIFS(Observed!K$2:K$1520,Observed!$A$2:$A$1520,$A53,Observed!$C$2:$C$1520,$C53),"")</f>
        <v>108.69583333333333</v>
      </c>
      <c r="L53" s="23" t="str">
        <f>IF(ISNUMBER(AVERAGEIFS(Observed!L$2:L$1520,Observed!$A$2:$A$1520,$A53,Observed!$C$2:$C$1520,$C53)),AVERAGEIFS(Observed!L$2:L$1520,Observed!$A$2:$A$1520,$A53,Observed!$C$2:$C$1520,$C53),"")</f>
        <v/>
      </c>
      <c r="M53" s="23" t="str">
        <f>IF(ISNUMBER(AVERAGEIFS(Observed!M$2:M$1520,Observed!$A$2:$A$1520,$A53,Observed!$C$2:$C$1520,$C53)),AVERAGEIFS(Observed!M$2:M$1520,Observed!$A$2:$A$1520,$A53,Observed!$C$2:$C$1520,$C53),"")</f>
        <v/>
      </c>
      <c r="N53" s="23" t="str">
        <f>IF(ISNUMBER(AVERAGEIFS(Observed!N$2:N$1520,Observed!$A$2:$A$1520,$A53,Observed!$C$2:$C$1520,$C53)),AVERAGEIFS(Observed!N$2:N$1520,Observed!$A$2:$A$1520,$A53,Observed!$C$2:$C$1520,$C53),"")</f>
        <v/>
      </c>
      <c r="O53" s="24" t="str">
        <f>IF(ISNUMBER(AVERAGEIFS(Observed!O$2:O$1520,Observed!$A$2:$A$1520,$A53,Observed!$C$2:$C$1520,$C53)),AVERAGEIFS(Observed!O$2:O$1520,Observed!$A$2:$A$1520,$A53,Observed!$C$2:$C$1520,$C53),"")</f>
        <v/>
      </c>
      <c r="P53" s="24" t="str">
        <f>IF(ISNUMBER(AVERAGEIFS(Observed!P$2:P$1520,Observed!$A$2:$A$1520,$A53,Observed!$C$2:$C$1520,$C53)),AVERAGEIFS(Observed!P$2:P$1520,Observed!$A$2:$A$1520,$A53,Observed!$C$2:$C$1520,$C53),"")</f>
        <v/>
      </c>
      <c r="Q53" s="24" t="str">
        <f>IF(ISNUMBER(AVERAGEIFS(Observed!Q$2:Q$1520,Observed!$A$2:$A$1520,$A53,Observed!$C$2:$C$1520,$C53)),AVERAGEIFS(Observed!Q$2:Q$1520,Observed!$A$2:$A$1520,$A53,Observed!$C$2:$C$1520,$C53),"")</f>
        <v/>
      </c>
      <c r="R53" s="22" t="str">
        <f>IF(ISNUMBER(AVERAGEIFS(Observed!R$2:R$1520,Observed!$A$2:$A$1520,$A53,Observed!$C$2:$C$1520,$C53)),AVERAGEIFS(Observed!R$2:R$1520,Observed!$A$2:$A$1520,$A53,Observed!$C$2:$C$1520,$C53),"")</f>
        <v/>
      </c>
      <c r="S53" s="23" t="str">
        <f>IF(ISNUMBER(AVERAGEIFS(Observed!S$2:S$1520,Observed!$A$2:$A$1520,$A53,Observed!$C$2:$C$1520,$C53)),AVERAGEIFS(Observed!S$2:S$1520,Observed!$A$2:$A$1520,$A53,Observed!$C$2:$C$1520,$C53),"")</f>
        <v/>
      </c>
      <c r="T53" s="23" t="str">
        <f>IF(ISNUMBER(AVERAGEIFS(Observed!T$2:T$1520,Observed!$A$2:$A$1520,$A53,Observed!$C$2:$C$1520,$C53)),AVERAGEIFS(Observed!T$2:T$1520,Observed!$A$2:$A$1520,$A53,Observed!$C$2:$C$1520,$C53),"")</f>
        <v/>
      </c>
      <c r="U53" s="23" t="str">
        <f>IF(ISNUMBER(AVERAGEIFS(Observed!U$2:U$1520,Observed!$A$2:$A$1520,$A53,Observed!$C$2:$C$1520,$C53)),AVERAGEIFS(Observed!U$2:U$1520,Observed!$A$2:$A$1520,$A53,Observed!$C$2:$C$1520,$C53),"")</f>
        <v/>
      </c>
      <c r="V53" s="23" t="str">
        <f>IF(ISNUMBER(AVERAGEIFS(Observed!V$2:V$1520,Observed!$A$2:$A$1520,$A53,Observed!$C$2:$C$1520,$C53)),AVERAGEIFS(Observed!V$2:V$1520,Observed!$A$2:$A$1520,$A53,Observed!$C$2:$C$1520,$C53),"")</f>
        <v/>
      </c>
      <c r="W53" s="23" t="str">
        <f>IF(ISNUMBER(AVERAGEIFS(Observed!W$2:W$1520,Observed!$A$2:$A$1520,$A53,Observed!$C$2:$C$1520,$C53)),AVERAGEIFS(Observed!W$2:W$1520,Observed!$A$2:$A$1520,$A53,Observed!$C$2:$C$1520,$C53),"")</f>
        <v/>
      </c>
      <c r="X53" s="23">
        <f>IF(ISNUMBER(AVERAGEIFS(Observed!X$2:X$1520,Observed!$A$2:$A$1520,$A53,Observed!$C$2:$C$1520,$C53)),AVERAGEIFS(Observed!X$2:X$1520,Observed!$A$2:$A$1520,$A53,Observed!$C$2:$C$1520,$C53),"")</f>
        <v>17.694792429606121</v>
      </c>
      <c r="Y53" s="23">
        <f>IF(ISNUMBER(AVERAGEIFS(Observed!Y$2:Y$1520,Observed!$A$2:$A$1520,$A53,Observed!$C$2:$C$1520,$C53)),AVERAGEIFS(Observed!Y$2:Y$1520,Observed!$A$2:$A$1520,$A53,Observed!$C$2:$C$1520,$C53),"")</f>
        <v>3.187358339627584</v>
      </c>
      <c r="Z53" s="23">
        <f>IF(ISNUMBER(AVERAGEIFS(Observed!Z$2:Z$1520,Observed!$A$2:$A$1520,$A53,Observed!$C$2:$C$1520,$C53)),AVERAGEIFS(Observed!Z$2:Z$1520,Observed!$A$2:$A$1520,$A53,Observed!$C$2:$C$1520,$C53),"")</f>
        <v>69.870730082194015</v>
      </c>
      <c r="AA53" s="23">
        <f>IF(ISNUMBER(AVERAGEIFS(Observed!AA$2:AA$1520,Observed!$A$2:$A$1520,$A53,Observed!$C$2:$C$1520,$C53)),AVERAGEIFS(Observed!AA$2:AA$1520,Observed!$A$2:$A$1520,$A53,Observed!$C$2:$C$1520,$C53),"")</f>
        <v>25.114138921101887</v>
      </c>
      <c r="AB53" s="23">
        <f>IF(ISNUMBER(AVERAGEIFS(Observed!AB$2:AB$1520,Observed!$A$2:$A$1520,$A53,Observed!$C$2:$C$1520,$C53)),AVERAGEIFS(Observed!AB$2:AB$1520,Observed!$A$2:$A$1520,$A53,Observed!$C$2:$C$1520,$C53),"")</f>
        <v>80.523946126302079</v>
      </c>
      <c r="AC53" s="23">
        <f>IF(ISNUMBER(AVERAGEIFS(Observed!AC$2:AC$1520,Observed!$A$2:$A$1520,$A53,Observed!$C$2:$C$1520,$C53)),AVERAGEIFS(Observed!AC$2:AC$1520,Observed!$A$2:$A$1520,$A53,Observed!$C$2:$C$1520,$C53),"")</f>
        <v>27.002787272135418</v>
      </c>
      <c r="AD53" s="24">
        <f>IF(ISNUMBER(AVERAGEIFS(Observed!AD$2:AD$1520,Observed!$A$2:$A$1520,$A53,Observed!$C$2:$C$1520,$C53)),AVERAGEIFS(Observed!AD$2:AD$1520,Observed!$A$2:$A$1520,$A53,Observed!$C$2:$C$1520,$C53),"")</f>
        <v>4.3204459635416664E-2</v>
      </c>
      <c r="AE53" s="24">
        <f>IF(ISNUMBER(AVERAGEIFS(Observed!AE$2:AE$1520,Observed!$A$2:$A$1520,$A53,Observed!$C$2:$C$1520,$C53)),AVERAGEIFS(Observed!AE$2:AE$1520,Observed!$A$2:$A$1520,$A53,Observed!$C$2:$C$1520,$C53),"")</f>
        <v>4.3204459635416664E-2</v>
      </c>
      <c r="AF53" s="23">
        <f>IF(ISNUMBER(AVERAGEIFS(Observed!AF$2:AF$1520,Observed!$A$2:$A$1520,$A53,Observed!$C$2:$C$1520,$C53)),AVERAGEIFS(Observed!AF$2:AF$1520,Observed!$A$2:$A$1520,$A53,Observed!$C$2:$C$1520,$C53),"")</f>
        <v>11.179316813151042</v>
      </c>
      <c r="AG53" s="23" t="str">
        <f>IF(ISNUMBER(AVERAGEIFS(Observed!AG$2:AG$1520,Observed!$A$2:$A$1520,$A53,Observed!$C$2:$C$1520,$C53)),AVERAGEIFS(Observed!AG$2:AG$1520,Observed!$A$2:$A$1520,$A53,Observed!$C$2:$C$1520,$C53),"")</f>
        <v/>
      </c>
      <c r="AH53" s="22" t="str">
        <f>IF(ISNUMBER(AVERAGEIFS(Observed!AH$2:AH$1520,Observed!$A$2:$A$1520,$A53,Observed!$C$2:$C$1520,$C53)),AVERAGEIFS(Observed!AH$2:AH$1520,Observed!$A$2:$A$1520,$A53,Observed!$C$2:$C$1520,$C53),"")</f>
        <v/>
      </c>
      <c r="AI53" s="23" t="str">
        <f>IF(ISNUMBER(AVERAGEIFS(Observed!AI$2:AI$1520,Observed!$A$2:$A$1520,$A53,Observed!$C$2:$C$1520,$C53)),AVERAGEIFS(Observed!AI$2:AI$1520,Observed!$A$2:$A$1520,$A53,Observed!$C$2:$C$1520,$C53),"")</f>
        <v/>
      </c>
      <c r="AJ53" s="23" t="str">
        <f>IF(ISNUMBER(AVERAGEIFS(Observed!AJ$2:AJ$1520,Observed!$A$2:$A$1520,$A53,Observed!$C$2:$C$1520,$C53)),AVERAGEIFS(Observed!AJ$2:AJ$1520,Observed!$A$2:$A$1520,$A53,Observed!$C$2:$C$1520,$C53),"")</f>
        <v/>
      </c>
      <c r="AK53" s="23" t="str">
        <f>IF(ISNUMBER(AVERAGEIFS(Observed!AK$2:AK$1520,Observed!$A$2:$A$1520,$A53,Observed!$C$2:$C$1520,$C53)),AVERAGEIFS(Observed!AK$2:AK$1520,Observed!$A$2:$A$1520,$A53,Observed!$C$2:$C$1520,$C53),"")</f>
        <v/>
      </c>
      <c r="AL53" s="23" t="str">
        <f>IF(ISNUMBER(AVERAGEIFS(Observed!AL$2:AL$1520,Observed!$A$2:$A$1520,$A53,Observed!$C$2:$C$1520,$C53)),AVERAGEIFS(Observed!AL$2:AL$1520,Observed!$A$2:$A$1520,$A53,Observed!$C$2:$C$1520,$C53),"")</f>
        <v/>
      </c>
      <c r="AM53" s="23" t="str">
        <f>IF(ISNUMBER(AVERAGEIFS(Observed!AM$2:AM$1520,Observed!$A$2:$A$1520,$A53,Observed!$C$2:$C$1520,$C53)),AVERAGEIFS(Observed!AM$2:AM$1520,Observed!$A$2:$A$1520,$A53,Observed!$C$2:$C$1520,$C53),"")</f>
        <v/>
      </c>
      <c r="AN53" s="2">
        <f>COUNTIFS(Observed!$A$2:$A$1520,$A53,Observed!$C$2:$C$1520,$C53)</f>
        <v>3</v>
      </c>
      <c r="AO53" s="2">
        <f t="shared" si="1"/>
        <v>10</v>
      </c>
    </row>
    <row r="54" spans="1:41" x14ac:dyDescent="0.35">
      <c r="A54" t="s">
        <v>49</v>
      </c>
      <c r="B54" t="s">
        <v>65</v>
      </c>
      <c r="C54" s="20">
        <v>42087</v>
      </c>
      <c r="D54">
        <v>1</v>
      </c>
      <c r="E54" t="s">
        <v>81</v>
      </c>
      <c r="F54" s="25" t="s">
        <v>97</v>
      </c>
      <c r="G54" t="s">
        <v>44</v>
      </c>
      <c r="I54" s="2" t="s">
        <v>59</v>
      </c>
      <c r="J54" s="22">
        <f>IF(ISNUMBER(AVERAGEIFS(Observed!J$2:J$1520,Observed!$A$2:$A$1520,$A54,Observed!$C$2:$C$1520,$C54)),AVERAGEIFS(Observed!J$2:J$1520,Observed!$A$2:$A$1520,$A54,Observed!$C$2:$C$1520,$C54),"")</f>
        <v>925.20833333333337</v>
      </c>
      <c r="K54" s="23">
        <f>IF(ISNUMBER(AVERAGEIFS(Observed!K$2:K$1520,Observed!$A$2:$A$1520,$A54,Observed!$C$2:$C$1520,$C54)),AVERAGEIFS(Observed!K$2:K$1520,Observed!$A$2:$A$1520,$A54,Observed!$C$2:$C$1520,$C54),"")</f>
        <v>92.520833333333329</v>
      </c>
      <c r="L54" s="23" t="str">
        <f>IF(ISNUMBER(AVERAGEIFS(Observed!L$2:L$1520,Observed!$A$2:$A$1520,$A54,Observed!$C$2:$C$1520,$C54)),AVERAGEIFS(Observed!L$2:L$1520,Observed!$A$2:$A$1520,$A54,Observed!$C$2:$C$1520,$C54),"")</f>
        <v/>
      </c>
      <c r="M54" s="23" t="str">
        <f>IF(ISNUMBER(AVERAGEIFS(Observed!M$2:M$1520,Observed!$A$2:$A$1520,$A54,Observed!$C$2:$C$1520,$C54)),AVERAGEIFS(Observed!M$2:M$1520,Observed!$A$2:$A$1520,$A54,Observed!$C$2:$C$1520,$C54),"")</f>
        <v/>
      </c>
      <c r="N54" s="23" t="str">
        <f>IF(ISNUMBER(AVERAGEIFS(Observed!N$2:N$1520,Observed!$A$2:$A$1520,$A54,Observed!$C$2:$C$1520,$C54)),AVERAGEIFS(Observed!N$2:N$1520,Observed!$A$2:$A$1520,$A54,Observed!$C$2:$C$1520,$C54),"")</f>
        <v/>
      </c>
      <c r="O54" s="24" t="str">
        <f>IF(ISNUMBER(AVERAGEIFS(Observed!O$2:O$1520,Observed!$A$2:$A$1520,$A54,Observed!$C$2:$C$1520,$C54)),AVERAGEIFS(Observed!O$2:O$1520,Observed!$A$2:$A$1520,$A54,Observed!$C$2:$C$1520,$C54),"")</f>
        <v/>
      </c>
      <c r="P54" s="24" t="str">
        <f>IF(ISNUMBER(AVERAGEIFS(Observed!P$2:P$1520,Observed!$A$2:$A$1520,$A54,Observed!$C$2:$C$1520,$C54)),AVERAGEIFS(Observed!P$2:P$1520,Observed!$A$2:$A$1520,$A54,Observed!$C$2:$C$1520,$C54),"")</f>
        <v/>
      </c>
      <c r="Q54" s="24" t="str">
        <f>IF(ISNUMBER(AVERAGEIFS(Observed!Q$2:Q$1520,Observed!$A$2:$A$1520,$A54,Observed!$C$2:$C$1520,$C54)),AVERAGEIFS(Observed!Q$2:Q$1520,Observed!$A$2:$A$1520,$A54,Observed!$C$2:$C$1520,$C54),"")</f>
        <v/>
      </c>
      <c r="R54" s="22" t="str">
        <f>IF(ISNUMBER(AVERAGEIFS(Observed!R$2:R$1520,Observed!$A$2:$A$1520,$A54,Observed!$C$2:$C$1520,$C54)),AVERAGEIFS(Observed!R$2:R$1520,Observed!$A$2:$A$1520,$A54,Observed!$C$2:$C$1520,$C54),"")</f>
        <v/>
      </c>
      <c r="S54" s="23" t="str">
        <f>IF(ISNUMBER(AVERAGEIFS(Observed!S$2:S$1520,Observed!$A$2:$A$1520,$A54,Observed!$C$2:$C$1520,$C54)),AVERAGEIFS(Observed!S$2:S$1520,Observed!$A$2:$A$1520,$A54,Observed!$C$2:$C$1520,$C54),"")</f>
        <v/>
      </c>
      <c r="T54" s="23" t="str">
        <f>IF(ISNUMBER(AVERAGEIFS(Observed!T$2:T$1520,Observed!$A$2:$A$1520,$A54,Observed!$C$2:$C$1520,$C54)),AVERAGEIFS(Observed!T$2:T$1520,Observed!$A$2:$A$1520,$A54,Observed!$C$2:$C$1520,$C54),"")</f>
        <v/>
      </c>
      <c r="U54" s="23" t="str">
        <f>IF(ISNUMBER(AVERAGEIFS(Observed!U$2:U$1520,Observed!$A$2:$A$1520,$A54,Observed!$C$2:$C$1520,$C54)),AVERAGEIFS(Observed!U$2:U$1520,Observed!$A$2:$A$1520,$A54,Observed!$C$2:$C$1520,$C54),"")</f>
        <v/>
      </c>
      <c r="V54" s="23" t="str">
        <f>IF(ISNUMBER(AVERAGEIFS(Observed!V$2:V$1520,Observed!$A$2:$A$1520,$A54,Observed!$C$2:$C$1520,$C54)),AVERAGEIFS(Observed!V$2:V$1520,Observed!$A$2:$A$1520,$A54,Observed!$C$2:$C$1520,$C54),"")</f>
        <v/>
      </c>
      <c r="W54" s="23" t="str">
        <f>IF(ISNUMBER(AVERAGEIFS(Observed!W$2:W$1520,Observed!$A$2:$A$1520,$A54,Observed!$C$2:$C$1520,$C54)),AVERAGEIFS(Observed!W$2:W$1520,Observed!$A$2:$A$1520,$A54,Observed!$C$2:$C$1520,$C54),"")</f>
        <v/>
      </c>
      <c r="X54" s="23">
        <f>IF(ISNUMBER(AVERAGEIFS(Observed!X$2:X$1520,Observed!$A$2:$A$1520,$A54,Observed!$C$2:$C$1520,$C54)),AVERAGEIFS(Observed!X$2:X$1520,Observed!$A$2:$A$1520,$A54,Observed!$C$2:$C$1520,$C54),"")</f>
        <v>18.518469492594402</v>
      </c>
      <c r="Y54" s="23">
        <f>IF(ISNUMBER(AVERAGEIFS(Observed!Y$2:Y$1520,Observed!$A$2:$A$1520,$A54,Observed!$C$2:$C$1520,$C54)),AVERAGEIFS(Observed!Y$2:Y$1520,Observed!$A$2:$A$1520,$A54,Observed!$C$2:$C$1520,$C54),"")</f>
        <v>5.5509560902913408</v>
      </c>
      <c r="Z54" s="23">
        <f>IF(ISNUMBER(AVERAGEIFS(Observed!Z$2:Z$1520,Observed!$A$2:$A$1520,$A54,Observed!$C$2:$C$1520,$C54)),AVERAGEIFS(Observed!Z$2:Z$1520,Observed!$A$2:$A$1520,$A54,Observed!$C$2:$C$1520,$C54),"")</f>
        <v>72.687024434407547</v>
      </c>
      <c r="AA54" s="23">
        <f>IF(ISNUMBER(AVERAGEIFS(Observed!AA$2:AA$1520,Observed!$A$2:$A$1520,$A54,Observed!$C$2:$C$1520,$C54)),AVERAGEIFS(Observed!AA$2:AA$1520,Observed!$A$2:$A$1520,$A54,Observed!$C$2:$C$1520,$C54),"")</f>
        <v>22.784039179484051</v>
      </c>
      <c r="AB54" s="23">
        <f>IF(ISNUMBER(AVERAGEIFS(Observed!AB$2:AB$1520,Observed!$A$2:$A$1520,$A54,Observed!$C$2:$C$1520,$C54)),AVERAGEIFS(Observed!AB$2:AB$1520,Observed!$A$2:$A$1520,$A54,Observed!$C$2:$C$1520,$C54),"")</f>
        <v>83.077562967936203</v>
      </c>
      <c r="AC54" s="23">
        <f>IF(ISNUMBER(AVERAGEIFS(Observed!AC$2:AC$1520,Observed!$A$2:$A$1520,$A54,Observed!$C$2:$C$1520,$C54)),AVERAGEIFS(Observed!AC$2:AC$1520,Observed!$A$2:$A$1520,$A54,Observed!$C$2:$C$1520,$C54),"")</f>
        <v>25.218188603719074</v>
      </c>
      <c r="AD54" s="24">
        <f>IF(ISNUMBER(AVERAGEIFS(Observed!AD$2:AD$1520,Observed!$A$2:$A$1520,$A54,Observed!$C$2:$C$1520,$C54)),AVERAGEIFS(Observed!AD$2:AD$1520,Observed!$A$2:$A$1520,$A54,Observed!$C$2:$C$1520,$C54),"")</f>
        <v>4.0349101765950524E-2</v>
      </c>
      <c r="AE54" s="24">
        <f>IF(ISNUMBER(AVERAGEIFS(Observed!AE$2:AE$1520,Observed!$A$2:$A$1520,$A54,Observed!$C$2:$C$1520,$C54)),AVERAGEIFS(Observed!AE$2:AE$1520,Observed!$A$2:$A$1520,$A54,Observed!$C$2:$C$1520,$C54),"")</f>
        <v>4.0349101765950524E-2</v>
      </c>
      <c r="AF54" s="23">
        <f>IF(ISNUMBER(AVERAGEIFS(Observed!AF$2:AF$1520,Observed!$A$2:$A$1520,$A54,Observed!$C$2:$C$1520,$C54)),AVERAGEIFS(Observed!AF$2:AF$1520,Observed!$A$2:$A$1520,$A54,Observed!$C$2:$C$1520,$C54),"")</f>
        <v>11.629923909505209</v>
      </c>
      <c r="AG54" s="23" t="str">
        <f>IF(ISNUMBER(AVERAGEIFS(Observed!AG$2:AG$1520,Observed!$A$2:$A$1520,$A54,Observed!$C$2:$C$1520,$C54)),AVERAGEIFS(Observed!AG$2:AG$1520,Observed!$A$2:$A$1520,$A54,Observed!$C$2:$C$1520,$C54),"")</f>
        <v/>
      </c>
      <c r="AH54" s="22" t="str">
        <f>IF(ISNUMBER(AVERAGEIFS(Observed!AH$2:AH$1520,Observed!$A$2:$A$1520,$A54,Observed!$C$2:$C$1520,$C54)),AVERAGEIFS(Observed!AH$2:AH$1520,Observed!$A$2:$A$1520,$A54,Observed!$C$2:$C$1520,$C54),"")</f>
        <v/>
      </c>
      <c r="AI54" s="23" t="str">
        <f>IF(ISNUMBER(AVERAGEIFS(Observed!AI$2:AI$1520,Observed!$A$2:$A$1520,$A54,Observed!$C$2:$C$1520,$C54)),AVERAGEIFS(Observed!AI$2:AI$1520,Observed!$A$2:$A$1520,$A54,Observed!$C$2:$C$1520,$C54),"")</f>
        <v/>
      </c>
      <c r="AJ54" s="23" t="str">
        <f>IF(ISNUMBER(AVERAGEIFS(Observed!AJ$2:AJ$1520,Observed!$A$2:$A$1520,$A54,Observed!$C$2:$C$1520,$C54)),AVERAGEIFS(Observed!AJ$2:AJ$1520,Observed!$A$2:$A$1520,$A54,Observed!$C$2:$C$1520,$C54),"")</f>
        <v/>
      </c>
      <c r="AK54" s="23" t="str">
        <f>IF(ISNUMBER(AVERAGEIFS(Observed!AK$2:AK$1520,Observed!$A$2:$A$1520,$A54,Observed!$C$2:$C$1520,$C54)),AVERAGEIFS(Observed!AK$2:AK$1520,Observed!$A$2:$A$1520,$A54,Observed!$C$2:$C$1520,$C54),"")</f>
        <v/>
      </c>
      <c r="AL54" s="23" t="str">
        <f>IF(ISNUMBER(AVERAGEIFS(Observed!AL$2:AL$1520,Observed!$A$2:$A$1520,$A54,Observed!$C$2:$C$1520,$C54)),AVERAGEIFS(Observed!AL$2:AL$1520,Observed!$A$2:$A$1520,$A54,Observed!$C$2:$C$1520,$C54),"")</f>
        <v/>
      </c>
      <c r="AM54" s="23" t="str">
        <f>IF(ISNUMBER(AVERAGEIFS(Observed!AM$2:AM$1520,Observed!$A$2:$A$1520,$A54,Observed!$C$2:$C$1520,$C54)),AVERAGEIFS(Observed!AM$2:AM$1520,Observed!$A$2:$A$1520,$A54,Observed!$C$2:$C$1520,$C54),"")</f>
        <v/>
      </c>
      <c r="AN54" s="2">
        <f>COUNTIFS(Observed!$A$2:$A$1520,$A54,Observed!$C$2:$C$1520,$C54)</f>
        <v>3</v>
      </c>
      <c r="AO54" s="2">
        <f t="shared" si="1"/>
        <v>10</v>
      </c>
    </row>
    <row r="55" spans="1:41" x14ac:dyDescent="0.35">
      <c r="A55" t="s">
        <v>50</v>
      </c>
      <c r="B55" t="s">
        <v>65</v>
      </c>
      <c r="C55" s="20">
        <v>42087</v>
      </c>
      <c r="D55">
        <v>1</v>
      </c>
      <c r="E55" t="s">
        <v>82</v>
      </c>
      <c r="F55" s="25" t="s">
        <v>97</v>
      </c>
      <c r="G55" t="s">
        <v>44</v>
      </c>
      <c r="I55" s="2" t="s">
        <v>59</v>
      </c>
      <c r="J55" s="22">
        <f>IF(ISNUMBER(AVERAGEIFS(Observed!J$2:J$1520,Observed!$A$2:$A$1520,$A55,Observed!$C$2:$C$1520,$C55)),AVERAGEIFS(Observed!J$2:J$1520,Observed!$A$2:$A$1520,$A55,Observed!$C$2:$C$1520,$C55),"")</f>
        <v>856.41666666666663</v>
      </c>
      <c r="K55" s="23">
        <f>IF(ISNUMBER(AVERAGEIFS(Observed!K$2:K$1520,Observed!$A$2:$A$1520,$A55,Observed!$C$2:$C$1520,$C55)),AVERAGEIFS(Observed!K$2:K$1520,Observed!$A$2:$A$1520,$A55,Observed!$C$2:$C$1520,$C55),"")</f>
        <v>85.641666666666652</v>
      </c>
      <c r="L55" s="23" t="str">
        <f>IF(ISNUMBER(AVERAGEIFS(Observed!L$2:L$1520,Observed!$A$2:$A$1520,$A55,Observed!$C$2:$C$1520,$C55)),AVERAGEIFS(Observed!L$2:L$1520,Observed!$A$2:$A$1520,$A55,Observed!$C$2:$C$1520,$C55),"")</f>
        <v/>
      </c>
      <c r="M55" s="23" t="str">
        <f>IF(ISNUMBER(AVERAGEIFS(Observed!M$2:M$1520,Observed!$A$2:$A$1520,$A55,Observed!$C$2:$C$1520,$C55)),AVERAGEIFS(Observed!M$2:M$1520,Observed!$A$2:$A$1520,$A55,Observed!$C$2:$C$1520,$C55),"")</f>
        <v/>
      </c>
      <c r="N55" s="23" t="str">
        <f>IF(ISNUMBER(AVERAGEIFS(Observed!N$2:N$1520,Observed!$A$2:$A$1520,$A55,Observed!$C$2:$C$1520,$C55)),AVERAGEIFS(Observed!N$2:N$1520,Observed!$A$2:$A$1520,$A55,Observed!$C$2:$C$1520,$C55),"")</f>
        <v/>
      </c>
      <c r="O55" s="24" t="str">
        <f>IF(ISNUMBER(AVERAGEIFS(Observed!O$2:O$1520,Observed!$A$2:$A$1520,$A55,Observed!$C$2:$C$1520,$C55)),AVERAGEIFS(Observed!O$2:O$1520,Observed!$A$2:$A$1520,$A55,Observed!$C$2:$C$1520,$C55),"")</f>
        <v/>
      </c>
      <c r="P55" s="24" t="str">
        <f>IF(ISNUMBER(AVERAGEIFS(Observed!P$2:P$1520,Observed!$A$2:$A$1520,$A55,Observed!$C$2:$C$1520,$C55)),AVERAGEIFS(Observed!P$2:P$1520,Observed!$A$2:$A$1520,$A55,Observed!$C$2:$C$1520,$C55),"")</f>
        <v/>
      </c>
      <c r="Q55" s="24" t="str">
        <f>IF(ISNUMBER(AVERAGEIFS(Observed!Q$2:Q$1520,Observed!$A$2:$A$1520,$A55,Observed!$C$2:$C$1520,$C55)),AVERAGEIFS(Observed!Q$2:Q$1520,Observed!$A$2:$A$1520,$A55,Observed!$C$2:$C$1520,$C55),"")</f>
        <v/>
      </c>
      <c r="R55" s="22" t="str">
        <f>IF(ISNUMBER(AVERAGEIFS(Observed!R$2:R$1520,Observed!$A$2:$A$1520,$A55,Observed!$C$2:$C$1520,$C55)),AVERAGEIFS(Observed!R$2:R$1520,Observed!$A$2:$A$1520,$A55,Observed!$C$2:$C$1520,$C55),"")</f>
        <v/>
      </c>
      <c r="S55" s="23" t="str">
        <f>IF(ISNUMBER(AVERAGEIFS(Observed!S$2:S$1520,Observed!$A$2:$A$1520,$A55,Observed!$C$2:$C$1520,$C55)),AVERAGEIFS(Observed!S$2:S$1520,Observed!$A$2:$A$1520,$A55,Observed!$C$2:$C$1520,$C55),"")</f>
        <v/>
      </c>
      <c r="T55" s="23" t="str">
        <f>IF(ISNUMBER(AVERAGEIFS(Observed!T$2:T$1520,Observed!$A$2:$A$1520,$A55,Observed!$C$2:$C$1520,$C55)),AVERAGEIFS(Observed!T$2:T$1520,Observed!$A$2:$A$1520,$A55,Observed!$C$2:$C$1520,$C55),"")</f>
        <v/>
      </c>
      <c r="U55" s="23" t="str">
        <f>IF(ISNUMBER(AVERAGEIFS(Observed!U$2:U$1520,Observed!$A$2:$A$1520,$A55,Observed!$C$2:$C$1520,$C55)),AVERAGEIFS(Observed!U$2:U$1520,Observed!$A$2:$A$1520,$A55,Observed!$C$2:$C$1520,$C55),"")</f>
        <v/>
      </c>
      <c r="V55" s="23" t="str">
        <f>IF(ISNUMBER(AVERAGEIFS(Observed!V$2:V$1520,Observed!$A$2:$A$1520,$A55,Observed!$C$2:$C$1520,$C55)),AVERAGEIFS(Observed!V$2:V$1520,Observed!$A$2:$A$1520,$A55,Observed!$C$2:$C$1520,$C55),"")</f>
        <v/>
      </c>
      <c r="W55" s="23" t="str">
        <f>IF(ISNUMBER(AVERAGEIFS(Observed!W$2:W$1520,Observed!$A$2:$A$1520,$A55,Observed!$C$2:$C$1520,$C55)),AVERAGEIFS(Observed!W$2:W$1520,Observed!$A$2:$A$1520,$A55,Observed!$C$2:$C$1520,$C55),"")</f>
        <v/>
      </c>
      <c r="X55" s="23">
        <f>IF(ISNUMBER(AVERAGEIFS(Observed!X$2:X$1520,Observed!$A$2:$A$1520,$A55,Observed!$C$2:$C$1520,$C55)),AVERAGEIFS(Observed!X$2:X$1520,Observed!$A$2:$A$1520,$A55,Observed!$C$2:$C$1520,$C55),"")</f>
        <v>21.212296485900879</v>
      </c>
      <c r="Y55" s="23">
        <f>IF(ISNUMBER(AVERAGEIFS(Observed!Y$2:Y$1520,Observed!$A$2:$A$1520,$A55,Observed!$C$2:$C$1520,$C55)),AVERAGEIFS(Observed!Y$2:Y$1520,Observed!$A$2:$A$1520,$A55,Observed!$C$2:$C$1520,$C55),"")</f>
        <v>1.9126445055007935</v>
      </c>
      <c r="Z55" s="23">
        <f>IF(ISNUMBER(AVERAGEIFS(Observed!Z$2:Z$1520,Observed!$A$2:$A$1520,$A55,Observed!$C$2:$C$1520,$C55)),AVERAGEIFS(Observed!Z$2:Z$1520,Observed!$A$2:$A$1520,$A55,Observed!$C$2:$C$1520,$C55),"")</f>
        <v>69.10015869140625</v>
      </c>
      <c r="AA55" s="23">
        <f>IF(ISNUMBER(AVERAGEIFS(Observed!AA$2:AA$1520,Observed!$A$2:$A$1520,$A55,Observed!$C$2:$C$1520,$C55)),AVERAGEIFS(Observed!AA$2:AA$1520,Observed!$A$2:$A$1520,$A55,Observed!$C$2:$C$1520,$C55),"")</f>
        <v>27.951641082763672</v>
      </c>
      <c r="AB55" s="23">
        <f>IF(ISNUMBER(AVERAGEIFS(Observed!AB$2:AB$1520,Observed!$A$2:$A$1520,$A55,Observed!$C$2:$C$1520,$C55)),AVERAGEIFS(Observed!AB$2:AB$1520,Observed!$A$2:$A$1520,$A55,Observed!$C$2:$C$1520,$C55),"")</f>
        <v>82.152812957763672</v>
      </c>
      <c r="AC55" s="23">
        <f>IF(ISNUMBER(AVERAGEIFS(Observed!AC$2:AC$1520,Observed!$A$2:$A$1520,$A55,Observed!$C$2:$C$1520,$C55)),AVERAGEIFS(Observed!AC$2:AC$1520,Observed!$A$2:$A$1520,$A55,Observed!$C$2:$C$1520,$C55),"")</f>
        <v>22.682674407958984</v>
      </c>
      <c r="AD55" s="24">
        <f>IF(ISNUMBER(AVERAGEIFS(Observed!AD$2:AD$1520,Observed!$A$2:$A$1520,$A55,Observed!$C$2:$C$1520,$C55)),AVERAGEIFS(Observed!AD$2:AD$1520,Observed!$A$2:$A$1520,$A55,Observed!$C$2:$C$1520,$C55),"")</f>
        <v>3.2259803602430553E-2</v>
      </c>
      <c r="AE55" s="24">
        <f>IF(ISNUMBER(AVERAGEIFS(Observed!AE$2:AE$1520,Observed!$A$2:$A$1520,$A55,Observed!$C$2:$C$1520,$C55)),AVERAGEIFS(Observed!AE$2:AE$1520,Observed!$A$2:$A$1520,$A55,Observed!$C$2:$C$1520,$C55),"")</f>
        <v>3.2259803602430553E-2</v>
      </c>
      <c r="AF55" s="23">
        <f>IF(ISNUMBER(AVERAGEIFS(Observed!AF$2:AF$1520,Observed!$A$2:$A$1520,$A55,Observed!$C$2:$C$1520,$C55)),AVERAGEIFS(Observed!AF$2:AF$1520,Observed!$A$2:$A$1520,$A55,Observed!$C$2:$C$1520,$C55),"")</f>
        <v>11.056025390624999</v>
      </c>
      <c r="AG55" s="23" t="str">
        <f>IF(ISNUMBER(AVERAGEIFS(Observed!AG$2:AG$1520,Observed!$A$2:$A$1520,$A55,Observed!$C$2:$C$1520,$C55)),AVERAGEIFS(Observed!AG$2:AG$1520,Observed!$A$2:$A$1520,$A55,Observed!$C$2:$C$1520,$C55),"")</f>
        <v/>
      </c>
      <c r="AH55" s="22" t="str">
        <f>IF(ISNUMBER(AVERAGEIFS(Observed!AH$2:AH$1520,Observed!$A$2:$A$1520,$A55,Observed!$C$2:$C$1520,$C55)),AVERAGEIFS(Observed!AH$2:AH$1520,Observed!$A$2:$A$1520,$A55,Observed!$C$2:$C$1520,$C55),"")</f>
        <v/>
      </c>
      <c r="AI55" s="23" t="str">
        <f>IF(ISNUMBER(AVERAGEIFS(Observed!AI$2:AI$1520,Observed!$A$2:$A$1520,$A55,Observed!$C$2:$C$1520,$C55)),AVERAGEIFS(Observed!AI$2:AI$1520,Observed!$A$2:$A$1520,$A55,Observed!$C$2:$C$1520,$C55),"")</f>
        <v/>
      </c>
      <c r="AJ55" s="23" t="str">
        <f>IF(ISNUMBER(AVERAGEIFS(Observed!AJ$2:AJ$1520,Observed!$A$2:$A$1520,$A55,Observed!$C$2:$C$1520,$C55)),AVERAGEIFS(Observed!AJ$2:AJ$1520,Observed!$A$2:$A$1520,$A55,Observed!$C$2:$C$1520,$C55),"")</f>
        <v/>
      </c>
      <c r="AK55" s="23" t="str">
        <f>IF(ISNUMBER(AVERAGEIFS(Observed!AK$2:AK$1520,Observed!$A$2:$A$1520,$A55,Observed!$C$2:$C$1520,$C55)),AVERAGEIFS(Observed!AK$2:AK$1520,Observed!$A$2:$A$1520,$A55,Observed!$C$2:$C$1520,$C55),"")</f>
        <v/>
      </c>
      <c r="AL55" s="23" t="str">
        <f>IF(ISNUMBER(AVERAGEIFS(Observed!AL$2:AL$1520,Observed!$A$2:$A$1520,$A55,Observed!$C$2:$C$1520,$C55)),AVERAGEIFS(Observed!AL$2:AL$1520,Observed!$A$2:$A$1520,$A55,Observed!$C$2:$C$1520,$C55),"")</f>
        <v/>
      </c>
      <c r="AM55" s="23" t="str">
        <f>IF(ISNUMBER(AVERAGEIFS(Observed!AM$2:AM$1520,Observed!$A$2:$A$1520,$A55,Observed!$C$2:$C$1520,$C55)),AVERAGEIFS(Observed!AM$2:AM$1520,Observed!$A$2:$A$1520,$A55,Observed!$C$2:$C$1520,$C55),"")</f>
        <v/>
      </c>
      <c r="AN55" s="2">
        <f>COUNTIFS(Observed!$A$2:$A$1520,$A55,Observed!$C$2:$C$1520,$C55)</f>
        <v>3</v>
      </c>
      <c r="AO55" s="2">
        <f t="shared" si="1"/>
        <v>10</v>
      </c>
    </row>
    <row r="56" spans="1:41" x14ac:dyDescent="0.35">
      <c r="A56" t="s">
        <v>48</v>
      </c>
      <c r="B56" t="s">
        <v>65</v>
      </c>
      <c r="C56" s="20">
        <v>42087</v>
      </c>
      <c r="D56">
        <v>1</v>
      </c>
      <c r="E56" t="s">
        <v>83</v>
      </c>
      <c r="F56" s="25" t="s">
        <v>97</v>
      </c>
      <c r="G56" t="s">
        <v>44</v>
      </c>
      <c r="I56" s="2" t="s">
        <v>59</v>
      </c>
      <c r="J56" s="22">
        <f>IF(ISNUMBER(AVERAGEIFS(Observed!J$2:J$1520,Observed!$A$2:$A$1520,$A56,Observed!$C$2:$C$1520,$C56)),AVERAGEIFS(Observed!J$2:J$1520,Observed!$A$2:$A$1520,$A56,Observed!$C$2:$C$1520,$C56),"")</f>
        <v>883.33333333333337</v>
      </c>
      <c r="K56" s="23">
        <f>IF(ISNUMBER(AVERAGEIFS(Observed!K$2:K$1520,Observed!$A$2:$A$1520,$A56,Observed!$C$2:$C$1520,$C56)),AVERAGEIFS(Observed!K$2:K$1520,Observed!$A$2:$A$1520,$A56,Observed!$C$2:$C$1520,$C56),"")</f>
        <v>88.333333333333329</v>
      </c>
      <c r="L56" s="23" t="str">
        <f>IF(ISNUMBER(AVERAGEIFS(Observed!L$2:L$1520,Observed!$A$2:$A$1520,$A56,Observed!$C$2:$C$1520,$C56)),AVERAGEIFS(Observed!L$2:L$1520,Observed!$A$2:$A$1520,$A56,Observed!$C$2:$C$1520,$C56),"")</f>
        <v/>
      </c>
      <c r="M56" s="23" t="str">
        <f>IF(ISNUMBER(AVERAGEIFS(Observed!M$2:M$1520,Observed!$A$2:$A$1520,$A56,Observed!$C$2:$C$1520,$C56)),AVERAGEIFS(Observed!M$2:M$1520,Observed!$A$2:$A$1520,$A56,Observed!$C$2:$C$1520,$C56),"")</f>
        <v/>
      </c>
      <c r="N56" s="23" t="str">
        <f>IF(ISNUMBER(AVERAGEIFS(Observed!N$2:N$1520,Observed!$A$2:$A$1520,$A56,Observed!$C$2:$C$1520,$C56)),AVERAGEIFS(Observed!N$2:N$1520,Observed!$A$2:$A$1520,$A56,Observed!$C$2:$C$1520,$C56),"")</f>
        <v/>
      </c>
      <c r="O56" s="24" t="str">
        <f>IF(ISNUMBER(AVERAGEIFS(Observed!O$2:O$1520,Observed!$A$2:$A$1520,$A56,Observed!$C$2:$C$1520,$C56)),AVERAGEIFS(Observed!O$2:O$1520,Observed!$A$2:$A$1520,$A56,Observed!$C$2:$C$1520,$C56),"")</f>
        <v/>
      </c>
      <c r="P56" s="24" t="str">
        <f>IF(ISNUMBER(AVERAGEIFS(Observed!P$2:P$1520,Observed!$A$2:$A$1520,$A56,Observed!$C$2:$C$1520,$C56)),AVERAGEIFS(Observed!P$2:P$1520,Observed!$A$2:$A$1520,$A56,Observed!$C$2:$C$1520,$C56),"")</f>
        <v/>
      </c>
      <c r="Q56" s="24" t="str">
        <f>IF(ISNUMBER(AVERAGEIFS(Observed!Q$2:Q$1520,Observed!$A$2:$A$1520,$A56,Observed!$C$2:$C$1520,$C56)),AVERAGEIFS(Observed!Q$2:Q$1520,Observed!$A$2:$A$1520,$A56,Observed!$C$2:$C$1520,$C56),"")</f>
        <v/>
      </c>
      <c r="R56" s="22" t="str">
        <f>IF(ISNUMBER(AVERAGEIFS(Observed!R$2:R$1520,Observed!$A$2:$A$1520,$A56,Observed!$C$2:$C$1520,$C56)),AVERAGEIFS(Observed!R$2:R$1520,Observed!$A$2:$A$1520,$A56,Observed!$C$2:$C$1520,$C56),"")</f>
        <v/>
      </c>
      <c r="S56" s="23" t="str">
        <f>IF(ISNUMBER(AVERAGEIFS(Observed!S$2:S$1520,Observed!$A$2:$A$1520,$A56,Observed!$C$2:$C$1520,$C56)),AVERAGEIFS(Observed!S$2:S$1520,Observed!$A$2:$A$1520,$A56,Observed!$C$2:$C$1520,$C56),"")</f>
        <v/>
      </c>
      <c r="T56" s="23" t="str">
        <f>IF(ISNUMBER(AVERAGEIFS(Observed!T$2:T$1520,Observed!$A$2:$A$1520,$A56,Observed!$C$2:$C$1520,$C56)),AVERAGEIFS(Observed!T$2:T$1520,Observed!$A$2:$A$1520,$A56,Observed!$C$2:$C$1520,$C56),"")</f>
        <v/>
      </c>
      <c r="U56" s="23" t="str">
        <f>IF(ISNUMBER(AVERAGEIFS(Observed!U$2:U$1520,Observed!$A$2:$A$1520,$A56,Observed!$C$2:$C$1520,$C56)),AVERAGEIFS(Observed!U$2:U$1520,Observed!$A$2:$A$1520,$A56,Observed!$C$2:$C$1520,$C56),"")</f>
        <v/>
      </c>
      <c r="V56" s="23" t="str">
        <f>IF(ISNUMBER(AVERAGEIFS(Observed!V$2:V$1520,Observed!$A$2:$A$1520,$A56,Observed!$C$2:$C$1520,$C56)),AVERAGEIFS(Observed!V$2:V$1520,Observed!$A$2:$A$1520,$A56,Observed!$C$2:$C$1520,$C56),"")</f>
        <v/>
      </c>
      <c r="W56" s="23" t="str">
        <f>IF(ISNUMBER(AVERAGEIFS(Observed!W$2:W$1520,Observed!$A$2:$A$1520,$A56,Observed!$C$2:$C$1520,$C56)),AVERAGEIFS(Observed!W$2:W$1520,Observed!$A$2:$A$1520,$A56,Observed!$C$2:$C$1520,$C56),"")</f>
        <v/>
      </c>
      <c r="X56" s="23">
        <f>IF(ISNUMBER(AVERAGEIFS(Observed!X$2:X$1520,Observed!$A$2:$A$1520,$A56,Observed!$C$2:$C$1520,$C56)),AVERAGEIFS(Observed!X$2:X$1520,Observed!$A$2:$A$1520,$A56,Observed!$C$2:$C$1520,$C56),"")</f>
        <v>22.014215469360352</v>
      </c>
      <c r="Y56" s="23">
        <f>IF(ISNUMBER(AVERAGEIFS(Observed!Y$2:Y$1520,Observed!$A$2:$A$1520,$A56,Observed!$C$2:$C$1520,$C56)),AVERAGEIFS(Observed!Y$2:Y$1520,Observed!$A$2:$A$1520,$A56,Observed!$C$2:$C$1520,$C56),"")</f>
        <v>6.8186129728953047</v>
      </c>
      <c r="Z56" s="23">
        <f>IF(ISNUMBER(AVERAGEIFS(Observed!Z$2:Z$1520,Observed!$A$2:$A$1520,$A56,Observed!$C$2:$C$1520,$C56)),AVERAGEIFS(Observed!Z$2:Z$1520,Observed!$A$2:$A$1520,$A56,Observed!$C$2:$C$1520,$C56),"")</f>
        <v>68.27755482991536</v>
      </c>
      <c r="AA56" s="23">
        <f>IF(ISNUMBER(AVERAGEIFS(Observed!AA$2:AA$1520,Observed!$A$2:$A$1520,$A56,Observed!$C$2:$C$1520,$C56)),AVERAGEIFS(Observed!AA$2:AA$1520,Observed!$A$2:$A$1520,$A56,Observed!$C$2:$C$1520,$C56),"")</f>
        <v>25.790611267089844</v>
      </c>
      <c r="AB56" s="23">
        <f>IF(ISNUMBER(AVERAGEIFS(Observed!AB$2:AB$1520,Observed!$A$2:$A$1520,$A56,Observed!$C$2:$C$1520,$C56)),AVERAGEIFS(Observed!AB$2:AB$1520,Observed!$A$2:$A$1520,$A56,Observed!$C$2:$C$1520,$C56),"")</f>
        <v>83.456985473632813</v>
      </c>
      <c r="AC56" s="23">
        <f>IF(ISNUMBER(AVERAGEIFS(Observed!AC$2:AC$1520,Observed!$A$2:$A$1520,$A56,Observed!$C$2:$C$1520,$C56)),AVERAGEIFS(Observed!AC$2:AC$1520,Observed!$A$2:$A$1520,$A56,Observed!$C$2:$C$1520,$C56),"")</f>
        <v>20.810281753540039</v>
      </c>
      <c r="AD56" s="24">
        <f>IF(ISNUMBER(AVERAGEIFS(Observed!AD$2:AD$1520,Observed!$A$2:$A$1520,$A56,Observed!$C$2:$C$1520,$C56)),AVERAGEIFS(Observed!AD$2:AD$1520,Observed!$A$2:$A$1520,$A56,Observed!$C$2:$C$1520,$C56),"")</f>
        <v>3.3296450805664068E-2</v>
      </c>
      <c r="AE56" s="24">
        <f>IF(ISNUMBER(AVERAGEIFS(Observed!AE$2:AE$1520,Observed!$A$2:$A$1520,$A56,Observed!$C$2:$C$1520,$C56)),AVERAGEIFS(Observed!AE$2:AE$1520,Observed!$A$2:$A$1520,$A56,Observed!$C$2:$C$1520,$C56),"")</f>
        <v>3.3296450805664068E-2</v>
      </c>
      <c r="AF56" s="23">
        <f>IF(ISNUMBER(AVERAGEIFS(Observed!AF$2:AF$1520,Observed!$A$2:$A$1520,$A56,Observed!$C$2:$C$1520,$C56)),AVERAGEIFS(Observed!AF$2:AF$1520,Observed!$A$2:$A$1520,$A56,Observed!$C$2:$C$1520,$C56),"")</f>
        <v>10.924408772786458</v>
      </c>
      <c r="AG56" s="23" t="str">
        <f>IF(ISNUMBER(AVERAGEIFS(Observed!AG$2:AG$1520,Observed!$A$2:$A$1520,$A56,Observed!$C$2:$C$1520,$C56)),AVERAGEIFS(Observed!AG$2:AG$1520,Observed!$A$2:$A$1520,$A56,Observed!$C$2:$C$1520,$C56),"")</f>
        <v/>
      </c>
      <c r="AH56" s="22" t="str">
        <f>IF(ISNUMBER(AVERAGEIFS(Observed!AH$2:AH$1520,Observed!$A$2:$A$1520,$A56,Observed!$C$2:$C$1520,$C56)),AVERAGEIFS(Observed!AH$2:AH$1520,Observed!$A$2:$A$1520,$A56,Observed!$C$2:$C$1520,$C56),"")</f>
        <v/>
      </c>
      <c r="AI56" s="23" t="str">
        <f>IF(ISNUMBER(AVERAGEIFS(Observed!AI$2:AI$1520,Observed!$A$2:$A$1520,$A56,Observed!$C$2:$C$1520,$C56)),AVERAGEIFS(Observed!AI$2:AI$1520,Observed!$A$2:$A$1520,$A56,Observed!$C$2:$C$1520,$C56),"")</f>
        <v/>
      </c>
      <c r="AJ56" s="23" t="str">
        <f>IF(ISNUMBER(AVERAGEIFS(Observed!AJ$2:AJ$1520,Observed!$A$2:$A$1520,$A56,Observed!$C$2:$C$1520,$C56)),AVERAGEIFS(Observed!AJ$2:AJ$1520,Observed!$A$2:$A$1520,$A56,Observed!$C$2:$C$1520,$C56),"")</f>
        <v/>
      </c>
      <c r="AK56" s="23" t="str">
        <f>IF(ISNUMBER(AVERAGEIFS(Observed!AK$2:AK$1520,Observed!$A$2:$A$1520,$A56,Observed!$C$2:$C$1520,$C56)),AVERAGEIFS(Observed!AK$2:AK$1520,Observed!$A$2:$A$1520,$A56,Observed!$C$2:$C$1520,$C56),"")</f>
        <v/>
      </c>
      <c r="AL56" s="23" t="str">
        <f>IF(ISNUMBER(AVERAGEIFS(Observed!AL$2:AL$1520,Observed!$A$2:$A$1520,$A56,Observed!$C$2:$C$1520,$C56)),AVERAGEIFS(Observed!AL$2:AL$1520,Observed!$A$2:$A$1520,$A56,Observed!$C$2:$C$1520,$C56),"")</f>
        <v/>
      </c>
      <c r="AM56" s="23" t="str">
        <f>IF(ISNUMBER(AVERAGEIFS(Observed!AM$2:AM$1520,Observed!$A$2:$A$1520,$A56,Observed!$C$2:$C$1520,$C56)),AVERAGEIFS(Observed!AM$2:AM$1520,Observed!$A$2:$A$1520,$A56,Observed!$C$2:$C$1520,$C56),"")</f>
        <v/>
      </c>
      <c r="AN56" s="2">
        <f>COUNTIFS(Observed!$A$2:$A$1520,$A56,Observed!$C$2:$C$1520,$C56)</f>
        <v>3</v>
      </c>
      <c r="AO56" s="2">
        <f t="shared" si="1"/>
        <v>10</v>
      </c>
    </row>
    <row r="57" spans="1:41" x14ac:dyDescent="0.35">
      <c r="A57" t="s">
        <v>47</v>
      </c>
      <c r="B57" t="s">
        <v>65</v>
      </c>
      <c r="C57" s="20">
        <v>42101</v>
      </c>
      <c r="D57">
        <v>1</v>
      </c>
      <c r="E57" t="s">
        <v>78</v>
      </c>
      <c r="F57" s="25" t="s">
        <v>97</v>
      </c>
      <c r="G57" t="s">
        <v>44</v>
      </c>
      <c r="I57" s="2" t="s">
        <v>60</v>
      </c>
      <c r="J57" s="22">
        <f>IF(ISNUMBER(AVERAGEIFS(Observed!J$2:J$1520,Observed!$A$2:$A$1520,$A57,Observed!$C$2:$C$1520,$C57)),AVERAGEIFS(Observed!J$2:J$1520,Observed!$A$2:$A$1520,$A57,Observed!$C$2:$C$1520,$C57),"")</f>
        <v>1272.3333333333333</v>
      </c>
      <c r="K57" s="23">
        <f>IF(ISNUMBER(AVERAGEIFS(Observed!K$2:K$1520,Observed!$A$2:$A$1520,$A57,Observed!$C$2:$C$1520,$C57)),AVERAGEIFS(Observed!K$2:K$1520,Observed!$A$2:$A$1520,$A57,Observed!$C$2:$C$1520,$C57),"")</f>
        <v>127.23333333333335</v>
      </c>
      <c r="L57" s="23" t="str">
        <f>IF(ISNUMBER(AVERAGEIFS(Observed!L$2:L$1520,Observed!$A$2:$A$1520,$A57,Observed!$C$2:$C$1520,$C57)),AVERAGEIFS(Observed!L$2:L$1520,Observed!$A$2:$A$1520,$A57,Observed!$C$2:$C$1520,$C57),"")</f>
        <v/>
      </c>
      <c r="M57" s="23" t="str">
        <f>IF(ISNUMBER(AVERAGEIFS(Observed!M$2:M$1520,Observed!$A$2:$A$1520,$A57,Observed!$C$2:$C$1520,$C57)),AVERAGEIFS(Observed!M$2:M$1520,Observed!$A$2:$A$1520,$A57,Observed!$C$2:$C$1520,$C57),"")</f>
        <v/>
      </c>
      <c r="N57" s="23" t="str">
        <f>IF(ISNUMBER(AVERAGEIFS(Observed!N$2:N$1520,Observed!$A$2:$A$1520,$A57,Observed!$C$2:$C$1520,$C57)),AVERAGEIFS(Observed!N$2:N$1520,Observed!$A$2:$A$1520,$A57,Observed!$C$2:$C$1520,$C57),"")</f>
        <v/>
      </c>
      <c r="O57" s="24" t="str">
        <f>IF(ISNUMBER(AVERAGEIFS(Observed!O$2:O$1520,Observed!$A$2:$A$1520,$A57,Observed!$C$2:$C$1520,$C57)),AVERAGEIFS(Observed!O$2:O$1520,Observed!$A$2:$A$1520,$A57,Observed!$C$2:$C$1520,$C57),"")</f>
        <v/>
      </c>
      <c r="P57" s="24" t="str">
        <f>IF(ISNUMBER(AVERAGEIFS(Observed!P$2:P$1520,Observed!$A$2:$A$1520,$A57,Observed!$C$2:$C$1520,$C57)),AVERAGEIFS(Observed!P$2:P$1520,Observed!$A$2:$A$1520,$A57,Observed!$C$2:$C$1520,$C57),"")</f>
        <v/>
      </c>
      <c r="Q57" s="24" t="str">
        <f>IF(ISNUMBER(AVERAGEIFS(Observed!Q$2:Q$1520,Observed!$A$2:$A$1520,$A57,Observed!$C$2:$C$1520,$C57)),AVERAGEIFS(Observed!Q$2:Q$1520,Observed!$A$2:$A$1520,$A57,Observed!$C$2:$C$1520,$C57),"")</f>
        <v/>
      </c>
      <c r="R57" s="22" t="str">
        <f>IF(ISNUMBER(AVERAGEIFS(Observed!R$2:R$1520,Observed!$A$2:$A$1520,$A57,Observed!$C$2:$C$1520,$C57)),AVERAGEIFS(Observed!R$2:R$1520,Observed!$A$2:$A$1520,$A57,Observed!$C$2:$C$1520,$C57),"")</f>
        <v/>
      </c>
      <c r="S57" s="23" t="str">
        <f>IF(ISNUMBER(AVERAGEIFS(Observed!S$2:S$1520,Observed!$A$2:$A$1520,$A57,Observed!$C$2:$C$1520,$C57)),AVERAGEIFS(Observed!S$2:S$1520,Observed!$A$2:$A$1520,$A57,Observed!$C$2:$C$1520,$C57),"")</f>
        <v/>
      </c>
      <c r="T57" s="23" t="str">
        <f>IF(ISNUMBER(AVERAGEIFS(Observed!T$2:T$1520,Observed!$A$2:$A$1520,$A57,Observed!$C$2:$C$1520,$C57)),AVERAGEIFS(Observed!T$2:T$1520,Observed!$A$2:$A$1520,$A57,Observed!$C$2:$C$1520,$C57),"")</f>
        <v/>
      </c>
      <c r="U57" s="23" t="str">
        <f>IF(ISNUMBER(AVERAGEIFS(Observed!U$2:U$1520,Observed!$A$2:$A$1520,$A57,Observed!$C$2:$C$1520,$C57)),AVERAGEIFS(Observed!U$2:U$1520,Observed!$A$2:$A$1520,$A57,Observed!$C$2:$C$1520,$C57),"")</f>
        <v/>
      </c>
      <c r="V57" s="23" t="str">
        <f>IF(ISNUMBER(AVERAGEIFS(Observed!V$2:V$1520,Observed!$A$2:$A$1520,$A57,Observed!$C$2:$C$1520,$C57)),AVERAGEIFS(Observed!V$2:V$1520,Observed!$A$2:$A$1520,$A57,Observed!$C$2:$C$1520,$C57),"")</f>
        <v/>
      </c>
      <c r="W57" s="23" t="str">
        <f>IF(ISNUMBER(AVERAGEIFS(Observed!W$2:W$1520,Observed!$A$2:$A$1520,$A57,Observed!$C$2:$C$1520,$C57)),AVERAGEIFS(Observed!W$2:W$1520,Observed!$A$2:$A$1520,$A57,Observed!$C$2:$C$1520,$C57),"")</f>
        <v/>
      </c>
      <c r="X57" s="23">
        <f>IF(ISNUMBER(AVERAGEIFS(Observed!X$2:X$1520,Observed!$A$2:$A$1520,$A57,Observed!$C$2:$C$1520,$C57)),AVERAGEIFS(Observed!X$2:X$1520,Observed!$A$2:$A$1520,$A57,Observed!$C$2:$C$1520,$C57),"")</f>
        <v>20.362118403116863</v>
      </c>
      <c r="Y57" s="23">
        <f>IF(ISNUMBER(AVERAGEIFS(Observed!Y$2:Y$1520,Observed!$A$2:$A$1520,$A57,Observed!$C$2:$C$1520,$C57)),AVERAGEIFS(Observed!Y$2:Y$1520,Observed!$A$2:$A$1520,$A57,Observed!$C$2:$C$1520,$C57),"")</f>
        <v>13.949175675710043</v>
      </c>
      <c r="Z57" s="23">
        <f>IF(ISNUMBER(AVERAGEIFS(Observed!Z$2:Z$1520,Observed!$A$2:$A$1520,$A57,Observed!$C$2:$C$1520,$C57)),AVERAGEIFS(Observed!Z$2:Z$1520,Observed!$A$2:$A$1520,$A57,Observed!$C$2:$C$1520,$C57),"")</f>
        <v>77.11783091227214</v>
      </c>
      <c r="AA57" s="23">
        <f>IF(ISNUMBER(AVERAGEIFS(Observed!AA$2:AA$1520,Observed!$A$2:$A$1520,$A57,Observed!$C$2:$C$1520,$C57)),AVERAGEIFS(Observed!AA$2:AA$1520,Observed!$A$2:$A$1520,$A57,Observed!$C$2:$C$1520,$C57),"")</f>
        <v>24.835308074951172</v>
      </c>
      <c r="AB57" s="23">
        <f>IF(ISNUMBER(AVERAGEIFS(Observed!AB$2:AB$1520,Observed!$A$2:$A$1520,$A57,Observed!$C$2:$C$1520,$C57)),AVERAGEIFS(Observed!AB$2:AB$1520,Observed!$A$2:$A$1520,$A57,Observed!$C$2:$C$1520,$C57),"")</f>
        <v>85.787737528483078</v>
      </c>
      <c r="AC57" s="23">
        <f>IF(ISNUMBER(AVERAGEIFS(Observed!AC$2:AC$1520,Observed!$A$2:$A$1520,$A57,Observed!$C$2:$C$1520,$C57)),AVERAGEIFS(Observed!AC$2:AC$1520,Observed!$A$2:$A$1520,$A57,Observed!$C$2:$C$1520,$C57),"")</f>
        <v>19.063355763753254</v>
      </c>
      <c r="AD57" s="24">
        <f>IF(ISNUMBER(AVERAGEIFS(Observed!AD$2:AD$1520,Observed!$A$2:$A$1520,$A57,Observed!$C$2:$C$1520,$C57)),AVERAGEIFS(Observed!AD$2:AD$1520,Observed!$A$2:$A$1520,$A57,Observed!$C$2:$C$1520,$C57),"")</f>
        <v>3.050136922200521E-2</v>
      </c>
      <c r="AE57" s="24">
        <f>IF(ISNUMBER(AVERAGEIFS(Observed!AE$2:AE$1520,Observed!$A$2:$A$1520,$A57,Observed!$C$2:$C$1520,$C57)),AVERAGEIFS(Observed!AE$2:AE$1520,Observed!$A$2:$A$1520,$A57,Observed!$C$2:$C$1520,$C57),"")</f>
        <v>3.050136922200521E-2</v>
      </c>
      <c r="AF57" s="23">
        <f>IF(ISNUMBER(AVERAGEIFS(Observed!AF$2:AF$1520,Observed!$A$2:$A$1520,$A57,Observed!$C$2:$C$1520,$C57)),AVERAGEIFS(Observed!AF$2:AF$1520,Observed!$A$2:$A$1520,$A57,Observed!$C$2:$C$1520,$C57),"")</f>
        <v>12.338852945963543</v>
      </c>
      <c r="AG57" s="23" t="str">
        <f>IF(ISNUMBER(AVERAGEIFS(Observed!AG$2:AG$1520,Observed!$A$2:$A$1520,$A57,Observed!$C$2:$C$1520,$C57)),AVERAGEIFS(Observed!AG$2:AG$1520,Observed!$A$2:$A$1520,$A57,Observed!$C$2:$C$1520,$C57),"")</f>
        <v/>
      </c>
      <c r="AH57" s="22" t="str">
        <f>IF(ISNUMBER(AVERAGEIFS(Observed!AH$2:AH$1520,Observed!$A$2:$A$1520,$A57,Observed!$C$2:$C$1520,$C57)),AVERAGEIFS(Observed!AH$2:AH$1520,Observed!$A$2:$A$1520,$A57,Observed!$C$2:$C$1520,$C57),"")</f>
        <v/>
      </c>
      <c r="AI57" s="23" t="str">
        <f>IF(ISNUMBER(AVERAGEIFS(Observed!AI$2:AI$1520,Observed!$A$2:$A$1520,$A57,Observed!$C$2:$C$1520,$C57)),AVERAGEIFS(Observed!AI$2:AI$1520,Observed!$A$2:$A$1520,$A57,Observed!$C$2:$C$1520,$C57),"")</f>
        <v/>
      </c>
      <c r="AJ57" s="23" t="str">
        <f>IF(ISNUMBER(AVERAGEIFS(Observed!AJ$2:AJ$1520,Observed!$A$2:$A$1520,$A57,Observed!$C$2:$C$1520,$C57)),AVERAGEIFS(Observed!AJ$2:AJ$1520,Observed!$A$2:$A$1520,$A57,Observed!$C$2:$C$1520,$C57),"")</f>
        <v/>
      </c>
      <c r="AK57" s="23" t="str">
        <f>IF(ISNUMBER(AVERAGEIFS(Observed!AK$2:AK$1520,Observed!$A$2:$A$1520,$A57,Observed!$C$2:$C$1520,$C57)),AVERAGEIFS(Observed!AK$2:AK$1520,Observed!$A$2:$A$1520,$A57,Observed!$C$2:$C$1520,$C57),"")</f>
        <v/>
      </c>
      <c r="AL57" s="23" t="str">
        <f>IF(ISNUMBER(AVERAGEIFS(Observed!AL$2:AL$1520,Observed!$A$2:$A$1520,$A57,Observed!$C$2:$C$1520,$C57)),AVERAGEIFS(Observed!AL$2:AL$1520,Observed!$A$2:$A$1520,$A57,Observed!$C$2:$C$1520,$C57),"")</f>
        <v/>
      </c>
      <c r="AM57" s="23" t="str">
        <f>IF(ISNUMBER(AVERAGEIFS(Observed!AM$2:AM$1520,Observed!$A$2:$A$1520,$A57,Observed!$C$2:$C$1520,$C57)),AVERAGEIFS(Observed!AM$2:AM$1520,Observed!$A$2:$A$1520,$A57,Observed!$C$2:$C$1520,$C57),"")</f>
        <v/>
      </c>
      <c r="AN57" s="2">
        <f>COUNTIFS(Observed!$A$2:$A$1520,$A57,Observed!$C$2:$C$1520,$C57)</f>
        <v>3</v>
      </c>
      <c r="AO57" s="2">
        <f t="shared" si="1"/>
        <v>10</v>
      </c>
    </row>
    <row r="58" spans="1:41" x14ac:dyDescent="0.35">
      <c r="A58" t="s">
        <v>45</v>
      </c>
      <c r="B58" t="s">
        <v>65</v>
      </c>
      <c r="C58" s="20">
        <v>42101</v>
      </c>
      <c r="D58">
        <v>1</v>
      </c>
      <c r="E58" t="s">
        <v>79</v>
      </c>
      <c r="F58" s="25" t="s">
        <v>97</v>
      </c>
      <c r="G58" t="s">
        <v>44</v>
      </c>
      <c r="I58" s="2" t="s">
        <v>60</v>
      </c>
      <c r="J58" s="22">
        <f>IF(ISNUMBER(AVERAGEIFS(Observed!J$2:J$1520,Observed!$A$2:$A$1520,$A58,Observed!$C$2:$C$1520,$C58)),AVERAGEIFS(Observed!J$2:J$1520,Observed!$A$2:$A$1520,$A58,Observed!$C$2:$C$1520,$C58),"")</f>
        <v>1640.8333333333333</v>
      </c>
      <c r="K58" s="23">
        <f>IF(ISNUMBER(AVERAGEIFS(Observed!K$2:K$1520,Observed!$A$2:$A$1520,$A58,Observed!$C$2:$C$1520,$C58)),AVERAGEIFS(Observed!K$2:K$1520,Observed!$A$2:$A$1520,$A58,Observed!$C$2:$C$1520,$C58),"")</f>
        <v>164.08333333333334</v>
      </c>
      <c r="L58" s="23" t="str">
        <f>IF(ISNUMBER(AVERAGEIFS(Observed!L$2:L$1520,Observed!$A$2:$A$1520,$A58,Observed!$C$2:$C$1520,$C58)),AVERAGEIFS(Observed!L$2:L$1520,Observed!$A$2:$A$1520,$A58,Observed!$C$2:$C$1520,$C58),"")</f>
        <v/>
      </c>
      <c r="M58" s="23" t="str">
        <f>IF(ISNUMBER(AVERAGEIFS(Observed!M$2:M$1520,Observed!$A$2:$A$1520,$A58,Observed!$C$2:$C$1520,$C58)),AVERAGEIFS(Observed!M$2:M$1520,Observed!$A$2:$A$1520,$A58,Observed!$C$2:$C$1520,$C58),"")</f>
        <v/>
      </c>
      <c r="N58" s="23" t="str">
        <f>IF(ISNUMBER(AVERAGEIFS(Observed!N$2:N$1520,Observed!$A$2:$A$1520,$A58,Observed!$C$2:$C$1520,$C58)),AVERAGEIFS(Observed!N$2:N$1520,Observed!$A$2:$A$1520,$A58,Observed!$C$2:$C$1520,$C58),"")</f>
        <v/>
      </c>
      <c r="O58" s="24" t="str">
        <f>IF(ISNUMBER(AVERAGEIFS(Observed!O$2:O$1520,Observed!$A$2:$A$1520,$A58,Observed!$C$2:$C$1520,$C58)),AVERAGEIFS(Observed!O$2:O$1520,Observed!$A$2:$A$1520,$A58,Observed!$C$2:$C$1520,$C58),"")</f>
        <v/>
      </c>
      <c r="P58" s="24" t="str">
        <f>IF(ISNUMBER(AVERAGEIFS(Observed!P$2:P$1520,Observed!$A$2:$A$1520,$A58,Observed!$C$2:$C$1520,$C58)),AVERAGEIFS(Observed!P$2:P$1520,Observed!$A$2:$A$1520,$A58,Observed!$C$2:$C$1520,$C58),"")</f>
        <v/>
      </c>
      <c r="Q58" s="24" t="str">
        <f>IF(ISNUMBER(AVERAGEIFS(Observed!Q$2:Q$1520,Observed!$A$2:$A$1520,$A58,Observed!$C$2:$C$1520,$C58)),AVERAGEIFS(Observed!Q$2:Q$1520,Observed!$A$2:$A$1520,$A58,Observed!$C$2:$C$1520,$C58),"")</f>
        <v/>
      </c>
      <c r="R58" s="22" t="str">
        <f>IF(ISNUMBER(AVERAGEIFS(Observed!R$2:R$1520,Observed!$A$2:$A$1520,$A58,Observed!$C$2:$C$1520,$C58)),AVERAGEIFS(Observed!R$2:R$1520,Observed!$A$2:$A$1520,$A58,Observed!$C$2:$C$1520,$C58),"")</f>
        <v/>
      </c>
      <c r="S58" s="23" t="str">
        <f>IF(ISNUMBER(AVERAGEIFS(Observed!S$2:S$1520,Observed!$A$2:$A$1520,$A58,Observed!$C$2:$C$1520,$C58)),AVERAGEIFS(Observed!S$2:S$1520,Observed!$A$2:$A$1520,$A58,Observed!$C$2:$C$1520,$C58),"")</f>
        <v/>
      </c>
      <c r="T58" s="23" t="str">
        <f>IF(ISNUMBER(AVERAGEIFS(Observed!T$2:T$1520,Observed!$A$2:$A$1520,$A58,Observed!$C$2:$C$1520,$C58)),AVERAGEIFS(Observed!T$2:T$1520,Observed!$A$2:$A$1520,$A58,Observed!$C$2:$C$1520,$C58),"")</f>
        <v/>
      </c>
      <c r="U58" s="23" t="str">
        <f>IF(ISNUMBER(AVERAGEIFS(Observed!U$2:U$1520,Observed!$A$2:$A$1520,$A58,Observed!$C$2:$C$1520,$C58)),AVERAGEIFS(Observed!U$2:U$1520,Observed!$A$2:$A$1520,$A58,Observed!$C$2:$C$1520,$C58),"")</f>
        <v/>
      </c>
      <c r="V58" s="23" t="str">
        <f>IF(ISNUMBER(AVERAGEIFS(Observed!V$2:V$1520,Observed!$A$2:$A$1520,$A58,Observed!$C$2:$C$1520,$C58)),AVERAGEIFS(Observed!V$2:V$1520,Observed!$A$2:$A$1520,$A58,Observed!$C$2:$C$1520,$C58),"")</f>
        <v/>
      </c>
      <c r="W58" s="23" t="str">
        <f>IF(ISNUMBER(AVERAGEIFS(Observed!W$2:W$1520,Observed!$A$2:$A$1520,$A58,Observed!$C$2:$C$1520,$C58)),AVERAGEIFS(Observed!W$2:W$1520,Observed!$A$2:$A$1520,$A58,Observed!$C$2:$C$1520,$C58),"")</f>
        <v/>
      </c>
      <c r="X58" s="23">
        <f>IF(ISNUMBER(AVERAGEIFS(Observed!X$2:X$1520,Observed!$A$2:$A$1520,$A58,Observed!$C$2:$C$1520,$C58)),AVERAGEIFS(Observed!X$2:X$1520,Observed!$A$2:$A$1520,$A58,Observed!$C$2:$C$1520,$C58),"")</f>
        <v>19.993590037027996</v>
      </c>
      <c r="Y58" s="23">
        <f>IF(ISNUMBER(AVERAGEIFS(Observed!Y$2:Y$1520,Observed!$A$2:$A$1520,$A58,Observed!$C$2:$C$1520,$C58)),AVERAGEIFS(Observed!Y$2:Y$1520,Observed!$A$2:$A$1520,$A58,Observed!$C$2:$C$1520,$C58),"")</f>
        <v>13.487503051757813</v>
      </c>
      <c r="Z58" s="23">
        <f>IF(ISNUMBER(AVERAGEIFS(Observed!Z$2:Z$1520,Observed!$A$2:$A$1520,$A58,Observed!$C$2:$C$1520,$C58)),AVERAGEIFS(Observed!Z$2:Z$1520,Observed!$A$2:$A$1520,$A58,Observed!$C$2:$C$1520,$C58),"")</f>
        <v>77.649431864420578</v>
      </c>
      <c r="AA58" s="23">
        <f>IF(ISNUMBER(AVERAGEIFS(Observed!AA$2:AA$1520,Observed!$A$2:$A$1520,$A58,Observed!$C$2:$C$1520,$C58)),AVERAGEIFS(Observed!AA$2:AA$1520,Observed!$A$2:$A$1520,$A58,Observed!$C$2:$C$1520,$C58),"")</f>
        <v>25.362578074137371</v>
      </c>
      <c r="AB58" s="23">
        <f>IF(ISNUMBER(AVERAGEIFS(Observed!AB$2:AB$1520,Observed!$A$2:$A$1520,$A58,Observed!$C$2:$C$1520,$C58)),AVERAGEIFS(Observed!AB$2:AB$1520,Observed!$A$2:$A$1520,$A58,Observed!$C$2:$C$1520,$C58),"")</f>
        <v>86.103052775065109</v>
      </c>
      <c r="AC58" s="23">
        <f>IF(ISNUMBER(AVERAGEIFS(Observed!AC$2:AC$1520,Observed!$A$2:$A$1520,$A58,Observed!$C$2:$C$1520,$C58)),AVERAGEIFS(Observed!AC$2:AC$1520,Observed!$A$2:$A$1520,$A58,Observed!$C$2:$C$1520,$C58),"")</f>
        <v>18.199159622192383</v>
      </c>
      <c r="AD58" s="24">
        <f>IF(ISNUMBER(AVERAGEIFS(Observed!AD$2:AD$1520,Observed!$A$2:$A$1520,$A58,Observed!$C$2:$C$1520,$C58)),AVERAGEIFS(Observed!AD$2:AD$1520,Observed!$A$2:$A$1520,$A58,Observed!$C$2:$C$1520,$C58),"")</f>
        <v>2.9118655395507814E-2</v>
      </c>
      <c r="AE58" s="24">
        <f>IF(ISNUMBER(AVERAGEIFS(Observed!AE$2:AE$1520,Observed!$A$2:$A$1520,$A58,Observed!$C$2:$C$1520,$C58)),AVERAGEIFS(Observed!AE$2:AE$1520,Observed!$A$2:$A$1520,$A58,Observed!$C$2:$C$1520,$C58),"")</f>
        <v>2.9118655395507814E-2</v>
      </c>
      <c r="AF58" s="23">
        <f>IF(ISNUMBER(AVERAGEIFS(Observed!AF$2:AF$1520,Observed!$A$2:$A$1520,$A58,Observed!$C$2:$C$1520,$C58)),AVERAGEIFS(Observed!AF$2:AF$1520,Observed!$A$2:$A$1520,$A58,Observed!$C$2:$C$1520,$C58),"")</f>
        <v>12.423909098307291</v>
      </c>
      <c r="AG58" s="23" t="str">
        <f>IF(ISNUMBER(AVERAGEIFS(Observed!AG$2:AG$1520,Observed!$A$2:$A$1520,$A58,Observed!$C$2:$C$1520,$C58)),AVERAGEIFS(Observed!AG$2:AG$1520,Observed!$A$2:$A$1520,$A58,Observed!$C$2:$C$1520,$C58),"")</f>
        <v/>
      </c>
      <c r="AH58" s="22" t="str">
        <f>IF(ISNUMBER(AVERAGEIFS(Observed!AH$2:AH$1520,Observed!$A$2:$A$1520,$A58,Observed!$C$2:$C$1520,$C58)),AVERAGEIFS(Observed!AH$2:AH$1520,Observed!$A$2:$A$1520,$A58,Observed!$C$2:$C$1520,$C58),"")</f>
        <v/>
      </c>
      <c r="AI58" s="23" t="str">
        <f>IF(ISNUMBER(AVERAGEIFS(Observed!AI$2:AI$1520,Observed!$A$2:$A$1520,$A58,Observed!$C$2:$C$1520,$C58)),AVERAGEIFS(Observed!AI$2:AI$1520,Observed!$A$2:$A$1520,$A58,Observed!$C$2:$C$1520,$C58),"")</f>
        <v/>
      </c>
      <c r="AJ58" s="23" t="str">
        <f>IF(ISNUMBER(AVERAGEIFS(Observed!AJ$2:AJ$1520,Observed!$A$2:$A$1520,$A58,Observed!$C$2:$C$1520,$C58)),AVERAGEIFS(Observed!AJ$2:AJ$1520,Observed!$A$2:$A$1520,$A58,Observed!$C$2:$C$1520,$C58),"")</f>
        <v/>
      </c>
      <c r="AK58" s="23" t="str">
        <f>IF(ISNUMBER(AVERAGEIFS(Observed!AK$2:AK$1520,Observed!$A$2:$A$1520,$A58,Observed!$C$2:$C$1520,$C58)),AVERAGEIFS(Observed!AK$2:AK$1520,Observed!$A$2:$A$1520,$A58,Observed!$C$2:$C$1520,$C58),"")</f>
        <v/>
      </c>
      <c r="AL58" s="23" t="str">
        <f>IF(ISNUMBER(AVERAGEIFS(Observed!AL$2:AL$1520,Observed!$A$2:$A$1520,$A58,Observed!$C$2:$C$1520,$C58)),AVERAGEIFS(Observed!AL$2:AL$1520,Observed!$A$2:$A$1520,$A58,Observed!$C$2:$C$1520,$C58),"")</f>
        <v/>
      </c>
      <c r="AM58" s="23" t="str">
        <f>IF(ISNUMBER(AVERAGEIFS(Observed!AM$2:AM$1520,Observed!$A$2:$A$1520,$A58,Observed!$C$2:$C$1520,$C58)),AVERAGEIFS(Observed!AM$2:AM$1520,Observed!$A$2:$A$1520,$A58,Observed!$C$2:$C$1520,$C58),"")</f>
        <v/>
      </c>
      <c r="AN58" s="2">
        <f>COUNTIFS(Observed!$A$2:$A$1520,$A58,Observed!$C$2:$C$1520,$C58)</f>
        <v>3</v>
      </c>
      <c r="AO58" s="2">
        <f t="shared" si="1"/>
        <v>10</v>
      </c>
    </row>
    <row r="59" spans="1:41" x14ac:dyDescent="0.35">
      <c r="A59" t="s">
        <v>46</v>
      </c>
      <c r="B59" t="s">
        <v>65</v>
      </c>
      <c r="C59" s="20">
        <v>42101</v>
      </c>
      <c r="D59">
        <v>1</v>
      </c>
      <c r="E59" t="s">
        <v>80</v>
      </c>
      <c r="F59" s="25" t="s">
        <v>97</v>
      </c>
      <c r="G59" t="s">
        <v>44</v>
      </c>
      <c r="I59" s="2" t="s">
        <v>60</v>
      </c>
      <c r="J59" s="22">
        <f>IF(ISNUMBER(AVERAGEIFS(Observed!J$2:J$1520,Observed!$A$2:$A$1520,$A59,Observed!$C$2:$C$1520,$C59)),AVERAGEIFS(Observed!J$2:J$1520,Observed!$A$2:$A$1520,$A59,Observed!$C$2:$C$1520,$C59),"")</f>
        <v>1891.7916666666667</v>
      </c>
      <c r="K59" s="23">
        <f>IF(ISNUMBER(AVERAGEIFS(Observed!K$2:K$1520,Observed!$A$2:$A$1520,$A59,Observed!$C$2:$C$1520,$C59)),AVERAGEIFS(Observed!K$2:K$1520,Observed!$A$2:$A$1520,$A59,Observed!$C$2:$C$1520,$C59),"")</f>
        <v>189.17916666666667</v>
      </c>
      <c r="L59" s="23" t="str">
        <f>IF(ISNUMBER(AVERAGEIFS(Observed!L$2:L$1520,Observed!$A$2:$A$1520,$A59,Observed!$C$2:$C$1520,$C59)),AVERAGEIFS(Observed!L$2:L$1520,Observed!$A$2:$A$1520,$A59,Observed!$C$2:$C$1520,$C59),"")</f>
        <v/>
      </c>
      <c r="M59" s="23" t="str">
        <f>IF(ISNUMBER(AVERAGEIFS(Observed!M$2:M$1520,Observed!$A$2:$A$1520,$A59,Observed!$C$2:$C$1520,$C59)),AVERAGEIFS(Observed!M$2:M$1520,Observed!$A$2:$A$1520,$A59,Observed!$C$2:$C$1520,$C59),"")</f>
        <v/>
      </c>
      <c r="N59" s="23" t="str">
        <f>IF(ISNUMBER(AVERAGEIFS(Observed!N$2:N$1520,Observed!$A$2:$A$1520,$A59,Observed!$C$2:$C$1520,$C59)),AVERAGEIFS(Observed!N$2:N$1520,Observed!$A$2:$A$1520,$A59,Observed!$C$2:$C$1520,$C59),"")</f>
        <v/>
      </c>
      <c r="O59" s="24" t="str">
        <f>IF(ISNUMBER(AVERAGEIFS(Observed!O$2:O$1520,Observed!$A$2:$A$1520,$A59,Observed!$C$2:$C$1520,$C59)),AVERAGEIFS(Observed!O$2:O$1520,Observed!$A$2:$A$1520,$A59,Observed!$C$2:$C$1520,$C59),"")</f>
        <v/>
      </c>
      <c r="P59" s="24" t="str">
        <f>IF(ISNUMBER(AVERAGEIFS(Observed!P$2:P$1520,Observed!$A$2:$A$1520,$A59,Observed!$C$2:$C$1520,$C59)),AVERAGEIFS(Observed!P$2:P$1520,Observed!$A$2:$A$1520,$A59,Observed!$C$2:$C$1520,$C59),"")</f>
        <v/>
      </c>
      <c r="Q59" s="24" t="str">
        <f>IF(ISNUMBER(AVERAGEIFS(Observed!Q$2:Q$1520,Observed!$A$2:$A$1520,$A59,Observed!$C$2:$C$1520,$C59)),AVERAGEIFS(Observed!Q$2:Q$1520,Observed!$A$2:$A$1520,$A59,Observed!$C$2:$C$1520,$C59),"")</f>
        <v/>
      </c>
      <c r="R59" s="22" t="str">
        <f>IF(ISNUMBER(AVERAGEIFS(Observed!R$2:R$1520,Observed!$A$2:$A$1520,$A59,Observed!$C$2:$C$1520,$C59)),AVERAGEIFS(Observed!R$2:R$1520,Observed!$A$2:$A$1520,$A59,Observed!$C$2:$C$1520,$C59),"")</f>
        <v/>
      </c>
      <c r="S59" s="23" t="str">
        <f>IF(ISNUMBER(AVERAGEIFS(Observed!S$2:S$1520,Observed!$A$2:$A$1520,$A59,Observed!$C$2:$C$1520,$C59)),AVERAGEIFS(Observed!S$2:S$1520,Observed!$A$2:$A$1520,$A59,Observed!$C$2:$C$1520,$C59),"")</f>
        <v/>
      </c>
      <c r="T59" s="23" t="str">
        <f>IF(ISNUMBER(AVERAGEIFS(Observed!T$2:T$1520,Observed!$A$2:$A$1520,$A59,Observed!$C$2:$C$1520,$C59)),AVERAGEIFS(Observed!T$2:T$1520,Observed!$A$2:$A$1520,$A59,Observed!$C$2:$C$1520,$C59),"")</f>
        <v/>
      </c>
      <c r="U59" s="23" t="str">
        <f>IF(ISNUMBER(AVERAGEIFS(Observed!U$2:U$1520,Observed!$A$2:$A$1520,$A59,Observed!$C$2:$C$1520,$C59)),AVERAGEIFS(Observed!U$2:U$1520,Observed!$A$2:$A$1520,$A59,Observed!$C$2:$C$1520,$C59),"")</f>
        <v/>
      </c>
      <c r="V59" s="23" t="str">
        <f>IF(ISNUMBER(AVERAGEIFS(Observed!V$2:V$1520,Observed!$A$2:$A$1520,$A59,Observed!$C$2:$C$1520,$C59)),AVERAGEIFS(Observed!V$2:V$1520,Observed!$A$2:$A$1520,$A59,Observed!$C$2:$C$1520,$C59),"")</f>
        <v/>
      </c>
      <c r="W59" s="23" t="str">
        <f>IF(ISNUMBER(AVERAGEIFS(Observed!W$2:W$1520,Observed!$A$2:$A$1520,$A59,Observed!$C$2:$C$1520,$C59)),AVERAGEIFS(Observed!W$2:W$1520,Observed!$A$2:$A$1520,$A59,Observed!$C$2:$C$1520,$C59),"")</f>
        <v/>
      </c>
      <c r="X59" s="23">
        <f>IF(ISNUMBER(AVERAGEIFS(Observed!X$2:X$1520,Observed!$A$2:$A$1520,$A59,Observed!$C$2:$C$1520,$C59)),AVERAGEIFS(Observed!X$2:X$1520,Observed!$A$2:$A$1520,$A59,Observed!$C$2:$C$1520,$C59),"")</f>
        <v>18.07612419128418</v>
      </c>
      <c r="Y59" s="23">
        <f>IF(ISNUMBER(AVERAGEIFS(Observed!Y$2:Y$1520,Observed!$A$2:$A$1520,$A59,Observed!$C$2:$C$1520,$C59)),AVERAGEIFS(Observed!Y$2:Y$1520,Observed!$A$2:$A$1520,$A59,Observed!$C$2:$C$1520,$C59),"")</f>
        <v>2.6366100311279297</v>
      </c>
      <c r="Z59" s="23">
        <f>IF(ISNUMBER(AVERAGEIFS(Observed!Z$2:Z$1520,Observed!$A$2:$A$1520,$A59,Observed!$C$2:$C$1520,$C59)),AVERAGEIFS(Observed!Z$2:Z$1520,Observed!$A$2:$A$1520,$A59,Observed!$C$2:$C$1520,$C59),"")</f>
        <v>78.578058878580734</v>
      </c>
      <c r="AA59" s="23">
        <f>IF(ISNUMBER(AVERAGEIFS(Observed!AA$2:AA$1520,Observed!$A$2:$A$1520,$A59,Observed!$C$2:$C$1520,$C59)),AVERAGEIFS(Observed!AA$2:AA$1520,Observed!$A$2:$A$1520,$A59,Observed!$C$2:$C$1520,$C59),"")</f>
        <v>25.105253855387371</v>
      </c>
      <c r="AB59" s="23">
        <f>IF(ISNUMBER(AVERAGEIFS(Observed!AB$2:AB$1520,Observed!$A$2:$A$1520,$A59,Observed!$C$2:$C$1520,$C59)),AVERAGEIFS(Observed!AB$2:AB$1520,Observed!$A$2:$A$1520,$A59,Observed!$C$2:$C$1520,$C59),"")</f>
        <v>84.234067281087235</v>
      </c>
      <c r="AC59" s="23">
        <f>IF(ISNUMBER(AVERAGEIFS(Observed!AC$2:AC$1520,Observed!$A$2:$A$1520,$A59,Observed!$C$2:$C$1520,$C59)),AVERAGEIFS(Observed!AC$2:AC$1520,Observed!$A$2:$A$1520,$A59,Observed!$C$2:$C$1520,$C59),"")</f>
        <v>20.918370564778645</v>
      </c>
      <c r="AD59" s="24">
        <f>IF(ISNUMBER(AVERAGEIFS(Observed!AD$2:AD$1520,Observed!$A$2:$A$1520,$A59,Observed!$C$2:$C$1520,$C59)),AVERAGEIFS(Observed!AD$2:AD$1520,Observed!$A$2:$A$1520,$A59,Observed!$C$2:$C$1520,$C59),"")</f>
        <v>3.3469392903645832E-2</v>
      </c>
      <c r="AE59" s="24">
        <f>IF(ISNUMBER(AVERAGEIFS(Observed!AE$2:AE$1520,Observed!$A$2:$A$1520,$A59,Observed!$C$2:$C$1520,$C59)),AVERAGEIFS(Observed!AE$2:AE$1520,Observed!$A$2:$A$1520,$A59,Observed!$C$2:$C$1520,$C59),"")</f>
        <v>3.3469392903645832E-2</v>
      </c>
      <c r="AF59" s="23">
        <f>IF(ISNUMBER(AVERAGEIFS(Observed!AF$2:AF$1520,Observed!$A$2:$A$1520,$A59,Observed!$C$2:$C$1520,$C59)),AVERAGEIFS(Observed!AF$2:AF$1520,Observed!$A$2:$A$1520,$A59,Observed!$C$2:$C$1520,$C59),"")</f>
        <v>12.572489420572916</v>
      </c>
      <c r="AG59" s="23" t="str">
        <f>IF(ISNUMBER(AVERAGEIFS(Observed!AG$2:AG$1520,Observed!$A$2:$A$1520,$A59,Observed!$C$2:$C$1520,$C59)),AVERAGEIFS(Observed!AG$2:AG$1520,Observed!$A$2:$A$1520,$A59,Observed!$C$2:$C$1520,$C59),"")</f>
        <v/>
      </c>
      <c r="AH59" s="22" t="str">
        <f>IF(ISNUMBER(AVERAGEIFS(Observed!AH$2:AH$1520,Observed!$A$2:$A$1520,$A59,Observed!$C$2:$C$1520,$C59)),AVERAGEIFS(Observed!AH$2:AH$1520,Observed!$A$2:$A$1520,$A59,Observed!$C$2:$C$1520,$C59),"")</f>
        <v/>
      </c>
      <c r="AI59" s="23" t="str">
        <f>IF(ISNUMBER(AVERAGEIFS(Observed!AI$2:AI$1520,Observed!$A$2:$A$1520,$A59,Observed!$C$2:$C$1520,$C59)),AVERAGEIFS(Observed!AI$2:AI$1520,Observed!$A$2:$A$1520,$A59,Observed!$C$2:$C$1520,$C59),"")</f>
        <v/>
      </c>
      <c r="AJ59" s="23" t="str">
        <f>IF(ISNUMBER(AVERAGEIFS(Observed!AJ$2:AJ$1520,Observed!$A$2:$A$1520,$A59,Observed!$C$2:$C$1520,$C59)),AVERAGEIFS(Observed!AJ$2:AJ$1520,Observed!$A$2:$A$1520,$A59,Observed!$C$2:$C$1520,$C59),"")</f>
        <v/>
      </c>
      <c r="AK59" s="23" t="str">
        <f>IF(ISNUMBER(AVERAGEIFS(Observed!AK$2:AK$1520,Observed!$A$2:$A$1520,$A59,Observed!$C$2:$C$1520,$C59)),AVERAGEIFS(Observed!AK$2:AK$1520,Observed!$A$2:$A$1520,$A59,Observed!$C$2:$C$1520,$C59),"")</f>
        <v/>
      </c>
      <c r="AL59" s="23" t="str">
        <f>IF(ISNUMBER(AVERAGEIFS(Observed!AL$2:AL$1520,Observed!$A$2:$A$1520,$A59,Observed!$C$2:$C$1520,$C59)),AVERAGEIFS(Observed!AL$2:AL$1520,Observed!$A$2:$A$1520,$A59,Observed!$C$2:$C$1520,$C59),"")</f>
        <v/>
      </c>
      <c r="AM59" s="23" t="str">
        <f>IF(ISNUMBER(AVERAGEIFS(Observed!AM$2:AM$1520,Observed!$A$2:$A$1520,$A59,Observed!$C$2:$C$1520,$C59)),AVERAGEIFS(Observed!AM$2:AM$1520,Observed!$A$2:$A$1520,$A59,Observed!$C$2:$C$1520,$C59),"")</f>
        <v/>
      </c>
      <c r="AN59" s="2">
        <f>COUNTIFS(Observed!$A$2:$A$1520,$A59,Observed!$C$2:$C$1520,$C59)</f>
        <v>3</v>
      </c>
      <c r="AO59" s="2">
        <f t="shared" si="1"/>
        <v>10</v>
      </c>
    </row>
    <row r="60" spans="1:41" x14ac:dyDescent="0.35">
      <c r="A60" t="s">
        <v>49</v>
      </c>
      <c r="B60" t="s">
        <v>65</v>
      </c>
      <c r="C60" s="20">
        <v>42101</v>
      </c>
      <c r="D60">
        <v>1</v>
      </c>
      <c r="E60" t="s">
        <v>81</v>
      </c>
      <c r="F60" s="25" t="s">
        <v>97</v>
      </c>
      <c r="G60" t="s">
        <v>44</v>
      </c>
      <c r="I60" s="2" t="s">
        <v>60</v>
      </c>
      <c r="J60" s="22">
        <f>IF(ISNUMBER(AVERAGEIFS(Observed!J$2:J$1520,Observed!$A$2:$A$1520,$A60,Observed!$C$2:$C$1520,$C60)),AVERAGEIFS(Observed!J$2:J$1520,Observed!$A$2:$A$1520,$A60,Observed!$C$2:$C$1520,$C60),"")</f>
        <v>1763.2083333333333</v>
      </c>
      <c r="K60" s="23">
        <f>IF(ISNUMBER(AVERAGEIFS(Observed!K$2:K$1520,Observed!$A$2:$A$1520,$A60,Observed!$C$2:$C$1520,$C60)),AVERAGEIFS(Observed!K$2:K$1520,Observed!$A$2:$A$1520,$A60,Observed!$C$2:$C$1520,$C60),"")</f>
        <v>176.32083333333335</v>
      </c>
      <c r="L60" s="23" t="str">
        <f>IF(ISNUMBER(AVERAGEIFS(Observed!L$2:L$1520,Observed!$A$2:$A$1520,$A60,Observed!$C$2:$C$1520,$C60)),AVERAGEIFS(Observed!L$2:L$1520,Observed!$A$2:$A$1520,$A60,Observed!$C$2:$C$1520,$C60),"")</f>
        <v/>
      </c>
      <c r="M60" s="23" t="str">
        <f>IF(ISNUMBER(AVERAGEIFS(Observed!M$2:M$1520,Observed!$A$2:$A$1520,$A60,Observed!$C$2:$C$1520,$C60)),AVERAGEIFS(Observed!M$2:M$1520,Observed!$A$2:$A$1520,$A60,Observed!$C$2:$C$1520,$C60),"")</f>
        <v/>
      </c>
      <c r="N60" s="23" t="str">
        <f>IF(ISNUMBER(AVERAGEIFS(Observed!N$2:N$1520,Observed!$A$2:$A$1520,$A60,Observed!$C$2:$C$1520,$C60)),AVERAGEIFS(Observed!N$2:N$1520,Observed!$A$2:$A$1520,$A60,Observed!$C$2:$C$1520,$C60),"")</f>
        <v/>
      </c>
      <c r="O60" s="24" t="str">
        <f>IF(ISNUMBER(AVERAGEIFS(Observed!O$2:O$1520,Observed!$A$2:$A$1520,$A60,Observed!$C$2:$C$1520,$C60)),AVERAGEIFS(Observed!O$2:O$1520,Observed!$A$2:$A$1520,$A60,Observed!$C$2:$C$1520,$C60),"")</f>
        <v/>
      </c>
      <c r="P60" s="24" t="str">
        <f>IF(ISNUMBER(AVERAGEIFS(Observed!P$2:P$1520,Observed!$A$2:$A$1520,$A60,Observed!$C$2:$C$1520,$C60)),AVERAGEIFS(Observed!P$2:P$1520,Observed!$A$2:$A$1520,$A60,Observed!$C$2:$C$1520,$C60),"")</f>
        <v/>
      </c>
      <c r="Q60" s="24" t="str">
        <f>IF(ISNUMBER(AVERAGEIFS(Observed!Q$2:Q$1520,Observed!$A$2:$A$1520,$A60,Observed!$C$2:$C$1520,$C60)),AVERAGEIFS(Observed!Q$2:Q$1520,Observed!$A$2:$A$1520,$A60,Observed!$C$2:$C$1520,$C60),"")</f>
        <v/>
      </c>
      <c r="R60" s="22" t="str">
        <f>IF(ISNUMBER(AVERAGEIFS(Observed!R$2:R$1520,Observed!$A$2:$A$1520,$A60,Observed!$C$2:$C$1520,$C60)),AVERAGEIFS(Observed!R$2:R$1520,Observed!$A$2:$A$1520,$A60,Observed!$C$2:$C$1520,$C60),"")</f>
        <v/>
      </c>
      <c r="S60" s="23" t="str">
        <f>IF(ISNUMBER(AVERAGEIFS(Observed!S$2:S$1520,Observed!$A$2:$A$1520,$A60,Observed!$C$2:$C$1520,$C60)),AVERAGEIFS(Observed!S$2:S$1520,Observed!$A$2:$A$1520,$A60,Observed!$C$2:$C$1520,$C60),"")</f>
        <v/>
      </c>
      <c r="T60" s="23" t="str">
        <f>IF(ISNUMBER(AVERAGEIFS(Observed!T$2:T$1520,Observed!$A$2:$A$1520,$A60,Observed!$C$2:$C$1520,$C60)),AVERAGEIFS(Observed!T$2:T$1520,Observed!$A$2:$A$1520,$A60,Observed!$C$2:$C$1520,$C60),"")</f>
        <v/>
      </c>
      <c r="U60" s="23" t="str">
        <f>IF(ISNUMBER(AVERAGEIFS(Observed!U$2:U$1520,Observed!$A$2:$A$1520,$A60,Observed!$C$2:$C$1520,$C60)),AVERAGEIFS(Observed!U$2:U$1520,Observed!$A$2:$A$1520,$A60,Observed!$C$2:$C$1520,$C60),"")</f>
        <v/>
      </c>
      <c r="V60" s="23" t="str">
        <f>IF(ISNUMBER(AVERAGEIFS(Observed!V$2:V$1520,Observed!$A$2:$A$1520,$A60,Observed!$C$2:$C$1520,$C60)),AVERAGEIFS(Observed!V$2:V$1520,Observed!$A$2:$A$1520,$A60,Observed!$C$2:$C$1520,$C60),"")</f>
        <v/>
      </c>
      <c r="W60" s="23" t="str">
        <f>IF(ISNUMBER(AVERAGEIFS(Observed!W$2:W$1520,Observed!$A$2:$A$1520,$A60,Observed!$C$2:$C$1520,$C60)),AVERAGEIFS(Observed!W$2:W$1520,Observed!$A$2:$A$1520,$A60,Observed!$C$2:$C$1520,$C60),"")</f>
        <v/>
      </c>
      <c r="X60" s="23">
        <f>IF(ISNUMBER(AVERAGEIFS(Observed!X$2:X$1520,Observed!$A$2:$A$1520,$A60,Observed!$C$2:$C$1520,$C60)),AVERAGEIFS(Observed!X$2:X$1520,Observed!$A$2:$A$1520,$A60,Observed!$C$2:$C$1520,$C60),"")</f>
        <v>19.369291305541992</v>
      </c>
      <c r="Y60" s="23">
        <f>IF(ISNUMBER(AVERAGEIFS(Observed!Y$2:Y$1520,Observed!$A$2:$A$1520,$A60,Observed!$C$2:$C$1520,$C60)),AVERAGEIFS(Observed!Y$2:Y$1520,Observed!$A$2:$A$1520,$A60,Observed!$C$2:$C$1520,$C60),"")</f>
        <v>20.746459325154621</v>
      </c>
      <c r="Z60" s="23">
        <f>IF(ISNUMBER(AVERAGEIFS(Observed!Z$2:Z$1520,Observed!$A$2:$A$1520,$A60,Observed!$C$2:$C$1520,$C60)),AVERAGEIFS(Observed!Z$2:Z$1520,Observed!$A$2:$A$1520,$A60,Observed!$C$2:$C$1520,$C60),"")</f>
        <v>79.291369120279953</v>
      </c>
      <c r="AA60" s="23">
        <f>IF(ISNUMBER(AVERAGEIFS(Observed!AA$2:AA$1520,Observed!$A$2:$A$1520,$A60,Observed!$C$2:$C$1520,$C60)),AVERAGEIFS(Observed!AA$2:AA$1520,Observed!$A$2:$A$1520,$A60,Observed!$C$2:$C$1520,$C60),"")</f>
        <v>24.015143076578777</v>
      </c>
      <c r="AB60" s="23">
        <f>IF(ISNUMBER(AVERAGEIFS(Observed!AB$2:AB$1520,Observed!$A$2:$A$1520,$A60,Observed!$C$2:$C$1520,$C60)),AVERAGEIFS(Observed!AB$2:AB$1520,Observed!$A$2:$A$1520,$A60,Observed!$C$2:$C$1520,$C60),"")</f>
        <v>86.888987223307296</v>
      </c>
      <c r="AC60" s="23">
        <f>IF(ISNUMBER(AVERAGEIFS(Observed!AC$2:AC$1520,Observed!$A$2:$A$1520,$A60,Observed!$C$2:$C$1520,$C60)),AVERAGEIFS(Observed!AC$2:AC$1520,Observed!$A$2:$A$1520,$A60,Observed!$C$2:$C$1520,$C60),"")</f>
        <v>16.792895634969074</v>
      </c>
      <c r="AD60" s="24">
        <f>IF(ISNUMBER(AVERAGEIFS(Observed!AD$2:AD$1520,Observed!$A$2:$A$1520,$A60,Observed!$C$2:$C$1520,$C60)),AVERAGEIFS(Observed!AD$2:AD$1520,Observed!$A$2:$A$1520,$A60,Observed!$C$2:$C$1520,$C60),"")</f>
        <v>2.6868633015950518E-2</v>
      </c>
      <c r="AE60" s="24">
        <f>IF(ISNUMBER(AVERAGEIFS(Observed!AE$2:AE$1520,Observed!$A$2:$A$1520,$A60,Observed!$C$2:$C$1520,$C60)),AVERAGEIFS(Observed!AE$2:AE$1520,Observed!$A$2:$A$1520,$A60,Observed!$C$2:$C$1520,$C60),"")</f>
        <v>2.6868633015950518E-2</v>
      </c>
      <c r="AF60" s="23">
        <f>IF(ISNUMBER(AVERAGEIFS(Observed!AF$2:AF$1520,Observed!$A$2:$A$1520,$A60,Observed!$C$2:$C$1520,$C60)),AVERAGEIFS(Observed!AF$2:AF$1520,Observed!$A$2:$A$1520,$A60,Observed!$C$2:$C$1520,$C60),"")</f>
        <v>12.686619059244791</v>
      </c>
      <c r="AG60" s="23" t="str">
        <f>IF(ISNUMBER(AVERAGEIFS(Observed!AG$2:AG$1520,Observed!$A$2:$A$1520,$A60,Observed!$C$2:$C$1520,$C60)),AVERAGEIFS(Observed!AG$2:AG$1520,Observed!$A$2:$A$1520,$A60,Observed!$C$2:$C$1520,$C60),"")</f>
        <v/>
      </c>
      <c r="AH60" s="22" t="str">
        <f>IF(ISNUMBER(AVERAGEIFS(Observed!AH$2:AH$1520,Observed!$A$2:$A$1520,$A60,Observed!$C$2:$C$1520,$C60)),AVERAGEIFS(Observed!AH$2:AH$1520,Observed!$A$2:$A$1520,$A60,Observed!$C$2:$C$1520,$C60),"")</f>
        <v/>
      </c>
      <c r="AI60" s="23" t="str">
        <f>IF(ISNUMBER(AVERAGEIFS(Observed!AI$2:AI$1520,Observed!$A$2:$A$1520,$A60,Observed!$C$2:$C$1520,$C60)),AVERAGEIFS(Observed!AI$2:AI$1520,Observed!$A$2:$A$1520,$A60,Observed!$C$2:$C$1520,$C60),"")</f>
        <v/>
      </c>
      <c r="AJ60" s="23" t="str">
        <f>IF(ISNUMBER(AVERAGEIFS(Observed!AJ$2:AJ$1520,Observed!$A$2:$A$1520,$A60,Observed!$C$2:$C$1520,$C60)),AVERAGEIFS(Observed!AJ$2:AJ$1520,Observed!$A$2:$A$1520,$A60,Observed!$C$2:$C$1520,$C60),"")</f>
        <v/>
      </c>
      <c r="AK60" s="23" t="str">
        <f>IF(ISNUMBER(AVERAGEIFS(Observed!AK$2:AK$1520,Observed!$A$2:$A$1520,$A60,Observed!$C$2:$C$1520,$C60)),AVERAGEIFS(Observed!AK$2:AK$1520,Observed!$A$2:$A$1520,$A60,Observed!$C$2:$C$1520,$C60),"")</f>
        <v/>
      </c>
      <c r="AL60" s="23" t="str">
        <f>IF(ISNUMBER(AVERAGEIFS(Observed!AL$2:AL$1520,Observed!$A$2:$A$1520,$A60,Observed!$C$2:$C$1520,$C60)),AVERAGEIFS(Observed!AL$2:AL$1520,Observed!$A$2:$A$1520,$A60,Observed!$C$2:$C$1520,$C60),"")</f>
        <v/>
      </c>
      <c r="AM60" s="23" t="str">
        <f>IF(ISNUMBER(AVERAGEIFS(Observed!AM$2:AM$1520,Observed!$A$2:$A$1520,$A60,Observed!$C$2:$C$1520,$C60)),AVERAGEIFS(Observed!AM$2:AM$1520,Observed!$A$2:$A$1520,$A60,Observed!$C$2:$C$1520,$C60),"")</f>
        <v/>
      </c>
      <c r="AN60" s="2">
        <f>COUNTIFS(Observed!$A$2:$A$1520,$A60,Observed!$C$2:$C$1520,$C60)</f>
        <v>3</v>
      </c>
      <c r="AO60" s="2">
        <f t="shared" si="1"/>
        <v>10</v>
      </c>
    </row>
    <row r="61" spans="1:41" x14ac:dyDescent="0.35">
      <c r="A61" t="s">
        <v>50</v>
      </c>
      <c r="B61" t="s">
        <v>65</v>
      </c>
      <c r="C61" s="20">
        <v>42101</v>
      </c>
      <c r="D61">
        <v>1</v>
      </c>
      <c r="E61" t="s">
        <v>82</v>
      </c>
      <c r="F61" s="25" t="s">
        <v>97</v>
      </c>
      <c r="G61" t="s">
        <v>44</v>
      </c>
      <c r="I61" s="2" t="s">
        <v>60</v>
      </c>
      <c r="J61" s="22">
        <f>IF(ISNUMBER(AVERAGEIFS(Observed!J$2:J$1520,Observed!$A$2:$A$1520,$A61,Observed!$C$2:$C$1520,$C61)),AVERAGEIFS(Observed!J$2:J$1520,Observed!$A$2:$A$1520,$A61,Observed!$C$2:$C$1520,$C61),"")</f>
        <v>1242.9166666666667</v>
      </c>
      <c r="K61" s="23">
        <f>IF(ISNUMBER(AVERAGEIFS(Observed!K$2:K$1520,Observed!$A$2:$A$1520,$A61,Observed!$C$2:$C$1520,$C61)),AVERAGEIFS(Observed!K$2:K$1520,Observed!$A$2:$A$1520,$A61,Observed!$C$2:$C$1520,$C61),"")</f>
        <v>124.29166666666667</v>
      </c>
      <c r="L61" s="23" t="str">
        <f>IF(ISNUMBER(AVERAGEIFS(Observed!L$2:L$1520,Observed!$A$2:$A$1520,$A61,Observed!$C$2:$C$1520,$C61)),AVERAGEIFS(Observed!L$2:L$1520,Observed!$A$2:$A$1520,$A61,Observed!$C$2:$C$1520,$C61),"")</f>
        <v/>
      </c>
      <c r="M61" s="23" t="str">
        <f>IF(ISNUMBER(AVERAGEIFS(Observed!M$2:M$1520,Observed!$A$2:$A$1520,$A61,Observed!$C$2:$C$1520,$C61)),AVERAGEIFS(Observed!M$2:M$1520,Observed!$A$2:$A$1520,$A61,Observed!$C$2:$C$1520,$C61),"")</f>
        <v/>
      </c>
      <c r="N61" s="23" t="str">
        <f>IF(ISNUMBER(AVERAGEIFS(Observed!N$2:N$1520,Observed!$A$2:$A$1520,$A61,Observed!$C$2:$C$1520,$C61)),AVERAGEIFS(Observed!N$2:N$1520,Observed!$A$2:$A$1520,$A61,Observed!$C$2:$C$1520,$C61),"")</f>
        <v/>
      </c>
      <c r="O61" s="24" t="str">
        <f>IF(ISNUMBER(AVERAGEIFS(Observed!O$2:O$1520,Observed!$A$2:$A$1520,$A61,Observed!$C$2:$C$1520,$C61)),AVERAGEIFS(Observed!O$2:O$1520,Observed!$A$2:$A$1520,$A61,Observed!$C$2:$C$1520,$C61),"")</f>
        <v/>
      </c>
      <c r="P61" s="24" t="str">
        <f>IF(ISNUMBER(AVERAGEIFS(Observed!P$2:P$1520,Observed!$A$2:$A$1520,$A61,Observed!$C$2:$C$1520,$C61)),AVERAGEIFS(Observed!P$2:P$1520,Observed!$A$2:$A$1520,$A61,Observed!$C$2:$C$1520,$C61),"")</f>
        <v/>
      </c>
      <c r="Q61" s="24" t="str">
        <f>IF(ISNUMBER(AVERAGEIFS(Observed!Q$2:Q$1520,Observed!$A$2:$A$1520,$A61,Observed!$C$2:$C$1520,$C61)),AVERAGEIFS(Observed!Q$2:Q$1520,Observed!$A$2:$A$1520,$A61,Observed!$C$2:$C$1520,$C61),"")</f>
        <v/>
      </c>
      <c r="R61" s="22" t="str">
        <f>IF(ISNUMBER(AVERAGEIFS(Observed!R$2:R$1520,Observed!$A$2:$A$1520,$A61,Observed!$C$2:$C$1520,$C61)),AVERAGEIFS(Observed!R$2:R$1520,Observed!$A$2:$A$1520,$A61,Observed!$C$2:$C$1520,$C61),"")</f>
        <v/>
      </c>
      <c r="S61" s="23" t="str">
        <f>IF(ISNUMBER(AVERAGEIFS(Observed!S$2:S$1520,Observed!$A$2:$A$1520,$A61,Observed!$C$2:$C$1520,$C61)),AVERAGEIFS(Observed!S$2:S$1520,Observed!$A$2:$A$1520,$A61,Observed!$C$2:$C$1520,$C61),"")</f>
        <v/>
      </c>
      <c r="T61" s="23" t="str">
        <f>IF(ISNUMBER(AVERAGEIFS(Observed!T$2:T$1520,Observed!$A$2:$A$1520,$A61,Observed!$C$2:$C$1520,$C61)),AVERAGEIFS(Observed!T$2:T$1520,Observed!$A$2:$A$1520,$A61,Observed!$C$2:$C$1520,$C61),"")</f>
        <v/>
      </c>
      <c r="U61" s="23" t="str">
        <f>IF(ISNUMBER(AVERAGEIFS(Observed!U$2:U$1520,Observed!$A$2:$A$1520,$A61,Observed!$C$2:$C$1520,$C61)),AVERAGEIFS(Observed!U$2:U$1520,Observed!$A$2:$A$1520,$A61,Observed!$C$2:$C$1520,$C61),"")</f>
        <v/>
      </c>
      <c r="V61" s="23" t="str">
        <f>IF(ISNUMBER(AVERAGEIFS(Observed!V$2:V$1520,Observed!$A$2:$A$1520,$A61,Observed!$C$2:$C$1520,$C61)),AVERAGEIFS(Observed!V$2:V$1520,Observed!$A$2:$A$1520,$A61,Observed!$C$2:$C$1520,$C61),"")</f>
        <v/>
      </c>
      <c r="W61" s="23" t="str">
        <f>IF(ISNUMBER(AVERAGEIFS(Observed!W$2:W$1520,Observed!$A$2:$A$1520,$A61,Observed!$C$2:$C$1520,$C61)),AVERAGEIFS(Observed!W$2:W$1520,Observed!$A$2:$A$1520,$A61,Observed!$C$2:$C$1520,$C61),"")</f>
        <v/>
      </c>
      <c r="X61" s="23">
        <f>IF(ISNUMBER(AVERAGEIFS(Observed!X$2:X$1520,Observed!$A$2:$A$1520,$A61,Observed!$C$2:$C$1520,$C61)),AVERAGEIFS(Observed!X$2:X$1520,Observed!$A$2:$A$1520,$A61,Observed!$C$2:$C$1520,$C61),"")</f>
        <v>19.444287618001301</v>
      </c>
      <c r="Y61" s="23">
        <f>IF(ISNUMBER(AVERAGEIFS(Observed!Y$2:Y$1520,Observed!$A$2:$A$1520,$A61,Observed!$C$2:$C$1520,$C61)),AVERAGEIFS(Observed!Y$2:Y$1520,Observed!$A$2:$A$1520,$A61,Observed!$C$2:$C$1520,$C61),"")</f>
        <v>3.7653241157531738</v>
      </c>
      <c r="Z61" s="23">
        <f>IF(ISNUMBER(AVERAGEIFS(Observed!Z$2:Z$1520,Observed!$A$2:$A$1520,$A61,Observed!$C$2:$C$1520,$C61)),AVERAGEIFS(Observed!Z$2:Z$1520,Observed!$A$2:$A$1520,$A61,Observed!$C$2:$C$1520,$C61),"")</f>
        <v>76.255564371744796</v>
      </c>
      <c r="AA61" s="23">
        <f>IF(ISNUMBER(AVERAGEIFS(Observed!AA$2:AA$1520,Observed!$A$2:$A$1520,$A61,Observed!$C$2:$C$1520,$C61)),AVERAGEIFS(Observed!AA$2:AA$1520,Observed!$A$2:$A$1520,$A61,Observed!$C$2:$C$1520,$C61),"")</f>
        <v>25.989543279012043</v>
      </c>
      <c r="AB61" s="23">
        <f>IF(ISNUMBER(AVERAGEIFS(Observed!AB$2:AB$1520,Observed!$A$2:$A$1520,$A61,Observed!$C$2:$C$1520,$C61)),AVERAGEIFS(Observed!AB$2:AB$1520,Observed!$A$2:$A$1520,$A61,Observed!$C$2:$C$1520,$C61),"")</f>
        <v>85.274848937988281</v>
      </c>
      <c r="AC61" s="23">
        <f>IF(ISNUMBER(AVERAGEIFS(Observed!AC$2:AC$1520,Observed!$A$2:$A$1520,$A61,Observed!$C$2:$C$1520,$C61)),AVERAGEIFS(Observed!AC$2:AC$1520,Observed!$A$2:$A$1520,$A61,Observed!$C$2:$C$1520,$C61),"")</f>
        <v>18.561614354451496</v>
      </c>
      <c r="AD61" s="24">
        <f>IF(ISNUMBER(AVERAGEIFS(Observed!AD$2:AD$1520,Observed!$A$2:$A$1520,$A61,Observed!$C$2:$C$1520,$C61)),AVERAGEIFS(Observed!AD$2:AD$1520,Observed!$A$2:$A$1520,$A61,Observed!$C$2:$C$1520,$C61),"")</f>
        <v>2.9698582967122397E-2</v>
      </c>
      <c r="AE61" s="24">
        <f>IF(ISNUMBER(AVERAGEIFS(Observed!AE$2:AE$1520,Observed!$A$2:$A$1520,$A61,Observed!$C$2:$C$1520,$C61)),AVERAGEIFS(Observed!AE$2:AE$1520,Observed!$A$2:$A$1520,$A61,Observed!$C$2:$C$1520,$C61),"")</f>
        <v>2.9698582967122397E-2</v>
      </c>
      <c r="AF61" s="23">
        <f>IF(ISNUMBER(AVERAGEIFS(Observed!AF$2:AF$1520,Observed!$A$2:$A$1520,$A61,Observed!$C$2:$C$1520,$C61)),AVERAGEIFS(Observed!AF$2:AF$1520,Observed!$A$2:$A$1520,$A61,Observed!$C$2:$C$1520,$C61),"")</f>
        <v>12.200890299479168</v>
      </c>
      <c r="AG61" s="23" t="str">
        <f>IF(ISNUMBER(AVERAGEIFS(Observed!AG$2:AG$1520,Observed!$A$2:$A$1520,$A61,Observed!$C$2:$C$1520,$C61)),AVERAGEIFS(Observed!AG$2:AG$1520,Observed!$A$2:$A$1520,$A61,Observed!$C$2:$C$1520,$C61),"")</f>
        <v/>
      </c>
      <c r="AH61" s="22" t="str">
        <f>IF(ISNUMBER(AVERAGEIFS(Observed!AH$2:AH$1520,Observed!$A$2:$A$1520,$A61,Observed!$C$2:$C$1520,$C61)),AVERAGEIFS(Observed!AH$2:AH$1520,Observed!$A$2:$A$1520,$A61,Observed!$C$2:$C$1520,$C61),"")</f>
        <v/>
      </c>
      <c r="AI61" s="23" t="str">
        <f>IF(ISNUMBER(AVERAGEIFS(Observed!AI$2:AI$1520,Observed!$A$2:$A$1520,$A61,Observed!$C$2:$C$1520,$C61)),AVERAGEIFS(Observed!AI$2:AI$1520,Observed!$A$2:$A$1520,$A61,Observed!$C$2:$C$1520,$C61),"")</f>
        <v/>
      </c>
      <c r="AJ61" s="23" t="str">
        <f>IF(ISNUMBER(AVERAGEIFS(Observed!AJ$2:AJ$1520,Observed!$A$2:$A$1520,$A61,Observed!$C$2:$C$1520,$C61)),AVERAGEIFS(Observed!AJ$2:AJ$1520,Observed!$A$2:$A$1520,$A61,Observed!$C$2:$C$1520,$C61),"")</f>
        <v/>
      </c>
      <c r="AK61" s="23" t="str">
        <f>IF(ISNUMBER(AVERAGEIFS(Observed!AK$2:AK$1520,Observed!$A$2:$A$1520,$A61,Observed!$C$2:$C$1520,$C61)),AVERAGEIFS(Observed!AK$2:AK$1520,Observed!$A$2:$A$1520,$A61,Observed!$C$2:$C$1520,$C61),"")</f>
        <v/>
      </c>
      <c r="AL61" s="23" t="str">
        <f>IF(ISNUMBER(AVERAGEIFS(Observed!AL$2:AL$1520,Observed!$A$2:$A$1520,$A61,Observed!$C$2:$C$1520,$C61)),AVERAGEIFS(Observed!AL$2:AL$1520,Observed!$A$2:$A$1520,$A61,Observed!$C$2:$C$1520,$C61),"")</f>
        <v/>
      </c>
      <c r="AM61" s="23" t="str">
        <f>IF(ISNUMBER(AVERAGEIFS(Observed!AM$2:AM$1520,Observed!$A$2:$A$1520,$A61,Observed!$C$2:$C$1520,$C61)),AVERAGEIFS(Observed!AM$2:AM$1520,Observed!$A$2:$A$1520,$A61,Observed!$C$2:$C$1520,$C61),"")</f>
        <v/>
      </c>
      <c r="AN61" s="2">
        <f>COUNTIFS(Observed!$A$2:$A$1520,$A61,Observed!$C$2:$C$1520,$C61)</f>
        <v>3</v>
      </c>
      <c r="AO61" s="2">
        <f t="shared" si="1"/>
        <v>10</v>
      </c>
    </row>
    <row r="62" spans="1:41" x14ac:dyDescent="0.35">
      <c r="A62" t="s">
        <v>48</v>
      </c>
      <c r="B62" t="s">
        <v>65</v>
      </c>
      <c r="C62" s="20">
        <v>42101</v>
      </c>
      <c r="D62">
        <v>1</v>
      </c>
      <c r="E62" t="s">
        <v>83</v>
      </c>
      <c r="F62" s="25" t="s">
        <v>97</v>
      </c>
      <c r="G62" t="s">
        <v>44</v>
      </c>
      <c r="I62" s="2" t="s">
        <v>60</v>
      </c>
      <c r="J62" s="22">
        <f>IF(ISNUMBER(AVERAGEIFS(Observed!J$2:J$1520,Observed!$A$2:$A$1520,$A62,Observed!$C$2:$C$1520,$C62)),AVERAGEIFS(Observed!J$2:J$1520,Observed!$A$2:$A$1520,$A62,Observed!$C$2:$C$1520,$C62),"")</f>
        <v>1375.125</v>
      </c>
      <c r="K62" s="23">
        <f>IF(ISNUMBER(AVERAGEIFS(Observed!K$2:K$1520,Observed!$A$2:$A$1520,$A62,Observed!$C$2:$C$1520,$C62)),AVERAGEIFS(Observed!K$2:K$1520,Observed!$A$2:$A$1520,$A62,Observed!$C$2:$C$1520,$C62),"")</f>
        <v>137.51250000000002</v>
      </c>
      <c r="L62" s="23" t="str">
        <f>IF(ISNUMBER(AVERAGEIFS(Observed!L$2:L$1520,Observed!$A$2:$A$1520,$A62,Observed!$C$2:$C$1520,$C62)),AVERAGEIFS(Observed!L$2:L$1520,Observed!$A$2:$A$1520,$A62,Observed!$C$2:$C$1520,$C62),"")</f>
        <v/>
      </c>
      <c r="M62" s="23" t="str">
        <f>IF(ISNUMBER(AVERAGEIFS(Observed!M$2:M$1520,Observed!$A$2:$A$1520,$A62,Observed!$C$2:$C$1520,$C62)),AVERAGEIFS(Observed!M$2:M$1520,Observed!$A$2:$A$1520,$A62,Observed!$C$2:$C$1520,$C62),"")</f>
        <v/>
      </c>
      <c r="N62" s="23" t="str">
        <f>IF(ISNUMBER(AVERAGEIFS(Observed!N$2:N$1520,Observed!$A$2:$A$1520,$A62,Observed!$C$2:$C$1520,$C62)),AVERAGEIFS(Observed!N$2:N$1520,Observed!$A$2:$A$1520,$A62,Observed!$C$2:$C$1520,$C62),"")</f>
        <v/>
      </c>
      <c r="O62" s="24" t="str">
        <f>IF(ISNUMBER(AVERAGEIFS(Observed!O$2:O$1520,Observed!$A$2:$A$1520,$A62,Observed!$C$2:$C$1520,$C62)),AVERAGEIFS(Observed!O$2:O$1520,Observed!$A$2:$A$1520,$A62,Observed!$C$2:$C$1520,$C62),"")</f>
        <v/>
      </c>
      <c r="P62" s="24" t="str">
        <f>IF(ISNUMBER(AVERAGEIFS(Observed!P$2:P$1520,Observed!$A$2:$A$1520,$A62,Observed!$C$2:$C$1520,$C62)),AVERAGEIFS(Observed!P$2:P$1520,Observed!$A$2:$A$1520,$A62,Observed!$C$2:$C$1520,$C62),"")</f>
        <v/>
      </c>
      <c r="Q62" s="24" t="str">
        <f>IF(ISNUMBER(AVERAGEIFS(Observed!Q$2:Q$1520,Observed!$A$2:$A$1520,$A62,Observed!$C$2:$C$1520,$C62)),AVERAGEIFS(Observed!Q$2:Q$1520,Observed!$A$2:$A$1520,$A62,Observed!$C$2:$C$1520,$C62),"")</f>
        <v/>
      </c>
      <c r="R62" s="22" t="str">
        <f>IF(ISNUMBER(AVERAGEIFS(Observed!R$2:R$1520,Observed!$A$2:$A$1520,$A62,Observed!$C$2:$C$1520,$C62)),AVERAGEIFS(Observed!R$2:R$1520,Observed!$A$2:$A$1520,$A62,Observed!$C$2:$C$1520,$C62),"")</f>
        <v/>
      </c>
      <c r="S62" s="23" t="str">
        <f>IF(ISNUMBER(AVERAGEIFS(Observed!S$2:S$1520,Observed!$A$2:$A$1520,$A62,Observed!$C$2:$C$1520,$C62)),AVERAGEIFS(Observed!S$2:S$1520,Observed!$A$2:$A$1520,$A62,Observed!$C$2:$C$1520,$C62),"")</f>
        <v/>
      </c>
      <c r="T62" s="23" t="str">
        <f>IF(ISNUMBER(AVERAGEIFS(Observed!T$2:T$1520,Observed!$A$2:$A$1520,$A62,Observed!$C$2:$C$1520,$C62)),AVERAGEIFS(Observed!T$2:T$1520,Observed!$A$2:$A$1520,$A62,Observed!$C$2:$C$1520,$C62),"")</f>
        <v/>
      </c>
      <c r="U62" s="23" t="str">
        <f>IF(ISNUMBER(AVERAGEIFS(Observed!U$2:U$1520,Observed!$A$2:$A$1520,$A62,Observed!$C$2:$C$1520,$C62)),AVERAGEIFS(Observed!U$2:U$1520,Observed!$A$2:$A$1520,$A62,Observed!$C$2:$C$1520,$C62),"")</f>
        <v/>
      </c>
      <c r="V62" s="23" t="str">
        <f>IF(ISNUMBER(AVERAGEIFS(Observed!V$2:V$1520,Observed!$A$2:$A$1520,$A62,Observed!$C$2:$C$1520,$C62)),AVERAGEIFS(Observed!V$2:V$1520,Observed!$A$2:$A$1520,$A62,Observed!$C$2:$C$1520,$C62),"")</f>
        <v/>
      </c>
      <c r="W62" s="23" t="str">
        <f>IF(ISNUMBER(AVERAGEIFS(Observed!W$2:W$1520,Observed!$A$2:$A$1520,$A62,Observed!$C$2:$C$1520,$C62)),AVERAGEIFS(Observed!W$2:W$1520,Observed!$A$2:$A$1520,$A62,Observed!$C$2:$C$1520,$C62),"")</f>
        <v/>
      </c>
      <c r="X62" s="23">
        <f>IF(ISNUMBER(AVERAGEIFS(Observed!X$2:X$1520,Observed!$A$2:$A$1520,$A62,Observed!$C$2:$C$1520,$C62)),AVERAGEIFS(Observed!X$2:X$1520,Observed!$A$2:$A$1520,$A62,Observed!$C$2:$C$1520,$C62),"")</f>
        <v>19.475779851277668</v>
      </c>
      <c r="Y62" s="23">
        <f>IF(ISNUMBER(AVERAGEIFS(Observed!Y$2:Y$1520,Observed!$A$2:$A$1520,$A62,Observed!$C$2:$C$1520,$C62)),AVERAGEIFS(Observed!Y$2:Y$1520,Observed!$A$2:$A$1520,$A62,Observed!$C$2:$C$1520,$C62),"")</f>
        <v>19.275380452473957</v>
      </c>
      <c r="Z62" s="23">
        <f>IF(ISNUMBER(AVERAGEIFS(Observed!Z$2:Z$1520,Observed!$A$2:$A$1520,$A62,Observed!$C$2:$C$1520,$C62)),AVERAGEIFS(Observed!Z$2:Z$1520,Observed!$A$2:$A$1520,$A62,Observed!$C$2:$C$1520,$C62),"")</f>
        <v>78.365331013997391</v>
      </c>
      <c r="AA62" s="23">
        <f>IF(ISNUMBER(AVERAGEIFS(Observed!AA$2:AA$1520,Observed!$A$2:$A$1520,$A62,Observed!$C$2:$C$1520,$C62)),AVERAGEIFS(Observed!AA$2:AA$1520,Observed!$A$2:$A$1520,$A62,Observed!$C$2:$C$1520,$C62),"")</f>
        <v>23.663992563883465</v>
      </c>
      <c r="AB62" s="23">
        <f>IF(ISNUMBER(AVERAGEIFS(Observed!AB$2:AB$1520,Observed!$A$2:$A$1520,$A62,Observed!$C$2:$C$1520,$C62)),AVERAGEIFS(Observed!AB$2:AB$1520,Observed!$A$2:$A$1520,$A62,Observed!$C$2:$C$1520,$C62),"")</f>
        <v>86.427352905273438</v>
      </c>
      <c r="AC62" s="23">
        <f>IF(ISNUMBER(AVERAGEIFS(Observed!AC$2:AC$1520,Observed!$A$2:$A$1520,$A62,Observed!$C$2:$C$1520,$C62)),AVERAGEIFS(Observed!AC$2:AC$1520,Observed!$A$2:$A$1520,$A62,Observed!$C$2:$C$1520,$C62),"")</f>
        <v>17.638151804606121</v>
      </c>
      <c r="AD62" s="24">
        <f>IF(ISNUMBER(AVERAGEIFS(Observed!AD$2:AD$1520,Observed!$A$2:$A$1520,$A62,Observed!$C$2:$C$1520,$C62)),AVERAGEIFS(Observed!AD$2:AD$1520,Observed!$A$2:$A$1520,$A62,Observed!$C$2:$C$1520,$C62),"")</f>
        <v>2.822104288736979E-2</v>
      </c>
      <c r="AE62" s="24">
        <f>IF(ISNUMBER(AVERAGEIFS(Observed!AE$2:AE$1520,Observed!$A$2:$A$1520,$A62,Observed!$C$2:$C$1520,$C62)),AVERAGEIFS(Observed!AE$2:AE$1520,Observed!$A$2:$A$1520,$A62,Observed!$C$2:$C$1520,$C62),"")</f>
        <v>2.822104288736979E-2</v>
      </c>
      <c r="AF62" s="23">
        <f>IF(ISNUMBER(AVERAGEIFS(Observed!AF$2:AF$1520,Observed!$A$2:$A$1520,$A62,Observed!$C$2:$C$1520,$C62)),AVERAGEIFS(Observed!AF$2:AF$1520,Observed!$A$2:$A$1520,$A62,Observed!$C$2:$C$1520,$C62),"")</f>
        <v>12.538452962239583</v>
      </c>
      <c r="AG62" s="23" t="str">
        <f>IF(ISNUMBER(AVERAGEIFS(Observed!AG$2:AG$1520,Observed!$A$2:$A$1520,$A62,Observed!$C$2:$C$1520,$C62)),AVERAGEIFS(Observed!AG$2:AG$1520,Observed!$A$2:$A$1520,$A62,Observed!$C$2:$C$1520,$C62),"")</f>
        <v/>
      </c>
      <c r="AH62" s="22" t="str">
        <f>IF(ISNUMBER(AVERAGEIFS(Observed!AH$2:AH$1520,Observed!$A$2:$A$1520,$A62,Observed!$C$2:$C$1520,$C62)),AVERAGEIFS(Observed!AH$2:AH$1520,Observed!$A$2:$A$1520,$A62,Observed!$C$2:$C$1520,$C62),"")</f>
        <v/>
      </c>
      <c r="AI62" s="23" t="str">
        <f>IF(ISNUMBER(AVERAGEIFS(Observed!AI$2:AI$1520,Observed!$A$2:$A$1520,$A62,Observed!$C$2:$C$1520,$C62)),AVERAGEIFS(Observed!AI$2:AI$1520,Observed!$A$2:$A$1520,$A62,Observed!$C$2:$C$1520,$C62),"")</f>
        <v/>
      </c>
      <c r="AJ62" s="23" t="str">
        <f>IF(ISNUMBER(AVERAGEIFS(Observed!AJ$2:AJ$1520,Observed!$A$2:$A$1520,$A62,Observed!$C$2:$C$1520,$C62)),AVERAGEIFS(Observed!AJ$2:AJ$1520,Observed!$A$2:$A$1520,$A62,Observed!$C$2:$C$1520,$C62),"")</f>
        <v/>
      </c>
      <c r="AK62" s="23" t="str">
        <f>IF(ISNUMBER(AVERAGEIFS(Observed!AK$2:AK$1520,Observed!$A$2:$A$1520,$A62,Observed!$C$2:$C$1520,$C62)),AVERAGEIFS(Observed!AK$2:AK$1520,Observed!$A$2:$A$1520,$A62,Observed!$C$2:$C$1520,$C62),"")</f>
        <v/>
      </c>
      <c r="AL62" s="23" t="str">
        <f>IF(ISNUMBER(AVERAGEIFS(Observed!AL$2:AL$1520,Observed!$A$2:$A$1520,$A62,Observed!$C$2:$C$1520,$C62)),AVERAGEIFS(Observed!AL$2:AL$1520,Observed!$A$2:$A$1520,$A62,Observed!$C$2:$C$1520,$C62),"")</f>
        <v/>
      </c>
      <c r="AM62" s="23" t="str">
        <f>IF(ISNUMBER(AVERAGEIFS(Observed!AM$2:AM$1520,Observed!$A$2:$A$1520,$A62,Observed!$C$2:$C$1520,$C62)),AVERAGEIFS(Observed!AM$2:AM$1520,Observed!$A$2:$A$1520,$A62,Observed!$C$2:$C$1520,$C62),"")</f>
        <v/>
      </c>
      <c r="AN62" s="2">
        <f>COUNTIFS(Observed!$A$2:$A$1520,$A62,Observed!$C$2:$C$1520,$C62)</f>
        <v>3</v>
      </c>
      <c r="AO62" s="2">
        <f t="shared" si="1"/>
        <v>10</v>
      </c>
    </row>
    <row r="63" spans="1:41" x14ac:dyDescent="0.35">
      <c r="A63" t="s">
        <v>47</v>
      </c>
      <c r="B63" t="s">
        <v>65</v>
      </c>
      <c r="C63" s="20">
        <v>42110</v>
      </c>
      <c r="D63">
        <v>1</v>
      </c>
      <c r="E63" t="s">
        <v>78</v>
      </c>
      <c r="F63" s="25" t="s">
        <v>97</v>
      </c>
      <c r="G63" t="s">
        <v>44</v>
      </c>
      <c r="H63">
        <v>1.8</v>
      </c>
      <c r="I63" s="2" t="s">
        <v>42</v>
      </c>
      <c r="J63" s="22" t="str">
        <f>IF(ISNUMBER(AVERAGEIFS(Observed!J$2:J$1520,Observed!$A$2:$A$1520,$A63,Observed!$C$2:$C$1520,$C63)),AVERAGEIFS(Observed!J$2:J$1520,Observed!$A$2:$A$1520,$A63,Observed!$C$2:$C$1520,$C63),"")</f>
        <v/>
      </c>
      <c r="K63" s="23" t="str">
        <f>IF(ISNUMBER(AVERAGEIFS(Observed!K$2:K$1520,Observed!$A$2:$A$1520,$A63,Observed!$C$2:$C$1520,$C63)),AVERAGEIFS(Observed!K$2:K$1520,Observed!$A$2:$A$1520,$A63,Observed!$C$2:$C$1520,$C63),"")</f>
        <v/>
      </c>
      <c r="L63" s="23">
        <f>IF(ISNUMBER(AVERAGEIFS(Observed!L$2:L$1520,Observed!$A$2:$A$1520,$A63,Observed!$C$2:$C$1520,$C63)),AVERAGEIFS(Observed!L$2:L$1520,Observed!$A$2:$A$1520,$A63,Observed!$C$2:$C$1520,$C63),"")</f>
        <v>67.000937356256273</v>
      </c>
      <c r="M63" s="23">
        <f>IF(ISNUMBER(AVERAGEIFS(Observed!M$2:M$1520,Observed!$A$2:$A$1520,$A63,Observed!$C$2:$C$1520,$C63)),AVERAGEIFS(Observed!M$2:M$1520,Observed!$A$2:$A$1520,$A63,Observed!$C$2:$C$1520,$C63),"")</f>
        <v>67.000937356256273</v>
      </c>
      <c r="N63" s="23">
        <f>IF(ISNUMBER(AVERAGEIFS(Observed!N$2:N$1520,Observed!$A$2:$A$1520,$A63,Observed!$C$2:$C$1520,$C63)),AVERAGEIFS(Observed!N$2:N$1520,Observed!$A$2:$A$1520,$A63,Observed!$C$2:$C$1520,$C63),"")</f>
        <v>520.71425312156521</v>
      </c>
      <c r="O63" s="24" t="str">
        <f>IF(ISNUMBER(AVERAGEIFS(Observed!O$2:O$1520,Observed!$A$2:$A$1520,$A63,Observed!$C$2:$C$1520,$C63)),AVERAGEIFS(Observed!O$2:O$1520,Observed!$A$2:$A$1520,$A63,Observed!$C$2:$C$1520,$C63),"")</f>
        <v/>
      </c>
      <c r="P63" s="24" t="str">
        <f>IF(ISNUMBER(AVERAGEIFS(Observed!P$2:P$1520,Observed!$A$2:$A$1520,$A63,Observed!$C$2:$C$1520,$C63)),AVERAGEIFS(Observed!P$2:P$1520,Observed!$A$2:$A$1520,$A63,Observed!$C$2:$C$1520,$C63),"")</f>
        <v/>
      </c>
      <c r="Q63" s="24" t="str">
        <f>IF(ISNUMBER(AVERAGEIFS(Observed!Q$2:Q$1520,Observed!$A$2:$A$1520,$A63,Observed!$C$2:$C$1520,$C63)),AVERAGEIFS(Observed!Q$2:Q$1520,Observed!$A$2:$A$1520,$A63,Observed!$C$2:$C$1520,$C63),"")</f>
        <v/>
      </c>
      <c r="R63" s="22" t="str">
        <f>IF(ISNUMBER(AVERAGEIFS(Observed!R$2:R$1520,Observed!$A$2:$A$1520,$A63,Observed!$C$2:$C$1520,$C63)),AVERAGEIFS(Observed!R$2:R$1520,Observed!$A$2:$A$1520,$A63,Observed!$C$2:$C$1520,$C63),"")</f>
        <v/>
      </c>
      <c r="S63" s="23" t="str">
        <f>IF(ISNUMBER(AVERAGEIFS(Observed!S$2:S$1520,Observed!$A$2:$A$1520,$A63,Observed!$C$2:$C$1520,$C63)),AVERAGEIFS(Observed!S$2:S$1520,Observed!$A$2:$A$1520,$A63,Observed!$C$2:$C$1520,$C63),"")</f>
        <v/>
      </c>
      <c r="T63" s="23" t="str">
        <f>IF(ISNUMBER(AVERAGEIFS(Observed!T$2:T$1520,Observed!$A$2:$A$1520,$A63,Observed!$C$2:$C$1520,$C63)),AVERAGEIFS(Observed!T$2:T$1520,Observed!$A$2:$A$1520,$A63,Observed!$C$2:$C$1520,$C63),"")</f>
        <v/>
      </c>
      <c r="U63" s="23" t="str">
        <f>IF(ISNUMBER(AVERAGEIFS(Observed!U$2:U$1520,Observed!$A$2:$A$1520,$A63,Observed!$C$2:$C$1520,$C63)),AVERAGEIFS(Observed!U$2:U$1520,Observed!$A$2:$A$1520,$A63,Observed!$C$2:$C$1520,$C63),"")</f>
        <v/>
      </c>
      <c r="V63" s="23" t="str">
        <f>IF(ISNUMBER(AVERAGEIFS(Observed!V$2:V$1520,Observed!$A$2:$A$1520,$A63,Observed!$C$2:$C$1520,$C63)),AVERAGEIFS(Observed!V$2:V$1520,Observed!$A$2:$A$1520,$A63,Observed!$C$2:$C$1520,$C63),"")</f>
        <v/>
      </c>
      <c r="W63" s="23" t="str">
        <f>IF(ISNUMBER(AVERAGEIFS(Observed!W$2:W$1520,Observed!$A$2:$A$1520,$A63,Observed!$C$2:$C$1520,$C63)),AVERAGEIFS(Observed!W$2:W$1520,Observed!$A$2:$A$1520,$A63,Observed!$C$2:$C$1520,$C63),"")</f>
        <v/>
      </c>
      <c r="X63" s="23">
        <f>IF(ISNUMBER(AVERAGEIFS(Observed!X$2:X$1520,Observed!$A$2:$A$1520,$A63,Observed!$C$2:$C$1520,$C63)),AVERAGEIFS(Observed!X$2:X$1520,Observed!$A$2:$A$1520,$A63,Observed!$C$2:$C$1520,$C63),"")</f>
        <v>19.507017135620117</v>
      </c>
      <c r="Y63" s="23">
        <f>IF(ISNUMBER(AVERAGEIFS(Observed!Y$2:Y$1520,Observed!$A$2:$A$1520,$A63,Observed!$C$2:$C$1520,$C63)),AVERAGEIFS(Observed!Y$2:Y$1520,Observed!$A$2:$A$1520,$A63,Observed!$C$2:$C$1520,$C63),"")</f>
        <v>4.391936719417572</v>
      </c>
      <c r="Z63" s="23">
        <f>IF(ISNUMBER(AVERAGEIFS(Observed!Z$2:Z$1520,Observed!$A$2:$A$1520,$A63,Observed!$C$2:$C$1520,$C63)),AVERAGEIFS(Observed!Z$2:Z$1520,Observed!$A$2:$A$1520,$A63,Observed!$C$2:$C$1520,$C63),"")</f>
        <v>73.271890640258789</v>
      </c>
      <c r="AA63" s="23">
        <f>IF(ISNUMBER(AVERAGEIFS(Observed!AA$2:AA$1520,Observed!$A$2:$A$1520,$A63,Observed!$C$2:$C$1520,$C63)),AVERAGEIFS(Observed!AA$2:AA$1520,Observed!$A$2:$A$1520,$A63,Observed!$C$2:$C$1520,$C63),"")</f>
        <v>25.474429607391357</v>
      </c>
      <c r="AB63" s="23">
        <f>IF(ISNUMBER(AVERAGEIFS(Observed!AB$2:AB$1520,Observed!$A$2:$A$1520,$A63,Observed!$C$2:$C$1520,$C63)),AVERAGEIFS(Observed!AB$2:AB$1520,Observed!$A$2:$A$1520,$A63,Observed!$C$2:$C$1520,$C63),"")</f>
        <v>83.36114501953125</v>
      </c>
      <c r="AC63" s="23">
        <f>IF(ISNUMBER(AVERAGEIFS(Observed!AC$2:AC$1520,Observed!$A$2:$A$1520,$A63,Observed!$C$2:$C$1520,$C63)),AVERAGEIFS(Observed!AC$2:AC$1520,Observed!$A$2:$A$1520,$A63,Observed!$C$2:$C$1520,$C63),"")</f>
        <v>19.176151275634766</v>
      </c>
      <c r="AD63" s="24">
        <f>IF(ISNUMBER(AVERAGEIFS(Observed!AD$2:AD$1520,Observed!$A$2:$A$1520,$A63,Observed!$C$2:$C$1520,$C63)),AVERAGEIFS(Observed!AD$2:AD$1520,Observed!$A$2:$A$1520,$A63,Observed!$C$2:$C$1520,$C63),"")</f>
        <v>3.0681842041015629E-2</v>
      </c>
      <c r="AE63" s="24">
        <f>IF(ISNUMBER(AVERAGEIFS(Observed!AE$2:AE$1520,Observed!$A$2:$A$1520,$A63,Observed!$C$2:$C$1520,$C63)),AVERAGEIFS(Observed!AE$2:AE$1520,Observed!$A$2:$A$1520,$A63,Observed!$C$2:$C$1520,$C63),"")</f>
        <v>3.0681842041015629E-2</v>
      </c>
      <c r="AF63" s="23">
        <f>IF(ISNUMBER(AVERAGEIFS(Observed!AF$2:AF$1520,Observed!$A$2:$A$1520,$A63,Observed!$C$2:$C$1520,$C63)),AVERAGEIFS(Observed!AF$2:AF$1520,Observed!$A$2:$A$1520,$A63,Observed!$C$2:$C$1520,$C63),"")</f>
        <v>11.723502502441406</v>
      </c>
      <c r="AG63" s="23" t="str">
        <f>IF(ISNUMBER(AVERAGEIFS(Observed!AG$2:AG$1520,Observed!$A$2:$A$1520,$A63,Observed!$C$2:$C$1520,$C63)),AVERAGEIFS(Observed!AG$2:AG$1520,Observed!$A$2:$A$1520,$A63,Observed!$C$2:$C$1520,$C63),"")</f>
        <v/>
      </c>
      <c r="AH63" s="22" t="str">
        <f>IF(ISNUMBER(AVERAGEIFS(Observed!AH$2:AH$1520,Observed!$A$2:$A$1520,$A63,Observed!$C$2:$C$1520,$C63)),AVERAGEIFS(Observed!AH$2:AH$1520,Observed!$A$2:$A$1520,$A63,Observed!$C$2:$C$1520,$C63),"")</f>
        <v/>
      </c>
      <c r="AI63" s="23" t="str">
        <f>IF(ISNUMBER(AVERAGEIFS(Observed!AI$2:AI$1520,Observed!$A$2:$A$1520,$A63,Observed!$C$2:$C$1520,$C63)),AVERAGEIFS(Observed!AI$2:AI$1520,Observed!$A$2:$A$1520,$A63,Observed!$C$2:$C$1520,$C63),"")</f>
        <v/>
      </c>
      <c r="AJ63" s="23" t="str">
        <f>IF(ISNUMBER(AVERAGEIFS(Observed!AJ$2:AJ$1520,Observed!$A$2:$A$1520,$A63,Observed!$C$2:$C$1520,$C63)),AVERAGEIFS(Observed!AJ$2:AJ$1520,Observed!$A$2:$A$1520,$A63,Observed!$C$2:$C$1520,$C63),"")</f>
        <v/>
      </c>
      <c r="AK63" s="23" t="str">
        <f>IF(ISNUMBER(AVERAGEIFS(Observed!AK$2:AK$1520,Observed!$A$2:$A$1520,$A63,Observed!$C$2:$C$1520,$C63)),AVERAGEIFS(Observed!AK$2:AK$1520,Observed!$A$2:$A$1520,$A63,Observed!$C$2:$C$1520,$C63),"")</f>
        <v/>
      </c>
      <c r="AL63" s="23">
        <f>IF(ISNUMBER(AVERAGEIFS(Observed!AL$2:AL$1520,Observed!$A$2:$A$1520,$A63,Observed!$C$2:$C$1520,$C63)),AVERAGEIFS(Observed!AL$2:AL$1520,Observed!$A$2:$A$1520,$A63,Observed!$C$2:$C$1520,$C63),"")</f>
        <v>2.0582500000000001</v>
      </c>
      <c r="AM63" s="23">
        <f>IF(ISNUMBER(AVERAGEIFS(Observed!AM$2:AM$1520,Observed!$A$2:$A$1520,$A63,Observed!$C$2:$C$1520,$C63)),AVERAGEIFS(Observed!AM$2:AM$1520,Observed!$A$2:$A$1520,$A63,Observed!$C$2:$C$1520,$C63),"")</f>
        <v>13.3965</v>
      </c>
      <c r="AN63" s="2">
        <f>COUNTIFS(Observed!$A$2:$A$1520,$A63,Observed!$C$2:$C$1520,$C63)</f>
        <v>4</v>
      </c>
      <c r="AO63" s="2">
        <f t="shared" si="1"/>
        <v>14</v>
      </c>
    </row>
    <row r="64" spans="1:41" x14ac:dyDescent="0.35">
      <c r="A64" t="s">
        <v>45</v>
      </c>
      <c r="B64" t="s">
        <v>65</v>
      </c>
      <c r="C64" s="20">
        <v>42110</v>
      </c>
      <c r="D64">
        <v>1</v>
      </c>
      <c r="E64" t="s">
        <v>79</v>
      </c>
      <c r="F64" s="25" t="s">
        <v>97</v>
      </c>
      <c r="G64" t="s">
        <v>44</v>
      </c>
      <c r="H64">
        <v>1.8</v>
      </c>
      <c r="I64" s="2" t="s">
        <v>42</v>
      </c>
      <c r="J64" s="22" t="str">
        <f>IF(ISNUMBER(AVERAGEIFS(Observed!J$2:J$1520,Observed!$A$2:$A$1520,$A64,Observed!$C$2:$C$1520,$C64)),AVERAGEIFS(Observed!J$2:J$1520,Observed!$A$2:$A$1520,$A64,Observed!$C$2:$C$1520,$C64),"")</f>
        <v/>
      </c>
      <c r="K64" s="23" t="str">
        <f>IF(ISNUMBER(AVERAGEIFS(Observed!K$2:K$1520,Observed!$A$2:$A$1520,$A64,Observed!$C$2:$C$1520,$C64)),AVERAGEIFS(Observed!K$2:K$1520,Observed!$A$2:$A$1520,$A64,Observed!$C$2:$C$1520,$C64),"")</f>
        <v/>
      </c>
      <c r="L64" s="23">
        <f>IF(ISNUMBER(AVERAGEIFS(Observed!L$2:L$1520,Observed!$A$2:$A$1520,$A64,Observed!$C$2:$C$1520,$C64)),AVERAGEIFS(Observed!L$2:L$1520,Observed!$A$2:$A$1520,$A64,Observed!$C$2:$C$1520,$C64),"")</f>
        <v>99.543233500694726</v>
      </c>
      <c r="M64" s="23">
        <f>IF(ISNUMBER(AVERAGEIFS(Observed!M$2:M$1520,Observed!$A$2:$A$1520,$A64,Observed!$C$2:$C$1520,$C64)),AVERAGEIFS(Observed!M$2:M$1520,Observed!$A$2:$A$1520,$A64,Observed!$C$2:$C$1520,$C64),"")</f>
        <v>99.543233500694726</v>
      </c>
      <c r="N64" s="23">
        <f>IF(ISNUMBER(AVERAGEIFS(Observed!N$2:N$1520,Observed!$A$2:$A$1520,$A64,Observed!$C$2:$C$1520,$C64)),AVERAGEIFS(Observed!N$2:N$1520,Observed!$A$2:$A$1520,$A64,Observed!$C$2:$C$1520,$C64),"")</f>
        <v>869.99751980578992</v>
      </c>
      <c r="O64" s="24" t="str">
        <f>IF(ISNUMBER(AVERAGEIFS(Observed!O$2:O$1520,Observed!$A$2:$A$1520,$A64,Observed!$C$2:$C$1520,$C64)),AVERAGEIFS(Observed!O$2:O$1520,Observed!$A$2:$A$1520,$A64,Observed!$C$2:$C$1520,$C64),"")</f>
        <v/>
      </c>
      <c r="P64" s="24" t="str">
        <f>IF(ISNUMBER(AVERAGEIFS(Observed!P$2:P$1520,Observed!$A$2:$A$1520,$A64,Observed!$C$2:$C$1520,$C64)),AVERAGEIFS(Observed!P$2:P$1520,Observed!$A$2:$A$1520,$A64,Observed!$C$2:$C$1520,$C64),"")</f>
        <v/>
      </c>
      <c r="Q64" s="24" t="str">
        <f>IF(ISNUMBER(AVERAGEIFS(Observed!Q$2:Q$1520,Observed!$A$2:$A$1520,$A64,Observed!$C$2:$C$1520,$C64)),AVERAGEIFS(Observed!Q$2:Q$1520,Observed!$A$2:$A$1520,$A64,Observed!$C$2:$C$1520,$C64),"")</f>
        <v/>
      </c>
      <c r="R64" s="22" t="str">
        <f>IF(ISNUMBER(AVERAGEIFS(Observed!R$2:R$1520,Observed!$A$2:$A$1520,$A64,Observed!$C$2:$C$1520,$C64)),AVERAGEIFS(Observed!R$2:R$1520,Observed!$A$2:$A$1520,$A64,Observed!$C$2:$C$1520,$C64),"")</f>
        <v/>
      </c>
      <c r="S64" s="23" t="str">
        <f>IF(ISNUMBER(AVERAGEIFS(Observed!S$2:S$1520,Observed!$A$2:$A$1520,$A64,Observed!$C$2:$C$1520,$C64)),AVERAGEIFS(Observed!S$2:S$1520,Observed!$A$2:$A$1520,$A64,Observed!$C$2:$C$1520,$C64),"")</f>
        <v/>
      </c>
      <c r="T64" s="23" t="str">
        <f>IF(ISNUMBER(AVERAGEIFS(Observed!T$2:T$1520,Observed!$A$2:$A$1520,$A64,Observed!$C$2:$C$1520,$C64)),AVERAGEIFS(Observed!T$2:T$1520,Observed!$A$2:$A$1520,$A64,Observed!$C$2:$C$1520,$C64),"")</f>
        <v/>
      </c>
      <c r="U64" s="23" t="str">
        <f>IF(ISNUMBER(AVERAGEIFS(Observed!U$2:U$1520,Observed!$A$2:$A$1520,$A64,Observed!$C$2:$C$1520,$C64)),AVERAGEIFS(Observed!U$2:U$1520,Observed!$A$2:$A$1520,$A64,Observed!$C$2:$C$1520,$C64),"")</f>
        <v/>
      </c>
      <c r="V64" s="23" t="str">
        <f>IF(ISNUMBER(AVERAGEIFS(Observed!V$2:V$1520,Observed!$A$2:$A$1520,$A64,Observed!$C$2:$C$1520,$C64)),AVERAGEIFS(Observed!V$2:V$1520,Observed!$A$2:$A$1520,$A64,Observed!$C$2:$C$1520,$C64),"")</f>
        <v/>
      </c>
      <c r="W64" s="23" t="str">
        <f>IF(ISNUMBER(AVERAGEIFS(Observed!W$2:W$1520,Observed!$A$2:$A$1520,$A64,Observed!$C$2:$C$1520,$C64)),AVERAGEIFS(Observed!W$2:W$1520,Observed!$A$2:$A$1520,$A64,Observed!$C$2:$C$1520,$C64),"")</f>
        <v/>
      </c>
      <c r="X64" s="23">
        <f>IF(ISNUMBER(AVERAGEIFS(Observed!X$2:X$1520,Observed!$A$2:$A$1520,$A64,Observed!$C$2:$C$1520,$C64)),AVERAGEIFS(Observed!X$2:X$1520,Observed!$A$2:$A$1520,$A64,Observed!$C$2:$C$1520,$C64),"")</f>
        <v>19.422868251800537</v>
      </c>
      <c r="Y64" s="23">
        <f>IF(ISNUMBER(AVERAGEIFS(Observed!Y$2:Y$1520,Observed!$A$2:$A$1520,$A64,Observed!$C$2:$C$1520,$C64)),AVERAGEIFS(Observed!Y$2:Y$1520,Observed!$A$2:$A$1520,$A64,Observed!$C$2:$C$1520,$C64),"")</f>
        <v>3.831603467464447</v>
      </c>
      <c r="Z64" s="23">
        <f>IF(ISNUMBER(AVERAGEIFS(Observed!Z$2:Z$1520,Observed!$A$2:$A$1520,$A64,Observed!$C$2:$C$1520,$C64)),AVERAGEIFS(Observed!Z$2:Z$1520,Observed!$A$2:$A$1520,$A64,Observed!$C$2:$C$1520,$C64),"")</f>
        <v>74.141811370849609</v>
      </c>
      <c r="AA64" s="23">
        <f>IF(ISNUMBER(AVERAGEIFS(Observed!AA$2:AA$1520,Observed!$A$2:$A$1520,$A64,Observed!$C$2:$C$1520,$C64)),AVERAGEIFS(Observed!AA$2:AA$1520,Observed!$A$2:$A$1520,$A64,Observed!$C$2:$C$1520,$C64),"")</f>
        <v>25.212850570678711</v>
      </c>
      <c r="AB64" s="23">
        <f>IF(ISNUMBER(AVERAGEIFS(Observed!AB$2:AB$1520,Observed!$A$2:$A$1520,$A64,Observed!$C$2:$C$1520,$C64)),AVERAGEIFS(Observed!AB$2:AB$1520,Observed!$A$2:$A$1520,$A64,Observed!$C$2:$C$1520,$C64),"")</f>
        <v>83.570959091186523</v>
      </c>
      <c r="AC64" s="23">
        <f>IF(ISNUMBER(AVERAGEIFS(Observed!AC$2:AC$1520,Observed!$A$2:$A$1520,$A64,Observed!$C$2:$C$1520,$C64)),AVERAGEIFS(Observed!AC$2:AC$1520,Observed!$A$2:$A$1520,$A64,Observed!$C$2:$C$1520,$C64),"")</f>
        <v>19.306813716888428</v>
      </c>
      <c r="AD64" s="24">
        <f>IF(ISNUMBER(AVERAGEIFS(Observed!AD$2:AD$1520,Observed!$A$2:$A$1520,$A64,Observed!$C$2:$C$1520,$C64)),AVERAGEIFS(Observed!AD$2:AD$1520,Observed!$A$2:$A$1520,$A64,Observed!$C$2:$C$1520,$C64),"")</f>
        <v>3.0890901947021484E-2</v>
      </c>
      <c r="AE64" s="24">
        <f>IF(ISNUMBER(AVERAGEIFS(Observed!AE$2:AE$1520,Observed!$A$2:$A$1520,$A64,Observed!$C$2:$C$1520,$C64)),AVERAGEIFS(Observed!AE$2:AE$1520,Observed!$A$2:$A$1520,$A64,Observed!$C$2:$C$1520,$C64),"")</f>
        <v>3.0890901947021484E-2</v>
      </c>
      <c r="AF64" s="23">
        <f>IF(ISNUMBER(AVERAGEIFS(Observed!AF$2:AF$1520,Observed!$A$2:$A$1520,$A64,Observed!$C$2:$C$1520,$C64)),AVERAGEIFS(Observed!AF$2:AF$1520,Observed!$A$2:$A$1520,$A64,Observed!$C$2:$C$1520,$C64),"")</f>
        <v>11.862689819335939</v>
      </c>
      <c r="AG64" s="23" t="str">
        <f>IF(ISNUMBER(AVERAGEIFS(Observed!AG$2:AG$1520,Observed!$A$2:$A$1520,$A64,Observed!$C$2:$C$1520,$C64)),AVERAGEIFS(Observed!AG$2:AG$1520,Observed!$A$2:$A$1520,$A64,Observed!$C$2:$C$1520,$C64),"")</f>
        <v/>
      </c>
      <c r="AH64" s="22" t="str">
        <f>IF(ISNUMBER(AVERAGEIFS(Observed!AH$2:AH$1520,Observed!$A$2:$A$1520,$A64,Observed!$C$2:$C$1520,$C64)),AVERAGEIFS(Observed!AH$2:AH$1520,Observed!$A$2:$A$1520,$A64,Observed!$C$2:$C$1520,$C64),"")</f>
        <v/>
      </c>
      <c r="AI64" s="23" t="str">
        <f>IF(ISNUMBER(AVERAGEIFS(Observed!AI$2:AI$1520,Observed!$A$2:$A$1520,$A64,Observed!$C$2:$C$1520,$C64)),AVERAGEIFS(Observed!AI$2:AI$1520,Observed!$A$2:$A$1520,$A64,Observed!$C$2:$C$1520,$C64),"")</f>
        <v/>
      </c>
      <c r="AJ64" s="23" t="str">
        <f>IF(ISNUMBER(AVERAGEIFS(Observed!AJ$2:AJ$1520,Observed!$A$2:$A$1520,$A64,Observed!$C$2:$C$1520,$C64)),AVERAGEIFS(Observed!AJ$2:AJ$1520,Observed!$A$2:$A$1520,$A64,Observed!$C$2:$C$1520,$C64),"")</f>
        <v/>
      </c>
      <c r="AK64" s="23" t="str">
        <f>IF(ISNUMBER(AVERAGEIFS(Observed!AK$2:AK$1520,Observed!$A$2:$A$1520,$A64,Observed!$C$2:$C$1520,$C64)),AVERAGEIFS(Observed!AK$2:AK$1520,Observed!$A$2:$A$1520,$A64,Observed!$C$2:$C$1520,$C64),"")</f>
        <v/>
      </c>
      <c r="AL64" s="23">
        <f>IF(ISNUMBER(AVERAGEIFS(Observed!AL$2:AL$1520,Observed!$A$2:$A$1520,$A64,Observed!$C$2:$C$1520,$C64)),AVERAGEIFS(Observed!AL$2:AL$1520,Observed!$A$2:$A$1520,$A64,Observed!$C$2:$C$1520,$C64),"")</f>
        <v>3.09</v>
      </c>
      <c r="AM64" s="23">
        <f>IF(ISNUMBER(AVERAGEIFS(Observed!AM$2:AM$1520,Observed!$A$2:$A$1520,$A64,Observed!$C$2:$C$1520,$C64)),AVERAGEIFS(Observed!AM$2:AM$1520,Observed!$A$2:$A$1520,$A64,Observed!$C$2:$C$1520,$C64),"")</f>
        <v>21.253500000000003</v>
      </c>
      <c r="AN64" s="2">
        <f>COUNTIFS(Observed!$A$2:$A$1520,$A64,Observed!$C$2:$C$1520,$C64)</f>
        <v>4</v>
      </c>
      <c r="AO64" s="2">
        <f t="shared" si="1"/>
        <v>14</v>
      </c>
    </row>
    <row r="65" spans="1:41" x14ac:dyDescent="0.35">
      <c r="A65" t="s">
        <v>46</v>
      </c>
      <c r="B65" t="s">
        <v>65</v>
      </c>
      <c r="C65" s="20">
        <v>42110</v>
      </c>
      <c r="D65">
        <v>1</v>
      </c>
      <c r="E65" t="s">
        <v>80</v>
      </c>
      <c r="F65" s="25" t="s">
        <v>97</v>
      </c>
      <c r="G65" t="s">
        <v>44</v>
      </c>
      <c r="H65">
        <v>1.8</v>
      </c>
      <c r="I65" s="2" t="s">
        <v>42</v>
      </c>
      <c r="J65" s="22" t="str">
        <f>IF(ISNUMBER(AVERAGEIFS(Observed!J$2:J$1520,Observed!$A$2:$A$1520,$A65,Observed!$C$2:$C$1520,$C65)),AVERAGEIFS(Observed!J$2:J$1520,Observed!$A$2:$A$1520,$A65,Observed!$C$2:$C$1520,$C65),"")</f>
        <v/>
      </c>
      <c r="K65" s="23" t="str">
        <f>IF(ISNUMBER(AVERAGEIFS(Observed!K$2:K$1520,Observed!$A$2:$A$1520,$A65,Observed!$C$2:$C$1520,$C65)),AVERAGEIFS(Observed!K$2:K$1520,Observed!$A$2:$A$1520,$A65,Observed!$C$2:$C$1520,$C65),"")</f>
        <v/>
      </c>
      <c r="L65" s="23">
        <f>IF(ISNUMBER(AVERAGEIFS(Observed!L$2:L$1520,Observed!$A$2:$A$1520,$A65,Observed!$C$2:$C$1520,$C65)),AVERAGEIFS(Observed!L$2:L$1520,Observed!$A$2:$A$1520,$A65,Observed!$C$2:$C$1520,$C65),"")</f>
        <v>132.24102333560941</v>
      </c>
      <c r="M65" s="23">
        <f>IF(ISNUMBER(AVERAGEIFS(Observed!M$2:M$1520,Observed!$A$2:$A$1520,$A65,Observed!$C$2:$C$1520,$C65)),AVERAGEIFS(Observed!M$2:M$1520,Observed!$A$2:$A$1520,$A65,Observed!$C$2:$C$1520,$C65),"")</f>
        <v>132.24102333560941</v>
      </c>
      <c r="N65" s="23">
        <f>IF(ISNUMBER(AVERAGEIFS(Observed!N$2:N$1520,Observed!$A$2:$A$1520,$A65,Observed!$C$2:$C$1520,$C65)),AVERAGEIFS(Observed!N$2:N$1520,Observed!$A$2:$A$1520,$A65,Observed!$C$2:$C$1520,$C65),"")</f>
        <v>1329.4483594526944</v>
      </c>
      <c r="O65" s="24" t="str">
        <f>IF(ISNUMBER(AVERAGEIFS(Observed!O$2:O$1520,Observed!$A$2:$A$1520,$A65,Observed!$C$2:$C$1520,$C65)),AVERAGEIFS(Observed!O$2:O$1520,Observed!$A$2:$A$1520,$A65,Observed!$C$2:$C$1520,$C65),"")</f>
        <v/>
      </c>
      <c r="P65" s="24" t="str">
        <f>IF(ISNUMBER(AVERAGEIFS(Observed!P$2:P$1520,Observed!$A$2:$A$1520,$A65,Observed!$C$2:$C$1520,$C65)),AVERAGEIFS(Observed!P$2:P$1520,Observed!$A$2:$A$1520,$A65,Observed!$C$2:$C$1520,$C65),"")</f>
        <v/>
      </c>
      <c r="Q65" s="24" t="str">
        <f>IF(ISNUMBER(AVERAGEIFS(Observed!Q$2:Q$1520,Observed!$A$2:$A$1520,$A65,Observed!$C$2:$C$1520,$C65)),AVERAGEIFS(Observed!Q$2:Q$1520,Observed!$A$2:$A$1520,$A65,Observed!$C$2:$C$1520,$C65),"")</f>
        <v/>
      </c>
      <c r="R65" s="22" t="str">
        <f>IF(ISNUMBER(AVERAGEIFS(Observed!R$2:R$1520,Observed!$A$2:$A$1520,$A65,Observed!$C$2:$C$1520,$C65)),AVERAGEIFS(Observed!R$2:R$1520,Observed!$A$2:$A$1520,$A65,Observed!$C$2:$C$1520,$C65),"")</f>
        <v/>
      </c>
      <c r="S65" s="23" t="str">
        <f>IF(ISNUMBER(AVERAGEIFS(Observed!S$2:S$1520,Observed!$A$2:$A$1520,$A65,Observed!$C$2:$C$1520,$C65)),AVERAGEIFS(Observed!S$2:S$1520,Observed!$A$2:$A$1520,$A65,Observed!$C$2:$C$1520,$C65),"")</f>
        <v/>
      </c>
      <c r="T65" s="23" t="str">
        <f>IF(ISNUMBER(AVERAGEIFS(Observed!T$2:T$1520,Observed!$A$2:$A$1520,$A65,Observed!$C$2:$C$1520,$C65)),AVERAGEIFS(Observed!T$2:T$1520,Observed!$A$2:$A$1520,$A65,Observed!$C$2:$C$1520,$C65),"")</f>
        <v/>
      </c>
      <c r="U65" s="23" t="str">
        <f>IF(ISNUMBER(AVERAGEIFS(Observed!U$2:U$1520,Observed!$A$2:$A$1520,$A65,Observed!$C$2:$C$1520,$C65)),AVERAGEIFS(Observed!U$2:U$1520,Observed!$A$2:$A$1520,$A65,Observed!$C$2:$C$1520,$C65),"")</f>
        <v/>
      </c>
      <c r="V65" s="23" t="str">
        <f>IF(ISNUMBER(AVERAGEIFS(Observed!V$2:V$1520,Observed!$A$2:$A$1520,$A65,Observed!$C$2:$C$1520,$C65)),AVERAGEIFS(Observed!V$2:V$1520,Observed!$A$2:$A$1520,$A65,Observed!$C$2:$C$1520,$C65),"")</f>
        <v/>
      </c>
      <c r="W65" s="23" t="str">
        <f>IF(ISNUMBER(AVERAGEIFS(Observed!W$2:W$1520,Observed!$A$2:$A$1520,$A65,Observed!$C$2:$C$1520,$C65)),AVERAGEIFS(Observed!W$2:W$1520,Observed!$A$2:$A$1520,$A65,Observed!$C$2:$C$1520,$C65),"")</f>
        <v/>
      </c>
      <c r="X65" s="23">
        <f>IF(ISNUMBER(AVERAGEIFS(Observed!X$2:X$1520,Observed!$A$2:$A$1520,$A65,Observed!$C$2:$C$1520,$C65)),AVERAGEIFS(Observed!X$2:X$1520,Observed!$A$2:$A$1520,$A65,Observed!$C$2:$C$1520,$C65),"")</f>
        <v>17.702394962310791</v>
      </c>
      <c r="Y65" s="23">
        <f>IF(ISNUMBER(AVERAGEIFS(Observed!Y$2:Y$1520,Observed!$A$2:$A$1520,$A65,Observed!$C$2:$C$1520,$C65)),AVERAGEIFS(Observed!Y$2:Y$1520,Observed!$A$2:$A$1520,$A65,Observed!$C$2:$C$1520,$C65),"")</f>
        <v>4.7659380435943604</v>
      </c>
      <c r="Z65" s="23">
        <f>IF(ISNUMBER(AVERAGEIFS(Observed!Z$2:Z$1520,Observed!$A$2:$A$1520,$A65,Observed!$C$2:$C$1520,$C65)),AVERAGEIFS(Observed!Z$2:Z$1520,Observed!$A$2:$A$1520,$A65,Observed!$C$2:$C$1520,$C65),"")</f>
        <v>75.433666229248047</v>
      </c>
      <c r="AA65" s="23">
        <f>IF(ISNUMBER(AVERAGEIFS(Observed!AA$2:AA$1520,Observed!$A$2:$A$1520,$A65,Observed!$C$2:$C$1520,$C65)),AVERAGEIFS(Observed!AA$2:AA$1520,Observed!$A$2:$A$1520,$A65,Observed!$C$2:$C$1520,$C65),"")</f>
        <v>24.276349544525146</v>
      </c>
      <c r="AB65" s="23">
        <f>IF(ISNUMBER(AVERAGEIFS(Observed!AB$2:AB$1520,Observed!$A$2:$A$1520,$A65,Observed!$C$2:$C$1520,$C65)),AVERAGEIFS(Observed!AB$2:AB$1520,Observed!$A$2:$A$1520,$A65,Observed!$C$2:$C$1520,$C65),"")</f>
        <v>83.796783447265625</v>
      </c>
      <c r="AC65" s="23">
        <f>IF(ISNUMBER(AVERAGEIFS(Observed!AC$2:AC$1520,Observed!$A$2:$A$1520,$A65,Observed!$C$2:$C$1520,$C65)),AVERAGEIFS(Observed!AC$2:AC$1520,Observed!$A$2:$A$1520,$A65,Observed!$C$2:$C$1520,$C65),"")</f>
        <v>21.172213077545166</v>
      </c>
      <c r="AD65" s="24">
        <f>IF(ISNUMBER(AVERAGEIFS(Observed!AD$2:AD$1520,Observed!$A$2:$A$1520,$A65,Observed!$C$2:$C$1520,$C65)),AVERAGEIFS(Observed!AD$2:AD$1520,Observed!$A$2:$A$1520,$A65,Observed!$C$2:$C$1520,$C65),"")</f>
        <v>3.3875540924072266E-2</v>
      </c>
      <c r="AE65" s="24">
        <f>IF(ISNUMBER(AVERAGEIFS(Observed!AE$2:AE$1520,Observed!$A$2:$A$1520,$A65,Observed!$C$2:$C$1520,$C65)),AVERAGEIFS(Observed!AE$2:AE$1520,Observed!$A$2:$A$1520,$A65,Observed!$C$2:$C$1520,$C65),"")</f>
        <v>3.3875540924072266E-2</v>
      </c>
      <c r="AF65" s="23">
        <f>IF(ISNUMBER(AVERAGEIFS(Observed!AF$2:AF$1520,Observed!$A$2:$A$1520,$A65,Observed!$C$2:$C$1520,$C65)),AVERAGEIFS(Observed!AF$2:AF$1520,Observed!$A$2:$A$1520,$A65,Observed!$C$2:$C$1520,$C65),"")</f>
        <v>12.069386596679688</v>
      </c>
      <c r="AG65" s="23" t="str">
        <f>IF(ISNUMBER(AVERAGEIFS(Observed!AG$2:AG$1520,Observed!$A$2:$A$1520,$A65,Observed!$C$2:$C$1520,$C65)),AVERAGEIFS(Observed!AG$2:AG$1520,Observed!$A$2:$A$1520,$A65,Observed!$C$2:$C$1520,$C65),"")</f>
        <v/>
      </c>
      <c r="AH65" s="22" t="str">
        <f>IF(ISNUMBER(AVERAGEIFS(Observed!AH$2:AH$1520,Observed!$A$2:$A$1520,$A65,Observed!$C$2:$C$1520,$C65)),AVERAGEIFS(Observed!AH$2:AH$1520,Observed!$A$2:$A$1520,$A65,Observed!$C$2:$C$1520,$C65),"")</f>
        <v/>
      </c>
      <c r="AI65" s="23" t="str">
        <f>IF(ISNUMBER(AVERAGEIFS(Observed!AI$2:AI$1520,Observed!$A$2:$A$1520,$A65,Observed!$C$2:$C$1520,$C65)),AVERAGEIFS(Observed!AI$2:AI$1520,Observed!$A$2:$A$1520,$A65,Observed!$C$2:$C$1520,$C65),"")</f>
        <v/>
      </c>
      <c r="AJ65" s="23" t="str">
        <f>IF(ISNUMBER(AVERAGEIFS(Observed!AJ$2:AJ$1520,Observed!$A$2:$A$1520,$A65,Observed!$C$2:$C$1520,$C65)),AVERAGEIFS(Observed!AJ$2:AJ$1520,Observed!$A$2:$A$1520,$A65,Observed!$C$2:$C$1520,$C65),"")</f>
        <v/>
      </c>
      <c r="AK65" s="23" t="str">
        <f>IF(ISNUMBER(AVERAGEIFS(Observed!AK$2:AK$1520,Observed!$A$2:$A$1520,$A65,Observed!$C$2:$C$1520,$C65)),AVERAGEIFS(Observed!AK$2:AK$1520,Observed!$A$2:$A$1520,$A65,Observed!$C$2:$C$1520,$C65),"")</f>
        <v/>
      </c>
      <c r="AL65" s="23">
        <f>IF(ISNUMBER(AVERAGEIFS(Observed!AL$2:AL$1520,Observed!$A$2:$A$1520,$A65,Observed!$C$2:$C$1520,$C65)),AVERAGEIFS(Observed!AL$2:AL$1520,Observed!$A$2:$A$1520,$A65,Observed!$C$2:$C$1520,$C65),"")</f>
        <v>4.4852500000000006</v>
      </c>
      <c r="AM65" s="23">
        <f>IF(ISNUMBER(AVERAGEIFS(Observed!AM$2:AM$1520,Observed!$A$2:$A$1520,$A65,Observed!$C$2:$C$1520,$C65)),AVERAGEIFS(Observed!AM$2:AM$1520,Observed!$A$2:$A$1520,$A65,Observed!$C$2:$C$1520,$C65),"")</f>
        <v>37.365749999999998</v>
      </c>
      <c r="AN65" s="2">
        <f>COUNTIFS(Observed!$A$2:$A$1520,$A65,Observed!$C$2:$C$1520,$C65)</f>
        <v>4</v>
      </c>
      <c r="AO65" s="2">
        <f t="shared" si="1"/>
        <v>14</v>
      </c>
    </row>
    <row r="66" spans="1:41" x14ac:dyDescent="0.35">
      <c r="A66" t="s">
        <v>49</v>
      </c>
      <c r="B66" t="s">
        <v>65</v>
      </c>
      <c r="C66" s="20">
        <v>42110</v>
      </c>
      <c r="D66">
        <v>1</v>
      </c>
      <c r="E66" t="s">
        <v>81</v>
      </c>
      <c r="F66" s="25" t="s">
        <v>97</v>
      </c>
      <c r="G66" t="s">
        <v>44</v>
      </c>
      <c r="H66">
        <v>1.8</v>
      </c>
      <c r="I66" s="2" t="s">
        <v>42</v>
      </c>
      <c r="J66" s="22" t="str">
        <f>IF(ISNUMBER(AVERAGEIFS(Observed!J$2:J$1520,Observed!$A$2:$A$1520,$A66,Observed!$C$2:$C$1520,$C66)),AVERAGEIFS(Observed!J$2:J$1520,Observed!$A$2:$A$1520,$A66,Observed!$C$2:$C$1520,$C66),"")</f>
        <v/>
      </c>
      <c r="K66" s="23" t="str">
        <f>IF(ISNUMBER(AVERAGEIFS(Observed!K$2:K$1520,Observed!$A$2:$A$1520,$A66,Observed!$C$2:$C$1520,$C66)),AVERAGEIFS(Observed!K$2:K$1520,Observed!$A$2:$A$1520,$A66,Observed!$C$2:$C$1520,$C66),"")</f>
        <v/>
      </c>
      <c r="L66" s="23">
        <f>IF(ISNUMBER(AVERAGEIFS(Observed!L$2:L$1520,Observed!$A$2:$A$1520,$A66,Observed!$C$2:$C$1520,$C66)),AVERAGEIFS(Observed!L$2:L$1520,Observed!$A$2:$A$1520,$A66,Observed!$C$2:$C$1520,$C66),"")</f>
        <v>115.7364136144469</v>
      </c>
      <c r="M66" s="23">
        <f>IF(ISNUMBER(AVERAGEIFS(Observed!M$2:M$1520,Observed!$A$2:$A$1520,$A66,Observed!$C$2:$C$1520,$C66)),AVERAGEIFS(Observed!M$2:M$1520,Observed!$A$2:$A$1520,$A66,Observed!$C$2:$C$1520,$C66),"")</f>
        <v>115.7364136144469</v>
      </c>
      <c r="N66" s="23">
        <f>IF(ISNUMBER(AVERAGEIFS(Observed!N$2:N$1520,Observed!$A$2:$A$1520,$A66,Observed!$C$2:$C$1520,$C66)),AVERAGEIFS(Observed!N$2:N$1520,Observed!$A$2:$A$1520,$A66,Observed!$C$2:$C$1520,$C66),"")</f>
        <v>1118.1380720098832</v>
      </c>
      <c r="O66" s="24" t="str">
        <f>IF(ISNUMBER(AVERAGEIFS(Observed!O$2:O$1520,Observed!$A$2:$A$1520,$A66,Observed!$C$2:$C$1520,$C66)),AVERAGEIFS(Observed!O$2:O$1520,Observed!$A$2:$A$1520,$A66,Observed!$C$2:$C$1520,$C66),"")</f>
        <v/>
      </c>
      <c r="P66" s="24" t="str">
        <f>IF(ISNUMBER(AVERAGEIFS(Observed!P$2:P$1520,Observed!$A$2:$A$1520,$A66,Observed!$C$2:$C$1520,$C66)),AVERAGEIFS(Observed!P$2:P$1520,Observed!$A$2:$A$1520,$A66,Observed!$C$2:$C$1520,$C66),"")</f>
        <v/>
      </c>
      <c r="Q66" s="24" t="str">
        <f>IF(ISNUMBER(AVERAGEIFS(Observed!Q$2:Q$1520,Observed!$A$2:$A$1520,$A66,Observed!$C$2:$C$1520,$C66)),AVERAGEIFS(Observed!Q$2:Q$1520,Observed!$A$2:$A$1520,$A66,Observed!$C$2:$C$1520,$C66),"")</f>
        <v/>
      </c>
      <c r="R66" s="22" t="str">
        <f>IF(ISNUMBER(AVERAGEIFS(Observed!R$2:R$1520,Observed!$A$2:$A$1520,$A66,Observed!$C$2:$C$1520,$C66)),AVERAGEIFS(Observed!R$2:R$1520,Observed!$A$2:$A$1520,$A66,Observed!$C$2:$C$1520,$C66),"")</f>
        <v/>
      </c>
      <c r="S66" s="23" t="str">
        <f>IF(ISNUMBER(AVERAGEIFS(Observed!S$2:S$1520,Observed!$A$2:$A$1520,$A66,Observed!$C$2:$C$1520,$C66)),AVERAGEIFS(Observed!S$2:S$1520,Observed!$A$2:$A$1520,$A66,Observed!$C$2:$C$1520,$C66),"")</f>
        <v/>
      </c>
      <c r="T66" s="23" t="str">
        <f>IF(ISNUMBER(AVERAGEIFS(Observed!T$2:T$1520,Observed!$A$2:$A$1520,$A66,Observed!$C$2:$C$1520,$C66)),AVERAGEIFS(Observed!T$2:T$1520,Observed!$A$2:$A$1520,$A66,Observed!$C$2:$C$1520,$C66),"")</f>
        <v/>
      </c>
      <c r="U66" s="23" t="str">
        <f>IF(ISNUMBER(AVERAGEIFS(Observed!U$2:U$1520,Observed!$A$2:$A$1520,$A66,Observed!$C$2:$C$1520,$C66)),AVERAGEIFS(Observed!U$2:U$1520,Observed!$A$2:$A$1520,$A66,Observed!$C$2:$C$1520,$C66),"")</f>
        <v/>
      </c>
      <c r="V66" s="23" t="str">
        <f>IF(ISNUMBER(AVERAGEIFS(Observed!V$2:V$1520,Observed!$A$2:$A$1520,$A66,Observed!$C$2:$C$1520,$C66)),AVERAGEIFS(Observed!V$2:V$1520,Observed!$A$2:$A$1520,$A66,Observed!$C$2:$C$1520,$C66),"")</f>
        <v/>
      </c>
      <c r="W66" s="23" t="str">
        <f>IF(ISNUMBER(AVERAGEIFS(Observed!W$2:W$1520,Observed!$A$2:$A$1520,$A66,Observed!$C$2:$C$1520,$C66)),AVERAGEIFS(Observed!W$2:W$1520,Observed!$A$2:$A$1520,$A66,Observed!$C$2:$C$1520,$C66),"")</f>
        <v/>
      </c>
      <c r="X66" s="23">
        <f>IF(ISNUMBER(AVERAGEIFS(Observed!X$2:X$1520,Observed!$A$2:$A$1520,$A66,Observed!$C$2:$C$1520,$C66)),AVERAGEIFS(Observed!X$2:X$1520,Observed!$A$2:$A$1520,$A66,Observed!$C$2:$C$1520,$C66),"")</f>
        <v>18.612573146820068</v>
      </c>
      <c r="Y66" s="23">
        <f>IF(ISNUMBER(AVERAGEIFS(Observed!Y$2:Y$1520,Observed!$A$2:$A$1520,$A66,Observed!$C$2:$C$1520,$C66)),AVERAGEIFS(Observed!Y$2:Y$1520,Observed!$A$2:$A$1520,$A66,Observed!$C$2:$C$1520,$C66),"")</f>
        <v>3.8871912360191345</v>
      </c>
      <c r="Z66" s="23">
        <f>IF(ISNUMBER(AVERAGEIFS(Observed!Z$2:Z$1520,Observed!$A$2:$A$1520,$A66,Observed!$C$2:$C$1520,$C66)),AVERAGEIFS(Observed!Z$2:Z$1520,Observed!$A$2:$A$1520,$A66,Observed!$C$2:$C$1520,$C66),"")</f>
        <v>75.329744338989258</v>
      </c>
      <c r="AA66" s="23">
        <f>IF(ISNUMBER(AVERAGEIFS(Observed!AA$2:AA$1520,Observed!$A$2:$A$1520,$A66,Observed!$C$2:$C$1520,$C66)),AVERAGEIFS(Observed!AA$2:AA$1520,Observed!$A$2:$A$1520,$A66,Observed!$C$2:$C$1520,$C66),"")</f>
        <v>24.785465240478516</v>
      </c>
      <c r="AB66" s="23">
        <f>IF(ISNUMBER(AVERAGEIFS(Observed!AB$2:AB$1520,Observed!$A$2:$A$1520,$A66,Observed!$C$2:$C$1520,$C66)),AVERAGEIFS(Observed!AB$2:AB$1520,Observed!$A$2:$A$1520,$A66,Observed!$C$2:$C$1520,$C66),"")</f>
        <v>84.052879333496094</v>
      </c>
      <c r="AC66" s="23">
        <f>IF(ISNUMBER(AVERAGEIFS(Observed!AC$2:AC$1520,Observed!$A$2:$A$1520,$A66,Observed!$C$2:$C$1520,$C66)),AVERAGEIFS(Observed!AC$2:AC$1520,Observed!$A$2:$A$1520,$A66,Observed!$C$2:$C$1520,$C66),"")</f>
        <v>19.232862949371338</v>
      </c>
      <c r="AD66" s="24">
        <f>IF(ISNUMBER(AVERAGEIFS(Observed!AD$2:AD$1520,Observed!$A$2:$A$1520,$A66,Observed!$C$2:$C$1520,$C66)),AVERAGEIFS(Observed!AD$2:AD$1520,Observed!$A$2:$A$1520,$A66,Observed!$C$2:$C$1520,$C66),"")</f>
        <v>3.0772580718994143E-2</v>
      </c>
      <c r="AE66" s="24">
        <f>IF(ISNUMBER(AVERAGEIFS(Observed!AE$2:AE$1520,Observed!$A$2:$A$1520,$A66,Observed!$C$2:$C$1520,$C66)),AVERAGEIFS(Observed!AE$2:AE$1520,Observed!$A$2:$A$1520,$A66,Observed!$C$2:$C$1520,$C66),"")</f>
        <v>3.0772580718994143E-2</v>
      </c>
      <c r="AF66" s="23">
        <f>IF(ISNUMBER(AVERAGEIFS(Observed!AF$2:AF$1520,Observed!$A$2:$A$1520,$A66,Observed!$C$2:$C$1520,$C66)),AVERAGEIFS(Observed!AF$2:AF$1520,Observed!$A$2:$A$1520,$A66,Observed!$C$2:$C$1520,$C66),"")</f>
        <v>12.052759094238283</v>
      </c>
      <c r="AG66" s="23" t="str">
        <f>IF(ISNUMBER(AVERAGEIFS(Observed!AG$2:AG$1520,Observed!$A$2:$A$1520,$A66,Observed!$C$2:$C$1520,$C66)),AVERAGEIFS(Observed!AG$2:AG$1520,Observed!$A$2:$A$1520,$A66,Observed!$C$2:$C$1520,$C66),"")</f>
        <v/>
      </c>
      <c r="AH66" s="22" t="str">
        <f>IF(ISNUMBER(AVERAGEIFS(Observed!AH$2:AH$1520,Observed!$A$2:$A$1520,$A66,Observed!$C$2:$C$1520,$C66)),AVERAGEIFS(Observed!AH$2:AH$1520,Observed!$A$2:$A$1520,$A66,Observed!$C$2:$C$1520,$C66),"")</f>
        <v/>
      </c>
      <c r="AI66" s="23" t="str">
        <f>IF(ISNUMBER(AVERAGEIFS(Observed!AI$2:AI$1520,Observed!$A$2:$A$1520,$A66,Observed!$C$2:$C$1520,$C66)),AVERAGEIFS(Observed!AI$2:AI$1520,Observed!$A$2:$A$1520,$A66,Observed!$C$2:$C$1520,$C66),"")</f>
        <v/>
      </c>
      <c r="AJ66" s="23" t="str">
        <f>IF(ISNUMBER(AVERAGEIFS(Observed!AJ$2:AJ$1520,Observed!$A$2:$A$1520,$A66,Observed!$C$2:$C$1520,$C66)),AVERAGEIFS(Observed!AJ$2:AJ$1520,Observed!$A$2:$A$1520,$A66,Observed!$C$2:$C$1520,$C66),"")</f>
        <v/>
      </c>
      <c r="AK66" s="23" t="str">
        <f>IF(ISNUMBER(AVERAGEIFS(Observed!AK$2:AK$1520,Observed!$A$2:$A$1520,$A66,Observed!$C$2:$C$1520,$C66)),AVERAGEIFS(Observed!AK$2:AK$1520,Observed!$A$2:$A$1520,$A66,Observed!$C$2:$C$1520,$C66),"")</f>
        <v/>
      </c>
      <c r="AL66" s="23">
        <f>IF(ISNUMBER(AVERAGEIFS(Observed!AL$2:AL$1520,Observed!$A$2:$A$1520,$A66,Observed!$C$2:$C$1520,$C66)),AVERAGEIFS(Observed!AL$2:AL$1520,Observed!$A$2:$A$1520,$A66,Observed!$C$2:$C$1520,$C66),"")</f>
        <v>3.556</v>
      </c>
      <c r="AM66" s="23">
        <f>IF(ISNUMBER(AVERAGEIFS(Observed!AM$2:AM$1520,Observed!$A$2:$A$1520,$A66,Observed!$C$2:$C$1520,$C66)),AVERAGEIFS(Observed!AM$2:AM$1520,Observed!$A$2:$A$1520,$A66,Observed!$C$2:$C$1520,$C66),"")</f>
        <v>28.186</v>
      </c>
      <c r="AN66" s="2">
        <f>COUNTIFS(Observed!$A$2:$A$1520,$A66,Observed!$C$2:$C$1520,$C66)</f>
        <v>4</v>
      </c>
      <c r="AO66" s="2">
        <f t="shared" si="1"/>
        <v>14</v>
      </c>
    </row>
    <row r="67" spans="1:41" x14ac:dyDescent="0.35">
      <c r="A67" t="s">
        <v>50</v>
      </c>
      <c r="B67" t="s">
        <v>65</v>
      </c>
      <c r="C67" s="20">
        <v>42110</v>
      </c>
      <c r="D67">
        <v>1</v>
      </c>
      <c r="E67" t="s">
        <v>82</v>
      </c>
      <c r="F67" s="25" t="s">
        <v>97</v>
      </c>
      <c r="G67" t="s">
        <v>44</v>
      </c>
      <c r="H67">
        <v>1.8</v>
      </c>
      <c r="I67" s="2" t="s">
        <v>42</v>
      </c>
      <c r="J67" s="22" t="str">
        <f>IF(ISNUMBER(AVERAGEIFS(Observed!J$2:J$1520,Observed!$A$2:$A$1520,$A67,Observed!$C$2:$C$1520,$C67)),AVERAGEIFS(Observed!J$2:J$1520,Observed!$A$2:$A$1520,$A67,Observed!$C$2:$C$1520,$C67),"")</f>
        <v/>
      </c>
      <c r="K67" s="23" t="str">
        <f>IF(ISNUMBER(AVERAGEIFS(Observed!K$2:K$1520,Observed!$A$2:$A$1520,$A67,Observed!$C$2:$C$1520,$C67)),AVERAGEIFS(Observed!K$2:K$1520,Observed!$A$2:$A$1520,$A67,Observed!$C$2:$C$1520,$C67),"")</f>
        <v/>
      </c>
      <c r="L67" s="23">
        <f>IF(ISNUMBER(AVERAGEIFS(Observed!L$2:L$1520,Observed!$A$2:$A$1520,$A67,Observed!$C$2:$C$1520,$C67)),AVERAGEIFS(Observed!L$2:L$1520,Observed!$A$2:$A$1520,$A67,Observed!$C$2:$C$1520,$C67),"")</f>
        <v>71.806971174394107</v>
      </c>
      <c r="M67" s="23">
        <f>IF(ISNUMBER(AVERAGEIFS(Observed!M$2:M$1520,Observed!$A$2:$A$1520,$A67,Observed!$C$2:$C$1520,$C67)),AVERAGEIFS(Observed!M$2:M$1520,Observed!$A$2:$A$1520,$A67,Observed!$C$2:$C$1520,$C67),"")</f>
        <v>71.806971174394107</v>
      </c>
      <c r="N67" s="23">
        <f>IF(ISNUMBER(AVERAGEIFS(Observed!N$2:N$1520,Observed!$A$2:$A$1520,$A67,Observed!$C$2:$C$1520,$C67)),AVERAGEIFS(Observed!N$2:N$1520,Observed!$A$2:$A$1520,$A67,Observed!$C$2:$C$1520,$C67),"")</f>
        <v>576.13978287534212</v>
      </c>
      <c r="O67" s="24" t="str">
        <f>IF(ISNUMBER(AVERAGEIFS(Observed!O$2:O$1520,Observed!$A$2:$A$1520,$A67,Observed!$C$2:$C$1520,$C67)),AVERAGEIFS(Observed!O$2:O$1520,Observed!$A$2:$A$1520,$A67,Observed!$C$2:$C$1520,$C67),"")</f>
        <v/>
      </c>
      <c r="P67" s="24" t="str">
        <f>IF(ISNUMBER(AVERAGEIFS(Observed!P$2:P$1520,Observed!$A$2:$A$1520,$A67,Observed!$C$2:$C$1520,$C67)),AVERAGEIFS(Observed!P$2:P$1520,Observed!$A$2:$A$1520,$A67,Observed!$C$2:$C$1520,$C67),"")</f>
        <v/>
      </c>
      <c r="Q67" s="24" t="str">
        <f>IF(ISNUMBER(AVERAGEIFS(Observed!Q$2:Q$1520,Observed!$A$2:$A$1520,$A67,Observed!$C$2:$C$1520,$C67)),AVERAGEIFS(Observed!Q$2:Q$1520,Observed!$A$2:$A$1520,$A67,Observed!$C$2:$C$1520,$C67),"")</f>
        <v/>
      </c>
      <c r="R67" s="22" t="str">
        <f>IF(ISNUMBER(AVERAGEIFS(Observed!R$2:R$1520,Observed!$A$2:$A$1520,$A67,Observed!$C$2:$C$1520,$C67)),AVERAGEIFS(Observed!R$2:R$1520,Observed!$A$2:$A$1520,$A67,Observed!$C$2:$C$1520,$C67),"")</f>
        <v/>
      </c>
      <c r="S67" s="23" t="str">
        <f>IF(ISNUMBER(AVERAGEIFS(Observed!S$2:S$1520,Observed!$A$2:$A$1520,$A67,Observed!$C$2:$C$1520,$C67)),AVERAGEIFS(Observed!S$2:S$1520,Observed!$A$2:$A$1520,$A67,Observed!$C$2:$C$1520,$C67),"")</f>
        <v/>
      </c>
      <c r="T67" s="23" t="str">
        <f>IF(ISNUMBER(AVERAGEIFS(Observed!T$2:T$1520,Observed!$A$2:$A$1520,$A67,Observed!$C$2:$C$1520,$C67)),AVERAGEIFS(Observed!T$2:T$1520,Observed!$A$2:$A$1520,$A67,Observed!$C$2:$C$1520,$C67),"")</f>
        <v/>
      </c>
      <c r="U67" s="23" t="str">
        <f>IF(ISNUMBER(AVERAGEIFS(Observed!U$2:U$1520,Observed!$A$2:$A$1520,$A67,Observed!$C$2:$C$1520,$C67)),AVERAGEIFS(Observed!U$2:U$1520,Observed!$A$2:$A$1520,$A67,Observed!$C$2:$C$1520,$C67),"")</f>
        <v/>
      </c>
      <c r="V67" s="23" t="str">
        <f>IF(ISNUMBER(AVERAGEIFS(Observed!V$2:V$1520,Observed!$A$2:$A$1520,$A67,Observed!$C$2:$C$1520,$C67)),AVERAGEIFS(Observed!V$2:V$1520,Observed!$A$2:$A$1520,$A67,Observed!$C$2:$C$1520,$C67),"")</f>
        <v/>
      </c>
      <c r="W67" s="23" t="str">
        <f>IF(ISNUMBER(AVERAGEIFS(Observed!W$2:W$1520,Observed!$A$2:$A$1520,$A67,Observed!$C$2:$C$1520,$C67)),AVERAGEIFS(Observed!W$2:W$1520,Observed!$A$2:$A$1520,$A67,Observed!$C$2:$C$1520,$C67),"")</f>
        <v/>
      </c>
      <c r="X67" s="23">
        <f>IF(ISNUMBER(AVERAGEIFS(Observed!X$2:X$1520,Observed!$A$2:$A$1520,$A67,Observed!$C$2:$C$1520,$C67)),AVERAGEIFS(Observed!X$2:X$1520,Observed!$A$2:$A$1520,$A67,Observed!$C$2:$C$1520,$C67),"")</f>
        <v>19.229854583740234</v>
      </c>
      <c r="Y67" s="23">
        <f>IF(ISNUMBER(AVERAGEIFS(Observed!Y$2:Y$1520,Observed!$A$2:$A$1520,$A67,Observed!$C$2:$C$1520,$C67)),AVERAGEIFS(Observed!Y$2:Y$1520,Observed!$A$2:$A$1520,$A67,Observed!$C$2:$C$1520,$C67),"")</f>
        <v>4.3901142477989197</v>
      </c>
      <c r="Z67" s="23">
        <f>IF(ISNUMBER(AVERAGEIFS(Observed!Z$2:Z$1520,Observed!$A$2:$A$1520,$A67,Observed!$C$2:$C$1520,$C67)),AVERAGEIFS(Observed!Z$2:Z$1520,Observed!$A$2:$A$1520,$A67,Observed!$C$2:$C$1520,$C67),"")</f>
        <v>73.624305725097656</v>
      </c>
      <c r="AA67" s="23">
        <f>IF(ISNUMBER(AVERAGEIFS(Observed!AA$2:AA$1520,Observed!$A$2:$A$1520,$A67,Observed!$C$2:$C$1520,$C67)),AVERAGEIFS(Observed!AA$2:AA$1520,Observed!$A$2:$A$1520,$A67,Observed!$C$2:$C$1520,$C67),"")</f>
        <v>25.281932830810547</v>
      </c>
      <c r="AB67" s="23">
        <f>IF(ISNUMBER(AVERAGEIFS(Observed!AB$2:AB$1520,Observed!$A$2:$A$1520,$A67,Observed!$C$2:$C$1520,$C67)),AVERAGEIFS(Observed!AB$2:AB$1520,Observed!$A$2:$A$1520,$A67,Observed!$C$2:$C$1520,$C67),"")</f>
        <v>83.701080322265625</v>
      </c>
      <c r="AC67" s="23">
        <f>IF(ISNUMBER(AVERAGEIFS(Observed!AC$2:AC$1520,Observed!$A$2:$A$1520,$A67,Observed!$C$2:$C$1520,$C67)),AVERAGEIFS(Observed!AC$2:AC$1520,Observed!$A$2:$A$1520,$A67,Observed!$C$2:$C$1520,$C67),"")</f>
        <v>18.999298572540283</v>
      </c>
      <c r="AD67" s="24">
        <f>IF(ISNUMBER(AVERAGEIFS(Observed!AD$2:AD$1520,Observed!$A$2:$A$1520,$A67,Observed!$C$2:$C$1520,$C67)),AVERAGEIFS(Observed!AD$2:AD$1520,Observed!$A$2:$A$1520,$A67,Observed!$C$2:$C$1520,$C67),"")</f>
        <v>3.0398877716064452E-2</v>
      </c>
      <c r="AE67" s="24">
        <f>IF(ISNUMBER(AVERAGEIFS(Observed!AE$2:AE$1520,Observed!$A$2:$A$1520,$A67,Observed!$C$2:$C$1520,$C67)),AVERAGEIFS(Observed!AE$2:AE$1520,Observed!$A$2:$A$1520,$A67,Observed!$C$2:$C$1520,$C67),"")</f>
        <v>3.0398877716064452E-2</v>
      </c>
      <c r="AF67" s="23">
        <f>IF(ISNUMBER(AVERAGEIFS(Observed!AF$2:AF$1520,Observed!$A$2:$A$1520,$A67,Observed!$C$2:$C$1520,$C67)),AVERAGEIFS(Observed!AF$2:AF$1520,Observed!$A$2:$A$1520,$A67,Observed!$C$2:$C$1520,$C67),"")</f>
        <v>11.779888916015626</v>
      </c>
      <c r="AG67" s="23" t="str">
        <f>IF(ISNUMBER(AVERAGEIFS(Observed!AG$2:AG$1520,Observed!$A$2:$A$1520,$A67,Observed!$C$2:$C$1520,$C67)),AVERAGEIFS(Observed!AG$2:AG$1520,Observed!$A$2:$A$1520,$A67,Observed!$C$2:$C$1520,$C67),"")</f>
        <v/>
      </c>
      <c r="AH67" s="22" t="str">
        <f>IF(ISNUMBER(AVERAGEIFS(Observed!AH$2:AH$1520,Observed!$A$2:$A$1520,$A67,Observed!$C$2:$C$1520,$C67)),AVERAGEIFS(Observed!AH$2:AH$1520,Observed!$A$2:$A$1520,$A67,Observed!$C$2:$C$1520,$C67),"")</f>
        <v/>
      </c>
      <c r="AI67" s="23" t="str">
        <f>IF(ISNUMBER(AVERAGEIFS(Observed!AI$2:AI$1520,Observed!$A$2:$A$1520,$A67,Observed!$C$2:$C$1520,$C67)),AVERAGEIFS(Observed!AI$2:AI$1520,Observed!$A$2:$A$1520,$A67,Observed!$C$2:$C$1520,$C67),"")</f>
        <v/>
      </c>
      <c r="AJ67" s="23" t="str">
        <f>IF(ISNUMBER(AVERAGEIFS(Observed!AJ$2:AJ$1520,Observed!$A$2:$A$1520,$A67,Observed!$C$2:$C$1520,$C67)),AVERAGEIFS(Observed!AJ$2:AJ$1520,Observed!$A$2:$A$1520,$A67,Observed!$C$2:$C$1520,$C67),"")</f>
        <v/>
      </c>
      <c r="AK67" s="23" t="str">
        <f>IF(ISNUMBER(AVERAGEIFS(Observed!AK$2:AK$1520,Observed!$A$2:$A$1520,$A67,Observed!$C$2:$C$1520,$C67)),AVERAGEIFS(Observed!AK$2:AK$1520,Observed!$A$2:$A$1520,$A67,Observed!$C$2:$C$1520,$C67),"")</f>
        <v/>
      </c>
      <c r="AL67" s="23">
        <f>IF(ISNUMBER(AVERAGEIFS(Observed!AL$2:AL$1520,Observed!$A$2:$A$1520,$A67,Observed!$C$2:$C$1520,$C67)),AVERAGEIFS(Observed!AL$2:AL$1520,Observed!$A$2:$A$1520,$A67,Observed!$C$2:$C$1520,$C67),"")</f>
        <v>2.1909999999999998</v>
      </c>
      <c r="AM67" s="23">
        <f>IF(ISNUMBER(AVERAGEIFS(Observed!AM$2:AM$1520,Observed!$A$2:$A$1520,$A67,Observed!$C$2:$C$1520,$C67)),AVERAGEIFS(Observed!AM$2:AM$1520,Observed!$A$2:$A$1520,$A67,Observed!$C$2:$C$1520,$C67),"")</f>
        <v>14.465999999999999</v>
      </c>
      <c r="AN67" s="2">
        <f>COUNTIFS(Observed!$A$2:$A$1520,$A67,Observed!$C$2:$C$1520,$C67)</f>
        <v>4</v>
      </c>
      <c r="AO67" s="2">
        <f t="shared" si="1"/>
        <v>14</v>
      </c>
    </row>
    <row r="68" spans="1:41" x14ac:dyDescent="0.35">
      <c r="A68" t="s">
        <v>48</v>
      </c>
      <c r="B68" t="s">
        <v>65</v>
      </c>
      <c r="C68" s="20">
        <v>42110</v>
      </c>
      <c r="D68">
        <v>1</v>
      </c>
      <c r="E68" t="s">
        <v>83</v>
      </c>
      <c r="F68" s="25" t="s">
        <v>97</v>
      </c>
      <c r="G68" t="s">
        <v>44</v>
      </c>
      <c r="H68">
        <v>1.8</v>
      </c>
      <c r="I68" s="2" t="s">
        <v>42</v>
      </c>
      <c r="J68" s="22" t="str">
        <f>IF(ISNUMBER(AVERAGEIFS(Observed!J$2:J$1520,Observed!$A$2:$A$1520,$A68,Observed!$C$2:$C$1520,$C68)),AVERAGEIFS(Observed!J$2:J$1520,Observed!$A$2:$A$1520,$A68,Observed!$C$2:$C$1520,$C68),"")</f>
        <v/>
      </c>
      <c r="K68" s="23" t="str">
        <f>IF(ISNUMBER(AVERAGEIFS(Observed!K$2:K$1520,Observed!$A$2:$A$1520,$A68,Observed!$C$2:$C$1520,$C68)),AVERAGEIFS(Observed!K$2:K$1520,Observed!$A$2:$A$1520,$A68,Observed!$C$2:$C$1520,$C68),"")</f>
        <v/>
      </c>
      <c r="L68" s="23">
        <f>IF(ISNUMBER(AVERAGEIFS(Observed!L$2:L$1520,Observed!$A$2:$A$1520,$A68,Observed!$C$2:$C$1520,$C68)),AVERAGEIFS(Observed!L$2:L$1520,Observed!$A$2:$A$1520,$A68,Observed!$C$2:$C$1520,$C68),"")</f>
        <v>78.97539463782023</v>
      </c>
      <c r="M68" s="23">
        <f>IF(ISNUMBER(AVERAGEIFS(Observed!M$2:M$1520,Observed!$A$2:$A$1520,$A68,Observed!$C$2:$C$1520,$C68)),AVERAGEIFS(Observed!M$2:M$1520,Observed!$A$2:$A$1520,$A68,Observed!$C$2:$C$1520,$C68),"")</f>
        <v>78.97539463782023</v>
      </c>
      <c r="N68" s="23">
        <f>IF(ISNUMBER(AVERAGEIFS(Observed!N$2:N$1520,Observed!$A$2:$A$1520,$A68,Observed!$C$2:$C$1520,$C68)),AVERAGEIFS(Observed!N$2:N$1520,Observed!$A$2:$A$1520,$A68,Observed!$C$2:$C$1520,$C68),"")</f>
        <v>702.29944396561348</v>
      </c>
      <c r="O68" s="24" t="str">
        <f>IF(ISNUMBER(AVERAGEIFS(Observed!O$2:O$1520,Observed!$A$2:$A$1520,$A68,Observed!$C$2:$C$1520,$C68)),AVERAGEIFS(Observed!O$2:O$1520,Observed!$A$2:$A$1520,$A68,Observed!$C$2:$C$1520,$C68),"")</f>
        <v/>
      </c>
      <c r="P68" s="24" t="str">
        <f>IF(ISNUMBER(AVERAGEIFS(Observed!P$2:P$1520,Observed!$A$2:$A$1520,$A68,Observed!$C$2:$C$1520,$C68)),AVERAGEIFS(Observed!P$2:P$1520,Observed!$A$2:$A$1520,$A68,Observed!$C$2:$C$1520,$C68),"")</f>
        <v/>
      </c>
      <c r="Q68" s="24" t="str">
        <f>IF(ISNUMBER(AVERAGEIFS(Observed!Q$2:Q$1520,Observed!$A$2:$A$1520,$A68,Observed!$C$2:$C$1520,$C68)),AVERAGEIFS(Observed!Q$2:Q$1520,Observed!$A$2:$A$1520,$A68,Observed!$C$2:$C$1520,$C68),"")</f>
        <v/>
      </c>
      <c r="R68" s="22" t="str">
        <f>IF(ISNUMBER(AVERAGEIFS(Observed!R$2:R$1520,Observed!$A$2:$A$1520,$A68,Observed!$C$2:$C$1520,$C68)),AVERAGEIFS(Observed!R$2:R$1520,Observed!$A$2:$A$1520,$A68,Observed!$C$2:$C$1520,$C68),"")</f>
        <v/>
      </c>
      <c r="S68" s="23" t="str">
        <f>IF(ISNUMBER(AVERAGEIFS(Observed!S$2:S$1520,Observed!$A$2:$A$1520,$A68,Observed!$C$2:$C$1520,$C68)),AVERAGEIFS(Observed!S$2:S$1520,Observed!$A$2:$A$1520,$A68,Observed!$C$2:$C$1520,$C68),"")</f>
        <v/>
      </c>
      <c r="T68" s="23" t="str">
        <f>IF(ISNUMBER(AVERAGEIFS(Observed!T$2:T$1520,Observed!$A$2:$A$1520,$A68,Observed!$C$2:$C$1520,$C68)),AVERAGEIFS(Observed!T$2:T$1520,Observed!$A$2:$A$1520,$A68,Observed!$C$2:$C$1520,$C68),"")</f>
        <v/>
      </c>
      <c r="U68" s="23" t="str">
        <f>IF(ISNUMBER(AVERAGEIFS(Observed!U$2:U$1520,Observed!$A$2:$A$1520,$A68,Observed!$C$2:$C$1520,$C68)),AVERAGEIFS(Observed!U$2:U$1520,Observed!$A$2:$A$1520,$A68,Observed!$C$2:$C$1520,$C68),"")</f>
        <v/>
      </c>
      <c r="V68" s="23" t="str">
        <f>IF(ISNUMBER(AVERAGEIFS(Observed!V$2:V$1520,Observed!$A$2:$A$1520,$A68,Observed!$C$2:$C$1520,$C68)),AVERAGEIFS(Observed!V$2:V$1520,Observed!$A$2:$A$1520,$A68,Observed!$C$2:$C$1520,$C68),"")</f>
        <v/>
      </c>
      <c r="W68" s="23" t="str">
        <f>IF(ISNUMBER(AVERAGEIFS(Observed!W$2:W$1520,Observed!$A$2:$A$1520,$A68,Observed!$C$2:$C$1520,$C68)),AVERAGEIFS(Observed!W$2:W$1520,Observed!$A$2:$A$1520,$A68,Observed!$C$2:$C$1520,$C68),"")</f>
        <v/>
      </c>
      <c r="X68" s="23">
        <f>IF(ISNUMBER(AVERAGEIFS(Observed!X$2:X$1520,Observed!$A$2:$A$1520,$A68,Observed!$C$2:$C$1520,$C68)),AVERAGEIFS(Observed!X$2:X$1520,Observed!$A$2:$A$1520,$A68,Observed!$C$2:$C$1520,$C68),"")</f>
        <v>19.667702674865723</v>
      </c>
      <c r="Y68" s="23">
        <f>IF(ISNUMBER(AVERAGEIFS(Observed!Y$2:Y$1520,Observed!$A$2:$A$1520,$A68,Observed!$C$2:$C$1520,$C68)),AVERAGEIFS(Observed!Y$2:Y$1520,Observed!$A$2:$A$1520,$A68,Observed!$C$2:$C$1520,$C68),"")</f>
        <v>3.4097635746002197</v>
      </c>
      <c r="Z68" s="23">
        <f>IF(ISNUMBER(AVERAGEIFS(Observed!Z$2:Z$1520,Observed!$A$2:$A$1520,$A68,Observed!$C$2:$C$1520,$C68)),AVERAGEIFS(Observed!Z$2:Z$1520,Observed!$A$2:$A$1520,$A68,Observed!$C$2:$C$1520,$C68),"")</f>
        <v>73.450817108154297</v>
      </c>
      <c r="AA68" s="23">
        <f>IF(ISNUMBER(AVERAGEIFS(Observed!AA$2:AA$1520,Observed!$A$2:$A$1520,$A68,Observed!$C$2:$C$1520,$C68)),AVERAGEIFS(Observed!AA$2:AA$1520,Observed!$A$2:$A$1520,$A68,Observed!$C$2:$C$1520,$C68),"")</f>
        <v>25.602219581604004</v>
      </c>
      <c r="AB68" s="23">
        <f>IF(ISNUMBER(AVERAGEIFS(Observed!AB$2:AB$1520,Observed!$A$2:$A$1520,$A68,Observed!$C$2:$C$1520,$C68)),AVERAGEIFS(Observed!AB$2:AB$1520,Observed!$A$2:$A$1520,$A68,Observed!$C$2:$C$1520,$C68),"")</f>
        <v>83.44172477722168</v>
      </c>
      <c r="AC68" s="23">
        <f>IF(ISNUMBER(AVERAGEIFS(Observed!AC$2:AC$1520,Observed!$A$2:$A$1520,$A68,Observed!$C$2:$C$1520,$C68)),AVERAGEIFS(Observed!AC$2:AC$1520,Observed!$A$2:$A$1520,$A68,Observed!$C$2:$C$1520,$C68),"")</f>
        <v>18.705521106719971</v>
      </c>
      <c r="AD68" s="24">
        <f>IF(ISNUMBER(AVERAGEIFS(Observed!AD$2:AD$1520,Observed!$A$2:$A$1520,$A68,Observed!$C$2:$C$1520,$C68)),AVERAGEIFS(Observed!AD$2:AD$1520,Observed!$A$2:$A$1520,$A68,Observed!$C$2:$C$1520,$C68),"")</f>
        <v>2.9928833770751954E-2</v>
      </c>
      <c r="AE68" s="24">
        <f>IF(ISNUMBER(AVERAGEIFS(Observed!AE$2:AE$1520,Observed!$A$2:$A$1520,$A68,Observed!$C$2:$C$1520,$C68)),AVERAGEIFS(Observed!AE$2:AE$1520,Observed!$A$2:$A$1520,$A68,Observed!$C$2:$C$1520,$C68),"")</f>
        <v>2.9928833770751954E-2</v>
      </c>
      <c r="AF68" s="23">
        <f>IF(ISNUMBER(AVERAGEIFS(Observed!AF$2:AF$1520,Observed!$A$2:$A$1520,$A68,Observed!$C$2:$C$1520,$C68)),AVERAGEIFS(Observed!AF$2:AF$1520,Observed!$A$2:$A$1520,$A68,Observed!$C$2:$C$1520,$C68),"")</f>
        <v>11.752130737304686</v>
      </c>
      <c r="AG68" s="23" t="str">
        <f>IF(ISNUMBER(AVERAGEIFS(Observed!AG$2:AG$1520,Observed!$A$2:$A$1520,$A68,Observed!$C$2:$C$1520,$C68)),AVERAGEIFS(Observed!AG$2:AG$1520,Observed!$A$2:$A$1520,$A68,Observed!$C$2:$C$1520,$C68),"")</f>
        <v/>
      </c>
      <c r="AH68" s="22" t="str">
        <f>IF(ISNUMBER(AVERAGEIFS(Observed!AH$2:AH$1520,Observed!$A$2:$A$1520,$A68,Observed!$C$2:$C$1520,$C68)),AVERAGEIFS(Observed!AH$2:AH$1520,Observed!$A$2:$A$1520,$A68,Observed!$C$2:$C$1520,$C68),"")</f>
        <v/>
      </c>
      <c r="AI68" s="23" t="str">
        <f>IF(ISNUMBER(AVERAGEIFS(Observed!AI$2:AI$1520,Observed!$A$2:$A$1520,$A68,Observed!$C$2:$C$1520,$C68)),AVERAGEIFS(Observed!AI$2:AI$1520,Observed!$A$2:$A$1520,$A68,Observed!$C$2:$C$1520,$C68),"")</f>
        <v/>
      </c>
      <c r="AJ68" s="23" t="str">
        <f>IF(ISNUMBER(AVERAGEIFS(Observed!AJ$2:AJ$1520,Observed!$A$2:$A$1520,$A68,Observed!$C$2:$C$1520,$C68)),AVERAGEIFS(Observed!AJ$2:AJ$1520,Observed!$A$2:$A$1520,$A68,Observed!$C$2:$C$1520,$C68),"")</f>
        <v/>
      </c>
      <c r="AK68" s="23" t="str">
        <f>IF(ISNUMBER(AVERAGEIFS(Observed!AK$2:AK$1520,Observed!$A$2:$A$1520,$A68,Observed!$C$2:$C$1520,$C68)),AVERAGEIFS(Observed!AK$2:AK$1520,Observed!$A$2:$A$1520,$A68,Observed!$C$2:$C$1520,$C68),"")</f>
        <v/>
      </c>
      <c r="AL68" s="23">
        <f>IF(ISNUMBER(AVERAGEIFS(Observed!AL$2:AL$1520,Observed!$A$2:$A$1520,$A68,Observed!$C$2:$C$1520,$C68)),AVERAGEIFS(Observed!AL$2:AL$1520,Observed!$A$2:$A$1520,$A68,Observed!$C$2:$C$1520,$C68),"")</f>
        <v>2.363</v>
      </c>
      <c r="AM68" s="23">
        <f>IF(ISNUMBER(AVERAGEIFS(Observed!AM$2:AM$1520,Observed!$A$2:$A$1520,$A68,Observed!$C$2:$C$1520,$C68)),AVERAGEIFS(Observed!AM$2:AM$1520,Observed!$A$2:$A$1520,$A68,Observed!$C$2:$C$1520,$C68),"")</f>
        <v>16.310499999999998</v>
      </c>
      <c r="AN68" s="2">
        <f>COUNTIFS(Observed!$A$2:$A$1520,$A68,Observed!$C$2:$C$1520,$C68)</f>
        <v>4</v>
      </c>
      <c r="AO68" s="2">
        <f t="shared" si="1"/>
        <v>14</v>
      </c>
    </row>
    <row r="69" spans="1:41" x14ac:dyDescent="0.35">
      <c r="A69" t="s">
        <v>47</v>
      </c>
      <c r="B69" t="s">
        <v>65</v>
      </c>
      <c r="C69" s="20">
        <v>42144</v>
      </c>
      <c r="D69">
        <v>1</v>
      </c>
      <c r="E69" t="s">
        <v>78</v>
      </c>
      <c r="F69" s="25" t="s">
        <v>97</v>
      </c>
      <c r="G69" t="s">
        <v>44</v>
      </c>
      <c r="H69">
        <v>1.9</v>
      </c>
      <c r="I69" s="2" t="s">
        <v>42</v>
      </c>
      <c r="J69" s="22" t="str">
        <f>IF(ISNUMBER(AVERAGEIFS(Observed!J$2:J$1520,Observed!$A$2:$A$1520,$A69,Observed!$C$2:$C$1520,$C69)),AVERAGEIFS(Observed!J$2:J$1520,Observed!$A$2:$A$1520,$A69,Observed!$C$2:$C$1520,$C69),"")</f>
        <v/>
      </c>
      <c r="K69" s="23" t="str">
        <f>IF(ISNUMBER(AVERAGEIFS(Observed!K$2:K$1520,Observed!$A$2:$A$1520,$A69,Observed!$C$2:$C$1520,$C69)),AVERAGEIFS(Observed!K$2:K$1520,Observed!$A$2:$A$1520,$A69,Observed!$C$2:$C$1520,$C69),"")</f>
        <v/>
      </c>
      <c r="L69" s="23">
        <f>IF(ISNUMBER(AVERAGEIFS(Observed!L$2:L$1520,Observed!$A$2:$A$1520,$A69,Observed!$C$2:$C$1520,$C69)),AVERAGEIFS(Observed!L$2:L$1520,Observed!$A$2:$A$1520,$A69,Observed!$C$2:$C$1520,$C69),"")</f>
        <v>29.594301510413292</v>
      </c>
      <c r="M69" s="23">
        <f>IF(ISNUMBER(AVERAGEIFS(Observed!M$2:M$1520,Observed!$A$2:$A$1520,$A69,Observed!$C$2:$C$1520,$C69)),AVERAGEIFS(Observed!M$2:M$1520,Observed!$A$2:$A$1520,$A69,Observed!$C$2:$C$1520,$C69),"")</f>
        <v>29.594301510413292</v>
      </c>
      <c r="N69" s="23">
        <f>IF(ISNUMBER(AVERAGEIFS(Observed!N$2:N$1520,Observed!$A$2:$A$1520,$A69,Observed!$C$2:$C$1520,$C69)),AVERAGEIFS(Observed!N$2:N$1520,Observed!$A$2:$A$1520,$A69,Observed!$C$2:$C$1520,$C69),"")</f>
        <v>550.3085546319785</v>
      </c>
      <c r="O69" s="24" t="str">
        <f>IF(ISNUMBER(AVERAGEIFS(Observed!O$2:O$1520,Observed!$A$2:$A$1520,$A69,Observed!$C$2:$C$1520,$C69)),AVERAGEIFS(Observed!O$2:O$1520,Observed!$A$2:$A$1520,$A69,Observed!$C$2:$C$1520,$C69),"")</f>
        <v/>
      </c>
      <c r="P69" s="24" t="str">
        <f>IF(ISNUMBER(AVERAGEIFS(Observed!P$2:P$1520,Observed!$A$2:$A$1520,$A69,Observed!$C$2:$C$1520,$C69)),AVERAGEIFS(Observed!P$2:P$1520,Observed!$A$2:$A$1520,$A69,Observed!$C$2:$C$1520,$C69),"")</f>
        <v/>
      </c>
      <c r="Q69" s="24" t="str">
        <f>IF(ISNUMBER(AVERAGEIFS(Observed!Q$2:Q$1520,Observed!$A$2:$A$1520,$A69,Observed!$C$2:$C$1520,$C69)),AVERAGEIFS(Observed!Q$2:Q$1520,Observed!$A$2:$A$1520,$A69,Observed!$C$2:$C$1520,$C69),"")</f>
        <v/>
      </c>
      <c r="R69" s="22" t="str">
        <f>IF(ISNUMBER(AVERAGEIFS(Observed!R$2:R$1520,Observed!$A$2:$A$1520,$A69,Observed!$C$2:$C$1520,$C69)),AVERAGEIFS(Observed!R$2:R$1520,Observed!$A$2:$A$1520,$A69,Observed!$C$2:$C$1520,$C69),"")</f>
        <v/>
      </c>
      <c r="S69" s="23" t="str">
        <f>IF(ISNUMBER(AVERAGEIFS(Observed!S$2:S$1520,Observed!$A$2:$A$1520,$A69,Observed!$C$2:$C$1520,$C69)),AVERAGEIFS(Observed!S$2:S$1520,Observed!$A$2:$A$1520,$A69,Observed!$C$2:$C$1520,$C69),"")</f>
        <v/>
      </c>
      <c r="T69" s="23" t="str">
        <f>IF(ISNUMBER(AVERAGEIFS(Observed!T$2:T$1520,Observed!$A$2:$A$1520,$A69,Observed!$C$2:$C$1520,$C69)),AVERAGEIFS(Observed!T$2:T$1520,Observed!$A$2:$A$1520,$A69,Observed!$C$2:$C$1520,$C69),"")</f>
        <v/>
      </c>
      <c r="U69" s="23" t="str">
        <f>IF(ISNUMBER(AVERAGEIFS(Observed!U$2:U$1520,Observed!$A$2:$A$1520,$A69,Observed!$C$2:$C$1520,$C69)),AVERAGEIFS(Observed!U$2:U$1520,Observed!$A$2:$A$1520,$A69,Observed!$C$2:$C$1520,$C69),"")</f>
        <v/>
      </c>
      <c r="V69" s="23" t="str">
        <f>IF(ISNUMBER(AVERAGEIFS(Observed!V$2:V$1520,Observed!$A$2:$A$1520,$A69,Observed!$C$2:$C$1520,$C69)),AVERAGEIFS(Observed!V$2:V$1520,Observed!$A$2:$A$1520,$A69,Observed!$C$2:$C$1520,$C69),"")</f>
        <v/>
      </c>
      <c r="W69" s="23" t="str">
        <f>IF(ISNUMBER(AVERAGEIFS(Observed!W$2:W$1520,Observed!$A$2:$A$1520,$A69,Observed!$C$2:$C$1520,$C69)),AVERAGEIFS(Observed!W$2:W$1520,Observed!$A$2:$A$1520,$A69,Observed!$C$2:$C$1520,$C69),"")</f>
        <v/>
      </c>
      <c r="X69" s="23">
        <f>IF(ISNUMBER(AVERAGEIFS(Observed!X$2:X$1520,Observed!$A$2:$A$1520,$A69,Observed!$C$2:$C$1520,$C69)),AVERAGEIFS(Observed!X$2:X$1520,Observed!$A$2:$A$1520,$A69,Observed!$C$2:$C$1520,$C69),"")</f>
        <v>16.459577083587646</v>
      </c>
      <c r="Y69" s="23">
        <f>IF(ISNUMBER(AVERAGEIFS(Observed!Y$2:Y$1520,Observed!$A$2:$A$1520,$A69,Observed!$C$2:$C$1520,$C69)),AVERAGEIFS(Observed!Y$2:Y$1520,Observed!$A$2:$A$1520,$A69,Observed!$C$2:$C$1520,$C69),"")</f>
        <v>6.9630451202392578</v>
      </c>
      <c r="Z69" s="23">
        <f>IF(ISNUMBER(AVERAGEIFS(Observed!Z$2:Z$1520,Observed!$A$2:$A$1520,$A69,Observed!$C$2:$C$1520,$C69)),AVERAGEIFS(Observed!Z$2:Z$1520,Observed!$A$2:$A$1520,$A69,Observed!$C$2:$C$1520,$C69),"")</f>
        <v>75.737503051757813</v>
      </c>
      <c r="AA69" s="23">
        <f>IF(ISNUMBER(AVERAGEIFS(Observed!AA$2:AA$1520,Observed!$A$2:$A$1520,$A69,Observed!$C$2:$C$1520,$C69)),AVERAGEIFS(Observed!AA$2:AA$1520,Observed!$A$2:$A$1520,$A69,Observed!$C$2:$C$1520,$C69),"")</f>
        <v>23.139813423156738</v>
      </c>
      <c r="AB69" s="23">
        <f>IF(ISNUMBER(AVERAGEIFS(Observed!AB$2:AB$1520,Observed!$A$2:$A$1520,$A69,Observed!$C$2:$C$1520,$C69)),AVERAGEIFS(Observed!AB$2:AB$1520,Observed!$A$2:$A$1520,$A69,Observed!$C$2:$C$1520,$C69),"")</f>
        <v>83.349048614501953</v>
      </c>
      <c r="AC69" s="23">
        <f>IF(ISNUMBER(AVERAGEIFS(Observed!AC$2:AC$1520,Observed!$A$2:$A$1520,$A69,Observed!$C$2:$C$1520,$C69)),AVERAGEIFS(Observed!AC$2:AC$1520,Observed!$A$2:$A$1520,$A69,Observed!$C$2:$C$1520,$C69),"")</f>
        <v>21.537106990814209</v>
      </c>
      <c r="AD69" s="24">
        <f>IF(ISNUMBER(AVERAGEIFS(Observed!AD$2:AD$1520,Observed!$A$2:$A$1520,$A69,Observed!$C$2:$C$1520,$C69)),AVERAGEIFS(Observed!AD$2:AD$1520,Observed!$A$2:$A$1520,$A69,Observed!$C$2:$C$1520,$C69),"")</f>
        <v>3.4459371185302734E-2</v>
      </c>
      <c r="AE69" s="24">
        <f>IF(ISNUMBER(AVERAGEIFS(Observed!AE$2:AE$1520,Observed!$A$2:$A$1520,$A69,Observed!$C$2:$C$1520,$C69)),AVERAGEIFS(Observed!AE$2:AE$1520,Observed!$A$2:$A$1520,$A69,Observed!$C$2:$C$1520,$C69),"")</f>
        <v>3.4459371185302734E-2</v>
      </c>
      <c r="AF69" s="23">
        <f>IF(ISNUMBER(AVERAGEIFS(Observed!AF$2:AF$1520,Observed!$A$2:$A$1520,$A69,Observed!$C$2:$C$1520,$C69)),AVERAGEIFS(Observed!AF$2:AF$1520,Observed!$A$2:$A$1520,$A69,Observed!$C$2:$C$1520,$C69),"")</f>
        <v>12.11800048828125</v>
      </c>
      <c r="AG69" s="23" t="str">
        <f>IF(ISNUMBER(AVERAGEIFS(Observed!AG$2:AG$1520,Observed!$A$2:$A$1520,$A69,Observed!$C$2:$C$1520,$C69)),AVERAGEIFS(Observed!AG$2:AG$1520,Observed!$A$2:$A$1520,$A69,Observed!$C$2:$C$1520,$C69),"")</f>
        <v/>
      </c>
      <c r="AH69" s="22" t="str">
        <f>IF(ISNUMBER(AVERAGEIFS(Observed!AH$2:AH$1520,Observed!$A$2:$A$1520,$A69,Observed!$C$2:$C$1520,$C69)),AVERAGEIFS(Observed!AH$2:AH$1520,Observed!$A$2:$A$1520,$A69,Observed!$C$2:$C$1520,$C69),"")</f>
        <v/>
      </c>
      <c r="AI69" s="23" t="str">
        <f>IF(ISNUMBER(AVERAGEIFS(Observed!AI$2:AI$1520,Observed!$A$2:$A$1520,$A69,Observed!$C$2:$C$1520,$C69)),AVERAGEIFS(Observed!AI$2:AI$1520,Observed!$A$2:$A$1520,$A69,Observed!$C$2:$C$1520,$C69),"")</f>
        <v/>
      </c>
      <c r="AJ69" s="23" t="str">
        <f>IF(ISNUMBER(AVERAGEIFS(Observed!AJ$2:AJ$1520,Observed!$A$2:$A$1520,$A69,Observed!$C$2:$C$1520,$C69)),AVERAGEIFS(Observed!AJ$2:AJ$1520,Observed!$A$2:$A$1520,$A69,Observed!$C$2:$C$1520,$C69),"")</f>
        <v/>
      </c>
      <c r="AK69" s="23" t="str">
        <f>IF(ISNUMBER(AVERAGEIFS(Observed!AK$2:AK$1520,Observed!$A$2:$A$1520,$A69,Observed!$C$2:$C$1520,$C69)),AVERAGEIFS(Observed!AK$2:AK$1520,Observed!$A$2:$A$1520,$A69,Observed!$C$2:$C$1520,$C69),"")</f>
        <v/>
      </c>
      <c r="AL69" s="23">
        <f>IF(ISNUMBER(AVERAGEIFS(Observed!AL$2:AL$1520,Observed!$A$2:$A$1520,$A69,Observed!$C$2:$C$1520,$C69)),AVERAGEIFS(Observed!AL$2:AL$1520,Observed!$A$2:$A$1520,$A69,Observed!$C$2:$C$1520,$C69),"")</f>
        <v>1.0177499999999999</v>
      </c>
      <c r="AM69" s="23">
        <f>IF(ISNUMBER(AVERAGEIFS(Observed!AM$2:AM$1520,Observed!$A$2:$A$1520,$A69,Observed!$C$2:$C$1520,$C69)),AVERAGEIFS(Observed!AM$2:AM$1520,Observed!$A$2:$A$1520,$A69,Observed!$C$2:$C$1520,$C69),"")</f>
        <v>14.414249999999999</v>
      </c>
      <c r="AN69" s="2">
        <f>COUNTIFS(Observed!$A$2:$A$1520,$A69,Observed!$C$2:$C$1520,$C69)</f>
        <v>4</v>
      </c>
      <c r="AO69" s="2">
        <f t="shared" si="1"/>
        <v>14</v>
      </c>
    </row>
    <row r="70" spans="1:41" x14ac:dyDescent="0.35">
      <c r="A70" t="s">
        <v>45</v>
      </c>
      <c r="B70" t="s">
        <v>65</v>
      </c>
      <c r="C70" s="20">
        <v>42144</v>
      </c>
      <c r="D70">
        <v>1</v>
      </c>
      <c r="E70" t="s">
        <v>79</v>
      </c>
      <c r="F70" s="25" t="s">
        <v>97</v>
      </c>
      <c r="G70" t="s">
        <v>44</v>
      </c>
      <c r="H70">
        <v>1.9</v>
      </c>
      <c r="I70" s="2" t="s">
        <v>42</v>
      </c>
      <c r="J70" s="22" t="str">
        <f>IF(ISNUMBER(AVERAGEIFS(Observed!J$2:J$1520,Observed!$A$2:$A$1520,$A70,Observed!$C$2:$C$1520,$C70)),AVERAGEIFS(Observed!J$2:J$1520,Observed!$A$2:$A$1520,$A70,Observed!$C$2:$C$1520,$C70),"")</f>
        <v/>
      </c>
      <c r="K70" s="23" t="str">
        <f>IF(ISNUMBER(AVERAGEIFS(Observed!K$2:K$1520,Observed!$A$2:$A$1520,$A70,Observed!$C$2:$C$1520,$C70)),AVERAGEIFS(Observed!K$2:K$1520,Observed!$A$2:$A$1520,$A70,Observed!$C$2:$C$1520,$C70),"")</f>
        <v/>
      </c>
      <c r="L70" s="23">
        <f>IF(ISNUMBER(AVERAGEIFS(Observed!L$2:L$1520,Observed!$A$2:$A$1520,$A70,Observed!$C$2:$C$1520,$C70)),AVERAGEIFS(Observed!L$2:L$1520,Observed!$A$2:$A$1520,$A70,Observed!$C$2:$C$1520,$C70),"")</f>
        <v>49.880422390413223</v>
      </c>
      <c r="M70" s="23">
        <f>IF(ISNUMBER(AVERAGEIFS(Observed!M$2:M$1520,Observed!$A$2:$A$1520,$A70,Observed!$C$2:$C$1520,$C70)),AVERAGEIFS(Observed!M$2:M$1520,Observed!$A$2:$A$1520,$A70,Observed!$C$2:$C$1520,$C70),"")</f>
        <v>49.880422390413223</v>
      </c>
      <c r="N70" s="23">
        <f>IF(ISNUMBER(AVERAGEIFS(Observed!N$2:N$1520,Observed!$A$2:$A$1520,$A70,Observed!$C$2:$C$1520,$C70)),AVERAGEIFS(Observed!N$2:N$1520,Observed!$A$2:$A$1520,$A70,Observed!$C$2:$C$1520,$C70),"")</f>
        <v>919.87794219620321</v>
      </c>
      <c r="O70" s="24" t="str">
        <f>IF(ISNUMBER(AVERAGEIFS(Observed!O$2:O$1520,Observed!$A$2:$A$1520,$A70,Observed!$C$2:$C$1520,$C70)),AVERAGEIFS(Observed!O$2:O$1520,Observed!$A$2:$A$1520,$A70,Observed!$C$2:$C$1520,$C70),"")</f>
        <v/>
      </c>
      <c r="P70" s="24" t="str">
        <f>IF(ISNUMBER(AVERAGEIFS(Observed!P$2:P$1520,Observed!$A$2:$A$1520,$A70,Observed!$C$2:$C$1520,$C70)),AVERAGEIFS(Observed!P$2:P$1520,Observed!$A$2:$A$1520,$A70,Observed!$C$2:$C$1520,$C70),"")</f>
        <v/>
      </c>
      <c r="Q70" s="24" t="str">
        <f>IF(ISNUMBER(AVERAGEIFS(Observed!Q$2:Q$1520,Observed!$A$2:$A$1520,$A70,Observed!$C$2:$C$1520,$C70)),AVERAGEIFS(Observed!Q$2:Q$1520,Observed!$A$2:$A$1520,$A70,Observed!$C$2:$C$1520,$C70),"")</f>
        <v/>
      </c>
      <c r="R70" s="22" t="str">
        <f>IF(ISNUMBER(AVERAGEIFS(Observed!R$2:R$1520,Observed!$A$2:$A$1520,$A70,Observed!$C$2:$C$1520,$C70)),AVERAGEIFS(Observed!R$2:R$1520,Observed!$A$2:$A$1520,$A70,Observed!$C$2:$C$1520,$C70),"")</f>
        <v/>
      </c>
      <c r="S70" s="23" t="str">
        <f>IF(ISNUMBER(AVERAGEIFS(Observed!S$2:S$1520,Observed!$A$2:$A$1520,$A70,Observed!$C$2:$C$1520,$C70)),AVERAGEIFS(Observed!S$2:S$1520,Observed!$A$2:$A$1520,$A70,Observed!$C$2:$C$1520,$C70),"")</f>
        <v/>
      </c>
      <c r="T70" s="23" t="str">
        <f>IF(ISNUMBER(AVERAGEIFS(Observed!T$2:T$1520,Observed!$A$2:$A$1520,$A70,Observed!$C$2:$C$1520,$C70)),AVERAGEIFS(Observed!T$2:T$1520,Observed!$A$2:$A$1520,$A70,Observed!$C$2:$C$1520,$C70),"")</f>
        <v/>
      </c>
      <c r="U70" s="23" t="str">
        <f>IF(ISNUMBER(AVERAGEIFS(Observed!U$2:U$1520,Observed!$A$2:$A$1520,$A70,Observed!$C$2:$C$1520,$C70)),AVERAGEIFS(Observed!U$2:U$1520,Observed!$A$2:$A$1520,$A70,Observed!$C$2:$C$1520,$C70),"")</f>
        <v/>
      </c>
      <c r="V70" s="23" t="str">
        <f>IF(ISNUMBER(AVERAGEIFS(Observed!V$2:V$1520,Observed!$A$2:$A$1520,$A70,Observed!$C$2:$C$1520,$C70)),AVERAGEIFS(Observed!V$2:V$1520,Observed!$A$2:$A$1520,$A70,Observed!$C$2:$C$1520,$C70),"")</f>
        <v/>
      </c>
      <c r="W70" s="23" t="str">
        <f>IF(ISNUMBER(AVERAGEIFS(Observed!W$2:W$1520,Observed!$A$2:$A$1520,$A70,Observed!$C$2:$C$1520,$C70)),AVERAGEIFS(Observed!W$2:W$1520,Observed!$A$2:$A$1520,$A70,Observed!$C$2:$C$1520,$C70),"")</f>
        <v/>
      </c>
      <c r="X70" s="23">
        <f>IF(ISNUMBER(AVERAGEIFS(Observed!X$2:X$1520,Observed!$A$2:$A$1520,$A70,Observed!$C$2:$C$1520,$C70)),AVERAGEIFS(Observed!X$2:X$1520,Observed!$A$2:$A$1520,$A70,Observed!$C$2:$C$1520,$C70),"")</f>
        <v>15.625355005264282</v>
      </c>
      <c r="Y70" s="23">
        <f>IF(ISNUMBER(AVERAGEIFS(Observed!Y$2:Y$1520,Observed!$A$2:$A$1520,$A70,Observed!$C$2:$C$1520,$C70)),AVERAGEIFS(Observed!Y$2:Y$1520,Observed!$A$2:$A$1520,$A70,Observed!$C$2:$C$1520,$C70),"")</f>
        <v>5.9867191314697266</v>
      </c>
      <c r="Z70" s="23">
        <f>IF(ISNUMBER(AVERAGEIFS(Observed!Z$2:Z$1520,Observed!$A$2:$A$1520,$A70,Observed!$C$2:$C$1520,$C70)),AVERAGEIFS(Observed!Z$2:Z$1520,Observed!$A$2:$A$1520,$A70,Observed!$C$2:$C$1520,$C70),"")</f>
        <v>78.005491256713867</v>
      </c>
      <c r="AA70" s="23">
        <f>IF(ISNUMBER(AVERAGEIFS(Observed!AA$2:AA$1520,Observed!$A$2:$A$1520,$A70,Observed!$C$2:$C$1520,$C70)),AVERAGEIFS(Observed!AA$2:AA$1520,Observed!$A$2:$A$1520,$A70,Observed!$C$2:$C$1520,$C70),"")</f>
        <v>21.773962497711182</v>
      </c>
      <c r="AB70" s="23">
        <f>IF(ISNUMBER(AVERAGEIFS(Observed!AB$2:AB$1520,Observed!$A$2:$A$1520,$A70,Observed!$C$2:$C$1520,$C70)),AVERAGEIFS(Observed!AB$2:AB$1520,Observed!$A$2:$A$1520,$A70,Observed!$C$2:$C$1520,$C70),"")</f>
        <v>83.842317581176758</v>
      </c>
      <c r="AC70" s="23">
        <f>IF(ISNUMBER(AVERAGEIFS(Observed!AC$2:AC$1520,Observed!$A$2:$A$1520,$A70,Observed!$C$2:$C$1520,$C70)),AVERAGEIFS(Observed!AC$2:AC$1520,Observed!$A$2:$A$1520,$A70,Observed!$C$2:$C$1520,$C70),"")</f>
        <v>22.456323623657227</v>
      </c>
      <c r="AD70" s="24">
        <f>IF(ISNUMBER(AVERAGEIFS(Observed!AD$2:AD$1520,Observed!$A$2:$A$1520,$A70,Observed!$C$2:$C$1520,$C70)),AVERAGEIFS(Observed!AD$2:AD$1520,Observed!$A$2:$A$1520,$A70,Observed!$C$2:$C$1520,$C70),"")</f>
        <v>3.593011779785156E-2</v>
      </c>
      <c r="AE70" s="24">
        <f>IF(ISNUMBER(AVERAGEIFS(Observed!AE$2:AE$1520,Observed!$A$2:$A$1520,$A70,Observed!$C$2:$C$1520,$C70)),AVERAGEIFS(Observed!AE$2:AE$1520,Observed!$A$2:$A$1520,$A70,Observed!$C$2:$C$1520,$C70),"")</f>
        <v>3.593011779785156E-2</v>
      </c>
      <c r="AF70" s="23">
        <f>IF(ISNUMBER(AVERAGEIFS(Observed!AF$2:AF$1520,Observed!$A$2:$A$1520,$A70,Observed!$C$2:$C$1520,$C70)),AVERAGEIFS(Observed!AF$2:AF$1520,Observed!$A$2:$A$1520,$A70,Observed!$C$2:$C$1520,$C70),"")</f>
        <v>12.480878601074219</v>
      </c>
      <c r="AG70" s="23" t="str">
        <f>IF(ISNUMBER(AVERAGEIFS(Observed!AG$2:AG$1520,Observed!$A$2:$A$1520,$A70,Observed!$C$2:$C$1520,$C70)),AVERAGEIFS(Observed!AG$2:AG$1520,Observed!$A$2:$A$1520,$A70,Observed!$C$2:$C$1520,$C70),"")</f>
        <v/>
      </c>
      <c r="AH70" s="22" t="str">
        <f>IF(ISNUMBER(AVERAGEIFS(Observed!AH$2:AH$1520,Observed!$A$2:$A$1520,$A70,Observed!$C$2:$C$1520,$C70)),AVERAGEIFS(Observed!AH$2:AH$1520,Observed!$A$2:$A$1520,$A70,Observed!$C$2:$C$1520,$C70),"")</f>
        <v/>
      </c>
      <c r="AI70" s="23" t="str">
        <f>IF(ISNUMBER(AVERAGEIFS(Observed!AI$2:AI$1520,Observed!$A$2:$A$1520,$A70,Observed!$C$2:$C$1520,$C70)),AVERAGEIFS(Observed!AI$2:AI$1520,Observed!$A$2:$A$1520,$A70,Observed!$C$2:$C$1520,$C70),"")</f>
        <v/>
      </c>
      <c r="AJ70" s="23" t="str">
        <f>IF(ISNUMBER(AVERAGEIFS(Observed!AJ$2:AJ$1520,Observed!$A$2:$A$1520,$A70,Observed!$C$2:$C$1520,$C70)),AVERAGEIFS(Observed!AJ$2:AJ$1520,Observed!$A$2:$A$1520,$A70,Observed!$C$2:$C$1520,$C70),"")</f>
        <v/>
      </c>
      <c r="AK70" s="23" t="str">
        <f>IF(ISNUMBER(AVERAGEIFS(Observed!AK$2:AK$1520,Observed!$A$2:$A$1520,$A70,Observed!$C$2:$C$1520,$C70)),AVERAGEIFS(Observed!AK$2:AK$1520,Observed!$A$2:$A$1520,$A70,Observed!$C$2:$C$1520,$C70),"")</f>
        <v/>
      </c>
      <c r="AL70" s="23">
        <f>IF(ISNUMBER(AVERAGEIFS(Observed!AL$2:AL$1520,Observed!$A$2:$A$1520,$A70,Observed!$C$2:$C$1520,$C70)),AVERAGEIFS(Observed!AL$2:AL$1520,Observed!$A$2:$A$1520,$A70,Observed!$C$2:$C$1520,$C70),"")</f>
        <v>1.7887500000000001</v>
      </c>
      <c r="AM70" s="23">
        <f>IF(ISNUMBER(AVERAGEIFS(Observed!AM$2:AM$1520,Observed!$A$2:$A$1520,$A70,Observed!$C$2:$C$1520,$C70)),AVERAGEIFS(Observed!AM$2:AM$1520,Observed!$A$2:$A$1520,$A70,Observed!$C$2:$C$1520,$C70),"")</f>
        <v>23.042249999999999</v>
      </c>
      <c r="AN70" s="2">
        <f>COUNTIFS(Observed!$A$2:$A$1520,$A70,Observed!$C$2:$C$1520,$C70)</f>
        <v>4</v>
      </c>
      <c r="AO70" s="2">
        <f t="shared" si="1"/>
        <v>14</v>
      </c>
    </row>
    <row r="71" spans="1:41" x14ac:dyDescent="0.35">
      <c r="A71" t="s">
        <v>46</v>
      </c>
      <c r="B71" t="s">
        <v>65</v>
      </c>
      <c r="C71" s="20">
        <v>42144</v>
      </c>
      <c r="D71">
        <v>1</v>
      </c>
      <c r="E71" t="s">
        <v>80</v>
      </c>
      <c r="F71" s="25" t="s">
        <v>97</v>
      </c>
      <c r="G71" t="s">
        <v>44</v>
      </c>
      <c r="H71">
        <v>1.9</v>
      </c>
      <c r="I71" s="2" t="s">
        <v>42</v>
      </c>
      <c r="J71" s="22" t="str">
        <f>IF(ISNUMBER(AVERAGEIFS(Observed!J$2:J$1520,Observed!$A$2:$A$1520,$A71,Observed!$C$2:$C$1520,$C71)),AVERAGEIFS(Observed!J$2:J$1520,Observed!$A$2:$A$1520,$A71,Observed!$C$2:$C$1520,$C71),"")</f>
        <v/>
      </c>
      <c r="K71" s="23" t="str">
        <f>IF(ISNUMBER(AVERAGEIFS(Observed!K$2:K$1520,Observed!$A$2:$A$1520,$A71,Observed!$C$2:$C$1520,$C71)),AVERAGEIFS(Observed!K$2:K$1520,Observed!$A$2:$A$1520,$A71,Observed!$C$2:$C$1520,$C71),"")</f>
        <v/>
      </c>
      <c r="L71" s="23">
        <f>IF(ISNUMBER(AVERAGEIFS(Observed!L$2:L$1520,Observed!$A$2:$A$1520,$A71,Observed!$C$2:$C$1520,$C71)),AVERAGEIFS(Observed!L$2:L$1520,Observed!$A$2:$A$1520,$A71,Observed!$C$2:$C$1520,$C71),"")</f>
        <v>71.834150988492141</v>
      </c>
      <c r="M71" s="23">
        <f>IF(ISNUMBER(AVERAGEIFS(Observed!M$2:M$1520,Observed!$A$2:$A$1520,$A71,Observed!$C$2:$C$1520,$C71)),AVERAGEIFS(Observed!M$2:M$1520,Observed!$A$2:$A$1520,$A71,Observed!$C$2:$C$1520,$C71),"")</f>
        <v>71.834150988492141</v>
      </c>
      <c r="N71" s="23">
        <f>IF(ISNUMBER(AVERAGEIFS(Observed!N$2:N$1520,Observed!$A$2:$A$1520,$A71,Observed!$C$2:$C$1520,$C71)),AVERAGEIFS(Observed!N$2:N$1520,Observed!$A$2:$A$1520,$A71,Observed!$C$2:$C$1520,$C71),"")</f>
        <v>1401.2825104411866</v>
      </c>
      <c r="O71" s="24" t="str">
        <f>IF(ISNUMBER(AVERAGEIFS(Observed!O$2:O$1520,Observed!$A$2:$A$1520,$A71,Observed!$C$2:$C$1520,$C71)),AVERAGEIFS(Observed!O$2:O$1520,Observed!$A$2:$A$1520,$A71,Observed!$C$2:$C$1520,$C71),"")</f>
        <v/>
      </c>
      <c r="P71" s="24" t="str">
        <f>IF(ISNUMBER(AVERAGEIFS(Observed!P$2:P$1520,Observed!$A$2:$A$1520,$A71,Observed!$C$2:$C$1520,$C71)),AVERAGEIFS(Observed!P$2:P$1520,Observed!$A$2:$A$1520,$A71,Observed!$C$2:$C$1520,$C71),"")</f>
        <v/>
      </c>
      <c r="Q71" s="24" t="str">
        <f>IF(ISNUMBER(AVERAGEIFS(Observed!Q$2:Q$1520,Observed!$A$2:$A$1520,$A71,Observed!$C$2:$C$1520,$C71)),AVERAGEIFS(Observed!Q$2:Q$1520,Observed!$A$2:$A$1520,$A71,Observed!$C$2:$C$1520,$C71),"")</f>
        <v/>
      </c>
      <c r="R71" s="22" t="str">
        <f>IF(ISNUMBER(AVERAGEIFS(Observed!R$2:R$1520,Observed!$A$2:$A$1520,$A71,Observed!$C$2:$C$1520,$C71)),AVERAGEIFS(Observed!R$2:R$1520,Observed!$A$2:$A$1520,$A71,Observed!$C$2:$C$1520,$C71),"")</f>
        <v/>
      </c>
      <c r="S71" s="23" t="str">
        <f>IF(ISNUMBER(AVERAGEIFS(Observed!S$2:S$1520,Observed!$A$2:$A$1520,$A71,Observed!$C$2:$C$1520,$C71)),AVERAGEIFS(Observed!S$2:S$1520,Observed!$A$2:$A$1520,$A71,Observed!$C$2:$C$1520,$C71),"")</f>
        <v/>
      </c>
      <c r="T71" s="23" t="str">
        <f>IF(ISNUMBER(AVERAGEIFS(Observed!T$2:T$1520,Observed!$A$2:$A$1520,$A71,Observed!$C$2:$C$1520,$C71)),AVERAGEIFS(Observed!T$2:T$1520,Observed!$A$2:$A$1520,$A71,Observed!$C$2:$C$1520,$C71),"")</f>
        <v/>
      </c>
      <c r="U71" s="23" t="str">
        <f>IF(ISNUMBER(AVERAGEIFS(Observed!U$2:U$1520,Observed!$A$2:$A$1520,$A71,Observed!$C$2:$C$1520,$C71)),AVERAGEIFS(Observed!U$2:U$1520,Observed!$A$2:$A$1520,$A71,Observed!$C$2:$C$1520,$C71),"")</f>
        <v/>
      </c>
      <c r="V71" s="23" t="str">
        <f>IF(ISNUMBER(AVERAGEIFS(Observed!V$2:V$1520,Observed!$A$2:$A$1520,$A71,Observed!$C$2:$C$1520,$C71)),AVERAGEIFS(Observed!V$2:V$1520,Observed!$A$2:$A$1520,$A71,Observed!$C$2:$C$1520,$C71),"")</f>
        <v/>
      </c>
      <c r="W71" s="23" t="str">
        <f>IF(ISNUMBER(AVERAGEIFS(Observed!W$2:W$1520,Observed!$A$2:$A$1520,$A71,Observed!$C$2:$C$1520,$C71)),AVERAGEIFS(Observed!W$2:W$1520,Observed!$A$2:$A$1520,$A71,Observed!$C$2:$C$1520,$C71),"")</f>
        <v/>
      </c>
      <c r="X71" s="23">
        <f>IF(ISNUMBER(AVERAGEIFS(Observed!X$2:X$1520,Observed!$A$2:$A$1520,$A71,Observed!$C$2:$C$1520,$C71)),AVERAGEIFS(Observed!X$2:X$1520,Observed!$A$2:$A$1520,$A71,Observed!$C$2:$C$1520,$C71),"")</f>
        <v>15.153682231903076</v>
      </c>
      <c r="Y71" s="23">
        <f>IF(ISNUMBER(AVERAGEIFS(Observed!Y$2:Y$1520,Observed!$A$2:$A$1520,$A71,Observed!$C$2:$C$1520,$C71)),AVERAGEIFS(Observed!Y$2:Y$1520,Observed!$A$2:$A$1520,$A71,Observed!$C$2:$C$1520,$C71),"")</f>
        <v>7.3006688356399536</v>
      </c>
      <c r="Z71" s="23">
        <f>IF(ISNUMBER(AVERAGEIFS(Observed!Z$2:Z$1520,Observed!$A$2:$A$1520,$A71,Observed!$C$2:$C$1520,$C71)),AVERAGEIFS(Observed!Z$2:Z$1520,Observed!$A$2:$A$1520,$A71,Observed!$C$2:$C$1520,$C71),"")</f>
        <v>78.053468704223633</v>
      </c>
      <c r="AA71" s="23">
        <f>IF(ISNUMBER(AVERAGEIFS(Observed!AA$2:AA$1520,Observed!$A$2:$A$1520,$A71,Observed!$C$2:$C$1520,$C71)),AVERAGEIFS(Observed!AA$2:AA$1520,Observed!$A$2:$A$1520,$A71,Observed!$C$2:$C$1520,$C71),"")</f>
        <v>21.826929092407227</v>
      </c>
      <c r="AB71" s="23">
        <f>IF(ISNUMBER(AVERAGEIFS(Observed!AB$2:AB$1520,Observed!$A$2:$A$1520,$A71,Observed!$C$2:$C$1520,$C71)),AVERAGEIFS(Observed!AB$2:AB$1520,Observed!$A$2:$A$1520,$A71,Observed!$C$2:$C$1520,$C71),"")</f>
        <v>84.047939300537109</v>
      </c>
      <c r="AC71" s="23">
        <f>IF(ISNUMBER(AVERAGEIFS(Observed!AC$2:AC$1520,Observed!$A$2:$A$1520,$A71,Observed!$C$2:$C$1520,$C71)),AVERAGEIFS(Observed!AC$2:AC$1520,Observed!$A$2:$A$1520,$A71,Observed!$C$2:$C$1520,$C71),"")</f>
        <v>24.603131771087646</v>
      </c>
      <c r="AD71" s="24">
        <f>IF(ISNUMBER(AVERAGEIFS(Observed!AD$2:AD$1520,Observed!$A$2:$A$1520,$A71,Observed!$C$2:$C$1520,$C71)),AVERAGEIFS(Observed!AD$2:AD$1520,Observed!$A$2:$A$1520,$A71,Observed!$C$2:$C$1520,$C71),"")</f>
        <v>3.9365010833740235E-2</v>
      </c>
      <c r="AE71" s="24">
        <f>IF(ISNUMBER(AVERAGEIFS(Observed!AE$2:AE$1520,Observed!$A$2:$A$1520,$A71,Observed!$C$2:$C$1520,$C71)),AVERAGEIFS(Observed!AE$2:AE$1520,Observed!$A$2:$A$1520,$A71,Observed!$C$2:$C$1520,$C71),"")</f>
        <v>3.9365010833740235E-2</v>
      </c>
      <c r="AF71" s="23">
        <f>IF(ISNUMBER(AVERAGEIFS(Observed!AF$2:AF$1520,Observed!$A$2:$A$1520,$A71,Observed!$C$2:$C$1520,$C71)),AVERAGEIFS(Observed!AF$2:AF$1520,Observed!$A$2:$A$1520,$A71,Observed!$C$2:$C$1520,$C71),"")</f>
        <v>12.48855499267578</v>
      </c>
      <c r="AG71" s="23" t="str">
        <f>IF(ISNUMBER(AVERAGEIFS(Observed!AG$2:AG$1520,Observed!$A$2:$A$1520,$A71,Observed!$C$2:$C$1520,$C71)),AVERAGEIFS(Observed!AG$2:AG$1520,Observed!$A$2:$A$1520,$A71,Observed!$C$2:$C$1520,$C71),"")</f>
        <v/>
      </c>
      <c r="AH71" s="22" t="str">
        <f>IF(ISNUMBER(AVERAGEIFS(Observed!AH$2:AH$1520,Observed!$A$2:$A$1520,$A71,Observed!$C$2:$C$1520,$C71)),AVERAGEIFS(Observed!AH$2:AH$1520,Observed!$A$2:$A$1520,$A71,Observed!$C$2:$C$1520,$C71),"")</f>
        <v/>
      </c>
      <c r="AI71" s="23" t="str">
        <f>IF(ISNUMBER(AVERAGEIFS(Observed!AI$2:AI$1520,Observed!$A$2:$A$1520,$A71,Observed!$C$2:$C$1520,$C71)),AVERAGEIFS(Observed!AI$2:AI$1520,Observed!$A$2:$A$1520,$A71,Observed!$C$2:$C$1520,$C71),"")</f>
        <v/>
      </c>
      <c r="AJ71" s="23" t="str">
        <f>IF(ISNUMBER(AVERAGEIFS(Observed!AJ$2:AJ$1520,Observed!$A$2:$A$1520,$A71,Observed!$C$2:$C$1520,$C71)),AVERAGEIFS(Observed!AJ$2:AJ$1520,Observed!$A$2:$A$1520,$A71,Observed!$C$2:$C$1520,$C71),"")</f>
        <v/>
      </c>
      <c r="AK71" s="23" t="str">
        <f>IF(ISNUMBER(AVERAGEIFS(Observed!AK$2:AK$1520,Observed!$A$2:$A$1520,$A71,Observed!$C$2:$C$1520,$C71)),AVERAGEIFS(Observed!AK$2:AK$1520,Observed!$A$2:$A$1520,$A71,Observed!$C$2:$C$1520,$C71),"")</f>
        <v/>
      </c>
      <c r="AL71" s="23">
        <f>IF(ISNUMBER(AVERAGEIFS(Observed!AL$2:AL$1520,Observed!$A$2:$A$1520,$A71,Observed!$C$2:$C$1520,$C71)),AVERAGEIFS(Observed!AL$2:AL$1520,Observed!$A$2:$A$1520,$A71,Observed!$C$2:$C$1520,$C71),"")</f>
        <v>2.8427499999999997</v>
      </c>
      <c r="AM71" s="23">
        <f>IF(ISNUMBER(AVERAGEIFS(Observed!AM$2:AM$1520,Observed!$A$2:$A$1520,$A71,Observed!$C$2:$C$1520,$C71)),AVERAGEIFS(Observed!AM$2:AM$1520,Observed!$A$2:$A$1520,$A71,Observed!$C$2:$C$1520,$C71),"")</f>
        <v>40.208500000000001</v>
      </c>
      <c r="AN71" s="2">
        <f>COUNTIFS(Observed!$A$2:$A$1520,$A71,Observed!$C$2:$C$1520,$C71)</f>
        <v>4</v>
      </c>
      <c r="AO71" s="2">
        <f t="shared" si="1"/>
        <v>14</v>
      </c>
    </row>
    <row r="72" spans="1:41" x14ac:dyDescent="0.35">
      <c r="A72" t="s">
        <v>49</v>
      </c>
      <c r="B72" t="s">
        <v>65</v>
      </c>
      <c r="C72" s="20">
        <v>42144</v>
      </c>
      <c r="D72">
        <v>1</v>
      </c>
      <c r="E72" t="s">
        <v>81</v>
      </c>
      <c r="F72" s="25" t="s">
        <v>97</v>
      </c>
      <c r="G72" t="s">
        <v>44</v>
      </c>
      <c r="H72">
        <v>1.9</v>
      </c>
      <c r="I72" s="2" t="s">
        <v>42</v>
      </c>
      <c r="J72" s="22" t="str">
        <f>IF(ISNUMBER(AVERAGEIFS(Observed!J$2:J$1520,Observed!$A$2:$A$1520,$A72,Observed!$C$2:$C$1520,$C72)),AVERAGEIFS(Observed!J$2:J$1520,Observed!$A$2:$A$1520,$A72,Observed!$C$2:$C$1520,$C72),"")</f>
        <v/>
      </c>
      <c r="K72" s="23" t="str">
        <f>IF(ISNUMBER(AVERAGEIFS(Observed!K$2:K$1520,Observed!$A$2:$A$1520,$A72,Observed!$C$2:$C$1520,$C72)),AVERAGEIFS(Observed!K$2:K$1520,Observed!$A$2:$A$1520,$A72,Observed!$C$2:$C$1520,$C72),"")</f>
        <v/>
      </c>
      <c r="L72" s="23">
        <f>IF(ISNUMBER(AVERAGEIFS(Observed!L$2:L$1520,Observed!$A$2:$A$1520,$A72,Observed!$C$2:$C$1520,$C72)),AVERAGEIFS(Observed!L$2:L$1520,Observed!$A$2:$A$1520,$A72,Observed!$C$2:$C$1520,$C72),"")</f>
        <v>61.403405925520737</v>
      </c>
      <c r="M72" s="23">
        <f>IF(ISNUMBER(AVERAGEIFS(Observed!M$2:M$1520,Observed!$A$2:$A$1520,$A72,Observed!$C$2:$C$1520,$C72)),AVERAGEIFS(Observed!M$2:M$1520,Observed!$A$2:$A$1520,$A72,Observed!$C$2:$C$1520,$C72),"")</f>
        <v>61.403405925520737</v>
      </c>
      <c r="N72" s="23">
        <f>IF(ISNUMBER(AVERAGEIFS(Observed!N$2:N$1520,Observed!$A$2:$A$1520,$A72,Observed!$C$2:$C$1520,$C72)),AVERAGEIFS(Observed!N$2:N$1520,Observed!$A$2:$A$1520,$A72,Observed!$C$2:$C$1520,$C72),"")</f>
        <v>1179.5414779354039</v>
      </c>
      <c r="O72" s="24" t="str">
        <f>IF(ISNUMBER(AVERAGEIFS(Observed!O$2:O$1520,Observed!$A$2:$A$1520,$A72,Observed!$C$2:$C$1520,$C72)),AVERAGEIFS(Observed!O$2:O$1520,Observed!$A$2:$A$1520,$A72,Observed!$C$2:$C$1520,$C72),"")</f>
        <v/>
      </c>
      <c r="P72" s="24" t="str">
        <f>IF(ISNUMBER(AVERAGEIFS(Observed!P$2:P$1520,Observed!$A$2:$A$1520,$A72,Observed!$C$2:$C$1520,$C72)),AVERAGEIFS(Observed!P$2:P$1520,Observed!$A$2:$A$1520,$A72,Observed!$C$2:$C$1520,$C72),"")</f>
        <v/>
      </c>
      <c r="Q72" s="24" t="str">
        <f>IF(ISNUMBER(AVERAGEIFS(Observed!Q$2:Q$1520,Observed!$A$2:$A$1520,$A72,Observed!$C$2:$C$1520,$C72)),AVERAGEIFS(Observed!Q$2:Q$1520,Observed!$A$2:$A$1520,$A72,Observed!$C$2:$C$1520,$C72),"")</f>
        <v/>
      </c>
      <c r="R72" s="22" t="str">
        <f>IF(ISNUMBER(AVERAGEIFS(Observed!R$2:R$1520,Observed!$A$2:$A$1520,$A72,Observed!$C$2:$C$1520,$C72)),AVERAGEIFS(Observed!R$2:R$1520,Observed!$A$2:$A$1520,$A72,Observed!$C$2:$C$1520,$C72),"")</f>
        <v/>
      </c>
      <c r="S72" s="23" t="str">
        <f>IF(ISNUMBER(AVERAGEIFS(Observed!S$2:S$1520,Observed!$A$2:$A$1520,$A72,Observed!$C$2:$C$1520,$C72)),AVERAGEIFS(Observed!S$2:S$1520,Observed!$A$2:$A$1520,$A72,Observed!$C$2:$C$1520,$C72),"")</f>
        <v/>
      </c>
      <c r="T72" s="23" t="str">
        <f>IF(ISNUMBER(AVERAGEIFS(Observed!T$2:T$1520,Observed!$A$2:$A$1520,$A72,Observed!$C$2:$C$1520,$C72)),AVERAGEIFS(Observed!T$2:T$1520,Observed!$A$2:$A$1520,$A72,Observed!$C$2:$C$1520,$C72),"")</f>
        <v/>
      </c>
      <c r="U72" s="23" t="str">
        <f>IF(ISNUMBER(AVERAGEIFS(Observed!U$2:U$1520,Observed!$A$2:$A$1520,$A72,Observed!$C$2:$C$1520,$C72)),AVERAGEIFS(Observed!U$2:U$1520,Observed!$A$2:$A$1520,$A72,Observed!$C$2:$C$1520,$C72),"")</f>
        <v/>
      </c>
      <c r="V72" s="23" t="str">
        <f>IF(ISNUMBER(AVERAGEIFS(Observed!V$2:V$1520,Observed!$A$2:$A$1520,$A72,Observed!$C$2:$C$1520,$C72)),AVERAGEIFS(Observed!V$2:V$1520,Observed!$A$2:$A$1520,$A72,Observed!$C$2:$C$1520,$C72),"")</f>
        <v/>
      </c>
      <c r="W72" s="23" t="str">
        <f>IF(ISNUMBER(AVERAGEIFS(Observed!W$2:W$1520,Observed!$A$2:$A$1520,$A72,Observed!$C$2:$C$1520,$C72)),AVERAGEIFS(Observed!W$2:W$1520,Observed!$A$2:$A$1520,$A72,Observed!$C$2:$C$1520,$C72),"")</f>
        <v/>
      </c>
      <c r="X72" s="23">
        <f>IF(ISNUMBER(AVERAGEIFS(Observed!X$2:X$1520,Observed!$A$2:$A$1520,$A72,Observed!$C$2:$C$1520,$C72)),AVERAGEIFS(Observed!X$2:X$1520,Observed!$A$2:$A$1520,$A72,Observed!$C$2:$C$1520,$C72),"")</f>
        <v>15.485689640045166</v>
      </c>
      <c r="Y72" s="23">
        <f>IF(ISNUMBER(AVERAGEIFS(Observed!Y$2:Y$1520,Observed!$A$2:$A$1520,$A72,Observed!$C$2:$C$1520,$C72)),AVERAGEIFS(Observed!Y$2:Y$1520,Observed!$A$2:$A$1520,$A72,Observed!$C$2:$C$1520,$C72),"")</f>
        <v>6.5520308017730713</v>
      </c>
      <c r="Z72" s="23">
        <f>IF(ISNUMBER(AVERAGEIFS(Observed!Z$2:Z$1520,Observed!$A$2:$A$1520,$A72,Observed!$C$2:$C$1520,$C72)),AVERAGEIFS(Observed!Z$2:Z$1520,Observed!$A$2:$A$1520,$A72,Observed!$C$2:$C$1520,$C72),"")</f>
        <v>78.029718399047852</v>
      </c>
      <c r="AA72" s="23">
        <f>IF(ISNUMBER(AVERAGEIFS(Observed!AA$2:AA$1520,Observed!$A$2:$A$1520,$A72,Observed!$C$2:$C$1520,$C72)),AVERAGEIFS(Observed!AA$2:AA$1520,Observed!$A$2:$A$1520,$A72,Observed!$C$2:$C$1520,$C72),"")</f>
        <v>21.835978507995605</v>
      </c>
      <c r="AB72" s="23">
        <f>IF(ISNUMBER(AVERAGEIFS(Observed!AB$2:AB$1520,Observed!$A$2:$A$1520,$A72,Observed!$C$2:$C$1520,$C72)),AVERAGEIFS(Observed!AB$2:AB$1520,Observed!$A$2:$A$1520,$A72,Observed!$C$2:$C$1520,$C72),"")</f>
        <v>84.104560852050781</v>
      </c>
      <c r="AC72" s="23">
        <f>IF(ISNUMBER(AVERAGEIFS(Observed!AC$2:AC$1520,Observed!$A$2:$A$1520,$A72,Observed!$C$2:$C$1520,$C72)),AVERAGEIFS(Observed!AC$2:AC$1520,Observed!$A$2:$A$1520,$A72,Observed!$C$2:$C$1520,$C72),"")</f>
        <v>23.810827255249023</v>
      </c>
      <c r="AD72" s="24">
        <f>IF(ISNUMBER(AVERAGEIFS(Observed!AD$2:AD$1520,Observed!$A$2:$A$1520,$A72,Observed!$C$2:$C$1520,$C72)),AVERAGEIFS(Observed!AD$2:AD$1520,Observed!$A$2:$A$1520,$A72,Observed!$C$2:$C$1520,$C72),"")</f>
        <v>3.8097323608398438E-2</v>
      </c>
      <c r="AE72" s="24">
        <f>IF(ISNUMBER(AVERAGEIFS(Observed!AE$2:AE$1520,Observed!$A$2:$A$1520,$A72,Observed!$C$2:$C$1520,$C72)),AVERAGEIFS(Observed!AE$2:AE$1520,Observed!$A$2:$A$1520,$A72,Observed!$C$2:$C$1520,$C72),"")</f>
        <v>3.8097323608398438E-2</v>
      </c>
      <c r="AF72" s="23">
        <f>IF(ISNUMBER(AVERAGEIFS(Observed!AF$2:AF$1520,Observed!$A$2:$A$1520,$A72,Observed!$C$2:$C$1520,$C72)),AVERAGEIFS(Observed!AF$2:AF$1520,Observed!$A$2:$A$1520,$A72,Observed!$C$2:$C$1520,$C72),"")</f>
        <v>12.484754943847655</v>
      </c>
      <c r="AG72" s="23" t="str">
        <f>IF(ISNUMBER(AVERAGEIFS(Observed!AG$2:AG$1520,Observed!$A$2:$A$1520,$A72,Observed!$C$2:$C$1520,$C72)),AVERAGEIFS(Observed!AG$2:AG$1520,Observed!$A$2:$A$1520,$A72,Observed!$C$2:$C$1520,$C72),"")</f>
        <v/>
      </c>
      <c r="AH72" s="22" t="str">
        <f>IF(ISNUMBER(AVERAGEIFS(Observed!AH$2:AH$1520,Observed!$A$2:$A$1520,$A72,Observed!$C$2:$C$1520,$C72)),AVERAGEIFS(Observed!AH$2:AH$1520,Observed!$A$2:$A$1520,$A72,Observed!$C$2:$C$1520,$C72),"")</f>
        <v/>
      </c>
      <c r="AI72" s="23" t="str">
        <f>IF(ISNUMBER(AVERAGEIFS(Observed!AI$2:AI$1520,Observed!$A$2:$A$1520,$A72,Observed!$C$2:$C$1520,$C72)),AVERAGEIFS(Observed!AI$2:AI$1520,Observed!$A$2:$A$1520,$A72,Observed!$C$2:$C$1520,$C72),"")</f>
        <v/>
      </c>
      <c r="AJ72" s="23" t="str">
        <f>IF(ISNUMBER(AVERAGEIFS(Observed!AJ$2:AJ$1520,Observed!$A$2:$A$1520,$A72,Observed!$C$2:$C$1520,$C72)),AVERAGEIFS(Observed!AJ$2:AJ$1520,Observed!$A$2:$A$1520,$A72,Observed!$C$2:$C$1520,$C72),"")</f>
        <v/>
      </c>
      <c r="AK72" s="23" t="str">
        <f>IF(ISNUMBER(AVERAGEIFS(Observed!AK$2:AK$1520,Observed!$A$2:$A$1520,$A72,Observed!$C$2:$C$1520,$C72)),AVERAGEIFS(Observed!AK$2:AK$1520,Observed!$A$2:$A$1520,$A72,Observed!$C$2:$C$1520,$C72),"")</f>
        <v/>
      </c>
      <c r="AL72" s="23">
        <f>IF(ISNUMBER(AVERAGEIFS(Observed!AL$2:AL$1520,Observed!$A$2:$A$1520,$A72,Observed!$C$2:$C$1520,$C72)),AVERAGEIFS(Observed!AL$2:AL$1520,Observed!$A$2:$A$1520,$A72,Observed!$C$2:$C$1520,$C72),"")</f>
        <v>2.32375</v>
      </c>
      <c r="AM72" s="23">
        <f>IF(ISNUMBER(AVERAGEIFS(Observed!AM$2:AM$1520,Observed!$A$2:$A$1520,$A72,Observed!$C$2:$C$1520,$C72)),AVERAGEIFS(Observed!AM$2:AM$1520,Observed!$A$2:$A$1520,$A72,Observed!$C$2:$C$1520,$C72),"")</f>
        <v>30.509749999999997</v>
      </c>
      <c r="AN72" s="2">
        <f>COUNTIFS(Observed!$A$2:$A$1520,$A72,Observed!$C$2:$C$1520,$C72)</f>
        <v>4</v>
      </c>
      <c r="AO72" s="2">
        <f t="shared" si="1"/>
        <v>14</v>
      </c>
    </row>
    <row r="73" spans="1:41" x14ac:dyDescent="0.35">
      <c r="A73" t="s">
        <v>50</v>
      </c>
      <c r="B73" t="s">
        <v>65</v>
      </c>
      <c r="C73" s="20">
        <v>42144</v>
      </c>
      <c r="D73">
        <v>1</v>
      </c>
      <c r="E73" t="s">
        <v>82</v>
      </c>
      <c r="F73" s="25" t="s">
        <v>97</v>
      </c>
      <c r="G73" t="s">
        <v>44</v>
      </c>
      <c r="H73">
        <v>1.9</v>
      </c>
      <c r="I73" s="2" t="s">
        <v>42</v>
      </c>
      <c r="J73" s="22" t="str">
        <f>IF(ISNUMBER(AVERAGEIFS(Observed!J$2:J$1520,Observed!$A$2:$A$1520,$A73,Observed!$C$2:$C$1520,$C73)),AVERAGEIFS(Observed!J$2:J$1520,Observed!$A$2:$A$1520,$A73,Observed!$C$2:$C$1520,$C73),"")</f>
        <v/>
      </c>
      <c r="K73" s="23" t="str">
        <f>IF(ISNUMBER(AVERAGEIFS(Observed!K$2:K$1520,Observed!$A$2:$A$1520,$A73,Observed!$C$2:$C$1520,$C73)),AVERAGEIFS(Observed!K$2:K$1520,Observed!$A$2:$A$1520,$A73,Observed!$C$2:$C$1520,$C73),"")</f>
        <v/>
      </c>
      <c r="L73" s="23">
        <f>IF(ISNUMBER(AVERAGEIFS(Observed!L$2:L$1520,Observed!$A$2:$A$1520,$A73,Observed!$C$2:$C$1520,$C73)),AVERAGEIFS(Observed!L$2:L$1520,Observed!$A$2:$A$1520,$A73,Observed!$C$2:$C$1520,$C73),"")</f>
        <v>31.129492133589508</v>
      </c>
      <c r="M73" s="23">
        <f>IF(ISNUMBER(AVERAGEIFS(Observed!M$2:M$1520,Observed!$A$2:$A$1520,$A73,Observed!$C$2:$C$1520,$C73)),AVERAGEIFS(Observed!M$2:M$1520,Observed!$A$2:$A$1520,$A73,Observed!$C$2:$C$1520,$C73),"")</f>
        <v>31.129492133589508</v>
      </c>
      <c r="N73" s="23">
        <f>IF(ISNUMBER(AVERAGEIFS(Observed!N$2:N$1520,Observed!$A$2:$A$1520,$A73,Observed!$C$2:$C$1520,$C73)),AVERAGEIFS(Observed!N$2:N$1520,Observed!$A$2:$A$1520,$A73,Observed!$C$2:$C$1520,$C73),"")</f>
        <v>607.26927500893169</v>
      </c>
      <c r="O73" s="24" t="str">
        <f>IF(ISNUMBER(AVERAGEIFS(Observed!O$2:O$1520,Observed!$A$2:$A$1520,$A73,Observed!$C$2:$C$1520,$C73)),AVERAGEIFS(Observed!O$2:O$1520,Observed!$A$2:$A$1520,$A73,Observed!$C$2:$C$1520,$C73),"")</f>
        <v/>
      </c>
      <c r="P73" s="24" t="str">
        <f>IF(ISNUMBER(AVERAGEIFS(Observed!P$2:P$1520,Observed!$A$2:$A$1520,$A73,Observed!$C$2:$C$1520,$C73)),AVERAGEIFS(Observed!P$2:P$1520,Observed!$A$2:$A$1520,$A73,Observed!$C$2:$C$1520,$C73),"")</f>
        <v/>
      </c>
      <c r="Q73" s="24" t="str">
        <f>IF(ISNUMBER(AVERAGEIFS(Observed!Q$2:Q$1520,Observed!$A$2:$A$1520,$A73,Observed!$C$2:$C$1520,$C73)),AVERAGEIFS(Observed!Q$2:Q$1520,Observed!$A$2:$A$1520,$A73,Observed!$C$2:$C$1520,$C73),"")</f>
        <v/>
      </c>
      <c r="R73" s="22" t="str">
        <f>IF(ISNUMBER(AVERAGEIFS(Observed!R$2:R$1520,Observed!$A$2:$A$1520,$A73,Observed!$C$2:$C$1520,$C73)),AVERAGEIFS(Observed!R$2:R$1520,Observed!$A$2:$A$1520,$A73,Observed!$C$2:$C$1520,$C73),"")</f>
        <v/>
      </c>
      <c r="S73" s="23" t="str">
        <f>IF(ISNUMBER(AVERAGEIFS(Observed!S$2:S$1520,Observed!$A$2:$A$1520,$A73,Observed!$C$2:$C$1520,$C73)),AVERAGEIFS(Observed!S$2:S$1520,Observed!$A$2:$A$1520,$A73,Observed!$C$2:$C$1520,$C73),"")</f>
        <v/>
      </c>
      <c r="T73" s="23" t="str">
        <f>IF(ISNUMBER(AVERAGEIFS(Observed!T$2:T$1520,Observed!$A$2:$A$1520,$A73,Observed!$C$2:$C$1520,$C73)),AVERAGEIFS(Observed!T$2:T$1520,Observed!$A$2:$A$1520,$A73,Observed!$C$2:$C$1520,$C73),"")</f>
        <v/>
      </c>
      <c r="U73" s="23" t="str">
        <f>IF(ISNUMBER(AVERAGEIFS(Observed!U$2:U$1520,Observed!$A$2:$A$1520,$A73,Observed!$C$2:$C$1520,$C73)),AVERAGEIFS(Observed!U$2:U$1520,Observed!$A$2:$A$1520,$A73,Observed!$C$2:$C$1520,$C73),"")</f>
        <v/>
      </c>
      <c r="V73" s="23" t="str">
        <f>IF(ISNUMBER(AVERAGEIFS(Observed!V$2:V$1520,Observed!$A$2:$A$1520,$A73,Observed!$C$2:$C$1520,$C73)),AVERAGEIFS(Observed!V$2:V$1520,Observed!$A$2:$A$1520,$A73,Observed!$C$2:$C$1520,$C73),"")</f>
        <v/>
      </c>
      <c r="W73" s="23" t="str">
        <f>IF(ISNUMBER(AVERAGEIFS(Observed!W$2:W$1520,Observed!$A$2:$A$1520,$A73,Observed!$C$2:$C$1520,$C73)),AVERAGEIFS(Observed!W$2:W$1520,Observed!$A$2:$A$1520,$A73,Observed!$C$2:$C$1520,$C73),"")</f>
        <v/>
      </c>
      <c r="X73" s="23">
        <f>IF(ISNUMBER(AVERAGEIFS(Observed!X$2:X$1520,Observed!$A$2:$A$1520,$A73,Observed!$C$2:$C$1520,$C73)),AVERAGEIFS(Observed!X$2:X$1520,Observed!$A$2:$A$1520,$A73,Observed!$C$2:$C$1520,$C73),"")</f>
        <v>16.238429307937622</v>
      </c>
      <c r="Y73" s="23">
        <f>IF(ISNUMBER(AVERAGEIFS(Observed!Y$2:Y$1520,Observed!$A$2:$A$1520,$A73,Observed!$C$2:$C$1520,$C73)),AVERAGEIFS(Observed!Y$2:Y$1520,Observed!$A$2:$A$1520,$A73,Observed!$C$2:$C$1520,$C73),"")</f>
        <v>6.9234780073165894</v>
      </c>
      <c r="Z73" s="23">
        <f>IF(ISNUMBER(AVERAGEIFS(Observed!Z$2:Z$1520,Observed!$A$2:$A$1520,$A73,Observed!$C$2:$C$1520,$C73)),AVERAGEIFS(Observed!Z$2:Z$1520,Observed!$A$2:$A$1520,$A73,Observed!$C$2:$C$1520,$C73),"")</f>
        <v>76.924003601074219</v>
      </c>
      <c r="AA73" s="23">
        <f>IF(ISNUMBER(AVERAGEIFS(Observed!AA$2:AA$1520,Observed!$A$2:$A$1520,$A73,Observed!$C$2:$C$1520,$C73)),AVERAGEIFS(Observed!AA$2:AA$1520,Observed!$A$2:$A$1520,$A73,Observed!$C$2:$C$1520,$C73),"")</f>
        <v>23.667401790618896</v>
      </c>
      <c r="AB73" s="23">
        <f>IF(ISNUMBER(AVERAGEIFS(Observed!AB$2:AB$1520,Observed!$A$2:$A$1520,$A73,Observed!$C$2:$C$1520,$C73)),AVERAGEIFS(Observed!AB$2:AB$1520,Observed!$A$2:$A$1520,$A73,Observed!$C$2:$C$1520,$C73),"")</f>
        <v>84.859134674072266</v>
      </c>
      <c r="AC73" s="23">
        <f>IF(ISNUMBER(AVERAGEIFS(Observed!AC$2:AC$1520,Observed!$A$2:$A$1520,$A73,Observed!$C$2:$C$1520,$C73)),AVERAGEIFS(Observed!AC$2:AC$1520,Observed!$A$2:$A$1520,$A73,Observed!$C$2:$C$1520,$C73),"")</f>
        <v>22.312063217163086</v>
      </c>
      <c r="AD73" s="24">
        <f>IF(ISNUMBER(AVERAGEIFS(Observed!AD$2:AD$1520,Observed!$A$2:$A$1520,$A73,Observed!$C$2:$C$1520,$C73)),AVERAGEIFS(Observed!AD$2:AD$1520,Observed!$A$2:$A$1520,$A73,Observed!$C$2:$C$1520,$C73),"")</f>
        <v>3.5699301147460935E-2</v>
      </c>
      <c r="AE73" s="24">
        <f>IF(ISNUMBER(AVERAGEIFS(Observed!AE$2:AE$1520,Observed!$A$2:$A$1520,$A73,Observed!$C$2:$C$1520,$C73)),AVERAGEIFS(Observed!AE$2:AE$1520,Observed!$A$2:$A$1520,$A73,Observed!$C$2:$C$1520,$C73),"")</f>
        <v>3.5699301147460935E-2</v>
      </c>
      <c r="AF73" s="23">
        <f>IF(ISNUMBER(AVERAGEIFS(Observed!AF$2:AF$1520,Observed!$A$2:$A$1520,$A73,Observed!$C$2:$C$1520,$C73)),AVERAGEIFS(Observed!AF$2:AF$1520,Observed!$A$2:$A$1520,$A73,Observed!$C$2:$C$1520,$C73),"")</f>
        <v>12.307840576171873</v>
      </c>
      <c r="AG73" s="23" t="str">
        <f>IF(ISNUMBER(AVERAGEIFS(Observed!AG$2:AG$1520,Observed!$A$2:$A$1520,$A73,Observed!$C$2:$C$1520,$C73)),AVERAGEIFS(Observed!AG$2:AG$1520,Observed!$A$2:$A$1520,$A73,Observed!$C$2:$C$1520,$C73),"")</f>
        <v/>
      </c>
      <c r="AH73" s="22" t="str">
        <f>IF(ISNUMBER(AVERAGEIFS(Observed!AH$2:AH$1520,Observed!$A$2:$A$1520,$A73,Observed!$C$2:$C$1520,$C73)),AVERAGEIFS(Observed!AH$2:AH$1520,Observed!$A$2:$A$1520,$A73,Observed!$C$2:$C$1520,$C73),"")</f>
        <v/>
      </c>
      <c r="AI73" s="23" t="str">
        <f>IF(ISNUMBER(AVERAGEIFS(Observed!AI$2:AI$1520,Observed!$A$2:$A$1520,$A73,Observed!$C$2:$C$1520,$C73)),AVERAGEIFS(Observed!AI$2:AI$1520,Observed!$A$2:$A$1520,$A73,Observed!$C$2:$C$1520,$C73),"")</f>
        <v/>
      </c>
      <c r="AJ73" s="23" t="str">
        <f>IF(ISNUMBER(AVERAGEIFS(Observed!AJ$2:AJ$1520,Observed!$A$2:$A$1520,$A73,Observed!$C$2:$C$1520,$C73)),AVERAGEIFS(Observed!AJ$2:AJ$1520,Observed!$A$2:$A$1520,$A73,Observed!$C$2:$C$1520,$C73),"")</f>
        <v/>
      </c>
      <c r="AK73" s="23" t="str">
        <f>IF(ISNUMBER(AVERAGEIFS(Observed!AK$2:AK$1520,Observed!$A$2:$A$1520,$A73,Observed!$C$2:$C$1520,$C73)),AVERAGEIFS(Observed!AK$2:AK$1520,Observed!$A$2:$A$1520,$A73,Observed!$C$2:$C$1520,$C73),"")</f>
        <v/>
      </c>
      <c r="AL73" s="23">
        <f>IF(ISNUMBER(AVERAGEIFS(Observed!AL$2:AL$1520,Observed!$A$2:$A$1520,$A73,Observed!$C$2:$C$1520,$C73)),AVERAGEIFS(Observed!AL$2:AL$1520,Observed!$A$2:$A$1520,$A73,Observed!$C$2:$C$1520,$C73),"")</f>
        <v>1.113</v>
      </c>
      <c r="AM73" s="23">
        <f>IF(ISNUMBER(AVERAGEIFS(Observed!AM$2:AM$1520,Observed!$A$2:$A$1520,$A73,Observed!$C$2:$C$1520,$C73)),AVERAGEIFS(Observed!AM$2:AM$1520,Observed!$A$2:$A$1520,$A73,Observed!$C$2:$C$1520,$C73),"")</f>
        <v>15.579000000000001</v>
      </c>
      <c r="AN73" s="2">
        <f>COUNTIFS(Observed!$A$2:$A$1520,$A73,Observed!$C$2:$C$1520,$C73)</f>
        <v>4</v>
      </c>
      <c r="AO73" s="2">
        <f t="shared" si="1"/>
        <v>14</v>
      </c>
    </row>
    <row r="74" spans="1:41" x14ac:dyDescent="0.35">
      <c r="A74" t="s">
        <v>48</v>
      </c>
      <c r="B74" t="s">
        <v>65</v>
      </c>
      <c r="C74" s="20">
        <v>42144</v>
      </c>
      <c r="D74">
        <v>1</v>
      </c>
      <c r="E74" t="s">
        <v>83</v>
      </c>
      <c r="F74" s="25" t="s">
        <v>97</v>
      </c>
      <c r="G74" t="s">
        <v>44</v>
      </c>
      <c r="H74">
        <v>1.9</v>
      </c>
      <c r="I74" s="2" t="s">
        <v>42</v>
      </c>
      <c r="J74" s="22" t="str">
        <f>IF(ISNUMBER(AVERAGEIFS(Observed!J$2:J$1520,Observed!$A$2:$A$1520,$A74,Observed!$C$2:$C$1520,$C74)),AVERAGEIFS(Observed!J$2:J$1520,Observed!$A$2:$A$1520,$A74,Observed!$C$2:$C$1520,$C74),"")</f>
        <v/>
      </c>
      <c r="K74" s="23" t="str">
        <f>IF(ISNUMBER(AVERAGEIFS(Observed!K$2:K$1520,Observed!$A$2:$A$1520,$A74,Observed!$C$2:$C$1520,$C74)),AVERAGEIFS(Observed!K$2:K$1520,Observed!$A$2:$A$1520,$A74,Observed!$C$2:$C$1520,$C74),"")</f>
        <v/>
      </c>
      <c r="L74" s="23">
        <f>IF(ISNUMBER(AVERAGEIFS(Observed!L$2:L$1520,Observed!$A$2:$A$1520,$A74,Observed!$C$2:$C$1520,$C74)),AVERAGEIFS(Observed!L$2:L$1520,Observed!$A$2:$A$1520,$A74,Observed!$C$2:$C$1520,$C74),"")</f>
        <v>37.081965417678227</v>
      </c>
      <c r="M74" s="23">
        <f>IF(ISNUMBER(AVERAGEIFS(Observed!M$2:M$1520,Observed!$A$2:$A$1520,$A74,Observed!$C$2:$C$1520,$C74)),AVERAGEIFS(Observed!M$2:M$1520,Observed!$A$2:$A$1520,$A74,Observed!$C$2:$C$1520,$C74),"")</f>
        <v>37.081965417678227</v>
      </c>
      <c r="N74" s="23">
        <f>IF(ISNUMBER(AVERAGEIFS(Observed!N$2:N$1520,Observed!$A$2:$A$1520,$A74,Observed!$C$2:$C$1520,$C74)),AVERAGEIFS(Observed!N$2:N$1520,Observed!$A$2:$A$1520,$A74,Observed!$C$2:$C$1520,$C74),"")</f>
        <v>739.38140938329161</v>
      </c>
      <c r="O74" s="24" t="str">
        <f>IF(ISNUMBER(AVERAGEIFS(Observed!O$2:O$1520,Observed!$A$2:$A$1520,$A74,Observed!$C$2:$C$1520,$C74)),AVERAGEIFS(Observed!O$2:O$1520,Observed!$A$2:$A$1520,$A74,Observed!$C$2:$C$1520,$C74),"")</f>
        <v/>
      </c>
      <c r="P74" s="24" t="str">
        <f>IF(ISNUMBER(AVERAGEIFS(Observed!P$2:P$1520,Observed!$A$2:$A$1520,$A74,Observed!$C$2:$C$1520,$C74)),AVERAGEIFS(Observed!P$2:P$1520,Observed!$A$2:$A$1520,$A74,Observed!$C$2:$C$1520,$C74),"")</f>
        <v/>
      </c>
      <c r="Q74" s="24" t="str">
        <f>IF(ISNUMBER(AVERAGEIFS(Observed!Q$2:Q$1520,Observed!$A$2:$A$1520,$A74,Observed!$C$2:$C$1520,$C74)),AVERAGEIFS(Observed!Q$2:Q$1520,Observed!$A$2:$A$1520,$A74,Observed!$C$2:$C$1520,$C74),"")</f>
        <v/>
      </c>
      <c r="R74" s="22" t="str">
        <f>IF(ISNUMBER(AVERAGEIFS(Observed!R$2:R$1520,Observed!$A$2:$A$1520,$A74,Observed!$C$2:$C$1520,$C74)),AVERAGEIFS(Observed!R$2:R$1520,Observed!$A$2:$A$1520,$A74,Observed!$C$2:$C$1520,$C74),"")</f>
        <v/>
      </c>
      <c r="S74" s="23" t="str">
        <f>IF(ISNUMBER(AVERAGEIFS(Observed!S$2:S$1520,Observed!$A$2:$A$1520,$A74,Observed!$C$2:$C$1520,$C74)),AVERAGEIFS(Observed!S$2:S$1520,Observed!$A$2:$A$1520,$A74,Observed!$C$2:$C$1520,$C74),"")</f>
        <v/>
      </c>
      <c r="T74" s="23" t="str">
        <f>IF(ISNUMBER(AVERAGEIFS(Observed!T$2:T$1520,Observed!$A$2:$A$1520,$A74,Observed!$C$2:$C$1520,$C74)),AVERAGEIFS(Observed!T$2:T$1520,Observed!$A$2:$A$1520,$A74,Observed!$C$2:$C$1520,$C74),"")</f>
        <v/>
      </c>
      <c r="U74" s="23" t="str">
        <f>IF(ISNUMBER(AVERAGEIFS(Observed!U$2:U$1520,Observed!$A$2:$A$1520,$A74,Observed!$C$2:$C$1520,$C74)),AVERAGEIFS(Observed!U$2:U$1520,Observed!$A$2:$A$1520,$A74,Observed!$C$2:$C$1520,$C74),"")</f>
        <v/>
      </c>
      <c r="V74" s="23" t="str">
        <f>IF(ISNUMBER(AVERAGEIFS(Observed!V$2:V$1520,Observed!$A$2:$A$1520,$A74,Observed!$C$2:$C$1520,$C74)),AVERAGEIFS(Observed!V$2:V$1520,Observed!$A$2:$A$1520,$A74,Observed!$C$2:$C$1520,$C74),"")</f>
        <v/>
      </c>
      <c r="W74" s="23" t="str">
        <f>IF(ISNUMBER(AVERAGEIFS(Observed!W$2:W$1520,Observed!$A$2:$A$1520,$A74,Observed!$C$2:$C$1520,$C74)),AVERAGEIFS(Observed!W$2:W$1520,Observed!$A$2:$A$1520,$A74,Observed!$C$2:$C$1520,$C74),"")</f>
        <v/>
      </c>
      <c r="X74" s="23">
        <f>IF(ISNUMBER(AVERAGEIFS(Observed!X$2:X$1520,Observed!$A$2:$A$1520,$A74,Observed!$C$2:$C$1520,$C74)),AVERAGEIFS(Observed!X$2:X$1520,Observed!$A$2:$A$1520,$A74,Observed!$C$2:$C$1520,$C74),"")</f>
        <v>16.41653037071228</v>
      </c>
      <c r="Y74" s="23">
        <f>IF(ISNUMBER(AVERAGEIFS(Observed!Y$2:Y$1520,Observed!$A$2:$A$1520,$A74,Observed!$C$2:$C$1520,$C74)),AVERAGEIFS(Observed!Y$2:Y$1520,Observed!$A$2:$A$1520,$A74,Observed!$C$2:$C$1520,$C74),"")</f>
        <v>6.4923202991485596</v>
      </c>
      <c r="Z74" s="23">
        <f>IF(ISNUMBER(AVERAGEIFS(Observed!Z$2:Z$1520,Observed!$A$2:$A$1520,$A74,Observed!$C$2:$C$1520,$C74)),AVERAGEIFS(Observed!Z$2:Z$1520,Observed!$A$2:$A$1520,$A74,Observed!$C$2:$C$1520,$C74),"")</f>
        <v>76.683525085449219</v>
      </c>
      <c r="AA74" s="23">
        <f>IF(ISNUMBER(AVERAGEIFS(Observed!AA$2:AA$1520,Observed!$A$2:$A$1520,$A74,Observed!$C$2:$C$1520,$C74)),AVERAGEIFS(Observed!AA$2:AA$1520,Observed!$A$2:$A$1520,$A74,Observed!$C$2:$C$1520,$C74),"")</f>
        <v>23.325411796569824</v>
      </c>
      <c r="AB74" s="23">
        <f>IF(ISNUMBER(AVERAGEIFS(Observed!AB$2:AB$1520,Observed!$A$2:$A$1520,$A74,Observed!$C$2:$C$1520,$C74)),AVERAGEIFS(Observed!AB$2:AB$1520,Observed!$A$2:$A$1520,$A74,Observed!$C$2:$C$1520,$C74),"")</f>
        <v>84.215269088745117</v>
      </c>
      <c r="AC74" s="23">
        <f>IF(ISNUMBER(AVERAGEIFS(Observed!AC$2:AC$1520,Observed!$A$2:$A$1520,$A74,Observed!$C$2:$C$1520,$C74)),AVERAGEIFS(Observed!AC$2:AC$1520,Observed!$A$2:$A$1520,$A74,Observed!$C$2:$C$1520,$C74),"")</f>
        <v>22.01034688949585</v>
      </c>
      <c r="AD74" s="24">
        <f>IF(ISNUMBER(AVERAGEIFS(Observed!AD$2:AD$1520,Observed!$A$2:$A$1520,$A74,Observed!$C$2:$C$1520,$C74)),AVERAGEIFS(Observed!AD$2:AD$1520,Observed!$A$2:$A$1520,$A74,Observed!$C$2:$C$1520,$C74),"")</f>
        <v>3.5216555023193361E-2</v>
      </c>
      <c r="AE74" s="24">
        <f>IF(ISNUMBER(AVERAGEIFS(Observed!AE$2:AE$1520,Observed!$A$2:$A$1520,$A74,Observed!$C$2:$C$1520,$C74)),AVERAGEIFS(Observed!AE$2:AE$1520,Observed!$A$2:$A$1520,$A74,Observed!$C$2:$C$1520,$C74),"")</f>
        <v>3.5216555023193361E-2</v>
      </c>
      <c r="AF74" s="23">
        <f>IF(ISNUMBER(AVERAGEIFS(Observed!AF$2:AF$1520,Observed!$A$2:$A$1520,$A74,Observed!$C$2:$C$1520,$C74)),AVERAGEIFS(Observed!AF$2:AF$1520,Observed!$A$2:$A$1520,$A74,Observed!$C$2:$C$1520,$C74),"")</f>
        <v>12.269364013671877</v>
      </c>
      <c r="AG74" s="23" t="str">
        <f>IF(ISNUMBER(AVERAGEIFS(Observed!AG$2:AG$1520,Observed!$A$2:$A$1520,$A74,Observed!$C$2:$C$1520,$C74)),AVERAGEIFS(Observed!AG$2:AG$1520,Observed!$A$2:$A$1520,$A74,Observed!$C$2:$C$1520,$C74),"")</f>
        <v/>
      </c>
      <c r="AH74" s="22" t="str">
        <f>IF(ISNUMBER(AVERAGEIFS(Observed!AH$2:AH$1520,Observed!$A$2:$A$1520,$A74,Observed!$C$2:$C$1520,$C74)),AVERAGEIFS(Observed!AH$2:AH$1520,Observed!$A$2:$A$1520,$A74,Observed!$C$2:$C$1520,$C74),"")</f>
        <v/>
      </c>
      <c r="AI74" s="23" t="str">
        <f>IF(ISNUMBER(AVERAGEIFS(Observed!AI$2:AI$1520,Observed!$A$2:$A$1520,$A74,Observed!$C$2:$C$1520,$C74)),AVERAGEIFS(Observed!AI$2:AI$1520,Observed!$A$2:$A$1520,$A74,Observed!$C$2:$C$1520,$C74),"")</f>
        <v/>
      </c>
      <c r="AJ74" s="23" t="str">
        <f>IF(ISNUMBER(AVERAGEIFS(Observed!AJ$2:AJ$1520,Observed!$A$2:$A$1520,$A74,Observed!$C$2:$C$1520,$C74)),AVERAGEIFS(Observed!AJ$2:AJ$1520,Observed!$A$2:$A$1520,$A74,Observed!$C$2:$C$1520,$C74),"")</f>
        <v/>
      </c>
      <c r="AK74" s="23" t="str">
        <f>IF(ISNUMBER(AVERAGEIFS(Observed!AK$2:AK$1520,Observed!$A$2:$A$1520,$A74,Observed!$C$2:$C$1520,$C74)),AVERAGEIFS(Observed!AK$2:AK$1520,Observed!$A$2:$A$1520,$A74,Observed!$C$2:$C$1520,$C74),"")</f>
        <v/>
      </c>
      <c r="AL74" s="23">
        <f>IF(ISNUMBER(AVERAGEIFS(Observed!AL$2:AL$1520,Observed!$A$2:$A$1520,$A74,Observed!$C$2:$C$1520,$C74)),AVERAGEIFS(Observed!AL$2:AL$1520,Observed!$A$2:$A$1520,$A74,Observed!$C$2:$C$1520,$C74),"")</f>
        <v>1.2974999999999999</v>
      </c>
      <c r="AM74" s="23">
        <f>IF(ISNUMBER(AVERAGEIFS(Observed!AM$2:AM$1520,Observed!$A$2:$A$1520,$A74,Observed!$C$2:$C$1520,$C74)),AVERAGEIFS(Observed!AM$2:AM$1520,Observed!$A$2:$A$1520,$A74,Observed!$C$2:$C$1520,$C74),"")</f>
        <v>17.607999999999997</v>
      </c>
      <c r="AN74" s="2">
        <f>COUNTIFS(Observed!$A$2:$A$1520,$A74,Observed!$C$2:$C$1520,$C74)</f>
        <v>4</v>
      </c>
      <c r="AO74" s="2">
        <f t="shared" si="1"/>
        <v>14</v>
      </c>
    </row>
    <row r="75" spans="1:41" x14ac:dyDescent="0.35">
      <c r="A75" t="s">
        <v>47</v>
      </c>
      <c r="B75" t="s">
        <v>65</v>
      </c>
      <c r="C75" s="20">
        <v>42249</v>
      </c>
      <c r="D75">
        <v>1</v>
      </c>
      <c r="E75" t="s">
        <v>78</v>
      </c>
      <c r="F75" s="25" t="s">
        <v>99</v>
      </c>
      <c r="G75" t="s">
        <v>63</v>
      </c>
      <c r="H75">
        <v>2.1</v>
      </c>
      <c r="I75" s="2" t="s">
        <v>42</v>
      </c>
      <c r="J75" s="22" t="str">
        <f>IF(ISNUMBER(AVERAGEIFS(Observed!J$2:J$1520,Observed!$A$2:$A$1520,$A75,Observed!$C$2:$C$1520,$C75)),AVERAGEIFS(Observed!J$2:J$1520,Observed!$A$2:$A$1520,$A75,Observed!$C$2:$C$1520,$C75),"")</f>
        <v/>
      </c>
      <c r="K75" s="23" t="str">
        <f>IF(ISNUMBER(AVERAGEIFS(Observed!K$2:K$1520,Observed!$A$2:$A$1520,$A75,Observed!$C$2:$C$1520,$C75)),AVERAGEIFS(Observed!K$2:K$1520,Observed!$A$2:$A$1520,$A75,Observed!$C$2:$C$1520,$C75),"")</f>
        <v/>
      </c>
      <c r="L75" s="23">
        <f>IF(ISNUMBER(AVERAGEIFS(Observed!L$2:L$1520,Observed!$A$2:$A$1520,$A75,Observed!$C$2:$C$1520,$C75)),AVERAGEIFS(Observed!L$2:L$1520,Observed!$A$2:$A$1520,$A75,Observed!$C$2:$C$1520,$C75),"")</f>
        <v>23.582562271558668</v>
      </c>
      <c r="M75" s="23">
        <f>IF(ISNUMBER(AVERAGEIFS(Observed!M$2:M$1520,Observed!$A$2:$A$1520,$A75,Observed!$C$2:$C$1520,$C75)),AVERAGEIFS(Observed!M$2:M$1520,Observed!$A$2:$A$1520,$A75,Observed!$C$2:$C$1520,$C75),"")</f>
        <v>23.582562271558668</v>
      </c>
      <c r="N75" s="23">
        <f>IF(ISNUMBER(AVERAGEIFS(Observed!N$2:N$1520,Observed!$A$2:$A$1520,$A75,Observed!$C$2:$C$1520,$C75)),AVERAGEIFS(Observed!N$2:N$1520,Observed!$A$2:$A$1520,$A75,Observed!$C$2:$C$1520,$C75),"")</f>
        <v>23.582562271558668</v>
      </c>
      <c r="O75" s="24" t="str">
        <f>IF(ISNUMBER(AVERAGEIFS(Observed!O$2:O$1520,Observed!$A$2:$A$1520,$A75,Observed!$C$2:$C$1520,$C75)),AVERAGEIFS(Observed!O$2:O$1520,Observed!$A$2:$A$1520,$A75,Observed!$C$2:$C$1520,$C75),"")</f>
        <v/>
      </c>
      <c r="P75" s="24" t="str">
        <f>IF(ISNUMBER(AVERAGEIFS(Observed!P$2:P$1520,Observed!$A$2:$A$1520,$A75,Observed!$C$2:$C$1520,$C75)),AVERAGEIFS(Observed!P$2:P$1520,Observed!$A$2:$A$1520,$A75,Observed!$C$2:$C$1520,$C75),"")</f>
        <v/>
      </c>
      <c r="Q75" s="24" t="str">
        <f>IF(ISNUMBER(AVERAGEIFS(Observed!Q$2:Q$1520,Observed!$A$2:$A$1520,$A75,Observed!$C$2:$C$1520,$C75)),AVERAGEIFS(Observed!Q$2:Q$1520,Observed!$A$2:$A$1520,$A75,Observed!$C$2:$C$1520,$C75),"")</f>
        <v/>
      </c>
      <c r="R75" s="22" t="str">
        <f>IF(ISNUMBER(AVERAGEIFS(Observed!R$2:R$1520,Observed!$A$2:$A$1520,$A75,Observed!$C$2:$C$1520,$C75)),AVERAGEIFS(Observed!R$2:R$1520,Observed!$A$2:$A$1520,$A75,Observed!$C$2:$C$1520,$C75),"")</f>
        <v/>
      </c>
      <c r="S75" s="23" t="str">
        <f>IF(ISNUMBER(AVERAGEIFS(Observed!S$2:S$1520,Observed!$A$2:$A$1520,$A75,Observed!$C$2:$C$1520,$C75)),AVERAGEIFS(Observed!S$2:S$1520,Observed!$A$2:$A$1520,$A75,Observed!$C$2:$C$1520,$C75),"")</f>
        <v/>
      </c>
      <c r="T75" s="23" t="str">
        <f>IF(ISNUMBER(AVERAGEIFS(Observed!T$2:T$1520,Observed!$A$2:$A$1520,$A75,Observed!$C$2:$C$1520,$C75)),AVERAGEIFS(Observed!T$2:T$1520,Observed!$A$2:$A$1520,$A75,Observed!$C$2:$C$1520,$C75),"")</f>
        <v/>
      </c>
      <c r="U75" s="23" t="str">
        <f>IF(ISNUMBER(AVERAGEIFS(Observed!U$2:U$1520,Observed!$A$2:$A$1520,$A75,Observed!$C$2:$C$1520,$C75)),AVERAGEIFS(Observed!U$2:U$1520,Observed!$A$2:$A$1520,$A75,Observed!$C$2:$C$1520,$C75),"")</f>
        <v/>
      </c>
      <c r="V75" s="23" t="str">
        <f>IF(ISNUMBER(AVERAGEIFS(Observed!V$2:V$1520,Observed!$A$2:$A$1520,$A75,Observed!$C$2:$C$1520,$C75)),AVERAGEIFS(Observed!V$2:V$1520,Observed!$A$2:$A$1520,$A75,Observed!$C$2:$C$1520,$C75),"")</f>
        <v/>
      </c>
      <c r="W75" s="23" t="str">
        <f>IF(ISNUMBER(AVERAGEIFS(Observed!W$2:W$1520,Observed!$A$2:$A$1520,$A75,Observed!$C$2:$C$1520,$C75)),AVERAGEIFS(Observed!W$2:W$1520,Observed!$A$2:$A$1520,$A75,Observed!$C$2:$C$1520,$C75),"")</f>
        <v/>
      </c>
      <c r="X75" s="23">
        <f>IF(ISNUMBER(AVERAGEIFS(Observed!X$2:X$1520,Observed!$A$2:$A$1520,$A75,Observed!$C$2:$C$1520,$C75)),AVERAGEIFS(Observed!X$2:X$1520,Observed!$A$2:$A$1520,$A75,Observed!$C$2:$C$1520,$C75),"")</f>
        <v>15.22463059425354</v>
      </c>
      <c r="Y75" s="23">
        <f>IF(ISNUMBER(AVERAGEIFS(Observed!Y$2:Y$1520,Observed!$A$2:$A$1520,$A75,Observed!$C$2:$C$1520,$C75)),AVERAGEIFS(Observed!Y$2:Y$1520,Observed!$A$2:$A$1520,$A75,Observed!$C$2:$C$1520,$C75),"")</f>
        <v>11.241560697555542</v>
      </c>
      <c r="Z75" s="23">
        <f>IF(ISNUMBER(AVERAGEIFS(Observed!Z$2:Z$1520,Observed!$A$2:$A$1520,$A75,Observed!$C$2:$C$1520,$C75)),AVERAGEIFS(Observed!Z$2:Z$1520,Observed!$A$2:$A$1520,$A75,Observed!$C$2:$C$1520,$C75),"")</f>
        <v>81.189292907714844</v>
      </c>
      <c r="AA75" s="23">
        <f>IF(ISNUMBER(AVERAGEIFS(Observed!AA$2:AA$1520,Observed!$A$2:$A$1520,$A75,Observed!$C$2:$C$1520,$C75)),AVERAGEIFS(Observed!AA$2:AA$1520,Observed!$A$2:$A$1520,$A75,Observed!$C$2:$C$1520,$C75),"")</f>
        <v>21.553234577178955</v>
      </c>
      <c r="AB75" s="23">
        <f>IF(ISNUMBER(AVERAGEIFS(Observed!AB$2:AB$1520,Observed!$A$2:$A$1520,$A75,Observed!$C$2:$C$1520,$C75)),AVERAGEIFS(Observed!AB$2:AB$1520,Observed!$A$2:$A$1520,$A75,Observed!$C$2:$C$1520,$C75),"")</f>
        <v>87.203769683837891</v>
      </c>
      <c r="AC75" s="23">
        <f>IF(ISNUMBER(AVERAGEIFS(Observed!AC$2:AC$1520,Observed!$A$2:$A$1520,$A75,Observed!$C$2:$C$1520,$C75)),AVERAGEIFS(Observed!AC$2:AC$1520,Observed!$A$2:$A$1520,$A75,Observed!$C$2:$C$1520,$C75),"")</f>
        <v>19.034645080566406</v>
      </c>
      <c r="AD75" s="24">
        <f>IF(ISNUMBER(AVERAGEIFS(Observed!AD$2:AD$1520,Observed!$A$2:$A$1520,$A75,Observed!$C$2:$C$1520,$C75)),AVERAGEIFS(Observed!AD$2:AD$1520,Observed!$A$2:$A$1520,$A75,Observed!$C$2:$C$1520,$C75),"")</f>
        <v>3.0455432128906255E-2</v>
      </c>
      <c r="AE75" s="24">
        <f>IF(ISNUMBER(AVERAGEIFS(Observed!AE$2:AE$1520,Observed!$A$2:$A$1520,$A75,Observed!$C$2:$C$1520,$C75)),AVERAGEIFS(Observed!AE$2:AE$1520,Observed!$A$2:$A$1520,$A75,Observed!$C$2:$C$1520,$C75),"")</f>
        <v>3.0455432128906255E-2</v>
      </c>
      <c r="AF75" s="23">
        <f>IF(ISNUMBER(AVERAGEIFS(Observed!AF$2:AF$1520,Observed!$A$2:$A$1520,$A75,Observed!$C$2:$C$1520,$C75)),AVERAGEIFS(Observed!AF$2:AF$1520,Observed!$A$2:$A$1520,$A75,Observed!$C$2:$C$1520,$C75),"")</f>
        <v>12.990286865234376</v>
      </c>
      <c r="AG75" s="23" t="str">
        <f>IF(ISNUMBER(AVERAGEIFS(Observed!AG$2:AG$1520,Observed!$A$2:$A$1520,$A75,Observed!$C$2:$C$1520,$C75)),AVERAGEIFS(Observed!AG$2:AG$1520,Observed!$A$2:$A$1520,$A75,Observed!$C$2:$C$1520,$C75),"")</f>
        <v/>
      </c>
      <c r="AH75" s="22" t="str">
        <f>IF(ISNUMBER(AVERAGEIFS(Observed!AH$2:AH$1520,Observed!$A$2:$A$1520,$A75,Observed!$C$2:$C$1520,$C75)),AVERAGEIFS(Observed!AH$2:AH$1520,Observed!$A$2:$A$1520,$A75,Observed!$C$2:$C$1520,$C75),"")</f>
        <v/>
      </c>
      <c r="AI75" s="23" t="str">
        <f>IF(ISNUMBER(AVERAGEIFS(Observed!AI$2:AI$1520,Observed!$A$2:$A$1520,$A75,Observed!$C$2:$C$1520,$C75)),AVERAGEIFS(Observed!AI$2:AI$1520,Observed!$A$2:$A$1520,$A75,Observed!$C$2:$C$1520,$C75),"")</f>
        <v/>
      </c>
      <c r="AJ75" s="23" t="str">
        <f>IF(ISNUMBER(AVERAGEIFS(Observed!AJ$2:AJ$1520,Observed!$A$2:$A$1520,$A75,Observed!$C$2:$C$1520,$C75)),AVERAGEIFS(Observed!AJ$2:AJ$1520,Observed!$A$2:$A$1520,$A75,Observed!$C$2:$C$1520,$C75),"")</f>
        <v/>
      </c>
      <c r="AK75" s="23" t="str">
        <f>IF(ISNUMBER(AVERAGEIFS(Observed!AK$2:AK$1520,Observed!$A$2:$A$1520,$A75,Observed!$C$2:$C$1520,$C75)),AVERAGEIFS(Observed!AK$2:AK$1520,Observed!$A$2:$A$1520,$A75,Observed!$C$2:$C$1520,$C75),"")</f>
        <v/>
      </c>
      <c r="AL75" s="23">
        <f>IF(ISNUMBER(AVERAGEIFS(Observed!AL$2:AL$1520,Observed!$A$2:$A$1520,$A75,Observed!$C$2:$C$1520,$C75)),AVERAGEIFS(Observed!AL$2:AL$1520,Observed!$A$2:$A$1520,$A75,Observed!$C$2:$C$1520,$C75),"")</f>
        <v>0.73050000000000004</v>
      </c>
      <c r="AM75" s="23">
        <f>IF(ISNUMBER(AVERAGEIFS(Observed!AM$2:AM$1520,Observed!$A$2:$A$1520,$A75,Observed!$C$2:$C$1520,$C75)),AVERAGEIFS(Observed!AM$2:AM$1520,Observed!$A$2:$A$1520,$A75,Observed!$C$2:$C$1520,$C75),"")</f>
        <v>0.73050000000000004</v>
      </c>
      <c r="AN75" s="2">
        <f>COUNTIFS(Observed!$A$2:$A$1520,$A75,Observed!$C$2:$C$1520,$C75)</f>
        <v>4</v>
      </c>
      <c r="AO75" s="2">
        <f t="shared" si="1"/>
        <v>14</v>
      </c>
    </row>
    <row r="76" spans="1:41" x14ac:dyDescent="0.35">
      <c r="A76" t="s">
        <v>45</v>
      </c>
      <c r="B76" t="s">
        <v>65</v>
      </c>
      <c r="C76" s="20">
        <v>42249</v>
      </c>
      <c r="D76">
        <v>1</v>
      </c>
      <c r="E76" t="s">
        <v>79</v>
      </c>
      <c r="F76" s="25" t="s">
        <v>99</v>
      </c>
      <c r="G76" t="s">
        <v>63</v>
      </c>
      <c r="H76">
        <v>2.1</v>
      </c>
      <c r="I76" s="2" t="s">
        <v>42</v>
      </c>
      <c r="J76" s="22" t="str">
        <f>IF(ISNUMBER(AVERAGEIFS(Observed!J$2:J$1520,Observed!$A$2:$A$1520,$A76,Observed!$C$2:$C$1520,$C76)),AVERAGEIFS(Observed!J$2:J$1520,Observed!$A$2:$A$1520,$A76,Observed!$C$2:$C$1520,$C76),"")</f>
        <v/>
      </c>
      <c r="K76" s="23" t="str">
        <f>IF(ISNUMBER(AVERAGEIFS(Observed!K$2:K$1520,Observed!$A$2:$A$1520,$A76,Observed!$C$2:$C$1520,$C76)),AVERAGEIFS(Observed!K$2:K$1520,Observed!$A$2:$A$1520,$A76,Observed!$C$2:$C$1520,$C76),"")</f>
        <v/>
      </c>
      <c r="L76" s="23">
        <f>IF(ISNUMBER(AVERAGEIFS(Observed!L$2:L$1520,Observed!$A$2:$A$1520,$A76,Observed!$C$2:$C$1520,$C76)),AVERAGEIFS(Observed!L$2:L$1520,Observed!$A$2:$A$1520,$A76,Observed!$C$2:$C$1520,$C76),"")</f>
        <v>52.756383928498074</v>
      </c>
      <c r="M76" s="23">
        <f>IF(ISNUMBER(AVERAGEIFS(Observed!M$2:M$1520,Observed!$A$2:$A$1520,$A76,Observed!$C$2:$C$1520,$C76)),AVERAGEIFS(Observed!M$2:M$1520,Observed!$A$2:$A$1520,$A76,Observed!$C$2:$C$1520,$C76),"")</f>
        <v>52.756383928498074</v>
      </c>
      <c r="N76" s="23">
        <f>IF(ISNUMBER(AVERAGEIFS(Observed!N$2:N$1520,Observed!$A$2:$A$1520,$A76,Observed!$C$2:$C$1520,$C76)),AVERAGEIFS(Observed!N$2:N$1520,Observed!$A$2:$A$1520,$A76,Observed!$C$2:$C$1520,$C76),"")</f>
        <v>52.756383928498074</v>
      </c>
      <c r="O76" s="24" t="str">
        <f>IF(ISNUMBER(AVERAGEIFS(Observed!O$2:O$1520,Observed!$A$2:$A$1520,$A76,Observed!$C$2:$C$1520,$C76)),AVERAGEIFS(Observed!O$2:O$1520,Observed!$A$2:$A$1520,$A76,Observed!$C$2:$C$1520,$C76),"")</f>
        <v/>
      </c>
      <c r="P76" s="24" t="str">
        <f>IF(ISNUMBER(AVERAGEIFS(Observed!P$2:P$1520,Observed!$A$2:$A$1520,$A76,Observed!$C$2:$C$1520,$C76)),AVERAGEIFS(Observed!P$2:P$1520,Observed!$A$2:$A$1520,$A76,Observed!$C$2:$C$1520,$C76),"")</f>
        <v/>
      </c>
      <c r="Q76" s="24" t="str">
        <f>IF(ISNUMBER(AVERAGEIFS(Observed!Q$2:Q$1520,Observed!$A$2:$A$1520,$A76,Observed!$C$2:$C$1520,$C76)),AVERAGEIFS(Observed!Q$2:Q$1520,Observed!$A$2:$A$1520,$A76,Observed!$C$2:$C$1520,$C76),"")</f>
        <v/>
      </c>
      <c r="R76" s="22" t="str">
        <f>IF(ISNUMBER(AVERAGEIFS(Observed!R$2:R$1520,Observed!$A$2:$A$1520,$A76,Observed!$C$2:$C$1520,$C76)),AVERAGEIFS(Observed!R$2:R$1520,Observed!$A$2:$A$1520,$A76,Observed!$C$2:$C$1520,$C76),"")</f>
        <v/>
      </c>
      <c r="S76" s="23" t="str">
        <f>IF(ISNUMBER(AVERAGEIFS(Observed!S$2:S$1520,Observed!$A$2:$A$1520,$A76,Observed!$C$2:$C$1520,$C76)),AVERAGEIFS(Observed!S$2:S$1520,Observed!$A$2:$A$1520,$A76,Observed!$C$2:$C$1520,$C76),"")</f>
        <v/>
      </c>
      <c r="T76" s="23" t="str">
        <f>IF(ISNUMBER(AVERAGEIFS(Observed!T$2:T$1520,Observed!$A$2:$A$1520,$A76,Observed!$C$2:$C$1520,$C76)),AVERAGEIFS(Observed!T$2:T$1520,Observed!$A$2:$A$1520,$A76,Observed!$C$2:$C$1520,$C76),"")</f>
        <v/>
      </c>
      <c r="U76" s="23" t="str">
        <f>IF(ISNUMBER(AVERAGEIFS(Observed!U$2:U$1520,Observed!$A$2:$A$1520,$A76,Observed!$C$2:$C$1520,$C76)),AVERAGEIFS(Observed!U$2:U$1520,Observed!$A$2:$A$1520,$A76,Observed!$C$2:$C$1520,$C76),"")</f>
        <v/>
      </c>
      <c r="V76" s="23" t="str">
        <f>IF(ISNUMBER(AVERAGEIFS(Observed!V$2:V$1520,Observed!$A$2:$A$1520,$A76,Observed!$C$2:$C$1520,$C76)),AVERAGEIFS(Observed!V$2:V$1520,Observed!$A$2:$A$1520,$A76,Observed!$C$2:$C$1520,$C76),"")</f>
        <v/>
      </c>
      <c r="W76" s="23" t="str">
        <f>IF(ISNUMBER(AVERAGEIFS(Observed!W$2:W$1520,Observed!$A$2:$A$1520,$A76,Observed!$C$2:$C$1520,$C76)),AVERAGEIFS(Observed!W$2:W$1520,Observed!$A$2:$A$1520,$A76,Observed!$C$2:$C$1520,$C76),"")</f>
        <v/>
      </c>
      <c r="X76" s="23">
        <f>IF(ISNUMBER(AVERAGEIFS(Observed!X$2:X$1520,Observed!$A$2:$A$1520,$A76,Observed!$C$2:$C$1520,$C76)),AVERAGEIFS(Observed!X$2:X$1520,Observed!$A$2:$A$1520,$A76,Observed!$C$2:$C$1520,$C76),"")</f>
        <v>14.29834246635437</v>
      </c>
      <c r="Y76" s="23">
        <f>IF(ISNUMBER(AVERAGEIFS(Observed!Y$2:Y$1520,Observed!$A$2:$A$1520,$A76,Observed!$C$2:$C$1520,$C76)),AVERAGEIFS(Observed!Y$2:Y$1520,Observed!$A$2:$A$1520,$A76,Observed!$C$2:$C$1520,$C76),"")</f>
        <v>12.157850980758667</v>
      </c>
      <c r="Z76" s="23">
        <f>IF(ISNUMBER(AVERAGEIFS(Observed!Z$2:Z$1520,Observed!$A$2:$A$1520,$A76,Observed!$C$2:$C$1520,$C76)),AVERAGEIFS(Observed!Z$2:Z$1520,Observed!$A$2:$A$1520,$A76,Observed!$C$2:$C$1520,$C76),"")</f>
        <v>82.893766403198242</v>
      </c>
      <c r="AA76" s="23">
        <f>IF(ISNUMBER(AVERAGEIFS(Observed!AA$2:AA$1520,Observed!$A$2:$A$1520,$A76,Observed!$C$2:$C$1520,$C76)),AVERAGEIFS(Observed!AA$2:AA$1520,Observed!$A$2:$A$1520,$A76,Observed!$C$2:$C$1520,$C76),"")</f>
        <v>20.084547996520996</v>
      </c>
      <c r="AB76" s="23">
        <f>IF(ISNUMBER(AVERAGEIFS(Observed!AB$2:AB$1520,Observed!$A$2:$A$1520,$A76,Observed!$C$2:$C$1520,$C76)),AVERAGEIFS(Observed!AB$2:AB$1520,Observed!$A$2:$A$1520,$A76,Observed!$C$2:$C$1520,$C76),"")</f>
        <v>87.446065902709961</v>
      </c>
      <c r="AC76" s="23">
        <f>IF(ISNUMBER(AVERAGEIFS(Observed!AC$2:AC$1520,Observed!$A$2:$A$1520,$A76,Observed!$C$2:$C$1520,$C76)),AVERAGEIFS(Observed!AC$2:AC$1520,Observed!$A$2:$A$1520,$A76,Observed!$C$2:$C$1520,$C76),"")</f>
        <v>18.221914291381836</v>
      </c>
      <c r="AD76" s="24">
        <f>IF(ISNUMBER(AVERAGEIFS(Observed!AD$2:AD$1520,Observed!$A$2:$A$1520,$A76,Observed!$C$2:$C$1520,$C76)),AVERAGEIFS(Observed!AD$2:AD$1520,Observed!$A$2:$A$1520,$A76,Observed!$C$2:$C$1520,$C76),"")</f>
        <v>2.9155062866210939E-2</v>
      </c>
      <c r="AE76" s="24">
        <f>IF(ISNUMBER(AVERAGEIFS(Observed!AE$2:AE$1520,Observed!$A$2:$A$1520,$A76,Observed!$C$2:$C$1520,$C76)),AVERAGEIFS(Observed!AE$2:AE$1520,Observed!$A$2:$A$1520,$A76,Observed!$C$2:$C$1520,$C76),"")</f>
        <v>2.9155062866210939E-2</v>
      </c>
      <c r="AF76" s="23">
        <f>IF(ISNUMBER(AVERAGEIFS(Observed!AF$2:AF$1520,Observed!$A$2:$A$1520,$A76,Observed!$C$2:$C$1520,$C76)),AVERAGEIFS(Observed!AF$2:AF$1520,Observed!$A$2:$A$1520,$A76,Observed!$C$2:$C$1520,$C76),"")</f>
        <v>13.263002624511721</v>
      </c>
      <c r="AG76" s="23" t="str">
        <f>IF(ISNUMBER(AVERAGEIFS(Observed!AG$2:AG$1520,Observed!$A$2:$A$1520,$A76,Observed!$C$2:$C$1520,$C76)),AVERAGEIFS(Observed!AG$2:AG$1520,Observed!$A$2:$A$1520,$A76,Observed!$C$2:$C$1520,$C76),"")</f>
        <v/>
      </c>
      <c r="AH76" s="22" t="str">
        <f>IF(ISNUMBER(AVERAGEIFS(Observed!AH$2:AH$1520,Observed!$A$2:$A$1520,$A76,Observed!$C$2:$C$1520,$C76)),AVERAGEIFS(Observed!AH$2:AH$1520,Observed!$A$2:$A$1520,$A76,Observed!$C$2:$C$1520,$C76),"")</f>
        <v/>
      </c>
      <c r="AI76" s="23" t="str">
        <f>IF(ISNUMBER(AVERAGEIFS(Observed!AI$2:AI$1520,Observed!$A$2:$A$1520,$A76,Observed!$C$2:$C$1520,$C76)),AVERAGEIFS(Observed!AI$2:AI$1520,Observed!$A$2:$A$1520,$A76,Observed!$C$2:$C$1520,$C76),"")</f>
        <v/>
      </c>
      <c r="AJ76" s="23" t="str">
        <f>IF(ISNUMBER(AVERAGEIFS(Observed!AJ$2:AJ$1520,Observed!$A$2:$A$1520,$A76,Observed!$C$2:$C$1520,$C76)),AVERAGEIFS(Observed!AJ$2:AJ$1520,Observed!$A$2:$A$1520,$A76,Observed!$C$2:$C$1520,$C76),"")</f>
        <v/>
      </c>
      <c r="AK76" s="23" t="str">
        <f>IF(ISNUMBER(AVERAGEIFS(Observed!AK$2:AK$1520,Observed!$A$2:$A$1520,$A76,Observed!$C$2:$C$1520,$C76)),AVERAGEIFS(Observed!AK$2:AK$1520,Observed!$A$2:$A$1520,$A76,Observed!$C$2:$C$1520,$C76),"")</f>
        <v/>
      </c>
      <c r="AL76" s="23">
        <f>IF(ISNUMBER(AVERAGEIFS(Observed!AL$2:AL$1520,Observed!$A$2:$A$1520,$A76,Observed!$C$2:$C$1520,$C76)),AVERAGEIFS(Observed!AL$2:AL$1520,Observed!$A$2:$A$1520,$A76,Observed!$C$2:$C$1520,$C76),"")</f>
        <v>1.5467500000000001</v>
      </c>
      <c r="AM76" s="23">
        <f>IF(ISNUMBER(AVERAGEIFS(Observed!AM$2:AM$1520,Observed!$A$2:$A$1520,$A76,Observed!$C$2:$C$1520,$C76)),AVERAGEIFS(Observed!AM$2:AM$1520,Observed!$A$2:$A$1520,$A76,Observed!$C$2:$C$1520,$C76),"")</f>
        <v>1.5467500000000001</v>
      </c>
      <c r="AN76" s="2">
        <f>COUNTIFS(Observed!$A$2:$A$1520,$A76,Observed!$C$2:$C$1520,$C76)</f>
        <v>4</v>
      </c>
      <c r="AO76" s="2">
        <f t="shared" si="1"/>
        <v>14</v>
      </c>
    </row>
    <row r="77" spans="1:41" x14ac:dyDescent="0.35">
      <c r="A77" t="s">
        <v>46</v>
      </c>
      <c r="B77" t="s">
        <v>65</v>
      </c>
      <c r="C77" s="20">
        <v>42249</v>
      </c>
      <c r="D77">
        <v>1</v>
      </c>
      <c r="E77" t="s">
        <v>80</v>
      </c>
      <c r="F77" s="25" t="s">
        <v>99</v>
      </c>
      <c r="G77" t="s">
        <v>63</v>
      </c>
      <c r="H77">
        <v>2.1</v>
      </c>
      <c r="I77" s="2" t="s">
        <v>42</v>
      </c>
      <c r="J77" s="22" t="str">
        <f>IF(ISNUMBER(AVERAGEIFS(Observed!J$2:J$1520,Observed!$A$2:$A$1520,$A77,Observed!$C$2:$C$1520,$C77)),AVERAGEIFS(Observed!J$2:J$1520,Observed!$A$2:$A$1520,$A77,Observed!$C$2:$C$1520,$C77),"")</f>
        <v/>
      </c>
      <c r="K77" s="23" t="str">
        <f>IF(ISNUMBER(AVERAGEIFS(Observed!K$2:K$1520,Observed!$A$2:$A$1520,$A77,Observed!$C$2:$C$1520,$C77)),AVERAGEIFS(Observed!K$2:K$1520,Observed!$A$2:$A$1520,$A77,Observed!$C$2:$C$1520,$C77),"")</f>
        <v/>
      </c>
      <c r="L77" s="23">
        <f>IF(ISNUMBER(AVERAGEIFS(Observed!L$2:L$1520,Observed!$A$2:$A$1520,$A77,Observed!$C$2:$C$1520,$C77)),AVERAGEIFS(Observed!L$2:L$1520,Observed!$A$2:$A$1520,$A77,Observed!$C$2:$C$1520,$C77),"")</f>
        <v>76.353406567633485</v>
      </c>
      <c r="M77" s="23">
        <f>IF(ISNUMBER(AVERAGEIFS(Observed!M$2:M$1520,Observed!$A$2:$A$1520,$A77,Observed!$C$2:$C$1520,$C77)),AVERAGEIFS(Observed!M$2:M$1520,Observed!$A$2:$A$1520,$A77,Observed!$C$2:$C$1520,$C77),"")</f>
        <v>76.353406567633485</v>
      </c>
      <c r="N77" s="23">
        <f>IF(ISNUMBER(AVERAGEIFS(Observed!N$2:N$1520,Observed!$A$2:$A$1520,$A77,Observed!$C$2:$C$1520,$C77)),AVERAGEIFS(Observed!N$2:N$1520,Observed!$A$2:$A$1520,$A77,Observed!$C$2:$C$1520,$C77),"")</f>
        <v>76.353406567633485</v>
      </c>
      <c r="O77" s="24" t="str">
        <f>IF(ISNUMBER(AVERAGEIFS(Observed!O$2:O$1520,Observed!$A$2:$A$1520,$A77,Observed!$C$2:$C$1520,$C77)),AVERAGEIFS(Observed!O$2:O$1520,Observed!$A$2:$A$1520,$A77,Observed!$C$2:$C$1520,$C77),"")</f>
        <v/>
      </c>
      <c r="P77" s="24" t="str">
        <f>IF(ISNUMBER(AVERAGEIFS(Observed!P$2:P$1520,Observed!$A$2:$A$1520,$A77,Observed!$C$2:$C$1520,$C77)),AVERAGEIFS(Observed!P$2:P$1520,Observed!$A$2:$A$1520,$A77,Observed!$C$2:$C$1520,$C77),"")</f>
        <v/>
      </c>
      <c r="Q77" s="24" t="str">
        <f>IF(ISNUMBER(AVERAGEIFS(Observed!Q$2:Q$1520,Observed!$A$2:$A$1520,$A77,Observed!$C$2:$C$1520,$C77)),AVERAGEIFS(Observed!Q$2:Q$1520,Observed!$A$2:$A$1520,$A77,Observed!$C$2:$C$1520,$C77),"")</f>
        <v/>
      </c>
      <c r="R77" s="22" t="str">
        <f>IF(ISNUMBER(AVERAGEIFS(Observed!R$2:R$1520,Observed!$A$2:$A$1520,$A77,Observed!$C$2:$C$1520,$C77)),AVERAGEIFS(Observed!R$2:R$1520,Observed!$A$2:$A$1520,$A77,Observed!$C$2:$C$1520,$C77),"")</f>
        <v/>
      </c>
      <c r="S77" s="23" t="str">
        <f>IF(ISNUMBER(AVERAGEIFS(Observed!S$2:S$1520,Observed!$A$2:$A$1520,$A77,Observed!$C$2:$C$1520,$C77)),AVERAGEIFS(Observed!S$2:S$1520,Observed!$A$2:$A$1520,$A77,Observed!$C$2:$C$1520,$C77),"")</f>
        <v/>
      </c>
      <c r="T77" s="23" t="str">
        <f>IF(ISNUMBER(AVERAGEIFS(Observed!T$2:T$1520,Observed!$A$2:$A$1520,$A77,Observed!$C$2:$C$1520,$C77)),AVERAGEIFS(Observed!T$2:T$1520,Observed!$A$2:$A$1520,$A77,Observed!$C$2:$C$1520,$C77),"")</f>
        <v/>
      </c>
      <c r="U77" s="23" t="str">
        <f>IF(ISNUMBER(AVERAGEIFS(Observed!U$2:U$1520,Observed!$A$2:$A$1520,$A77,Observed!$C$2:$C$1520,$C77)),AVERAGEIFS(Observed!U$2:U$1520,Observed!$A$2:$A$1520,$A77,Observed!$C$2:$C$1520,$C77),"")</f>
        <v/>
      </c>
      <c r="V77" s="23" t="str">
        <f>IF(ISNUMBER(AVERAGEIFS(Observed!V$2:V$1520,Observed!$A$2:$A$1520,$A77,Observed!$C$2:$C$1520,$C77)),AVERAGEIFS(Observed!V$2:V$1520,Observed!$A$2:$A$1520,$A77,Observed!$C$2:$C$1520,$C77),"")</f>
        <v/>
      </c>
      <c r="W77" s="23" t="str">
        <f>IF(ISNUMBER(AVERAGEIFS(Observed!W$2:W$1520,Observed!$A$2:$A$1520,$A77,Observed!$C$2:$C$1520,$C77)),AVERAGEIFS(Observed!W$2:W$1520,Observed!$A$2:$A$1520,$A77,Observed!$C$2:$C$1520,$C77),"")</f>
        <v/>
      </c>
      <c r="X77" s="23">
        <f>IF(ISNUMBER(AVERAGEIFS(Observed!X$2:X$1520,Observed!$A$2:$A$1520,$A77,Observed!$C$2:$C$1520,$C77)),AVERAGEIFS(Observed!X$2:X$1520,Observed!$A$2:$A$1520,$A77,Observed!$C$2:$C$1520,$C77),"")</f>
        <v>13.831764459609985</v>
      </c>
      <c r="Y77" s="23">
        <f>IF(ISNUMBER(AVERAGEIFS(Observed!Y$2:Y$1520,Observed!$A$2:$A$1520,$A77,Observed!$C$2:$C$1520,$C77)),AVERAGEIFS(Observed!Y$2:Y$1520,Observed!$A$2:$A$1520,$A77,Observed!$C$2:$C$1520,$C77),"")</f>
        <v>12.618263006210327</v>
      </c>
      <c r="Z77" s="23">
        <f>IF(ISNUMBER(AVERAGEIFS(Observed!Z$2:Z$1520,Observed!$A$2:$A$1520,$A77,Observed!$C$2:$C$1520,$C77)),AVERAGEIFS(Observed!Z$2:Z$1520,Observed!$A$2:$A$1520,$A77,Observed!$C$2:$C$1520,$C77),"")</f>
        <v>84.175014495849609</v>
      </c>
      <c r="AA77" s="23">
        <f>IF(ISNUMBER(AVERAGEIFS(Observed!AA$2:AA$1520,Observed!$A$2:$A$1520,$A77,Observed!$C$2:$C$1520,$C77)),AVERAGEIFS(Observed!AA$2:AA$1520,Observed!$A$2:$A$1520,$A77,Observed!$C$2:$C$1520,$C77),"")</f>
        <v>20.728904724121094</v>
      </c>
      <c r="AB77" s="23">
        <f>IF(ISNUMBER(AVERAGEIFS(Observed!AB$2:AB$1520,Observed!$A$2:$A$1520,$A77,Observed!$C$2:$C$1520,$C77)),AVERAGEIFS(Observed!AB$2:AB$1520,Observed!$A$2:$A$1520,$A77,Observed!$C$2:$C$1520,$C77),"")</f>
        <v>88.213438034057617</v>
      </c>
      <c r="AC77" s="23">
        <f>IF(ISNUMBER(AVERAGEIFS(Observed!AC$2:AC$1520,Observed!$A$2:$A$1520,$A77,Observed!$C$2:$C$1520,$C77)),AVERAGEIFS(Observed!AC$2:AC$1520,Observed!$A$2:$A$1520,$A77,Observed!$C$2:$C$1520,$C77),"")</f>
        <v>19.471986770629883</v>
      </c>
      <c r="AD77" s="24">
        <f>IF(ISNUMBER(AVERAGEIFS(Observed!AD$2:AD$1520,Observed!$A$2:$A$1520,$A77,Observed!$C$2:$C$1520,$C77)),AVERAGEIFS(Observed!AD$2:AD$1520,Observed!$A$2:$A$1520,$A77,Observed!$C$2:$C$1520,$C77),"")</f>
        <v>3.1155178833007814E-2</v>
      </c>
      <c r="AE77" s="24">
        <f>IF(ISNUMBER(AVERAGEIFS(Observed!AE$2:AE$1520,Observed!$A$2:$A$1520,$A77,Observed!$C$2:$C$1520,$C77)),AVERAGEIFS(Observed!AE$2:AE$1520,Observed!$A$2:$A$1520,$A77,Observed!$C$2:$C$1520,$C77),"")</f>
        <v>3.1155178833007814E-2</v>
      </c>
      <c r="AF77" s="23">
        <f>IF(ISNUMBER(AVERAGEIFS(Observed!AF$2:AF$1520,Observed!$A$2:$A$1520,$A77,Observed!$C$2:$C$1520,$C77)),AVERAGEIFS(Observed!AF$2:AF$1520,Observed!$A$2:$A$1520,$A77,Observed!$C$2:$C$1520,$C77),"")</f>
        <v>13.468002319335938</v>
      </c>
      <c r="AG77" s="23" t="str">
        <f>IF(ISNUMBER(AVERAGEIFS(Observed!AG$2:AG$1520,Observed!$A$2:$A$1520,$A77,Observed!$C$2:$C$1520,$C77)),AVERAGEIFS(Observed!AG$2:AG$1520,Observed!$A$2:$A$1520,$A77,Observed!$C$2:$C$1520,$C77),"")</f>
        <v/>
      </c>
      <c r="AH77" s="22" t="str">
        <f>IF(ISNUMBER(AVERAGEIFS(Observed!AH$2:AH$1520,Observed!$A$2:$A$1520,$A77,Observed!$C$2:$C$1520,$C77)),AVERAGEIFS(Observed!AH$2:AH$1520,Observed!$A$2:$A$1520,$A77,Observed!$C$2:$C$1520,$C77),"")</f>
        <v/>
      </c>
      <c r="AI77" s="23" t="str">
        <f>IF(ISNUMBER(AVERAGEIFS(Observed!AI$2:AI$1520,Observed!$A$2:$A$1520,$A77,Observed!$C$2:$C$1520,$C77)),AVERAGEIFS(Observed!AI$2:AI$1520,Observed!$A$2:$A$1520,$A77,Observed!$C$2:$C$1520,$C77),"")</f>
        <v/>
      </c>
      <c r="AJ77" s="23" t="str">
        <f>IF(ISNUMBER(AVERAGEIFS(Observed!AJ$2:AJ$1520,Observed!$A$2:$A$1520,$A77,Observed!$C$2:$C$1520,$C77)),AVERAGEIFS(Observed!AJ$2:AJ$1520,Observed!$A$2:$A$1520,$A77,Observed!$C$2:$C$1520,$C77),"")</f>
        <v/>
      </c>
      <c r="AK77" s="23" t="str">
        <f>IF(ISNUMBER(AVERAGEIFS(Observed!AK$2:AK$1520,Observed!$A$2:$A$1520,$A77,Observed!$C$2:$C$1520,$C77)),AVERAGEIFS(Observed!AK$2:AK$1520,Observed!$A$2:$A$1520,$A77,Observed!$C$2:$C$1520,$C77),"")</f>
        <v/>
      </c>
      <c r="AL77" s="23">
        <f>IF(ISNUMBER(AVERAGEIFS(Observed!AL$2:AL$1520,Observed!$A$2:$A$1520,$A77,Observed!$C$2:$C$1520,$C77)),AVERAGEIFS(Observed!AL$2:AL$1520,Observed!$A$2:$A$1520,$A77,Observed!$C$2:$C$1520,$C77),"")</f>
        <v>2.3734999999999999</v>
      </c>
      <c r="AM77" s="23">
        <f>IF(ISNUMBER(AVERAGEIFS(Observed!AM$2:AM$1520,Observed!$A$2:$A$1520,$A77,Observed!$C$2:$C$1520,$C77)),AVERAGEIFS(Observed!AM$2:AM$1520,Observed!$A$2:$A$1520,$A77,Observed!$C$2:$C$1520,$C77),"")</f>
        <v>2.3734999999999999</v>
      </c>
      <c r="AN77" s="2">
        <f>COUNTIFS(Observed!$A$2:$A$1520,$A77,Observed!$C$2:$C$1520,$C77)</f>
        <v>4</v>
      </c>
      <c r="AO77" s="2">
        <f t="shared" si="1"/>
        <v>14</v>
      </c>
    </row>
    <row r="78" spans="1:41" x14ac:dyDescent="0.35">
      <c r="A78" t="s">
        <v>49</v>
      </c>
      <c r="B78" t="s">
        <v>65</v>
      </c>
      <c r="C78" s="20">
        <v>42249</v>
      </c>
      <c r="D78">
        <v>1</v>
      </c>
      <c r="E78" t="s">
        <v>81</v>
      </c>
      <c r="F78" s="25" t="s">
        <v>99</v>
      </c>
      <c r="G78" t="s">
        <v>63</v>
      </c>
      <c r="H78">
        <v>2.1</v>
      </c>
      <c r="I78" s="2" t="s">
        <v>42</v>
      </c>
      <c r="J78" s="22" t="str">
        <f>IF(ISNUMBER(AVERAGEIFS(Observed!J$2:J$1520,Observed!$A$2:$A$1520,$A78,Observed!$C$2:$C$1520,$C78)),AVERAGEIFS(Observed!J$2:J$1520,Observed!$A$2:$A$1520,$A78,Observed!$C$2:$C$1520,$C78),"")</f>
        <v/>
      </c>
      <c r="K78" s="23" t="str">
        <f>IF(ISNUMBER(AVERAGEIFS(Observed!K$2:K$1520,Observed!$A$2:$A$1520,$A78,Observed!$C$2:$C$1520,$C78)),AVERAGEIFS(Observed!K$2:K$1520,Observed!$A$2:$A$1520,$A78,Observed!$C$2:$C$1520,$C78),"")</f>
        <v/>
      </c>
      <c r="L78" s="23">
        <f>IF(ISNUMBER(AVERAGEIFS(Observed!L$2:L$1520,Observed!$A$2:$A$1520,$A78,Observed!$C$2:$C$1520,$C78)),AVERAGEIFS(Observed!L$2:L$1520,Observed!$A$2:$A$1520,$A78,Observed!$C$2:$C$1520,$C78),"")</f>
        <v>64.926207308152755</v>
      </c>
      <c r="M78" s="23">
        <f>IF(ISNUMBER(AVERAGEIFS(Observed!M$2:M$1520,Observed!$A$2:$A$1520,$A78,Observed!$C$2:$C$1520,$C78)),AVERAGEIFS(Observed!M$2:M$1520,Observed!$A$2:$A$1520,$A78,Observed!$C$2:$C$1520,$C78),"")</f>
        <v>64.926207308152755</v>
      </c>
      <c r="N78" s="23">
        <f>IF(ISNUMBER(AVERAGEIFS(Observed!N$2:N$1520,Observed!$A$2:$A$1520,$A78,Observed!$C$2:$C$1520,$C78)),AVERAGEIFS(Observed!N$2:N$1520,Observed!$A$2:$A$1520,$A78,Observed!$C$2:$C$1520,$C78),"")</f>
        <v>64.926207308152755</v>
      </c>
      <c r="O78" s="24" t="str">
        <f>IF(ISNUMBER(AVERAGEIFS(Observed!O$2:O$1520,Observed!$A$2:$A$1520,$A78,Observed!$C$2:$C$1520,$C78)),AVERAGEIFS(Observed!O$2:O$1520,Observed!$A$2:$A$1520,$A78,Observed!$C$2:$C$1520,$C78),"")</f>
        <v/>
      </c>
      <c r="P78" s="24" t="str">
        <f>IF(ISNUMBER(AVERAGEIFS(Observed!P$2:P$1520,Observed!$A$2:$A$1520,$A78,Observed!$C$2:$C$1520,$C78)),AVERAGEIFS(Observed!P$2:P$1520,Observed!$A$2:$A$1520,$A78,Observed!$C$2:$C$1520,$C78),"")</f>
        <v/>
      </c>
      <c r="Q78" s="24" t="str">
        <f>IF(ISNUMBER(AVERAGEIFS(Observed!Q$2:Q$1520,Observed!$A$2:$A$1520,$A78,Observed!$C$2:$C$1520,$C78)),AVERAGEIFS(Observed!Q$2:Q$1520,Observed!$A$2:$A$1520,$A78,Observed!$C$2:$C$1520,$C78),"")</f>
        <v/>
      </c>
      <c r="R78" s="22" t="str">
        <f>IF(ISNUMBER(AVERAGEIFS(Observed!R$2:R$1520,Observed!$A$2:$A$1520,$A78,Observed!$C$2:$C$1520,$C78)),AVERAGEIFS(Observed!R$2:R$1520,Observed!$A$2:$A$1520,$A78,Observed!$C$2:$C$1520,$C78),"")</f>
        <v/>
      </c>
      <c r="S78" s="23" t="str">
        <f>IF(ISNUMBER(AVERAGEIFS(Observed!S$2:S$1520,Observed!$A$2:$A$1520,$A78,Observed!$C$2:$C$1520,$C78)),AVERAGEIFS(Observed!S$2:S$1520,Observed!$A$2:$A$1520,$A78,Observed!$C$2:$C$1520,$C78),"")</f>
        <v/>
      </c>
      <c r="T78" s="23" t="str">
        <f>IF(ISNUMBER(AVERAGEIFS(Observed!T$2:T$1520,Observed!$A$2:$A$1520,$A78,Observed!$C$2:$C$1520,$C78)),AVERAGEIFS(Observed!T$2:T$1520,Observed!$A$2:$A$1520,$A78,Observed!$C$2:$C$1520,$C78),"")</f>
        <v/>
      </c>
      <c r="U78" s="23" t="str">
        <f>IF(ISNUMBER(AVERAGEIFS(Observed!U$2:U$1520,Observed!$A$2:$A$1520,$A78,Observed!$C$2:$C$1520,$C78)),AVERAGEIFS(Observed!U$2:U$1520,Observed!$A$2:$A$1520,$A78,Observed!$C$2:$C$1520,$C78),"")</f>
        <v/>
      </c>
      <c r="V78" s="23" t="str">
        <f>IF(ISNUMBER(AVERAGEIFS(Observed!V$2:V$1520,Observed!$A$2:$A$1520,$A78,Observed!$C$2:$C$1520,$C78)),AVERAGEIFS(Observed!V$2:V$1520,Observed!$A$2:$A$1520,$A78,Observed!$C$2:$C$1520,$C78),"")</f>
        <v/>
      </c>
      <c r="W78" s="23" t="str">
        <f>IF(ISNUMBER(AVERAGEIFS(Observed!W$2:W$1520,Observed!$A$2:$A$1520,$A78,Observed!$C$2:$C$1520,$C78)),AVERAGEIFS(Observed!W$2:W$1520,Observed!$A$2:$A$1520,$A78,Observed!$C$2:$C$1520,$C78),"")</f>
        <v/>
      </c>
      <c r="X78" s="23">
        <f>IF(ISNUMBER(AVERAGEIFS(Observed!X$2:X$1520,Observed!$A$2:$A$1520,$A78,Observed!$C$2:$C$1520,$C78)),AVERAGEIFS(Observed!X$2:X$1520,Observed!$A$2:$A$1520,$A78,Observed!$C$2:$C$1520,$C78),"")</f>
        <v>14.752365350723267</v>
      </c>
      <c r="Y78" s="23">
        <f>IF(ISNUMBER(AVERAGEIFS(Observed!Y$2:Y$1520,Observed!$A$2:$A$1520,$A78,Observed!$C$2:$C$1520,$C78)),AVERAGEIFS(Observed!Y$2:Y$1520,Observed!$A$2:$A$1520,$A78,Observed!$C$2:$C$1520,$C78),"")</f>
        <v>14.668854951858521</v>
      </c>
      <c r="Z78" s="23">
        <f>IF(ISNUMBER(AVERAGEIFS(Observed!Z$2:Z$1520,Observed!$A$2:$A$1520,$A78,Observed!$C$2:$C$1520,$C78)),AVERAGEIFS(Observed!Z$2:Z$1520,Observed!$A$2:$A$1520,$A78,Observed!$C$2:$C$1520,$C78),"")</f>
        <v>83.660215377807617</v>
      </c>
      <c r="AA78" s="23">
        <f>IF(ISNUMBER(AVERAGEIFS(Observed!AA$2:AA$1520,Observed!$A$2:$A$1520,$A78,Observed!$C$2:$C$1520,$C78)),AVERAGEIFS(Observed!AA$2:AA$1520,Observed!$A$2:$A$1520,$A78,Observed!$C$2:$C$1520,$C78),"")</f>
        <v>23.670653343200684</v>
      </c>
      <c r="AB78" s="23">
        <f>IF(ISNUMBER(AVERAGEIFS(Observed!AB$2:AB$1520,Observed!$A$2:$A$1520,$A78,Observed!$C$2:$C$1520,$C78)),AVERAGEIFS(Observed!AB$2:AB$1520,Observed!$A$2:$A$1520,$A78,Observed!$C$2:$C$1520,$C78),"")</f>
        <v>88.810583114624023</v>
      </c>
      <c r="AC78" s="23">
        <f>IF(ISNUMBER(AVERAGEIFS(Observed!AC$2:AC$1520,Observed!$A$2:$A$1520,$A78,Observed!$C$2:$C$1520,$C78)),AVERAGEIFS(Observed!AC$2:AC$1520,Observed!$A$2:$A$1520,$A78,Observed!$C$2:$C$1520,$C78),"")</f>
        <v>19.702717781066895</v>
      </c>
      <c r="AD78" s="24">
        <f>IF(ISNUMBER(AVERAGEIFS(Observed!AD$2:AD$1520,Observed!$A$2:$A$1520,$A78,Observed!$C$2:$C$1520,$C78)),AVERAGEIFS(Observed!AD$2:AD$1520,Observed!$A$2:$A$1520,$A78,Observed!$C$2:$C$1520,$C78),"")</f>
        <v>3.1524348449707029E-2</v>
      </c>
      <c r="AE78" s="24">
        <f>IF(ISNUMBER(AVERAGEIFS(Observed!AE$2:AE$1520,Observed!$A$2:$A$1520,$A78,Observed!$C$2:$C$1520,$C78)),AVERAGEIFS(Observed!AE$2:AE$1520,Observed!$A$2:$A$1520,$A78,Observed!$C$2:$C$1520,$C78),"")</f>
        <v>3.1524348449707029E-2</v>
      </c>
      <c r="AF78" s="23">
        <f>IF(ISNUMBER(AVERAGEIFS(Observed!AF$2:AF$1520,Observed!$A$2:$A$1520,$A78,Observed!$C$2:$C$1520,$C78)),AVERAGEIFS(Observed!AF$2:AF$1520,Observed!$A$2:$A$1520,$A78,Observed!$C$2:$C$1520,$C78),"")</f>
        <v>13.38563446044922</v>
      </c>
      <c r="AG78" s="23" t="str">
        <f>IF(ISNUMBER(AVERAGEIFS(Observed!AG$2:AG$1520,Observed!$A$2:$A$1520,$A78,Observed!$C$2:$C$1520,$C78)),AVERAGEIFS(Observed!AG$2:AG$1520,Observed!$A$2:$A$1520,$A78,Observed!$C$2:$C$1520,$C78),"")</f>
        <v/>
      </c>
      <c r="AH78" s="22" t="str">
        <f>IF(ISNUMBER(AVERAGEIFS(Observed!AH$2:AH$1520,Observed!$A$2:$A$1520,$A78,Observed!$C$2:$C$1520,$C78)),AVERAGEIFS(Observed!AH$2:AH$1520,Observed!$A$2:$A$1520,$A78,Observed!$C$2:$C$1520,$C78),"")</f>
        <v/>
      </c>
      <c r="AI78" s="23" t="str">
        <f>IF(ISNUMBER(AVERAGEIFS(Observed!AI$2:AI$1520,Observed!$A$2:$A$1520,$A78,Observed!$C$2:$C$1520,$C78)),AVERAGEIFS(Observed!AI$2:AI$1520,Observed!$A$2:$A$1520,$A78,Observed!$C$2:$C$1520,$C78),"")</f>
        <v/>
      </c>
      <c r="AJ78" s="23" t="str">
        <f>IF(ISNUMBER(AVERAGEIFS(Observed!AJ$2:AJ$1520,Observed!$A$2:$A$1520,$A78,Observed!$C$2:$C$1520,$C78)),AVERAGEIFS(Observed!AJ$2:AJ$1520,Observed!$A$2:$A$1520,$A78,Observed!$C$2:$C$1520,$C78),"")</f>
        <v/>
      </c>
      <c r="AK78" s="23" t="str">
        <f>IF(ISNUMBER(AVERAGEIFS(Observed!AK$2:AK$1520,Observed!$A$2:$A$1520,$A78,Observed!$C$2:$C$1520,$C78)),AVERAGEIFS(Observed!AK$2:AK$1520,Observed!$A$2:$A$1520,$A78,Observed!$C$2:$C$1520,$C78),"")</f>
        <v/>
      </c>
      <c r="AL78" s="23">
        <f>IF(ISNUMBER(AVERAGEIFS(Observed!AL$2:AL$1520,Observed!$A$2:$A$1520,$A78,Observed!$C$2:$C$1520,$C78)),AVERAGEIFS(Observed!AL$2:AL$1520,Observed!$A$2:$A$1520,$A78,Observed!$C$2:$C$1520,$C78),"")</f>
        <v>2.05775</v>
      </c>
      <c r="AM78" s="23">
        <f>IF(ISNUMBER(AVERAGEIFS(Observed!AM$2:AM$1520,Observed!$A$2:$A$1520,$A78,Observed!$C$2:$C$1520,$C78)),AVERAGEIFS(Observed!AM$2:AM$1520,Observed!$A$2:$A$1520,$A78,Observed!$C$2:$C$1520,$C78),"")</f>
        <v>2.05775</v>
      </c>
      <c r="AN78" s="2">
        <f>COUNTIFS(Observed!$A$2:$A$1520,$A78,Observed!$C$2:$C$1520,$C78)</f>
        <v>4</v>
      </c>
      <c r="AO78" s="2">
        <f t="shared" si="1"/>
        <v>14</v>
      </c>
    </row>
    <row r="79" spans="1:41" x14ac:dyDescent="0.35">
      <c r="A79" t="s">
        <v>50</v>
      </c>
      <c r="B79" t="s">
        <v>65</v>
      </c>
      <c r="C79" s="20">
        <v>42249</v>
      </c>
      <c r="D79">
        <v>1</v>
      </c>
      <c r="E79" t="s">
        <v>82</v>
      </c>
      <c r="F79" s="25" t="s">
        <v>99</v>
      </c>
      <c r="G79" t="s">
        <v>63</v>
      </c>
      <c r="H79">
        <v>2.1</v>
      </c>
      <c r="I79" s="2" t="s">
        <v>42</v>
      </c>
      <c r="J79" s="22" t="str">
        <f>IF(ISNUMBER(AVERAGEIFS(Observed!J$2:J$1520,Observed!$A$2:$A$1520,$A79,Observed!$C$2:$C$1520,$C79)),AVERAGEIFS(Observed!J$2:J$1520,Observed!$A$2:$A$1520,$A79,Observed!$C$2:$C$1520,$C79),"")</f>
        <v/>
      </c>
      <c r="K79" s="23" t="str">
        <f>IF(ISNUMBER(AVERAGEIFS(Observed!K$2:K$1520,Observed!$A$2:$A$1520,$A79,Observed!$C$2:$C$1520,$C79)),AVERAGEIFS(Observed!K$2:K$1520,Observed!$A$2:$A$1520,$A79,Observed!$C$2:$C$1520,$C79),"")</f>
        <v/>
      </c>
      <c r="L79" s="23">
        <f>IF(ISNUMBER(AVERAGEIFS(Observed!L$2:L$1520,Observed!$A$2:$A$1520,$A79,Observed!$C$2:$C$1520,$C79)),AVERAGEIFS(Observed!L$2:L$1520,Observed!$A$2:$A$1520,$A79,Observed!$C$2:$C$1520,$C79),"")</f>
        <v>33.093684836783673</v>
      </c>
      <c r="M79" s="23">
        <f>IF(ISNUMBER(AVERAGEIFS(Observed!M$2:M$1520,Observed!$A$2:$A$1520,$A79,Observed!$C$2:$C$1520,$C79)),AVERAGEIFS(Observed!M$2:M$1520,Observed!$A$2:$A$1520,$A79,Observed!$C$2:$C$1520,$C79),"")</f>
        <v>33.093684836783673</v>
      </c>
      <c r="N79" s="23">
        <f>IF(ISNUMBER(AVERAGEIFS(Observed!N$2:N$1520,Observed!$A$2:$A$1520,$A79,Observed!$C$2:$C$1520,$C79)),AVERAGEIFS(Observed!N$2:N$1520,Observed!$A$2:$A$1520,$A79,Observed!$C$2:$C$1520,$C79),"")</f>
        <v>33.093684836783673</v>
      </c>
      <c r="O79" s="24" t="str">
        <f>IF(ISNUMBER(AVERAGEIFS(Observed!O$2:O$1520,Observed!$A$2:$A$1520,$A79,Observed!$C$2:$C$1520,$C79)),AVERAGEIFS(Observed!O$2:O$1520,Observed!$A$2:$A$1520,$A79,Observed!$C$2:$C$1520,$C79),"")</f>
        <v/>
      </c>
      <c r="P79" s="24" t="str">
        <f>IF(ISNUMBER(AVERAGEIFS(Observed!P$2:P$1520,Observed!$A$2:$A$1520,$A79,Observed!$C$2:$C$1520,$C79)),AVERAGEIFS(Observed!P$2:P$1520,Observed!$A$2:$A$1520,$A79,Observed!$C$2:$C$1520,$C79),"")</f>
        <v/>
      </c>
      <c r="Q79" s="24" t="str">
        <f>IF(ISNUMBER(AVERAGEIFS(Observed!Q$2:Q$1520,Observed!$A$2:$A$1520,$A79,Observed!$C$2:$C$1520,$C79)),AVERAGEIFS(Observed!Q$2:Q$1520,Observed!$A$2:$A$1520,$A79,Observed!$C$2:$C$1520,$C79),"")</f>
        <v/>
      </c>
      <c r="R79" s="22" t="str">
        <f>IF(ISNUMBER(AVERAGEIFS(Observed!R$2:R$1520,Observed!$A$2:$A$1520,$A79,Observed!$C$2:$C$1520,$C79)),AVERAGEIFS(Observed!R$2:R$1520,Observed!$A$2:$A$1520,$A79,Observed!$C$2:$C$1520,$C79),"")</f>
        <v/>
      </c>
      <c r="S79" s="23" t="str">
        <f>IF(ISNUMBER(AVERAGEIFS(Observed!S$2:S$1520,Observed!$A$2:$A$1520,$A79,Observed!$C$2:$C$1520,$C79)),AVERAGEIFS(Observed!S$2:S$1520,Observed!$A$2:$A$1520,$A79,Observed!$C$2:$C$1520,$C79),"")</f>
        <v/>
      </c>
      <c r="T79" s="23" t="str">
        <f>IF(ISNUMBER(AVERAGEIFS(Observed!T$2:T$1520,Observed!$A$2:$A$1520,$A79,Observed!$C$2:$C$1520,$C79)),AVERAGEIFS(Observed!T$2:T$1520,Observed!$A$2:$A$1520,$A79,Observed!$C$2:$C$1520,$C79),"")</f>
        <v/>
      </c>
      <c r="U79" s="23" t="str">
        <f>IF(ISNUMBER(AVERAGEIFS(Observed!U$2:U$1520,Observed!$A$2:$A$1520,$A79,Observed!$C$2:$C$1520,$C79)),AVERAGEIFS(Observed!U$2:U$1520,Observed!$A$2:$A$1520,$A79,Observed!$C$2:$C$1520,$C79),"")</f>
        <v/>
      </c>
      <c r="V79" s="23" t="str">
        <f>IF(ISNUMBER(AVERAGEIFS(Observed!V$2:V$1520,Observed!$A$2:$A$1520,$A79,Observed!$C$2:$C$1520,$C79)),AVERAGEIFS(Observed!V$2:V$1520,Observed!$A$2:$A$1520,$A79,Observed!$C$2:$C$1520,$C79),"")</f>
        <v/>
      </c>
      <c r="W79" s="23" t="str">
        <f>IF(ISNUMBER(AVERAGEIFS(Observed!W$2:W$1520,Observed!$A$2:$A$1520,$A79,Observed!$C$2:$C$1520,$C79)),AVERAGEIFS(Observed!W$2:W$1520,Observed!$A$2:$A$1520,$A79,Observed!$C$2:$C$1520,$C79),"")</f>
        <v/>
      </c>
      <c r="X79" s="23">
        <f>IF(ISNUMBER(AVERAGEIFS(Observed!X$2:X$1520,Observed!$A$2:$A$1520,$A79,Observed!$C$2:$C$1520,$C79)),AVERAGEIFS(Observed!X$2:X$1520,Observed!$A$2:$A$1520,$A79,Observed!$C$2:$C$1520,$C79),"")</f>
        <v>15.146248579025269</v>
      </c>
      <c r="Y79" s="23">
        <f>IF(ISNUMBER(AVERAGEIFS(Observed!Y$2:Y$1520,Observed!$A$2:$A$1520,$A79,Observed!$C$2:$C$1520,$C79)),AVERAGEIFS(Observed!Y$2:Y$1520,Observed!$A$2:$A$1520,$A79,Observed!$C$2:$C$1520,$C79),"")</f>
        <v>11.883905172348022</v>
      </c>
      <c r="Z79" s="23">
        <f>IF(ISNUMBER(AVERAGEIFS(Observed!Z$2:Z$1520,Observed!$A$2:$A$1520,$A79,Observed!$C$2:$C$1520,$C79)),AVERAGEIFS(Observed!Z$2:Z$1520,Observed!$A$2:$A$1520,$A79,Observed!$C$2:$C$1520,$C79),"")</f>
        <v>81.737234115600586</v>
      </c>
      <c r="AA79" s="23">
        <f>IF(ISNUMBER(AVERAGEIFS(Observed!AA$2:AA$1520,Observed!$A$2:$A$1520,$A79,Observed!$C$2:$C$1520,$C79)),AVERAGEIFS(Observed!AA$2:AA$1520,Observed!$A$2:$A$1520,$A79,Observed!$C$2:$C$1520,$C79),"")</f>
        <v>21.952175617218018</v>
      </c>
      <c r="AB79" s="23">
        <f>IF(ISNUMBER(AVERAGEIFS(Observed!AB$2:AB$1520,Observed!$A$2:$A$1520,$A79,Observed!$C$2:$C$1520,$C79)),AVERAGEIFS(Observed!AB$2:AB$1520,Observed!$A$2:$A$1520,$A79,Observed!$C$2:$C$1520,$C79),"")</f>
        <v>87.466218948364258</v>
      </c>
      <c r="AC79" s="23">
        <f>IF(ISNUMBER(AVERAGEIFS(Observed!AC$2:AC$1520,Observed!$A$2:$A$1520,$A79,Observed!$C$2:$C$1520,$C79)),AVERAGEIFS(Observed!AC$2:AC$1520,Observed!$A$2:$A$1520,$A79,Observed!$C$2:$C$1520,$C79),"")</f>
        <v>18.912440299987793</v>
      </c>
      <c r="AD79" s="24">
        <f>IF(ISNUMBER(AVERAGEIFS(Observed!AD$2:AD$1520,Observed!$A$2:$A$1520,$A79,Observed!$C$2:$C$1520,$C79)),AVERAGEIFS(Observed!AD$2:AD$1520,Observed!$A$2:$A$1520,$A79,Observed!$C$2:$C$1520,$C79),"")</f>
        <v>3.0259904479980469E-2</v>
      </c>
      <c r="AE79" s="24">
        <f>IF(ISNUMBER(AVERAGEIFS(Observed!AE$2:AE$1520,Observed!$A$2:$A$1520,$A79,Observed!$C$2:$C$1520,$C79)),AVERAGEIFS(Observed!AE$2:AE$1520,Observed!$A$2:$A$1520,$A79,Observed!$C$2:$C$1520,$C79),"")</f>
        <v>3.0259904479980469E-2</v>
      </c>
      <c r="AF79" s="23">
        <f>IF(ISNUMBER(AVERAGEIFS(Observed!AF$2:AF$1520,Observed!$A$2:$A$1520,$A79,Observed!$C$2:$C$1520,$C79)),AVERAGEIFS(Observed!AF$2:AF$1520,Observed!$A$2:$A$1520,$A79,Observed!$C$2:$C$1520,$C79),"")</f>
        <v>13.077957458496094</v>
      </c>
      <c r="AG79" s="23" t="str">
        <f>IF(ISNUMBER(AVERAGEIFS(Observed!AG$2:AG$1520,Observed!$A$2:$A$1520,$A79,Observed!$C$2:$C$1520,$C79)),AVERAGEIFS(Observed!AG$2:AG$1520,Observed!$A$2:$A$1520,$A79,Observed!$C$2:$C$1520,$C79),"")</f>
        <v/>
      </c>
      <c r="AH79" s="22" t="str">
        <f>IF(ISNUMBER(AVERAGEIFS(Observed!AH$2:AH$1520,Observed!$A$2:$A$1520,$A79,Observed!$C$2:$C$1520,$C79)),AVERAGEIFS(Observed!AH$2:AH$1520,Observed!$A$2:$A$1520,$A79,Observed!$C$2:$C$1520,$C79),"")</f>
        <v/>
      </c>
      <c r="AI79" s="23" t="str">
        <f>IF(ISNUMBER(AVERAGEIFS(Observed!AI$2:AI$1520,Observed!$A$2:$A$1520,$A79,Observed!$C$2:$C$1520,$C79)),AVERAGEIFS(Observed!AI$2:AI$1520,Observed!$A$2:$A$1520,$A79,Observed!$C$2:$C$1520,$C79),"")</f>
        <v/>
      </c>
      <c r="AJ79" s="23" t="str">
        <f>IF(ISNUMBER(AVERAGEIFS(Observed!AJ$2:AJ$1520,Observed!$A$2:$A$1520,$A79,Observed!$C$2:$C$1520,$C79)),AVERAGEIFS(Observed!AJ$2:AJ$1520,Observed!$A$2:$A$1520,$A79,Observed!$C$2:$C$1520,$C79),"")</f>
        <v/>
      </c>
      <c r="AK79" s="23" t="str">
        <f>IF(ISNUMBER(AVERAGEIFS(Observed!AK$2:AK$1520,Observed!$A$2:$A$1520,$A79,Observed!$C$2:$C$1520,$C79)),AVERAGEIFS(Observed!AK$2:AK$1520,Observed!$A$2:$A$1520,$A79,Observed!$C$2:$C$1520,$C79),"")</f>
        <v/>
      </c>
      <c r="AL79" s="23">
        <f>IF(ISNUMBER(AVERAGEIFS(Observed!AL$2:AL$1520,Observed!$A$2:$A$1520,$A79,Observed!$C$2:$C$1520,$C79)),AVERAGEIFS(Observed!AL$2:AL$1520,Observed!$A$2:$A$1520,$A79,Observed!$C$2:$C$1520,$C79),"")</f>
        <v>0.99249999999999994</v>
      </c>
      <c r="AM79" s="23">
        <f>IF(ISNUMBER(AVERAGEIFS(Observed!AM$2:AM$1520,Observed!$A$2:$A$1520,$A79,Observed!$C$2:$C$1520,$C79)),AVERAGEIFS(Observed!AM$2:AM$1520,Observed!$A$2:$A$1520,$A79,Observed!$C$2:$C$1520,$C79),"")</f>
        <v>0.99249999999999994</v>
      </c>
      <c r="AN79" s="2">
        <f>COUNTIFS(Observed!$A$2:$A$1520,$A79,Observed!$C$2:$C$1520,$C79)</f>
        <v>4</v>
      </c>
      <c r="AO79" s="2">
        <f t="shared" si="1"/>
        <v>14</v>
      </c>
    </row>
    <row r="80" spans="1:41" x14ac:dyDescent="0.35">
      <c r="A80" t="s">
        <v>48</v>
      </c>
      <c r="B80" t="s">
        <v>65</v>
      </c>
      <c r="C80" s="20">
        <v>42249</v>
      </c>
      <c r="D80">
        <v>1</v>
      </c>
      <c r="E80" t="s">
        <v>83</v>
      </c>
      <c r="F80" s="25" t="s">
        <v>99</v>
      </c>
      <c r="G80" t="s">
        <v>63</v>
      </c>
      <c r="H80">
        <v>2.1</v>
      </c>
      <c r="I80" s="2" t="s">
        <v>42</v>
      </c>
      <c r="J80" s="22" t="str">
        <f>IF(ISNUMBER(AVERAGEIFS(Observed!J$2:J$1520,Observed!$A$2:$A$1520,$A80,Observed!$C$2:$C$1520,$C80)),AVERAGEIFS(Observed!J$2:J$1520,Observed!$A$2:$A$1520,$A80,Observed!$C$2:$C$1520,$C80),"")</f>
        <v/>
      </c>
      <c r="K80" s="23" t="str">
        <f>IF(ISNUMBER(AVERAGEIFS(Observed!K$2:K$1520,Observed!$A$2:$A$1520,$A80,Observed!$C$2:$C$1520,$C80)),AVERAGEIFS(Observed!K$2:K$1520,Observed!$A$2:$A$1520,$A80,Observed!$C$2:$C$1520,$C80),"")</f>
        <v/>
      </c>
      <c r="L80" s="23">
        <f>IF(ISNUMBER(AVERAGEIFS(Observed!L$2:L$1520,Observed!$A$2:$A$1520,$A80,Observed!$C$2:$C$1520,$C80)),AVERAGEIFS(Observed!L$2:L$1520,Observed!$A$2:$A$1520,$A80,Observed!$C$2:$C$1520,$C80),"")</f>
        <v>39.269700156854249</v>
      </c>
      <c r="M80" s="23">
        <f>IF(ISNUMBER(AVERAGEIFS(Observed!M$2:M$1520,Observed!$A$2:$A$1520,$A80,Observed!$C$2:$C$1520,$C80)),AVERAGEIFS(Observed!M$2:M$1520,Observed!$A$2:$A$1520,$A80,Observed!$C$2:$C$1520,$C80),"")</f>
        <v>39.269700156854249</v>
      </c>
      <c r="N80" s="23">
        <f>IF(ISNUMBER(AVERAGEIFS(Observed!N$2:N$1520,Observed!$A$2:$A$1520,$A80,Observed!$C$2:$C$1520,$C80)),AVERAGEIFS(Observed!N$2:N$1520,Observed!$A$2:$A$1520,$A80,Observed!$C$2:$C$1520,$C80),"")</f>
        <v>39.269700156854249</v>
      </c>
      <c r="O80" s="24" t="str">
        <f>IF(ISNUMBER(AVERAGEIFS(Observed!O$2:O$1520,Observed!$A$2:$A$1520,$A80,Observed!$C$2:$C$1520,$C80)),AVERAGEIFS(Observed!O$2:O$1520,Observed!$A$2:$A$1520,$A80,Observed!$C$2:$C$1520,$C80),"")</f>
        <v/>
      </c>
      <c r="P80" s="24" t="str">
        <f>IF(ISNUMBER(AVERAGEIFS(Observed!P$2:P$1520,Observed!$A$2:$A$1520,$A80,Observed!$C$2:$C$1520,$C80)),AVERAGEIFS(Observed!P$2:P$1520,Observed!$A$2:$A$1520,$A80,Observed!$C$2:$C$1520,$C80),"")</f>
        <v/>
      </c>
      <c r="Q80" s="24" t="str">
        <f>IF(ISNUMBER(AVERAGEIFS(Observed!Q$2:Q$1520,Observed!$A$2:$A$1520,$A80,Observed!$C$2:$C$1520,$C80)),AVERAGEIFS(Observed!Q$2:Q$1520,Observed!$A$2:$A$1520,$A80,Observed!$C$2:$C$1520,$C80),"")</f>
        <v/>
      </c>
      <c r="R80" s="22" t="str">
        <f>IF(ISNUMBER(AVERAGEIFS(Observed!R$2:R$1520,Observed!$A$2:$A$1520,$A80,Observed!$C$2:$C$1520,$C80)),AVERAGEIFS(Observed!R$2:R$1520,Observed!$A$2:$A$1520,$A80,Observed!$C$2:$C$1520,$C80),"")</f>
        <v/>
      </c>
      <c r="S80" s="23" t="str">
        <f>IF(ISNUMBER(AVERAGEIFS(Observed!S$2:S$1520,Observed!$A$2:$A$1520,$A80,Observed!$C$2:$C$1520,$C80)),AVERAGEIFS(Observed!S$2:S$1520,Observed!$A$2:$A$1520,$A80,Observed!$C$2:$C$1520,$C80),"")</f>
        <v/>
      </c>
      <c r="T80" s="23" t="str">
        <f>IF(ISNUMBER(AVERAGEIFS(Observed!T$2:T$1520,Observed!$A$2:$A$1520,$A80,Observed!$C$2:$C$1520,$C80)),AVERAGEIFS(Observed!T$2:T$1520,Observed!$A$2:$A$1520,$A80,Observed!$C$2:$C$1520,$C80),"")</f>
        <v/>
      </c>
      <c r="U80" s="23" t="str">
        <f>IF(ISNUMBER(AVERAGEIFS(Observed!U$2:U$1520,Observed!$A$2:$A$1520,$A80,Observed!$C$2:$C$1520,$C80)),AVERAGEIFS(Observed!U$2:U$1520,Observed!$A$2:$A$1520,$A80,Observed!$C$2:$C$1520,$C80),"")</f>
        <v/>
      </c>
      <c r="V80" s="23" t="str">
        <f>IF(ISNUMBER(AVERAGEIFS(Observed!V$2:V$1520,Observed!$A$2:$A$1520,$A80,Observed!$C$2:$C$1520,$C80)),AVERAGEIFS(Observed!V$2:V$1520,Observed!$A$2:$A$1520,$A80,Observed!$C$2:$C$1520,$C80),"")</f>
        <v/>
      </c>
      <c r="W80" s="23" t="str">
        <f>IF(ISNUMBER(AVERAGEIFS(Observed!W$2:W$1520,Observed!$A$2:$A$1520,$A80,Observed!$C$2:$C$1520,$C80)),AVERAGEIFS(Observed!W$2:W$1520,Observed!$A$2:$A$1520,$A80,Observed!$C$2:$C$1520,$C80),"")</f>
        <v/>
      </c>
      <c r="X80" s="23">
        <f>IF(ISNUMBER(AVERAGEIFS(Observed!X$2:X$1520,Observed!$A$2:$A$1520,$A80,Observed!$C$2:$C$1520,$C80)),AVERAGEIFS(Observed!X$2:X$1520,Observed!$A$2:$A$1520,$A80,Observed!$C$2:$C$1520,$C80),"")</f>
        <v>14.639321804046631</v>
      </c>
      <c r="Y80" s="23">
        <f>IF(ISNUMBER(AVERAGEIFS(Observed!Y$2:Y$1520,Observed!$A$2:$A$1520,$A80,Observed!$C$2:$C$1520,$C80)),AVERAGEIFS(Observed!Y$2:Y$1520,Observed!$A$2:$A$1520,$A80,Observed!$C$2:$C$1520,$C80),"")</f>
        <v>12.37446141242981</v>
      </c>
      <c r="Z80" s="23">
        <f>IF(ISNUMBER(AVERAGEIFS(Observed!Z$2:Z$1520,Observed!$A$2:$A$1520,$A80,Observed!$C$2:$C$1520,$C80)),AVERAGEIFS(Observed!Z$2:Z$1520,Observed!$A$2:$A$1520,$A80,Observed!$C$2:$C$1520,$C80),"")</f>
        <v>82.735057830810547</v>
      </c>
      <c r="AA80" s="23">
        <f>IF(ISNUMBER(AVERAGEIFS(Observed!AA$2:AA$1520,Observed!$A$2:$A$1520,$A80,Observed!$C$2:$C$1520,$C80)),AVERAGEIFS(Observed!AA$2:AA$1520,Observed!$A$2:$A$1520,$A80,Observed!$C$2:$C$1520,$C80),"")</f>
        <v>21.593551158905029</v>
      </c>
      <c r="AB80" s="23">
        <f>IF(ISNUMBER(AVERAGEIFS(Observed!AB$2:AB$1520,Observed!$A$2:$A$1520,$A80,Observed!$C$2:$C$1520,$C80)),AVERAGEIFS(Observed!AB$2:AB$1520,Observed!$A$2:$A$1520,$A80,Observed!$C$2:$C$1520,$C80),"")</f>
        <v>88.111204147338867</v>
      </c>
      <c r="AC80" s="23">
        <f>IF(ISNUMBER(AVERAGEIFS(Observed!AC$2:AC$1520,Observed!$A$2:$A$1520,$A80,Observed!$C$2:$C$1520,$C80)),AVERAGEIFS(Observed!AC$2:AC$1520,Observed!$A$2:$A$1520,$A80,Observed!$C$2:$C$1520,$C80),"")</f>
        <v>19.893153190612793</v>
      </c>
      <c r="AD80" s="24">
        <f>IF(ISNUMBER(AVERAGEIFS(Observed!AD$2:AD$1520,Observed!$A$2:$A$1520,$A80,Observed!$C$2:$C$1520,$C80)),AVERAGEIFS(Observed!AD$2:AD$1520,Observed!$A$2:$A$1520,$A80,Observed!$C$2:$C$1520,$C80),"")</f>
        <v>3.1829045104980469E-2</v>
      </c>
      <c r="AE80" s="24">
        <f>IF(ISNUMBER(AVERAGEIFS(Observed!AE$2:AE$1520,Observed!$A$2:$A$1520,$A80,Observed!$C$2:$C$1520,$C80)),AVERAGEIFS(Observed!AE$2:AE$1520,Observed!$A$2:$A$1520,$A80,Observed!$C$2:$C$1520,$C80),"")</f>
        <v>3.1829045104980469E-2</v>
      </c>
      <c r="AF80" s="23">
        <f>IF(ISNUMBER(AVERAGEIFS(Observed!AF$2:AF$1520,Observed!$A$2:$A$1520,$A80,Observed!$C$2:$C$1520,$C80)),AVERAGEIFS(Observed!AF$2:AF$1520,Observed!$A$2:$A$1520,$A80,Observed!$C$2:$C$1520,$C80),"")</f>
        <v>13.237609252929687</v>
      </c>
      <c r="AG80" s="23" t="str">
        <f>IF(ISNUMBER(AVERAGEIFS(Observed!AG$2:AG$1520,Observed!$A$2:$A$1520,$A80,Observed!$C$2:$C$1520,$C80)),AVERAGEIFS(Observed!AG$2:AG$1520,Observed!$A$2:$A$1520,$A80,Observed!$C$2:$C$1520,$C80),"")</f>
        <v/>
      </c>
      <c r="AH80" s="22" t="str">
        <f>IF(ISNUMBER(AVERAGEIFS(Observed!AH$2:AH$1520,Observed!$A$2:$A$1520,$A80,Observed!$C$2:$C$1520,$C80)),AVERAGEIFS(Observed!AH$2:AH$1520,Observed!$A$2:$A$1520,$A80,Observed!$C$2:$C$1520,$C80),"")</f>
        <v/>
      </c>
      <c r="AI80" s="23" t="str">
        <f>IF(ISNUMBER(AVERAGEIFS(Observed!AI$2:AI$1520,Observed!$A$2:$A$1520,$A80,Observed!$C$2:$C$1520,$C80)),AVERAGEIFS(Observed!AI$2:AI$1520,Observed!$A$2:$A$1520,$A80,Observed!$C$2:$C$1520,$C80),"")</f>
        <v/>
      </c>
      <c r="AJ80" s="23" t="str">
        <f>IF(ISNUMBER(AVERAGEIFS(Observed!AJ$2:AJ$1520,Observed!$A$2:$A$1520,$A80,Observed!$C$2:$C$1520,$C80)),AVERAGEIFS(Observed!AJ$2:AJ$1520,Observed!$A$2:$A$1520,$A80,Observed!$C$2:$C$1520,$C80),"")</f>
        <v/>
      </c>
      <c r="AK80" s="23" t="str">
        <f>IF(ISNUMBER(AVERAGEIFS(Observed!AK$2:AK$1520,Observed!$A$2:$A$1520,$A80,Observed!$C$2:$C$1520,$C80)),AVERAGEIFS(Observed!AK$2:AK$1520,Observed!$A$2:$A$1520,$A80,Observed!$C$2:$C$1520,$C80),"")</f>
        <v/>
      </c>
      <c r="AL80" s="23">
        <f>IF(ISNUMBER(AVERAGEIFS(Observed!AL$2:AL$1520,Observed!$A$2:$A$1520,$A80,Observed!$C$2:$C$1520,$C80)),AVERAGEIFS(Observed!AL$2:AL$1520,Observed!$A$2:$A$1520,$A80,Observed!$C$2:$C$1520,$C80),"")</f>
        <v>1.24475</v>
      </c>
      <c r="AM80" s="23">
        <f>IF(ISNUMBER(AVERAGEIFS(Observed!AM$2:AM$1520,Observed!$A$2:$A$1520,$A80,Observed!$C$2:$C$1520,$C80)),AVERAGEIFS(Observed!AM$2:AM$1520,Observed!$A$2:$A$1520,$A80,Observed!$C$2:$C$1520,$C80),"")</f>
        <v>1.24475</v>
      </c>
      <c r="AN80" s="2">
        <f>COUNTIFS(Observed!$A$2:$A$1520,$A80,Observed!$C$2:$C$1520,$C80)</f>
        <v>4</v>
      </c>
      <c r="AO80" s="2">
        <f t="shared" si="1"/>
        <v>14</v>
      </c>
    </row>
    <row r="81" spans="1:41" x14ac:dyDescent="0.35">
      <c r="A81" t="s">
        <v>47</v>
      </c>
      <c r="B81" t="s">
        <v>65</v>
      </c>
      <c r="C81" s="20">
        <v>42283</v>
      </c>
      <c r="D81">
        <v>1</v>
      </c>
      <c r="E81" t="s">
        <v>78</v>
      </c>
      <c r="F81" s="25" t="s">
        <v>99</v>
      </c>
      <c r="G81" t="s">
        <v>63</v>
      </c>
      <c r="H81">
        <v>2.2000000000000002</v>
      </c>
      <c r="I81" s="2" t="s">
        <v>42</v>
      </c>
      <c r="J81" s="22" t="str">
        <f>IF(ISNUMBER(AVERAGEIFS(Observed!J$2:J$1520,Observed!$A$2:$A$1520,$A81,Observed!$C$2:$C$1520,$C81)),AVERAGEIFS(Observed!J$2:J$1520,Observed!$A$2:$A$1520,$A81,Observed!$C$2:$C$1520,$C81),"")</f>
        <v/>
      </c>
      <c r="K81" s="23" t="str">
        <f>IF(ISNUMBER(AVERAGEIFS(Observed!K$2:K$1520,Observed!$A$2:$A$1520,$A81,Observed!$C$2:$C$1520,$C81)),AVERAGEIFS(Observed!K$2:K$1520,Observed!$A$2:$A$1520,$A81,Observed!$C$2:$C$1520,$C81),"")</f>
        <v/>
      </c>
      <c r="L81" s="23">
        <f>IF(ISNUMBER(AVERAGEIFS(Observed!L$2:L$1520,Observed!$A$2:$A$1520,$A81,Observed!$C$2:$C$1520,$C81)),AVERAGEIFS(Observed!L$2:L$1520,Observed!$A$2:$A$1520,$A81,Observed!$C$2:$C$1520,$C81),"")</f>
        <v>56.282528509930401</v>
      </c>
      <c r="M81" s="23">
        <f>IF(ISNUMBER(AVERAGEIFS(Observed!M$2:M$1520,Observed!$A$2:$A$1520,$A81,Observed!$C$2:$C$1520,$C81)),AVERAGEIFS(Observed!M$2:M$1520,Observed!$A$2:$A$1520,$A81,Observed!$C$2:$C$1520,$C81),"")</f>
        <v>56.282528509930401</v>
      </c>
      <c r="N81" s="23">
        <f>IF(ISNUMBER(AVERAGEIFS(Observed!N$2:N$1520,Observed!$A$2:$A$1520,$A81,Observed!$C$2:$C$1520,$C81)),AVERAGEIFS(Observed!N$2:N$1520,Observed!$A$2:$A$1520,$A81,Observed!$C$2:$C$1520,$C81),"")</f>
        <v>79.865090781489059</v>
      </c>
      <c r="O81" s="24" t="str">
        <f>IF(ISNUMBER(AVERAGEIFS(Observed!O$2:O$1520,Observed!$A$2:$A$1520,$A81,Observed!$C$2:$C$1520,$C81)),AVERAGEIFS(Observed!O$2:O$1520,Observed!$A$2:$A$1520,$A81,Observed!$C$2:$C$1520,$C81),"")</f>
        <v/>
      </c>
      <c r="P81" s="24" t="str">
        <f>IF(ISNUMBER(AVERAGEIFS(Observed!P$2:P$1520,Observed!$A$2:$A$1520,$A81,Observed!$C$2:$C$1520,$C81)),AVERAGEIFS(Observed!P$2:P$1520,Observed!$A$2:$A$1520,$A81,Observed!$C$2:$C$1520,$C81),"")</f>
        <v/>
      </c>
      <c r="Q81" s="24" t="str">
        <f>IF(ISNUMBER(AVERAGEIFS(Observed!Q$2:Q$1520,Observed!$A$2:$A$1520,$A81,Observed!$C$2:$C$1520,$C81)),AVERAGEIFS(Observed!Q$2:Q$1520,Observed!$A$2:$A$1520,$A81,Observed!$C$2:$C$1520,$C81),"")</f>
        <v/>
      </c>
      <c r="R81" s="22" t="str">
        <f>IF(ISNUMBER(AVERAGEIFS(Observed!R$2:R$1520,Observed!$A$2:$A$1520,$A81,Observed!$C$2:$C$1520,$C81)),AVERAGEIFS(Observed!R$2:R$1520,Observed!$A$2:$A$1520,$A81,Observed!$C$2:$C$1520,$C81),"")</f>
        <v/>
      </c>
      <c r="S81" s="23" t="str">
        <f>IF(ISNUMBER(AVERAGEIFS(Observed!S$2:S$1520,Observed!$A$2:$A$1520,$A81,Observed!$C$2:$C$1520,$C81)),AVERAGEIFS(Observed!S$2:S$1520,Observed!$A$2:$A$1520,$A81,Observed!$C$2:$C$1520,$C81),"")</f>
        <v/>
      </c>
      <c r="T81" s="23" t="str">
        <f>IF(ISNUMBER(AVERAGEIFS(Observed!T$2:T$1520,Observed!$A$2:$A$1520,$A81,Observed!$C$2:$C$1520,$C81)),AVERAGEIFS(Observed!T$2:T$1520,Observed!$A$2:$A$1520,$A81,Observed!$C$2:$C$1520,$C81),"")</f>
        <v/>
      </c>
      <c r="U81" s="23" t="str">
        <f>IF(ISNUMBER(AVERAGEIFS(Observed!U$2:U$1520,Observed!$A$2:$A$1520,$A81,Observed!$C$2:$C$1520,$C81)),AVERAGEIFS(Observed!U$2:U$1520,Observed!$A$2:$A$1520,$A81,Observed!$C$2:$C$1520,$C81),"")</f>
        <v/>
      </c>
      <c r="V81" s="23" t="str">
        <f>IF(ISNUMBER(AVERAGEIFS(Observed!V$2:V$1520,Observed!$A$2:$A$1520,$A81,Observed!$C$2:$C$1520,$C81)),AVERAGEIFS(Observed!V$2:V$1520,Observed!$A$2:$A$1520,$A81,Observed!$C$2:$C$1520,$C81),"")</f>
        <v/>
      </c>
      <c r="W81" s="23" t="str">
        <f>IF(ISNUMBER(AVERAGEIFS(Observed!W$2:W$1520,Observed!$A$2:$A$1520,$A81,Observed!$C$2:$C$1520,$C81)),AVERAGEIFS(Observed!W$2:W$1520,Observed!$A$2:$A$1520,$A81,Observed!$C$2:$C$1520,$C81),"")</f>
        <v/>
      </c>
      <c r="X81" s="23">
        <f>IF(ISNUMBER(AVERAGEIFS(Observed!X$2:X$1520,Observed!$A$2:$A$1520,$A81,Observed!$C$2:$C$1520,$C81)),AVERAGEIFS(Observed!X$2:X$1520,Observed!$A$2:$A$1520,$A81,Observed!$C$2:$C$1520,$C81),"")</f>
        <v>19.072171211242676</v>
      </c>
      <c r="Y81" s="23">
        <f>IF(ISNUMBER(AVERAGEIFS(Observed!Y$2:Y$1520,Observed!$A$2:$A$1520,$A81,Observed!$C$2:$C$1520,$C81)),AVERAGEIFS(Observed!Y$2:Y$1520,Observed!$A$2:$A$1520,$A81,Observed!$C$2:$C$1520,$C81),"")</f>
        <v>4.8939250707626343</v>
      </c>
      <c r="Z81" s="23">
        <f>IF(ISNUMBER(AVERAGEIFS(Observed!Z$2:Z$1520,Observed!$A$2:$A$1520,$A81,Observed!$C$2:$C$1520,$C81)),AVERAGEIFS(Observed!Z$2:Z$1520,Observed!$A$2:$A$1520,$A81,Observed!$C$2:$C$1520,$C81),"")</f>
        <v>73.116559982299805</v>
      </c>
      <c r="AA81" s="23">
        <f>IF(ISNUMBER(AVERAGEIFS(Observed!AA$2:AA$1520,Observed!$A$2:$A$1520,$A81,Observed!$C$2:$C$1520,$C81)),AVERAGEIFS(Observed!AA$2:AA$1520,Observed!$A$2:$A$1520,$A81,Observed!$C$2:$C$1520,$C81),"")</f>
        <v>26.585183620452881</v>
      </c>
      <c r="AB81" s="23">
        <f>IF(ISNUMBER(AVERAGEIFS(Observed!AB$2:AB$1520,Observed!$A$2:$A$1520,$A81,Observed!$C$2:$C$1520,$C81)),AVERAGEIFS(Observed!AB$2:AB$1520,Observed!$A$2:$A$1520,$A81,Observed!$C$2:$C$1520,$C81),"")</f>
        <v>84.438959121704102</v>
      </c>
      <c r="AC81" s="23">
        <f>IF(ISNUMBER(AVERAGEIFS(Observed!AC$2:AC$1520,Observed!$A$2:$A$1520,$A81,Observed!$C$2:$C$1520,$C81)),AVERAGEIFS(Observed!AC$2:AC$1520,Observed!$A$2:$A$1520,$A81,Observed!$C$2:$C$1520,$C81),"")</f>
        <v>20.099781036376953</v>
      </c>
      <c r="AD81" s="24">
        <f>IF(ISNUMBER(AVERAGEIFS(Observed!AD$2:AD$1520,Observed!$A$2:$A$1520,$A81,Observed!$C$2:$C$1520,$C81)),AVERAGEIFS(Observed!AD$2:AD$1520,Observed!$A$2:$A$1520,$A81,Observed!$C$2:$C$1520,$C81),"")</f>
        <v>3.2159649658203122E-2</v>
      </c>
      <c r="AE81" s="24">
        <f>IF(ISNUMBER(AVERAGEIFS(Observed!AE$2:AE$1520,Observed!$A$2:$A$1520,$A81,Observed!$C$2:$C$1520,$C81)),AVERAGEIFS(Observed!AE$2:AE$1520,Observed!$A$2:$A$1520,$A81,Observed!$C$2:$C$1520,$C81),"")</f>
        <v>3.2159649658203122E-2</v>
      </c>
      <c r="AF81" s="23">
        <f>IF(ISNUMBER(AVERAGEIFS(Observed!AF$2:AF$1520,Observed!$A$2:$A$1520,$A81,Observed!$C$2:$C$1520,$C81)),AVERAGEIFS(Observed!AF$2:AF$1520,Observed!$A$2:$A$1520,$A81,Observed!$C$2:$C$1520,$C81),"")</f>
        <v>11.698649597167968</v>
      </c>
      <c r="AG81" s="23" t="str">
        <f>IF(ISNUMBER(AVERAGEIFS(Observed!AG$2:AG$1520,Observed!$A$2:$A$1520,$A81,Observed!$C$2:$C$1520,$C81)),AVERAGEIFS(Observed!AG$2:AG$1520,Observed!$A$2:$A$1520,$A81,Observed!$C$2:$C$1520,$C81),"")</f>
        <v/>
      </c>
      <c r="AH81" s="22" t="str">
        <f>IF(ISNUMBER(AVERAGEIFS(Observed!AH$2:AH$1520,Observed!$A$2:$A$1520,$A81,Observed!$C$2:$C$1520,$C81)),AVERAGEIFS(Observed!AH$2:AH$1520,Observed!$A$2:$A$1520,$A81,Observed!$C$2:$C$1520,$C81),"")</f>
        <v/>
      </c>
      <c r="AI81" s="23" t="str">
        <f>IF(ISNUMBER(AVERAGEIFS(Observed!AI$2:AI$1520,Observed!$A$2:$A$1520,$A81,Observed!$C$2:$C$1520,$C81)),AVERAGEIFS(Observed!AI$2:AI$1520,Observed!$A$2:$A$1520,$A81,Observed!$C$2:$C$1520,$C81),"")</f>
        <v/>
      </c>
      <c r="AJ81" s="23" t="str">
        <f>IF(ISNUMBER(AVERAGEIFS(Observed!AJ$2:AJ$1520,Observed!$A$2:$A$1520,$A81,Observed!$C$2:$C$1520,$C81)),AVERAGEIFS(Observed!AJ$2:AJ$1520,Observed!$A$2:$A$1520,$A81,Observed!$C$2:$C$1520,$C81),"")</f>
        <v/>
      </c>
      <c r="AK81" s="23" t="str">
        <f>IF(ISNUMBER(AVERAGEIFS(Observed!AK$2:AK$1520,Observed!$A$2:$A$1520,$A81,Observed!$C$2:$C$1520,$C81)),AVERAGEIFS(Observed!AK$2:AK$1520,Observed!$A$2:$A$1520,$A81,Observed!$C$2:$C$1520,$C81),"")</f>
        <v/>
      </c>
      <c r="AL81" s="23">
        <f>IF(ISNUMBER(AVERAGEIFS(Observed!AL$2:AL$1520,Observed!$A$2:$A$1520,$A81,Observed!$C$2:$C$1520,$C81)),AVERAGEIFS(Observed!AL$2:AL$1520,Observed!$A$2:$A$1520,$A81,Observed!$C$2:$C$1520,$C81),"")</f>
        <v>1.8295000000000001</v>
      </c>
      <c r="AM81" s="23">
        <f>IF(ISNUMBER(AVERAGEIFS(Observed!AM$2:AM$1520,Observed!$A$2:$A$1520,$A81,Observed!$C$2:$C$1520,$C81)),AVERAGEIFS(Observed!AM$2:AM$1520,Observed!$A$2:$A$1520,$A81,Observed!$C$2:$C$1520,$C81),"")</f>
        <v>2.56</v>
      </c>
      <c r="AN81" s="2">
        <f>COUNTIFS(Observed!$A$2:$A$1520,$A81,Observed!$C$2:$C$1520,$C81)</f>
        <v>4</v>
      </c>
      <c r="AO81" s="2">
        <f t="shared" si="1"/>
        <v>14</v>
      </c>
    </row>
    <row r="82" spans="1:41" x14ac:dyDescent="0.35">
      <c r="A82" t="s">
        <v>45</v>
      </c>
      <c r="B82" t="s">
        <v>65</v>
      </c>
      <c r="C82" s="20">
        <v>42283</v>
      </c>
      <c r="D82">
        <v>1</v>
      </c>
      <c r="E82" t="s">
        <v>79</v>
      </c>
      <c r="F82" s="25" t="s">
        <v>99</v>
      </c>
      <c r="G82" t="s">
        <v>63</v>
      </c>
      <c r="H82">
        <v>2.2000000000000002</v>
      </c>
      <c r="I82" s="2" t="s">
        <v>42</v>
      </c>
      <c r="J82" s="22" t="str">
        <f>IF(ISNUMBER(AVERAGEIFS(Observed!J$2:J$1520,Observed!$A$2:$A$1520,$A82,Observed!$C$2:$C$1520,$C82)),AVERAGEIFS(Observed!J$2:J$1520,Observed!$A$2:$A$1520,$A82,Observed!$C$2:$C$1520,$C82),"")</f>
        <v/>
      </c>
      <c r="K82" s="23" t="str">
        <f>IF(ISNUMBER(AVERAGEIFS(Observed!K$2:K$1520,Observed!$A$2:$A$1520,$A82,Observed!$C$2:$C$1520,$C82)),AVERAGEIFS(Observed!K$2:K$1520,Observed!$A$2:$A$1520,$A82,Observed!$C$2:$C$1520,$C82),"")</f>
        <v/>
      </c>
      <c r="L82" s="23">
        <f>IF(ISNUMBER(AVERAGEIFS(Observed!L$2:L$1520,Observed!$A$2:$A$1520,$A82,Observed!$C$2:$C$1520,$C82)),AVERAGEIFS(Observed!L$2:L$1520,Observed!$A$2:$A$1520,$A82,Observed!$C$2:$C$1520,$C82),"")</f>
        <v>86.085435670652885</v>
      </c>
      <c r="M82" s="23">
        <f>IF(ISNUMBER(AVERAGEIFS(Observed!M$2:M$1520,Observed!$A$2:$A$1520,$A82,Observed!$C$2:$C$1520,$C82)),AVERAGEIFS(Observed!M$2:M$1520,Observed!$A$2:$A$1520,$A82,Observed!$C$2:$C$1520,$C82),"")</f>
        <v>86.085435670652885</v>
      </c>
      <c r="N82" s="23">
        <f>IF(ISNUMBER(AVERAGEIFS(Observed!N$2:N$1520,Observed!$A$2:$A$1520,$A82,Observed!$C$2:$C$1520,$C82)),AVERAGEIFS(Observed!N$2:N$1520,Observed!$A$2:$A$1520,$A82,Observed!$C$2:$C$1520,$C82),"")</f>
        <v>138.84181959915097</v>
      </c>
      <c r="O82" s="24" t="str">
        <f>IF(ISNUMBER(AVERAGEIFS(Observed!O$2:O$1520,Observed!$A$2:$A$1520,$A82,Observed!$C$2:$C$1520,$C82)),AVERAGEIFS(Observed!O$2:O$1520,Observed!$A$2:$A$1520,$A82,Observed!$C$2:$C$1520,$C82),"")</f>
        <v/>
      </c>
      <c r="P82" s="24" t="str">
        <f>IF(ISNUMBER(AVERAGEIFS(Observed!P$2:P$1520,Observed!$A$2:$A$1520,$A82,Observed!$C$2:$C$1520,$C82)),AVERAGEIFS(Observed!P$2:P$1520,Observed!$A$2:$A$1520,$A82,Observed!$C$2:$C$1520,$C82),"")</f>
        <v/>
      </c>
      <c r="Q82" s="24" t="str">
        <f>IF(ISNUMBER(AVERAGEIFS(Observed!Q$2:Q$1520,Observed!$A$2:$A$1520,$A82,Observed!$C$2:$C$1520,$C82)),AVERAGEIFS(Observed!Q$2:Q$1520,Observed!$A$2:$A$1520,$A82,Observed!$C$2:$C$1520,$C82),"")</f>
        <v/>
      </c>
      <c r="R82" s="22" t="str">
        <f>IF(ISNUMBER(AVERAGEIFS(Observed!R$2:R$1520,Observed!$A$2:$A$1520,$A82,Observed!$C$2:$C$1520,$C82)),AVERAGEIFS(Observed!R$2:R$1520,Observed!$A$2:$A$1520,$A82,Observed!$C$2:$C$1520,$C82),"")</f>
        <v/>
      </c>
      <c r="S82" s="23" t="str">
        <f>IF(ISNUMBER(AVERAGEIFS(Observed!S$2:S$1520,Observed!$A$2:$A$1520,$A82,Observed!$C$2:$C$1520,$C82)),AVERAGEIFS(Observed!S$2:S$1520,Observed!$A$2:$A$1520,$A82,Observed!$C$2:$C$1520,$C82),"")</f>
        <v/>
      </c>
      <c r="T82" s="23" t="str">
        <f>IF(ISNUMBER(AVERAGEIFS(Observed!T$2:T$1520,Observed!$A$2:$A$1520,$A82,Observed!$C$2:$C$1520,$C82)),AVERAGEIFS(Observed!T$2:T$1520,Observed!$A$2:$A$1520,$A82,Observed!$C$2:$C$1520,$C82),"")</f>
        <v/>
      </c>
      <c r="U82" s="23" t="str">
        <f>IF(ISNUMBER(AVERAGEIFS(Observed!U$2:U$1520,Observed!$A$2:$A$1520,$A82,Observed!$C$2:$C$1520,$C82)),AVERAGEIFS(Observed!U$2:U$1520,Observed!$A$2:$A$1520,$A82,Observed!$C$2:$C$1520,$C82),"")</f>
        <v/>
      </c>
      <c r="V82" s="23" t="str">
        <f>IF(ISNUMBER(AVERAGEIFS(Observed!V$2:V$1520,Observed!$A$2:$A$1520,$A82,Observed!$C$2:$C$1520,$C82)),AVERAGEIFS(Observed!V$2:V$1520,Observed!$A$2:$A$1520,$A82,Observed!$C$2:$C$1520,$C82),"")</f>
        <v/>
      </c>
      <c r="W82" s="23" t="str">
        <f>IF(ISNUMBER(AVERAGEIFS(Observed!W$2:W$1520,Observed!$A$2:$A$1520,$A82,Observed!$C$2:$C$1520,$C82)),AVERAGEIFS(Observed!W$2:W$1520,Observed!$A$2:$A$1520,$A82,Observed!$C$2:$C$1520,$C82),"")</f>
        <v/>
      </c>
      <c r="X82" s="23">
        <f>IF(ISNUMBER(AVERAGEIFS(Observed!X$2:X$1520,Observed!$A$2:$A$1520,$A82,Observed!$C$2:$C$1520,$C82)),AVERAGEIFS(Observed!X$2:X$1520,Observed!$A$2:$A$1520,$A82,Observed!$C$2:$C$1520,$C82),"")</f>
        <v>19.751374244689941</v>
      </c>
      <c r="Y82" s="23">
        <f>IF(ISNUMBER(AVERAGEIFS(Observed!Y$2:Y$1520,Observed!$A$2:$A$1520,$A82,Observed!$C$2:$C$1520,$C82)),AVERAGEIFS(Observed!Y$2:Y$1520,Observed!$A$2:$A$1520,$A82,Observed!$C$2:$C$1520,$C82),"")</f>
        <v>4.5007666945457458</v>
      </c>
      <c r="Z82" s="23">
        <f>IF(ISNUMBER(AVERAGEIFS(Observed!Z$2:Z$1520,Observed!$A$2:$A$1520,$A82,Observed!$C$2:$C$1520,$C82)),AVERAGEIFS(Observed!Z$2:Z$1520,Observed!$A$2:$A$1520,$A82,Observed!$C$2:$C$1520,$C82),"")</f>
        <v>75.601896286010742</v>
      </c>
      <c r="AA82" s="23">
        <f>IF(ISNUMBER(AVERAGEIFS(Observed!AA$2:AA$1520,Observed!$A$2:$A$1520,$A82,Observed!$C$2:$C$1520,$C82)),AVERAGEIFS(Observed!AA$2:AA$1520,Observed!$A$2:$A$1520,$A82,Observed!$C$2:$C$1520,$C82),"")</f>
        <v>26.394321441650391</v>
      </c>
      <c r="AB82" s="23">
        <f>IF(ISNUMBER(AVERAGEIFS(Observed!AB$2:AB$1520,Observed!$A$2:$A$1520,$A82,Observed!$C$2:$C$1520,$C82)),AVERAGEIFS(Observed!AB$2:AB$1520,Observed!$A$2:$A$1520,$A82,Observed!$C$2:$C$1520,$C82),"")</f>
        <v>86.163570404052734</v>
      </c>
      <c r="AC82" s="23">
        <f>IF(ISNUMBER(AVERAGEIFS(Observed!AC$2:AC$1520,Observed!$A$2:$A$1520,$A82,Observed!$C$2:$C$1520,$C82)),AVERAGEIFS(Observed!AC$2:AC$1520,Observed!$A$2:$A$1520,$A82,Observed!$C$2:$C$1520,$C82),"")</f>
        <v>21.230435371398926</v>
      </c>
      <c r="AD82" s="24">
        <f>IF(ISNUMBER(AVERAGEIFS(Observed!AD$2:AD$1520,Observed!$A$2:$A$1520,$A82,Observed!$C$2:$C$1520,$C82)),AVERAGEIFS(Observed!AD$2:AD$1520,Observed!$A$2:$A$1520,$A82,Observed!$C$2:$C$1520,$C82),"")</f>
        <v>3.3968696594238276E-2</v>
      </c>
      <c r="AE82" s="24">
        <f>IF(ISNUMBER(AVERAGEIFS(Observed!AE$2:AE$1520,Observed!$A$2:$A$1520,$A82,Observed!$C$2:$C$1520,$C82)),AVERAGEIFS(Observed!AE$2:AE$1520,Observed!$A$2:$A$1520,$A82,Observed!$C$2:$C$1520,$C82),"")</f>
        <v>3.3968696594238276E-2</v>
      </c>
      <c r="AF82" s="23">
        <f>IF(ISNUMBER(AVERAGEIFS(Observed!AF$2:AF$1520,Observed!$A$2:$A$1520,$A82,Observed!$C$2:$C$1520,$C82)),AVERAGEIFS(Observed!AF$2:AF$1520,Observed!$A$2:$A$1520,$A82,Observed!$C$2:$C$1520,$C82),"")</f>
        <v>12.096303405761718</v>
      </c>
      <c r="AG82" s="23" t="str">
        <f>IF(ISNUMBER(AVERAGEIFS(Observed!AG$2:AG$1520,Observed!$A$2:$A$1520,$A82,Observed!$C$2:$C$1520,$C82)),AVERAGEIFS(Observed!AG$2:AG$1520,Observed!$A$2:$A$1520,$A82,Observed!$C$2:$C$1520,$C82),"")</f>
        <v/>
      </c>
      <c r="AH82" s="22" t="str">
        <f>IF(ISNUMBER(AVERAGEIFS(Observed!AH$2:AH$1520,Observed!$A$2:$A$1520,$A82,Observed!$C$2:$C$1520,$C82)),AVERAGEIFS(Observed!AH$2:AH$1520,Observed!$A$2:$A$1520,$A82,Observed!$C$2:$C$1520,$C82),"")</f>
        <v/>
      </c>
      <c r="AI82" s="23" t="str">
        <f>IF(ISNUMBER(AVERAGEIFS(Observed!AI$2:AI$1520,Observed!$A$2:$A$1520,$A82,Observed!$C$2:$C$1520,$C82)),AVERAGEIFS(Observed!AI$2:AI$1520,Observed!$A$2:$A$1520,$A82,Observed!$C$2:$C$1520,$C82),"")</f>
        <v/>
      </c>
      <c r="AJ82" s="23" t="str">
        <f>IF(ISNUMBER(AVERAGEIFS(Observed!AJ$2:AJ$1520,Observed!$A$2:$A$1520,$A82,Observed!$C$2:$C$1520,$C82)),AVERAGEIFS(Observed!AJ$2:AJ$1520,Observed!$A$2:$A$1520,$A82,Observed!$C$2:$C$1520,$C82),"")</f>
        <v/>
      </c>
      <c r="AK82" s="23" t="str">
        <f>IF(ISNUMBER(AVERAGEIFS(Observed!AK$2:AK$1520,Observed!$A$2:$A$1520,$A82,Observed!$C$2:$C$1520,$C82)),AVERAGEIFS(Observed!AK$2:AK$1520,Observed!$A$2:$A$1520,$A82,Observed!$C$2:$C$1520,$C82),"")</f>
        <v/>
      </c>
      <c r="AL82" s="23">
        <f>IF(ISNUMBER(AVERAGEIFS(Observed!AL$2:AL$1520,Observed!$A$2:$A$1520,$A82,Observed!$C$2:$C$1520,$C82)),AVERAGEIFS(Observed!AL$2:AL$1520,Observed!$A$2:$A$1520,$A82,Observed!$C$2:$C$1520,$C82),"")</f>
        <v>2.9279999999999999</v>
      </c>
      <c r="AM82" s="23">
        <f>IF(ISNUMBER(AVERAGEIFS(Observed!AM$2:AM$1520,Observed!$A$2:$A$1520,$A82,Observed!$C$2:$C$1520,$C82)),AVERAGEIFS(Observed!AM$2:AM$1520,Observed!$A$2:$A$1520,$A82,Observed!$C$2:$C$1520,$C82),"")</f>
        <v>4.4747500000000002</v>
      </c>
      <c r="AN82" s="2">
        <f>COUNTIFS(Observed!$A$2:$A$1520,$A82,Observed!$C$2:$C$1520,$C82)</f>
        <v>4</v>
      </c>
      <c r="AO82" s="2">
        <f t="shared" si="1"/>
        <v>14</v>
      </c>
    </row>
    <row r="83" spans="1:41" x14ac:dyDescent="0.35">
      <c r="A83" t="s">
        <v>46</v>
      </c>
      <c r="B83" t="s">
        <v>65</v>
      </c>
      <c r="C83" s="20">
        <v>42283</v>
      </c>
      <c r="D83">
        <v>1</v>
      </c>
      <c r="E83" t="s">
        <v>80</v>
      </c>
      <c r="F83" s="25" t="s">
        <v>99</v>
      </c>
      <c r="G83" t="s">
        <v>63</v>
      </c>
      <c r="H83">
        <v>2.2000000000000002</v>
      </c>
      <c r="I83" s="2" t="s">
        <v>42</v>
      </c>
      <c r="J83" s="22" t="str">
        <f>IF(ISNUMBER(AVERAGEIFS(Observed!J$2:J$1520,Observed!$A$2:$A$1520,$A83,Observed!$C$2:$C$1520,$C83)),AVERAGEIFS(Observed!J$2:J$1520,Observed!$A$2:$A$1520,$A83,Observed!$C$2:$C$1520,$C83),"")</f>
        <v/>
      </c>
      <c r="K83" s="23" t="str">
        <f>IF(ISNUMBER(AVERAGEIFS(Observed!K$2:K$1520,Observed!$A$2:$A$1520,$A83,Observed!$C$2:$C$1520,$C83)),AVERAGEIFS(Observed!K$2:K$1520,Observed!$A$2:$A$1520,$A83,Observed!$C$2:$C$1520,$C83),"")</f>
        <v/>
      </c>
      <c r="L83" s="23">
        <f>IF(ISNUMBER(AVERAGEIFS(Observed!L$2:L$1520,Observed!$A$2:$A$1520,$A83,Observed!$C$2:$C$1520,$C83)),AVERAGEIFS(Observed!L$2:L$1520,Observed!$A$2:$A$1520,$A83,Observed!$C$2:$C$1520,$C83),"")</f>
        <v>121.97165781839465</v>
      </c>
      <c r="M83" s="23">
        <f>IF(ISNUMBER(AVERAGEIFS(Observed!M$2:M$1520,Observed!$A$2:$A$1520,$A83,Observed!$C$2:$C$1520,$C83)),AVERAGEIFS(Observed!M$2:M$1520,Observed!$A$2:$A$1520,$A83,Observed!$C$2:$C$1520,$C83),"")</f>
        <v>121.97165781839465</v>
      </c>
      <c r="N83" s="23">
        <f>IF(ISNUMBER(AVERAGEIFS(Observed!N$2:N$1520,Observed!$A$2:$A$1520,$A83,Observed!$C$2:$C$1520,$C83)),AVERAGEIFS(Observed!N$2:N$1520,Observed!$A$2:$A$1520,$A83,Observed!$C$2:$C$1520,$C83),"")</f>
        <v>198.32506438602815</v>
      </c>
      <c r="O83" s="24" t="str">
        <f>IF(ISNUMBER(AVERAGEIFS(Observed!O$2:O$1520,Observed!$A$2:$A$1520,$A83,Observed!$C$2:$C$1520,$C83)),AVERAGEIFS(Observed!O$2:O$1520,Observed!$A$2:$A$1520,$A83,Observed!$C$2:$C$1520,$C83),"")</f>
        <v/>
      </c>
      <c r="P83" s="24" t="str">
        <f>IF(ISNUMBER(AVERAGEIFS(Observed!P$2:P$1520,Observed!$A$2:$A$1520,$A83,Observed!$C$2:$C$1520,$C83)),AVERAGEIFS(Observed!P$2:P$1520,Observed!$A$2:$A$1520,$A83,Observed!$C$2:$C$1520,$C83),"")</f>
        <v/>
      </c>
      <c r="Q83" s="24" t="str">
        <f>IF(ISNUMBER(AVERAGEIFS(Observed!Q$2:Q$1520,Observed!$A$2:$A$1520,$A83,Observed!$C$2:$C$1520,$C83)),AVERAGEIFS(Observed!Q$2:Q$1520,Observed!$A$2:$A$1520,$A83,Observed!$C$2:$C$1520,$C83),"")</f>
        <v/>
      </c>
      <c r="R83" s="22" t="str">
        <f>IF(ISNUMBER(AVERAGEIFS(Observed!R$2:R$1520,Observed!$A$2:$A$1520,$A83,Observed!$C$2:$C$1520,$C83)),AVERAGEIFS(Observed!R$2:R$1520,Observed!$A$2:$A$1520,$A83,Observed!$C$2:$C$1520,$C83),"")</f>
        <v/>
      </c>
      <c r="S83" s="23" t="str">
        <f>IF(ISNUMBER(AVERAGEIFS(Observed!S$2:S$1520,Observed!$A$2:$A$1520,$A83,Observed!$C$2:$C$1520,$C83)),AVERAGEIFS(Observed!S$2:S$1520,Observed!$A$2:$A$1520,$A83,Observed!$C$2:$C$1520,$C83),"")</f>
        <v/>
      </c>
      <c r="T83" s="23" t="str">
        <f>IF(ISNUMBER(AVERAGEIFS(Observed!T$2:T$1520,Observed!$A$2:$A$1520,$A83,Observed!$C$2:$C$1520,$C83)),AVERAGEIFS(Observed!T$2:T$1520,Observed!$A$2:$A$1520,$A83,Observed!$C$2:$C$1520,$C83),"")</f>
        <v/>
      </c>
      <c r="U83" s="23" t="str">
        <f>IF(ISNUMBER(AVERAGEIFS(Observed!U$2:U$1520,Observed!$A$2:$A$1520,$A83,Observed!$C$2:$C$1520,$C83)),AVERAGEIFS(Observed!U$2:U$1520,Observed!$A$2:$A$1520,$A83,Observed!$C$2:$C$1520,$C83),"")</f>
        <v/>
      </c>
      <c r="V83" s="23" t="str">
        <f>IF(ISNUMBER(AVERAGEIFS(Observed!V$2:V$1520,Observed!$A$2:$A$1520,$A83,Observed!$C$2:$C$1520,$C83)),AVERAGEIFS(Observed!V$2:V$1520,Observed!$A$2:$A$1520,$A83,Observed!$C$2:$C$1520,$C83),"")</f>
        <v/>
      </c>
      <c r="W83" s="23" t="str">
        <f>IF(ISNUMBER(AVERAGEIFS(Observed!W$2:W$1520,Observed!$A$2:$A$1520,$A83,Observed!$C$2:$C$1520,$C83)),AVERAGEIFS(Observed!W$2:W$1520,Observed!$A$2:$A$1520,$A83,Observed!$C$2:$C$1520,$C83),"")</f>
        <v/>
      </c>
      <c r="X83" s="23">
        <f>IF(ISNUMBER(AVERAGEIFS(Observed!X$2:X$1520,Observed!$A$2:$A$1520,$A83,Observed!$C$2:$C$1520,$C83)),AVERAGEIFS(Observed!X$2:X$1520,Observed!$A$2:$A$1520,$A83,Observed!$C$2:$C$1520,$C83),"")</f>
        <v>18.900949954986572</v>
      </c>
      <c r="Y83" s="23">
        <f>IF(ISNUMBER(AVERAGEIFS(Observed!Y$2:Y$1520,Observed!$A$2:$A$1520,$A83,Observed!$C$2:$C$1520,$C83)),AVERAGEIFS(Observed!Y$2:Y$1520,Observed!$A$2:$A$1520,$A83,Observed!$C$2:$C$1520,$C83),"")</f>
        <v>6.7946975231170654</v>
      </c>
      <c r="Z83" s="23">
        <f>IF(ISNUMBER(AVERAGEIFS(Observed!Z$2:Z$1520,Observed!$A$2:$A$1520,$A83,Observed!$C$2:$C$1520,$C83)),AVERAGEIFS(Observed!Z$2:Z$1520,Observed!$A$2:$A$1520,$A83,Observed!$C$2:$C$1520,$C83),"")</f>
        <v>77.166894912719727</v>
      </c>
      <c r="AA83" s="23">
        <f>IF(ISNUMBER(AVERAGEIFS(Observed!AA$2:AA$1520,Observed!$A$2:$A$1520,$A83,Observed!$C$2:$C$1520,$C83)),AVERAGEIFS(Observed!AA$2:AA$1520,Observed!$A$2:$A$1520,$A83,Observed!$C$2:$C$1520,$C83),"")</f>
        <v>25.858665943145752</v>
      </c>
      <c r="AB83" s="23">
        <f>IF(ISNUMBER(AVERAGEIFS(Observed!AB$2:AB$1520,Observed!$A$2:$A$1520,$A83,Observed!$C$2:$C$1520,$C83)),AVERAGEIFS(Observed!AB$2:AB$1520,Observed!$A$2:$A$1520,$A83,Observed!$C$2:$C$1520,$C83),"")</f>
        <v>86.969995498657227</v>
      </c>
      <c r="AC83" s="23">
        <f>IF(ISNUMBER(AVERAGEIFS(Observed!AC$2:AC$1520,Observed!$A$2:$A$1520,$A83,Observed!$C$2:$C$1520,$C83)),AVERAGEIFS(Observed!AC$2:AC$1520,Observed!$A$2:$A$1520,$A83,Observed!$C$2:$C$1520,$C83),"")</f>
        <v>24.040432453155518</v>
      </c>
      <c r="AD83" s="24">
        <f>IF(ISNUMBER(AVERAGEIFS(Observed!AD$2:AD$1520,Observed!$A$2:$A$1520,$A83,Observed!$C$2:$C$1520,$C83)),AVERAGEIFS(Observed!AD$2:AD$1520,Observed!$A$2:$A$1520,$A83,Observed!$C$2:$C$1520,$C83),"")</f>
        <v>3.8464691925048825E-2</v>
      </c>
      <c r="AE83" s="24">
        <f>IF(ISNUMBER(AVERAGEIFS(Observed!AE$2:AE$1520,Observed!$A$2:$A$1520,$A83,Observed!$C$2:$C$1520,$C83)),AVERAGEIFS(Observed!AE$2:AE$1520,Observed!$A$2:$A$1520,$A83,Observed!$C$2:$C$1520,$C83),"")</f>
        <v>3.8464691925048825E-2</v>
      </c>
      <c r="AF83" s="23">
        <f>IF(ISNUMBER(AVERAGEIFS(Observed!AF$2:AF$1520,Observed!$A$2:$A$1520,$A83,Observed!$C$2:$C$1520,$C83)),AVERAGEIFS(Observed!AF$2:AF$1520,Observed!$A$2:$A$1520,$A83,Observed!$C$2:$C$1520,$C83),"")</f>
        <v>12.346703186035157</v>
      </c>
      <c r="AG83" s="23" t="str">
        <f>IF(ISNUMBER(AVERAGEIFS(Observed!AG$2:AG$1520,Observed!$A$2:$A$1520,$A83,Observed!$C$2:$C$1520,$C83)),AVERAGEIFS(Observed!AG$2:AG$1520,Observed!$A$2:$A$1520,$A83,Observed!$C$2:$C$1520,$C83),"")</f>
        <v/>
      </c>
      <c r="AH83" s="22" t="str">
        <f>IF(ISNUMBER(AVERAGEIFS(Observed!AH$2:AH$1520,Observed!$A$2:$A$1520,$A83,Observed!$C$2:$C$1520,$C83)),AVERAGEIFS(Observed!AH$2:AH$1520,Observed!$A$2:$A$1520,$A83,Observed!$C$2:$C$1520,$C83),"")</f>
        <v/>
      </c>
      <c r="AI83" s="23" t="str">
        <f>IF(ISNUMBER(AVERAGEIFS(Observed!AI$2:AI$1520,Observed!$A$2:$A$1520,$A83,Observed!$C$2:$C$1520,$C83)),AVERAGEIFS(Observed!AI$2:AI$1520,Observed!$A$2:$A$1520,$A83,Observed!$C$2:$C$1520,$C83),"")</f>
        <v/>
      </c>
      <c r="AJ83" s="23" t="str">
        <f>IF(ISNUMBER(AVERAGEIFS(Observed!AJ$2:AJ$1520,Observed!$A$2:$A$1520,$A83,Observed!$C$2:$C$1520,$C83)),AVERAGEIFS(Observed!AJ$2:AJ$1520,Observed!$A$2:$A$1520,$A83,Observed!$C$2:$C$1520,$C83),"")</f>
        <v/>
      </c>
      <c r="AK83" s="23" t="str">
        <f>IF(ISNUMBER(AVERAGEIFS(Observed!AK$2:AK$1520,Observed!$A$2:$A$1520,$A83,Observed!$C$2:$C$1520,$C83)),AVERAGEIFS(Observed!AK$2:AK$1520,Observed!$A$2:$A$1520,$A83,Observed!$C$2:$C$1520,$C83),"")</f>
        <v/>
      </c>
      <c r="AL83" s="23">
        <f>IF(ISNUMBER(AVERAGEIFS(Observed!AL$2:AL$1520,Observed!$A$2:$A$1520,$A83,Observed!$C$2:$C$1520,$C83)),AVERAGEIFS(Observed!AL$2:AL$1520,Observed!$A$2:$A$1520,$A83,Observed!$C$2:$C$1520,$C83),"")</f>
        <v>4.6894999999999998</v>
      </c>
      <c r="AM83" s="23">
        <f>IF(ISNUMBER(AVERAGEIFS(Observed!AM$2:AM$1520,Observed!$A$2:$A$1520,$A83,Observed!$C$2:$C$1520,$C83)),AVERAGEIFS(Observed!AM$2:AM$1520,Observed!$A$2:$A$1520,$A83,Observed!$C$2:$C$1520,$C83),"")</f>
        <v>7.0630000000000006</v>
      </c>
      <c r="AN83" s="2">
        <f>COUNTIFS(Observed!$A$2:$A$1520,$A83,Observed!$C$2:$C$1520,$C83)</f>
        <v>4</v>
      </c>
      <c r="AO83" s="2">
        <f t="shared" si="1"/>
        <v>14</v>
      </c>
    </row>
    <row r="84" spans="1:41" x14ac:dyDescent="0.35">
      <c r="A84" t="s">
        <v>49</v>
      </c>
      <c r="B84" t="s">
        <v>65</v>
      </c>
      <c r="C84" s="20">
        <v>42283</v>
      </c>
      <c r="D84">
        <v>1</v>
      </c>
      <c r="E84" t="s">
        <v>81</v>
      </c>
      <c r="F84" s="25" t="s">
        <v>99</v>
      </c>
      <c r="G84" t="s">
        <v>63</v>
      </c>
      <c r="H84">
        <v>2.2000000000000002</v>
      </c>
      <c r="I84" s="2" t="s">
        <v>42</v>
      </c>
      <c r="J84" s="22" t="str">
        <f>IF(ISNUMBER(AVERAGEIFS(Observed!J$2:J$1520,Observed!$A$2:$A$1520,$A84,Observed!$C$2:$C$1520,$C84)),AVERAGEIFS(Observed!J$2:J$1520,Observed!$A$2:$A$1520,$A84,Observed!$C$2:$C$1520,$C84),"")</f>
        <v/>
      </c>
      <c r="K84" s="23" t="str">
        <f>IF(ISNUMBER(AVERAGEIFS(Observed!K$2:K$1520,Observed!$A$2:$A$1520,$A84,Observed!$C$2:$C$1520,$C84)),AVERAGEIFS(Observed!K$2:K$1520,Observed!$A$2:$A$1520,$A84,Observed!$C$2:$C$1520,$C84),"")</f>
        <v/>
      </c>
      <c r="L84" s="23">
        <f>IF(ISNUMBER(AVERAGEIFS(Observed!L$2:L$1520,Observed!$A$2:$A$1520,$A84,Observed!$C$2:$C$1520,$C84)),AVERAGEIFS(Observed!L$2:L$1520,Observed!$A$2:$A$1520,$A84,Observed!$C$2:$C$1520,$C84),"")</f>
        <v>106.74549954131669</v>
      </c>
      <c r="M84" s="23">
        <f>IF(ISNUMBER(AVERAGEIFS(Observed!M$2:M$1520,Observed!$A$2:$A$1520,$A84,Observed!$C$2:$C$1520,$C84)),AVERAGEIFS(Observed!M$2:M$1520,Observed!$A$2:$A$1520,$A84,Observed!$C$2:$C$1520,$C84),"")</f>
        <v>106.74549954131669</v>
      </c>
      <c r="N84" s="23">
        <f>IF(ISNUMBER(AVERAGEIFS(Observed!N$2:N$1520,Observed!$A$2:$A$1520,$A84,Observed!$C$2:$C$1520,$C84)),AVERAGEIFS(Observed!N$2:N$1520,Observed!$A$2:$A$1520,$A84,Observed!$C$2:$C$1520,$C84),"")</f>
        <v>171.67170684946944</v>
      </c>
      <c r="O84" s="24" t="str">
        <f>IF(ISNUMBER(AVERAGEIFS(Observed!O$2:O$1520,Observed!$A$2:$A$1520,$A84,Observed!$C$2:$C$1520,$C84)),AVERAGEIFS(Observed!O$2:O$1520,Observed!$A$2:$A$1520,$A84,Observed!$C$2:$C$1520,$C84),"")</f>
        <v/>
      </c>
      <c r="P84" s="24" t="str">
        <f>IF(ISNUMBER(AVERAGEIFS(Observed!P$2:P$1520,Observed!$A$2:$A$1520,$A84,Observed!$C$2:$C$1520,$C84)),AVERAGEIFS(Observed!P$2:P$1520,Observed!$A$2:$A$1520,$A84,Observed!$C$2:$C$1520,$C84),"")</f>
        <v/>
      </c>
      <c r="Q84" s="24" t="str">
        <f>IF(ISNUMBER(AVERAGEIFS(Observed!Q$2:Q$1520,Observed!$A$2:$A$1520,$A84,Observed!$C$2:$C$1520,$C84)),AVERAGEIFS(Observed!Q$2:Q$1520,Observed!$A$2:$A$1520,$A84,Observed!$C$2:$C$1520,$C84),"")</f>
        <v/>
      </c>
      <c r="R84" s="22" t="str">
        <f>IF(ISNUMBER(AVERAGEIFS(Observed!R$2:R$1520,Observed!$A$2:$A$1520,$A84,Observed!$C$2:$C$1520,$C84)),AVERAGEIFS(Observed!R$2:R$1520,Observed!$A$2:$A$1520,$A84,Observed!$C$2:$C$1520,$C84),"")</f>
        <v/>
      </c>
      <c r="S84" s="23" t="str">
        <f>IF(ISNUMBER(AVERAGEIFS(Observed!S$2:S$1520,Observed!$A$2:$A$1520,$A84,Observed!$C$2:$C$1520,$C84)),AVERAGEIFS(Observed!S$2:S$1520,Observed!$A$2:$A$1520,$A84,Observed!$C$2:$C$1520,$C84),"")</f>
        <v/>
      </c>
      <c r="T84" s="23" t="str">
        <f>IF(ISNUMBER(AVERAGEIFS(Observed!T$2:T$1520,Observed!$A$2:$A$1520,$A84,Observed!$C$2:$C$1520,$C84)),AVERAGEIFS(Observed!T$2:T$1520,Observed!$A$2:$A$1520,$A84,Observed!$C$2:$C$1520,$C84),"")</f>
        <v/>
      </c>
      <c r="U84" s="23" t="str">
        <f>IF(ISNUMBER(AVERAGEIFS(Observed!U$2:U$1520,Observed!$A$2:$A$1520,$A84,Observed!$C$2:$C$1520,$C84)),AVERAGEIFS(Observed!U$2:U$1520,Observed!$A$2:$A$1520,$A84,Observed!$C$2:$C$1520,$C84),"")</f>
        <v/>
      </c>
      <c r="V84" s="23" t="str">
        <f>IF(ISNUMBER(AVERAGEIFS(Observed!V$2:V$1520,Observed!$A$2:$A$1520,$A84,Observed!$C$2:$C$1520,$C84)),AVERAGEIFS(Observed!V$2:V$1520,Observed!$A$2:$A$1520,$A84,Observed!$C$2:$C$1520,$C84),"")</f>
        <v/>
      </c>
      <c r="W84" s="23" t="str">
        <f>IF(ISNUMBER(AVERAGEIFS(Observed!W$2:W$1520,Observed!$A$2:$A$1520,$A84,Observed!$C$2:$C$1520,$C84)),AVERAGEIFS(Observed!W$2:W$1520,Observed!$A$2:$A$1520,$A84,Observed!$C$2:$C$1520,$C84),"")</f>
        <v/>
      </c>
      <c r="X84" s="23">
        <f>IF(ISNUMBER(AVERAGEIFS(Observed!X$2:X$1520,Observed!$A$2:$A$1520,$A84,Observed!$C$2:$C$1520,$C84)),AVERAGEIFS(Observed!X$2:X$1520,Observed!$A$2:$A$1520,$A84,Observed!$C$2:$C$1520,$C84),"")</f>
        <v>18.842290878295898</v>
      </c>
      <c r="Y84" s="23">
        <f>IF(ISNUMBER(AVERAGEIFS(Observed!Y$2:Y$1520,Observed!$A$2:$A$1520,$A84,Observed!$C$2:$C$1520,$C84)),AVERAGEIFS(Observed!Y$2:Y$1520,Observed!$A$2:$A$1520,$A84,Observed!$C$2:$C$1520,$C84),"")</f>
        <v>6.2626856565475464</v>
      </c>
      <c r="Z84" s="23">
        <f>IF(ISNUMBER(AVERAGEIFS(Observed!Z$2:Z$1520,Observed!$A$2:$A$1520,$A84,Observed!$C$2:$C$1520,$C84)),AVERAGEIFS(Observed!Z$2:Z$1520,Observed!$A$2:$A$1520,$A84,Observed!$C$2:$C$1520,$C84),"")</f>
        <v>74.04844856262207</v>
      </c>
      <c r="AA84" s="23">
        <f>IF(ISNUMBER(AVERAGEIFS(Observed!AA$2:AA$1520,Observed!$A$2:$A$1520,$A84,Observed!$C$2:$C$1520,$C84)),AVERAGEIFS(Observed!AA$2:AA$1520,Observed!$A$2:$A$1520,$A84,Observed!$C$2:$C$1520,$C84),"")</f>
        <v>25.515350341796875</v>
      </c>
      <c r="AB84" s="23">
        <f>IF(ISNUMBER(AVERAGEIFS(Observed!AB$2:AB$1520,Observed!$A$2:$A$1520,$A84,Observed!$C$2:$C$1520,$C84)),AVERAGEIFS(Observed!AB$2:AB$1520,Observed!$A$2:$A$1520,$A84,Observed!$C$2:$C$1520,$C84),"")</f>
        <v>84.899904251098633</v>
      </c>
      <c r="AC84" s="23">
        <f>IF(ISNUMBER(AVERAGEIFS(Observed!AC$2:AC$1520,Observed!$A$2:$A$1520,$A84,Observed!$C$2:$C$1520,$C84)),AVERAGEIFS(Observed!AC$2:AC$1520,Observed!$A$2:$A$1520,$A84,Observed!$C$2:$C$1520,$C84),"")</f>
        <v>22.934673309326172</v>
      </c>
      <c r="AD84" s="24">
        <f>IF(ISNUMBER(AVERAGEIFS(Observed!AD$2:AD$1520,Observed!$A$2:$A$1520,$A84,Observed!$C$2:$C$1520,$C84)),AVERAGEIFS(Observed!AD$2:AD$1520,Observed!$A$2:$A$1520,$A84,Observed!$C$2:$C$1520,$C84),"")</f>
        <v>3.6695477294921869E-2</v>
      </c>
      <c r="AE84" s="24">
        <f>IF(ISNUMBER(AVERAGEIFS(Observed!AE$2:AE$1520,Observed!$A$2:$A$1520,$A84,Observed!$C$2:$C$1520,$C84)),AVERAGEIFS(Observed!AE$2:AE$1520,Observed!$A$2:$A$1520,$A84,Observed!$C$2:$C$1520,$C84),"")</f>
        <v>3.6695477294921869E-2</v>
      </c>
      <c r="AF84" s="23">
        <f>IF(ISNUMBER(AVERAGEIFS(Observed!AF$2:AF$1520,Observed!$A$2:$A$1520,$A84,Observed!$C$2:$C$1520,$C84)),AVERAGEIFS(Observed!AF$2:AF$1520,Observed!$A$2:$A$1520,$A84,Observed!$C$2:$C$1520,$C84),"")</f>
        <v>11.847751770019531</v>
      </c>
      <c r="AG84" s="23" t="str">
        <f>IF(ISNUMBER(AVERAGEIFS(Observed!AG$2:AG$1520,Observed!$A$2:$A$1520,$A84,Observed!$C$2:$C$1520,$C84)),AVERAGEIFS(Observed!AG$2:AG$1520,Observed!$A$2:$A$1520,$A84,Observed!$C$2:$C$1520,$C84),"")</f>
        <v/>
      </c>
      <c r="AH84" s="22" t="str">
        <f>IF(ISNUMBER(AVERAGEIFS(Observed!AH$2:AH$1520,Observed!$A$2:$A$1520,$A84,Observed!$C$2:$C$1520,$C84)),AVERAGEIFS(Observed!AH$2:AH$1520,Observed!$A$2:$A$1520,$A84,Observed!$C$2:$C$1520,$C84),"")</f>
        <v/>
      </c>
      <c r="AI84" s="23" t="str">
        <f>IF(ISNUMBER(AVERAGEIFS(Observed!AI$2:AI$1520,Observed!$A$2:$A$1520,$A84,Observed!$C$2:$C$1520,$C84)),AVERAGEIFS(Observed!AI$2:AI$1520,Observed!$A$2:$A$1520,$A84,Observed!$C$2:$C$1520,$C84),"")</f>
        <v/>
      </c>
      <c r="AJ84" s="23" t="str">
        <f>IF(ISNUMBER(AVERAGEIFS(Observed!AJ$2:AJ$1520,Observed!$A$2:$A$1520,$A84,Observed!$C$2:$C$1520,$C84)),AVERAGEIFS(Observed!AJ$2:AJ$1520,Observed!$A$2:$A$1520,$A84,Observed!$C$2:$C$1520,$C84),"")</f>
        <v/>
      </c>
      <c r="AK84" s="23" t="str">
        <f>IF(ISNUMBER(AVERAGEIFS(Observed!AK$2:AK$1520,Observed!$A$2:$A$1520,$A84,Observed!$C$2:$C$1520,$C84)),AVERAGEIFS(Observed!AK$2:AK$1520,Observed!$A$2:$A$1520,$A84,Observed!$C$2:$C$1520,$C84),"")</f>
        <v/>
      </c>
      <c r="AL84" s="23">
        <f>IF(ISNUMBER(AVERAGEIFS(Observed!AL$2:AL$1520,Observed!$A$2:$A$1520,$A84,Observed!$C$2:$C$1520,$C84)),AVERAGEIFS(Observed!AL$2:AL$1520,Observed!$A$2:$A$1520,$A84,Observed!$C$2:$C$1520,$C84),"")</f>
        <v>3.9180000000000001</v>
      </c>
      <c r="AM84" s="23">
        <f>IF(ISNUMBER(AVERAGEIFS(Observed!AM$2:AM$1520,Observed!$A$2:$A$1520,$A84,Observed!$C$2:$C$1520,$C84)),AVERAGEIFS(Observed!AM$2:AM$1520,Observed!$A$2:$A$1520,$A84,Observed!$C$2:$C$1520,$C84),"")</f>
        <v>5.9757500000000006</v>
      </c>
      <c r="AN84" s="2">
        <f>COUNTIFS(Observed!$A$2:$A$1520,$A84,Observed!$C$2:$C$1520,$C84)</f>
        <v>4</v>
      </c>
      <c r="AO84" s="2">
        <f t="shared" si="1"/>
        <v>14</v>
      </c>
    </row>
    <row r="85" spans="1:41" x14ac:dyDescent="0.35">
      <c r="A85" t="s">
        <v>50</v>
      </c>
      <c r="B85" t="s">
        <v>65</v>
      </c>
      <c r="C85" s="20">
        <v>42283</v>
      </c>
      <c r="D85">
        <v>1</v>
      </c>
      <c r="E85" t="s">
        <v>82</v>
      </c>
      <c r="F85" s="25" t="s">
        <v>99</v>
      </c>
      <c r="G85" t="s">
        <v>63</v>
      </c>
      <c r="H85">
        <v>2.2000000000000002</v>
      </c>
      <c r="I85" s="2" t="s">
        <v>42</v>
      </c>
      <c r="J85" s="22" t="str">
        <f>IF(ISNUMBER(AVERAGEIFS(Observed!J$2:J$1520,Observed!$A$2:$A$1520,$A85,Observed!$C$2:$C$1520,$C85)),AVERAGEIFS(Observed!J$2:J$1520,Observed!$A$2:$A$1520,$A85,Observed!$C$2:$C$1520,$C85),"")</f>
        <v/>
      </c>
      <c r="K85" s="23" t="str">
        <f>IF(ISNUMBER(AVERAGEIFS(Observed!K$2:K$1520,Observed!$A$2:$A$1520,$A85,Observed!$C$2:$C$1520,$C85)),AVERAGEIFS(Observed!K$2:K$1520,Observed!$A$2:$A$1520,$A85,Observed!$C$2:$C$1520,$C85),"")</f>
        <v/>
      </c>
      <c r="L85" s="23">
        <f>IF(ISNUMBER(AVERAGEIFS(Observed!L$2:L$1520,Observed!$A$2:$A$1520,$A85,Observed!$C$2:$C$1520,$C85)),AVERAGEIFS(Observed!L$2:L$1520,Observed!$A$2:$A$1520,$A85,Observed!$C$2:$C$1520,$C85),"")</f>
        <v>53.809877587662044</v>
      </c>
      <c r="M85" s="23">
        <f>IF(ISNUMBER(AVERAGEIFS(Observed!M$2:M$1520,Observed!$A$2:$A$1520,$A85,Observed!$C$2:$C$1520,$C85)),AVERAGEIFS(Observed!M$2:M$1520,Observed!$A$2:$A$1520,$A85,Observed!$C$2:$C$1520,$C85),"")</f>
        <v>53.809877587662044</v>
      </c>
      <c r="N85" s="23">
        <f>IF(ISNUMBER(AVERAGEIFS(Observed!N$2:N$1520,Observed!$A$2:$A$1520,$A85,Observed!$C$2:$C$1520,$C85)),AVERAGEIFS(Observed!N$2:N$1520,Observed!$A$2:$A$1520,$A85,Observed!$C$2:$C$1520,$C85),"")</f>
        <v>86.90356242444571</v>
      </c>
      <c r="O85" s="24" t="str">
        <f>IF(ISNUMBER(AVERAGEIFS(Observed!O$2:O$1520,Observed!$A$2:$A$1520,$A85,Observed!$C$2:$C$1520,$C85)),AVERAGEIFS(Observed!O$2:O$1520,Observed!$A$2:$A$1520,$A85,Observed!$C$2:$C$1520,$C85),"")</f>
        <v/>
      </c>
      <c r="P85" s="24" t="str">
        <f>IF(ISNUMBER(AVERAGEIFS(Observed!P$2:P$1520,Observed!$A$2:$A$1520,$A85,Observed!$C$2:$C$1520,$C85)),AVERAGEIFS(Observed!P$2:P$1520,Observed!$A$2:$A$1520,$A85,Observed!$C$2:$C$1520,$C85),"")</f>
        <v/>
      </c>
      <c r="Q85" s="24" t="str">
        <f>IF(ISNUMBER(AVERAGEIFS(Observed!Q$2:Q$1520,Observed!$A$2:$A$1520,$A85,Observed!$C$2:$C$1520,$C85)),AVERAGEIFS(Observed!Q$2:Q$1520,Observed!$A$2:$A$1520,$A85,Observed!$C$2:$C$1520,$C85),"")</f>
        <v/>
      </c>
      <c r="R85" s="22" t="str">
        <f>IF(ISNUMBER(AVERAGEIFS(Observed!R$2:R$1520,Observed!$A$2:$A$1520,$A85,Observed!$C$2:$C$1520,$C85)),AVERAGEIFS(Observed!R$2:R$1520,Observed!$A$2:$A$1520,$A85,Observed!$C$2:$C$1520,$C85),"")</f>
        <v/>
      </c>
      <c r="S85" s="23" t="str">
        <f>IF(ISNUMBER(AVERAGEIFS(Observed!S$2:S$1520,Observed!$A$2:$A$1520,$A85,Observed!$C$2:$C$1520,$C85)),AVERAGEIFS(Observed!S$2:S$1520,Observed!$A$2:$A$1520,$A85,Observed!$C$2:$C$1520,$C85),"")</f>
        <v/>
      </c>
      <c r="T85" s="23" t="str">
        <f>IF(ISNUMBER(AVERAGEIFS(Observed!T$2:T$1520,Observed!$A$2:$A$1520,$A85,Observed!$C$2:$C$1520,$C85)),AVERAGEIFS(Observed!T$2:T$1520,Observed!$A$2:$A$1520,$A85,Observed!$C$2:$C$1520,$C85),"")</f>
        <v/>
      </c>
      <c r="U85" s="23" t="str">
        <f>IF(ISNUMBER(AVERAGEIFS(Observed!U$2:U$1520,Observed!$A$2:$A$1520,$A85,Observed!$C$2:$C$1520,$C85)),AVERAGEIFS(Observed!U$2:U$1520,Observed!$A$2:$A$1520,$A85,Observed!$C$2:$C$1520,$C85),"")</f>
        <v/>
      </c>
      <c r="V85" s="23" t="str">
        <f>IF(ISNUMBER(AVERAGEIFS(Observed!V$2:V$1520,Observed!$A$2:$A$1520,$A85,Observed!$C$2:$C$1520,$C85)),AVERAGEIFS(Observed!V$2:V$1520,Observed!$A$2:$A$1520,$A85,Observed!$C$2:$C$1520,$C85),"")</f>
        <v/>
      </c>
      <c r="W85" s="23" t="str">
        <f>IF(ISNUMBER(AVERAGEIFS(Observed!W$2:W$1520,Observed!$A$2:$A$1520,$A85,Observed!$C$2:$C$1520,$C85)),AVERAGEIFS(Observed!W$2:W$1520,Observed!$A$2:$A$1520,$A85,Observed!$C$2:$C$1520,$C85),"")</f>
        <v/>
      </c>
      <c r="X85" s="23">
        <f>IF(ISNUMBER(AVERAGEIFS(Observed!X$2:X$1520,Observed!$A$2:$A$1520,$A85,Observed!$C$2:$C$1520,$C85)),AVERAGEIFS(Observed!X$2:X$1520,Observed!$A$2:$A$1520,$A85,Observed!$C$2:$C$1520,$C85),"")</f>
        <v>18.692821502685547</v>
      </c>
      <c r="Y85" s="23">
        <f>IF(ISNUMBER(AVERAGEIFS(Observed!Y$2:Y$1520,Observed!$A$2:$A$1520,$A85,Observed!$C$2:$C$1520,$C85)),AVERAGEIFS(Observed!Y$2:Y$1520,Observed!$A$2:$A$1520,$A85,Observed!$C$2:$C$1520,$C85),"")</f>
        <v>4.5666548013687134</v>
      </c>
      <c r="Z85" s="23">
        <f>IF(ISNUMBER(AVERAGEIFS(Observed!Z$2:Z$1520,Observed!$A$2:$A$1520,$A85,Observed!$C$2:$C$1520,$C85)),AVERAGEIFS(Observed!Z$2:Z$1520,Observed!$A$2:$A$1520,$A85,Observed!$C$2:$C$1520,$C85),"")</f>
        <v>75.459548950195313</v>
      </c>
      <c r="AA85" s="23">
        <f>IF(ISNUMBER(AVERAGEIFS(Observed!AA$2:AA$1520,Observed!$A$2:$A$1520,$A85,Observed!$C$2:$C$1520,$C85)),AVERAGEIFS(Observed!AA$2:AA$1520,Observed!$A$2:$A$1520,$A85,Observed!$C$2:$C$1520,$C85),"")</f>
        <v>26.063513278961182</v>
      </c>
      <c r="AB85" s="23">
        <f>IF(ISNUMBER(AVERAGEIFS(Observed!AB$2:AB$1520,Observed!$A$2:$A$1520,$A85,Observed!$C$2:$C$1520,$C85)),AVERAGEIFS(Observed!AB$2:AB$1520,Observed!$A$2:$A$1520,$A85,Observed!$C$2:$C$1520,$C85),"")</f>
        <v>85.92564582824707</v>
      </c>
      <c r="AC85" s="23">
        <f>IF(ISNUMBER(AVERAGEIFS(Observed!AC$2:AC$1520,Observed!$A$2:$A$1520,$A85,Observed!$C$2:$C$1520,$C85)),AVERAGEIFS(Observed!AC$2:AC$1520,Observed!$A$2:$A$1520,$A85,Observed!$C$2:$C$1520,$C85),"")</f>
        <v>20.357797622680664</v>
      </c>
      <c r="AD85" s="24">
        <f>IF(ISNUMBER(AVERAGEIFS(Observed!AD$2:AD$1520,Observed!$A$2:$A$1520,$A85,Observed!$C$2:$C$1520,$C85)),AVERAGEIFS(Observed!AD$2:AD$1520,Observed!$A$2:$A$1520,$A85,Observed!$C$2:$C$1520,$C85),"")</f>
        <v>3.2572476196289064E-2</v>
      </c>
      <c r="AE85" s="24">
        <f>IF(ISNUMBER(AVERAGEIFS(Observed!AE$2:AE$1520,Observed!$A$2:$A$1520,$A85,Observed!$C$2:$C$1520,$C85)),AVERAGEIFS(Observed!AE$2:AE$1520,Observed!$A$2:$A$1520,$A85,Observed!$C$2:$C$1520,$C85),"")</f>
        <v>3.2572476196289064E-2</v>
      </c>
      <c r="AF85" s="23">
        <f>IF(ISNUMBER(AVERAGEIFS(Observed!AF$2:AF$1520,Observed!$A$2:$A$1520,$A85,Observed!$C$2:$C$1520,$C85)),AVERAGEIFS(Observed!AF$2:AF$1520,Observed!$A$2:$A$1520,$A85,Observed!$C$2:$C$1520,$C85),"")</f>
        <v>12.07352783203125</v>
      </c>
      <c r="AG85" s="23" t="str">
        <f>IF(ISNUMBER(AVERAGEIFS(Observed!AG$2:AG$1520,Observed!$A$2:$A$1520,$A85,Observed!$C$2:$C$1520,$C85)),AVERAGEIFS(Observed!AG$2:AG$1520,Observed!$A$2:$A$1520,$A85,Observed!$C$2:$C$1520,$C85),"")</f>
        <v/>
      </c>
      <c r="AH85" s="22" t="str">
        <f>IF(ISNUMBER(AVERAGEIFS(Observed!AH$2:AH$1520,Observed!$A$2:$A$1520,$A85,Observed!$C$2:$C$1520,$C85)),AVERAGEIFS(Observed!AH$2:AH$1520,Observed!$A$2:$A$1520,$A85,Observed!$C$2:$C$1520,$C85),"")</f>
        <v/>
      </c>
      <c r="AI85" s="23" t="str">
        <f>IF(ISNUMBER(AVERAGEIFS(Observed!AI$2:AI$1520,Observed!$A$2:$A$1520,$A85,Observed!$C$2:$C$1520,$C85)),AVERAGEIFS(Observed!AI$2:AI$1520,Observed!$A$2:$A$1520,$A85,Observed!$C$2:$C$1520,$C85),"")</f>
        <v/>
      </c>
      <c r="AJ85" s="23" t="str">
        <f>IF(ISNUMBER(AVERAGEIFS(Observed!AJ$2:AJ$1520,Observed!$A$2:$A$1520,$A85,Observed!$C$2:$C$1520,$C85)),AVERAGEIFS(Observed!AJ$2:AJ$1520,Observed!$A$2:$A$1520,$A85,Observed!$C$2:$C$1520,$C85),"")</f>
        <v/>
      </c>
      <c r="AK85" s="23" t="str">
        <f>IF(ISNUMBER(AVERAGEIFS(Observed!AK$2:AK$1520,Observed!$A$2:$A$1520,$A85,Observed!$C$2:$C$1520,$C85)),AVERAGEIFS(Observed!AK$2:AK$1520,Observed!$A$2:$A$1520,$A85,Observed!$C$2:$C$1520,$C85),"")</f>
        <v/>
      </c>
      <c r="AL85" s="23">
        <f>IF(ISNUMBER(AVERAGEIFS(Observed!AL$2:AL$1520,Observed!$A$2:$A$1520,$A85,Observed!$C$2:$C$1520,$C85)),AVERAGEIFS(Observed!AL$2:AL$1520,Observed!$A$2:$A$1520,$A85,Observed!$C$2:$C$1520,$C85),"")</f>
        <v>1.7535000000000001</v>
      </c>
      <c r="AM85" s="23">
        <f>IF(ISNUMBER(AVERAGEIFS(Observed!AM$2:AM$1520,Observed!$A$2:$A$1520,$A85,Observed!$C$2:$C$1520,$C85)),AVERAGEIFS(Observed!AM$2:AM$1520,Observed!$A$2:$A$1520,$A85,Observed!$C$2:$C$1520,$C85),"")</f>
        <v>2.746</v>
      </c>
      <c r="AN85" s="2">
        <f>COUNTIFS(Observed!$A$2:$A$1520,$A85,Observed!$C$2:$C$1520,$C85)</f>
        <v>4</v>
      </c>
      <c r="AO85" s="2">
        <f t="shared" si="1"/>
        <v>14</v>
      </c>
    </row>
    <row r="86" spans="1:41" x14ac:dyDescent="0.35">
      <c r="A86" t="s">
        <v>48</v>
      </c>
      <c r="B86" t="s">
        <v>65</v>
      </c>
      <c r="C86" s="20">
        <v>42283</v>
      </c>
      <c r="D86">
        <v>1</v>
      </c>
      <c r="E86" t="s">
        <v>83</v>
      </c>
      <c r="F86" s="25" t="s">
        <v>99</v>
      </c>
      <c r="G86" t="s">
        <v>63</v>
      </c>
      <c r="H86">
        <v>2.2000000000000002</v>
      </c>
      <c r="I86" s="2" t="s">
        <v>42</v>
      </c>
      <c r="J86" s="22" t="str">
        <f>IF(ISNUMBER(AVERAGEIFS(Observed!J$2:J$1520,Observed!$A$2:$A$1520,$A86,Observed!$C$2:$C$1520,$C86)),AVERAGEIFS(Observed!J$2:J$1520,Observed!$A$2:$A$1520,$A86,Observed!$C$2:$C$1520,$C86),"")</f>
        <v/>
      </c>
      <c r="K86" s="23" t="str">
        <f>IF(ISNUMBER(AVERAGEIFS(Observed!K$2:K$1520,Observed!$A$2:$A$1520,$A86,Observed!$C$2:$C$1520,$C86)),AVERAGEIFS(Observed!K$2:K$1520,Observed!$A$2:$A$1520,$A86,Observed!$C$2:$C$1520,$C86),"")</f>
        <v/>
      </c>
      <c r="L86" s="23">
        <f>IF(ISNUMBER(AVERAGEIFS(Observed!L$2:L$1520,Observed!$A$2:$A$1520,$A86,Observed!$C$2:$C$1520,$C86)),AVERAGEIFS(Observed!L$2:L$1520,Observed!$A$2:$A$1520,$A86,Observed!$C$2:$C$1520,$C86),"")</f>
        <v>69.800266731694322</v>
      </c>
      <c r="M86" s="23">
        <f>IF(ISNUMBER(AVERAGEIFS(Observed!M$2:M$1520,Observed!$A$2:$A$1520,$A86,Observed!$C$2:$C$1520,$C86)),AVERAGEIFS(Observed!M$2:M$1520,Observed!$A$2:$A$1520,$A86,Observed!$C$2:$C$1520,$C86),"")</f>
        <v>69.800266731694322</v>
      </c>
      <c r="N86" s="23">
        <f>IF(ISNUMBER(AVERAGEIFS(Observed!N$2:N$1520,Observed!$A$2:$A$1520,$A86,Observed!$C$2:$C$1520,$C86)),AVERAGEIFS(Observed!N$2:N$1520,Observed!$A$2:$A$1520,$A86,Observed!$C$2:$C$1520,$C86),"")</f>
        <v>109.06996688854858</v>
      </c>
      <c r="O86" s="24" t="str">
        <f>IF(ISNUMBER(AVERAGEIFS(Observed!O$2:O$1520,Observed!$A$2:$A$1520,$A86,Observed!$C$2:$C$1520,$C86)),AVERAGEIFS(Observed!O$2:O$1520,Observed!$A$2:$A$1520,$A86,Observed!$C$2:$C$1520,$C86),"")</f>
        <v/>
      </c>
      <c r="P86" s="24" t="str">
        <f>IF(ISNUMBER(AVERAGEIFS(Observed!P$2:P$1520,Observed!$A$2:$A$1520,$A86,Observed!$C$2:$C$1520,$C86)),AVERAGEIFS(Observed!P$2:P$1520,Observed!$A$2:$A$1520,$A86,Observed!$C$2:$C$1520,$C86),"")</f>
        <v/>
      </c>
      <c r="Q86" s="24" t="str">
        <f>IF(ISNUMBER(AVERAGEIFS(Observed!Q$2:Q$1520,Observed!$A$2:$A$1520,$A86,Observed!$C$2:$C$1520,$C86)),AVERAGEIFS(Observed!Q$2:Q$1520,Observed!$A$2:$A$1520,$A86,Observed!$C$2:$C$1520,$C86),"")</f>
        <v/>
      </c>
      <c r="R86" s="22" t="str">
        <f>IF(ISNUMBER(AVERAGEIFS(Observed!R$2:R$1520,Observed!$A$2:$A$1520,$A86,Observed!$C$2:$C$1520,$C86)),AVERAGEIFS(Observed!R$2:R$1520,Observed!$A$2:$A$1520,$A86,Observed!$C$2:$C$1520,$C86),"")</f>
        <v/>
      </c>
      <c r="S86" s="23" t="str">
        <f>IF(ISNUMBER(AVERAGEIFS(Observed!S$2:S$1520,Observed!$A$2:$A$1520,$A86,Observed!$C$2:$C$1520,$C86)),AVERAGEIFS(Observed!S$2:S$1520,Observed!$A$2:$A$1520,$A86,Observed!$C$2:$C$1520,$C86),"")</f>
        <v/>
      </c>
      <c r="T86" s="23" t="str">
        <f>IF(ISNUMBER(AVERAGEIFS(Observed!T$2:T$1520,Observed!$A$2:$A$1520,$A86,Observed!$C$2:$C$1520,$C86)),AVERAGEIFS(Observed!T$2:T$1520,Observed!$A$2:$A$1520,$A86,Observed!$C$2:$C$1520,$C86),"")</f>
        <v/>
      </c>
      <c r="U86" s="23" t="str">
        <f>IF(ISNUMBER(AVERAGEIFS(Observed!U$2:U$1520,Observed!$A$2:$A$1520,$A86,Observed!$C$2:$C$1520,$C86)),AVERAGEIFS(Observed!U$2:U$1520,Observed!$A$2:$A$1520,$A86,Observed!$C$2:$C$1520,$C86),"")</f>
        <v/>
      </c>
      <c r="V86" s="23" t="str">
        <f>IF(ISNUMBER(AVERAGEIFS(Observed!V$2:V$1520,Observed!$A$2:$A$1520,$A86,Observed!$C$2:$C$1520,$C86)),AVERAGEIFS(Observed!V$2:V$1520,Observed!$A$2:$A$1520,$A86,Observed!$C$2:$C$1520,$C86),"")</f>
        <v/>
      </c>
      <c r="W86" s="23" t="str">
        <f>IF(ISNUMBER(AVERAGEIFS(Observed!W$2:W$1520,Observed!$A$2:$A$1520,$A86,Observed!$C$2:$C$1520,$C86)),AVERAGEIFS(Observed!W$2:W$1520,Observed!$A$2:$A$1520,$A86,Observed!$C$2:$C$1520,$C86),"")</f>
        <v/>
      </c>
      <c r="X86" s="23">
        <f>IF(ISNUMBER(AVERAGEIFS(Observed!X$2:X$1520,Observed!$A$2:$A$1520,$A86,Observed!$C$2:$C$1520,$C86)),AVERAGEIFS(Observed!X$2:X$1520,Observed!$A$2:$A$1520,$A86,Observed!$C$2:$C$1520,$C86),"")</f>
        <v>19.472956657409668</v>
      </c>
      <c r="Y86" s="23">
        <f>IF(ISNUMBER(AVERAGEIFS(Observed!Y$2:Y$1520,Observed!$A$2:$A$1520,$A86,Observed!$C$2:$C$1520,$C86)),AVERAGEIFS(Observed!Y$2:Y$1520,Observed!$A$2:$A$1520,$A86,Observed!$C$2:$C$1520,$C86),"")</f>
        <v>4.9383088350296021</v>
      </c>
      <c r="Z86" s="23">
        <f>IF(ISNUMBER(AVERAGEIFS(Observed!Z$2:Z$1520,Observed!$A$2:$A$1520,$A86,Observed!$C$2:$C$1520,$C86)),AVERAGEIFS(Observed!Z$2:Z$1520,Observed!$A$2:$A$1520,$A86,Observed!$C$2:$C$1520,$C86),"")</f>
        <v>74.620298385620117</v>
      </c>
      <c r="AA86" s="23">
        <f>IF(ISNUMBER(AVERAGEIFS(Observed!AA$2:AA$1520,Observed!$A$2:$A$1520,$A86,Observed!$C$2:$C$1520,$C86)),AVERAGEIFS(Observed!AA$2:AA$1520,Observed!$A$2:$A$1520,$A86,Observed!$C$2:$C$1520,$C86),"")</f>
        <v>26.734162330627441</v>
      </c>
      <c r="AB86" s="23">
        <f>IF(ISNUMBER(AVERAGEIFS(Observed!AB$2:AB$1520,Observed!$A$2:$A$1520,$A86,Observed!$C$2:$C$1520,$C86)),AVERAGEIFS(Observed!AB$2:AB$1520,Observed!$A$2:$A$1520,$A86,Observed!$C$2:$C$1520,$C86),"")</f>
        <v>85.661186218261719</v>
      </c>
      <c r="AC86" s="23">
        <f>IF(ISNUMBER(AVERAGEIFS(Observed!AC$2:AC$1520,Observed!$A$2:$A$1520,$A86,Observed!$C$2:$C$1520,$C86)),AVERAGEIFS(Observed!AC$2:AC$1520,Observed!$A$2:$A$1520,$A86,Observed!$C$2:$C$1520,$C86),"")</f>
        <v>20.365204811096191</v>
      </c>
      <c r="AD86" s="24">
        <f>IF(ISNUMBER(AVERAGEIFS(Observed!AD$2:AD$1520,Observed!$A$2:$A$1520,$A86,Observed!$C$2:$C$1520,$C86)),AVERAGEIFS(Observed!AD$2:AD$1520,Observed!$A$2:$A$1520,$A86,Observed!$C$2:$C$1520,$C86),"")</f>
        <v>3.2584327697753906E-2</v>
      </c>
      <c r="AE86" s="24">
        <f>IF(ISNUMBER(AVERAGEIFS(Observed!AE$2:AE$1520,Observed!$A$2:$A$1520,$A86,Observed!$C$2:$C$1520,$C86)),AVERAGEIFS(Observed!AE$2:AE$1520,Observed!$A$2:$A$1520,$A86,Observed!$C$2:$C$1520,$C86),"")</f>
        <v>3.2584327697753906E-2</v>
      </c>
      <c r="AF86" s="23">
        <f>IF(ISNUMBER(AVERAGEIFS(Observed!AF$2:AF$1520,Observed!$A$2:$A$1520,$A86,Observed!$C$2:$C$1520,$C86)),AVERAGEIFS(Observed!AF$2:AF$1520,Observed!$A$2:$A$1520,$A86,Observed!$C$2:$C$1520,$C86),"")</f>
        <v>11.939247741699219</v>
      </c>
      <c r="AG86" s="23" t="str">
        <f>IF(ISNUMBER(AVERAGEIFS(Observed!AG$2:AG$1520,Observed!$A$2:$A$1520,$A86,Observed!$C$2:$C$1520,$C86)),AVERAGEIFS(Observed!AG$2:AG$1520,Observed!$A$2:$A$1520,$A86,Observed!$C$2:$C$1520,$C86),"")</f>
        <v/>
      </c>
      <c r="AH86" s="22" t="str">
        <f>IF(ISNUMBER(AVERAGEIFS(Observed!AH$2:AH$1520,Observed!$A$2:$A$1520,$A86,Observed!$C$2:$C$1520,$C86)),AVERAGEIFS(Observed!AH$2:AH$1520,Observed!$A$2:$A$1520,$A86,Observed!$C$2:$C$1520,$C86),"")</f>
        <v/>
      </c>
      <c r="AI86" s="23" t="str">
        <f>IF(ISNUMBER(AVERAGEIFS(Observed!AI$2:AI$1520,Observed!$A$2:$A$1520,$A86,Observed!$C$2:$C$1520,$C86)),AVERAGEIFS(Observed!AI$2:AI$1520,Observed!$A$2:$A$1520,$A86,Observed!$C$2:$C$1520,$C86),"")</f>
        <v/>
      </c>
      <c r="AJ86" s="23" t="str">
        <f>IF(ISNUMBER(AVERAGEIFS(Observed!AJ$2:AJ$1520,Observed!$A$2:$A$1520,$A86,Observed!$C$2:$C$1520,$C86)),AVERAGEIFS(Observed!AJ$2:AJ$1520,Observed!$A$2:$A$1520,$A86,Observed!$C$2:$C$1520,$C86),"")</f>
        <v/>
      </c>
      <c r="AK86" s="23" t="str">
        <f>IF(ISNUMBER(AVERAGEIFS(Observed!AK$2:AK$1520,Observed!$A$2:$A$1520,$A86,Observed!$C$2:$C$1520,$C86)),AVERAGEIFS(Observed!AK$2:AK$1520,Observed!$A$2:$A$1520,$A86,Observed!$C$2:$C$1520,$C86),"")</f>
        <v/>
      </c>
      <c r="AL86" s="23">
        <f>IF(ISNUMBER(AVERAGEIFS(Observed!AL$2:AL$1520,Observed!$A$2:$A$1520,$A86,Observed!$C$2:$C$1520,$C86)),AVERAGEIFS(Observed!AL$2:AL$1520,Observed!$A$2:$A$1520,$A86,Observed!$C$2:$C$1520,$C86),"")</f>
        <v>2.2862499999999999</v>
      </c>
      <c r="AM86" s="23">
        <f>IF(ISNUMBER(AVERAGEIFS(Observed!AM$2:AM$1520,Observed!$A$2:$A$1520,$A86,Observed!$C$2:$C$1520,$C86)),AVERAGEIFS(Observed!AM$2:AM$1520,Observed!$A$2:$A$1520,$A86,Observed!$C$2:$C$1520,$C86),"")</f>
        <v>3.5309999999999997</v>
      </c>
      <c r="AN86" s="2">
        <f>COUNTIFS(Observed!$A$2:$A$1520,$A86,Observed!$C$2:$C$1520,$C86)</f>
        <v>4</v>
      </c>
      <c r="AO86" s="2">
        <f t="shared" si="1"/>
        <v>14</v>
      </c>
    </row>
    <row r="87" spans="1:41" x14ac:dyDescent="0.35">
      <c r="A87" t="s">
        <v>47</v>
      </c>
      <c r="B87" t="s">
        <v>65</v>
      </c>
      <c r="C87" s="20">
        <v>42290</v>
      </c>
      <c r="D87">
        <v>1</v>
      </c>
      <c r="E87" t="s">
        <v>78</v>
      </c>
      <c r="F87" s="25" t="s">
        <v>99</v>
      </c>
      <c r="G87" t="s">
        <v>63</v>
      </c>
      <c r="I87" s="2" t="s">
        <v>58</v>
      </c>
      <c r="J87" s="22">
        <f>IF(ISNUMBER(AVERAGEIFS(Observed!J$2:J$1520,Observed!$A$2:$A$1520,$A87,Observed!$C$2:$C$1520,$C87)),AVERAGEIFS(Observed!J$2:J$1520,Observed!$A$2:$A$1520,$A87,Observed!$C$2:$C$1520,$C87),"")</f>
        <v>566.95833333333337</v>
      </c>
      <c r="K87" s="23">
        <f>IF(ISNUMBER(AVERAGEIFS(Observed!K$2:K$1520,Observed!$A$2:$A$1520,$A87,Observed!$C$2:$C$1520,$C87)),AVERAGEIFS(Observed!K$2:K$1520,Observed!$A$2:$A$1520,$A87,Observed!$C$2:$C$1520,$C87),"")</f>
        <v>56.695833333333333</v>
      </c>
      <c r="L87" s="23" t="str">
        <f>IF(ISNUMBER(AVERAGEIFS(Observed!L$2:L$1520,Observed!$A$2:$A$1520,$A87,Observed!$C$2:$C$1520,$C87)),AVERAGEIFS(Observed!L$2:L$1520,Observed!$A$2:$A$1520,$A87,Observed!$C$2:$C$1520,$C87),"")</f>
        <v/>
      </c>
      <c r="M87" s="23" t="str">
        <f>IF(ISNUMBER(AVERAGEIFS(Observed!M$2:M$1520,Observed!$A$2:$A$1520,$A87,Observed!$C$2:$C$1520,$C87)),AVERAGEIFS(Observed!M$2:M$1520,Observed!$A$2:$A$1520,$A87,Observed!$C$2:$C$1520,$C87),"")</f>
        <v/>
      </c>
      <c r="N87" s="23" t="str">
        <f>IF(ISNUMBER(AVERAGEIFS(Observed!N$2:N$1520,Observed!$A$2:$A$1520,$A87,Observed!$C$2:$C$1520,$C87)),AVERAGEIFS(Observed!N$2:N$1520,Observed!$A$2:$A$1520,$A87,Observed!$C$2:$C$1520,$C87),"")</f>
        <v/>
      </c>
      <c r="O87" s="24" t="str">
        <f>IF(ISNUMBER(AVERAGEIFS(Observed!O$2:O$1520,Observed!$A$2:$A$1520,$A87,Observed!$C$2:$C$1520,$C87)),AVERAGEIFS(Observed!O$2:O$1520,Observed!$A$2:$A$1520,$A87,Observed!$C$2:$C$1520,$C87),"")</f>
        <v/>
      </c>
      <c r="P87" s="24" t="str">
        <f>IF(ISNUMBER(AVERAGEIFS(Observed!P$2:P$1520,Observed!$A$2:$A$1520,$A87,Observed!$C$2:$C$1520,$C87)),AVERAGEIFS(Observed!P$2:P$1520,Observed!$A$2:$A$1520,$A87,Observed!$C$2:$C$1520,$C87),"")</f>
        <v/>
      </c>
      <c r="Q87" s="24" t="str">
        <f>IF(ISNUMBER(AVERAGEIFS(Observed!Q$2:Q$1520,Observed!$A$2:$A$1520,$A87,Observed!$C$2:$C$1520,$C87)),AVERAGEIFS(Observed!Q$2:Q$1520,Observed!$A$2:$A$1520,$A87,Observed!$C$2:$C$1520,$C87),"")</f>
        <v/>
      </c>
      <c r="R87" s="22" t="str">
        <f>IF(ISNUMBER(AVERAGEIFS(Observed!R$2:R$1520,Observed!$A$2:$A$1520,$A87,Observed!$C$2:$C$1520,$C87)),AVERAGEIFS(Observed!R$2:R$1520,Observed!$A$2:$A$1520,$A87,Observed!$C$2:$C$1520,$C87),"")</f>
        <v/>
      </c>
      <c r="S87" s="23" t="str">
        <f>IF(ISNUMBER(AVERAGEIFS(Observed!S$2:S$1520,Observed!$A$2:$A$1520,$A87,Observed!$C$2:$C$1520,$C87)),AVERAGEIFS(Observed!S$2:S$1520,Observed!$A$2:$A$1520,$A87,Observed!$C$2:$C$1520,$C87),"")</f>
        <v/>
      </c>
      <c r="T87" s="23" t="str">
        <f>IF(ISNUMBER(AVERAGEIFS(Observed!T$2:T$1520,Observed!$A$2:$A$1520,$A87,Observed!$C$2:$C$1520,$C87)),AVERAGEIFS(Observed!T$2:T$1520,Observed!$A$2:$A$1520,$A87,Observed!$C$2:$C$1520,$C87),"")</f>
        <v/>
      </c>
      <c r="U87" s="23" t="str">
        <f>IF(ISNUMBER(AVERAGEIFS(Observed!U$2:U$1520,Observed!$A$2:$A$1520,$A87,Observed!$C$2:$C$1520,$C87)),AVERAGEIFS(Observed!U$2:U$1520,Observed!$A$2:$A$1520,$A87,Observed!$C$2:$C$1520,$C87),"")</f>
        <v/>
      </c>
      <c r="V87" s="23" t="str">
        <f>IF(ISNUMBER(AVERAGEIFS(Observed!V$2:V$1520,Observed!$A$2:$A$1520,$A87,Observed!$C$2:$C$1520,$C87)),AVERAGEIFS(Observed!V$2:V$1520,Observed!$A$2:$A$1520,$A87,Observed!$C$2:$C$1520,$C87),"")</f>
        <v/>
      </c>
      <c r="W87" s="23" t="str">
        <f>IF(ISNUMBER(AVERAGEIFS(Observed!W$2:W$1520,Observed!$A$2:$A$1520,$A87,Observed!$C$2:$C$1520,$C87)),AVERAGEIFS(Observed!W$2:W$1520,Observed!$A$2:$A$1520,$A87,Observed!$C$2:$C$1520,$C87),"")</f>
        <v/>
      </c>
      <c r="X87" s="23">
        <f>IF(ISNUMBER(AVERAGEIFS(Observed!X$2:X$1520,Observed!$A$2:$A$1520,$A87,Observed!$C$2:$C$1520,$C87)),AVERAGEIFS(Observed!X$2:X$1520,Observed!$A$2:$A$1520,$A87,Observed!$C$2:$C$1520,$C87),"")</f>
        <v>20.781640370686848</v>
      </c>
      <c r="Y87" s="23">
        <f>IF(ISNUMBER(AVERAGEIFS(Observed!Y$2:Y$1520,Observed!$A$2:$A$1520,$A87,Observed!$C$2:$C$1520,$C87)),AVERAGEIFS(Observed!Y$2:Y$1520,Observed!$A$2:$A$1520,$A87,Observed!$C$2:$C$1520,$C87),"")</f>
        <v>2.7353923718134561</v>
      </c>
      <c r="Z87" s="23">
        <f>IF(ISNUMBER(AVERAGEIFS(Observed!Z$2:Z$1520,Observed!$A$2:$A$1520,$A87,Observed!$C$2:$C$1520,$C87)),AVERAGEIFS(Observed!Z$2:Z$1520,Observed!$A$2:$A$1520,$A87,Observed!$C$2:$C$1520,$C87),"")</f>
        <v>66.607498168945313</v>
      </c>
      <c r="AA87" s="23">
        <f>IF(ISNUMBER(AVERAGEIFS(Observed!AA$2:AA$1520,Observed!$A$2:$A$1520,$A87,Observed!$C$2:$C$1520,$C87)),AVERAGEIFS(Observed!AA$2:AA$1520,Observed!$A$2:$A$1520,$A87,Observed!$C$2:$C$1520,$C87),"")</f>
        <v>25.755824406941731</v>
      </c>
      <c r="AB87" s="23">
        <f>IF(ISNUMBER(AVERAGEIFS(Observed!AB$2:AB$1520,Observed!$A$2:$A$1520,$A87,Observed!$C$2:$C$1520,$C87)),AVERAGEIFS(Observed!AB$2:AB$1520,Observed!$A$2:$A$1520,$A87,Observed!$C$2:$C$1520,$C87),"")</f>
        <v>80.886662801106766</v>
      </c>
      <c r="AC87" s="23">
        <f>IF(ISNUMBER(AVERAGEIFS(Observed!AC$2:AC$1520,Observed!$A$2:$A$1520,$A87,Observed!$C$2:$C$1520,$C87)),AVERAGEIFS(Observed!AC$2:AC$1520,Observed!$A$2:$A$1520,$A87,Observed!$C$2:$C$1520,$C87),"")</f>
        <v>23.230779647827148</v>
      </c>
      <c r="AD87" s="24">
        <f>IF(ISNUMBER(AVERAGEIFS(Observed!AD$2:AD$1520,Observed!$A$2:$A$1520,$A87,Observed!$C$2:$C$1520,$C87)),AVERAGEIFS(Observed!AD$2:AD$1520,Observed!$A$2:$A$1520,$A87,Observed!$C$2:$C$1520,$C87),"")</f>
        <v>3.7169247436523438E-2</v>
      </c>
      <c r="AE87" s="24">
        <f>IF(ISNUMBER(AVERAGEIFS(Observed!AE$2:AE$1520,Observed!$A$2:$A$1520,$A87,Observed!$C$2:$C$1520,$C87)),AVERAGEIFS(Observed!AE$2:AE$1520,Observed!$A$2:$A$1520,$A87,Observed!$C$2:$C$1520,$C87),"")</f>
        <v>3.7169247436523438E-2</v>
      </c>
      <c r="AF87" s="23">
        <f>IF(ISNUMBER(AVERAGEIFS(Observed!AF$2:AF$1520,Observed!$A$2:$A$1520,$A87,Observed!$C$2:$C$1520,$C87)),AVERAGEIFS(Observed!AF$2:AF$1520,Observed!$A$2:$A$1520,$A87,Observed!$C$2:$C$1520,$C87),"")</f>
        <v>10.657199707031252</v>
      </c>
      <c r="AG87" s="23" t="str">
        <f>IF(ISNUMBER(AVERAGEIFS(Observed!AG$2:AG$1520,Observed!$A$2:$A$1520,$A87,Observed!$C$2:$C$1520,$C87)),AVERAGEIFS(Observed!AG$2:AG$1520,Observed!$A$2:$A$1520,$A87,Observed!$C$2:$C$1520,$C87),"")</f>
        <v/>
      </c>
      <c r="AH87" s="22" t="str">
        <f>IF(ISNUMBER(AVERAGEIFS(Observed!AH$2:AH$1520,Observed!$A$2:$A$1520,$A87,Observed!$C$2:$C$1520,$C87)),AVERAGEIFS(Observed!AH$2:AH$1520,Observed!$A$2:$A$1520,$A87,Observed!$C$2:$C$1520,$C87),"")</f>
        <v/>
      </c>
      <c r="AI87" s="23" t="str">
        <f>IF(ISNUMBER(AVERAGEIFS(Observed!AI$2:AI$1520,Observed!$A$2:$A$1520,$A87,Observed!$C$2:$C$1520,$C87)),AVERAGEIFS(Observed!AI$2:AI$1520,Observed!$A$2:$A$1520,$A87,Observed!$C$2:$C$1520,$C87),"")</f>
        <v/>
      </c>
      <c r="AJ87" s="23" t="str">
        <f>IF(ISNUMBER(AVERAGEIFS(Observed!AJ$2:AJ$1520,Observed!$A$2:$A$1520,$A87,Observed!$C$2:$C$1520,$C87)),AVERAGEIFS(Observed!AJ$2:AJ$1520,Observed!$A$2:$A$1520,$A87,Observed!$C$2:$C$1520,$C87),"")</f>
        <v/>
      </c>
      <c r="AK87" s="23" t="str">
        <f>IF(ISNUMBER(AVERAGEIFS(Observed!AK$2:AK$1520,Observed!$A$2:$A$1520,$A87,Observed!$C$2:$C$1520,$C87)),AVERAGEIFS(Observed!AK$2:AK$1520,Observed!$A$2:$A$1520,$A87,Observed!$C$2:$C$1520,$C87),"")</f>
        <v/>
      </c>
      <c r="AL87" s="23" t="str">
        <f>IF(ISNUMBER(AVERAGEIFS(Observed!AL$2:AL$1520,Observed!$A$2:$A$1520,$A87,Observed!$C$2:$C$1520,$C87)),AVERAGEIFS(Observed!AL$2:AL$1520,Observed!$A$2:$A$1520,$A87,Observed!$C$2:$C$1520,$C87),"")</f>
        <v/>
      </c>
      <c r="AM87" s="23" t="str">
        <f>IF(ISNUMBER(AVERAGEIFS(Observed!AM$2:AM$1520,Observed!$A$2:$A$1520,$A87,Observed!$C$2:$C$1520,$C87)),AVERAGEIFS(Observed!AM$2:AM$1520,Observed!$A$2:$A$1520,$A87,Observed!$C$2:$C$1520,$C87),"")</f>
        <v/>
      </c>
      <c r="AN87" s="2">
        <f>COUNTIFS(Observed!$A$2:$A$1520,$A87,Observed!$C$2:$C$1520,$C87)</f>
        <v>3</v>
      </c>
      <c r="AO87" s="2">
        <f t="shared" si="1"/>
        <v>10</v>
      </c>
    </row>
    <row r="88" spans="1:41" x14ac:dyDescent="0.35">
      <c r="A88" t="s">
        <v>45</v>
      </c>
      <c r="B88" t="s">
        <v>65</v>
      </c>
      <c r="C88" s="20">
        <v>42290</v>
      </c>
      <c r="D88">
        <v>1</v>
      </c>
      <c r="E88" t="s">
        <v>79</v>
      </c>
      <c r="F88" s="25" t="s">
        <v>99</v>
      </c>
      <c r="G88" t="s">
        <v>63</v>
      </c>
      <c r="I88" s="2" t="s">
        <v>58</v>
      </c>
      <c r="J88" s="22">
        <f>IF(ISNUMBER(AVERAGEIFS(Observed!J$2:J$1520,Observed!$A$2:$A$1520,$A88,Observed!$C$2:$C$1520,$C88)),AVERAGEIFS(Observed!J$2:J$1520,Observed!$A$2:$A$1520,$A88,Observed!$C$2:$C$1520,$C88),"")</f>
        <v>557.20833333333337</v>
      </c>
      <c r="K88" s="23">
        <f>IF(ISNUMBER(AVERAGEIFS(Observed!K$2:K$1520,Observed!$A$2:$A$1520,$A88,Observed!$C$2:$C$1520,$C88)),AVERAGEIFS(Observed!K$2:K$1520,Observed!$A$2:$A$1520,$A88,Observed!$C$2:$C$1520,$C88),"")</f>
        <v>55.720833333333331</v>
      </c>
      <c r="L88" s="23" t="str">
        <f>IF(ISNUMBER(AVERAGEIFS(Observed!L$2:L$1520,Observed!$A$2:$A$1520,$A88,Observed!$C$2:$C$1520,$C88)),AVERAGEIFS(Observed!L$2:L$1520,Observed!$A$2:$A$1520,$A88,Observed!$C$2:$C$1520,$C88),"")</f>
        <v/>
      </c>
      <c r="M88" s="23" t="str">
        <f>IF(ISNUMBER(AVERAGEIFS(Observed!M$2:M$1520,Observed!$A$2:$A$1520,$A88,Observed!$C$2:$C$1520,$C88)),AVERAGEIFS(Observed!M$2:M$1520,Observed!$A$2:$A$1520,$A88,Observed!$C$2:$C$1520,$C88),"")</f>
        <v/>
      </c>
      <c r="N88" s="23" t="str">
        <f>IF(ISNUMBER(AVERAGEIFS(Observed!N$2:N$1520,Observed!$A$2:$A$1520,$A88,Observed!$C$2:$C$1520,$C88)),AVERAGEIFS(Observed!N$2:N$1520,Observed!$A$2:$A$1520,$A88,Observed!$C$2:$C$1520,$C88),"")</f>
        <v/>
      </c>
      <c r="O88" s="24" t="str">
        <f>IF(ISNUMBER(AVERAGEIFS(Observed!O$2:O$1520,Observed!$A$2:$A$1520,$A88,Observed!$C$2:$C$1520,$C88)),AVERAGEIFS(Observed!O$2:O$1520,Observed!$A$2:$A$1520,$A88,Observed!$C$2:$C$1520,$C88),"")</f>
        <v/>
      </c>
      <c r="P88" s="24" t="str">
        <f>IF(ISNUMBER(AVERAGEIFS(Observed!P$2:P$1520,Observed!$A$2:$A$1520,$A88,Observed!$C$2:$C$1520,$C88)),AVERAGEIFS(Observed!P$2:P$1520,Observed!$A$2:$A$1520,$A88,Observed!$C$2:$C$1520,$C88),"")</f>
        <v/>
      </c>
      <c r="Q88" s="24" t="str">
        <f>IF(ISNUMBER(AVERAGEIFS(Observed!Q$2:Q$1520,Observed!$A$2:$A$1520,$A88,Observed!$C$2:$C$1520,$C88)),AVERAGEIFS(Observed!Q$2:Q$1520,Observed!$A$2:$A$1520,$A88,Observed!$C$2:$C$1520,$C88),"")</f>
        <v/>
      </c>
      <c r="R88" s="22" t="str">
        <f>IF(ISNUMBER(AVERAGEIFS(Observed!R$2:R$1520,Observed!$A$2:$A$1520,$A88,Observed!$C$2:$C$1520,$C88)),AVERAGEIFS(Observed!R$2:R$1520,Observed!$A$2:$A$1520,$A88,Observed!$C$2:$C$1520,$C88),"")</f>
        <v/>
      </c>
      <c r="S88" s="23" t="str">
        <f>IF(ISNUMBER(AVERAGEIFS(Observed!S$2:S$1520,Observed!$A$2:$A$1520,$A88,Observed!$C$2:$C$1520,$C88)),AVERAGEIFS(Observed!S$2:S$1520,Observed!$A$2:$A$1520,$A88,Observed!$C$2:$C$1520,$C88),"")</f>
        <v/>
      </c>
      <c r="T88" s="23" t="str">
        <f>IF(ISNUMBER(AVERAGEIFS(Observed!T$2:T$1520,Observed!$A$2:$A$1520,$A88,Observed!$C$2:$C$1520,$C88)),AVERAGEIFS(Observed!T$2:T$1520,Observed!$A$2:$A$1520,$A88,Observed!$C$2:$C$1520,$C88),"")</f>
        <v/>
      </c>
      <c r="U88" s="23" t="str">
        <f>IF(ISNUMBER(AVERAGEIFS(Observed!U$2:U$1520,Observed!$A$2:$A$1520,$A88,Observed!$C$2:$C$1520,$C88)),AVERAGEIFS(Observed!U$2:U$1520,Observed!$A$2:$A$1520,$A88,Observed!$C$2:$C$1520,$C88),"")</f>
        <v/>
      </c>
      <c r="V88" s="23" t="str">
        <f>IF(ISNUMBER(AVERAGEIFS(Observed!V$2:V$1520,Observed!$A$2:$A$1520,$A88,Observed!$C$2:$C$1520,$C88)),AVERAGEIFS(Observed!V$2:V$1520,Observed!$A$2:$A$1520,$A88,Observed!$C$2:$C$1520,$C88),"")</f>
        <v/>
      </c>
      <c r="W88" s="23" t="str">
        <f>IF(ISNUMBER(AVERAGEIFS(Observed!W$2:W$1520,Observed!$A$2:$A$1520,$A88,Observed!$C$2:$C$1520,$C88)),AVERAGEIFS(Observed!W$2:W$1520,Observed!$A$2:$A$1520,$A88,Observed!$C$2:$C$1520,$C88),"")</f>
        <v/>
      </c>
      <c r="X88" s="23">
        <f>IF(ISNUMBER(AVERAGEIFS(Observed!X$2:X$1520,Observed!$A$2:$A$1520,$A88,Observed!$C$2:$C$1520,$C88)),AVERAGEIFS(Observed!X$2:X$1520,Observed!$A$2:$A$1520,$A88,Observed!$C$2:$C$1520,$C88),"")</f>
        <v>20.630356470743816</v>
      </c>
      <c r="Y88" s="23">
        <f>IF(ISNUMBER(AVERAGEIFS(Observed!Y$2:Y$1520,Observed!$A$2:$A$1520,$A88,Observed!$C$2:$C$1520,$C88)),AVERAGEIFS(Observed!Y$2:Y$1520,Observed!$A$2:$A$1520,$A88,Observed!$C$2:$C$1520,$C88),"")</f>
        <v>4.047787268956502</v>
      </c>
      <c r="Z88" s="23">
        <f>IF(ISNUMBER(AVERAGEIFS(Observed!Z$2:Z$1520,Observed!$A$2:$A$1520,$A88,Observed!$C$2:$C$1520,$C88)),AVERAGEIFS(Observed!Z$2:Z$1520,Observed!$A$2:$A$1520,$A88,Observed!$C$2:$C$1520,$C88),"")</f>
        <v>71.17923227945964</v>
      </c>
      <c r="AA88" s="23">
        <f>IF(ISNUMBER(AVERAGEIFS(Observed!AA$2:AA$1520,Observed!$A$2:$A$1520,$A88,Observed!$C$2:$C$1520,$C88)),AVERAGEIFS(Observed!AA$2:AA$1520,Observed!$A$2:$A$1520,$A88,Observed!$C$2:$C$1520,$C88),"")</f>
        <v>26.649546941121418</v>
      </c>
      <c r="AB88" s="23">
        <f>IF(ISNUMBER(AVERAGEIFS(Observed!AB$2:AB$1520,Observed!$A$2:$A$1520,$A88,Observed!$C$2:$C$1520,$C88)),AVERAGEIFS(Observed!AB$2:AB$1520,Observed!$A$2:$A$1520,$A88,Observed!$C$2:$C$1520,$C88),"")</f>
        <v>83.943428039550781</v>
      </c>
      <c r="AC88" s="23">
        <f>IF(ISNUMBER(AVERAGEIFS(Observed!AC$2:AC$1520,Observed!$A$2:$A$1520,$A88,Observed!$C$2:$C$1520,$C88)),AVERAGEIFS(Observed!AC$2:AC$1520,Observed!$A$2:$A$1520,$A88,Observed!$C$2:$C$1520,$C88),"")</f>
        <v>25.617124557495117</v>
      </c>
      <c r="AD88" s="24">
        <f>IF(ISNUMBER(AVERAGEIFS(Observed!AD$2:AD$1520,Observed!$A$2:$A$1520,$A88,Observed!$C$2:$C$1520,$C88)),AVERAGEIFS(Observed!AD$2:AD$1520,Observed!$A$2:$A$1520,$A88,Observed!$C$2:$C$1520,$C88),"")</f>
        <v>4.0987399291992188E-2</v>
      </c>
      <c r="AE88" s="24">
        <f>IF(ISNUMBER(AVERAGEIFS(Observed!AE$2:AE$1520,Observed!$A$2:$A$1520,$A88,Observed!$C$2:$C$1520,$C88)),AVERAGEIFS(Observed!AE$2:AE$1520,Observed!$A$2:$A$1520,$A88,Observed!$C$2:$C$1520,$C88),"")</f>
        <v>4.0987399291992188E-2</v>
      </c>
      <c r="AF88" s="23">
        <f>IF(ISNUMBER(AVERAGEIFS(Observed!AF$2:AF$1520,Observed!$A$2:$A$1520,$A88,Observed!$C$2:$C$1520,$C88)),AVERAGEIFS(Observed!AF$2:AF$1520,Observed!$A$2:$A$1520,$A88,Observed!$C$2:$C$1520,$C88),"")</f>
        <v>11.388677164713542</v>
      </c>
      <c r="AG88" s="23" t="str">
        <f>IF(ISNUMBER(AVERAGEIFS(Observed!AG$2:AG$1520,Observed!$A$2:$A$1520,$A88,Observed!$C$2:$C$1520,$C88)),AVERAGEIFS(Observed!AG$2:AG$1520,Observed!$A$2:$A$1520,$A88,Observed!$C$2:$C$1520,$C88),"")</f>
        <v/>
      </c>
      <c r="AH88" s="22" t="str">
        <f>IF(ISNUMBER(AVERAGEIFS(Observed!AH$2:AH$1520,Observed!$A$2:$A$1520,$A88,Observed!$C$2:$C$1520,$C88)),AVERAGEIFS(Observed!AH$2:AH$1520,Observed!$A$2:$A$1520,$A88,Observed!$C$2:$C$1520,$C88),"")</f>
        <v/>
      </c>
      <c r="AI88" s="23" t="str">
        <f>IF(ISNUMBER(AVERAGEIFS(Observed!AI$2:AI$1520,Observed!$A$2:$A$1520,$A88,Observed!$C$2:$C$1520,$C88)),AVERAGEIFS(Observed!AI$2:AI$1520,Observed!$A$2:$A$1520,$A88,Observed!$C$2:$C$1520,$C88),"")</f>
        <v/>
      </c>
      <c r="AJ88" s="23" t="str">
        <f>IF(ISNUMBER(AVERAGEIFS(Observed!AJ$2:AJ$1520,Observed!$A$2:$A$1520,$A88,Observed!$C$2:$C$1520,$C88)),AVERAGEIFS(Observed!AJ$2:AJ$1520,Observed!$A$2:$A$1520,$A88,Observed!$C$2:$C$1520,$C88),"")</f>
        <v/>
      </c>
      <c r="AK88" s="23" t="str">
        <f>IF(ISNUMBER(AVERAGEIFS(Observed!AK$2:AK$1520,Observed!$A$2:$A$1520,$A88,Observed!$C$2:$C$1520,$C88)),AVERAGEIFS(Observed!AK$2:AK$1520,Observed!$A$2:$A$1520,$A88,Observed!$C$2:$C$1520,$C88),"")</f>
        <v/>
      </c>
      <c r="AL88" s="23" t="str">
        <f>IF(ISNUMBER(AVERAGEIFS(Observed!AL$2:AL$1520,Observed!$A$2:$A$1520,$A88,Observed!$C$2:$C$1520,$C88)),AVERAGEIFS(Observed!AL$2:AL$1520,Observed!$A$2:$A$1520,$A88,Observed!$C$2:$C$1520,$C88),"")</f>
        <v/>
      </c>
      <c r="AM88" s="23" t="str">
        <f>IF(ISNUMBER(AVERAGEIFS(Observed!AM$2:AM$1520,Observed!$A$2:$A$1520,$A88,Observed!$C$2:$C$1520,$C88)),AVERAGEIFS(Observed!AM$2:AM$1520,Observed!$A$2:$A$1520,$A88,Observed!$C$2:$C$1520,$C88),"")</f>
        <v/>
      </c>
      <c r="AN88" s="2">
        <f>COUNTIFS(Observed!$A$2:$A$1520,$A88,Observed!$C$2:$C$1520,$C88)</f>
        <v>3</v>
      </c>
      <c r="AO88" s="2">
        <f t="shared" si="1"/>
        <v>10</v>
      </c>
    </row>
    <row r="89" spans="1:41" x14ac:dyDescent="0.35">
      <c r="A89" t="s">
        <v>46</v>
      </c>
      <c r="B89" t="s">
        <v>65</v>
      </c>
      <c r="C89" s="20">
        <v>42290</v>
      </c>
      <c r="D89">
        <v>1</v>
      </c>
      <c r="E89" t="s">
        <v>80</v>
      </c>
      <c r="F89" s="25" t="s">
        <v>99</v>
      </c>
      <c r="G89" t="s">
        <v>63</v>
      </c>
      <c r="I89" s="2" t="s">
        <v>58</v>
      </c>
      <c r="J89" s="22">
        <f>IF(ISNUMBER(AVERAGEIFS(Observed!J$2:J$1520,Observed!$A$2:$A$1520,$A89,Observed!$C$2:$C$1520,$C89)),AVERAGEIFS(Observed!J$2:J$1520,Observed!$A$2:$A$1520,$A89,Observed!$C$2:$C$1520,$C89),"")</f>
        <v>684.45833333333337</v>
      </c>
      <c r="K89" s="23">
        <f>IF(ISNUMBER(AVERAGEIFS(Observed!K$2:K$1520,Observed!$A$2:$A$1520,$A89,Observed!$C$2:$C$1520,$C89)),AVERAGEIFS(Observed!K$2:K$1520,Observed!$A$2:$A$1520,$A89,Observed!$C$2:$C$1520,$C89),"")</f>
        <v>68.44583333333334</v>
      </c>
      <c r="L89" s="23" t="str">
        <f>IF(ISNUMBER(AVERAGEIFS(Observed!L$2:L$1520,Observed!$A$2:$A$1520,$A89,Observed!$C$2:$C$1520,$C89)),AVERAGEIFS(Observed!L$2:L$1520,Observed!$A$2:$A$1520,$A89,Observed!$C$2:$C$1520,$C89),"")</f>
        <v/>
      </c>
      <c r="M89" s="23" t="str">
        <f>IF(ISNUMBER(AVERAGEIFS(Observed!M$2:M$1520,Observed!$A$2:$A$1520,$A89,Observed!$C$2:$C$1520,$C89)),AVERAGEIFS(Observed!M$2:M$1520,Observed!$A$2:$A$1520,$A89,Observed!$C$2:$C$1520,$C89),"")</f>
        <v/>
      </c>
      <c r="N89" s="23" t="str">
        <f>IF(ISNUMBER(AVERAGEIFS(Observed!N$2:N$1520,Observed!$A$2:$A$1520,$A89,Observed!$C$2:$C$1520,$C89)),AVERAGEIFS(Observed!N$2:N$1520,Observed!$A$2:$A$1520,$A89,Observed!$C$2:$C$1520,$C89),"")</f>
        <v/>
      </c>
      <c r="O89" s="24" t="str">
        <f>IF(ISNUMBER(AVERAGEIFS(Observed!O$2:O$1520,Observed!$A$2:$A$1520,$A89,Observed!$C$2:$C$1520,$C89)),AVERAGEIFS(Observed!O$2:O$1520,Observed!$A$2:$A$1520,$A89,Observed!$C$2:$C$1520,$C89),"")</f>
        <v/>
      </c>
      <c r="P89" s="24" t="str">
        <f>IF(ISNUMBER(AVERAGEIFS(Observed!P$2:P$1520,Observed!$A$2:$A$1520,$A89,Observed!$C$2:$C$1520,$C89)),AVERAGEIFS(Observed!P$2:P$1520,Observed!$A$2:$A$1520,$A89,Observed!$C$2:$C$1520,$C89),"")</f>
        <v/>
      </c>
      <c r="Q89" s="24" t="str">
        <f>IF(ISNUMBER(AVERAGEIFS(Observed!Q$2:Q$1520,Observed!$A$2:$A$1520,$A89,Observed!$C$2:$C$1520,$C89)),AVERAGEIFS(Observed!Q$2:Q$1520,Observed!$A$2:$A$1520,$A89,Observed!$C$2:$C$1520,$C89),"")</f>
        <v/>
      </c>
      <c r="R89" s="22" t="str">
        <f>IF(ISNUMBER(AVERAGEIFS(Observed!R$2:R$1520,Observed!$A$2:$A$1520,$A89,Observed!$C$2:$C$1520,$C89)),AVERAGEIFS(Observed!R$2:R$1520,Observed!$A$2:$A$1520,$A89,Observed!$C$2:$C$1520,$C89),"")</f>
        <v/>
      </c>
      <c r="S89" s="23" t="str">
        <f>IF(ISNUMBER(AVERAGEIFS(Observed!S$2:S$1520,Observed!$A$2:$A$1520,$A89,Observed!$C$2:$C$1520,$C89)),AVERAGEIFS(Observed!S$2:S$1520,Observed!$A$2:$A$1520,$A89,Observed!$C$2:$C$1520,$C89),"")</f>
        <v/>
      </c>
      <c r="T89" s="23" t="str">
        <f>IF(ISNUMBER(AVERAGEIFS(Observed!T$2:T$1520,Observed!$A$2:$A$1520,$A89,Observed!$C$2:$C$1520,$C89)),AVERAGEIFS(Observed!T$2:T$1520,Observed!$A$2:$A$1520,$A89,Observed!$C$2:$C$1520,$C89),"")</f>
        <v/>
      </c>
      <c r="U89" s="23" t="str">
        <f>IF(ISNUMBER(AVERAGEIFS(Observed!U$2:U$1520,Observed!$A$2:$A$1520,$A89,Observed!$C$2:$C$1520,$C89)),AVERAGEIFS(Observed!U$2:U$1520,Observed!$A$2:$A$1520,$A89,Observed!$C$2:$C$1520,$C89),"")</f>
        <v/>
      </c>
      <c r="V89" s="23" t="str">
        <f>IF(ISNUMBER(AVERAGEIFS(Observed!V$2:V$1520,Observed!$A$2:$A$1520,$A89,Observed!$C$2:$C$1520,$C89)),AVERAGEIFS(Observed!V$2:V$1520,Observed!$A$2:$A$1520,$A89,Observed!$C$2:$C$1520,$C89),"")</f>
        <v/>
      </c>
      <c r="W89" s="23" t="str">
        <f>IF(ISNUMBER(AVERAGEIFS(Observed!W$2:W$1520,Observed!$A$2:$A$1520,$A89,Observed!$C$2:$C$1520,$C89)),AVERAGEIFS(Observed!W$2:W$1520,Observed!$A$2:$A$1520,$A89,Observed!$C$2:$C$1520,$C89),"")</f>
        <v/>
      </c>
      <c r="X89" s="23">
        <f>IF(ISNUMBER(AVERAGEIFS(Observed!X$2:X$1520,Observed!$A$2:$A$1520,$A89,Observed!$C$2:$C$1520,$C89)),AVERAGEIFS(Observed!X$2:X$1520,Observed!$A$2:$A$1520,$A89,Observed!$C$2:$C$1520,$C89),"")</f>
        <v>19.516035715738933</v>
      </c>
      <c r="Y89" s="23">
        <f>IF(ISNUMBER(AVERAGEIFS(Observed!Y$2:Y$1520,Observed!$A$2:$A$1520,$A89,Observed!$C$2:$C$1520,$C89)),AVERAGEIFS(Observed!Y$2:Y$1520,Observed!$A$2:$A$1520,$A89,Observed!$C$2:$C$1520,$C89),"")</f>
        <v>6.8448506991068525</v>
      </c>
      <c r="Z89" s="23">
        <f>IF(ISNUMBER(AVERAGEIFS(Observed!Z$2:Z$1520,Observed!$A$2:$A$1520,$A89,Observed!$C$2:$C$1520,$C89)),AVERAGEIFS(Observed!Z$2:Z$1520,Observed!$A$2:$A$1520,$A89,Observed!$C$2:$C$1520,$C89),"")</f>
        <v>74.09939829508464</v>
      </c>
      <c r="AA89" s="23">
        <f>IF(ISNUMBER(AVERAGEIFS(Observed!AA$2:AA$1520,Observed!$A$2:$A$1520,$A89,Observed!$C$2:$C$1520,$C89)),AVERAGEIFS(Observed!AA$2:AA$1520,Observed!$A$2:$A$1520,$A89,Observed!$C$2:$C$1520,$C89),"")</f>
        <v>24.361893971761067</v>
      </c>
      <c r="AB89" s="23">
        <f>IF(ISNUMBER(AVERAGEIFS(Observed!AB$2:AB$1520,Observed!$A$2:$A$1520,$A89,Observed!$C$2:$C$1520,$C89)),AVERAGEIFS(Observed!AB$2:AB$1520,Observed!$A$2:$A$1520,$A89,Observed!$C$2:$C$1520,$C89),"")</f>
        <v>84.585024515787765</v>
      </c>
      <c r="AC89" s="23">
        <f>IF(ISNUMBER(AVERAGEIFS(Observed!AC$2:AC$1520,Observed!$A$2:$A$1520,$A89,Observed!$C$2:$C$1520,$C89)),AVERAGEIFS(Observed!AC$2:AC$1520,Observed!$A$2:$A$1520,$A89,Observed!$C$2:$C$1520,$C89),"")</f>
        <v>30.038323084513348</v>
      </c>
      <c r="AD89" s="24">
        <f>IF(ISNUMBER(AVERAGEIFS(Observed!AD$2:AD$1520,Observed!$A$2:$A$1520,$A89,Observed!$C$2:$C$1520,$C89)),AVERAGEIFS(Observed!AD$2:AD$1520,Observed!$A$2:$A$1520,$A89,Observed!$C$2:$C$1520,$C89),"")</f>
        <v>4.8061316935221345E-2</v>
      </c>
      <c r="AE89" s="24">
        <f>IF(ISNUMBER(AVERAGEIFS(Observed!AE$2:AE$1520,Observed!$A$2:$A$1520,$A89,Observed!$C$2:$C$1520,$C89)),AVERAGEIFS(Observed!AE$2:AE$1520,Observed!$A$2:$A$1520,$A89,Observed!$C$2:$C$1520,$C89),"")</f>
        <v>4.8061316935221345E-2</v>
      </c>
      <c r="AF89" s="23">
        <f>IF(ISNUMBER(AVERAGEIFS(Observed!AF$2:AF$1520,Observed!$A$2:$A$1520,$A89,Observed!$C$2:$C$1520,$C89)),AVERAGEIFS(Observed!AF$2:AF$1520,Observed!$A$2:$A$1520,$A89,Observed!$C$2:$C$1520,$C89),"")</f>
        <v>11.855903727213542</v>
      </c>
      <c r="AG89" s="23" t="str">
        <f>IF(ISNUMBER(AVERAGEIFS(Observed!AG$2:AG$1520,Observed!$A$2:$A$1520,$A89,Observed!$C$2:$C$1520,$C89)),AVERAGEIFS(Observed!AG$2:AG$1520,Observed!$A$2:$A$1520,$A89,Observed!$C$2:$C$1520,$C89),"")</f>
        <v/>
      </c>
      <c r="AH89" s="22" t="str">
        <f>IF(ISNUMBER(AVERAGEIFS(Observed!AH$2:AH$1520,Observed!$A$2:$A$1520,$A89,Observed!$C$2:$C$1520,$C89)),AVERAGEIFS(Observed!AH$2:AH$1520,Observed!$A$2:$A$1520,$A89,Observed!$C$2:$C$1520,$C89),"")</f>
        <v/>
      </c>
      <c r="AI89" s="23" t="str">
        <f>IF(ISNUMBER(AVERAGEIFS(Observed!AI$2:AI$1520,Observed!$A$2:$A$1520,$A89,Observed!$C$2:$C$1520,$C89)),AVERAGEIFS(Observed!AI$2:AI$1520,Observed!$A$2:$A$1520,$A89,Observed!$C$2:$C$1520,$C89),"")</f>
        <v/>
      </c>
      <c r="AJ89" s="23" t="str">
        <f>IF(ISNUMBER(AVERAGEIFS(Observed!AJ$2:AJ$1520,Observed!$A$2:$A$1520,$A89,Observed!$C$2:$C$1520,$C89)),AVERAGEIFS(Observed!AJ$2:AJ$1520,Observed!$A$2:$A$1520,$A89,Observed!$C$2:$C$1520,$C89),"")</f>
        <v/>
      </c>
      <c r="AK89" s="23" t="str">
        <f>IF(ISNUMBER(AVERAGEIFS(Observed!AK$2:AK$1520,Observed!$A$2:$A$1520,$A89,Observed!$C$2:$C$1520,$C89)),AVERAGEIFS(Observed!AK$2:AK$1520,Observed!$A$2:$A$1520,$A89,Observed!$C$2:$C$1520,$C89),"")</f>
        <v/>
      </c>
      <c r="AL89" s="23" t="str">
        <f>IF(ISNUMBER(AVERAGEIFS(Observed!AL$2:AL$1520,Observed!$A$2:$A$1520,$A89,Observed!$C$2:$C$1520,$C89)),AVERAGEIFS(Observed!AL$2:AL$1520,Observed!$A$2:$A$1520,$A89,Observed!$C$2:$C$1520,$C89),"")</f>
        <v/>
      </c>
      <c r="AM89" s="23" t="str">
        <f>IF(ISNUMBER(AVERAGEIFS(Observed!AM$2:AM$1520,Observed!$A$2:$A$1520,$A89,Observed!$C$2:$C$1520,$C89)),AVERAGEIFS(Observed!AM$2:AM$1520,Observed!$A$2:$A$1520,$A89,Observed!$C$2:$C$1520,$C89),"")</f>
        <v/>
      </c>
      <c r="AN89" s="2">
        <f>COUNTIFS(Observed!$A$2:$A$1520,$A89,Observed!$C$2:$C$1520,$C89)</f>
        <v>3</v>
      </c>
      <c r="AO89" s="2">
        <f t="shared" si="1"/>
        <v>10</v>
      </c>
    </row>
    <row r="90" spans="1:41" x14ac:dyDescent="0.35">
      <c r="A90" t="s">
        <v>49</v>
      </c>
      <c r="B90" t="s">
        <v>65</v>
      </c>
      <c r="C90" s="20">
        <v>42290</v>
      </c>
      <c r="D90">
        <v>1</v>
      </c>
      <c r="E90" t="s">
        <v>81</v>
      </c>
      <c r="F90" s="25" t="s">
        <v>99</v>
      </c>
      <c r="G90" t="s">
        <v>63</v>
      </c>
      <c r="I90" s="2" t="s">
        <v>58</v>
      </c>
      <c r="J90" s="22">
        <f>IF(ISNUMBER(AVERAGEIFS(Observed!J$2:J$1520,Observed!$A$2:$A$1520,$A90,Observed!$C$2:$C$1520,$C90)),AVERAGEIFS(Observed!J$2:J$1520,Observed!$A$2:$A$1520,$A90,Observed!$C$2:$C$1520,$C90),"")</f>
        <v>673.20833333333337</v>
      </c>
      <c r="K90" s="23">
        <f>IF(ISNUMBER(AVERAGEIFS(Observed!K$2:K$1520,Observed!$A$2:$A$1520,$A90,Observed!$C$2:$C$1520,$C90)),AVERAGEIFS(Observed!K$2:K$1520,Observed!$A$2:$A$1520,$A90,Observed!$C$2:$C$1520,$C90),"")</f>
        <v>67.320833333333326</v>
      </c>
      <c r="L90" s="23" t="str">
        <f>IF(ISNUMBER(AVERAGEIFS(Observed!L$2:L$1520,Observed!$A$2:$A$1520,$A90,Observed!$C$2:$C$1520,$C90)),AVERAGEIFS(Observed!L$2:L$1520,Observed!$A$2:$A$1520,$A90,Observed!$C$2:$C$1520,$C90),"")</f>
        <v/>
      </c>
      <c r="M90" s="23" t="str">
        <f>IF(ISNUMBER(AVERAGEIFS(Observed!M$2:M$1520,Observed!$A$2:$A$1520,$A90,Observed!$C$2:$C$1520,$C90)),AVERAGEIFS(Observed!M$2:M$1520,Observed!$A$2:$A$1520,$A90,Observed!$C$2:$C$1520,$C90),"")</f>
        <v/>
      </c>
      <c r="N90" s="23" t="str">
        <f>IF(ISNUMBER(AVERAGEIFS(Observed!N$2:N$1520,Observed!$A$2:$A$1520,$A90,Observed!$C$2:$C$1520,$C90)),AVERAGEIFS(Observed!N$2:N$1520,Observed!$A$2:$A$1520,$A90,Observed!$C$2:$C$1520,$C90),"")</f>
        <v/>
      </c>
      <c r="O90" s="24" t="str">
        <f>IF(ISNUMBER(AVERAGEIFS(Observed!O$2:O$1520,Observed!$A$2:$A$1520,$A90,Observed!$C$2:$C$1520,$C90)),AVERAGEIFS(Observed!O$2:O$1520,Observed!$A$2:$A$1520,$A90,Observed!$C$2:$C$1520,$C90),"")</f>
        <v/>
      </c>
      <c r="P90" s="24" t="str">
        <f>IF(ISNUMBER(AVERAGEIFS(Observed!P$2:P$1520,Observed!$A$2:$A$1520,$A90,Observed!$C$2:$C$1520,$C90)),AVERAGEIFS(Observed!P$2:P$1520,Observed!$A$2:$A$1520,$A90,Observed!$C$2:$C$1520,$C90),"")</f>
        <v/>
      </c>
      <c r="Q90" s="24" t="str">
        <f>IF(ISNUMBER(AVERAGEIFS(Observed!Q$2:Q$1520,Observed!$A$2:$A$1520,$A90,Observed!$C$2:$C$1520,$C90)),AVERAGEIFS(Observed!Q$2:Q$1520,Observed!$A$2:$A$1520,$A90,Observed!$C$2:$C$1520,$C90),"")</f>
        <v/>
      </c>
      <c r="R90" s="22" t="str">
        <f>IF(ISNUMBER(AVERAGEIFS(Observed!R$2:R$1520,Observed!$A$2:$A$1520,$A90,Observed!$C$2:$C$1520,$C90)),AVERAGEIFS(Observed!R$2:R$1520,Observed!$A$2:$A$1520,$A90,Observed!$C$2:$C$1520,$C90),"")</f>
        <v/>
      </c>
      <c r="S90" s="23" t="str">
        <f>IF(ISNUMBER(AVERAGEIFS(Observed!S$2:S$1520,Observed!$A$2:$A$1520,$A90,Observed!$C$2:$C$1520,$C90)),AVERAGEIFS(Observed!S$2:S$1520,Observed!$A$2:$A$1520,$A90,Observed!$C$2:$C$1520,$C90),"")</f>
        <v/>
      </c>
      <c r="T90" s="23" t="str">
        <f>IF(ISNUMBER(AVERAGEIFS(Observed!T$2:T$1520,Observed!$A$2:$A$1520,$A90,Observed!$C$2:$C$1520,$C90)),AVERAGEIFS(Observed!T$2:T$1520,Observed!$A$2:$A$1520,$A90,Observed!$C$2:$C$1520,$C90),"")</f>
        <v/>
      </c>
      <c r="U90" s="23" t="str">
        <f>IF(ISNUMBER(AVERAGEIFS(Observed!U$2:U$1520,Observed!$A$2:$A$1520,$A90,Observed!$C$2:$C$1520,$C90)),AVERAGEIFS(Observed!U$2:U$1520,Observed!$A$2:$A$1520,$A90,Observed!$C$2:$C$1520,$C90),"")</f>
        <v/>
      </c>
      <c r="V90" s="23" t="str">
        <f>IF(ISNUMBER(AVERAGEIFS(Observed!V$2:V$1520,Observed!$A$2:$A$1520,$A90,Observed!$C$2:$C$1520,$C90)),AVERAGEIFS(Observed!V$2:V$1520,Observed!$A$2:$A$1520,$A90,Observed!$C$2:$C$1520,$C90),"")</f>
        <v/>
      </c>
      <c r="W90" s="23" t="str">
        <f>IF(ISNUMBER(AVERAGEIFS(Observed!W$2:W$1520,Observed!$A$2:$A$1520,$A90,Observed!$C$2:$C$1520,$C90)),AVERAGEIFS(Observed!W$2:W$1520,Observed!$A$2:$A$1520,$A90,Observed!$C$2:$C$1520,$C90),"")</f>
        <v/>
      </c>
      <c r="X90" s="23">
        <f>IF(ISNUMBER(AVERAGEIFS(Observed!X$2:X$1520,Observed!$A$2:$A$1520,$A90,Observed!$C$2:$C$1520,$C90)),AVERAGEIFS(Observed!X$2:X$1520,Observed!$A$2:$A$1520,$A90,Observed!$C$2:$C$1520,$C90),"")</f>
        <v>20.547487894694012</v>
      </c>
      <c r="Y90" s="23">
        <f>IF(ISNUMBER(AVERAGEIFS(Observed!Y$2:Y$1520,Observed!$A$2:$A$1520,$A90,Observed!$C$2:$C$1520,$C90)),AVERAGEIFS(Observed!Y$2:Y$1520,Observed!$A$2:$A$1520,$A90,Observed!$C$2:$C$1520,$C90),"")</f>
        <v>5.706368287404378</v>
      </c>
      <c r="Z90" s="23">
        <f>IF(ISNUMBER(AVERAGEIFS(Observed!Z$2:Z$1520,Observed!$A$2:$A$1520,$A90,Observed!$C$2:$C$1520,$C90)),AVERAGEIFS(Observed!Z$2:Z$1520,Observed!$A$2:$A$1520,$A90,Observed!$C$2:$C$1520,$C90),"")</f>
        <v>72.666417439778641</v>
      </c>
      <c r="AA90" s="23">
        <f>IF(ISNUMBER(AVERAGEIFS(Observed!AA$2:AA$1520,Observed!$A$2:$A$1520,$A90,Observed!$C$2:$C$1520,$C90)),AVERAGEIFS(Observed!AA$2:AA$1520,Observed!$A$2:$A$1520,$A90,Observed!$C$2:$C$1520,$C90),"")</f>
        <v>25.20396614074707</v>
      </c>
      <c r="AB90" s="23">
        <f>IF(ISNUMBER(AVERAGEIFS(Observed!AB$2:AB$1520,Observed!$A$2:$A$1520,$A90,Observed!$C$2:$C$1520,$C90)),AVERAGEIFS(Observed!AB$2:AB$1520,Observed!$A$2:$A$1520,$A90,Observed!$C$2:$C$1520,$C90),"")</f>
        <v>83.609130859375</v>
      </c>
      <c r="AC90" s="23">
        <f>IF(ISNUMBER(AVERAGEIFS(Observed!AC$2:AC$1520,Observed!$A$2:$A$1520,$A90,Observed!$C$2:$C$1520,$C90)),AVERAGEIFS(Observed!AC$2:AC$1520,Observed!$A$2:$A$1520,$A90,Observed!$C$2:$C$1520,$C90),"")</f>
        <v>25.81627591451009</v>
      </c>
      <c r="AD90" s="24">
        <f>IF(ISNUMBER(AVERAGEIFS(Observed!AD$2:AD$1520,Observed!$A$2:$A$1520,$A90,Observed!$C$2:$C$1520,$C90)),AVERAGEIFS(Observed!AD$2:AD$1520,Observed!$A$2:$A$1520,$A90,Observed!$C$2:$C$1520,$C90),"")</f>
        <v>4.1306041463216141E-2</v>
      </c>
      <c r="AE90" s="24">
        <f>IF(ISNUMBER(AVERAGEIFS(Observed!AE$2:AE$1520,Observed!$A$2:$A$1520,$A90,Observed!$C$2:$C$1520,$C90)),AVERAGEIFS(Observed!AE$2:AE$1520,Observed!$A$2:$A$1520,$A90,Observed!$C$2:$C$1520,$C90),"")</f>
        <v>4.1306041463216141E-2</v>
      </c>
      <c r="AF90" s="23">
        <f>IF(ISNUMBER(AVERAGEIFS(Observed!AF$2:AF$1520,Observed!$A$2:$A$1520,$A90,Observed!$C$2:$C$1520,$C90)),AVERAGEIFS(Observed!AF$2:AF$1520,Observed!$A$2:$A$1520,$A90,Observed!$C$2:$C$1520,$C90),"")</f>
        <v>11.626626790364583</v>
      </c>
      <c r="AG90" s="23" t="str">
        <f>IF(ISNUMBER(AVERAGEIFS(Observed!AG$2:AG$1520,Observed!$A$2:$A$1520,$A90,Observed!$C$2:$C$1520,$C90)),AVERAGEIFS(Observed!AG$2:AG$1520,Observed!$A$2:$A$1520,$A90,Observed!$C$2:$C$1520,$C90),"")</f>
        <v/>
      </c>
      <c r="AH90" s="22" t="str">
        <f>IF(ISNUMBER(AVERAGEIFS(Observed!AH$2:AH$1520,Observed!$A$2:$A$1520,$A90,Observed!$C$2:$C$1520,$C90)),AVERAGEIFS(Observed!AH$2:AH$1520,Observed!$A$2:$A$1520,$A90,Observed!$C$2:$C$1520,$C90),"")</f>
        <v/>
      </c>
      <c r="AI90" s="23" t="str">
        <f>IF(ISNUMBER(AVERAGEIFS(Observed!AI$2:AI$1520,Observed!$A$2:$A$1520,$A90,Observed!$C$2:$C$1520,$C90)),AVERAGEIFS(Observed!AI$2:AI$1520,Observed!$A$2:$A$1520,$A90,Observed!$C$2:$C$1520,$C90),"")</f>
        <v/>
      </c>
      <c r="AJ90" s="23" t="str">
        <f>IF(ISNUMBER(AVERAGEIFS(Observed!AJ$2:AJ$1520,Observed!$A$2:$A$1520,$A90,Observed!$C$2:$C$1520,$C90)),AVERAGEIFS(Observed!AJ$2:AJ$1520,Observed!$A$2:$A$1520,$A90,Observed!$C$2:$C$1520,$C90),"")</f>
        <v/>
      </c>
      <c r="AK90" s="23" t="str">
        <f>IF(ISNUMBER(AVERAGEIFS(Observed!AK$2:AK$1520,Observed!$A$2:$A$1520,$A90,Observed!$C$2:$C$1520,$C90)),AVERAGEIFS(Observed!AK$2:AK$1520,Observed!$A$2:$A$1520,$A90,Observed!$C$2:$C$1520,$C90),"")</f>
        <v/>
      </c>
      <c r="AL90" s="23" t="str">
        <f>IF(ISNUMBER(AVERAGEIFS(Observed!AL$2:AL$1520,Observed!$A$2:$A$1520,$A90,Observed!$C$2:$C$1520,$C90)),AVERAGEIFS(Observed!AL$2:AL$1520,Observed!$A$2:$A$1520,$A90,Observed!$C$2:$C$1520,$C90),"")</f>
        <v/>
      </c>
      <c r="AM90" s="23" t="str">
        <f>IF(ISNUMBER(AVERAGEIFS(Observed!AM$2:AM$1520,Observed!$A$2:$A$1520,$A90,Observed!$C$2:$C$1520,$C90)),AVERAGEIFS(Observed!AM$2:AM$1520,Observed!$A$2:$A$1520,$A90,Observed!$C$2:$C$1520,$C90),"")</f>
        <v/>
      </c>
      <c r="AN90" s="2">
        <f>COUNTIFS(Observed!$A$2:$A$1520,$A90,Observed!$C$2:$C$1520,$C90)</f>
        <v>3</v>
      </c>
      <c r="AO90" s="2">
        <f t="shared" si="1"/>
        <v>10</v>
      </c>
    </row>
    <row r="91" spans="1:41" x14ac:dyDescent="0.35">
      <c r="A91" t="s">
        <v>50</v>
      </c>
      <c r="B91" t="s">
        <v>65</v>
      </c>
      <c r="C91" s="20">
        <v>42290</v>
      </c>
      <c r="D91">
        <v>1</v>
      </c>
      <c r="E91" t="s">
        <v>82</v>
      </c>
      <c r="F91" s="25" t="s">
        <v>99</v>
      </c>
      <c r="G91" t="s">
        <v>63</v>
      </c>
      <c r="I91" s="2" t="s">
        <v>58</v>
      </c>
      <c r="J91" s="22">
        <f>IF(ISNUMBER(AVERAGEIFS(Observed!J$2:J$1520,Observed!$A$2:$A$1520,$A91,Observed!$C$2:$C$1520,$C91)),AVERAGEIFS(Observed!J$2:J$1520,Observed!$A$2:$A$1520,$A91,Observed!$C$2:$C$1520,$C91),"")</f>
        <v>621.95833333333337</v>
      </c>
      <c r="K91" s="23">
        <f>IF(ISNUMBER(AVERAGEIFS(Observed!K$2:K$1520,Observed!$A$2:$A$1520,$A91,Observed!$C$2:$C$1520,$C91)),AVERAGEIFS(Observed!K$2:K$1520,Observed!$A$2:$A$1520,$A91,Observed!$C$2:$C$1520,$C91),"")</f>
        <v>62.195833333333333</v>
      </c>
      <c r="L91" s="23" t="str">
        <f>IF(ISNUMBER(AVERAGEIFS(Observed!L$2:L$1520,Observed!$A$2:$A$1520,$A91,Observed!$C$2:$C$1520,$C91)),AVERAGEIFS(Observed!L$2:L$1520,Observed!$A$2:$A$1520,$A91,Observed!$C$2:$C$1520,$C91),"")</f>
        <v/>
      </c>
      <c r="M91" s="23" t="str">
        <f>IF(ISNUMBER(AVERAGEIFS(Observed!M$2:M$1520,Observed!$A$2:$A$1520,$A91,Observed!$C$2:$C$1520,$C91)),AVERAGEIFS(Observed!M$2:M$1520,Observed!$A$2:$A$1520,$A91,Observed!$C$2:$C$1520,$C91),"")</f>
        <v/>
      </c>
      <c r="N91" s="23" t="str">
        <f>IF(ISNUMBER(AVERAGEIFS(Observed!N$2:N$1520,Observed!$A$2:$A$1520,$A91,Observed!$C$2:$C$1520,$C91)),AVERAGEIFS(Observed!N$2:N$1520,Observed!$A$2:$A$1520,$A91,Observed!$C$2:$C$1520,$C91),"")</f>
        <v/>
      </c>
      <c r="O91" s="24" t="str">
        <f>IF(ISNUMBER(AVERAGEIFS(Observed!O$2:O$1520,Observed!$A$2:$A$1520,$A91,Observed!$C$2:$C$1520,$C91)),AVERAGEIFS(Observed!O$2:O$1520,Observed!$A$2:$A$1520,$A91,Observed!$C$2:$C$1520,$C91),"")</f>
        <v/>
      </c>
      <c r="P91" s="24" t="str">
        <f>IF(ISNUMBER(AVERAGEIFS(Observed!P$2:P$1520,Observed!$A$2:$A$1520,$A91,Observed!$C$2:$C$1520,$C91)),AVERAGEIFS(Observed!P$2:P$1520,Observed!$A$2:$A$1520,$A91,Observed!$C$2:$C$1520,$C91),"")</f>
        <v/>
      </c>
      <c r="Q91" s="24" t="str">
        <f>IF(ISNUMBER(AVERAGEIFS(Observed!Q$2:Q$1520,Observed!$A$2:$A$1520,$A91,Observed!$C$2:$C$1520,$C91)),AVERAGEIFS(Observed!Q$2:Q$1520,Observed!$A$2:$A$1520,$A91,Observed!$C$2:$C$1520,$C91),"")</f>
        <v/>
      </c>
      <c r="R91" s="22" t="str">
        <f>IF(ISNUMBER(AVERAGEIFS(Observed!R$2:R$1520,Observed!$A$2:$A$1520,$A91,Observed!$C$2:$C$1520,$C91)),AVERAGEIFS(Observed!R$2:R$1520,Observed!$A$2:$A$1520,$A91,Observed!$C$2:$C$1520,$C91),"")</f>
        <v/>
      </c>
      <c r="S91" s="23" t="str">
        <f>IF(ISNUMBER(AVERAGEIFS(Observed!S$2:S$1520,Observed!$A$2:$A$1520,$A91,Observed!$C$2:$C$1520,$C91)),AVERAGEIFS(Observed!S$2:S$1520,Observed!$A$2:$A$1520,$A91,Observed!$C$2:$C$1520,$C91),"")</f>
        <v/>
      </c>
      <c r="T91" s="23" t="str">
        <f>IF(ISNUMBER(AVERAGEIFS(Observed!T$2:T$1520,Observed!$A$2:$A$1520,$A91,Observed!$C$2:$C$1520,$C91)),AVERAGEIFS(Observed!T$2:T$1520,Observed!$A$2:$A$1520,$A91,Observed!$C$2:$C$1520,$C91),"")</f>
        <v/>
      </c>
      <c r="U91" s="23" t="str">
        <f>IF(ISNUMBER(AVERAGEIFS(Observed!U$2:U$1520,Observed!$A$2:$A$1520,$A91,Observed!$C$2:$C$1520,$C91)),AVERAGEIFS(Observed!U$2:U$1520,Observed!$A$2:$A$1520,$A91,Observed!$C$2:$C$1520,$C91),"")</f>
        <v/>
      </c>
      <c r="V91" s="23" t="str">
        <f>IF(ISNUMBER(AVERAGEIFS(Observed!V$2:V$1520,Observed!$A$2:$A$1520,$A91,Observed!$C$2:$C$1520,$C91)),AVERAGEIFS(Observed!V$2:V$1520,Observed!$A$2:$A$1520,$A91,Observed!$C$2:$C$1520,$C91),"")</f>
        <v/>
      </c>
      <c r="W91" s="23" t="str">
        <f>IF(ISNUMBER(AVERAGEIFS(Observed!W$2:W$1520,Observed!$A$2:$A$1520,$A91,Observed!$C$2:$C$1520,$C91)),AVERAGEIFS(Observed!W$2:W$1520,Observed!$A$2:$A$1520,$A91,Observed!$C$2:$C$1520,$C91),"")</f>
        <v/>
      </c>
      <c r="X91" s="23">
        <f>IF(ISNUMBER(AVERAGEIFS(Observed!X$2:X$1520,Observed!$A$2:$A$1520,$A91,Observed!$C$2:$C$1520,$C91)),AVERAGEIFS(Observed!X$2:X$1520,Observed!$A$2:$A$1520,$A91,Observed!$C$2:$C$1520,$C91),"")</f>
        <v>21.241226832071941</v>
      </c>
      <c r="Y91" s="23">
        <f>IF(ISNUMBER(AVERAGEIFS(Observed!Y$2:Y$1520,Observed!$A$2:$A$1520,$A91,Observed!$C$2:$C$1520,$C91)),AVERAGEIFS(Observed!Y$2:Y$1520,Observed!$A$2:$A$1520,$A91,Observed!$C$2:$C$1520,$C91),"")</f>
        <v>3.1775430043538413</v>
      </c>
      <c r="Z91" s="23">
        <f>IF(ISNUMBER(AVERAGEIFS(Observed!Z$2:Z$1520,Observed!$A$2:$A$1520,$A91,Observed!$C$2:$C$1520,$C91)),AVERAGEIFS(Observed!Z$2:Z$1520,Observed!$A$2:$A$1520,$A91,Observed!$C$2:$C$1520,$C91),"")</f>
        <v>67.376976013183594</v>
      </c>
      <c r="AA91" s="23">
        <f>IF(ISNUMBER(AVERAGEIFS(Observed!AA$2:AA$1520,Observed!$A$2:$A$1520,$A91,Observed!$C$2:$C$1520,$C91)),AVERAGEIFS(Observed!AA$2:AA$1520,Observed!$A$2:$A$1520,$A91,Observed!$C$2:$C$1520,$C91),"")</f>
        <v>25.543453216552734</v>
      </c>
      <c r="AB91" s="23">
        <f>IF(ISNUMBER(AVERAGEIFS(Observed!AB$2:AB$1520,Observed!$A$2:$A$1520,$A91,Observed!$C$2:$C$1520,$C91)),AVERAGEIFS(Observed!AB$2:AB$1520,Observed!$A$2:$A$1520,$A91,Observed!$C$2:$C$1520,$C91),"")</f>
        <v>81.068723042805985</v>
      </c>
      <c r="AC91" s="23">
        <f>IF(ISNUMBER(AVERAGEIFS(Observed!AC$2:AC$1520,Observed!$A$2:$A$1520,$A91,Observed!$C$2:$C$1520,$C91)),AVERAGEIFS(Observed!AC$2:AC$1520,Observed!$A$2:$A$1520,$A91,Observed!$C$2:$C$1520,$C91),"")</f>
        <v>24.001126607259113</v>
      </c>
      <c r="AD91" s="24">
        <f>IF(ISNUMBER(AVERAGEIFS(Observed!AD$2:AD$1520,Observed!$A$2:$A$1520,$A91,Observed!$C$2:$C$1520,$C91)),AVERAGEIFS(Observed!AD$2:AD$1520,Observed!$A$2:$A$1520,$A91,Observed!$C$2:$C$1520,$C91),"")</f>
        <v>3.8401802571614588E-2</v>
      </c>
      <c r="AE91" s="24">
        <f>IF(ISNUMBER(AVERAGEIFS(Observed!AE$2:AE$1520,Observed!$A$2:$A$1520,$A91,Observed!$C$2:$C$1520,$C91)),AVERAGEIFS(Observed!AE$2:AE$1520,Observed!$A$2:$A$1520,$A91,Observed!$C$2:$C$1520,$C91),"")</f>
        <v>3.8401802571614588E-2</v>
      </c>
      <c r="AF91" s="23">
        <f>IF(ISNUMBER(AVERAGEIFS(Observed!AF$2:AF$1520,Observed!$A$2:$A$1520,$A91,Observed!$C$2:$C$1520,$C91)),AVERAGEIFS(Observed!AF$2:AF$1520,Observed!$A$2:$A$1520,$A91,Observed!$C$2:$C$1520,$C91),"")</f>
        <v>10.780316162109374</v>
      </c>
      <c r="AG91" s="23" t="str">
        <f>IF(ISNUMBER(AVERAGEIFS(Observed!AG$2:AG$1520,Observed!$A$2:$A$1520,$A91,Observed!$C$2:$C$1520,$C91)),AVERAGEIFS(Observed!AG$2:AG$1520,Observed!$A$2:$A$1520,$A91,Observed!$C$2:$C$1520,$C91),"")</f>
        <v/>
      </c>
      <c r="AH91" s="22" t="str">
        <f>IF(ISNUMBER(AVERAGEIFS(Observed!AH$2:AH$1520,Observed!$A$2:$A$1520,$A91,Observed!$C$2:$C$1520,$C91)),AVERAGEIFS(Observed!AH$2:AH$1520,Observed!$A$2:$A$1520,$A91,Observed!$C$2:$C$1520,$C91),"")</f>
        <v/>
      </c>
      <c r="AI91" s="23" t="str">
        <f>IF(ISNUMBER(AVERAGEIFS(Observed!AI$2:AI$1520,Observed!$A$2:$A$1520,$A91,Observed!$C$2:$C$1520,$C91)),AVERAGEIFS(Observed!AI$2:AI$1520,Observed!$A$2:$A$1520,$A91,Observed!$C$2:$C$1520,$C91),"")</f>
        <v/>
      </c>
      <c r="AJ91" s="23" t="str">
        <f>IF(ISNUMBER(AVERAGEIFS(Observed!AJ$2:AJ$1520,Observed!$A$2:$A$1520,$A91,Observed!$C$2:$C$1520,$C91)),AVERAGEIFS(Observed!AJ$2:AJ$1520,Observed!$A$2:$A$1520,$A91,Observed!$C$2:$C$1520,$C91),"")</f>
        <v/>
      </c>
      <c r="AK91" s="23" t="str">
        <f>IF(ISNUMBER(AVERAGEIFS(Observed!AK$2:AK$1520,Observed!$A$2:$A$1520,$A91,Observed!$C$2:$C$1520,$C91)),AVERAGEIFS(Observed!AK$2:AK$1520,Observed!$A$2:$A$1520,$A91,Observed!$C$2:$C$1520,$C91),"")</f>
        <v/>
      </c>
      <c r="AL91" s="23" t="str">
        <f>IF(ISNUMBER(AVERAGEIFS(Observed!AL$2:AL$1520,Observed!$A$2:$A$1520,$A91,Observed!$C$2:$C$1520,$C91)),AVERAGEIFS(Observed!AL$2:AL$1520,Observed!$A$2:$A$1520,$A91,Observed!$C$2:$C$1520,$C91),"")</f>
        <v/>
      </c>
      <c r="AM91" s="23" t="str">
        <f>IF(ISNUMBER(AVERAGEIFS(Observed!AM$2:AM$1520,Observed!$A$2:$A$1520,$A91,Observed!$C$2:$C$1520,$C91)),AVERAGEIFS(Observed!AM$2:AM$1520,Observed!$A$2:$A$1520,$A91,Observed!$C$2:$C$1520,$C91),"")</f>
        <v/>
      </c>
      <c r="AN91" s="2">
        <f>COUNTIFS(Observed!$A$2:$A$1520,$A91,Observed!$C$2:$C$1520,$C91)</f>
        <v>3</v>
      </c>
      <c r="AO91" s="2">
        <f t="shared" si="1"/>
        <v>10</v>
      </c>
    </row>
    <row r="92" spans="1:41" x14ac:dyDescent="0.35">
      <c r="A92" t="s">
        <v>48</v>
      </c>
      <c r="B92" t="s">
        <v>65</v>
      </c>
      <c r="C92" s="20">
        <v>42290</v>
      </c>
      <c r="D92">
        <v>1</v>
      </c>
      <c r="E92" t="s">
        <v>83</v>
      </c>
      <c r="F92" s="25" t="s">
        <v>99</v>
      </c>
      <c r="G92" t="s">
        <v>63</v>
      </c>
      <c r="I92" s="2" t="s">
        <v>58</v>
      </c>
      <c r="J92" s="22">
        <f>IF(ISNUMBER(AVERAGEIFS(Observed!J$2:J$1520,Observed!$A$2:$A$1520,$A92,Observed!$C$2:$C$1520,$C92)),AVERAGEIFS(Observed!J$2:J$1520,Observed!$A$2:$A$1520,$A92,Observed!$C$2:$C$1520,$C92),"")</f>
        <v>609.5</v>
      </c>
      <c r="K92" s="23">
        <f>IF(ISNUMBER(AVERAGEIFS(Observed!K$2:K$1520,Observed!$A$2:$A$1520,$A92,Observed!$C$2:$C$1520,$C92)),AVERAGEIFS(Observed!K$2:K$1520,Observed!$A$2:$A$1520,$A92,Observed!$C$2:$C$1520,$C92),"")</f>
        <v>60.949999999999996</v>
      </c>
      <c r="L92" s="23" t="str">
        <f>IF(ISNUMBER(AVERAGEIFS(Observed!L$2:L$1520,Observed!$A$2:$A$1520,$A92,Observed!$C$2:$C$1520,$C92)),AVERAGEIFS(Observed!L$2:L$1520,Observed!$A$2:$A$1520,$A92,Observed!$C$2:$C$1520,$C92),"")</f>
        <v/>
      </c>
      <c r="M92" s="23" t="str">
        <f>IF(ISNUMBER(AVERAGEIFS(Observed!M$2:M$1520,Observed!$A$2:$A$1520,$A92,Observed!$C$2:$C$1520,$C92)),AVERAGEIFS(Observed!M$2:M$1520,Observed!$A$2:$A$1520,$A92,Observed!$C$2:$C$1520,$C92),"")</f>
        <v/>
      </c>
      <c r="N92" s="23" t="str">
        <f>IF(ISNUMBER(AVERAGEIFS(Observed!N$2:N$1520,Observed!$A$2:$A$1520,$A92,Observed!$C$2:$C$1520,$C92)),AVERAGEIFS(Observed!N$2:N$1520,Observed!$A$2:$A$1520,$A92,Observed!$C$2:$C$1520,$C92),"")</f>
        <v/>
      </c>
      <c r="O92" s="24" t="str">
        <f>IF(ISNUMBER(AVERAGEIFS(Observed!O$2:O$1520,Observed!$A$2:$A$1520,$A92,Observed!$C$2:$C$1520,$C92)),AVERAGEIFS(Observed!O$2:O$1520,Observed!$A$2:$A$1520,$A92,Observed!$C$2:$C$1520,$C92),"")</f>
        <v/>
      </c>
      <c r="P92" s="24" t="str">
        <f>IF(ISNUMBER(AVERAGEIFS(Observed!P$2:P$1520,Observed!$A$2:$A$1520,$A92,Observed!$C$2:$C$1520,$C92)),AVERAGEIFS(Observed!P$2:P$1520,Observed!$A$2:$A$1520,$A92,Observed!$C$2:$C$1520,$C92),"")</f>
        <v/>
      </c>
      <c r="Q92" s="24" t="str">
        <f>IF(ISNUMBER(AVERAGEIFS(Observed!Q$2:Q$1520,Observed!$A$2:$A$1520,$A92,Observed!$C$2:$C$1520,$C92)),AVERAGEIFS(Observed!Q$2:Q$1520,Observed!$A$2:$A$1520,$A92,Observed!$C$2:$C$1520,$C92),"")</f>
        <v/>
      </c>
      <c r="R92" s="22" t="str">
        <f>IF(ISNUMBER(AVERAGEIFS(Observed!R$2:R$1520,Observed!$A$2:$A$1520,$A92,Observed!$C$2:$C$1520,$C92)),AVERAGEIFS(Observed!R$2:R$1520,Observed!$A$2:$A$1520,$A92,Observed!$C$2:$C$1520,$C92),"")</f>
        <v/>
      </c>
      <c r="S92" s="23" t="str">
        <f>IF(ISNUMBER(AVERAGEIFS(Observed!S$2:S$1520,Observed!$A$2:$A$1520,$A92,Observed!$C$2:$C$1520,$C92)),AVERAGEIFS(Observed!S$2:S$1520,Observed!$A$2:$A$1520,$A92,Observed!$C$2:$C$1520,$C92),"")</f>
        <v/>
      </c>
      <c r="T92" s="23" t="str">
        <f>IF(ISNUMBER(AVERAGEIFS(Observed!T$2:T$1520,Observed!$A$2:$A$1520,$A92,Observed!$C$2:$C$1520,$C92)),AVERAGEIFS(Observed!T$2:T$1520,Observed!$A$2:$A$1520,$A92,Observed!$C$2:$C$1520,$C92),"")</f>
        <v/>
      </c>
      <c r="U92" s="23" t="str">
        <f>IF(ISNUMBER(AVERAGEIFS(Observed!U$2:U$1520,Observed!$A$2:$A$1520,$A92,Observed!$C$2:$C$1520,$C92)),AVERAGEIFS(Observed!U$2:U$1520,Observed!$A$2:$A$1520,$A92,Observed!$C$2:$C$1520,$C92),"")</f>
        <v/>
      </c>
      <c r="V92" s="23" t="str">
        <f>IF(ISNUMBER(AVERAGEIFS(Observed!V$2:V$1520,Observed!$A$2:$A$1520,$A92,Observed!$C$2:$C$1520,$C92)),AVERAGEIFS(Observed!V$2:V$1520,Observed!$A$2:$A$1520,$A92,Observed!$C$2:$C$1520,$C92),"")</f>
        <v/>
      </c>
      <c r="W92" s="23" t="str">
        <f>IF(ISNUMBER(AVERAGEIFS(Observed!W$2:W$1520,Observed!$A$2:$A$1520,$A92,Observed!$C$2:$C$1520,$C92)),AVERAGEIFS(Observed!W$2:W$1520,Observed!$A$2:$A$1520,$A92,Observed!$C$2:$C$1520,$C92),"")</f>
        <v/>
      </c>
      <c r="X92" s="23">
        <f>IF(ISNUMBER(AVERAGEIFS(Observed!X$2:X$1520,Observed!$A$2:$A$1520,$A92,Observed!$C$2:$C$1520,$C92)),AVERAGEIFS(Observed!X$2:X$1520,Observed!$A$2:$A$1520,$A92,Observed!$C$2:$C$1520,$C92),"")</f>
        <v>20.637652715047199</v>
      </c>
      <c r="Y92" s="23">
        <f>IF(ISNUMBER(AVERAGEIFS(Observed!Y$2:Y$1520,Observed!$A$2:$A$1520,$A92,Observed!$C$2:$C$1520,$C92)),AVERAGEIFS(Observed!Y$2:Y$1520,Observed!$A$2:$A$1520,$A92,Observed!$C$2:$C$1520,$C92),"")</f>
        <v>3.0334510008494058</v>
      </c>
      <c r="Z92" s="23">
        <f>IF(ISNUMBER(AVERAGEIFS(Observed!Z$2:Z$1520,Observed!$A$2:$A$1520,$A92,Observed!$C$2:$C$1520,$C92)),AVERAGEIFS(Observed!Z$2:Z$1520,Observed!$A$2:$A$1520,$A92,Observed!$C$2:$C$1520,$C92),"")</f>
        <v>67.16354115804036</v>
      </c>
      <c r="AA92" s="23">
        <f>IF(ISNUMBER(AVERAGEIFS(Observed!AA$2:AA$1520,Observed!$A$2:$A$1520,$A92,Observed!$C$2:$C$1520,$C92)),AVERAGEIFS(Observed!AA$2:AA$1520,Observed!$A$2:$A$1520,$A92,Observed!$C$2:$C$1520,$C92),"")</f>
        <v>25.877168019612629</v>
      </c>
      <c r="AB92" s="23">
        <f>IF(ISNUMBER(AVERAGEIFS(Observed!AB$2:AB$1520,Observed!$A$2:$A$1520,$A92,Observed!$C$2:$C$1520,$C92)),AVERAGEIFS(Observed!AB$2:AB$1520,Observed!$A$2:$A$1520,$A92,Observed!$C$2:$C$1520,$C92),"")</f>
        <v>80.678576151529953</v>
      </c>
      <c r="AC92" s="23">
        <f>IF(ISNUMBER(AVERAGEIFS(Observed!AC$2:AC$1520,Observed!$A$2:$A$1520,$A92,Observed!$C$2:$C$1520,$C92)),AVERAGEIFS(Observed!AC$2:AC$1520,Observed!$A$2:$A$1520,$A92,Observed!$C$2:$C$1520,$C92),"")</f>
        <v>23.293277740478516</v>
      </c>
      <c r="AD92" s="24">
        <f>IF(ISNUMBER(AVERAGEIFS(Observed!AD$2:AD$1520,Observed!$A$2:$A$1520,$A92,Observed!$C$2:$C$1520,$C92)),AVERAGEIFS(Observed!AD$2:AD$1520,Observed!$A$2:$A$1520,$A92,Observed!$C$2:$C$1520,$C92),"")</f>
        <v>3.7269244384765622E-2</v>
      </c>
      <c r="AE92" s="24">
        <f>IF(ISNUMBER(AVERAGEIFS(Observed!AE$2:AE$1520,Observed!$A$2:$A$1520,$A92,Observed!$C$2:$C$1520,$C92)),AVERAGEIFS(Observed!AE$2:AE$1520,Observed!$A$2:$A$1520,$A92,Observed!$C$2:$C$1520,$C92),"")</f>
        <v>3.7269244384765622E-2</v>
      </c>
      <c r="AF92" s="23">
        <f>IF(ISNUMBER(AVERAGEIFS(Observed!AF$2:AF$1520,Observed!$A$2:$A$1520,$A92,Observed!$C$2:$C$1520,$C92)),AVERAGEIFS(Observed!AF$2:AF$1520,Observed!$A$2:$A$1520,$A92,Observed!$C$2:$C$1520,$C92),"")</f>
        <v>10.74616658528646</v>
      </c>
      <c r="AG92" s="23" t="str">
        <f>IF(ISNUMBER(AVERAGEIFS(Observed!AG$2:AG$1520,Observed!$A$2:$A$1520,$A92,Observed!$C$2:$C$1520,$C92)),AVERAGEIFS(Observed!AG$2:AG$1520,Observed!$A$2:$A$1520,$A92,Observed!$C$2:$C$1520,$C92),"")</f>
        <v/>
      </c>
      <c r="AH92" s="22" t="str">
        <f>IF(ISNUMBER(AVERAGEIFS(Observed!AH$2:AH$1520,Observed!$A$2:$A$1520,$A92,Observed!$C$2:$C$1520,$C92)),AVERAGEIFS(Observed!AH$2:AH$1520,Observed!$A$2:$A$1520,$A92,Observed!$C$2:$C$1520,$C92),"")</f>
        <v/>
      </c>
      <c r="AI92" s="23" t="str">
        <f>IF(ISNUMBER(AVERAGEIFS(Observed!AI$2:AI$1520,Observed!$A$2:$A$1520,$A92,Observed!$C$2:$C$1520,$C92)),AVERAGEIFS(Observed!AI$2:AI$1520,Observed!$A$2:$A$1520,$A92,Observed!$C$2:$C$1520,$C92),"")</f>
        <v/>
      </c>
      <c r="AJ92" s="23" t="str">
        <f>IF(ISNUMBER(AVERAGEIFS(Observed!AJ$2:AJ$1520,Observed!$A$2:$A$1520,$A92,Observed!$C$2:$C$1520,$C92)),AVERAGEIFS(Observed!AJ$2:AJ$1520,Observed!$A$2:$A$1520,$A92,Observed!$C$2:$C$1520,$C92),"")</f>
        <v/>
      </c>
      <c r="AK92" s="23" t="str">
        <f>IF(ISNUMBER(AVERAGEIFS(Observed!AK$2:AK$1520,Observed!$A$2:$A$1520,$A92,Observed!$C$2:$C$1520,$C92)),AVERAGEIFS(Observed!AK$2:AK$1520,Observed!$A$2:$A$1520,$A92,Observed!$C$2:$C$1520,$C92),"")</f>
        <v/>
      </c>
      <c r="AL92" s="23" t="str">
        <f>IF(ISNUMBER(AVERAGEIFS(Observed!AL$2:AL$1520,Observed!$A$2:$A$1520,$A92,Observed!$C$2:$C$1520,$C92)),AVERAGEIFS(Observed!AL$2:AL$1520,Observed!$A$2:$A$1520,$A92,Observed!$C$2:$C$1520,$C92),"")</f>
        <v/>
      </c>
      <c r="AM92" s="23" t="str">
        <f>IF(ISNUMBER(AVERAGEIFS(Observed!AM$2:AM$1520,Observed!$A$2:$A$1520,$A92,Observed!$C$2:$C$1520,$C92)),AVERAGEIFS(Observed!AM$2:AM$1520,Observed!$A$2:$A$1520,$A92,Observed!$C$2:$C$1520,$C92),"")</f>
        <v/>
      </c>
      <c r="AN92" s="2">
        <f>COUNTIFS(Observed!$A$2:$A$1520,$A92,Observed!$C$2:$C$1520,$C92)</f>
        <v>3</v>
      </c>
      <c r="AO92" s="2">
        <f t="shared" si="1"/>
        <v>10</v>
      </c>
    </row>
    <row r="93" spans="1:41" x14ac:dyDescent="0.35">
      <c r="A93" t="s">
        <v>47</v>
      </c>
      <c r="B93" t="s">
        <v>65</v>
      </c>
      <c r="C93" s="20">
        <v>42304</v>
      </c>
      <c r="D93">
        <v>1</v>
      </c>
      <c r="E93" t="s">
        <v>78</v>
      </c>
      <c r="F93" s="25" t="s">
        <v>99</v>
      </c>
      <c r="G93" t="s">
        <v>63</v>
      </c>
      <c r="I93" s="2" t="s">
        <v>59</v>
      </c>
      <c r="J93" s="22">
        <f>IF(ISNUMBER(AVERAGEIFS(Observed!J$2:J$1520,Observed!$A$2:$A$1520,$A93,Observed!$C$2:$C$1520,$C93)),AVERAGEIFS(Observed!J$2:J$1520,Observed!$A$2:$A$1520,$A93,Observed!$C$2:$C$1520,$C93),"")</f>
        <v>1284.0833333333333</v>
      </c>
      <c r="K93" s="23">
        <f>IF(ISNUMBER(AVERAGEIFS(Observed!K$2:K$1520,Observed!$A$2:$A$1520,$A93,Observed!$C$2:$C$1520,$C93)),AVERAGEIFS(Observed!K$2:K$1520,Observed!$A$2:$A$1520,$A93,Observed!$C$2:$C$1520,$C93),"")</f>
        <v>128.40833333333333</v>
      </c>
      <c r="L93" s="23" t="str">
        <f>IF(ISNUMBER(AVERAGEIFS(Observed!L$2:L$1520,Observed!$A$2:$A$1520,$A93,Observed!$C$2:$C$1520,$C93)),AVERAGEIFS(Observed!L$2:L$1520,Observed!$A$2:$A$1520,$A93,Observed!$C$2:$C$1520,$C93),"")</f>
        <v/>
      </c>
      <c r="M93" s="23" t="str">
        <f>IF(ISNUMBER(AVERAGEIFS(Observed!M$2:M$1520,Observed!$A$2:$A$1520,$A93,Observed!$C$2:$C$1520,$C93)),AVERAGEIFS(Observed!M$2:M$1520,Observed!$A$2:$A$1520,$A93,Observed!$C$2:$C$1520,$C93),"")</f>
        <v/>
      </c>
      <c r="N93" s="23" t="str">
        <f>IF(ISNUMBER(AVERAGEIFS(Observed!N$2:N$1520,Observed!$A$2:$A$1520,$A93,Observed!$C$2:$C$1520,$C93)),AVERAGEIFS(Observed!N$2:N$1520,Observed!$A$2:$A$1520,$A93,Observed!$C$2:$C$1520,$C93),"")</f>
        <v/>
      </c>
      <c r="O93" s="24" t="str">
        <f>IF(ISNUMBER(AVERAGEIFS(Observed!O$2:O$1520,Observed!$A$2:$A$1520,$A93,Observed!$C$2:$C$1520,$C93)),AVERAGEIFS(Observed!O$2:O$1520,Observed!$A$2:$A$1520,$A93,Observed!$C$2:$C$1520,$C93),"")</f>
        <v/>
      </c>
      <c r="P93" s="24" t="str">
        <f>IF(ISNUMBER(AVERAGEIFS(Observed!P$2:P$1520,Observed!$A$2:$A$1520,$A93,Observed!$C$2:$C$1520,$C93)),AVERAGEIFS(Observed!P$2:P$1520,Observed!$A$2:$A$1520,$A93,Observed!$C$2:$C$1520,$C93),"")</f>
        <v/>
      </c>
      <c r="Q93" s="24" t="str">
        <f>IF(ISNUMBER(AVERAGEIFS(Observed!Q$2:Q$1520,Observed!$A$2:$A$1520,$A93,Observed!$C$2:$C$1520,$C93)),AVERAGEIFS(Observed!Q$2:Q$1520,Observed!$A$2:$A$1520,$A93,Observed!$C$2:$C$1520,$C93),"")</f>
        <v/>
      </c>
      <c r="R93" s="22" t="str">
        <f>IF(ISNUMBER(AVERAGEIFS(Observed!R$2:R$1520,Observed!$A$2:$A$1520,$A93,Observed!$C$2:$C$1520,$C93)),AVERAGEIFS(Observed!R$2:R$1520,Observed!$A$2:$A$1520,$A93,Observed!$C$2:$C$1520,$C93),"")</f>
        <v/>
      </c>
      <c r="S93" s="23" t="str">
        <f>IF(ISNUMBER(AVERAGEIFS(Observed!S$2:S$1520,Observed!$A$2:$A$1520,$A93,Observed!$C$2:$C$1520,$C93)),AVERAGEIFS(Observed!S$2:S$1520,Observed!$A$2:$A$1520,$A93,Observed!$C$2:$C$1520,$C93),"")</f>
        <v/>
      </c>
      <c r="T93" s="23" t="str">
        <f>IF(ISNUMBER(AVERAGEIFS(Observed!T$2:T$1520,Observed!$A$2:$A$1520,$A93,Observed!$C$2:$C$1520,$C93)),AVERAGEIFS(Observed!T$2:T$1520,Observed!$A$2:$A$1520,$A93,Observed!$C$2:$C$1520,$C93),"")</f>
        <v/>
      </c>
      <c r="U93" s="23" t="str">
        <f>IF(ISNUMBER(AVERAGEIFS(Observed!U$2:U$1520,Observed!$A$2:$A$1520,$A93,Observed!$C$2:$C$1520,$C93)),AVERAGEIFS(Observed!U$2:U$1520,Observed!$A$2:$A$1520,$A93,Observed!$C$2:$C$1520,$C93),"")</f>
        <v/>
      </c>
      <c r="V93" s="23" t="str">
        <f>IF(ISNUMBER(AVERAGEIFS(Observed!V$2:V$1520,Observed!$A$2:$A$1520,$A93,Observed!$C$2:$C$1520,$C93)),AVERAGEIFS(Observed!V$2:V$1520,Observed!$A$2:$A$1520,$A93,Observed!$C$2:$C$1520,$C93),"")</f>
        <v/>
      </c>
      <c r="W93" s="23" t="str">
        <f>IF(ISNUMBER(AVERAGEIFS(Observed!W$2:W$1520,Observed!$A$2:$A$1520,$A93,Observed!$C$2:$C$1520,$C93)),AVERAGEIFS(Observed!W$2:W$1520,Observed!$A$2:$A$1520,$A93,Observed!$C$2:$C$1520,$C93),"")</f>
        <v/>
      </c>
      <c r="X93" s="23">
        <f>IF(ISNUMBER(AVERAGEIFS(Observed!X$2:X$1520,Observed!$A$2:$A$1520,$A93,Observed!$C$2:$C$1520,$C93)),AVERAGEIFS(Observed!X$2:X$1520,Observed!$A$2:$A$1520,$A93,Observed!$C$2:$C$1520,$C93),"")</f>
        <v>21.660036722819012</v>
      </c>
      <c r="Y93" s="23">
        <f>IF(ISNUMBER(AVERAGEIFS(Observed!Y$2:Y$1520,Observed!$A$2:$A$1520,$A93,Observed!$C$2:$C$1520,$C93)),AVERAGEIFS(Observed!Y$2:Y$1520,Observed!$A$2:$A$1520,$A93,Observed!$C$2:$C$1520,$C93),"")</f>
        <v>6.5002462069193525</v>
      </c>
      <c r="Z93" s="23">
        <f>IF(ISNUMBER(AVERAGEIFS(Observed!Z$2:Z$1520,Observed!$A$2:$A$1520,$A93,Observed!$C$2:$C$1520,$C93)),AVERAGEIFS(Observed!Z$2:Z$1520,Observed!$A$2:$A$1520,$A93,Observed!$C$2:$C$1520,$C93),"")</f>
        <v>71.49642690022786</v>
      </c>
      <c r="AA93" s="23">
        <f>IF(ISNUMBER(AVERAGEIFS(Observed!AA$2:AA$1520,Observed!$A$2:$A$1520,$A93,Observed!$C$2:$C$1520,$C93)),AVERAGEIFS(Observed!AA$2:AA$1520,Observed!$A$2:$A$1520,$A93,Observed!$C$2:$C$1520,$C93),"")</f>
        <v>28.197667439778645</v>
      </c>
      <c r="AB93" s="23">
        <f>IF(ISNUMBER(AVERAGEIFS(Observed!AB$2:AB$1520,Observed!$A$2:$A$1520,$A93,Observed!$C$2:$C$1520,$C93)),AVERAGEIFS(Observed!AB$2:AB$1520,Observed!$A$2:$A$1520,$A93,Observed!$C$2:$C$1520,$C93),"")</f>
        <v>84.6746826171875</v>
      </c>
      <c r="AC93" s="23">
        <f>IF(ISNUMBER(AVERAGEIFS(Observed!AC$2:AC$1520,Observed!$A$2:$A$1520,$A93,Observed!$C$2:$C$1520,$C93)),AVERAGEIFS(Observed!AC$2:AC$1520,Observed!$A$2:$A$1520,$A93,Observed!$C$2:$C$1520,$C93),"")</f>
        <v>18.32191276550293</v>
      </c>
      <c r="AD93" s="24">
        <f>IF(ISNUMBER(AVERAGEIFS(Observed!AD$2:AD$1520,Observed!$A$2:$A$1520,$A93,Observed!$C$2:$C$1520,$C93)),AVERAGEIFS(Observed!AD$2:AD$1520,Observed!$A$2:$A$1520,$A93,Observed!$C$2:$C$1520,$C93),"")</f>
        <v>2.9315060424804685E-2</v>
      </c>
      <c r="AE93" s="24">
        <f>IF(ISNUMBER(AVERAGEIFS(Observed!AE$2:AE$1520,Observed!$A$2:$A$1520,$A93,Observed!$C$2:$C$1520,$C93)),AVERAGEIFS(Observed!AE$2:AE$1520,Observed!$A$2:$A$1520,$A93,Observed!$C$2:$C$1520,$C93),"")</f>
        <v>2.9315060424804685E-2</v>
      </c>
      <c r="AF93" s="23">
        <f>IF(ISNUMBER(AVERAGEIFS(Observed!AF$2:AF$1520,Observed!$A$2:$A$1520,$A93,Observed!$C$2:$C$1520,$C93)),AVERAGEIFS(Observed!AF$2:AF$1520,Observed!$A$2:$A$1520,$A93,Observed!$C$2:$C$1520,$C93),"")</f>
        <v>11.439428304036459</v>
      </c>
      <c r="AG93" s="23" t="str">
        <f>IF(ISNUMBER(AVERAGEIFS(Observed!AG$2:AG$1520,Observed!$A$2:$A$1520,$A93,Observed!$C$2:$C$1520,$C93)),AVERAGEIFS(Observed!AG$2:AG$1520,Observed!$A$2:$A$1520,$A93,Observed!$C$2:$C$1520,$C93),"")</f>
        <v/>
      </c>
      <c r="AH93" s="22" t="str">
        <f>IF(ISNUMBER(AVERAGEIFS(Observed!AH$2:AH$1520,Observed!$A$2:$A$1520,$A93,Observed!$C$2:$C$1520,$C93)),AVERAGEIFS(Observed!AH$2:AH$1520,Observed!$A$2:$A$1520,$A93,Observed!$C$2:$C$1520,$C93),"")</f>
        <v/>
      </c>
      <c r="AI93" s="23" t="str">
        <f>IF(ISNUMBER(AVERAGEIFS(Observed!AI$2:AI$1520,Observed!$A$2:$A$1520,$A93,Observed!$C$2:$C$1520,$C93)),AVERAGEIFS(Observed!AI$2:AI$1520,Observed!$A$2:$A$1520,$A93,Observed!$C$2:$C$1520,$C93),"")</f>
        <v/>
      </c>
      <c r="AJ93" s="23" t="str">
        <f>IF(ISNUMBER(AVERAGEIFS(Observed!AJ$2:AJ$1520,Observed!$A$2:$A$1520,$A93,Observed!$C$2:$C$1520,$C93)),AVERAGEIFS(Observed!AJ$2:AJ$1520,Observed!$A$2:$A$1520,$A93,Observed!$C$2:$C$1520,$C93),"")</f>
        <v/>
      </c>
      <c r="AK93" s="23" t="str">
        <f>IF(ISNUMBER(AVERAGEIFS(Observed!AK$2:AK$1520,Observed!$A$2:$A$1520,$A93,Observed!$C$2:$C$1520,$C93)),AVERAGEIFS(Observed!AK$2:AK$1520,Observed!$A$2:$A$1520,$A93,Observed!$C$2:$C$1520,$C93),"")</f>
        <v/>
      </c>
      <c r="AL93" s="23" t="str">
        <f>IF(ISNUMBER(AVERAGEIFS(Observed!AL$2:AL$1520,Observed!$A$2:$A$1520,$A93,Observed!$C$2:$C$1520,$C93)),AVERAGEIFS(Observed!AL$2:AL$1520,Observed!$A$2:$A$1520,$A93,Observed!$C$2:$C$1520,$C93),"")</f>
        <v/>
      </c>
      <c r="AM93" s="23" t="str">
        <f>IF(ISNUMBER(AVERAGEIFS(Observed!AM$2:AM$1520,Observed!$A$2:$A$1520,$A93,Observed!$C$2:$C$1520,$C93)),AVERAGEIFS(Observed!AM$2:AM$1520,Observed!$A$2:$A$1520,$A93,Observed!$C$2:$C$1520,$C93),"")</f>
        <v/>
      </c>
      <c r="AN93" s="2">
        <f>COUNTIFS(Observed!$A$2:$A$1520,$A93,Observed!$C$2:$C$1520,$C93)</f>
        <v>3</v>
      </c>
      <c r="AO93" s="2">
        <f t="shared" si="1"/>
        <v>10</v>
      </c>
    </row>
    <row r="94" spans="1:41" x14ac:dyDescent="0.35">
      <c r="A94" t="s">
        <v>45</v>
      </c>
      <c r="B94" t="s">
        <v>65</v>
      </c>
      <c r="C94" s="20">
        <v>42304</v>
      </c>
      <c r="D94">
        <v>1</v>
      </c>
      <c r="E94" t="s">
        <v>79</v>
      </c>
      <c r="F94" s="25" t="s">
        <v>99</v>
      </c>
      <c r="G94" t="s">
        <v>63</v>
      </c>
      <c r="I94" s="2" t="s">
        <v>59</v>
      </c>
      <c r="J94" s="22">
        <f>IF(ISNUMBER(AVERAGEIFS(Observed!J$2:J$1520,Observed!$A$2:$A$1520,$A94,Observed!$C$2:$C$1520,$C94)),AVERAGEIFS(Observed!J$2:J$1520,Observed!$A$2:$A$1520,$A94,Observed!$C$2:$C$1520,$C94),"")</f>
        <v>1518</v>
      </c>
      <c r="K94" s="23">
        <f>IF(ISNUMBER(AVERAGEIFS(Observed!K$2:K$1520,Observed!$A$2:$A$1520,$A94,Observed!$C$2:$C$1520,$C94)),AVERAGEIFS(Observed!K$2:K$1520,Observed!$A$2:$A$1520,$A94,Observed!$C$2:$C$1520,$C94),"")</f>
        <v>151.79999999999998</v>
      </c>
      <c r="L94" s="23" t="str">
        <f>IF(ISNUMBER(AVERAGEIFS(Observed!L$2:L$1520,Observed!$A$2:$A$1520,$A94,Observed!$C$2:$C$1520,$C94)),AVERAGEIFS(Observed!L$2:L$1520,Observed!$A$2:$A$1520,$A94,Observed!$C$2:$C$1520,$C94),"")</f>
        <v/>
      </c>
      <c r="M94" s="23" t="str">
        <f>IF(ISNUMBER(AVERAGEIFS(Observed!M$2:M$1520,Observed!$A$2:$A$1520,$A94,Observed!$C$2:$C$1520,$C94)),AVERAGEIFS(Observed!M$2:M$1520,Observed!$A$2:$A$1520,$A94,Observed!$C$2:$C$1520,$C94),"")</f>
        <v/>
      </c>
      <c r="N94" s="23" t="str">
        <f>IF(ISNUMBER(AVERAGEIFS(Observed!N$2:N$1520,Observed!$A$2:$A$1520,$A94,Observed!$C$2:$C$1520,$C94)),AVERAGEIFS(Observed!N$2:N$1520,Observed!$A$2:$A$1520,$A94,Observed!$C$2:$C$1520,$C94),"")</f>
        <v/>
      </c>
      <c r="O94" s="24" t="str">
        <f>IF(ISNUMBER(AVERAGEIFS(Observed!O$2:O$1520,Observed!$A$2:$A$1520,$A94,Observed!$C$2:$C$1520,$C94)),AVERAGEIFS(Observed!O$2:O$1520,Observed!$A$2:$A$1520,$A94,Observed!$C$2:$C$1520,$C94),"")</f>
        <v/>
      </c>
      <c r="P94" s="24" t="str">
        <f>IF(ISNUMBER(AVERAGEIFS(Observed!P$2:P$1520,Observed!$A$2:$A$1520,$A94,Observed!$C$2:$C$1520,$C94)),AVERAGEIFS(Observed!P$2:P$1520,Observed!$A$2:$A$1520,$A94,Observed!$C$2:$C$1520,$C94),"")</f>
        <v/>
      </c>
      <c r="Q94" s="24" t="str">
        <f>IF(ISNUMBER(AVERAGEIFS(Observed!Q$2:Q$1520,Observed!$A$2:$A$1520,$A94,Observed!$C$2:$C$1520,$C94)),AVERAGEIFS(Observed!Q$2:Q$1520,Observed!$A$2:$A$1520,$A94,Observed!$C$2:$C$1520,$C94),"")</f>
        <v/>
      </c>
      <c r="R94" s="22" t="str">
        <f>IF(ISNUMBER(AVERAGEIFS(Observed!R$2:R$1520,Observed!$A$2:$A$1520,$A94,Observed!$C$2:$C$1520,$C94)),AVERAGEIFS(Observed!R$2:R$1520,Observed!$A$2:$A$1520,$A94,Observed!$C$2:$C$1520,$C94),"")</f>
        <v/>
      </c>
      <c r="S94" s="23" t="str">
        <f>IF(ISNUMBER(AVERAGEIFS(Observed!S$2:S$1520,Observed!$A$2:$A$1520,$A94,Observed!$C$2:$C$1520,$C94)),AVERAGEIFS(Observed!S$2:S$1520,Observed!$A$2:$A$1520,$A94,Observed!$C$2:$C$1520,$C94),"")</f>
        <v/>
      </c>
      <c r="T94" s="23" t="str">
        <f>IF(ISNUMBER(AVERAGEIFS(Observed!T$2:T$1520,Observed!$A$2:$A$1520,$A94,Observed!$C$2:$C$1520,$C94)),AVERAGEIFS(Observed!T$2:T$1520,Observed!$A$2:$A$1520,$A94,Observed!$C$2:$C$1520,$C94),"")</f>
        <v/>
      </c>
      <c r="U94" s="23" t="str">
        <f>IF(ISNUMBER(AVERAGEIFS(Observed!U$2:U$1520,Observed!$A$2:$A$1520,$A94,Observed!$C$2:$C$1520,$C94)),AVERAGEIFS(Observed!U$2:U$1520,Observed!$A$2:$A$1520,$A94,Observed!$C$2:$C$1520,$C94),"")</f>
        <v/>
      </c>
      <c r="V94" s="23" t="str">
        <f>IF(ISNUMBER(AVERAGEIFS(Observed!V$2:V$1520,Observed!$A$2:$A$1520,$A94,Observed!$C$2:$C$1520,$C94)),AVERAGEIFS(Observed!V$2:V$1520,Observed!$A$2:$A$1520,$A94,Observed!$C$2:$C$1520,$C94),"")</f>
        <v/>
      </c>
      <c r="W94" s="23" t="str">
        <f>IF(ISNUMBER(AVERAGEIFS(Observed!W$2:W$1520,Observed!$A$2:$A$1520,$A94,Observed!$C$2:$C$1520,$C94)),AVERAGEIFS(Observed!W$2:W$1520,Observed!$A$2:$A$1520,$A94,Observed!$C$2:$C$1520,$C94),"")</f>
        <v/>
      </c>
      <c r="X94" s="23">
        <f>IF(ISNUMBER(AVERAGEIFS(Observed!X$2:X$1520,Observed!$A$2:$A$1520,$A94,Observed!$C$2:$C$1520,$C94)),AVERAGEIFS(Observed!X$2:X$1520,Observed!$A$2:$A$1520,$A94,Observed!$C$2:$C$1520,$C94),"")</f>
        <v>21.159273783365887</v>
      </c>
      <c r="Y94" s="23">
        <f>IF(ISNUMBER(AVERAGEIFS(Observed!Y$2:Y$1520,Observed!$A$2:$A$1520,$A94,Observed!$C$2:$C$1520,$C94)),AVERAGEIFS(Observed!Y$2:Y$1520,Observed!$A$2:$A$1520,$A94,Observed!$C$2:$C$1520,$C94),"")</f>
        <v>6.2659026781717939</v>
      </c>
      <c r="Z94" s="23">
        <f>IF(ISNUMBER(AVERAGEIFS(Observed!Z$2:Z$1520,Observed!$A$2:$A$1520,$A94,Observed!$C$2:$C$1520,$C94)),AVERAGEIFS(Observed!Z$2:Z$1520,Observed!$A$2:$A$1520,$A94,Observed!$C$2:$C$1520,$C94),"")</f>
        <v>71.535817464192704</v>
      </c>
      <c r="AA94" s="23">
        <f>IF(ISNUMBER(AVERAGEIFS(Observed!AA$2:AA$1520,Observed!$A$2:$A$1520,$A94,Observed!$C$2:$C$1520,$C94)),AVERAGEIFS(Observed!AA$2:AA$1520,Observed!$A$2:$A$1520,$A94,Observed!$C$2:$C$1520,$C94),"")</f>
        <v>27.341535568237305</v>
      </c>
      <c r="AB94" s="23">
        <f>IF(ISNUMBER(AVERAGEIFS(Observed!AB$2:AB$1520,Observed!$A$2:$A$1520,$A94,Observed!$C$2:$C$1520,$C94)),AVERAGEIFS(Observed!AB$2:AB$1520,Observed!$A$2:$A$1520,$A94,Observed!$C$2:$C$1520,$C94),"")</f>
        <v>84.279116312662765</v>
      </c>
      <c r="AC94" s="23">
        <f>IF(ISNUMBER(AVERAGEIFS(Observed!AC$2:AC$1520,Observed!$A$2:$A$1520,$A94,Observed!$C$2:$C$1520,$C94)),AVERAGEIFS(Observed!AC$2:AC$1520,Observed!$A$2:$A$1520,$A94,Observed!$C$2:$C$1520,$C94),"")</f>
        <v>19.361906051635742</v>
      </c>
      <c r="AD94" s="24">
        <f>IF(ISNUMBER(AVERAGEIFS(Observed!AD$2:AD$1520,Observed!$A$2:$A$1520,$A94,Observed!$C$2:$C$1520,$C94)),AVERAGEIFS(Observed!AD$2:AD$1520,Observed!$A$2:$A$1520,$A94,Observed!$C$2:$C$1520,$C94),"")</f>
        <v>3.0979049682617183E-2</v>
      </c>
      <c r="AE94" s="24">
        <f>IF(ISNUMBER(AVERAGEIFS(Observed!AE$2:AE$1520,Observed!$A$2:$A$1520,$A94,Observed!$C$2:$C$1520,$C94)),AVERAGEIFS(Observed!AE$2:AE$1520,Observed!$A$2:$A$1520,$A94,Observed!$C$2:$C$1520,$C94),"")</f>
        <v>3.0979049682617183E-2</v>
      </c>
      <c r="AF94" s="23">
        <f>IF(ISNUMBER(AVERAGEIFS(Observed!AF$2:AF$1520,Observed!$A$2:$A$1520,$A94,Observed!$C$2:$C$1520,$C94)),AVERAGEIFS(Observed!AF$2:AF$1520,Observed!$A$2:$A$1520,$A94,Observed!$C$2:$C$1520,$C94),"")</f>
        <v>11.445730794270835</v>
      </c>
      <c r="AG94" s="23" t="str">
        <f>IF(ISNUMBER(AVERAGEIFS(Observed!AG$2:AG$1520,Observed!$A$2:$A$1520,$A94,Observed!$C$2:$C$1520,$C94)),AVERAGEIFS(Observed!AG$2:AG$1520,Observed!$A$2:$A$1520,$A94,Observed!$C$2:$C$1520,$C94),"")</f>
        <v/>
      </c>
      <c r="AH94" s="22" t="str">
        <f>IF(ISNUMBER(AVERAGEIFS(Observed!AH$2:AH$1520,Observed!$A$2:$A$1520,$A94,Observed!$C$2:$C$1520,$C94)),AVERAGEIFS(Observed!AH$2:AH$1520,Observed!$A$2:$A$1520,$A94,Observed!$C$2:$C$1520,$C94),"")</f>
        <v/>
      </c>
      <c r="AI94" s="23" t="str">
        <f>IF(ISNUMBER(AVERAGEIFS(Observed!AI$2:AI$1520,Observed!$A$2:$A$1520,$A94,Observed!$C$2:$C$1520,$C94)),AVERAGEIFS(Observed!AI$2:AI$1520,Observed!$A$2:$A$1520,$A94,Observed!$C$2:$C$1520,$C94),"")</f>
        <v/>
      </c>
      <c r="AJ94" s="23" t="str">
        <f>IF(ISNUMBER(AVERAGEIFS(Observed!AJ$2:AJ$1520,Observed!$A$2:$A$1520,$A94,Observed!$C$2:$C$1520,$C94)),AVERAGEIFS(Observed!AJ$2:AJ$1520,Observed!$A$2:$A$1520,$A94,Observed!$C$2:$C$1520,$C94),"")</f>
        <v/>
      </c>
      <c r="AK94" s="23" t="str">
        <f>IF(ISNUMBER(AVERAGEIFS(Observed!AK$2:AK$1520,Observed!$A$2:$A$1520,$A94,Observed!$C$2:$C$1520,$C94)),AVERAGEIFS(Observed!AK$2:AK$1520,Observed!$A$2:$A$1520,$A94,Observed!$C$2:$C$1520,$C94),"")</f>
        <v/>
      </c>
      <c r="AL94" s="23" t="str">
        <f>IF(ISNUMBER(AVERAGEIFS(Observed!AL$2:AL$1520,Observed!$A$2:$A$1520,$A94,Observed!$C$2:$C$1520,$C94)),AVERAGEIFS(Observed!AL$2:AL$1520,Observed!$A$2:$A$1520,$A94,Observed!$C$2:$C$1520,$C94),"")</f>
        <v/>
      </c>
      <c r="AM94" s="23" t="str">
        <f>IF(ISNUMBER(AVERAGEIFS(Observed!AM$2:AM$1520,Observed!$A$2:$A$1520,$A94,Observed!$C$2:$C$1520,$C94)),AVERAGEIFS(Observed!AM$2:AM$1520,Observed!$A$2:$A$1520,$A94,Observed!$C$2:$C$1520,$C94),"")</f>
        <v/>
      </c>
      <c r="AN94" s="2">
        <f>COUNTIFS(Observed!$A$2:$A$1520,$A94,Observed!$C$2:$C$1520,$C94)</f>
        <v>3</v>
      </c>
      <c r="AO94" s="2">
        <f t="shared" si="1"/>
        <v>10</v>
      </c>
    </row>
    <row r="95" spans="1:41" x14ac:dyDescent="0.35">
      <c r="A95" t="s">
        <v>46</v>
      </c>
      <c r="B95" t="s">
        <v>65</v>
      </c>
      <c r="C95" s="20">
        <v>42304</v>
      </c>
      <c r="D95">
        <v>1</v>
      </c>
      <c r="E95" t="s">
        <v>80</v>
      </c>
      <c r="F95" s="25" t="s">
        <v>99</v>
      </c>
      <c r="G95" t="s">
        <v>63</v>
      </c>
      <c r="I95" s="2" t="s">
        <v>59</v>
      </c>
      <c r="J95" s="22">
        <f>IF(ISNUMBER(AVERAGEIFS(Observed!J$2:J$1520,Observed!$A$2:$A$1520,$A95,Observed!$C$2:$C$1520,$C95)),AVERAGEIFS(Observed!J$2:J$1520,Observed!$A$2:$A$1520,$A95,Observed!$C$2:$C$1520,$C95),"")</f>
        <v>2320.8333333333335</v>
      </c>
      <c r="K95" s="23">
        <f>IF(ISNUMBER(AVERAGEIFS(Observed!K$2:K$1520,Observed!$A$2:$A$1520,$A95,Observed!$C$2:$C$1520,$C95)),AVERAGEIFS(Observed!K$2:K$1520,Observed!$A$2:$A$1520,$A95,Observed!$C$2:$C$1520,$C95),"")</f>
        <v>232.08333333333334</v>
      </c>
      <c r="L95" s="23" t="str">
        <f>IF(ISNUMBER(AVERAGEIFS(Observed!L$2:L$1520,Observed!$A$2:$A$1520,$A95,Observed!$C$2:$C$1520,$C95)),AVERAGEIFS(Observed!L$2:L$1520,Observed!$A$2:$A$1520,$A95,Observed!$C$2:$C$1520,$C95),"")</f>
        <v/>
      </c>
      <c r="M95" s="23" t="str">
        <f>IF(ISNUMBER(AVERAGEIFS(Observed!M$2:M$1520,Observed!$A$2:$A$1520,$A95,Observed!$C$2:$C$1520,$C95)),AVERAGEIFS(Observed!M$2:M$1520,Observed!$A$2:$A$1520,$A95,Observed!$C$2:$C$1520,$C95),"")</f>
        <v/>
      </c>
      <c r="N95" s="23" t="str">
        <f>IF(ISNUMBER(AVERAGEIFS(Observed!N$2:N$1520,Observed!$A$2:$A$1520,$A95,Observed!$C$2:$C$1520,$C95)),AVERAGEIFS(Observed!N$2:N$1520,Observed!$A$2:$A$1520,$A95,Observed!$C$2:$C$1520,$C95),"")</f>
        <v/>
      </c>
      <c r="O95" s="24" t="str">
        <f>IF(ISNUMBER(AVERAGEIFS(Observed!O$2:O$1520,Observed!$A$2:$A$1520,$A95,Observed!$C$2:$C$1520,$C95)),AVERAGEIFS(Observed!O$2:O$1520,Observed!$A$2:$A$1520,$A95,Observed!$C$2:$C$1520,$C95),"")</f>
        <v/>
      </c>
      <c r="P95" s="24" t="str">
        <f>IF(ISNUMBER(AVERAGEIFS(Observed!P$2:P$1520,Observed!$A$2:$A$1520,$A95,Observed!$C$2:$C$1520,$C95)),AVERAGEIFS(Observed!P$2:P$1520,Observed!$A$2:$A$1520,$A95,Observed!$C$2:$C$1520,$C95),"")</f>
        <v/>
      </c>
      <c r="Q95" s="24" t="str">
        <f>IF(ISNUMBER(AVERAGEIFS(Observed!Q$2:Q$1520,Observed!$A$2:$A$1520,$A95,Observed!$C$2:$C$1520,$C95)),AVERAGEIFS(Observed!Q$2:Q$1520,Observed!$A$2:$A$1520,$A95,Observed!$C$2:$C$1520,$C95),"")</f>
        <v/>
      </c>
      <c r="R95" s="22" t="str">
        <f>IF(ISNUMBER(AVERAGEIFS(Observed!R$2:R$1520,Observed!$A$2:$A$1520,$A95,Observed!$C$2:$C$1520,$C95)),AVERAGEIFS(Observed!R$2:R$1520,Observed!$A$2:$A$1520,$A95,Observed!$C$2:$C$1520,$C95),"")</f>
        <v/>
      </c>
      <c r="S95" s="23" t="str">
        <f>IF(ISNUMBER(AVERAGEIFS(Observed!S$2:S$1520,Observed!$A$2:$A$1520,$A95,Observed!$C$2:$C$1520,$C95)),AVERAGEIFS(Observed!S$2:S$1520,Observed!$A$2:$A$1520,$A95,Observed!$C$2:$C$1520,$C95),"")</f>
        <v/>
      </c>
      <c r="T95" s="23" t="str">
        <f>IF(ISNUMBER(AVERAGEIFS(Observed!T$2:T$1520,Observed!$A$2:$A$1520,$A95,Observed!$C$2:$C$1520,$C95)),AVERAGEIFS(Observed!T$2:T$1520,Observed!$A$2:$A$1520,$A95,Observed!$C$2:$C$1520,$C95),"")</f>
        <v/>
      </c>
      <c r="U95" s="23" t="str">
        <f>IF(ISNUMBER(AVERAGEIFS(Observed!U$2:U$1520,Observed!$A$2:$A$1520,$A95,Observed!$C$2:$C$1520,$C95)),AVERAGEIFS(Observed!U$2:U$1520,Observed!$A$2:$A$1520,$A95,Observed!$C$2:$C$1520,$C95),"")</f>
        <v/>
      </c>
      <c r="V95" s="23" t="str">
        <f>IF(ISNUMBER(AVERAGEIFS(Observed!V$2:V$1520,Observed!$A$2:$A$1520,$A95,Observed!$C$2:$C$1520,$C95)),AVERAGEIFS(Observed!V$2:V$1520,Observed!$A$2:$A$1520,$A95,Observed!$C$2:$C$1520,$C95),"")</f>
        <v/>
      </c>
      <c r="W95" s="23" t="str">
        <f>IF(ISNUMBER(AVERAGEIFS(Observed!W$2:W$1520,Observed!$A$2:$A$1520,$A95,Observed!$C$2:$C$1520,$C95)),AVERAGEIFS(Observed!W$2:W$1520,Observed!$A$2:$A$1520,$A95,Observed!$C$2:$C$1520,$C95),"")</f>
        <v/>
      </c>
      <c r="X95" s="23">
        <f>IF(ISNUMBER(AVERAGEIFS(Observed!X$2:X$1520,Observed!$A$2:$A$1520,$A95,Observed!$C$2:$C$1520,$C95)),AVERAGEIFS(Observed!X$2:X$1520,Observed!$A$2:$A$1520,$A95,Observed!$C$2:$C$1520,$C95),"")</f>
        <v>19.37029520670573</v>
      </c>
      <c r="Y95" s="23">
        <f>IF(ISNUMBER(AVERAGEIFS(Observed!Y$2:Y$1520,Observed!$A$2:$A$1520,$A95,Observed!$C$2:$C$1520,$C95)),AVERAGEIFS(Observed!Y$2:Y$1520,Observed!$A$2:$A$1520,$A95,Observed!$C$2:$C$1520,$C95),"")</f>
        <v>7.6536569595336914</v>
      </c>
      <c r="Z95" s="23">
        <f>IF(ISNUMBER(AVERAGEIFS(Observed!Z$2:Z$1520,Observed!$A$2:$A$1520,$A95,Observed!$C$2:$C$1520,$C95)),AVERAGEIFS(Observed!Z$2:Z$1520,Observed!$A$2:$A$1520,$A95,Observed!$C$2:$C$1520,$C95),"")</f>
        <v>76.847974141438797</v>
      </c>
      <c r="AA95" s="23">
        <f>IF(ISNUMBER(AVERAGEIFS(Observed!AA$2:AA$1520,Observed!$A$2:$A$1520,$A95,Observed!$C$2:$C$1520,$C95)),AVERAGEIFS(Observed!AA$2:AA$1520,Observed!$A$2:$A$1520,$A95,Observed!$C$2:$C$1520,$C95),"")</f>
        <v>25.207047144571941</v>
      </c>
      <c r="AB95" s="23">
        <f>IF(ISNUMBER(AVERAGEIFS(Observed!AB$2:AB$1520,Observed!$A$2:$A$1520,$A95,Observed!$C$2:$C$1520,$C95)),AVERAGEIFS(Observed!AB$2:AB$1520,Observed!$A$2:$A$1520,$A95,Observed!$C$2:$C$1520,$C95),"")</f>
        <v>85.349617004394531</v>
      </c>
      <c r="AC95" s="23">
        <f>IF(ISNUMBER(AVERAGEIFS(Observed!AC$2:AC$1520,Observed!$A$2:$A$1520,$A95,Observed!$C$2:$C$1520,$C95)),AVERAGEIFS(Observed!AC$2:AC$1520,Observed!$A$2:$A$1520,$A95,Observed!$C$2:$C$1520,$C95),"")</f>
        <v>22.113732020060223</v>
      </c>
      <c r="AD95" s="24">
        <f>IF(ISNUMBER(AVERAGEIFS(Observed!AD$2:AD$1520,Observed!$A$2:$A$1520,$A95,Observed!$C$2:$C$1520,$C95)),AVERAGEIFS(Observed!AD$2:AD$1520,Observed!$A$2:$A$1520,$A95,Observed!$C$2:$C$1520,$C95),"")</f>
        <v>3.5381971232096354E-2</v>
      </c>
      <c r="AE95" s="24">
        <f>IF(ISNUMBER(AVERAGEIFS(Observed!AE$2:AE$1520,Observed!$A$2:$A$1520,$A95,Observed!$C$2:$C$1520,$C95)),AVERAGEIFS(Observed!AE$2:AE$1520,Observed!$A$2:$A$1520,$A95,Observed!$C$2:$C$1520,$C95),"")</f>
        <v>3.5381971232096354E-2</v>
      </c>
      <c r="AF95" s="23">
        <f>IF(ISNUMBER(AVERAGEIFS(Observed!AF$2:AF$1520,Observed!$A$2:$A$1520,$A95,Observed!$C$2:$C$1520,$C95)),AVERAGEIFS(Observed!AF$2:AF$1520,Observed!$A$2:$A$1520,$A95,Observed!$C$2:$C$1520,$C95),"")</f>
        <v>12.29567586263021</v>
      </c>
      <c r="AG95" s="23" t="str">
        <f>IF(ISNUMBER(AVERAGEIFS(Observed!AG$2:AG$1520,Observed!$A$2:$A$1520,$A95,Observed!$C$2:$C$1520,$C95)),AVERAGEIFS(Observed!AG$2:AG$1520,Observed!$A$2:$A$1520,$A95,Observed!$C$2:$C$1520,$C95),"")</f>
        <v/>
      </c>
      <c r="AH95" s="22" t="str">
        <f>IF(ISNUMBER(AVERAGEIFS(Observed!AH$2:AH$1520,Observed!$A$2:$A$1520,$A95,Observed!$C$2:$C$1520,$C95)),AVERAGEIFS(Observed!AH$2:AH$1520,Observed!$A$2:$A$1520,$A95,Observed!$C$2:$C$1520,$C95),"")</f>
        <v/>
      </c>
      <c r="AI95" s="23" t="str">
        <f>IF(ISNUMBER(AVERAGEIFS(Observed!AI$2:AI$1520,Observed!$A$2:$A$1520,$A95,Observed!$C$2:$C$1520,$C95)),AVERAGEIFS(Observed!AI$2:AI$1520,Observed!$A$2:$A$1520,$A95,Observed!$C$2:$C$1520,$C95),"")</f>
        <v/>
      </c>
      <c r="AJ95" s="23" t="str">
        <f>IF(ISNUMBER(AVERAGEIFS(Observed!AJ$2:AJ$1520,Observed!$A$2:$A$1520,$A95,Observed!$C$2:$C$1520,$C95)),AVERAGEIFS(Observed!AJ$2:AJ$1520,Observed!$A$2:$A$1520,$A95,Observed!$C$2:$C$1520,$C95),"")</f>
        <v/>
      </c>
      <c r="AK95" s="23" t="str">
        <f>IF(ISNUMBER(AVERAGEIFS(Observed!AK$2:AK$1520,Observed!$A$2:$A$1520,$A95,Observed!$C$2:$C$1520,$C95)),AVERAGEIFS(Observed!AK$2:AK$1520,Observed!$A$2:$A$1520,$A95,Observed!$C$2:$C$1520,$C95),"")</f>
        <v/>
      </c>
      <c r="AL95" s="23" t="str">
        <f>IF(ISNUMBER(AVERAGEIFS(Observed!AL$2:AL$1520,Observed!$A$2:$A$1520,$A95,Observed!$C$2:$C$1520,$C95)),AVERAGEIFS(Observed!AL$2:AL$1520,Observed!$A$2:$A$1520,$A95,Observed!$C$2:$C$1520,$C95),"")</f>
        <v/>
      </c>
      <c r="AM95" s="23" t="str">
        <f>IF(ISNUMBER(AVERAGEIFS(Observed!AM$2:AM$1520,Observed!$A$2:$A$1520,$A95,Observed!$C$2:$C$1520,$C95)),AVERAGEIFS(Observed!AM$2:AM$1520,Observed!$A$2:$A$1520,$A95,Observed!$C$2:$C$1520,$C95),"")</f>
        <v/>
      </c>
      <c r="AN95" s="2">
        <f>COUNTIFS(Observed!$A$2:$A$1520,$A95,Observed!$C$2:$C$1520,$C95)</f>
        <v>3</v>
      </c>
      <c r="AO95" s="2">
        <f t="shared" si="1"/>
        <v>10</v>
      </c>
    </row>
    <row r="96" spans="1:41" x14ac:dyDescent="0.35">
      <c r="A96" t="s">
        <v>49</v>
      </c>
      <c r="B96" t="s">
        <v>65</v>
      </c>
      <c r="C96" s="20">
        <v>42304</v>
      </c>
      <c r="D96">
        <v>1</v>
      </c>
      <c r="E96" t="s">
        <v>81</v>
      </c>
      <c r="F96" s="25" t="s">
        <v>99</v>
      </c>
      <c r="G96" t="s">
        <v>63</v>
      </c>
      <c r="I96" s="2" t="s">
        <v>59</v>
      </c>
      <c r="J96" s="22">
        <f>IF(ISNUMBER(AVERAGEIFS(Observed!J$2:J$1520,Observed!$A$2:$A$1520,$A96,Observed!$C$2:$C$1520,$C96)),AVERAGEIFS(Observed!J$2:J$1520,Observed!$A$2:$A$1520,$A96,Observed!$C$2:$C$1520,$C96),"")</f>
        <v>1909.9166666666667</v>
      </c>
      <c r="K96" s="23">
        <f>IF(ISNUMBER(AVERAGEIFS(Observed!K$2:K$1520,Observed!$A$2:$A$1520,$A96,Observed!$C$2:$C$1520,$C96)),AVERAGEIFS(Observed!K$2:K$1520,Observed!$A$2:$A$1520,$A96,Observed!$C$2:$C$1520,$C96),"")</f>
        <v>190.99166666666665</v>
      </c>
      <c r="L96" s="23" t="str">
        <f>IF(ISNUMBER(AVERAGEIFS(Observed!L$2:L$1520,Observed!$A$2:$A$1520,$A96,Observed!$C$2:$C$1520,$C96)),AVERAGEIFS(Observed!L$2:L$1520,Observed!$A$2:$A$1520,$A96,Observed!$C$2:$C$1520,$C96),"")</f>
        <v/>
      </c>
      <c r="M96" s="23" t="str">
        <f>IF(ISNUMBER(AVERAGEIFS(Observed!M$2:M$1520,Observed!$A$2:$A$1520,$A96,Observed!$C$2:$C$1520,$C96)),AVERAGEIFS(Observed!M$2:M$1520,Observed!$A$2:$A$1520,$A96,Observed!$C$2:$C$1520,$C96),"")</f>
        <v/>
      </c>
      <c r="N96" s="23" t="str">
        <f>IF(ISNUMBER(AVERAGEIFS(Observed!N$2:N$1520,Observed!$A$2:$A$1520,$A96,Observed!$C$2:$C$1520,$C96)),AVERAGEIFS(Observed!N$2:N$1520,Observed!$A$2:$A$1520,$A96,Observed!$C$2:$C$1520,$C96),"")</f>
        <v/>
      </c>
      <c r="O96" s="24" t="str">
        <f>IF(ISNUMBER(AVERAGEIFS(Observed!O$2:O$1520,Observed!$A$2:$A$1520,$A96,Observed!$C$2:$C$1520,$C96)),AVERAGEIFS(Observed!O$2:O$1520,Observed!$A$2:$A$1520,$A96,Observed!$C$2:$C$1520,$C96),"")</f>
        <v/>
      </c>
      <c r="P96" s="24" t="str">
        <f>IF(ISNUMBER(AVERAGEIFS(Observed!P$2:P$1520,Observed!$A$2:$A$1520,$A96,Observed!$C$2:$C$1520,$C96)),AVERAGEIFS(Observed!P$2:P$1520,Observed!$A$2:$A$1520,$A96,Observed!$C$2:$C$1520,$C96),"")</f>
        <v/>
      </c>
      <c r="Q96" s="24" t="str">
        <f>IF(ISNUMBER(AVERAGEIFS(Observed!Q$2:Q$1520,Observed!$A$2:$A$1520,$A96,Observed!$C$2:$C$1520,$C96)),AVERAGEIFS(Observed!Q$2:Q$1520,Observed!$A$2:$A$1520,$A96,Observed!$C$2:$C$1520,$C96),"")</f>
        <v/>
      </c>
      <c r="R96" s="22" t="str">
        <f>IF(ISNUMBER(AVERAGEIFS(Observed!R$2:R$1520,Observed!$A$2:$A$1520,$A96,Observed!$C$2:$C$1520,$C96)),AVERAGEIFS(Observed!R$2:R$1520,Observed!$A$2:$A$1520,$A96,Observed!$C$2:$C$1520,$C96),"")</f>
        <v/>
      </c>
      <c r="S96" s="23" t="str">
        <f>IF(ISNUMBER(AVERAGEIFS(Observed!S$2:S$1520,Observed!$A$2:$A$1520,$A96,Observed!$C$2:$C$1520,$C96)),AVERAGEIFS(Observed!S$2:S$1520,Observed!$A$2:$A$1520,$A96,Observed!$C$2:$C$1520,$C96),"")</f>
        <v/>
      </c>
      <c r="T96" s="23" t="str">
        <f>IF(ISNUMBER(AVERAGEIFS(Observed!T$2:T$1520,Observed!$A$2:$A$1520,$A96,Observed!$C$2:$C$1520,$C96)),AVERAGEIFS(Observed!T$2:T$1520,Observed!$A$2:$A$1520,$A96,Observed!$C$2:$C$1520,$C96),"")</f>
        <v/>
      </c>
      <c r="U96" s="23" t="str">
        <f>IF(ISNUMBER(AVERAGEIFS(Observed!U$2:U$1520,Observed!$A$2:$A$1520,$A96,Observed!$C$2:$C$1520,$C96)),AVERAGEIFS(Observed!U$2:U$1520,Observed!$A$2:$A$1520,$A96,Observed!$C$2:$C$1520,$C96),"")</f>
        <v/>
      </c>
      <c r="V96" s="23" t="str">
        <f>IF(ISNUMBER(AVERAGEIFS(Observed!V$2:V$1520,Observed!$A$2:$A$1520,$A96,Observed!$C$2:$C$1520,$C96)),AVERAGEIFS(Observed!V$2:V$1520,Observed!$A$2:$A$1520,$A96,Observed!$C$2:$C$1520,$C96),"")</f>
        <v/>
      </c>
      <c r="W96" s="23" t="str">
        <f>IF(ISNUMBER(AVERAGEIFS(Observed!W$2:W$1520,Observed!$A$2:$A$1520,$A96,Observed!$C$2:$C$1520,$C96)),AVERAGEIFS(Observed!W$2:W$1520,Observed!$A$2:$A$1520,$A96,Observed!$C$2:$C$1520,$C96),"")</f>
        <v/>
      </c>
      <c r="X96" s="23">
        <f>IF(ISNUMBER(AVERAGEIFS(Observed!X$2:X$1520,Observed!$A$2:$A$1520,$A96,Observed!$C$2:$C$1520,$C96)),AVERAGEIFS(Observed!X$2:X$1520,Observed!$A$2:$A$1520,$A96,Observed!$C$2:$C$1520,$C96),"")</f>
        <v>20.027732213338215</v>
      </c>
      <c r="Y96" s="23">
        <f>IF(ISNUMBER(AVERAGEIFS(Observed!Y$2:Y$1520,Observed!$A$2:$A$1520,$A96,Observed!$C$2:$C$1520,$C96)),AVERAGEIFS(Observed!Y$2:Y$1520,Observed!$A$2:$A$1520,$A96,Observed!$C$2:$C$1520,$C96),"")</f>
        <v>7.8629802068074541</v>
      </c>
      <c r="Z96" s="23">
        <f>IF(ISNUMBER(AVERAGEIFS(Observed!Z$2:Z$1520,Observed!$A$2:$A$1520,$A96,Observed!$C$2:$C$1520,$C96)),AVERAGEIFS(Observed!Z$2:Z$1520,Observed!$A$2:$A$1520,$A96,Observed!$C$2:$C$1520,$C96),"")</f>
        <v>75.990562438964844</v>
      </c>
      <c r="AA96" s="23">
        <f>IF(ISNUMBER(AVERAGEIFS(Observed!AA$2:AA$1520,Observed!$A$2:$A$1520,$A96,Observed!$C$2:$C$1520,$C96)),AVERAGEIFS(Observed!AA$2:AA$1520,Observed!$A$2:$A$1520,$A96,Observed!$C$2:$C$1520,$C96),"")</f>
        <v>26.004445393880207</v>
      </c>
      <c r="AB96" s="23">
        <f>IF(ISNUMBER(AVERAGEIFS(Observed!AB$2:AB$1520,Observed!$A$2:$A$1520,$A96,Observed!$C$2:$C$1520,$C96)),AVERAGEIFS(Observed!AB$2:AB$1520,Observed!$A$2:$A$1520,$A96,Observed!$C$2:$C$1520,$C96),"")</f>
        <v>85.989969889322921</v>
      </c>
      <c r="AC96" s="23">
        <f>IF(ISNUMBER(AVERAGEIFS(Observed!AC$2:AC$1520,Observed!$A$2:$A$1520,$A96,Observed!$C$2:$C$1520,$C96)),AVERAGEIFS(Observed!AC$2:AC$1520,Observed!$A$2:$A$1520,$A96,Observed!$C$2:$C$1520,$C96),"")</f>
        <v>21.346060434977215</v>
      </c>
      <c r="AD96" s="24">
        <f>IF(ISNUMBER(AVERAGEIFS(Observed!AD$2:AD$1520,Observed!$A$2:$A$1520,$A96,Observed!$C$2:$C$1520,$C96)),AVERAGEIFS(Observed!AD$2:AD$1520,Observed!$A$2:$A$1520,$A96,Observed!$C$2:$C$1520,$C96),"")</f>
        <v>3.4153696695963541E-2</v>
      </c>
      <c r="AE96" s="24">
        <f>IF(ISNUMBER(AVERAGEIFS(Observed!AE$2:AE$1520,Observed!$A$2:$A$1520,$A96,Observed!$C$2:$C$1520,$C96)),AVERAGEIFS(Observed!AE$2:AE$1520,Observed!$A$2:$A$1520,$A96,Observed!$C$2:$C$1520,$C96),"")</f>
        <v>3.4153696695963541E-2</v>
      </c>
      <c r="AF96" s="23">
        <f>IF(ISNUMBER(AVERAGEIFS(Observed!AF$2:AF$1520,Observed!$A$2:$A$1520,$A96,Observed!$C$2:$C$1520,$C96)),AVERAGEIFS(Observed!AF$2:AF$1520,Observed!$A$2:$A$1520,$A96,Observed!$C$2:$C$1520,$C96),"")</f>
        <v>12.158489990234377</v>
      </c>
      <c r="AG96" s="23" t="str">
        <f>IF(ISNUMBER(AVERAGEIFS(Observed!AG$2:AG$1520,Observed!$A$2:$A$1520,$A96,Observed!$C$2:$C$1520,$C96)),AVERAGEIFS(Observed!AG$2:AG$1520,Observed!$A$2:$A$1520,$A96,Observed!$C$2:$C$1520,$C96),"")</f>
        <v/>
      </c>
      <c r="AH96" s="22" t="str">
        <f>IF(ISNUMBER(AVERAGEIFS(Observed!AH$2:AH$1520,Observed!$A$2:$A$1520,$A96,Observed!$C$2:$C$1520,$C96)),AVERAGEIFS(Observed!AH$2:AH$1520,Observed!$A$2:$A$1520,$A96,Observed!$C$2:$C$1520,$C96),"")</f>
        <v/>
      </c>
      <c r="AI96" s="23" t="str">
        <f>IF(ISNUMBER(AVERAGEIFS(Observed!AI$2:AI$1520,Observed!$A$2:$A$1520,$A96,Observed!$C$2:$C$1520,$C96)),AVERAGEIFS(Observed!AI$2:AI$1520,Observed!$A$2:$A$1520,$A96,Observed!$C$2:$C$1520,$C96),"")</f>
        <v/>
      </c>
      <c r="AJ96" s="23" t="str">
        <f>IF(ISNUMBER(AVERAGEIFS(Observed!AJ$2:AJ$1520,Observed!$A$2:$A$1520,$A96,Observed!$C$2:$C$1520,$C96)),AVERAGEIFS(Observed!AJ$2:AJ$1520,Observed!$A$2:$A$1520,$A96,Observed!$C$2:$C$1520,$C96),"")</f>
        <v/>
      </c>
      <c r="AK96" s="23" t="str">
        <f>IF(ISNUMBER(AVERAGEIFS(Observed!AK$2:AK$1520,Observed!$A$2:$A$1520,$A96,Observed!$C$2:$C$1520,$C96)),AVERAGEIFS(Observed!AK$2:AK$1520,Observed!$A$2:$A$1520,$A96,Observed!$C$2:$C$1520,$C96),"")</f>
        <v/>
      </c>
      <c r="AL96" s="23" t="str">
        <f>IF(ISNUMBER(AVERAGEIFS(Observed!AL$2:AL$1520,Observed!$A$2:$A$1520,$A96,Observed!$C$2:$C$1520,$C96)),AVERAGEIFS(Observed!AL$2:AL$1520,Observed!$A$2:$A$1520,$A96,Observed!$C$2:$C$1520,$C96),"")</f>
        <v/>
      </c>
      <c r="AM96" s="23" t="str">
        <f>IF(ISNUMBER(AVERAGEIFS(Observed!AM$2:AM$1520,Observed!$A$2:$A$1520,$A96,Observed!$C$2:$C$1520,$C96)),AVERAGEIFS(Observed!AM$2:AM$1520,Observed!$A$2:$A$1520,$A96,Observed!$C$2:$C$1520,$C96),"")</f>
        <v/>
      </c>
      <c r="AN96" s="2">
        <f>COUNTIFS(Observed!$A$2:$A$1520,$A96,Observed!$C$2:$C$1520,$C96)</f>
        <v>3</v>
      </c>
      <c r="AO96" s="2">
        <f t="shared" ref="AO96:AO159" si="2">COUNT(K96:AM96)</f>
        <v>10</v>
      </c>
    </row>
    <row r="97" spans="1:41" x14ac:dyDescent="0.35">
      <c r="A97" t="s">
        <v>50</v>
      </c>
      <c r="B97" t="s">
        <v>65</v>
      </c>
      <c r="C97" s="20">
        <v>42304</v>
      </c>
      <c r="D97">
        <v>1</v>
      </c>
      <c r="E97" t="s">
        <v>82</v>
      </c>
      <c r="F97" s="25" t="s">
        <v>99</v>
      </c>
      <c r="G97" t="s">
        <v>63</v>
      </c>
      <c r="I97" s="2" t="s">
        <v>59</v>
      </c>
      <c r="J97" s="22">
        <f>IF(ISNUMBER(AVERAGEIFS(Observed!J$2:J$1520,Observed!$A$2:$A$1520,$A97,Observed!$C$2:$C$1520,$C97)),AVERAGEIFS(Observed!J$2:J$1520,Observed!$A$2:$A$1520,$A97,Observed!$C$2:$C$1520,$C97),"")</f>
        <v>1303.5416666666667</v>
      </c>
      <c r="K97" s="23">
        <f>IF(ISNUMBER(AVERAGEIFS(Observed!K$2:K$1520,Observed!$A$2:$A$1520,$A97,Observed!$C$2:$C$1520,$C97)),AVERAGEIFS(Observed!K$2:K$1520,Observed!$A$2:$A$1520,$A97,Observed!$C$2:$C$1520,$C97),"")</f>
        <v>130.35416666666666</v>
      </c>
      <c r="L97" s="23" t="str">
        <f>IF(ISNUMBER(AVERAGEIFS(Observed!L$2:L$1520,Observed!$A$2:$A$1520,$A97,Observed!$C$2:$C$1520,$C97)),AVERAGEIFS(Observed!L$2:L$1520,Observed!$A$2:$A$1520,$A97,Observed!$C$2:$C$1520,$C97),"")</f>
        <v/>
      </c>
      <c r="M97" s="23" t="str">
        <f>IF(ISNUMBER(AVERAGEIFS(Observed!M$2:M$1520,Observed!$A$2:$A$1520,$A97,Observed!$C$2:$C$1520,$C97)),AVERAGEIFS(Observed!M$2:M$1520,Observed!$A$2:$A$1520,$A97,Observed!$C$2:$C$1520,$C97),"")</f>
        <v/>
      </c>
      <c r="N97" s="23" t="str">
        <f>IF(ISNUMBER(AVERAGEIFS(Observed!N$2:N$1520,Observed!$A$2:$A$1520,$A97,Observed!$C$2:$C$1520,$C97)),AVERAGEIFS(Observed!N$2:N$1520,Observed!$A$2:$A$1520,$A97,Observed!$C$2:$C$1520,$C97),"")</f>
        <v/>
      </c>
      <c r="O97" s="24" t="str">
        <f>IF(ISNUMBER(AVERAGEIFS(Observed!O$2:O$1520,Observed!$A$2:$A$1520,$A97,Observed!$C$2:$C$1520,$C97)),AVERAGEIFS(Observed!O$2:O$1520,Observed!$A$2:$A$1520,$A97,Observed!$C$2:$C$1520,$C97),"")</f>
        <v/>
      </c>
      <c r="P97" s="24" t="str">
        <f>IF(ISNUMBER(AVERAGEIFS(Observed!P$2:P$1520,Observed!$A$2:$A$1520,$A97,Observed!$C$2:$C$1520,$C97)),AVERAGEIFS(Observed!P$2:P$1520,Observed!$A$2:$A$1520,$A97,Observed!$C$2:$C$1520,$C97),"")</f>
        <v/>
      </c>
      <c r="Q97" s="24" t="str">
        <f>IF(ISNUMBER(AVERAGEIFS(Observed!Q$2:Q$1520,Observed!$A$2:$A$1520,$A97,Observed!$C$2:$C$1520,$C97)),AVERAGEIFS(Observed!Q$2:Q$1520,Observed!$A$2:$A$1520,$A97,Observed!$C$2:$C$1520,$C97),"")</f>
        <v/>
      </c>
      <c r="R97" s="22" t="str">
        <f>IF(ISNUMBER(AVERAGEIFS(Observed!R$2:R$1520,Observed!$A$2:$A$1520,$A97,Observed!$C$2:$C$1520,$C97)),AVERAGEIFS(Observed!R$2:R$1520,Observed!$A$2:$A$1520,$A97,Observed!$C$2:$C$1520,$C97),"")</f>
        <v/>
      </c>
      <c r="S97" s="23" t="str">
        <f>IF(ISNUMBER(AVERAGEIFS(Observed!S$2:S$1520,Observed!$A$2:$A$1520,$A97,Observed!$C$2:$C$1520,$C97)),AVERAGEIFS(Observed!S$2:S$1520,Observed!$A$2:$A$1520,$A97,Observed!$C$2:$C$1520,$C97),"")</f>
        <v/>
      </c>
      <c r="T97" s="23" t="str">
        <f>IF(ISNUMBER(AVERAGEIFS(Observed!T$2:T$1520,Observed!$A$2:$A$1520,$A97,Observed!$C$2:$C$1520,$C97)),AVERAGEIFS(Observed!T$2:T$1520,Observed!$A$2:$A$1520,$A97,Observed!$C$2:$C$1520,$C97),"")</f>
        <v/>
      </c>
      <c r="U97" s="23" t="str">
        <f>IF(ISNUMBER(AVERAGEIFS(Observed!U$2:U$1520,Observed!$A$2:$A$1520,$A97,Observed!$C$2:$C$1520,$C97)),AVERAGEIFS(Observed!U$2:U$1520,Observed!$A$2:$A$1520,$A97,Observed!$C$2:$C$1520,$C97),"")</f>
        <v/>
      </c>
      <c r="V97" s="23" t="str">
        <f>IF(ISNUMBER(AVERAGEIFS(Observed!V$2:V$1520,Observed!$A$2:$A$1520,$A97,Observed!$C$2:$C$1520,$C97)),AVERAGEIFS(Observed!V$2:V$1520,Observed!$A$2:$A$1520,$A97,Observed!$C$2:$C$1520,$C97),"")</f>
        <v/>
      </c>
      <c r="W97" s="23" t="str">
        <f>IF(ISNUMBER(AVERAGEIFS(Observed!W$2:W$1520,Observed!$A$2:$A$1520,$A97,Observed!$C$2:$C$1520,$C97)),AVERAGEIFS(Observed!W$2:W$1520,Observed!$A$2:$A$1520,$A97,Observed!$C$2:$C$1520,$C97),"")</f>
        <v/>
      </c>
      <c r="X97" s="23">
        <f>IF(ISNUMBER(AVERAGEIFS(Observed!X$2:X$1520,Observed!$A$2:$A$1520,$A97,Observed!$C$2:$C$1520,$C97)),AVERAGEIFS(Observed!X$2:X$1520,Observed!$A$2:$A$1520,$A97,Observed!$C$2:$C$1520,$C97),"")</f>
        <v>21.838589350382488</v>
      </c>
      <c r="Y97" s="23">
        <f>IF(ISNUMBER(AVERAGEIFS(Observed!Y$2:Y$1520,Observed!$A$2:$A$1520,$A97,Observed!$C$2:$C$1520,$C97)),AVERAGEIFS(Observed!Y$2:Y$1520,Observed!$A$2:$A$1520,$A97,Observed!$C$2:$C$1520,$C97),"")</f>
        <v>6.5247069994608564</v>
      </c>
      <c r="Z97" s="23">
        <f>IF(ISNUMBER(AVERAGEIFS(Observed!Z$2:Z$1520,Observed!$A$2:$A$1520,$A97,Observed!$C$2:$C$1520,$C97)),AVERAGEIFS(Observed!Z$2:Z$1520,Observed!$A$2:$A$1520,$A97,Observed!$C$2:$C$1520,$C97),"")</f>
        <v>72.197100321451828</v>
      </c>
      <c r="AA97" s="23">
        <f>IF(ISNUMBER(AVERAGEIFS(Observed!AA$2:AA$1520,Observed!$A$2:$A$1520,$A97,Observed!$C$2:$C$1520,$C97)),AVERAGEIFS(Observed!AA$2:AA$1520,Observed!$A$2:$A$1520,$A97,Observed!$C$2:$C$1520,$C97),"")</f>
        <v>28.237358093261719</v>
      </c>
      <c r="AB97" s="23">
        <f>IF(ISNUMBER(AVERAGEIFS(Observed!AB$2:AB$1520,Observed!$A$2:$A$1520,$A97,Observed!$C$2:$C$1520,$C97)),AVERAGEIFS(Observed!AB$2:AB$1520,Observed!$A$2:$A$1520,$A97,Observed!$C$2:$C$1520,$C97),"")</f>
        <v>85.327804565429688</v>
      </c>
      <c r="AC97" s="23">
        <f>IF(ISNUMBER(AVERAGEIFS(Observed!AC$2:AC$1520,Observed!$A$2:$A$1520,$A97,Observed!$C$2:$C$1520,$C97)),AVERAGEIFS(Observed!AC$2:AC$1520,Observed!$A$2:$A$1520,$A97,Observed!$C$2:$C$1520,$C97),"")</f>
        <v>18.140832901000977</v>
      </c>
      <c r="AD97" s="24">
        <f>IF(ISNUMBER(AVERAGEIFS(Observed!AD$2:AD$1520,Observed!$A$2:$A$1520,$A97,Observed!$C$2:$C$1520,$C97)),AVERAGEIFS(Observed!AD$2:AD$1520,Observed!$A$2:$A$1520,$A97,Observed!$C$2:$C$1520,$C97),"")</f>
        <v>2.9025332641601564E-2</v>
      </c>
      <c r="AE97" s="24">
        <f>IF(ISNUMBER(AVERAGEIFS(Observed!AE$2:AE$1520,Observed!$A$2:$A$1520,$A97,Observed!$C$2:$C$1520,$C97)),AVERAGEIFS(Observed!AE$2:AE$1520,Observed!$A$2:$A$1520,$A97,Observed!$C$2:$C$1520,$C97),"")</f>
        <v>2.9025332641601564E-2</v>
      </c>
      <c r="AF97" s="23">
        <f>IF(ISNUMBER(AVERAGEIFS(Observed!AF$2:AF$1520,Observed!$A$2:$A$1520,$A97,Observed!$C$2:$C$1520,$C97)),AVERAGEIFS(Observed!AF$2:AF$1520,Observed!$A$2:$A$1520,$A97,Observed!$C$2:$C$1520,$C97),"")</f>
        <v>11.551536051432292</v>
      </c>
      <c r="AG97" s="23" t="str">
        <f>IF(ISNUMBER(AVERAGEIFS(Observed!AG$2:AG$1520,Observed!$A$2:$A$1520,$A97,Observed!$C$2:$C$1520,$C97)),AVERAGEIFS(Observed!AG$2:AG$1520,Observed!$A$2:$A$1520,$A97,Observed!$C$2:$C$1520,$C97),"")</f>
        <v/>
      </c>
      <c r="AH97" s="22" t="str">
        <f>IF(ISNUMBER(AVERAGEIFS(Observed!AH$2:AH$1520,Observed!$A$2:$A$1520,$A97,Observed!$C$2:$C$1520,$C97)),AVERAGEIFS(Observed!AH$2:AH$1520,Observed!$A$2:$A$1520,$A97,Observed!$C$2:$C$1520,$C97),"")</f>
        <v/>
      </c>
      <c r="AI97" s="23" t="str">
        <f>IF(ISNUMBER(AVERAGEIFS(Observed!AI$2:AI$1520,Observed!$A$2:$A$1520,$A97,Observed!$C$2:$C$1520,$C97)),AVERAGEIFS(Observed!AI$2:AI$1520,Observed!$A$2:$A$1520,$A97,Observed!$C$2:$C$1520,$C97),"")</f>
        <v/>
      </c>
      <c r="AJ97" s="23" t="str">
        <f>IF(ISNUMBER(AVERAGEIFS(Observed!AJ$2:AJ$1520,Observed!$A$2:$A$1520,$A97,Observed!$C$2:$C$1520,$C97)),AVERAGEIFS(Observed!AJ$2:AJ$1520,Observed!$A$2:$A$1520,$A97,Observed!$C$2:$C$1520,$C97),"")</f>
        <v/>
      </c>
      <c r="AK97" s="23" t="str">
        <f>IF(ISNUMBER(AVERAGEIFS(Observed!AK$2:AK$1520,Observed!$A$2:$A$1520,$A97,Observed!$C$2:$C$1520,$C97)),AVERAGEIFS(Observed!AK$2:AK$1520,Observed!$A$2:$A$1520,$A97,Observed!$C$2:$C$1520,$C97),"")</f>
        <v/>
      </c>
      <c r="AL97" s="23" t="str">
        <f>IF(ISNUMBER(AVERAGEIFS(Observed!AL$2:AL$1520,Observed!$A$2:$A$1520,$A97,Observed!$C$2:$C$1520,$C97)),AVERAGEIFS(Observed!AL$2:AL$1520,Observed!$A$2:$A$1520,$A97,Observed!$C$2:$C$1520,$C97),"")</f>
        <v/>
      </c>
      <c r="AM97" s="23" t="str">
        <f>IF(ISNUMBER(AVERAGEIFS(Observed!AM$2:AM$1520,Observed!$A$2:$A$1520,$A97,Observed!$C$2:$C$1520,$C97)),AVERAGEIFS(Observed!AM$2:AM$1520,Observed!$A$2:$A$1520,$A97,Observed!$C$2:$C$1520,$C97),"")</f>
        <v/>
      </c>
      <c r="AN97" s="2">
        <f>COUNTIFS(Observed!$A$2:$A$1520,$A97,Observed!$C$2:$C$1520,$C97)</f>
        <v>3</v>
      </c>
      <c r="AO97" s="2">
        <f t="shared" si="2"/>
        <v>10</v>
      </c>
    </row>
    <row r="98" spans="1:41" x14ac:dyDescent="0.35">
      <c r="A98" t="s">
        <v>48</v>
      </c>
      <c r="B98" t="s">
        <v>65</v>
      </c>
      <c r="C98" s="20">
        <v>42304</v>
      </c>
      <c r="D98">
        <v>1</v>
      </c>
      <c r="E98" t="s">
        <v>83</v>
      </c>
      <c r="F98" s="25" t="s">
        <v>99</v>
      </c>
      <c r="G98" t="s">
        <v>63</v>
      </c>
      <c r="I98" s="2" t="s">
        <v>59</v>
      </c>
      <c r="J98" s="22">
        <f>IF(ISNUMBER(AVERAGEIFS(Observed!J$2:J$1520,Observed!$A$2:$A$1520,$A98,Observed!$C$2:$C$1520,$C98)),AVERAGEIFS(Observed!J$2:J$1520,Observed!$A$2:$A$1520,$A98,Observed!$C$2:$C$1520,$C98),"")</f>
        <v>1509.7083333333333</v>
      </c>
      <c r="K98" s="23">
        <f>IF(ISNUMBER(AVERAGEIFS(Observed!K$2:K$1520,Observed!$A$2:$A$1520,$A98,Observed!$C$2:$C$1520,$C98)),AVERAGEIFS(Observed!K$2:K$1520,Observed!$A$2:$A$1520,$A98,Observed!$C$2:$C$1520,$C98),"")</f>
        <v>150.97083333333333</v>
      </c>
      <c r="L98" s="23" t="str">
        <f>IF(ISNUMBER(AVERAGEIFS(Observed!L$2:L$1520,Observed!$A$2:$A$1520,$A98,Observed!$C$2:$C$1520,$C98)),AVERAGEIFS(Observed!L$2:L$1520,Observed!$A$2:$A$1520,$A98,Observed!$C$2:$C$1520,$C98),"")</f>
        <v/>
      </c>
      <c r="M98" s="23" t="str">
        <f>IF(ISNUMBER(AVERAGEIFS(Observed!M$2:M$1520,Observed!$A$2:$A$1520,$A98,Observed!$C$2:$C$1520,$C98)),AVERAGEIFS(Observed!M$2:M$1520,Observed!$A$2:$A$1520,$A98,Observed!$C$2:$C$1520,$C98),"")</f>
        <v/>
      </c>
      <c r="N98" s="23" t="str">
        <f>IF(ISNUMBER(AVERAGEIFS(Observed!N$2:N$1520,Observed!$A$2:$A$1520,$A98,Observed!$C$2:$C$1520,$C98)),AVERAGEIFS(Observed!N$2:N$1520,Observed!$A$2:$A$1520,$A98,Observed!$C$2:$C$1520,$C98),"")</f>
        <v/>
      </c>
      <c r="O98" s="24" t="str">
        <f>IF(ISNUMBER(AVERAGEIFS(Observed!O$2:O$1520,Observed!$A$2:$A$1520,$A98,Observed!$C$2:$C$1520,$C98)),AVERAGEIFS(Observed!O$2:O$1520,Observed!$A$2:$A$1520,$A98,Observed!$C$2:$C$1520,$C98),"")</f>
        <v/>
      </c>
      <c r="P98" s="24" t="str">
        <f>IF(ISNUMBER(AVERAGEIFS(Observed!P$2:P$1520,Observed!$A$2:$A$1520,$A98,Observed!$C$2:$C$1520,$C98)),AVERAGEIFS(Observed!P$2:P$1520,Observed!$A$2:$A$1520,$A98,Observed!$C$2:$C$1520,$C98),"")</f>
        <v/>
      </c>
      <c r="Q98" s="24" t="str">
        <f>IF(ISNUMBER(AVERAGEIFS(Observed!Q$2:Q$1520,Observed!$A$2:$A$1520,$A98,Observed!$C$2:$C$1520,$C98)),AVERAGEIFS(Observed!Q$2:Q$1520,Observed!$A$2:$A$1520,$A98,Observed!$C$2:$C$1520,$C98),"")</f>
        <v/>
      </c>
      <c r="R98" s="22" t="str">
        <f>IF(ISNUMBER(AVERAGEIFS(Observed!R$2:R$1520,Observed!$A$2:$A$1520,$A98,Observed!$C$2:$C$1520,$C98)),AVERAGEIFS(Observed!R$2:R$1520,Observed!$A$2:$A$1520,$A98,Observed!$C$2:$C$1520,$C98),"")</f>
        <v/>
      </c>
      <c r="S98" s="23" t="str">
        <f>IF(ISNUMBER(AVERAGEIFS(Observed!S$2:S$1520,Observed!$A$2:$A$1520,$A98,Observed!$C$2:$C$1520,$C98)),AVERAGEIFS(Observed!S$2:S$1520,Observed!$A$2:$A$1520,$A98,Observed!$C$2:$C$1520,$C98),"")</f>
        <v/>
      </c>
      <c r="T98" s="23" t="str">
        <f>IF(ISNUMBER(AVERAGEIFS(Observed!T$2:T$1520,Observed!$A$2:$A$1520,$A98,Observed!$C$2:$C$1520,$C98)),AVERAGEIFS(Observed!T$2:T$1520,Observed!$A$2:$A$1520,$A98,Observed!$C$2:$C$1520,$C98),"")</f>
        <v/>
      </c>
      <c r="U98" s="23" t="str">
        <f>IF(ISNUMBER(AVERAGEIFS(Observed!U$2:U$1520,Observed!$A$2:$A$1520,$A98,Observed!$C$2:$C$1520,$C98)),AVERAGEIFS(Observed!U$2:U$1520,Observed!$A$2:$A$1520,$A98,Observed!$C$2:$C$1520,$C98),"")</f>
        <v/>
      </c>
      <c r="V98" s="23" t="str">
        <f>IF(ISNUMBER(AVERAGEIFS(Observed!V$2:V$1520,Observed!$A$2:$A$1520,$A98,Observed!$C$2:$C$1520,$C98)),AVERAGEIFS(Observed!V$2:V$1520,Observed!$A$2:$A$1520,$A98,Observed!$C$2:$C$1520,$C98),"")</f>
        <v/>
      </c>
      <c r="W98" s="23" t="str">
        <f>IF(ISNUMBER(AVERAGEIFS(Observed!W$2:W$1520,Observed!$A$2:$A$1520,$A98,Observed!$C$2:$C$1520,$C98)),AVERAGEIFS(Observed!W$2:W$1520,Observed!$A$2:$A$1520,$A98,Observed!$C$2:$C$1520,$C98),"")</f>
        <v/>
      </c>
      <c r="X98" s="23">
        <f>IF(ISNUMBER(AVERAGEIFS(Observed!X$2:X$1520,Observed!$A$2:$A$1520,$A98,Observed!$C$2:$C$1520,$C98)),AVERAGEIFS(Observed!X$2:X$1520,Observed!$A$2:$A$1520,$A98,Observed!$C$2:$C$1520,$C98),"")</f>
        <v>21.37278938293457</v>
      </c>
      <c r="Y98" s="23">
        <f>IF(ISNUMBER(AVERAGEIFS(Observed!Y$2:Y$1520,Observed!$A$2:$A$1520,$A98,Observed!$C$2:$C$1520,$C98)),AVERAGEIFS(Observed!Y$2:Y$1520,Observed!$A$2:$A$1520,$A98,Observed!$C$2:$C$1520,$C98),"")</f>
        <v>5.9090366363525391</v>
      </c>
      <c r="Z98" s="23">
        <f>IF(ISNUMBER(AVERAGEIFS(Observed!Z$2:Z$1520,Observed!$A$2:$A$1520,$A98,Observed!$C$2:$C$1520,$C98)),AVERAGEIFS(Observed!Z$2:Z$1520,Observed!$A$2:$A$1520,$A98,Observed!$C$2:$C$1520,$C98),"")</f>
        <v>71.760017395019531</v>
      </c>
      <c r="AA98" s="23">
        <f>IF(ISNUMBER(AVERAGEIFS(Observed!AA$2:AA$1520,Observed!$A$2:$A$1520,$A98,Observed!$C$2:$C$1520,$C98)),AVERAGEIFS(Observed!AA$2:AA$1520,Observed!$A$2:$A$1520,$A98,Observed!$C$2:$C$1520,$C98),"")</f>
        <v>27.485441207885742</v>
      </c>
      <c r="AB98" s="23">
        <f>IF(ISNUMBER(AVERAGEIFS(Observed!AB$2:AB$1520,Observed!$A$2:$A$1520,$A98,Observed!$C$2:$C$1520,$C98)),AVERAGEIFS(Observed!AB$2:AB$1520,Observed!$A$2:$A$1520,$A98,Observed!$C$2:$C$1520,$C98),"")</f>
        <v>83.953956604003906</v>
      </c>
      <c r="AC98" s="23">
        <f>IF(ISNUMBER(AVERAGEIFS(Observed!AC$2:AC$1520,Observed!$A$2:$A$1520,$A98,Observed!$C$2:$C$1520,$C98)),AVERAGEIFS(Observed!AC$2:AC$1520,Observed!$A$2:$A$1520,$A98,Observed!$C$2:$C$1520,$C98),"")</f>
        <v>18.452429453531902</v>
      </c>
      <c r="AD98" s="24">
        <f>IF(ISNUMBER(AVERAGEIFS(Observed!AD$2:AD$1520,Observed!$A$2:$A$1520,$A98,Observed!$C$2:$C$1520,$C98)),AVERAGEIFS(Observed!AD$2:AD$1520,Observed!$A$2:$A$1520,$A98,Observed!$C$2:$C$1520,$C98),"")</f>
        <v>2.9523887125651044E-2</v>
      </c>
      <c r="AE98" s="24">
        <f>IF(ISNUMBER(AVERAGEIFS(Observed!AE$2:AE$1520,Observed!$A$2:$A$1520,$A98,Observed!$C$2:$C$1520,$C98)),AVERAGEIFS(Observed!AE$2:AE$1520,Observed!$A$2:$A$1520,$A98,Observed!$C$2:$C$1520,$C98),"")</f>
        <v>2.9523887125651044E-2</v>
      </c>
      <c r="AF98" s="23">
        <f>IF(ISNUMBER(AVERAGEIFS(Observed!AF$2:AF$1520,Observed!$A$2:$A$1520,$A98,Observed!$C$2:$C$1520,$C98)),AVERAGEIFS(Observed!AF$2:AF$1520,Observed!$A$2:$A$1520,$A98,Observed!$C$2:$C$1520,$C98),"")</f>
        <v>11.481602783203124</v>
      </c>
      <c r="AG98" s="23" t="str">
        <f>IF(ISNUMBER(AVERAGEIFS(Observed!AG$2:AG$1520,Observed!$A$2:$A$1520,$A98,Observed!$C$2:$C$1520,$C98)),AVERAGEIFS(Observed!AG$2:AG$1520,Observed!$A$2:$A$1520,$A98,Observed!$C$2:$C$1520,$C98),"")</f>
        <v/>
      </c>
      <c r="AH98" s="22" t="str">
        <f>IF(ISNUMBER(AVERAGEIFS(Observed!AH$2:AH$1520,Observed!$A$2:$A$1520,$A98,Observed!$C$2:$C$1520,$C98)),AVERAGEIFS(Observed!AH$2:AH$1520,Observed!$A$2:$A$1520,$A98,Observed!$C$2:$C$1520,$C98),"")</f>
        <v/>
      </c>
      <c r="AI98" s="23" t="str">
        <f>IF(ISNUMBER(AVERAGEIFS(Observed!AI$2:AI$1520,Observed!$A$2:$A$1520,$A98,Observed!$C$2:$C$1520,$C98)),AVERAGEIFS(Observed!AI$2:AI$1520,Observed!$A$2:$A$1520,$A98,Observed!$C$2:$C$1520,$C98),"")</f>
        <v/>
      </c>
      <c r="AJ98" s="23" t="str">
        <f>IF(ISNUMBER(AVERAGEIFS(Observed!AJ$2:AJ$1520,Observed!$A$2:$A$1520,$A98,Observed!$C$2:$C$1520,$C98)),AVERAGEIFS(Observed!AJ$2:AJ$1520,Observed!$A$2:$A$1520,$A98,Observed!$C$2:$C$1520,$C98),"")</f>
        <v/>
      </c>
      <c r="AK98" s="23" t="str">
        <f>IF(ISNUMBER(AVERAGEIFS(Observed!AK$2:AK$1520,Observed!$A$2:$A$1520,$A98,Observed!$C$2:$C$1520,$C98)),AVERAGEIFS(Observed!AK$2:AK$1520,Observed!$A$2:$A$1520,$A98,Observed!$C$2:$C$1520,$C98),"")</f>
        <v/>
      </c>
      <c r="AL98" s="23" t="str">
        <f>IF(ISNUMBER(AVERAGEIFS(Observed!AL$2:AL$1520,Observed!$A$2:$A$1520,$A98,Observed!$C$2:$C$1520,$C98)),AVERAGEIFS(Observed!AL$2:AL$1520,Observed!$A$2:$A$1520,$A98,Observed!$C$2:$C$1520,$C98),"")</f>
        <v/>
      </c>
      <c r="AM98" s="23" t="str">
        <f>IF(ISNUMBER(AVERAGEIFS(Observed!AM$2:AM$1520,Observed!$A$2:$A$1520,$A98,Observed!$C$2:$C$1520,$C98)),AVERAGEIFS(Observed!AM$2:AM$1520,Observed!$A$2:$A$1520,$A98,Observed!$C$2:$C$1520,$C98),"")</f>
        <v/>
      </c>
      <c r="AN98" s="2">
        <f>COUNTIFS(Observed!$A$2:$A$1520,$A98,Observed!$C$2:$C$1520,$C98)</f>
        <v>3</v>
      </c>
      <c r="AO98" s="2">
        <f t="shared" si="2"/>
        <v>10</v>
      </c>
    </row>
    <row r="99" spans="1:41" x14ac:dyDescent="0.35">
      <c r="A99" t="s">
        <v>47</v>
      </c>
      <c r="B99" t="s">
        <v>65</v>
      </c>
      <c r="C99" s="20">
        <v>42314</v>
      </c>
      <c r="D99">
        <v>1</v>
      </c>
      <c r="E99" t="s">
        <v>78</v>
      </c>
      <c r="F99" s="25" t="s">
        <v>99</v>
      </c>
      <c r="G99" t="s">
        <v>63</v>
      </c>
      <c r="H99">
        <v>2.2999999999999998</v>
      </c>
      <c r="I99" s="2" t="s">
        <v>42</v>
      </c>
      <c r="J99" s="22" t="str">
        <f>IF(ISNUMBER(AVERAGEIFS(Observed!J$2:J$1520,Observed!$A$2:$A$1520,$A99,Observed!$C$2:$C$1520,$C99)),AVERAGEIFS(Observed!J$2:J$1520,Observed!$A$2:$A$1520,$A99,Observed!$C$2:$C$1520,$C99),"")</f>
        <v/>
      </c>
      <c r="K99" s="23" t="str">
        <f>IF(ISNUMBER(AVERAGEIFS(Observed!K$2:K$1520,Observed!$A$2:$A$1520,$A99,Observed!$C$2:$C$1520,$C99)),AVERAGEIFS(Observed!K$2:K$1520,Observed!$A$2:$A$1520,$A99,Observed!$C$2:$C$1520,$C99),"")</f>
        <v/>
      </c>
      <c r="L99" s="23">
        <f>IF(ISNUMBER(AVERAGEIFS(Observed!L$2:L$1520,Observed!$A$2:$A$1520,$A99,Observed!$C$2:$C$1520,$C99)),AVERAGEIFS(Observed!L$2:L$1520,Observed!$A$2:$A$1520,$A99,Observed!$C$2:$C$1520,$C99),"")</f>
        <v>119.71485957537504</v>
      </c>
      <c r="M99" s="23">
        <f>IF(ISNUMBER(AVERAGEIFS(Observed!M$2:M$1520,Observed!$A$2:$A$1520,$A99,Observed!$C$2:$C$1520,$C99)),AVERAGEIFS(Observed!M$2:M$1520,Observed!$A$2:$A$1520,$A99,Observed!$C$2:$C$1520,$C99),"")</f>
        <v>119.71114468153129</v>
      </c>
      <c r="N99" s="23">
        <f>IF(ISNUMBER(AVERAGEIFS(Observed!N$2:N$1520,Observed!$A$2:$A$1520,$A99,Observed!$C$2:$C$1520,$C99)),AVERAGEIFS(Observed!N$2:N$1520,Observed!$A$2:$A$1520,$A99,Observed!$C$2:$C$1520,$C99),"")</f>
        <v>199.57623546302034</v>
      </c>
      <c r="O99" s="24" t="str">
        <f>IF(ISNUMBER(AVERAGEIFS(Observed!O$2:O$1520,Observed!$A$2:$A$1520,$A99,Observed!$C$2:$C$1520,$C99)),AVERAGEIFS(Observed!O$2:O$1520,Observed!$A$2:$A$1520,$A99,Observed!$C$2:$C$1520,$C99),"")</f>
        <v/>
      </c>
      <c r="P99" s="24" t="str">
        <f>IF(ISNUMBER(AVERAGEIFS(Observed!P$2:P$1520,Observed!$A$2:$A$1520,$A99,Observed!$C$2:$C$1520,$C99)),AVERAGEIFS(Observed!P$2:P$1520,Observed!$A$2:$A$1520,$A99,Observed!$C$2:$C$1520,$C99),"")</f>
        <v/>
      </c>
      <c r="Q99" s="24" t="str">
        <f>IF(ISNUMBER(AVERAGEIFS(Observed!Q$2:Q$1520,Observed!$A$2:$A$1520,$A99,Observed!$C$2:$C$1520,$C99)),AVERAGEIFS(Observed!Q$2:Q$1520,Observed!$A$2:$A$1520,$A99,Observed!$C$2:$C$1520,$C99),"")</f>
        <v/>
      </c>
      <c r="R99" s="22" t="str">
        <f>IF(ISNUMBER(AVERAGEIFS(Observed!R$2:R$1520,Observed!$A$2:$A$1520,$A99,Observed!$C$2:$C$1520,$C99)),AVERAGEIFS(Observed!R$2:R$1520,Observed!$A$2:$A$1520,$A99,Observed!$C$2:$C$1520,$C99),"")</f>
        <v/>
      </c>
      <c r="S99" s="23" t="str">
        <f>IF(ISNUMBER(AVERAGEIFS(Observed!S$2:S$1520,Observed!$A$2:$A$1520,$A99,Observed!$C$2:$C$1520,$C99)),AVERAGEIFS(Observed!S$2:S$1520,Observed!$A$2:$A$1520,$A99,Observed!$C$2:$C$1520,$C99),"")</f>
        <v/>
      </c>
      <c r="T99" s="23" t="str">
        <f>IF(ISNUMBER(AVERAGEIFS(Observed!T$2:T$1520,Observed!$A$2:$A$1520,$A99,Observed!$C$2:$C$1520,$C99)),AVERAGEIFS(Observed!T$2:T$1520,Observed!$A$2:$A$1520,$A99,Observed!$C$2:$C$1520,$C99),"")</f>
        <v/>
      </c>
      <c r="U99" s="23" t="str">
        <f>IF(ISNUMBER(AVERAGEIFS(Observed!U$2:U$1520,Observed!$A$2:$A$1520,$A99,Observed!$C$2:$C$1520,$C99)),AVERAGEIFS(Observed!U$2:U$1520,Observed!$A$2:$A$1520,$A99,Observed!$C$2:$C$1520,$C99),"")</f>
        <v/>
      </c>
      <c r="V99" s="23" t="str">
        <f>IF(ISNUMBER(AVERAGEIFS(Observed!V$2:V$1520,Observed!$A$2:$A$1520,$A99,Observed!$C$2:$C$1520,$C99)),AVERAGEIFS(Observed!V$2:V$1520,Observed!$A$2:$A$1520,$A99,Observed!$C$2:$C$1520,$C99),"")</f>
        <v/>
      </c>
      <c r="W99" s="23" t="str">
        <f>IF(ISNUMBER(AVERAGEIFS(Observed!W$2:W$1520,Observed!$A$2:$A$1520,$A99,Observed!$C$2:$C$1520,$C99)),AVERAGEIFS(Observed!W$2:W$1520,Observed!$A$2:$A$1520,$A99,Observed!$C$2:$C$1520,$C99),"")</f>
        <v/>
      </c>
      <c r="X99" s="23">
        <f>IF(ISNUMBER(AVERAGEIFS(Observed!X$2:X$1520,Observed!$A$2:$A$1520,$A99,Observed!$C$2:$C$1520,$C99)),AVERAGEIFS(Observed!X$2:X$1520,Observed!$A$2:$A$1520,$A99,Observed!$C$2:$C$1520,$C99),"")</f>
        <v>20.905479431152344</v>
      </c>
      <c r="Y99" s="23">
        <f>IF(ISNUMBER(AVERAGEIFS(Observed!Y$2:Y$1520,Observed!$A$2:$A$1520,$A99,Observed!$C$2:$C$1520,$C99)),AVERAGEIFS(Observed!Y$2:Y$1520,Observed!$A$2:$A$1520,$A99,Observed!$C$2:$C$1520,$C99),"")</f>
        <v>11.185678482055664</v>
      </c>
      <c r="Z99" s="23">
        <f>IF(ISNUMBER(AVERAGEIFS(Observed!Z$2:Z$1520,Observed!$A$2:$A$1520,$A99,Observed!$C$2:$C$1520,$C99)),AVERAGEIFS(Observed!Z$2:Z$1520,Observed!$A$2:$A$1520,$A99,Observed!$C$2:$C$1520,$C99),"")</f>
        <v>74.137809753417969</v>
      </c>
      <c r="AA99" s="23">
        <f>IF(ISNUMBER(AVERAGEIFS(Observed!AA$2:AA$1520,Observed!$A$2:$A$1520,$A99,Observed!$C$2:$C$1520,$C99)),AVERAGEIFS(Observed!AA$2:AA$1520,Observed!$A$2:$A$1520,$A99,Observed!$C$2:$C$1520,$C99),"")</f>
        <v>30.446029027303059</v>
      </c>
      <c r="AB99" s="23">
        <f>IF(ISNUMBER(AVERAGEIFS(Observed!AB$2:AB$1520,Observed!$A$2:$A$1520,$A99,Observed!$C$2:$C$1520,$C99)),AVERAGEIFS(Observed!AB$2:AB$1520,Observed!$A$2:$A$1520,$A99,Observed!$C$2:$C$1520,$C99),"")</f>
        <v>85.754386901855469</v>
      </c>
      <c r="AC99" s="23">
        <f>IF(ISNUMBER(AVERAGEIFS(Observed!AC$2:AC$1520,Observed!$A$2:$A$1520,$A99,Observed!$C$2:$C$1520,$C99)),AVERAGEIFS(Observed!AC$2:AC$1520,Observed!$A$2:$A$1520,$A99,Observed!$C$2:$C$1520,$C99),"")</f>
        <v>14.223617235819498</v>
      </c>
      <c r="AD99" s="24">
        <f>IF(ISNUMBER(AVERAGEIFS(Observed!AD$2:AD$1520,Observed!$A$2:$A$1520,$A99,Observed!$C$2:$C$1520,$C99)),AVERAGEIFS(Observed!AD$2:AD$1520,Observed!$A$2:$A$1520,$A99,Observed!$C$2:$C$1520,$C99),"")</f>
        <v>2.27577875773112E-2</v>
      </c>
      <c r="AE99" s="24">
        <f>IF(ISNUMBER(AVERAGEIFS(Observed!AE$2:AE$1520,Observed!$A$2:$A$1520,$A99,Observed!$C$2:$C$1520,$C99)),AVERAGEIFS(Observed!AE$2:AE$1520,Observed!$A$2:$A$1520,$A99,Observed!$C$2:$C$1520,$C99),"")</f>
        <v>2.27577875773112E-2</v>
      </c>
      <c r="AF99" s="23">
        <f>IF(ISNUMBER(AVERAGEIFS(Observed!AF$2:AF$1520,Observed!$A$2:$A$1520,$A99,Observed!$C$2:$C$1520,$C99)),AVERAGEIFS(Observed!AF$2:AF$1520,Observed!$A$2:$A$1520,$A99,Observed!$C$2:$C$1520,$C99),"")</f>
        <v>11.862049560546874</v>
      </c>
      <c r="AG99" s="23" t="str">
        <f>IF(ISNUMBER(AVERAGEIFS(Observed!AG$2:AG$1520,Observed!$A$2:$A$1520,$A99,Observed!$C$2:$C$1520,$C99)),AVERAGEIFS(Observed!AG$2:AG$1520,Observed!$A$2:$A$1520,$A99,Observed!$C$2:$C$1520,$C99),"")</f>
        <v/>
      </c>
      <c r="AH99" s="22" t="str">
        <f>IF(ISNUMBER(AVERAGEIFS(Observed!AH$2:AH$1520,Observed!$A$2:$A$1520,$A99,Observed!$C$2:$C$1520,$C99)),AVERAGEIFS(Observed!AH$2:AH$1520,Observed!$A$2:$A$1520,$A99,Observed!$C$2:$C$1520,$C99),"")</f>
        <v/>
      </c>
      <c r="AI99" s="23" t="str">
        <f>IF(ISNUMBER(AVERAGEIFS(Observed!AI$2:AI$1520,Observed!$A$2:$A$1520,$A99,Observed!$C$2:$C$1520,$C99)),AVERAGEIFS(Observed!AI$2:AI$1520,Observed!$A$2:$A$1520,$A99,Observed!$C$2:$C$1520,$C99),"")</f>
        <v/>
      </c>
      <c r="AJ99" s="23" t="str">
        <f>IF(ISNUMBER(AVERAGEIFS(Observed!AJ$2:AJ$1520,Observed!$A$2:$A$1520,$A99,Observed!$C$2:$C$1520,$C99)),AVERAGEIFS(Observed!AJ$2:AJ$1520,Observed!$A$2:$A$1520,$A99,Observed!$C$2:$C$1520,$C99),"")</f>
        <v/>
      </c>
      <c r="AK99" s="23" t="str">
        <f>IF(ISNUMBER(AVERAGEIFS(Observed!AK$2:AK$1520,Observed!$A$2:$A$1520,$A99,Observed!$C$2:$C$1520,$C99)),AVERAGEIFS(Observed!AK$2:AK$1520,Observed!$A$2:$A$1520,$A99,Observed!$C$2:$C$1520,$C99),"")</f>
        <v/>
      </c>
      <c r="AL99" s="23">
        <f>IF(ISNUMBER(AVERAGEIFS(Observed!AL$2:AL$1520,Observed!$A$2:$A$1520,$A99,Observed!$C$2:$C$1520,$C99)),AVERAGEIFS(Observed!AL$2:AL$1520,Observed!$A$2:$A$1520,$A99,Observed!$C$2:$C$1520,$C99),"")</f>
        <v>2.7675000000000001</v>
      </c>
      <c r="AM99" s="23">
        <f>IF(ISNUMBER(AVERAGEIFS(Observed!AM$2:AM$1520,Observed!$A$2:$A$1520,$A99,Observed!$C$2:$C$1520,$C99)),AVERAGEIFS(Observed!AM$2:AM$1520,Observed!$A$2:$A$1520,$A99,Observed!$C$2:$C$1520,$C99),"")</f>
        <v>5.3274999999999997</v>
      </c>
      <c r="AN99" s="2">
        <f>COUNTIFS(Observed!$A$2:$A$1520,$A99,Observed!$C$2:$C$1520,$C99)</f>
        <v>4</v>
      </c>
      <c r="AO99" s="2">
        <f t="shared" si="2"/>
        <v>14</v>
      </c>
    </row>
    <row r="100" spans="1:41" x14ac:dyDescent="0.35">
      <c r="A100" t="s">
        <v>45</v>
      </c>
      <c r="B100" t="s">
        <v>65</v>
      </c>
      <c r="C100" s="20">
        <v>42314</v>
      </c>
      <c r="D100">
        <v>1</v>
      </c>
      <c r="E100" t="s">
        <v>79</v>
      </c>
      <c r="F100" s="25" t="s">
        <v>99</v>
      </c>
      <c r="G100" t="s">
        <v>63</v>
      </c>
      <c r="H100">
        <v>2.2999999999999998</v>
      </c>
      <c r="I100" s="2" t="s">
        <v>42</v>
      </c>
      <c r="J100" s="22" t="str">
        <f>IF(ISNUMBER(AVERAGEIFS(Observed!J$2:J$1520,Observed!$A$2:$A$1520,$A100,Observed!$C$2:$C$1520,$C100)),AVERAGEIFS(Observed!J$2:J$1520,Observed!$A$2:$A$1520,$A100,Observed!$C$2:$C$1520,$C100),"")</f>
        <v/>
      </c>
      <c r="K100" s="23" t="str">
        <f>IF(ISNUMBER(AVERAGEIFS(Observed!K$2:K$1520,Observed!$A$2:$A$1520,$A100,Observed!$C$2:$C$1520,$C100)),AVERAGEIFS(Observed!K$2:K$1520,Observed!$A$2:$A$1520,$A100,Observed!$C$2:$C$1520,$C100),"")</f>
        <v/>
      </c>
      <c r="L100" s="23">
        <f>IF(ISNUMBER(AVERAGEIFS(Observed!L$2:L$1520,Observed!$A$2:$A$1520,$A100,Observed!$C$2:$C$1520,$C100)),AVERAGEIFS(Observed!L$2:L$1520,Observed!$A$2:$A$1520,$A100,Observed!$C$2:$C$1520,$C100),"")</f>
        <v>125.92763449509073</v>
      </c>
      <c r="M100" s="23">
        <f>IF(ISNUMBER(AVERAGEIFS(Observed!M$2:M$1520,Observed!$A$2:$A$1520,$A100,Observed!$C$2:$C$1520,$C100)),AVERAGEIFS(Observed!M$2:M$1520,Observed!$A$2:$A$1520,$A100,Observed!$C$2:$C$1520,$C100),"")</f>
        <v>125.92072587131804</v>
      </c>
      <c r="N100" s="23">
        <f>IF(ISNUMBER(AVERAGEIFS(Observed!N$2:N$1520,Observed!$A$2:$A$1520,$A100,Observed!$C$2:$C$1520,$C100)),AVERAGEIFS(Observed!N$2:N$1520,Observed!$A$2:$A$1520,$A100,Observed!$C$2:$C$1520,$C100),"")</f>
        <v>264.76254547046898</v>
      </c>
      <c r="O100" s="24" t="str">
        <f>IF(ISNUMBER(AVERAGEIFS(Observed!O$2:O$1520,Observed!$A$2:$A$1520,$A100,Observed!$C$2:$C$1520,$C100)),AVERAGEIFS(Observed!O$2:O$1520,Observed!$A$2:$A$1520,$A100,Observed!$C$2:$C$1520,$C100),"")</f>
        <v/>
      </c>
      <c r="P100" s="24" t="str">
        <f>IF(ISNUMBER(AVERAGEIFS(Observed!P$2:P$1520,Observed!$A$2:$A$1520,$A100,Observed!$C$2:$C$1520,$C100)),AVERAGEIFS(Observed!P$2:P$1520,Observed!$A$2:$A$1520,$A100,Observed!$C$2:$C$1520,$C100),"")</f>
        <v/>
      </c>
      <c r="Q100" s="24" t="str">
        <f>IF(ISNUMBER(AVERAGEIFS(Observed!Q$2:Q$1520,Observed!$A$2:$A$1520,$A100,Observed!$C$2:$C$1520,$C100)),AVERAGEIFS(Observed!Q$2:Q$1520,Observed!$A$2:$A$1520,$A100,Observed!$C$2:$C$1520,$C100),"")</f>
        <v/>
      </c>
      <c r="R100" s="22" t="str">
        <f>IF(ISNUMBER(AVERAGEIFS(Observed!R$2:R$1520,Observed!$A$2:$A$1520,$A100,Observed!$C$2:$C$1520,$C100)),AVERAGEIFS(Observed!R$2:R$1520,Observed!$A$2:$A$1520,$A100,Observed!$C$2:$C$1520,$C100),"")</f>
        <v/>
      </c>
      <c r="S100" s="23" t="str">
        <f>IF(ISNUMBER(AVERAGEIFS(Observed!S$2:S$1520,Observed!$A$2:$A$1520,$A100,Observed!$C$2:$C$1520,$C100)),AVERAGEIFS(Observed!S$2:S$1520,Observed!$A$2:$A$1520,$A100,Observed!$C$2:$C$1520,$C100),"")</f>
        <v/>
      </c>
      <c r="T100" s="23" t="str">
        <f>IF(ISNUMBER(AVERAGEIFS(Observed!T$2:T$1520,Observed!$A$2:$A$1520,$A100,Observed!$C$2:$C$1520,$C100)),AVERAGEIFS(Observed!T$2:T$1520,Observed!$A$2:$A$1520,$A100,Observed!$C$2:$C$1520,$C100),"")</f>
        <v/>
      </c>
      <c r="U100" s="23" t="str">
        <f>IF(ISNUMBER(AVERAGEIFS(Observed!U$2:U$1520,Observed!$A$2:$A$1520,$A100,Observed!$C$2:$C$1520,$C100)),AVERAGEIFS(Observed!U$2:U$1520,Observed!$A$2:$A$1520,$A100,Observed!$C$2:$C$1520,$C100),"")</f>
        <v/>
      </c>
      <c r="V100" s="23" t="str">
        <f>IF(ISNUMBER(AVERAGEIFS(Observed!V$2:V$1520,Observed!$A$2:$A$1520,$A100,Observed!$C$2:$C$1520,$C100)),AVERAGEIFS(Observed!V$2:V$1520,Observed!$A$2:$A$1520,$A100,Observed!$C$2:$C$1520,$C100),"")</f>
        <v/>
      </c>
      <c r="W100" s="23" t="str">
        <f>IF(ISNUMBER(AVERAGEIFS(Observed!W$2:W$1520,Observed!$A$2:$A$1520,$A100,Observed!$C$2:$C$1520,$C100)),AVERAGEIFS(Observed!W$2:W$1520,Observed!$A$2:$A$1520,$A100,Observed!$C$2:$C$1520,$C100),"")</f>
        <v/>
      </c>
      <c r="X100" s="23">
        <f>IF(ISNUMBER(AVERAGEIFS(Observed!X$2:X$1520,Observed!$A$2:$A$1520,$A100,Observed!$C$2:$C$1520,$C100)),AVERAGEIFS(Observed!X$2:X$1520,Observed!$A$2:$A$1520,$A100,Observed!$C$2:$C$1520,$C100),"")</f>
        <v>21.806113560994465</v>
      </c>
      <c r="Y100" s="23">
        <f>IF(ISNUMBER(AVERAGEIFS(Observed!Y$2:Y$1520,Observed!$A$2:$A$1520,$A100,Observed!$C$2:$C$1520,$C100)),AVERAGEIFS(Observed!Y$2:Y$1520,Observed!$A$2:$A$1520,$A100,Observed!$C$2:$C$1520,$C100),"")</f>
        <v>11.669701258341471</v>
      </c>
      <c r="Z100" s="23">
        <f>IF(ISNUMBER(AVERAGEIFS(Observed!Z$2:Z$1520,Observed!$A$2:$A$1520,$A100,Observed!$C$2:$C$1520,$C100)),AVERAGEIFS(Observed!Z$2:Z$1520,Observed!$A$2:$A$1520,$A100,Observed!$C$2:$C$1520,$C100),"")</f>
        <v>75.443412780761719</v>
      </c>
      <c r="AA100" s="23">
        <f>IF(ISNUMBER(AVERAGEIFS(Observed!AA$2:AA$1520,Observed!$A$2:$A$1520,$A100,Observed!$C$2:$C$1520,$C100)),AVERAGEIFS(Observed!AA$2:AA$1520,Observed!$A$2:$A$1520,$A100,Observed!$C$2:$C$1520,$C100),"")</f>
        <v>31.214742024739582</v>
      </c>
      <c r="AB100" s="23">
        <f>IF(ISNUMBER(AVERAGEIFS(Observed!AB$2:AB$1520,Observed!$A$2:$A$1520,$A100,Observed!$C$2:$C$1520,$C100)),AVERAGEIFS(Observed!AB$2:AB$1520,Observed!$A$2:$A$1520,$A100,Observed!$C$2:$C$1520,$C100),"")</f>
        <v>87.119885762532547</v>
      </c>
      <c r="AC100" s="23">
        <f>IF(ISNUMBER(AVERAGEIFS(Observed!AC$2:AC$1520,Observed!$A$2:$A$1520,$A100,Observed!$C$2:$C$1520,$C100)),AVERAGEIFS(Observed!AC$2:AC$1520,Observed!$A$2:$A$1520,$A100,Observed!$C$2:$C$1520,$C100),"")</f>
        <v>13.644561767578125</v>
      </c>
      <c r="AD100" s="24">
        <f>IF(ISNUMBER(AVERAGEIFS(Observed!AD$2:AD$1520,Observed!$A$2:$A$1520,$A100,Observed!$C$2:$C$1520,$C100)),AVERAGEIFS(Observed!AD$2:AD$1520,Observed!$A$2:$A$1520,$A100,Observed!$C$2:$C$1520,$C100),"")</f>
        <v>2.1831298828124998E-2</v>
      </c>
      <c r="AE100" s="24">
        <f>IF(ISNUMBER(AVERAGEIFS(Observed!AE$2:AE$1520,Observed!$A$2:$A$1520,$A100,Observed!$C$2:$C$1520,$C100)),AVERAGEIFS(Observed!AE$2:AE$1520,Observed!$A$2:$A$1520,$A100,Observed!$C$2:$C$1520,$C100),"")</f>
        <v>2.1831298828124998E-2</v>
      </c>
      <c r="AF100" s="23">
        <f>IF(ISNUMBER(AVERAGEIFS(Observed!AF$2:AF$1520,Observed!$A$2:$A$1520,$A100,Observed!$C$2:$C$1520,$C100)),AVERAGEIFS(Observed!AF$2:AF$1520,Observed!$A$2:$A$1520,$A100,Observed!$C$2:$C$1520,$C100),"")</f>
        <v>12.070946044921875</v>
      </c>
      <c r="AG100" s="23" t="str">
        <f>IF(ISNUMBER(AVERAGEIFS(Observed!AG$2:AG$1520,Observed!$A$2:$A$1520,$A100,Observed!$C$2:$C$1520,$C100)),AVERAGEIFS(Observed!AG$2:AG$1520,Observed!$A$2:$A$1520,$A100,Observed!$C$2:$C$1520,$C100),"")</f>
        <v/>
      </c>
      <c r="AH100" s="22" t="str">
        <f>IF(ISNUMBER(AVERAGEIFS(Observed!AH$2:AH$1520,Observed!$A$2:$A$1520,$A100,Observed!$C$2:$C$1520,$C100)),AVERAGEIFS(Observed!AH$2:AH$1520,Observed!$A$2:$A$1520,$A100,Observed!$C$2:$C$1520,$C100),"")</f>
        <v/>
      </c>
      <c r="AI100" s="23" t="str">
        <f>IF(ISNUMBER(AVERAGEIFS(Observed!AI$2:AI$1520,Observed!$A$2:$A$1520,$A100,Observed!$C$2:$C$1520,$C100)),AVERAGEIFS(Observed!AI$2:AI$1520,Observed!$A$2:$A$1520,$A100,Observed!$C$2:$C$1520,$C100),"")</f>
        <v/>
      </c>
      <c r="AJ100" s="23" t="str">
        <f>IF(ISNUMBER(AVERAGEIFS(Observed!AJ$2:AJ$1520,Observed!$A$2:$A$1520,$A100,Observed!$C$2:$C$1520,$C100)),AVERAGEIFS(Observed!AJ$2:AJ$1520,Observed!$A$2:$A$1520,$A100,Observed!$C$2:$C$1520,$C100),"")</f>
        <v/>
      </c>
      <c r="AK100" s="23" t="str">
        <f>IF(ISNUMBER(AVERAGEIFS(Observed!AK$2:AK$1520,Observed!$A$2:$A$1520,$A100,Observed!$C$2:$C$1520,$C100)),AVERAGEIFS(Observed!AK$2:AK$1520,Observed!$A$2:$A$1520,$A100,Observed!$C$2:$C$1520,$C100),"")</f>
        <v/>
      </c>
      <c r="AL100" s="23">
        <f>IF(ISNUMBER(AVERAGEIFS(Observed!AL$2:AL$1520,Observed!$A$2:$A$1520,$A100,Observed!$C$2:$C$1520,$C100)),AVERAGEIFS(Observed!AL$2:AL$1520,Observed!$A$2:$A$1520,$A100,Observed!$C$2:$C$1520,$C100),"")</f>
        <v>2.7542500000000003</v>
      </c>
      <c r="AM100" s="23">
        <f>IF(ISNUMBER(AVERAGEIFS(Observed!AM$2:AM$1520,Observed!$A$2:$A$1520,$A100,Observed!$C$2:$C$1520,$C100)),AVERAGEIFS(Observed!AM$2:AM$1520,Observed!$A$2:$A$1520,$A100,Observed!$C$2:$C$1520,$C100),"")</f>
        <v>7.2289999999999992</v>
      </c>
      <c r="AN100" s="2">
        <f>COUNTIFS(Observed!$A$2:$A$1520,$A100,Observed!$C$2:$C$1520,$C100)</f>
        <v>4</v>
      </c>
      <c r="AO100" s="2">
        <f t="shared" si="2"/>
        <v>14</v>
      </c>
    </row>
    <row r="101" spans="1:41" x14ac:dyDescent="0.35">
      <c r="A101" t="s">
        <v>46</v>
      </c>
      <c r="B101" t="s">
        <v>65</v>
      </c>
      <c r="C101" s="20">
        <v>42314</v>
      </c>
      <c r="D101">
        <v>1</v>
      </c>
      <c r="E101" t="s">
        <v>80</v>
      </c>
      <c r="F101" s="25" t="s">
        <v>99</v>
      </c>
      <c r="G101" t="s">
        <v>63</v>
      </c>
      <c r="H101">
        <v>2.2999999999999998</v>
      </c>
      <c r="I101" s="2" t="s">
        <v>42</v>
      </c>
      <c r="J101" s="22" t="str">
        <f>IF(ISNUMBER(AVERAGEIFS(Observed!J$2:J$1520,Observed!$A$2:$A$1520,$A101,Observed!$C$2:$C$1520,$C101)),AVERAGEIFS(Observed!J$2:J$1520,Observed!$A$2:$A$1520,$A101,Observed!$C$2:$C$1520,$C101),"")</f>
        <v/>
      </c>
      <c r="K101" s="23" t="str">
        <f>IF(ISNUMBER(AVERAGEIFS(Observed!K$2:K$1520,Observed!$A$2:$A$1520,$A101,Observed!$C$2:$C$1520,$C101)),AVERAGEIFS(Observed!K$2:K$1520,Observed!$A$2:$A$1520,$A101,Observed!$C$2:$C$1520,$C101),"")</f>
        <v/>
      </c>
      <c r="L101" s="23">
        <f>IF(ISNUMBER(AVERAGEIFS(Observed!L$2:L$1520,Observed!$A$2:$A$1520,$A101,Observed!$C$2:$C$1520,$C101)),AVERAGEIFS(Observed!L$2:L$1520,Observed!$A$2:$A$1520,$A101,Observed!$C$2:$C$1520,$C101),"")</f>
        <v>204.00051646849684</v>
      </c>
      <c r="M101" s="23">
        <f>IF(ISNUMBER(AVERAGEIFS(Observed!M$2:M$1520,Observed!$A$2:$A$1520,$A101,Observed!$C$2:$C$1520,$C101)),AVERAGEIFS(Observed!M$2:M$1520,Observed!$A$2:$A$1520,$A101,Observed!$C$2:$C$1520,$C101),"")</f>
        <v>204.00038735137264</v>
      </c>
      <c r="N101" s="23">
        <f>IF(ISNUMBER(AVERAGEIFS(Observed!N$2:N$1520,Observed!$A$2:$A$1520,$A101,Observed!$C$2:$C$1520,$C101)),AVERAGEIFS(Observed!N$2:N$1520,Observed!$A$2:$A$1520,$A101,Observed!$C$2:$C$1520,$C101),"")</f>
        <v>402.32545173740078</v>
      </c>
      <c r="O101" s="24" t="str">
        <f>IF(ISNUMBER(AVERAGEIFS(Observed!O$2:O$1520,Observed!$A$2:$A$1520,$A101,Observed!$C$2:$C$1520,$C101)),AVERAGEIFS(Observed!O$2:O$1520,Observed!$A$2:$A$1520,$A101,Observed!$C$2:$C$1520,$C101),"")</f>
        <v/>
      </c>
      <c r="P101" s="24" t="str">
        <f>IF(ISNUMBER(AVERAGEIFS(Observed!P$2:P$1520,Observed!$A$2:$A$1520,$A101,Observed!$C$2:$C$1520,$C101)),AVERAGEIFS(Observed!P$2:P$1520,Observed!$A$2:$A$1520,$A101,Observed!$C$2:$C$1520,$C101),"")</f>
        <v/>
      </c>
      <c r="Q101" s="24" t="str">
        <f>IF(ISNUMBER(AVERAGEIFS(Observed!Q$2:Q$1520,Observed!$A$2:$A$1520,$A101,Observed!$C$2:$C$1520,$C101)),AVERAGEIFS(Observed!Q$2:Q$1520,Observed!$A$2:$A$1520,$A101,Observed!$C$2:$C$1520,$C101),"")</f>
        <v/>
      </c>
      <c r="R101" s="22" t="str">
        <f>IF(ISNUMBER(AVERAGEIFS(Observed!R$2:R$1520,Observed!$A$2:$A$1520,$A101,Observed!$C$2:$C$1520,$C101)),AVERAGEIFS(Observed!R$2:R$1520,Observed!$A$2:$A$1520,$A101,Observed!$C$2:$C$1520,$C101),"")</f>
        <v/>
      </c>
      <c r="S101" s="23" t="str">
        <f>IF(ISNUMBER(AVERAGEIFS(Observed!S$2:S$1520,Observed!$A$2:$A$1520,$A101,Observed!$C$2:$C$1520,$C101)),AVERAGEIFS(Observed!S$2:S$1520,Observed!$A$2:$A$1520,$A101,Observed!$C$2:$C$1520,$C101),"")</f>
        <v/>
      </c>
      <c r="T101" s="23" t="str">
        <f>IF(ISNUMBER(AVERAGEIFS(Observed!T$2:T$1520,Observed!$A$2:$A$1520,$A101,Observed!$C$2:$C$1520,$C101)),AVERAGEIFS(Observed!T$2:T$1520,Observed!$A$2:$A$1520,$A101,Observed!$C$2:$C$1520,$C101),"")</f>
        <v/>
      </c>
      <c r="U101" s="23" t="str">
        <f>IF(ISNUMBER(AVERAGEIFS(Observed!U$2:U$1520,Observed!$A$2:$A$1520,$A101,Observed!$C$2:$C$1520,$C101)),AVERAGEIFS(Observed!U$2:U$1520,Observed!$A$2:$A$1520,$A101,Observed!$C$2:$C$1520,$C101),"")</f>
        <v/>
      </c>
      <c r="V101" s="23" t="str">
        <f>IF(ISNUMBER(AVERAGEIFS(Observed!V$2:V$1520,Observed!$A$2:$A$1520,$A101,Observed!$C$2:$C$1520,$C101)),AVERAGEIFS(Observed!V$2:V$1520,Observed!$A$2:$A$1520,$A101,Observed!$C$2:$C$1520,$C101),"")</f>
        <v/>
      </c>
      <c r="W101" s="23" t="str">
        <f>IF(ISNUMBER(AVERAGEIFS(Observed!W$2:W$1520,Observed!$A$2:$A$1520,$A101,Observed!$C$2:$C$1520,$C101)),AVERAGEIFS(Observed!W$2:W$1520,Observed!$A$2:$A$1520,$A101,Observed!$C$2:$C$1520,$C101),"")</f>
        <v/>
      </c>
      <c r="X101" s="23">
        <f>IF(ISNUMBER(AVERAGEIFS(Observed!X$2:X$1520,Observed!$A$2:$A$1520,$A101,Observed!$C$2:$C$1520,$C101)),AVERAGEIFS(Observed!X$2:X$1520,Observed!$A$2:$A$1520,$A101,Observed!$C$2:$C$1520,$C101),"")</f>
        <v>21.149981180826824</v>
      </c>
      <c r="Y101" s="23">
        <f>IF(ISNUMBER(AVERAGEIFS(Observed!Y$2:Y$1520,Observed!$A$2:$A$1520,$A101,Observed!$C$2:$C$1520,$C101)),AVERAGEIFS(Observed!Y$2:Y$1520,Observed!$A$2:$A$1520,$A101,Observed!$C$2:$C$1520,$C101),"")</f>
        <v>12.956422805786133</v>
      </c>
      <c r="Z101" s="23">
        <f>IF(ISNUMBER(AVERAGEIFS(Observed!Z$2:Z$1520,Observed!$A$2:$A$1520,$A101,Observed!$C$2:$C$1520,$C101)),AVERAGEIFS(Observed!Z$2:Z$1520,Observed!$A$2:$A$1520,$A101,Observed!$C$2:$C$1520,$C101),"")</f>
        <v>77.996960957845047</v>
      </c>
      <c r="AA101" s="23">
        <f>IF(ISNUMBER(AVERAGEIFS(Observed!AA$2:AA$1520,Observed!$A$2:$A$1520,$A101,Observed!$C$2:$C$1520,$C101)),AVERAGEIFS(Observed!AA$2:AA$1520,Observed!$A$2:$A$1520,$A101,Observed!$C$2:$C$1520,$C101),"")</f>
        <v>29.529547373453777</v>
      </c>
      <c r="AB101" s="23">
        <f>IF(ISNUMBER(AVERAGEIFS(Observed!AB$2:AB$1520,Observed!$A$2:$A$1520,$A101,Observed!$C$2:$C$1520,$C101)),AVERAGEIFS(Observed!AB$2:AB$1520,Observed!$A$2:$A$1520,$A101,Observed!$C$2:$C$1520,$C101),"")</f>
        <v>87.778401692708329</v>
      </c>
      <c r="AC101" s="23">
        <f>IF(ISNUMBER(AVERAGEIFS(Observed!AC$2:AC$1520,Observed!$A$2:$A$1520,$A101,Observed!$C$2:$C$1520,$C101)),AVERAGEIFS(Observed!AC$2:AC$1520,Observed!$A$2:$A$1520,$A101,Observed!$C$2:$C$1520,$C101),"")</f>
        <v>17.324445724487305</v>
      </c>
      <c r="AD101" s="24">
        <f>IF(ISNUMBER(AVERAGEIFS(Observed!AD$2:AD$1520,Observed!$A$2:$A$1520,$A101,Observed!$C$2:$C$1520,$C101)),AVERAGEIFS(Observed!AD$2:AD$1520,Observed!$A$2:$A$1520,$A101,Observed!$C$2:$C$1520,$C101),"")</f>
        <v>2.7719113159179687E-2</v>
      </c>
      <c r="AE101" s="24">
        <f>IF(ISNUMBER(AVERAGEIFS(Observed!AE$2:AE$1520,Observed!$A$2:$A$1520,$A101,Observed!$C$2:$C$1520,$C101)),AVERAGEIFS(Observed!AE$2:AE$1520,Observed!$A$2:$A$1520,$A101,Observed!$C$2:$C$1520,$C101),"")</f>
        <v>2.7719113159179687E-2</v>
      </c>
      <c r="AF101" s="23">
        <f>IF(ISNUMBER(AVERAGEIFS(Observed!AF$2:AF$1520,Observed!$A$2:$A$1520,$A101,Observed!$C$2:$C$1520,$C101)),AVERAGEIFS(Observed!AF$2:AF$1520,Observed!$A$2:$A$1520,$A101,Observed!$C$2:$C$1520,$C101),"")</f>
        <v>12.47951375325521</v>
      </c>
      <c r="AG101" s="23" t="str">
        <f>IF(ISNUMBER(AVERAGEIFS(Observed!AG$2:AG$1520,Observed!$A$2:$A$1520,$A101,Observed!$C$2:$C$1520,$C101)),AVERAGEIFS(Observed!AG$2:AG$1520,Observed!$A$2:$A$1520,$A101,Observed!$C$2:$C$1520,$C101),"")</f>
        <v/>
      </c>
      <c r="AH101" s="22" t="str">
        <f>IF(ISNUMBER(AVERAGEIFS(Observed!AH$2:AH$1520,Observed!$A$2:$A$1520,$A101,Observed!$C$2:$C$1520,$C101)),AVERAGEIFS(Observed!AH$2:AH$1520,Observed!$A$2:$A$1520,$A101,Observed!$C$2:$C$1520,$C101),"")</f>
        <v/>
      </c>
      <c r="AI101" s="23" t="str">
        <f>IF(ISNUMBER(AVERAGEIFS(Observed!AI$2:AI$1520,Observed!$A$2:$A$1520,$A101,Observed!$C$2:$C$1520,$C101)),AVERAGEIFS(Observed!AI$2:AI$1520,Observed!$A$2:$A$1520,$A101,Observed!$C$2:$C$1520,$C101),"")</f>
        <v/>
      </c>
      <c r="AJ101" s="23" t="str">
        <f>IF(ISNUMBER(AVERAGEIFS(Observed!AJ$2:AJ$1520,Observed!$A$2:$A$1520,$A101,Observed!$C$2:$C$1520,$C101)),AVERAGEIFS(Observed!AJ$2:AJ$1520,Observed!$A$2:$A$1520,$A101,Observed!$C$2:$C$1520,$C101),"")</f>
        <v/>
      </c>
      <c r="AK101" s="23" t="str">
        <f>IF(ISNUMBER(AVERAGEIFS(Observed!AK$2:AK$1520,Observed!$A$2:$A$1520,$A101,Observed!$C$2:$C$1520,$C101)),AVERAGEIFS(Observed!AK$2:AK$1520,Observed!$A$2:$A$1520,$A101,Observed!$C$2:$C$1520,$C101),"")</f>
        <v/>
      </c>
      <c r="AL101" s="23">
        <f>IF(ISNUMBER(AVERAGEIFS(Observed!AL$2:AL$1520,Observed!$A$2:$A$1520,$A101,Observed!$C$2:$C$1520,$C101)),AVERAGEIFS(Observed!AL$2:AL$1520,Observed!$A$2:$A$1520,$A101,Observed!$C$2:$C$1520,$C101),"")</f>
        <v>5.6905000000000001</v>
      </c>
      <c r="AM101" s="23">
        <f>IF(ISNUMBER(AVERAGEIFS(Observed!AM$2:AM$1520,Observed!$A$2:$A$1520,$A101,Observed!$C$2:$C$1520,$C101)),AVERAGEIFS(Observed!AM$2:AM$1520,Observed!$A$2:$A$1520,$A101,Observed!$C$2:$C$1520,$C101),"")</f>
        <v>12.753500000000001</v>
      </c>
      <c r="AN101" s="2">
        <f>COUNTIFS(Observed!$A$2:$A$1520,$A101,Observed!$C$2:$C$1520,$C101)</f>
        <v>4</v>
      </c>
      <c r="AO101" s="2">
        <f t="shared" si="2"/>
        <v>14</v>
      </c>
    </row>
    <row r="102" spans="1:41" x14ac:dyDescent="0.35">
      <c r="A102" t="s">
        <v>49</v>
      </c>
      <c r="B102" t="s">
        <v>65</v>
      </c>
      <c r="C102" s="20">
        <v>42314</v>
      </c>
      <c r="D102">
        <v>1</v>
      </c>
      <c r="E102" t="s">
        <v>81</v>
      </c>
      <c r="F102" s="25" t="s">
        <v>99</v>
      </c>
      <c r="G102" t="s">
        <v>63</v>
      </c>
      <c r="H102">
        <v>2.2999999999999998</v>
      </c>
      <c r="I102" s="2" t="s">
        <v>42</v>
      </c>
      <c r="J102" s="22" t="str">
        <f>IF(ISNUMBER(AVERAGEIFS(Observed!J$2:J$1520,Observed!$A$2:$A$1520,$A102,Observed!$C$2:$C$1520,$C102)),AVERAGEIFS(Observed!J$2:J$1520,Observed!$A$2:$A$1520,$A102,Observed!$C$2:$C$1520,$C102),"")</f>
        <v/>
      </c>
      <c r="K102" s="23" t="str">
        <f>IF(ISNUMBER(AVERAGEIFS(Observed!K$2:K$1520,Observed!$A$2:$A$1520,$A102,Observed!$C$2:$C$1520,$C102)),AVERAGEIFS(Observed!K$2:K$1520,Observed!$A$2:$A$1520,$A102,Observed!$C$2:$C$1520,$C102),"")</f>
        <v/>
      </c>
      <c r="L102" s="23">
        <f>IF(ISNUMBER(AVERAGEIFS(Observed!L$2:L$1520,Observed!$A$2:$A$1520,$A102,Observed!$C$2:$C$1520,$C102)),AVERAGEIFS(Observed!L$2:L$1520,Observed!$A$2:$A$1520,$A102,Observed!$C$2:$C$1520,$C102),"")</f>
        <v>185.75056960359791</v>
      </c>
      <c r="M102" s="23">
        <f>IF(ISNUMBER(AVERAGEIFS(Observed!M$2:M$1520,Observed!$A$2:$A$1520,$A102,Observed!$C$2:$C$1520,$C102)),AVERAGEIFS(Observed!M$2:M$1520,Observed!$A$2:$A$1520,$A102,Observed!$C$2:$C$1520,$C102),"")</f>
        <v>185.76292720269842</v>
      </c>
      <c r="N102" s="23">
        <f>IF(ISNUMBER(AVERAGEIFS(Observed!N$2:N$1520,Observed!$A$2:$A$1520,$A102,Observed!$C$2:$C$1520,$C102)),AVERAGEIFS(Observed!N$2:N$1520,Observed!$A$2:$A$1520,$A102,Observed!$C$2:$C$1520,$C102),"")</f>
        <v>357.43463405216789</v>
      </c>
      <c r="O102" s="24" t="str">
        <f>IF(ISNUMBER(AVERAGEIFS(Observed!O$2:O$1520,Observed!$A$2:$A$1520,$A102,Observed!$C$2:$C$1520,$C102)),AVERAGEIFS(Observed!O$2:O$1520,Observed!$A$2:$A$1520,$A102,Observed!$C$2:$C$1520,$C102),"")</f>
        <v/>
      </c>
      <c r="P102" s="24" t="str">
        <f>IF(ISNUMBER(AVERAGEIFS(Observed!P$2:P$1520,Observed!$A$2:$A$1520,$A102,Observed!$C$2:$C$1520,$C102)),AVERAGEIFS(Observed!P$2:P$1520,Observed!$A$2:$A$1520,$A102,Observed!$C$2:$C$1520,$C102),"")</f>
        <v/>
      </c>
      <c r="Q102" s="24" t="str">
        <f>IF(ISNUMBER(AVERAGEIFS(Observed!Q$2:Q$1520,Observed!$A$2:$A$1520,$A102,Observed!$C$2:$C$1520,$C102)),AVERAGEIFS(Observed!Q$2:Q$1520,Observed!$A$2:$A$1520,$A102,Observed!$C$2:$C$1520,$C102),"")</f>
        <v/>
      </c>
      <c r="R102" s="22" t="str">
        <f>IF(ISNUMBER(AVERAGEIFS(Observed!R$2:R$1520,Observed!$A$2:$A$1520,$A102,Observed!$C$2:$C$1520,$C102)),AVERAGEIFS(Observed!R$2:R$1520,Observed!$A$2:$A$1520,$A102,Observed!$C$2:$C$1520,$C102),"")</f>
        <v/>
      </c>
      <c r="S102" s="23" t="str">
        <f>IF(ISNUMBER(AVERAGEIFS(Observed!S$2:S$1520,Observed!$A$2:$A$1520,$A102,Observed!$C$2:$C$1520,$C102)),AVERAGEIFS(Observed!S$2:S$1520,Observed!$A$2:$A$1520,$A102,Observed!$C$2:$C$1520,$C102),"")</f>
        <v/>
      </c>
      <c r="T102" s="23" t="str">
        <f>IF(ISNUMBER(AVERAGEIFS(Observed!T$2:T$1520,Observed!$A$2:$A$1520,$A102,Observed!$C$2:$C$1520,$C102)),AVERAGEIFS(Observed!T$2:T$1520,Observed!$A$2:$A$1520,$A102,Observed!$C$2:$C$1520,$C102),"")</f>
        <v/>
      </c>
      <c r="U102" s="23" t="str">
        <f>IF(ISNUMBER(AVERAGEIFS(Observed!U$2:U$1520,Observed!$A$2:$A$1520,$A102,Observed!$C$2:$C$1520,$C102)),AVERAGEIFS(Observed!U$2:U$1520,Observed!$A$2:$A$1520,$A102,Observed!$C$2:$C$1520,$C102),"")</f>
        <v/>
      </c>
      <c r="V102" s="23" t="str">
        <f>IF(ISNUMBER(AVERAGEIFS(Observed!V$2:V$1520,Observed!$A$2:$A$1520,$A102,Observed!$C$2:$C$1520,$C102)),AVERAGEIFS(Observed!V$2:V$1520,Observed!$A$2:$A$1520,$A102,Observed!$C$2:$C$1520,$C102),"")</f>
        <v/>
      </c>
      <c r="W102" s="23" t="str">
        <f>IF(ISNUMBER(AVERAGEIFS(Observed!W$2:W$1520,Observed!$A$2:$A$1520,$A102,Observed!$C$2:$C$1520,$C102)),AVERAGEIFS(Observed!W$2:W$1520,Observed!$A$2:$A$1520,$A102,Observed!$C$2:$C$1520,$C102),"")</f>
        <v/>
      </c>
      <c r="X102" s="23">
        <f>IF(ISNUMBER(AVERAGEIFS(Observed!X$2:X$1520,Observed!$A$2:$A$1520,$A102,Observed!$C$2:$C$1520,$C102)),AVERAGEIFS(Observed!X$2:X$1520,Observed!$A$2:$A$1520,$A102,Observed!$C$2:$C$1520,$C102),"")</f>
        <v>21.375436147054035</v>
      </c>
      <c r="Y102" s="23">
        <f>IF(ISNUMBER(AVERAGEIFS(Observed!Y$2:Y$1520,Observed!$A$2:$A$1520,$A102,Observed!$C$2:$C$1520,$C102)),AVERAGEIFS(Observed!Y$2:Y$1520,Observed!$A$2:$A$1520,$A102,Observed!$C$2:$C$1520,$C102),"")</f>
        <v>11.98024876912435</v>
      </c>
      <c r="Z102" s="23">
        <f>IF(ISNUMBER(AVERAGEIFS(Observed!Z$2:Z$1520,Observed!$A$2:$A$1520,$A102,Observed!$C$2:$C$1520,$C102)),AVERAGEIFS(Observed!Z$2:Z$1520,Observed!$A$2:$A$1520,$A102,Observed!$C$2:$C$1520,$C102),"")</f>
        <v>76.289543151855469</v>
      </c>
      <c r="AA102" s="23">
        <f>IF(ISNUMBER(AVERAGEIFS(Observed!AA$2:AA$1520,Observed!$A$2:$A$1520,$A102,Observed!$C$2:$C$1520,$C102)),AVERAGEIFS(Observed!AA$2:AA$1520,Observed!$A$2:$A$1520,$A102,Observed!$C$2:$C$1520,$C102),"")</f>
        <v>30.404905319213867</v>
      </c>
      <c r="AB102" s="23">
        <f>IF(ISNUMBER(AVERAGEIFS(Observed!AB$2:AB$1520,Observed!$A$2:$A$1520,$A102,Observed!$C$2:$C$1520,$C102)),AVERAGEIFS(Observed!AB$2:AB$1520,Observed!$A$2:$A$1520,$A102,Observed!$C$2:$C$1520,$C102),"")</f>
        <v>87.312759399414063</v>
      </c>
      <c r="AC102" s="23">
        <f>IF(ISNUMBER(AVERAGEIFS(Observed!AC$2:AC$1520,Observed!$A$2:$A$1520,$A102,Observed!$C$2:$C$1520,$C102)),AVERAGEIFS(Observed!AC$2:AC$1520,Observed!$A$2:$A$1520,$A102,Observed!$C$2:$C$1520,$C102),"")</f>
        <v>14.59331226348877</v>
      </c>
      <c r="AD102" s="24">
        <f>IF(ISNUMBER(AVERAGEIFS(Observed!AD$2:AD$1520,Observed!$A$2:$A$1520,$A102,Observed!$C$2:$C$1520,$C102)),AVERAGEIFS(Observed!AD$2:AD$1520,Observed!$A$2:$A$1520,$A102,Observed!$C$2:$C$1520,$C102),"")</f>
        <v>2.3349299621582029E-2</v>
      </c>
      <c r="AE102" s="24">
        <f>IF(ISNUMBER(AVERAGEIFS(Observed!AE$2:AE$1520,Observed!$A$2:$A$1520,$A102,Observed!$C$2:$C$1520,$C102)),AVERAGEIFS(Observed!AE$2:AE$1520,Observed!$A$2:$A$1520,$A102,Observed!$C$2:$C$1520,$C102),"")</f>
        <v>2.3349299621582029E-2</v>
      </c>
      <c r="AF102" s="23">
        <f>IF(ISNUMBER(AVERAGEIFS(Observed!AF$2:AF$1520,Observed!$A$2:$A$1520,$A102,Observed!$C$2:$C$1520,$C102)),AVERAGEIFS(Observed!AF$2:AF$1520,Observed!$A$2:$A$1520,$A102,Observed!$C$2:$C$1520,$C102),"")</f>
        <v>12.206326904296875</v>
      </c>
      <c r="AG102" s="23" t="str">
        <f>IF(ISNUMBER(AVERAGEIFS(Observed!AG$2:AG$1520,Observed!$A$2:$A$1520,$A102,Observed!$C$2:$C$1520,$C102)),AVERAGEIFS(Observed!AG$2:AG$1520,Observed!$A$2:$A$1520,$A102,Observed!$C$2:$C$1520,$C102),"")</f>
        <v/>
      </c>
      <c r="AH102" s="22" t="str">
        <f>IF(ISNUMBER(AVERAGEIFS(Observed!AH$2:AH$1520,Observed!$A$2:$A$1520,$A102,Observed!$C$2:$C$1520,$C102)),AVERAGEIFS(Observed!AH$2:AH$1520,Observed!$A$2:$A$1520,$A102,Observed!$C$2:$C$1520,$C102),"")</f>
        <v/>
      </c>
      <c r="AI102" s="23" t="str">
        <f>IF(ISNUMBER(AVERAGEIFS(Observed!AI$2:AI$1520,Observed!$A$2:$A$1520,$A102,Observed!$C$2:$C$1520,$C102)),AVERAGEIFS(Observed!AI$2:AI$1520,Observed!$A$2:$A$1520,$A102,Observed!$C$2:$C$1520,$C102),"")</f>
        <v/>
      </c>
      <c r="AJ102" s="23" t="str">
        <f>IF(ISNUMBER(AVERAGEIFS(Observed!AJ$2:AJ$1520,Observed!$A$2:$A$1520,$A102,Observed!$C$2:$C$1520,$C102)),AVERAGEIFS(Observed!AJ$2:AJ$1520,Observed!$A$2:$A$1520,$A102,Observed!$C$2:$C$1520,$C102),"")</f>
        <v/>
      </c>
      <c r="AK102" s="23" t="str">
        <f>IF(ISNUMBER(AVERAGEIFS(Observed!AK$2:AK$1520,Observed!$A$2:$A$1520,$A102,Observed!$C$2:$C$1520,$C102)),AVERAGEIFS(Observed!AK$2:AK$1520,Observed!$A$2:$A$1520,$A102,Observed!$C$2:$C$1520,$C102),"")</f>
        <v/>
      </c>
      <c r="AL102" s="23">
        <f>IF(ISNUMBER(AVERAGEIFS(Observed!AL$2:AL$1520,Observed!$A$2:$A$1520,$A102,Observed!$C$2:$C$1520,$C102)),AVERAGEIFS(Observed!AL$2:AL$1520,Observed!$A$2:$A$1520,$A102,Observed!$C$2:$C$1520,$C102),"")</f>
        <v>4.3337500000000002</v>
      </c>
      <c r="AM102" s="23">
        <f>IF(ISNUMBER(AVERAGEIFS(Observed!AM$2:AM$1520,Observed!$A$2:$A$1520,$A102,Observed!$C$2:$C$1520,$C102)),AVERAGEIFS(Observed!AM$2:AM$1520,Observed!$A$2:$A$1520,$A102,Observed!$C$2:$C$1520,$C102),"")</f>
        <v>10.3095</v>
      </c>
      <c r="AN102" s="2">
        <f>COUNTIFS(Observed!$A$2:$A$1520,$A102,Observed!$C$2:$C$1520,$C102)</f>
        <v>4</v>
      </c>
      <c r="AO102" s="2">
        <f t="shared" si="2"/>
        <v>14</v>
      </c>
    </row>
    <row r="103" spans="1:41" x14ac:dyDescent="0.35">
      <c r="A103" t="s">
        <v>50</v>
      </c>
      <c r="B103" t="s">
        <v>65</v>
      </c>
      <c r="C103" s="20">
        <v>42314</v>
      </c>
      <c r="D103">
        <v>1</v>
      </c>
      <c r="E103" t="s">
        <v>82</v>
      </c>
      <c r="F103" s="25" t="s">
        <v>99</v>
      </c>
      <c r="G103" t="s">
        <v>63</v>
      </c>
      <c r="H103">
        <v>2.2999999999999998</v>
      </c>
      <c r="I103" s="2" t="s">
        <v>42</v>
      </c>
      <c r="J103" s="22" t="str">
        <f>IF(ISNUMBER(AVERAGEIFS(Observed!J$2:J$1520,Observed!$A$2:$A$1520,$A103,Observed!$C$2:$C$1520,$C103)),AVERAGEIFS(Observed!J$2:J$1520,Observed!$A$2:$A$1520,$A103,Observed!$C$2:$C$1520,$C103),"")</f>
        <v/>
      </c>
      <c r="K103" s="23" t="str">
        <f>IF(ISNUMBER(AVERAGEIFS(Observed!K$2:K$1520,Observed!$A$2:$A$1520,$A103,Observed!$C$2:$C$1520,$C103)),AVERAGEIFS(Observed!K$2:K$1520,Observed!$A$2:$A$1520,$A103,Observed!$C$2:$C$1520,$C103),"")</f>
        <v/>
      </c>
      <c r="L103" s="23">
        <f>IF(ISNUMBER(AVERAGEIFS(Observed!L$2:L$1520,Observed!$A$2:$A$1520,$A103,Observed!$C$2:$C$1520,$C103)),AVERAGEIFS(Observed!L$2:L$1520,Observed!$A$2:$A$1520,$A103,Observed!$C$2:$C$1520,$C103),"")</f>
        <v>104.74621741000976</v>
      </c>
      <c r="M103" s="23">
        <f>IF(ISNUMBER(AVERAGEIFS(Observed!M$2:M$1520,Observed!$A$2:$A$1520,$A103,Observed!$C$2:$C$1520,$C103)),AVERAGEIFS(Observed!M$2:M$1520,Observed!$A$2:$A$1520,$A103,Observed!$C$2:$C$1520,$C103),"")</f>
        <v>104.73466305750732</v>
      </c>
      <c r="N103" s="23">
        <f>IF(ISNUMBER(AVERAGEIFS(Observed!N$2:N$1520,Observed!$A$2:$A$1520,$A103,Observed!$C$2:$C$1520,$C103)),AVERAGEIFS(Observed!N$2:N$1520,Observed!$A$2:$A$1520,$A103,Observed!$C$2:$C$1520,$C103),"")</f>
        <v>191.63822548195304</v>
      </c>
      <c r="O103" s="24" t="str">
        <f>IF(ISNUMBER(AVERAGEIFS(Observed!O$2:O$1520,Observed!$A$2:$A$1520,$A103,Observed!$C$2:$C$1520,$C103)),AVERAGEIFS(Observed!O$2:O$1520,Observed!$A$2:$A$1520,$A103,Observed!$C$2:$C$1520,$C103),"")</f>
        <v/>
      </c>
      <c r="P103" s="24" t="str">
        <f>IF(ISNUMBER(AVERAGEIFS(Observed!P$2:P$1520,Observed!$A$2:$A$1520,$A103,Observed!$C$2:$C$1520,$C103)),AVERAGEIFS(Observed!P$2:P$1520,Observed!$A$2:$A$1520,$A103,Observed!$C$2:$C$1520,$C103),"")</f>
        <v/>
      </c>
      <c r="Q103" s="24" t="str">
        <f>IF(ISNUMBER(AVERAGEIFS(Observed!Q$2:Q$1520,Observed!$A$2:$A$1520,$A103,Observed!$C$2:$C$1520,$C103)),AVERAGEIFS(Observed!Q$2:Q$1520,Observed!$A$2:$A$1520,$A103,Observed!$C$2:$C$1520,$C103),"")</f>
        <v/>
      </c>
      <c r="R103" s="22" t="str">
        <f>IF(ISNUMBER(AVERAGEIFS(Observed!R$2:R$1520,Observed!$A$2:$A$1520,$A103,Observed!$C$2:$C$1520,$C103)),AVERAGEIFS(Observed!R$2:R$1520,Observed!$A$2:$A$1520,$A103,Observed!$C$2:$C$1520,$C103),"")</f>
        <v/>
      </c>
      <c r="S103" s="23" t="str">
        <f>IF(ISNUMBER(AVERAGEIFS(Observed!S$2:S$1520,Observed!$A$2:$A$1520,$A103,Observed!$C$2:$C$1520,$C103)),AVERAGEIFS(Observed!S$2:S$1520,Observed!$A$2:$A$1520,$A103,Observed!$C$2:$C$1520,$C103),"")</f>
        <v/>
      </c>
      <c r="T103" s="23" t="str">
        <f>IF(ISNUMBER(AVERAGEIFS(Observed!T$2:T$1520,Observed!$A$2:$A$1520,$A103,Observed!$C$2:$C$1520,$C103)),AVERAGEIFS(Observed!T$2:T$1520,Observed!$A$2:$A$1520,$A103,Observed!$C$2:$C$1520,$C103),"")</f>
        <v/>
      </c>
      <c r="U103" s="23" t="str">
        <f>IF(ISNUMBER(AVERAGEIFS(Observed!U$2:U$1520,Observed!$A$2:$A$1520,$A103,Observed!$C$2:$C$1520,$C103)),AVERAGEIFS(Observed!U$2:U$1520,Observed!$A$2:$A$1520,$A103,Observed!$C$2:$C$1520,$C103),"")</f>
        <v/>
      </c>
      <c r="V103" s="23" t="str">
        <f>IF(ISNUMBER(AVERAGEIFS(Observed!V$2:V$1520,Observed!$A$2:$A$1520,$A103,Observed!$C$2:$C$1520,$C103)),AVERAGEIFS(Observed!V$2:V$1520,Observed!$A$2:$A$1520,$A103,Observed!$C$2:$C$1520,$C103),"")</f>
        <v/>
      </c>
      <c r="W103" s="23" t="str">
        <f>IF(ISNUMBER(AVERAGEIFS(Observed!W$2:W$1520,Observed!$A$2:$A$1520,$A103,Observed!$C$2:$C$1520,$C103)),AVERAGEIFS(Observed!W$2:W$1520,Observed!$A$2:$A$1520,$A103,Observed!$C$2:$C$1520,$C103),"")</f>
        <v/>
      </c>
      <c r="X103" s="23">
        <f>IF(ISNUMBER(AVERAGEIFS(Observed!X$2:X$1520,Observed!$A$2:$A$1520,$A103,Observed!$C$2:$C$1520,$C103)),AVERAGEIFS(Observed!X$2:X$1520,Observed!$A$2:$A$1520,$A103,Observed!$C$2:$C$1520,$C103),"")</f>
        <v>22.459893544514973</v>
      </c>
      <c r="Y103" s="23">
        <f>IF(ISNUMBER(AVERAGEIFS(Observed!Y$2:Y$1520,Observed!$A$2:$A$1520,$A103,Observed!$C$2:$C$1520,$C103)),AVERAGEIFS(Observed!Y$2:Y$1520,Observed!$A$2:$A$1520,$A103,Observed!$C$2:$C$1520,$C103),"")</f>
        <v>11.801906585693359</v>
      </c>
      <c r="Z103" s="23">
        <f>IF(ISNUMBER(AVERAGEIFS(Observed!Z$2:Z$1520,Observed!$A$2:$A$1520,$A103,Observed!$C$2:$C$1520,$C103)),AVERAGEIFS(Observed!Z$2:Z$1520,Observed!$A$2:$A$1520,$A103,Observed!$C$2:$C$1520,$C103),"")</f>
        <v>74.218653361002609</v>
      </c>
      <c r="AA103" s="23">
        <f>IF(ISNUMBER(AVERAGEIFS(Observed!AA$2:AA$1520,Observed!$A$2:$A$1520,$A103,Observed!$C$2:$C$1520,$C103)),AVERAGEIFS(Observed!AA$2:AA$1520,Observed!$A$2:$A$1520,$A103,Observed!$C$2:$C$1520,$C103),"")</f>
        <v>32.114154179890953</v>
      </c>
      <c r="AB103" s="23">
        <f>IF(ISNUMBER(AVERAGEIFS(Observed!AB$2:AB$1520,Observed!$A$2:$A$1520,$A103,Observed!$C$2:$C$1520,$C103)),AVERAGEIFS(Observed!AB$2:AB$1520,Observed!$A$2:$A$1520,$A103,Observed!$C$2:$C$1520,$C103),"")</f>
        <v>87.321568806966141</v>
      </c>
      <c r="AC103" s="23">
        <f>IF(ISNUMBER(AVERAGEIFS(Observed!AC$2:AC$1520,Observed!$A$2:$A$1520,$A103,Observed!$C$2:$C$1520,$C103)),AVERAGEIFS(Observed!AC$2:AC$1520,Observed!$A$2:$A$1520,$A103,Observed!$C$2:$C$1520,$C103),"")</f>
        <v>14.109124501546225</v>
      </c>
      <c r="AD103" s="24">
        <f>IF(ISNUMBER(AVERAGEIFS(Observed!AD$2:AD$1520,Observed!$A$2:$A$1520,$A103,Observed!$C$2:$C$1520,$C103)),AVERAGEIFS(Observed!AD$2:AD$1520,Observed!$A$2:$A$1520,$A103,Observed!$C$2:$C$1520,$C103),"")</f>
        <v>2.2574599202473958E-2</v>
      </c>
      <c r="AE103" s="24">
        <f>IF(ISNUMBER(AVERAGEIFS(Observed!AE$2:AE$1520,Observed!$A$2:$A$1520,$A103,Observed!$C$2:$C$1520,$C103)),AVERAGEIFS(Observed!AE$2:AE$1520,Observed!$A$2:$A$1520,$A103,Observed!$C$2:$C$1520,$C103),"")</f>
        <v>2.2574599202473958E-2</v>
      </c>
      <c r="AF103" s="23">
        <f>IF(ISNUMBER(AVERAGEIFS(Observed!AF$2:AF$1520,Observed!$A$2:$A$1520,$A103,Observed!$C$2:$C$1520,$C103)),AVERAGEIFS(Observed!AF$2:AF$1520,Observed!$A$2:$A$1520,$A103,Observed!$C$2:$C$1520,$C103),"")</f>
        <v>11.874984537760417</v>
      </c>
      <c r="AG103" s="23" t="str">
        <f>IF(ISNUMBER(AVERAGEIFS(Observed!AG$2:AG$1520,Observed!$A$2:$A$1520,$A103,Observed!$C$2:$C$1520,$C103)),AVERAGEIFS(Observed!AG$2:AG$1520,Observed!$A$2:$A$1520,$A103,Observed!$C$2:$C$1520,$C103),"")</f>
        <v/>
      </c>
      <c r="AH103" s="22" t="str">
        <f>IF(ISNUMBER(AVERAGEIFS(Observed!AH$2:AH$1520,Observed!$A$2:$A$1520,$A103,Observed!$C$2:$C$1520,$C103)),AVERAGEIFS(Observed!AH$2:AH$1520,Observed!$A$2:$A$1520,$A103,Observed!$C$2:$C$1520,$C103),"")</f>
        <v/>
      </c>
      <c r="AI103" s="23" t="str">
        <f>IF(ISNUMBER(AVERAGEIFS(Observed!AI$2:AI$1520,Observed!$A$2:$A$1520,$A103,Observed!$C$2:$C$1520,$C103)),AVERAGEIFS(Observed!AI$2:AI$1520,Observed!$A$2:$A$1520,$A103,Observed!$C$2:$C$1520,$C103),"")</f>
        <v/>
      </c>
      <c r="AJ103" s="23" t="str">
        <f>IF(ISNUMBER(AVERAGEIFS(Observed!AJ$2:AJ$1520,Observed!$A$2:$A$1520,$A103,Observed!$C$2:$C$1520,$C103)),AVERAGEIFS(Observed!AJ$2:AJ$1520,Observed!$A$2:$A$1520,$A103,Observed!$C$2:$C$1520,$C103),"")</f>
        <v/>
      </c>
      <c r="AK103" s="23" t="str">
        <f>IF(ISNUMBER(AVERAGEIFS(Observed!AK$2:AK$1520,Observed!$A$2:$A$1520,$A103,Observed!$C$2:$C$1520,$C103)),AVERAGEIFS(Observed!AK$2:AK$1520,Observed!$A$2:$A$1520,$A103,Observed!$C$2:$C$1520,$C103),"")</f>
        <v/>
      </c>
      <c r="AL103" s="23">
        <f>IF(ISNUMBER(AVERAGEIFS(Observed!AL$2:AL$1520,Observed!$A$2:$A$1520,$A103,Observed!$C$2:$C$1520,$C103)),AVERAGEIFS(Observed!AL$2:AL$1520,Observed!$A$2:$A$1520,$A103,Observed!$C$2:$C$1520,$C103),"")</f>
        <v>2.3400000000000003</v>
      </c>
      <c r="AM103" s="23">
        <f>IF(ISNUMBER(AVERAGEIFS(Observed!AM$2:AM$1520,Observed!$A$2:$A$1520,$A103,Observed!$C$2:$C$1520,$C103)),AVERAGEIFS(Observed!AM$2:AM$1520,Observed!$A$2:$A$1520,$A103,Observed!$C$2:$C$1520,$C103),"")</f>
        <v>5.0860000000000003</v>
      </c>
      <c r="AN103" s="2">
        <f>COUNTIFS(Observed!$A$2:$A$1520,$A103,Observed!$C$2:$C$1520,$C103)</f>
        <v>4</v>
      </c>
      <c r="AO103" s="2">
        <f t="shared" si="2"/>
        <v>14</v>
      </c>
    </row>
    <row r="104" spans="1:41" x14ac:dyDescent="0.35">
      <c r="A104" t="s">
        <v>48</v>
      </c>
      <c r="B104" t="s">
        <v>65</v>
      </c>
      <c r="C104" s="20">
        <v>42314</v>
      </c>
      <c r="D104">
        <v>1</v>
      </c>
      <c r="E104" t="s">
        <v>83</v>
      </c>
      <c r="F104" s="25" t="s">
        <v>99</v>
      </c>
      <c r="G104" t="s">
        <v>63</v>
      </c>
      <c r="H104">
        <v>2.2999999999999998</v>
      </c>
      <c r="I104" s="2" t="s">
        <v>42</v>
      </c>
      <c r="J104" s="22" t="str">
        <f>IF(ISNUMBER(AVERAGEIFS(Observed!J$2:J$1520,Observed!$A$2:$A$1520,$A104,Observed!$C$2:$C$1520,$C104)),AVERAGEIFS(Observed!J$2:J$1520,Observed!$A$2:$A$1520,$A104,Observed!$C$2:$C$1520,$C104),"")</f>
        <v/>
      </c>
      <c r="K104" s="23" t="str">
        <f>IF(ISNUMBER(AVERAGEIFS(Observed!K$2:K$1520,Observed!$A$2:$A$1520,$A104,Observed!$C$2:$C$1520,$C104)),AVERAGEIFS(Observed!K$2:K$1520,Observed!$A$2:$A$1520,$A104,Observed!$C$2:$C$1520,$C104),"")</f>
        <v/>
      </c>
      <c r="L104" s="23">
        <f>IF(ISNUMBER(AVERAGEIFS(Observed!L$2:L$1520,Observed!$A$2:$A$1520,$A104,Observed!$C$2:$C$1520,$C104)),AVERAGEIFS(Observed!L$2:L$1520,Observed!$A$2:$A$1520,$A104,Observed!$C$2:$C$1520,$C104),"")</f>
        <v>133.8594806321008</v>
      </c>
      <c r="M104" s="23">
        <f>IF(ISNUMBER(AVERAGEIFS(Observed!M$2:M$1520,Observed!$A$2:$A$1520,$A104,Observed!$C$2:$C$1520,$C104)),AVERAGEIFS(Observed!M$2:M$1520,Observed!$A$2:$A$1520,$A104,Observed!$C$2:$C$1520,$C104),"")</f>
        <v>133.86961047407561</v>
      </c>
      <c r="N104" s="23">
        <f>IF(ISNUMBER(AVERAGEIFS(Observed!N$2:N$1520,Observed!$A$2:$A$1520,$A104,Observed!$C$2:$C$1520,$C104)),AVERAGEIFS(Observed!N$2:N$1520,Observed!$A$2:$A$1520,$A104,Observed!$C$2:$C$1520,$C104),"")</f>
        <v>242.93957736262416</v>
      </c>
      <c r="O104" s="24" t="str">
        <f>IF(ISNUMBER(AVERAGEIFS(Observed!O$2:O$1520,Observed!$A$2:$A$1520,$A104,Observed!$C$2:$C$1520,$C104)),AVERAGEIFS(Observed!O$2:O$1520,Observed!$A$2:$A$1520,$A104,Observed!$C$2:$C$1520,$C104),"")</f>
        <v/>
      </c>
      <c r="P104" s="24" t="str">
        <f>IF(ISNUMBER(AVERAGEIFS(Observed!P$2:P$1520,Observed!$A$2:$A$1520,$A104,Observed!$C$2:$C$1520,$C104)),AVERAGEIFS(Observed!P$2:P$1520,Observed!$A$2:$A$1520,$A104,Observed!$C$2:$C$1520,$C104),"")</f>
        <v/>
      </c>
      <c r="Q104" s="24" t="str">
        <f>IF(ISNUMBER(AVERAGEIFS(Observed!Q$2:Q$1520,Observed!$A$2:$A$1520,$A104,Observed!$C$2:$C$1520,$C104)),AVERAGEIFS(Observed!Q$2:Q$1520,Observed!$A$2:$A$1520,$A104,Observed!$C$2:$C$1520,$C104),"")</f>
        <v/>
      </c>
      <c r="R104" s="22" t="str">
        <f>IF(ISNUMBER(AVERAGEIFS(Observed!R$2:R$1520,Observed!$A$2:$A$1520,$A104,Observed!$C$2:$C$1520,$C104)),AVERAGEIFS(Observed!R$2:R$1520,Observed!$A$2:$A$1520,$A104,Observed!$C$2:$C$1520,$C104),"")</f>
        <v/>
      </c>
      <c r="S104" s="23" t="str">
        <f>IF(ISNUMBER(AVERAGEIFS(Observed!S$2:S$1520,Observed!$A$2:$A$1520,$A104,Observed!$C$2:$C$1520,$C104)),AVERAGEIFS(Observed!S$2:S$1520,Observed!$A$2:$A$1520,$A104,Observed!$C$2:$C$1520,$C104),"")</f>
        <v/>
      </c>
      <c r="T104" s="23" t="str">
        <f>IF(ISNUMBER(AVERAGEIFS(Observed!T$2:T$1520,Observed!$A$2:$A$1520,$A104,Observed!$C$2:$C$1520,$C104)),AVERAGEIFS(Observed!T$2:T$1520,Observed!$A$2:$A$1520,$A104,Observed!$C$2:$C$1520,$C104),"")</f>
        <v/>
      </c>
      <c r="U104" s="23" t="str">
        <f>IF(ISNUMBER(AVERAGEIFS(Observed!U$2:U$1520,Observed!$A$2:$A$1520,$A104,Observed!$C$2:$C$1520,$C104)),AVERAGEIFS(Observed!U$2:U$1520,Observed!$A$2:$A$1520,$A104,Observed!$C$2:$C$1520,$C104),"")</f>
        <v/>
      </c>
      <c r="V104" s="23" t="str">
        <f>IF(ISNUMBER(AVERAGEIFS(Observed!V$2:V$1520,Observed!$A$2:$A$1520,$A104,Observed!$C$2:$C$1520,$C104)),AVERAGEIFS(Observed!V$2:V$1520,Observed!$A$2:$A$1520,$A104,Observed!$C$2:$C$1520,$C104),"")</f>
        <v/>
      </c>
      <c r="W104" s="23" t="str">
        <f>IF(ISNUMBER(AVERAGEIFS(Observed!W$2:W$1520,Observed!$A$2:$A$1520,$A104,Observed!$C$2:$C$1520,$C104)),AVERAGEIFS(Observed!W$2:W$1520,Observed!$A$2:$A$1520,$A104,Observed!$C$2:$C$1520,$C104),"")</f>
        <v/>
      </c>
      <c r="X104" s="23">
        <f>IF(ISNUMBER(AVERAGEIFS(Observed!X$2:X$1520,Observed!$A$2:$A$1520,$A104,Observed!$C$2:$C$1520,$C104)),AVERAGEIFS(Observed!X$2:X$1520,Observed!$A$2:$A$1520,$A104,Observed!$C$2:$C$1520,$C104),"")</f>
        <v>22.604548772176106</v>
      </c>
      <c r="Y104" s="23">
        <f>IF(ISNUMBER(AVERAGEIFS(Observed!Y$2:Y$1520,Observed!$A$2:$A$1520,$A104,Observed!$C$2:$C$1520,$C104)),AVERAGEIFS(Observed!Y$2:Y$1520,Observed!$A$2:$A$1520,$A104,Observed!$C$2:$C$1520,$C104),"")</f>
        <v>10.732569058736166</v>
      </c>
      <c r="Z104" s="23">
        <f>IF(ISNUMBER(AVERAGEIFS(Observed!Z$2:Z$1520,Observed!$A$2:$A$1520,$A104,Observed!$C$2:$C$1520,$C104)),AVERAGEIFS(Observed!Z$2:Z$1520,Observed!$A$2:$A$1520,$A104,Observed!$C$2:$C$1520,$C104),"")</f>
        <v>73.616142272949219</v>
      </c>
      <c r="AA104" s="23">
        <f>IF(ISNUMBER(AVERAGEIFS(Observed!AA$2:AA$1520,Observed!$A$2:$A$1520,$A104,Observed!$C$2:$C$1520,$C104)),AVERAGEIFS(Observed!AA$2:AA$1520,Observed!$A$2:$A$1520,$A104,Observed!$C$2:$C$1520,$C104),"")</f>
        <v>32.559619903564453</v>
      </c>
      <c r="AB104" s="23">
        <f>IF(ISNUMBER(AVERAGEIFS(Observed!AB$2:AB$1520,Observed!$A$2:$A$1520,$A104,Observed!$C$2:$C$1520,$C104)),AVERAGEIFS(Observed!AB$2:AB$1520,Observed!$A$2:$A$1520,$A104,Observed!$C$2:$C$1520,$C104),"")</f>
        <v>86.924896240234375</v>
      </c>
      <c r="AC104" s="23">
        <f>IF(ISNUMBER(AVERAGEIFS(Observed!AC$2:AC$1520,Observed!$A$2:$A$1520,$A104,Observed!$C$2:$C$1520,$C104)),AVERAGEIFS(Observed!AC$2:AC$1520,Observed!$A$2:$A$1520,$A104,Observed!$C$2:$C$1520,$C104),"")</f>
        <v>13.815168062845865</v>
      </c>
      <c r="AD104" s="24">
        <f>IF(ISNUMBER(AVERAGEIFS(Observed!AD$2:AD$1520,Observed!$A$2:$A$1520,$A104,Observed!$C$2:$C$1520,$C104)),AVERAGEIFS(Observed!AD$2:AD$1520,Observed!$A$2:$A$1520,$A104,Observed!$C$2:$C$1520,$C104),"")</f>
        <v>2.2104268900553385E-2</v>
      </c>
      <c r="AE104" s="24">
        <f>IF(ISNUMBER(AVERAGEIFS(Observed!AE$2:AE$1520,Observed!$A$2:$A$1520,$A104,Observed!$C$2:$C$1520,$C104)),AVERAGEIFS(Observed!AE$2:AE$1520,Observed!$A$2:$A$1520,$A104,Observed!$C$2:$C$1520,$C104),"")</f>
        <v>2.2104268900553385E-2</v>
      </c>
      <c r="AF104" s="23">
        <f>IF(ISNUMBER(AVERAGEIFS(Observed!AF$2:AF$1520,Observed!$A$2:$A$1520,$A104,Observed!$C$2:$C$1520,$C104)),AVERAGEIFS(Observed!AF$2:AF$1520,Observed!$A$2:$A$1520,$A104,Observed!$C$2:$C$1520,$C104),"")</f>
        <v>11.778582763671876</v>
      </c>
      <c r="AG104" s="23" t="str">
        <f>IF(ISNUMBER(AVERAGEIFS(Observed!AG$2:AG$1520,Observed!$A$2:$A$1520,$A104,Observed!$C$2:$C$1520,$C104)),AVERAGEIFS(Observed!AG$2:AG$1520,Observed!$A$2:$A$1520,$A104,Observed!$C$2:$C$1520,$C104),"")</f>
        <v/>
      </c>
      <c r="AH104" s="22" t="str">
        <f>IF(ISNUMBER(AVERAGEIFS(Observed!AH$2:AH$1520,Observed!$A$2:$A$1520,$A104,Observed!$C$2:$C$1520,$C104)),AVERAGEIFS(Observed!AH$2:AH$1520,Observed!$A$2:$A$1520,$A104,Observed!$C$2:$C$1520,$C104),"")</f>
        <v/>
      </c>
      <c r="AI104" s="23" t="str">
        <f>IF(ISNUMBER(AVERAGEIFS(Observed!AI$2:AI$1520,Observed!$A$2:$A$1520,$A104,Observed!$C$2:$C$1520,$C104)),AVERAGEIFS(Observed!AI$2:AI$1520,Observed!$A$2:$A$1520,$A104,Observed!$C$2:$C$1520,$C104),"")</f>
        <v/>
      </c>
      <c r="AJ104" s="23" t="str">
        <f>IF(ISNUMBER(AVERAGEIFS(Observed!AJ$2:AJ$1520,Observed!$A$2:$A$1520,$A104,Observed!$C$2:$C$1520,$C104)),AVERAGEIFS(Observed!AJ$2:AJ$1520,Observed!$A$2:$A$1520,$A104,Observed!$C$2:$C$1520,$C104),"")</f>
        <v/>
      </c>
      <c r="AK104" s="23" t="str">
        <f>IF(ISNUMBER(AVERAGEIFS(Observed!AK$2:AK$1520,Observed!$A$2:$A$1520,$A104,Observed!$C$2:$C$1520,$C104)),AVERAGEIFS(Observed!AK$2:AK$1520,Observed!$A$2:$A$1520,$A104,Observed!$C$2:$C$1520,$C104),"")</f>
        <v/>
      </c>
      <c r="AL104" s="23">
        <f>IF(ISNUMBER(AVERAGEIFS(Observed!AL$2:AL$1520,Observed!$A$2:$A$1520,$A104,Observed!$C$2:$C$1520,$C104)),AVERAGEIFS(Observed!AL$2:AL$1520,Observed!$A$2:$A$1520,$A104,Observed!$C$2:$C$1520,$C104),"")</f>
        <v>2.9602499999999998</v>
      </c>
      <c r="AM104" s="23">
        <f>IF(ISNUMBER(AVERAGEIFS(Observed!AM$2:AM$1520,Observed!$A$2:$A$1520,$A104,Observed!$C$2:$C$1520,$C104)),AVERAGEIFS(Observed!AM$2:AM$1520,Observed!$A$2:$A$1520,$A104,Observed!$C$2:$C$1520,$C104),"")</f>
        <v>6.4912499999999991</v>
      </c>
      <c r="AN104" s="2">
        <f>COUNTIFS(Observed!$A$2:$A$1520,$A104,Observed!$C$2:$C$1520,$C104)</f>
        <v>4</v>
      </c>
      <c r="AO104" s="2">
        <f t="shared" si="2"/>
        <v>14</v>
      </c>
    </row>
    <row r="105" spans="1:41" x14ac:dyDescent="0.35">
      <c r="A105" t="s">
        <v>47</v>
      </c>
      <c r="B105" t="s">
        <v>65</v>
      </c>
      <c r="C105" s="20">
        <v>42345</v>
      </c>
      <c r="D105">
        <v>1</v>
      </c>
      <c r="E105" t="s">
        <v>78</v>
      </c>
      <c r="F105" s="25" t="s">
        <v>99</v>
      </c>
      <c r="G105" t="s">
        <v>43</v>
      </c>
      <c r="H105">
        <v>2.4</v>
      </c>
      <c r="I105" s="2" t="s">
        <v>42</v>
      </c>
      <c r="J105" s="22" t="str">
        <f>IF(ISNUMBER(AVERAGEIFS(Observed!J$2:J$1520,Observed!$A$2:$A$1520,$A105,Observed!$C$2:$C$1520,$C105)),AVERAGEIFS(Observed!J$2:J$1520,Observed!$A$2:$A$1520,$A105,Observed!$C$2:$C$1520,$C105),"")</f>
        <v/>
      </c>
      <c r="K105" s="23" t="str">
        <f>IF(ISNUMBER(AVERAGEIFS(Observed!K$2:K$1520,Observed!$A$2:$A$1520,$A105,Observed!$C$2:$C$1520,$C105)),AVERAGEIFS(Observed!K$2:K$1520,Observed!$A$2:$A$1520,$A105,Observed!$C$2:$C$1520,$C105),"")</f>
        <v/>
      </c>
      <c r="L105" s="23">
        <f>IF(ISNUMBER(AVERAGEIFS(Observed!L$2:L$1520,Observed!$A$2:$A$1520,$A105,Observed!$C$2:$C$1520,$C105)),AVERAGEIFS(Observed!L$2:L$1520,Observed!$A$2:$A$1520,$A105,Observed!$C$2:$C$1520,$C105),"")</f>
        <v>113.99951359160472</v>
      </c>
      <c r="M105" s="23">
        <f>IF(ISNUMBER(AVERAGEIFS(Observed!M$2:M$1520,Observed!$A$2:$A$1520,$A105,Observed!$C$2:$C$1520,$C105)),AVERAGEIFS(Observed!M$2:M$1520,Observed!$A$2:$A$1520,$A105,Observed!$C$2:$C$1520,$C105),"")</f>
        <v>113.99951359160472</v>
      </c>
      <c r="N105" s="23">
        <f>IF(ISNUMBER(AVERAGEIFS(Observed!N$2:N$1520,Observed!$A$2:$A$1520,$A105,Observed!$C$2:$C$1520,$C105)),AVERAGEIFS(Observed!N$2:N$1520,Observed!$A$2:$A$1520,$A105,Observed!$C$2:$C$1520,$C105),"")</f>
        <v>313.57574905462508</v>
      </c>
      <c r="O105" s="24" t="str">
        <f>IF(ISNUMBER(AVERAGEIFS(Observed!O$2:O$1520,Observed!$A$2:$A$1520,$A105,Observed!$C$2:$C$1520,$C105)),AVERAGEIFS(Observed!O$2:O$1520,Observed!$A$2:$A$1520,$A105,Observed!$C$2:$C$1520,$C105),"")</f>
        <v/>
      </c>
      <c r="P105" s="24" t="str">
        <f>IF(ISNUMBER(AVERAGEIFS(Observed!P$2:P$1520,Observed!$A$2:$A$1520,$A105,Observed!$C$2:$C$1520,$C105)),AVERAGEIFS(Observed!P$2:P$1520,Observed!$A$2:$A$1520,$A105,Observed!$C$2:$C$1520,$C105),"")</f>
        <v/>
      </c>
      <c r="Q105" s="24" t="str">
        <f>IF(ISNUMBER(AVERAGEIFS(Observed!Q$2:Q$1520,Observed!$A$2:$A$1520,$A105,Observed!$C$2:$C$1520,$C105)),AVERAGEIFS(Observed!Q$2:Q$1520,Observed!$A$2:$A$1520,$A105,Observed!$C$2:$C$1520,$C105),"")</f>
        <v/>
      </c>
      <c r="R105" s="22" t="str">
        <f>IF(ISNUMBER(AVERAGEIFS(Observed!R$2:R$1520,Observed!$A$2:$A$1520,$A105,Observed!$C$2:$C$1520,$C105)),AVERAGEIFS(Observed!R$2:R$1520,Observed!$A$2:$A$1520,$A105,Observed!$C$2:$C$1520,$C105),"")</f>
        <v/>
      </c>
      <c r="S105" s="23" t="str">
        <f>IF(ISNUMBER(AVERAGEIFS(Observed!S$2:S$1520,Observed!$A$2:$A$1520,$A105,Observed!$C$2:$C$1520,$C105)),AVERAGEIFS(Observed!S$2:S$1520,Observed!$A$2:$A$1520,$A105,Observed!$C$2:$C$1520,$C105),"")</f>
        <v/>
      </c>
      <c r="T105" s="23" t="str">
        <f>IF(ISNUMBER(AVERAGEIFS(Observed!T$2:T$1520,Observed!$A$2:$A$1520,$A105,Observed!$C$2:$C$1520,$C105)),AVERAGEIFS(Observed!T$2:T$1520,Observed!$A$2:$A$1520,$A105,Observed!$C$2:$C$1520,$C105),"")</f>
        <v/>
      </c>
      <c r="U105" s="23" t="str">
        <f>IF(ISNUMBER(AVERAGEIFS(Observed!U$2:U$1520,Observed!$A$2:$A$1520,$A105,Observed!$C$2:$C$1520,$C105)),AVERAGEIFS(Observed!U$2:U$1520,Observed!$A$2:$A$1520,$A105,Observed!$C$2:$C$1520,$C105),"")</f>
        <v/>
      </c>
      <c r="V105" s="23" t="str">
        <f>IF(ISNUMBER(AVERAGEIFS(Observed!V$2:V$1520,Observed!$A$2:$A$1520,$A105,Observed!$C$2:$C$1520,$C105)),AVERAGEIFS(Observed!V$2:V$1520,Observed!$A$2:$A$1520,$A105,Observed!$C$2:$C$1520,$C105),"")</f>
        <v/>
      </c>
      <c r="W105" s="23" t="str">
        <f>IF(ISNUMBER(AVERAGEIFS(Observed!W$2:W$1520,Observed!$A$2:$A$1520,$A105,Observed!$C$2:$C$1520,$C105)),AVERAGEIFS(Observed!W$2:W$1520,Observed!$A$2:$A$1520,$A105,Observed!$C$2:$C$1520,$C105),"")</f>
        <v/>
      </c>
      <c r="X105" s="23">
        <f>IF(ISNUMBER(AVERAGEIFS(Observed!X$2:X$1520,Observed!$A$2:$A$1520,$A105,Observed!$C$2:$C$1520,$C105)),AVERAGEIFS(Observed!X$2:X$1520,Observed!$A$2:$A$1520,$A105,Observed!$C$2:$C$1520,$C105),"")</f>
        <v>23.753527164459229</v>
      </c>
      <c r="Y105" s="23">
        <f>IF(ISNUMBER(AVERAGEIFS(Observed!Y$2:Y$1520,Observed!$A$2:$A$1520,$A105,Observed!$C$2:$C$1520,$C105)),AVERAGEIFS(Observed!Y$2:Y$1520,Observed!$A$2:$A$1520,$A105,Observed!$C$2:$C$1520,$C105),"")</f>
        <v>6.1166650056838989</v>
      </c>
      <c r="Z105" s="23">
        <f>IF(ISNUMBER(AVERAGEIFS(Observed!Z$2:Z$1520,Observed!$A$2:$A$1520,$A105,Observed!$C$2:$C$1520,$C105)),AVERAGEIFS(Observed!Z$2:Z$1520,Observed!$A$2:$A$1520,$A105,Observed!$C$2:$C$1520,$C105),"")</f>
        <v>67.736686706542969</v>
      </c>
      <c r="AA105" s="23">
        <f>IF(ISNUMBER(AVERAGEIFS(Observed!AA$2:AA$1520,Observed!$A$2:$A$1520,$A105,Observed!$C$2:$C$1520,$C105)),AVERAGEIFS(Observed!AA$2:AA$1520,Observed!$A$2:$A$1520,$A105,Observed!$C$2:$C$1520,$C105),"")</f>
        <v>33.086027145385742</v>
      </c>
      <c r="AB105" s="23">
        <f>IF(ISNUMBER(AVERAGEIFS(Observed!AB$2:AB$1520,Observed!$A$2:$A$1520,$A105,Observed!$C$2:$C$1520,$C105)),AVERAGEIFS(Observed!AB$2:AB$1520,Observed!$A$2:$A$1520,$A105,Observed!$C$2:$C$1520,$C105),"")</f>
        <v>84.860569000244141</v>
      </c>
      <c r="AC105" s="23">
        <f>IF(ISNUMBER(AVERAGEIFS(Observed!AC$2:AC$1520,Observed!$A$2:$A$1520,$A105,Observed!$C$2:$C$1520,$C105)),AVERAGEIFS(Observed!AC$2:AC$1520,Observed!$A$2:$A$1520,$A105,Observed!$C$2:$C$1520,$C105),"")</f>
        <v>14.387438058853149</v>
      </c>
      <c r="AD105" s="24">
        <f>IF(ISNUMBER(AVERAGEIFS(Observed!AD$2:AD$1520,Observed!$A$2:$A$1520,$A105,Observed!$C$2:$C$1520,$C105)),AVERAGEIFS(Observed!AD$2:AD$1520,Observed!$A$2:$A$1520,$A105,Observed!$C$2:$C$1520,$C105),"")</f>
        <v>2.3019900894165037E-2</v>
      </c>
      <c r="AE105" s="24">
        <f>IF(ISNUMBER(AVERAGEIFS(Observed!AE$2:AE$1520,Observed!$A$2:$A$1520,$A105,Observed!$C$2:$C$1520,$C105)),AVERAGEIFS(Observed!AE$2:AE$1520,Observed!$A$2:$A$1520,$A105,Observed!$C$2:$C$1520,$C105),"")</f>
        <v>2.3019900894165037E-2</v>
      </c>
      <c r="AF105" s="23">
        <f>IF(ISNUMBER(AVERAGEIFS(Observed!AF$2:AF$1520,Observed!$A$2:$A$1520,$A105,Observed!$C$2:$C$1520,$C105)),AVERAGEIFS(Observed!AF$2:AF$1520,Observed!$A$2:$A$1520,$A105,Observed!$C$2:$C$1520,$C105),"")</f>
        <v>10.837869873046877</v>
      </c>
      <c r="AG105" s="23" t="str">
        <f>IF(ISNUMBER(AVERAGEIFS(Observed!AG$2:AG$1520,Observed!$A$2:$A$1520,$A105,Observed!$C$2:$C$1520,$C105)),AVERAGEIFS(Observed!AG$2:AG$1520,Observed!$A$2:$A$1520,$A105,Observed!$C$2:$C$1520,$C105),"")</f>
        <v/>
      </c>
      <c r="AH105" s="22" t="str">
        <f>IF(ISNUMBER(AVERAGEIFS(Observed!AH$2:AH$1520,Observed!$A$2:$A$1520,$A105,Observed!$C$2:$C$1520,$C105)),AVERAGEIFS(Observed!AH$2:AH$1520,Observed!$A$2:$A$1520,$A105,Observed!$C$2:$C$1520,$C105),"")</f>
        <v/>
      </c>
      <c r="AI105" s="23" t="str">
        <f>IF(ISNUMBER(AVERAGEIFS(Observed!AI$2:AI$1520,Observed!$A$2:$A$1520,$A105,Observed!$C$2:$C$1520,$C105)),AVERAGEIFS(Observed!AI$2:AI$1520,Observed!$A$2:$A$1520,$A105,Observed!$C$2:$C$1520,$C105),"")</f>
        <v/>
      </c>
      <c r="AJ105" s="23" t="str">
        <f>IF(ISNUMBER(AVERAGEIFS(Observed!AJ$2:AJ$1520,Observed!$A$2:$A$1520,$A105,Observed!$C$2:$C$1520,$C105)),AVERAGEIFS(Observed!AJ$2:AJ$1520,Observed!$A$2:$A$1520,$A105,Observed!$C$2:$C$1520,$C105),"")</f>
        <v/>
      </c>
      <c r="AK105" s="23" t="str">
        <f>IF(ISNUMBER(AVERAGEIFS(Observed!AK$2:AK$1520,Observed!$A$2:$A$1520,$A105,Observed!$C$2:$C$1520,$C105)),AVERAGEIFS(Observed!AK$2:AK$1520,Observed!$A$2:$A$1520,$A105,Observed!$C$2:$C$1520,$C105),"")</f>
        <v/>
      </c>
      <c r="AL105" s="23">
        <f>IF(ISNUMBER(AVERAGEIFS(Observed!AL$2:AL$1520,Observed!$A$2:$A$1520,$A105,Observed!$C$2:$C$1520,$C105)),AVERAGEIFS(Observed!AL$2:AL$1520,Observed!$A$2:$A$1520,$A105,Observed!$C$2:$C$1520,$C105),"")</f>
        <v>2.7112500000000002</v>
      </c>
      <c r="AM105" s="23">
        <f>IF(ISNUMBER(AVERAGEIFS(Observed!AM$2:AM$1520,Observed!$A$2:$A$1520,$A105,Observed!$C$2:$C$1520,$C105)),AVERAGEIFS(Observed!AM$2:AM$1520,Observed!$A$2:$A$1520,$A105,Observed!$C$2:$C$1520,$C105),"")</f>
        <v>8.0387500000000003</v>
      </c>
      <c r="AN105" s="2">
        <f>COUNTIFS(Observed!$A$2:$A$1520,$A105,Observed!$C$2:$C$1520,$C105)</f>
        <v>4</v>
      </c>
      <c r="AO105" s="2">
        <f t="shared" si="2"/>
        <v>14</v>
      </c>
    </row>
    <row r="106" spans="1:41" x14ac:dyDescent="0.35">
      <c r="A106" t="s">
        <v>45</v>
      </c>
      <c r="B106" t="s">
        <v>65</v>
      </c>
      <c r="C106" s="20">
        <v>42345</v>
      </c>
      <c r="D106">
        <v>1</v>
      </c>
      <c r="E106" t="s">
        <v>79</v>
      </c>
      <c r="F106" s="25" t="s">
        <v>99</v>
      </c>
      <c r="G106" t="s">
        <v>43</v>
      </c>
      <c r="H106">
        <v>2.4</v>
      </c>
      <c r="I106" s="2" t="s">
        <v>42</v>
      </c>
      <c r="J106" s="22" t="str">
        <f>IF(ISNUMBER(AVERAGEIFS(Observed!J$2:J$1520,Observed!$A$2:$A$1520,$A106,Observed!$C$2:$C$1520,$C106)),AVERAGEIFS(Observed!J$2:J$1520,Observed!$A$2:$A$1520,$A106,Observed!$C$2:$C$1520,$C106),"")</f>
        <v/>
      </c>
      <c r="K106" s="23" t="str">
        <f>IF(ISNUMBER(AVERAGEIFS(Observed!K$2:K$1520,Observed!$A$2:$A$1520,$A106,Observed!$C$2:$C$1520,$C106)),AVERAGEIFS(Observed!K$2:K$1520,Observed!$A$2:$A$1520,$A106,Observed!$C$2:$C$1520,$C106),"")</f>
        <v/>
      </c>
      <c r="L106" s="23">
        <f>IF(ISNUMBER(AVERAGEIFS(Observed!L$2:L$1520,Observed!$A$2:$A$1520,$A106,Observed!$C$2:$C$1520,$C106)),AVERAGEIFS(Observed!L$2:L$1520,Observed!$A$2:$A$1520,$A106,Observed!$C$2:$C$1520,$C106),"")</f>
        <v>192.47496225065737</v>
      </c>
      <c r="M106" s="23">
        <f>IF(ISNUMBER(AVERAGEIFS(Observed!M$2:M$1520,Observed!$A$2:$A$1520,$A106,Observed!$C$2:$C$1520,$C106)),AVERAGEIFS(Observed!M$2:M$1520,Observed!$A$2:$A$1520,$A106,Observed!$C$2:$C$1520,$C106),"")</f>
        <v>192.47496225065737</v>
      </c>
      <c r="N106" s="23">
        <f>IF(ISNUMBER(AVERAGEIFS(Observed!N$2:N$1520,Observed!$A$2:$A$1520,$A106,Observed!$C$2:$C$1520,$C106)),AVERAGEIFS(Observed!N$2:N$1520,Observed!$A$2:$A$1520,$A106,Observed!$C$2:$C$1520,$C106),"")</f>
        <v>457.23750772112641</v>
      </c>
      <c r="O106" s="24" t="str">
        <f>IF(ISNUMBER(AVERAGEIFS(Observed!O$2:O$1520,Observed!$A$2:$A$1520,$A106,Observed!$C$2:$C$1520,$C106)),AVERAGEIFS(Observed!O$2:O$1520,Observed!$A$2:$A$1520,$A106,Observed!$C$2:$C$1520,$C106),"")</f>
        <v/>
      </c>
      <c r="P106" s="24" t="str">
        <f>IF(ISNUMBER(AVERAGEIFS(Observed!P$2:P$1520,Observed!$A$2:$A$1520,$A106,Observed!$C$2:$C$1520,$C106)),AVERAGEIFS(Observed!P$2:P$1520,Observed!$A$2:$A$1520,$A106,Observed!$C$2:$C$1520,$C106),"")</f>
        <v/>
      </c>
      <c r="Q106" s="24" t="str">
        <f>IF(ISNUMBER(AVERAGEIFS(Observed!Q$2:Q$1520,Observed!$A$2:$A$1520,$A106,Observed!$C$2:$C$1520,$C106)),AVERAGEIFS(Observed!Q$2:Q$1520,Observed!$A$2:$A$1520,$A106,Observed!$C$2:$C$1520,$C106),"")</f>
        <v/>
      </c>
      <c r="R106" s="22" t="str">
        <f>IF(ISNUMBER(AVERAGEIFS(Observed!R$2:R$1520,Observed!$A$2:$A$1520,$A106,Observed!$C$2:$C$1520,$C106)),AVERAGEIFS(Observed!R$2:R$1520,Observed!$A$2:$A$1520,$A106,Observed!$C$2:$C$1520,$C106),"")</f>
        <v/>
      </c>
      <c r="S106" s="23" t="str">
        <f>IF(ISNUMBER(AVERAGEIFS(Observed!S$2:S$1520,Observed!$A$2:$A$1520,$A106,Observed!$C$2:$C$1520,$C106)),AVERAGEIFS(Observed!S$2:S$1520,Observed!$A$2:$A$1520,$A106,Observed!$C$2:$C$1520,$C106),"")</f>
        <v/>
      </c>
      <c r="T106" s="23" t="str">
        <f>IF(ISNUMBER(AVERAGEIFS(Observed!T$2:T$1520,Observed!$A$2:$A$1520,$A106,Observed!$C$2:$C$1520,$C106)),AVERAGEIFS(Observed!T$2:T$1520,Observed!$A$2:$A$1520,$A106,Observed!$C$2:$C$1520,$C106),"")</f>
        <v/>
      </c>
      <c r="U106" s="23" t="str">
        <f>IF(ISNUMBER(AVERAGEIFS(Observed!U$2:U$1520,Observed!$A$2:$A$1520,$A106,Observed!$C$2:$C$1520,$C106)),AVERAGEIFS(Observed!U$2:U$1520,Observed!$A$2:$A$1520,$A106,Observed!$C$2:$C$1520,$C106),"")</f>
        <v/>
      </c>
      <c r="V106" s="23" t="str">
        <f>IF(ISNUMBER(AVERAGEIFS(Observed!V$2:V$1520,Observed!$A$2:$A$1520,$A106,Observed!$C$2:$C$1520,$C106)),AVERAGEIFS(Observed!V$2:V$1520,Observed!$A$2:$A$1520,$A106,Observed!$C$2:$C$1520,$C106),"")</f>
        <v/>
      </c>
      <c r="W106" s="23" t="str">
        <f>IF(ISNUMBER(AVERAGEIFS(Observed!W$2:W$1520,Observed!$A$2:$A$1520,$A106,Observed!$C$2:$C$1520,$C106)),AVERAGEIFS(Observed!W$2:W$1520,Observed!$A$2:$A$1520,$A106,Observed!$C$2:$C$1520,$C106),"")</f>
        <v/>
      </c>
      <c r="X106" s="23">
        <f>IF(ISNUMBER(AVERAGEIFS(Observed!X$2:X$1520,Observed!$A$2:$A$1520,$A106,Observed!$C$2:$C$1520,$C106)),AVERAGEIFS(Observed!X$2:X$1520,Observed!$A$2:$A$1520,$A106,Observed!$C$2:$C$1520,$C106),"")</f>
        <v>25.871608257293701</v>
      </c>
      <c r="Y106" s="23">
        <f>IF(ISNUMBER(AVERAGEIFS(Observed!Y$2:Y$1520,Observed!$A$2:$A$1520,$A106,Observed!$C$2:$C$1520,$C106)),AVERAGEIFS(Observed!Y$2:Y$1520,Observed!$A$2:$A$1520,$A106,Observed!$C$2:$C$1520,$C106),"")</f>
        <v>6.9203212261199951</v>
      </c>
      <c r="Z106" s="23">
        <f>IF(ISNUMBER(AVERAGEIFS(Observed!Z$2:Z$1520,Observed!$A$2:$A$1520,$A106,Observed!$C$2:$C$1520,$C106)),AVERAGEIFS(Observed!Z$2:Z$1520,Observed!$A$2:$A$1520,$A106,Observed!$C$2:$C$1520,$C106),"")</f>
        <v>68.37141227722168</v>
      </c>
      <c r="AA106" s="23">
        <f>IF(ISNUMBER(AVERAGEIFS(Observed!AA$2:AA$1520,Observed!$A$2:$A$1520,$A106,Observed!$C$2:$C$1520,$C106)),AVERAGEIFS(Observed!AA$2:AA$1520,Observed!$A$2:$A$1520,$A106,Observed!$C$2:$C$1520,$C106),"")</f>
        <v>33.930547714233398</v>
      </c>
      <c r="AB106" s="23">
        <f>IF(ISNUMBER(AVERAGEIFS(Observed!AB$2:AB$1520,Observed!$A$2:$A$1520,$A106,Observed!$C$2:$C$1520,$C106)),AVERAGEIFS(Observed!AB$2:AB$1520,Observed!$A$2:$A$1520,$A106,Observed!$C$2:$C$1520,$C106),"")</f>
        <v>85.639669418334961</v>
      </c>
      <c r="AC106" s="23">
        <f>IF(ISNUMBER(AVERAGEIFS(Observed!AC$2:AC$1520,Observed!$A$2:$A$1520,$A106,Observed!$C$2:$C$1520,$C106)),AVERAGEIFS(Observed!AC$2:AC$1520,Observed!$A$2:$A$1520,$A106,Observed!$C$2:$C$1520,$C106),"")</f>
        <v>12.576174020767212</v>
      </c>
      <c r="AD106" s="24">
        <f>IF(ISNUMBER(AVERAGEIFS(Observed!AD$2:AD$1520,Observed!$A$2:$A$1520,$A106,Observed!$C$2:$C$1520,$C106)),AVERAGEIFS(Observed!AD$2:AD$1520,Observed!$A$2:$A$1520,$A106,Observed!$C$2:$C$1520,$C106),"")</f>
        <v>2.012187843322754E-2</v>
      </c>
      <c r="AE106" s="24">
        <f>IF(ISNUMBER(AVERAGEIFS(Observed!AE$2:AE$1520,Observed!$A$2:$A$1520,$A106,Observed!$C$2:$C$1520,$C106)),AVERAGEIFS(Observed!AE$2:AE$1520,Observed!$A$2:$A$1520,$A106,Observed!$C$2:$C$1520,$C106),"")</f>
        <v>2.012187843322754E-2</v>
      </c>
      <c r="AF106" s="23">
        <f>IF(ISNUMBER(AVERAGEIFS(Observed!AF$2:AF$1520,Observed!$A$2:$A$1520,$A106,Observed!$C$2:$C$1520,$C106)),AVERAGEIFS(Observed!AF$2:AF$1520,Observed!$A$2:$A$1520,$A106,Observed!$C$2:$C$1520,$C106),"")</f>
        <v>10.939425964355468</v>
      </c>
      <c r="AG106" s="23" t="str">
        <f>IF(ISNUMBER(AVERAGEIFS(Observed!AG$2:AG$1520,Observed!$A$2:$A$1520,$A106,Observed!$C$2:$C$1520,$C106)),AVERAGEIFS(Observed!AG$2:AG$1520,Observed!$A$2:$A$1520,$A106,Observed!$C$2:$C$1520,$C106),"")</f>
        <v/>
      </c>
      <c r="AH106" s="22" t="str">
        <f>IF(ISNUMBER(AVERAGEIFS(Observed!AH$2:AH$1520,Observed!$A$2:$A$1520,$A106,Observed!$C$2:$C$1520,$C106)),AVERAGEIFS(Observed!AH$2:AH$1520,Observed!$A$2:$A$1520,$A106,Observed!$C$2:$C$1520,$C106),"")</f>
        <v/>
      </c>
      <c r="AI106" s="23" t="str">
        <f>IF(ISNUMBER(AVERAGEIFS(Observed!AI$2:AI$1520,Observed!$A$2:$A$1520,$A106,Observed!$C$2:$C$1520,$C106)),AVERAGEIFS(Observed!AI$2:AI$1520,Observed!$A$2:$A$1520,$A106,Observed!$C$2:$C$1520,$C106),"")</f>
        <v/>
      </c>
      <c r="AJ106" s="23" t="str">
        <f>IF(ISNUMBER(AVERAGEIFS(Observed!AJ$2:AJ$1520,Observed!$A$2:$A$1520,$A106,Observed!$C$2:$C$1520,$C106)),AVERAGEIFS(Observed!AJ$2:AJ$1520,Observed!$A$2:$A$1520,$A106,Observed!$C$2:$C$1520,$C106),"")</f>
        <v/>
      </c>
      <c r="AK106" s="23" t="str">
        <f>IF(ISNUMBER(AVERAGEIFS(Observed!AK$2:AK$1520,Observed!$A$2:$A$1520,$A106,Observed!$C$2:$C$1520,$C106)),AVERAGEIFS(Observed!AK$2:AK$1520,Observed!$A$2:$A$1520,$A106,Observed!$C$2:$C$1520,$C106),"")</f>
        <v/>
      </c>
      <c r="AL106" s="23">
        <f>IF(ISNUMBER(AVERAGEIFS(Observed!AL$2:AL$1520,Observed!$A$2:$A$1520,$A106,Observed!$C$2:$C$1520,$C106)),AVERAGEIFS(Observed!AL$2:AL$1520,Observed!$A$2:$A$1520,$A106,Observed!$C$2:$C$1520,$C106),"")</f>
        <v>3.8570000000000002</v>
      </c>
      <c r="AM106" s="23">
        <f>IF(ISNUMBER(AVERAGEIFS(Observed!AM$2:AM$1520,Observed!$A$2:$A$1520,$A106,Observed!$C$2:$C$1520,$C106)),AVERAGEIFS(Observed!AM$2:AM$1520,Observed!$A$2:$A$1520,$A106,Observed!$C$2:$C$1520,$C106),"")</f>
        <v>11.085999999999999</v>
      </c>
      <c r="AN106" s="2">
        <f>COUNTIFS(Observed!$A$2:$A$1520,$A106,Observed!$C$2:$C$1520,$C106)</f>
        <v>4</v>
      </c>
      <c r="AO106" s="2">
        <f t="shared" si="2"/>
        <v>14</v>
      </c>
    </row>
    <row r="107" spans="1:41" x14ac:dyDescent="0.35">
      <c r="A107" t="s">
        <v>46</v>
      </c>
      <c r="B107" t="s">
        <v>65</v>
      </c>
      <c r="C107" s="20">
        <v>42345</v>
      </c>
      <c r="D107">
        <v>1</v>
      </c>
      <c r="E107" t="s">
        <v>80</v>
      </c>
      <c r="F107" s="25" t="s">
        <v>99</v>
      </c>
      <c r="G107" t="s">
        <v>43</v>
      </c>
      <c r="H107">
        <v>2.4</v>
      </c>
      <c r="I107" s="2" t="s">
        <v>42</v>
      </c>
      <c r="J107" s="22" t="str">
        <f>IF(ISNUMBER(AVERAGEIFS(Observed!J$2:J$1520,Observed!$A$2:$A$1520,$A107,Observed!$C$2:$C$1520,$C107)),AVERAGEIFS(Observed!J$2:J$1520,Observed!$A$2:$A$1520,$A107,Observed!$C$2:$C$1520,$C107),"")</f>
        <v/>
      </c>
      <c r="K107" s="23" t="str">
        <f>IF(ISNUMBER(AVERAGEIFS(Observed!K$2:K$1520,Observed!$A$2:$A$1520,$A107,Observed!$C$2:$C$1520,$C107)),AVERAGEIFS(Observed!K$2:K$1520,Observed!$A$2:$A$1520,$A107,Observed!$C$2:$C$1520,$C107),"")</f>
        <v/>
      </c>
      <c r="L107" s="23">
        <f>IF(ISNUMBER(AVERAGEIFS(Observed!L$2:L$1520,Observed!$A$2:$A$1520,$A107,Observed!$C$2:$C$1520,$C107)),AVERAGEIFS(Observed!L$2:L$1520,Observed!$A$2:$A$1520,$A107,Observed!$C$2:$C$1520,$C107),"")</f>
        <v>242.58371714576893</v>
      </c>
      <c r="M107" s="23">
        <f>IF(ISNUMBER(AVERAGEIFS(Observed!M$2:M$1520,Observed!$A$2:$A$1520,$A107,Observed!$C$2:$C$1520,$C107)),AVERAGEIFS(Observed!M$2:M$1520,Observed!$A$2:$A$1520,$A107,Observed!$C$2:$C$1520,$C107),"")</f>
        <v>242.58371714576893</v>
      </c>
      <c r="N107" s="23">
        <f>IF(ISNUMBER(AVERAGEIFS(Observed!N$2:N$1520,Observed!$A$2:$A$1520,$A107,Observed!$C$2:$C$1520,$C107)),AVERAGEIFS(Observed!N$2:N$1520,Observed!$A$2:$A$1520,$A107,Observed!$C$2:$C$1520,$C107),"")</f>
        <v>644.90916888316963</v>
      </c>
      <c r="O107" s="24" t="str">
        <f>IF(ISNUMBER(AVERAGEIFS(Observed!O$2:O$1520,Observed!$A$2:$A$1520,$A107,Observed!$C$2:$C$1520,$C107)),AVERAGEIFS(Observed!O$2:O$1520,Observed!$A$2:$A$1520,$A107,Observed!$C$2:$C$1520,$C107),"")</f>
        <v/>
      </c>
      <c r="P107" s="24" t="str">
        <f>IF(ISNUMBER(AVERAGEIFS(Observed!P$2:P$1520,Observed!$A$2:$A$1520,$A107,Observed!$C$2:$C$1520,$C107)),AVERAGEIFS(Observed!P$2:P$1520,Observed!$A$2:$A$1520,$A107,Observed!$C$2:$C$1520,$C107),"")</f>
        <v/>
      </c>
      <c r="Q107" s="24" t="str">
        <f>IF(ISNUMBER(AVERAGEIFS(Observed!Q$2:Q$1520,Observed!$A$2:$A$1520,$A107,Observed!$C$2:$C$1520,$C107)),AVERAGEIFS(Observed!Q$2:Q$1520,Observed!$A$2:$A$1520,$A107,Observed!$C$2:$C$1520,$C107),"")</f>
        <v/>
      </c>
      <c r="R107" s="22" t="str">
        <f>IF(ISNUMBER(AVERAGEIFS(Observed!R$2:R$1520,Observed!$A$2:$A$1520,$A107,Observed!$C$2:$C$1520,$C107)),AVERAGEIFS(Observed!R$2:R$1520,Observed!$A$2:$A$1520,$A107,Observed!$C$2:$C$1520,$C107),"")</f>
        <v/>
      </c>
      <c r="S107" s="23" t="str">
        <f>IF(ISNUMBER(AVERAGEIFS(Observed!S$2:S$1520,Observed!$A$2:$A$1520,$A107,Observed!$C$2:$C$1520,$C107)),AVERAGEIFS(Observed!S$2:S$1520,Observed!$A$2:$A$1520,$A107,Observed!$C$2:$C$1520,$C107),"")</f>
        <v/>
      </c>
      <c r="T107" s="23" t="str">
        <f>IF(ISNUMBER(AVERAGEIFS(Observed!T$2:T$1520,Observed!$A$2:$A$1520,$A107,Observed!$C$2:$C$1520,$C107)),AVERAGEIFS(Observed!T$2:T$1520,Observed!$A$2:$A$1520,$A107,Observed!$C$2:$C$1520,$C107),"")</f>
        <v/>
      </c>
      <c r="U107" s="23" t="str">
        <f>IF(ISNUMBER(AVERAGEIFS(Observed!U$2:U$1520,Observed!$A$2:$A$1520,$A107,Observed!$C$2:$C$1520,$C107)),AVERAGEIFS(Observed!U$2:U$1520,Observed!$A$2:$A$1520,$A107,Observed!$C$2:$C$1520,$C107),"")</f>
        <v/>
      </c>
      <c r="V107" s="23" t="str">
        <f>IF(ISNUMBER(AVERAGEIFS(Observed!V$2:V$1520,Observed!$A$2:$A$1520,$A107,Observed!$C$2:$C$1520,$C107)),AVERAGEIFS(Observed!V$2:V$1520,Observed!$A$2:$A$1520,$A107,Observed!$C$2:$C$1520,$C107),"")</f>
        <v/>
      </c>
      <c r="W107" s="23" t="str">
        <f>IF(ISNUMBER(AVERAGEIFS(Observed!W$2:W$1520,Observed!$A$2:$A$1520,$A107,Observed!$C$2:$C$1520,$C107)),AVERAGEIFS(Observed!W$2:W$1520,Observed!$A$2:$A$1520,$A107,Observed!$C$2:$C$1520,$C107),"")</f>
        <v/>
      </c>
      <c r="X107" s="23">
        <f>IF(ISNUMBER(AVERAGEIFS(Observed!X$2:X$1520,Observed!$A$2:$A$1520,$A107,Observed!$C$2:$C$1520,$C107)),AVERAGEIFS(Observed!X$2:X$1520,Observed!$A$2:$A$1520,$A107,Observed!$C$2:$C$1520,$C107),"")</f>
        <v>23.425252914428711</v>
      </c>
      <c r="Y107" s="23">
        <f>IF(ISNUMBER(AVERAGEIFS(Observed!Y$2:Y$1520,Observed!$A$2:$A$1520,$A107,Observed!$C$2:$C$1520,$C107)),AVERAGEIFS(Observed!Y$2:Y$1520,Observed!$A$2:$A$1520,$A107,Observed!$C$2:$C$1520,$C107),"")</f>
        <v>8.6156597137451172</v>
      </c>
      <c r="Z107" s="23">
        <f>IF(ISNUMBER(AVERAGEIFS(Observed!Z$2:Z$1520,Observed!$A$2:$A$1520,$A107,Observed!$C$2:$C$1520,$C107)),AVERAGEIFS(Observed!Z$2:Z$1520,Observed!$A$2:$A$1520,$A107,Observed!$C$2:$C$1520,$C107),"")</f>
        <v>71.551532745361328</v>
      </c>
      <c r="AA107" s="23">
        <f>IF(ISNUMBER(AVERAGEIFS(Observed!AA$2:AA$1520,Observed!$A$2:$A$1520,$A107,Observed!$C$2:$C$1520,$C107)),AVERAGEIFS(Observed!AA$2:AA$1520,Observed!$A$2:$A$1520,$A107,Observed!$C$2:$C$1520,$C107),"")</f>
        <v>31.296217918395996</v>
      </c>
      <c r="AB107" s="23">
        <f>IF(ISNUMBER(AVERAGEIFS(Observed!AB$2:AB$1520,Observed!$A$2:$A$1520,$A107,Observed!$C$2:$C$1520,$C107)),AVERAGEIFS(Observed!AB$2:AB$1520,Observed!$A$2:$A$1520,$A107,Observed!$C$2:$C$1520,$C107),"")</f>
        <v>85.906892776489258</v>
      </c>
      <c r="AC107" s="23">
        <f>IF(ISNUMBER(AVERAGEIFS(Observed!AC$2:AC$1520,Observed!$A$2:$A$1520,$A107,Observed!$C$2:$C$1520,$C107)),AVERAGEIFS(Observed!AC$2:AC$1520,Observed!$A$2:$A$1520,$A107,Observed!$C$2:$C$1520,$C107),"")</f>
        <v>16.520199537277222</v>
      </c>
      <c r="AD107" s="24">
        <f>IF(ISNUMBER(AVERAGEIFS(Observed!AD$2:AD$1520,Observed!$A$2:$A$1520,$A107,Observed!$C$2:$C$1520,$C107)),AVERAGEIFS(Observed!AD$2:AD$1520,Observed!$A$2:$A$1520,$A107,Observed!$C$2:$C$1520,$C107),"")</f>
        <v>2.6432319259643552E-2</v>
      </c>
      <c r="AE107" s="24">
        <f>IF(ISNUMBER(AVERAGEIFS(Observed!AE$2:AE$1520,Observed!$A$2:$A$1520,$A107,Observed!$C$2:$C$1520,$C107)),AVERAGEIFS(Observed!AE$2:AE$1520,Observed!$A$2:$A$1520,$A107,Observed!$C$2:$C$1520,$C107),"")</f>
        <v>2.6432319259643552E-2</v>
      </c>
      <c r="AF107" s="23">
        <f>IF(ISNUMBER(AVERAGEIFS(Observed!AF$2:AF$1520,Observed!$A$2:$A$1520,$A107,Observed!$C$2:$C$1520,$C107)),AVERAGEIFS(Observed!AF$2:AF$1520,Observed!$A$2:$A$1520,$A107,Observed!$C$2:$C$1520,$C107),"")</f>
        <v>11.448245239257814</v>
      </c>
      <c r="AG107" s="23" t="str">
        <f>IF(ISNUMBER(AVERAGEIFS(Observed!AG$2:AG$1520,Observed!$A$2:$A$1520,$A107,Observed!$C$2:$C$1520,$C107)),AVERAGEIFS(Observed!AG$2:AG$1520,Observed!$A$2:$A$1520,$A107,Observed!$C$2:$C$1520,$C107),"")</f>
        <v/>
      </c>
      <c r="AH107" s="22" t="str">
        <f>IF(ISNUMBER(AVERAGEIFS(Observed!AH$2:AH$1520,Observed!$A$2:$A$1520,$A107,Observed!$C$2:$C$1520,$C107)),AVERAGEIFS(Observed!AH$2:AH$1520,Observed!$A$2:$A$1520,$A107,Observed!$C$2:$C$1520,$C107),"")</f>
        <v/>
      </c>
      <c r="AI107" s="23" t="str">
        <f>IF(ISNUMBER(AVERAGEIFS(Observed!AI$2:AI$1520,Observed!$A$2:$A$1520,$A107,Observed!$C$2:$C$1520,$C107)),AVERAGEIFS(Observed!AI$2:AI$1520,Observed!$A$2:$A$1520,$A107,Observed!$C$2:$C$1520,$C107),"")</f>
        <v/>
      </c>
      <c r="AJ107" s="23" t="str">
        <f>IF(ISNUMBER(AVERAGEIFS(Observed!AJ$2:AJ$1520,Observed!$A$2:$A$1520,$A107,Observed!$C$2:$C$1520,$C107)),AVERAGEIFS(Observed!AJ$2:AJ$1520,Observed!$A$2:$A$1520,$A107,Observed!$C$2:$C$1520,$C107),"")</f>
        <v/>
      </c>
      <c r="AK107" s="23" t="str">
        <f>IF(ISNUMBER(AVERAGEIFS(Observed!AK$2:AK$1520,Observed!$A$2:$A$1520,$A107,Observed!$C$2:$C$1520,$C107)),AVERAGEIFS(Observed!AK$2:AK$1520,Observed!$A$2:$A$1520,$A107,Observed!$C$2:$C$1520,$C107),"")</f>
        <v/>
      </c>
      <c r="AL107" s="23">
        <f>IF(ISNUMBER(AVERAGEIFS(Observed!AL$2:AL$1520,Observed!$A$2:$A$1520,$A107,Observed!$C$2:$C$1520,$C107)),AVERAGEIFS(Observed!AL$2:AL$1520,Observed!$A$2:$A$1520,$A107,Observed!$C$2:$C$1520,$C107),"")</f>
        <v>6.4312500000000004</v>
      </c>
      <c r="AM107" s="23">
        <f>IF(ISNUMBER(AVERAGEIFS(Observed!AM$2:AM$1520,Observed!$A$2:$A$1520,$A107,Observed!$C$2:$C$1520,$C107)),AVERAGEIFS(Observed!AM$2:AM$1520,Observed!$A$2:$A$1520,$A107,Observed!$C$2:$C$1520,$C107),"")</f>
        <v>19.184750000000001</v>
      </c>
      <c r="AN107" s="2">
        <f>COUNTIFS(Observed!$A$2:$A$1520,$A107,Observed!$C$2:$C$1520,$C107)</f>
        <v>4</v>
      </c>
      <c r="AO107" s="2">
        <f t="shared" si="2"/>
        <v>14</v>
      </c>
    </row>
    <row r="108" spans="1:41" x14ac:dyDescent="0.35">
      <c r="A108" t="s">
        <v>49</v>
      </c>
      <c r="B108" t="s">
        <v>65</v>
      </c>
      <c r="C108" s="20">
        <v>42345</v>
      </c>
      <c r="D108">
        <v>1</v>
      </c>
      <c r="E108" t="s">
        <v>81</v>
      </c>
      <c r="F108" s="25" t="s">
        <v>99</v>
      </c>
      <c r="G108" t="s">
        <v>43</v>
      </c>
      <c r="H108">
        <v>2.4</v>
      </c>
      <c r="I108" s="2" t="s">
        <v>42</v>
      </c>
      <c r="J108" s="22" t="str">
        <f>IF(ISNUMBER(AVERAGEIFS(Observed!J$2:J$1520,Observed!$A$2:$A$1520,$A108,Observed!$C$2:$C$1520,$C108)),AVERAGEIFS(Observed!J$2:J$1520,Observed!$A$2:$A$1520,$A108,Observed!$C$2:$C$1520,$C108),"")</f>
        <v/>
      </c>
      <c r="K108" s="23" t="str">
        <f>IF(ISNUMBER(AVERAGEIFS(Observed!K$2:K$1520,Observed!$A$2:$A$1520,$A108,Observed!$C$2:$C$1520,$C108)),AVERAGEIFS(Observed!K$2:K$1520,Observed!$A$2:$A$1520,$A108,Observed!$C$2:$C$1520,$C108),"")</f>
        <v/>
      </c>
      <c r="L108" s="23">
        <f>IF(ISNUMBER(AVERAGEIFS(Observed!L$2:L$1520,Observed!$A$2:$A$1520,$A108,Observed!$C$2:$C$1520,$C108)),AVERAGEIFS(Observed!L$2:L$1520,Observed!$A$2:$A$1520,$A108,Observed!$C$2:$C$1520,$C108),"")</f>
        <v>243.54955259616759</v>
      </c>
      <c r="M108" s="23">
        <f>IF(ISNUMBER(AVERAGEIFS(Observed!M$2:M$1520,Observed!$A$2:$A$1520,$A108,Observed!$C$2:$C$1520,$C108)),AVERAGEIFS(Observed!M$2:M$1520,Observed!$A$2:$A$1520,$A108,Observed!$C$2:$C$1520,$C108),"")</f>
        <v>243.54955259616759</v>
      </c>
      <c r="N108" s="23">
        <f>IF(ISNUMBER(AVERAGEIFS(Observed!N$2:N$1520,Observed!$A$2:$A$1520,$A108,Observed!$C$2:$C$1520,$C108)),AVERAGEIFS(Observed!N$2:N$1520,Observed!$A$2:$A$1520,$A108,Observed!$C$2:$C$1520,$C108),"")</f>
        <v>600.98418664833548</v>
      </c>
      <c r="O108" s="24" t="str">
        <f>IF(ISNUMBER(AVERAGEIFS(Observed!O$2:O$1520,Observed!$A$2:$A$1520,$A108,Observed!$C$2:$C$1520,$C108)),AVERAGEIFS(Observed!O$2:O$1520,Observed!$A$2:$A$1520,$A108,Observed!$C$2:$C$1520,$C108),"")</f>
        <v/>
      </c>
      <c r="P108" s="24" t="str">
        <f>IF(ISNUMBER(AVERAGEIFS(Observed!P$2:P$1520,Observed!$A$2:$A$1520,$A108,Observed!$C$2:$C$1520,$C108)),AVERAGEIFS(Observed!P$2:P$1520,Observed!$A$2:$A$1520,$A108,Observed!$C$2:$C$1520,$C108),"")</f>
        <v/>
      </c>
      <c r="Q108" s="24" t="str">
        <f>IF(ISNUMBER(AVERAGEIFS(Observed!Q$2:Q$1520,Observed!$A$2:$A$1520,$A108,Observed!$C$2:$C$1520,$C108)),AVERAGEIFS(Observed!Q$2:Q$1520,Observed!$A$2:$A$1520,$A108,Observed!$C$2:$C$1520,$C108),"")</f>
        <v/>
      </c>
      <c r="R108" s="22" t="str">
        <f>IF(ISNUMBER(AVERAGEIFS(Observed!R$2:R$1520,Observed!$A$2:$A$1520,$A108,Observed!$C$2:$C$1520,$C108)),AVERAGEIFS(Observed!R$2:R$1520,Observed!$A$2:$A$1520,$A108,Observed!$C$2:$C$1520,$C108),"")</f>
        <v/>
      </c>
      <c r="S108" s="23" t="str">
        <f>IF(ISNUMBER(AVERAGEIFS(Observed!S$2:S$1520,Observed!$A$2:$A$1520,$A108,Observed!$C$2:$C$1520,$C108)),AVERAGEIFS(Observed!S$2:S$1520,Observed!$A$2:$A$1520,$A108,Observed!$C$2:$C$1520,$C108),"")</f>
        <v/>
      </c>
      <c r="T108" s="23" t="str">
        <f>IF(ISNUMBER(AVERAGEIFS(Observed!T$2:T$1520,Observed!$A$2:$A$1520,$A108,Observed!$C$2:$C$1520,$C108)),AVERAGEIFS(Observed!T$2:T$1520,Observed!$A$2:$A$1520,$A108,Observed!$C$2:$C$1520,$C108),"")</f>
        <v/>
      </c>
      <c r="U108" s="23" t="str">
        <f>IF(ISNUMBER(AVERAGEIFS(Observed!U$2:U$1520,Observed!$A$2:$A$1520,$A108,Observed!$C$2:$C$1520,$C108)),AVERAGEIFS(Observed!U$2:U$1520,Observed!$A$2:$A$1520,$A108,Observed!$C$2:$C$1520,$C108),"")</f>
        <v/>
      </c>
      <c r="V108" s="23" t="str">
        <f>IF(ISNUMBER(AVERAGEIFS(Observed!V$2:V$1520,Observed!$A$2:$A$1520,$A108,Observed!$C$2:$C$1520,$C108)),AVERAGEIFS(Observed!V$2:V$1520,Observed!$A$2:$A$1520,$A108,Observed!$C$2:$C$1520,$C108),"")</f>
        <v/>
      </c>
      <c r="W108" s="23" t="str">
        <f>IF(ISNUMBER(AVERAGEIFS(Observed!W$2:W$1520,Observed!$A$2:$A$1520,$A108,Observed!$C$2:$C$1520,$C108)),AVERAGEIFS(Observed!W$2:W$1520,Observed!$A$2:$A$1520,$A108,Observed!$C$2:$C$1520,$C108),"")</f>
        <v/>
      </c>
      <c r="X108" s="23">
        <f>IF(ISNUMBER(AVERAGEIFS(Observed!X$2:X$1520,Observed!$A$2:$A$1520,$A108,Observed!$C$2:$C$1520,$C108)),AVERAGEIFS(Observed!X$2:X$1520,Observed!$A$2:$A$1520,$A108,Observed!$C$2:$C$1520,$C108),"")</f>
        <v>25.501656532287598</v>
      </c>
      <c r="Y108" s="23">
        <f>IF(ISNUMBER(AVERAGEIFS(Observed!Y$2:Y$1520,Observed!$A$2:$A$1520,$A108,Observed!$C$2:$C$1520,$C108)),AVERAGEIFS(Observed!Y$2:Y$1520,Observed!$A$2:$A$1520,$A108,Observed!$C$2:$C$1520,$C108),"")</f>
        <v>6.9829483032226563</v>
      </c>
      <c r="Z108" s="23">
        <f>IF(ISNUMBER(AVERAGEIFS(Observed!Z$2:Z$1520,Observed!$A$2:$A$1520,$A108,Observed!$C$2:$C$1520,$C108)),AVERAGEIFS(Observed!Z$2:Z$1520,Observed!$A$2:$A$1520,$A108,Observed!$C$2:$C$1520,$C108),"")</f>
        <v>70.069345474243164</v>
      </c>
      <c r="AA108" s="23">
        <f>IF(ISNUMBER(AVERAGEIFS(Observed!AA$2:AA$1520,Observed!$A$2:$A$1520,$A108,Observed!$C$2:$C$1520,$C108)),AVERAGEIFS(Observed!AA$2:AA$1520,Observed!$A$2:$A$1520,$A108,Observed!$C$2:$C$1520,$C108),"")</f>
        <v>34.740613460540771</v>
      </c>
      <c r="AB108" s="23">
        <f>IF(ISNUMBER(AVERAGEIFS(Observed!AB$2:AB$1520,Observed!$A$2:$A$1520,$A108,Observed!$C$2:$C$1520,$C108)),AVERAGEIFS(Observed!AB$2:AB$1520,Observed!$A$2:$A$1520,$A108,Observed!$C$2:$C$1520,$C108),"")</f>
        <v>87.486799240112305</v>
      </c>
      <c r="AC108" s="23">
        <f>IF(ISNUMBER(AVERAGEIFS(Observed!AC$2:AC$1520,Observed!$A$2:$A$1520,$A108,Observed!$C$2:$C$1520,$C108)),AVERAGEIFS(Observed!AC$2:AC$1520,Observed!$A$2:$A$1520,$A108,Observed!$C$2:$C$1520,$C108),"")</f>
        <v>13.876851320266724</v>
      </c>
      <c r="AD108" s="24">
        <f>IF(ISNUMBER(AVERAGEIFS(Observed!AD$2:AD$1520,Observed!$A$2:$A$1520,$A108,Observed!$C$2:$C$1520,$C108)),AVERAGEIFS(Observed!AD$2:AD$1520,Observed!$A$2:$A$1520,$A108,Observed!$C$2:$C$1520,$C108),"")</f>
        <v>2.2202962112426759E-2</v>
      </c>
      <c r="AE108" s="24">
        <f>IF(ISNUMBER(AVERAGEIFS(Observed!AE$2:AE$1520,Observed!$A$2:$A$1520,$A108,Observed!$C$2:$C$1520,$C108)),AVERAGEIFS(Observed!AE$2:AE$1520,Observed!$A$2:$A$1520,$A108,Observed!$C$2:$C$1520,$C108),"")</f>
        <v>2.2202962112426759E-2</v>
      </c>
      <c r="AF108" s="23">
        <f>IF(ISNUMBER(AVERAGEIFS(Observed!AF$2:AF$1520,Observed!$A$2:$A$1520,$A108,Observed!$C$2:$C$1520,$C108)),AVERAGEIFS(Observed!AF$2:AF$1520,Observed!$A$2:$A$1520,$A108,Observed!$C$2:$C$1520,$C108),"")</f>
        <v>11.211095275878906</v>
      </c>
      <c r="AG108" s="23" t="str">
        <f>IF(ISNUMBER(AVERAGEIFS(Observed!AG$2:AG$1520,Observed!$A$2:$A$1520,$A108,Observed!$C$2:$C$1520,$C108)),AVERAGEIFS(Observed!AG$2:AG$1520,Observed!$A$2:$A$1520,$A108,Observed!$C$2:$C$1520,$C108),"")</f>
        <v/>
      </c>
      <c r="AH108" s="22" t="str">
        <f>IF(ISNUMBER(AVERAGEIFS(Observed!AH$2:AH$1520,Observed!$A$2:$A$1520,$A108,Observed!$C$2:$C$1520,$C108)),AVERAGEIFS(Observed!AH$2:AH$1520,Observed!$A$2:$A$1520,$A108,Observed!$C$2:$C$1520,$C108),"")</f>
        <v/>
      </c>
      <c r="AI108" s="23" t="str">
        <f>IF(ISNUMBER(AVERAGEIFS(Observed!AI$2:AI$1520,Observed!$A$2:$A$1520,$A108,Observed!$C$2:$C$1520,$C108)),AVERAGEIFS(Observed!AI$2:AI$1520,Observed!$A$2:$A$1520,$A108,Observed!$C$2:$C$1520,$C108),"")</f>
        <v/>
      </c>
      <c r="AJ108" s="23" t="str">
        <f>IF(ISNUMBER(AVERAGEIFS(Observed!AJ$2:AJ$1520,Observed!$A$2:$A$1520,$A108,Observed!$C$2:$C$1520,$C108)),AVERAGEIFS(Observed!AJ$2:AJ$1520,Observed!$A$2:$A$1520,$A108,Observed!$C$2:$C$1520,$C108),"")</f>
        <v/>
      </c>
      <c r="AK108" s="23" t="str">
        <f>IF(ISNUMBER(AVERAGEIFS(Observed!AK$2:AK$1520,Observed!$A$2:$A$1520,$A108,Observed!$C$2:$C$1520,$C108)),AVERAGEIFS(Observed!AK$2:AK$1520,Observed!$A$2:$A$1520,$A108,Observed!$C$2:$C$1520,$C108),"")</f>
        <v/>
      </c>
      <c r="AL108" s="23">
        <f>IF(ISNUMBER(AVERAGEIFS(Observed!AL$2:AL$1520,Observed!$A$2:$A$1520,$A108,Observed!$C$2:$C$1520,$C108)),AVERAGEIFS(Observed!AL$2:AL$1520,Observed!$A$2:$A$1520,$A108,Observed!$C$2:$C$1520,$C108),"")</f>
        <v>5.4402499999999998</v>
      </c>
      <c r="AM108" s="23">
        <f>IF(ISNUMBER(AVERAGEIFS(Observed!AM$2:AM$1520,Observed!$A$2:$A$1520,$A108,Observed!$C$2:$C$1520,$C108)),AVERAGEIFS(Observed!AM$2:AM$1520,Observed!$A$2:$A$1520,$A108,Observed!$C$2:$C$1520,$C108),"")</f>
        <v>15.749749999999999</v>
      </c>
      <c r="AN108" s="2">
        <f>COUNTIFS(Observed!$A$2:$A$1520,$A108,Observed!$C$2:$C$1520,$C108)</f>
        <v>4</v>
      </c>
      <c r="AO108" s="2">
        <f t="shared" si="2"/>
        <v>14</v>
      </c>
    </row>
    <row r="109" spans="1:41" x14ac:dyDescent="0.35">
      <c r="A109" t="s">
        <v>50</v>
      </c>
      <c r="B109" t="s">
        <v>65</v>
      </c>
      <c r="C109" s="20">
        <v>42345</v>
      </c>
      <c r="D109">
        <v>1</v>
      </c>
      <c r="E109" t="s">
        <v>82</v>
      </c>
      <c r="F109" s="25" t="s">
        <v>99</v>
      </c>
      <c r="G109" t="s">
        <v>43</v>
      </c>
      <c r="H109">
        <v>2.4</v>
      </c>
      <c r="I109" s="2" t="s">
        <v>42</v>
      </c>
      <c r="J109" s="22" t="str">
        <f>IF(ISNUMBER(AVERAGEIFS(Observed!J$2:J$1520,Observed!$A$2:$A$1520,$A109,Observed!$C$2:$C$1520,$C109)),AVERAGEIFS(Observed!J$2:J$1520,Observed!$A$2:$A$1520,$A109,Observed!$C$2:$C$1520,$C109),"")</f>
        <v/>
      </c>
      <c r="K109" s="23" t="str">
        <f>IF(ISNUMBER(AVERAGEIFS(Observed!K$2:K$1520,Observed!$A$2:$A$1520,$A109,Observed!$C$2:$C$1520,$C109)),AVERAGEIFS(Observed!K$2:K$1520,Observed!$A$2:$A$1520,$A109,Observed!$C$2:$C$1520,$C109),"")</f>
        <v/>
      </c>
      <c r="L109" s="23">
        <f>IF(ISNUMBER(AVERAGEIFS(Observed!L$2:L$1520,Observed!$A$2:$A$1520,$A109,Observed!$C$2:$C$1520,$C109)),AVERAGEIFS(Observed!L$2:L$1520,Observed!$A$2:$A$1520,$A109,Observed!$C$2:$C$1520,$C109),"")</f>
        <v>110.62100107112093</v>
      </c>
      <c r="M109" s="23">
        <f>IF(ISNUMBER(AVERAGEIFS(Observed!M$2:M$1520,Observed!$A$2:$A$1520,$A109,Observed!$C$2:$C$1520,$C109)),AVERAGEIFS(Observed!M$2:M$1520,Observed!$A$2:$A$1520,$A109,Observed!$C$2:$C$1520,$C109),"")</f>
        <v>110.62100107112093</v>
      </c>
      <c r="N109" s="23">
        <f>IF(ISNUMBER(AVERAGEIFS(Observed!N$2:N$1520,Observed!$A$2:$A$1520,$A109,Observed!$C$2:$C$1520,$C109)),AVERAGEIFS(Observed!N$2:N$1520,Observed!$A$2:$A$1520,$A109,Observed!$C$2:$C$1520,$C109),"")</f>
        <v>302.25922655307397</v>
      </c>
      <c r="O109" s="24" t="str">
        <f>IF(ISNUMBER(AVERAGEIFS(Observed!O$2:O$1520,Observed!$A$2:$A$1520,$A109,Observed!$C$2:$C$1520,$C109)),AVERAGEIFS(Observed!O$2:O$1520,Observed!$A$2:$A$1520,$A109,Observed!$C$2:$C$1520,$C109),"")</f>
        <v/>
      </c>
      <c r="P109" s="24" t="str">
        <f>IF(ISNUMBER(AVERAGEIFS(Observed!P$2:P$1520,Observed!$A$2:$A$1520,$A109,Observed!$C$2:$C$1520,$C109)),AVERAGEIFS(Observed!P$2:P$1520,Observed!$A$2:$A$1520,$A109,Observed!$C$2:$C$1520,$C109),"")</f>
        <v/>
      </c>
      <c r="Q109" s="24" t="str">
        <f>IF(ISNUMBER(AVERAGEIFS(Observed!Q$2:Q$1520,Observed!$A$2:$A$1520,$A109,Observed!$C$2:$C$1520,$C109)),AVERAGEIFS(Observed!Q$2:Q$1520,Observed!$A$2:$A$1520,$A109,Observed!$C$2:$C$1520,$C109),"")</f>
        <v/>
      </c>
      <c r="R109" s="22" t="str">
        <f>IF(ISNUMBER(AVERAGEIFS(Observed!R$2:R$1520,Observed!$A$2:$A$1520,$A109,Observed!$C$2:$C$1520,$C109)),AVERAGEIFS(Observed!R$2:R$1520,Observed!$A$2:$A$1520,$A109,Observed!$C$2:$C$1520,$C109),"")</f>
        <v/>
      </c>
      <c r="S109" s="23" t="str">
        <f>IF(ISNUMBER(AVERAGEIFS(Observed!S$2:S$1520,Observed!$A$2:$A$1520,$A109,Observed!$C$2:$C$1520,$C109)),AVERAGEIFS(Observed!S$2:S$1520,Observed!$A$2:$A$1520,$A109,Observed!$C$2:$C$1520,$C109),"")</f>
        <v/>
      </c>
      <c r="T109" s="23" t="str">
        <f>IF(ISNUMBER(AVERAGEIFS(Observed!T$2:T$1520,Observed!$A$2:$A$1520,$A109,Observed!$C$2:$C$1520,$C109)),AVERAGEIFS(Observed!T$2:T$1520,Observed!$A$2:$A$1520,$A109,Observed!$C$2:$C$1520,$C109),"")</f>
        <v/>
      </c>
      <c r="U109" s="23" t="str">
        <f>IF(ISNUMBER(AVERAGEIFS(Observed!U$2:U$1520,Observed!$A$2:$A$1520,$A109,Observed!$C$2:$C$1520,$C109)),AVERAGEIFS(Observed!U$2:U$1520,Observed!$A$2:$A$1520,$A109,Observed!$C$2:$C$1520,$C109),"")</f>
        <v/>
      </c>
      <c r="V109" s="23" t="str">
        <f>IF(ISNUMBER(AVERAGEIFS(Observed!V$2:V$1520,Observed!$A$2:$A$1520,$A109,Observed!$C$2:$C$1520,$C109)),AVERAGEIFS(Observed!V$2:V$1520,Observed!$A$2:$A$1520,$A109,Observed!$C$2:$C$1520,$C109),"")</f>
        <v/>
      </c>
      <c r="W109" s="23" t="str">
        <f>IF(ISNUMBER(AVERAGEIFS(Observed!W$2:W$1520,Observed!$A$2:$A$1520,$A109,Observed!$C$2:$C$1520,$C109)),AVERAGEIFS(Observed!W$2:W$1520,Observed!$A$2:$A$1520,$A109,Observed!$C$2:$C$1520,$C109),"")</f>
        <v/>
      </c>
      <c r="X109" s="23">
        <f>IF(ISNUMBER(AVERAGEIFS(Observed!X$2:X$1520,Observed!$A$2:$A$1520,$A109,Observed!$C$2:$C$1520,$C109)),AVERAGEIFS(Observed!X$2:X$1520,Observed!$A$2:$A$1520,$A109,Observed!$C$2:$C$1520,$C109),"")</f>
        <v>25.607843399047852</v>
      </c>
      <c r="Y109" s="23">
        <f>IF(ISNUMBER(AVERAGEIFS(Observed!Y$2:Y$1520,Observed!$A$2:$A$1520,$A109,Observed!$C$2:$C$1520,$C109)),AVERAGEIFS(Observed!Y$2:Y$1520,Observed!$A$2:$A$1520,$A109,Observed!$C$2:$C$1520,$C109),"")</f>
        <v>6.5099296569824219</v>
      </c>
      <c r="Z109" s="23">
        <f>IF(ISNUMBER(AVERAGEIFS(Observed!Z$2:Z$1520,Observed!$A$2:$A$1520,$A109,Observed!$C$2:$C$1520,$C109)),AVERAGEIFS(Observed!Z$2:Z$1520,Observed!$A$2:$A$1520,$A109,Observed!$C$2:$C$1520,$C109),"")</f>
        <v>67.470161437988281</v>
      </c>
      <c r="AA109" s="23">
        <f>IF(ISNUMBER(AVERAGEIFS(Observed!AA$2:AA$1520,Observed!$A$2:$A$1520,$A109,Observed!$C$2:$C$1520,$C109)),AVERAGEIFS(Observed!AA$2:AA$1520,Observed!$A$2:$A$1520,$A109,Observed!$C$2:$C$1520,$C109),"")</f>
        <v>35.528955459594727</v>
      </c>
      <c r="AB109" s="23">
        <f>IF(ISNUMBER(AVERAGEIFS(Observed!AB$2:AB$1520,Observed!$A$2:$A$1520,$A109,Observed!$C$2:$C$1520,$C109)),AVERAGEIFS(Observed!AB$2:AB$1520,Observed!$A$2:$A$1520,$A109,Observed!$C$2:$C$1520,$C109),"")</f>
        <v>86.1199951171875</v>
      </c>
      <c r="AC109" s="23">
        <f>IF(ISNUMBER(AVERAGEIFS(Observed!AC$2:AC$1520,Observed!$A$2:$A$1520,$A109,Observed!$C$2:$C$1520,$C109)),AVERAGEIFS(Observed!AC$2:AC$1520,Observed!$A$2:$A$1520,$A109,Observed!$C$2:$C$1520,$C109),"")</f>
        <v>13.665030479431152</v>
      </c>
      <c r="AD109" s="24">
        <f>IF(ISNUMBER(AVERAGEIFS(Observed!AD$2:AD$1520,Observed!$A$2:$A$1520,$A109,Observed!$C$2:$C$1520,$C109)),AVERAGEIFS(Observed!AD$2:AD$1520,Observed!$A$2:$A$1520,$A109,Observed!$C$2:$C$1520,$C109),"")</f>
        <v>2.1864048767089847E-2</v>
      </c>
      <c r="AE109" s="24">
        <f>IF(ISNUMBER(AVERAGEIFS(Observed!AE$2:AE$1520,Observed!$A$2:$A$1520,$A109,Observed!$C$2:$C$1520,$C109)),AVERAGEIFS(Observed!AE$2:AE$1520,Observed!$A$2:$A$1520,$A109,Observed!$C$2:$C$1520,$C109),"")</f>
        <v>2.1864048767089847E-2</v>
      </c>
      <c r="AF109" s="23">
        <f>IF(ISNUMBER(AVERAGEIFS(Observed!AF$2:AF$1520,Observed!$A$2:$A$1520,$A109,Observed!$C$2:$C$1520,$C109)),AVERAGEIFS(Observed!AF$2:AF$1520,Observed!$A$2:$A$1520,$A109,Observed!$C$2:$C$1520,$C109),"")</f>
        <v>10.795225830078124</v>
      </c>
      <c r="AG109" s="23" t="str">
        <f>IF(ISNUMBER(AVERAGEIFS(Observed!AG$2:AG$1520,Observed!$A$2:$A$1520,$A109,Observed!$C$2:$C$1520,$C109)),AVERAGEIFS(Observed!AG$2:AG$1520,Observed!$A$2:$A$1520,$A109,Observed!$C$2:$C$1520,$C109),"")</f>
        <v/>
      </c>
      <c r="AH109" s="22" t="str">
        <f>IF(ISNUMBER(AVERAGEIFS(Observed!AH$2:AH$1520,Observed!$A$2:$A$1520,$A109,Observed!$C$2:$C$1520,$C109)),AVERAGEIFS(Observed!AH$2:AH$1520,Observed!$A$2:$A$1520,$A109,Observed!$C$2:$C$1520,$C109),"")</f>
        <v/>
      </c>
      <c r="AI109" s="23" t="str">
        <f>IF(ISNUMBER(AVERAGEIFS(Observed!AI$2:AI$1520,Observed!$A$2:$A$1520,$A109,Observed!$C$2:$C$1520,$C109)),AVERAGEIFS(Observed!AI$2:AI$1520,Observed!$A$2:$A$1520,$A109,Observed!$C$2:$C$1520,$C109),"")</f>
        <v/>
      </c>
      <c r="AJ109" s="23" t="str">
        <f>IF(ISNUMBER(AVERAGEIFS(Observed!AJ$2:AJ$1520,Observed!$A$2:$A$1520,$A109,Observed!$C$2:$C$1520,$C109)),AVERAGEIFS(Observed!AJ$2:AJ$1520,Observed!$A$2:$A$1520,$A109,Observed!$C$2:$C$1520,$C109),"")</f>
        <v/>
      </c>
      <c r="AK109" s="23" t="str">
        <f>IF(ISNUMBER(AVERAGEIFS(Observed!AK$2:AK$1520,Observed!$A$2:$A$1520,$A109,Observed!$C$2:$C$1520,$C109)),AVERAGEIFS(Observed!AK$2:AK$1520,Observed!$A$2:$A$1520,$A109,Observed!$C$2:$C$1520,$C109),"")</f>
        <v/>
      </c>
      <c r="AL109" s="23">
        <f>IF(ISNUMBER(AVERAGEIFS(Observed!AL$2:AL$1520,Observed!$A$2:$A$1520,$A109,Observed!$C$2:$C$1520,$C109)),AVERAGEIFS(Observed!AL$2:AL$1520,Observed!$A$2:$A$1520,$A109,Observed!$C$2:$C$1520,$C109),"")</f>
        <v>2.4157500000000001</v>
      </c>
      <c r="AM109" s="23">
        <f>IF(ISNUMBER(AVERAGEIFS(Observed!AM$2:AM$1520,Observed!$A$2:$A$1520,$A109,Observed!$C$2:$C$1520,$C109)),AVERAGEIFS(Observed!AM$2:AM$1520,Observed!$A$2:$A$1520,$A109,Observed!$C$2:$C$1520,$C109),"")</f>
        <v>7.5017500000000004</v>
      </c>
      <c r="AN109" s="2">
        <f>COUNTIFS(Observed!$A$2:$A$1520,$A109,Observed!$C$2:$C$1520,$C109)</f>
        <v>4</v>
      </c>
      <c r="AO109" s="2">
        <f t="shared" si="2"/>
        <v>14</v>
      </c>
    </row>
    <row r="110" spans="1:41" x14ac:dyDescent="0.35">
      <c r="A110" t="s">
        <v>48</v>
      </c>
      <c r="B110" t="s">
        <v>65</v>
      </c>
      <c r="C110" s="20">
        <v>42345</v>
      </c>
      <c r="D110">
        <v>1</v>
      </c>
      <c r="E110" t="s">
        <v>83</v>
      </c>
      <c r="F110" s="25" t="s">
        <v>99</v>
      </c>
      <c r="G110" t="s">
        <v>43</v>
      </c>
      <c r="H110">
        <v>2.4</v>
      </c>
      <c r="I110" s="2" t="s">
        <v>42</v>
      </c>
      <c r="J110" s="22" t="str">
        <f>IF(ISNUMBER(AVERAGEIFS(Observed!J$2:J$1520,Observed!$A$2:$A$1520,$A110,Observed!$C$2:$C$1520,$C110)),AVERAGEIFS(Observed!J$2:J$1520,Observed!$A$2:$A$1520,$A110,Observed!$C$2:$C$1520,$C110),"")</f>
        <v/>
      </c>
      <c r="K110" s="23" t="str">
        <f>IF(ISNUMBER(AVERAGEIFS(Observed!K$2:K$1520,Observed!$A$2:$A$1520,$A110,Observed!$C$2:$C$1520,$C110)),AVERAGEIFS(Observed!K$2:K$1520,Observed!$A$2:$A$1520,$A110,Observed!$C$2:$C$1520,$C110),"")</f>
        <v/>
      </c>
      <c r="L110" s="23">
        <f>IF(ISNUMBER(AVERAGEIFS(Observed!L$2:L$1520,Observed!$A$2:$A$1520,$A110,Observed!$C$2:$C$1520,$C110)),AVERAGEIFS(Observed!L$2:L$1520,Observed!$A$2:$A$1520,$A110,Observed!$C$2:$C$1520,$C110),"")</f>
        <v>129.91134532974723</v>
      </c>
      <c r="M110" s="23">
        <f>IF(ISNUMBER(AVERAGEIFS(Observed!M$2:M$1520,Observed!$A$2:$A$1520,$A110,Observed!$C$2:$C$1520,$C110)),AVERAGEIFS(Observed!M$2:M$1520,Observed!$A$2:$A$1520,$A110,Observed!$C$2:$C$1520,$C110),"")</f>
        <v>129.91134532974723</v>
      </c>
      <c r="N110" s="23">
        <f>IF(ISNUMBER(AVERAGEIFS(Observed!N$2:N$1520,Observed!$A$2:$A$1520,$A110,Observed!$C$2:$C$1520,$C110)),AVERAGEIFS(Observed!N$2:N$1520,Observed!$A$2:$A$1520,$A110,Observed!$C$2:$C$1520,$C110),"")</f>
        <v>372.85092269237146</v>
      </c>
      <c r="O110" s="24" t="str">
        <f>IF(ISNUMBER(AVERAGEIFS(Observed!O$2:O$1520,Observed!$A$2:$A$1520,$A110,Observed!$C$2:$C$1520,$C110)),AVERAGEIFS(Observed!O$2:O$1520,Observed!$A$2:$A$1520,$A110,Observed!$C$2:$C$1520,$C110),"")</f>
        <v/>
      </c>
      <c r="P110" s="24" t="str">
        <f>IF(ISNUMBER(AVERAGEIFS(Observed!P$2:P$1520,Observed!$A$2:$A$1520,$A110,Observed!$C$2:$C$1520,$C110)),AVERAGEIFS(Observed!P$2:P$1520,Observed!$A$2:$A$1520,$A110,Observed!$C$2:$C$1520,$C110),"")</f>
        <v/>
      </c>
      <c r="Q110" s="24" t="str">
        <f>IF(ISNUMBER(AVERAGEIFS(Observed!Q$2:Q$1520,Observed!$A$2:$A$1520,$A110,Observed!$C$2:$C$1520,$C110)),AVERAGEIFS(Observed!Q$2:Q$1520,Observed!$A$2:$A$1520,$A110,Observed!$C$2:$C$1520,$C110),"")</f>
        <v/>
      </c>
      <c r="R110" s="22" t="str">
        <f>IF(ISNUMBER(AVERAGEIFS(Observed!R$2:R$1520,Observed!$A$2:$A$1520,$A110,Observed!$C$2:$C$1520,$C110)),AVERAGEIFS(Observed!R$2:R$1520,Observed!$A$2:$A$1520,$A110,Observed!$C$2:$C$1520,$C110),"")</f>
        <v/>
      </c>
      <c r="S110" s="23" t="str">
        <f>IF(ISNUMBER(AVERAGEIFS(Observed!S$2:S$1520,Observed!$A$2:$A$1520,$A110,Observed!$C$2:$C$1520,$C110)),AVERAGEIFS(Observed!S$2:S$1520,Observed!$A$2:$A$1520,$A110,Observed!$C$2:$C$1520,$C110),"")</f>
        <v/>
      </c>
      <c r="T110" s="23" t="str">
        <f>IF(ISNUMBER(AVERAGEIFS(Observed!T$2:T$1520,Observed!$A$2:$A$1520,$A110,Observed!$C$2:$C$1520,$C110)),AVERAGEIFS(Observed!T$2:T$1520,Observed!$A$2:$A$1520,$A110,Observed!$C$2:$C$1520,$C110),"")</f>
        <v/>
      </c>
      <c r="U110" s="23" t="str">
        <f>IF(ISNUMBER(AVERAGEIFS(Observed!U$2:U$1520,Observed!$A$2:$A$1520,$A110,Observed!$C$2:$C$1520,$C110)),AVERAGEIFS(Observed!U$2:U$1520,Observed!$A$2:$A$1520,$A110,Observed!$C$2:$C$1520,$C110),"")</f>
        <v/>
      </c>
      <c r="V110" s="23" t="str">
        <f>IF(ISNUMBER(AVERAGEIFS(Observed!V$2:V$1520,Observed!$A$2:$A$1520,$A110,Observed!$C$2:$C$1520,$C110)),AVERAGEIFS(Observed!V$2:V$1520,Observed!$A$2:$A$1520,$A110,Observed!$C$2:$C$1520,$C110),"")</f>
        <v/>
      </c>
      <c r="W110" s="23" t="str">
        <f>IF(ISNUMBER(AVERAGEIFS(Observed!W$2:W$1520,Observed!$A$2:$A$1520,$A110,Observed!$C$2:$C$1520,$C110)),AVERAGEIFS(Observed!W$2:W$1520,Observed!$A$2:$A$1520,$A110,Observed!$C$2:$C$1520,$C110),"")</f>
        <v/>
      </c>
      <c r="X110" s="23">
        <f>IF(ISNUMBER(AVERAGEIFS(Observed!X$2:X$1520,Observed!$A$2:$A$1520,$A110,Observed!$C$2:$C$1520,$C110)),AVERAGEIFS(Observed!X$2:X$1520,Observed!$A$2:$A$1520,$A110,Observed!$C$2:$C$1520,$C110),"")</f>
        <v>26.398474216461182</v>
      </c>
      <c r="Y110" s="23">
        <f>IF(ISNUMBER(AVERAGEIFS(Observed!Y$2:Y$1520,Observed!$A$2:$A$1520,$A110,Observed!$C$2:$C$1520,$C110)),AVERAGEIFS(Observed!Y$2:Y$1520,Observed!$A$2:$A$1520,$A110,Observed!$C$2:$C$1520,$C110),"")</f>
        <v>5.8090463876724243</v>
      </c>
      <c r="Z110" s="23">
        <f>IF(ISNUMBER(AVERAGEIFS(Observed!Z$2:Z$1520,Observed!$A$2:$A$1520,$A110,Observed!$C$2:$C$1520,$C110)),AVERAGEIFS(Observed!Z$2:Z$1520,Observed!$A$2:$A$1520,$A110,Observed!$C$2:$C$1520,$C110),"")</f>
        <v>66.275398254394531</v>
      </c>
      <c r="AA110" s="23">
        <f>IF(ISNUMBER(AVERAGEIFS(Observed!AA$2:AA$1520,Observed!$A$2:$A$1520,$A110,Observed!$C$2:$C$1520,$C110)),AVERAGEIFS(Observed!AA$2:AA$1520,Observed!$A$2:$A$1520,$A110,Observed!$C$2:$C$1520,$C110),"")</f>
        <v>35.003914833068848</v>
      </c>
      <c r="AB110" s="23">
        <f>IF(ISNUMBER(AVERAGEIFS(Observed!AB$2:AB$1520,Observed!$A$2:$A$1520,$A110,Observed!$C$2:$C$1520,$C110)),AVERAGEIFS(Observed!AB$2:AB$1520,Observed!$A$2:$A$1520,$A110,Observed!$C$2:$C$1520,$C110),"")</f>
        <v>85.288026809692383</v>
      </c>
      <c r="AC110" s="23">
        <f>IF(ISNUMBER(AVERAGEIFS(Observed!AC$2:AC$1520,Observed!$A$2:$A$1520,$A110,Observed!$C$2:$C$1520,$C110)),AVERAGEIFS(Observed!AC$2:AC$1520,Observed!$A$2:$A$1520,$A110,Observed!$C$2:$C$1520,$C110),"")</f>
        <v>12.902600288391113</v>
      </c>
      <c r="AD110" s="24">
        <f>IF(ISNUMBER(AVERAGEIFS(Observed!AD$2:AD$1520,Observed!$A$2:$A$1520,$A110,Observed!$C$2:$C$1520,$C110)),AVERAGEIFS(Observed!AD$2:AD$1520,Observed!$A$2:$A$1520,$A110,Observed!$C$2:$C$1520,$C110),"")</f>
        <v>2.0644160461425781E-2</v>
      </c>
      <c r="AE110" s="24">
        <f>IF(ISNUMBER(AVERAGEIFS(Observed!AE$2:AE$1520,Observed!$A$2:$A$1520,$A110,Observed!$C$2:$C$1520,$C110)),AVERAGEIFS(Observed!AE$2:AE$1520,Observed!$A$2:$A$1520,$A110,Observed!$C$2:$C$1520,$C110),"")</f>
        <v>2.0644160461425781E-2</v>
      </c>
      <c r="AF110" s="23">
        <f>IF(ISNUMBER(AVERAGEIFS(Observed!AF$2:AF$1520,Observed!$A$2:$A$1520,$A110,Observed!$C$2:$C$1520,$C110)),AVERAGEIFS(Observed!AF$2:AF$1520,Observed!$A$2:$A$1520,$A110,Observed!$C$2:$C$1520,$C110),"")</f>
        <v>10.604063720703124</v>
      </c>
      <c r="AG110" s="23" t="str">
        <f>IF(ISNUMBER(AVERAGEIFS(Observed!AG$2:AG$1520,Observed!$A$2:$A$1520,$A110,Observed!$C$2:$C$1520,$C110)),AVERAGEIFS(Observed!AG$2:AG$1520,Observed!$A$2:$A$1520,$A110,Observed!$C$2:$C$1520,$C110),"")</f>
        <v/>
      </c>
      <c r="AH110" s="22" t="str">
        <f>IF(ISNUMBER(AVERAGEIFS(Observed!AH$2:AH$1520,Observed!$A$2:$A$1520,$A110,Observed!$C$2:$C$1520,$C110)),AVERAGEIFS(Observed!AH$2:AH$1520,Observed!$A$2:$A$1520,$A110,Observed!$C$2:$C$1520,$C110),"")</f>
        <v/>
      </c>
      <c r="AI110" s="23" t="str">
        <f>IF(ISNUMBER(AVERAGEIFS(Observed!AI$2:AI$1520,Observed!$A$2:$A$1520,$A110,Observed!$C$2:$C$1520,$C110)),AVERAGEIFS(Observed!AI$2:AI$1520,Observed!$A$2:$A$1520,$A110,Observed!$C$2:$C$1520,$C110),"")</f>
        <v/>
      </c>
      <c r="AJ110" s="23" t="str">
        <f>IF(ISNUMBER(AVERAGEIFS(Observed!AJ$2:AJ$1520,Observed!$A$2:$A$1520,$A110,Observed!$C$2:$C$1520,$C110)),AVERAGEIFS(Observed!AJ$2:AJ$1520,Observed!$A$2:$A$1520,$A110,Observed!$C$2:$C$1520,$C110),"")</f>
        <v/>
      </c>
      <c r="AK110" s="23" t="str">
        <f>IF(ISNUMBER(AVERAGEIFS(Observed!AK$2:AK$1520,Observed!$A$2:$A$1520,$A110,Observed!$C$2:$C$1520,$C110)),AVERAGEIFS(Observed!AK$2:AK$1520,Observed!$A$2:$A$1520,$A110,Observed!$C$2:$C$1520,$C110),"")</f>
        <v/>
      </c>
      <c r="AL110" s="23">
        <f>IF(ISNUMBER(AVERAGEIFS(Observed!AL$2:AL$1520,Observed!$A$2:$A$1520,$A110,Observed!$C$2:$C$1520,$C110)),AVERAGEIFS(Observed!AL$2:AL$1520,Observed!$A$2:$A$1520,$A110,Observed!$C$2:$C$1520,$C110),"")</f>
        <v>2.6932499999999999</v>
      </c>
      <c r="AM110" s="23">
        <f>IF(ISNUMBER(AVERAGEIFS(Observed!AM$2:AM$1520,Observed!$A$2:$A$1520,$A110,Observed!$C$2:$C$1520,$C110)),AVERAGEIFS(Observed!AM$2:AM$1520,Observed!$A$2:$A$1520,$A110,Observed!$C$2:$C$1520,$C110),"")</f>
        <v>9.1844999999999999</v>
      </c>
      <c r="AN110" s="2">
        <f>COUNTIFS(Observed!$A$2:$A$1520,$A110,Observed!$C$2:$C$1520,$C110)</f>
        <v>4</v>
      </c>
      <c r="AO110" s="2">
        <f t="shared" si="2"/>
        <v>14</v>
      </c>
    </row>
    <row r="111" spans="1:41" x14ac:dyDescent="0.35">
      <c r="A111" t="s">
        <v>47</v>
      </c>
      <c r="B111" t="s">
        <v>65</v>
      </c>
      <c r="C111" s="20">
        <v>42376</v>
      </c>
      <c r="D111">
        <v>1</v>
      </c>
      <c r="E111" t="s">
        <v>78</v>
      </c>
      <c r="F111" s="25" t="s">
        <v>99</v>
      </c>
      <c r="G111" t="s">
        <v>43</v>
      </c>
      <c r="H111">
        <v>2.5</v>
      </c>
      <c r="I111" s="2" t="s">
        <v>42</v>
      </c>
      <c r="J111" s="22" t="str">
        <f>IF(ISNUMBER(AVERAGEIFS(Observed!J$2:J$1520,Observed!$A$2:$A$1520,$A111,Observed!$C$2:$C$1520,$C111)),AVERAGEIFS(Observed!J$2:J$1520,Observed!$A$2:$A$1520,$A111,Observed!$C$2:$C$1520,$C111),"")</f>
        <v/>
      </c>
      <c r="K111" s="23" t="str">
        <f>IF(ISNUMBER(AVERAGEIFS(Observed!K$2:K$1520,Observed!$A$2:$A$1520,$A111,Observed!$C$2:$C$1520,$C111)),AVERAGEIFS(Observed!K$2:K$1520,Observed!$A$2:$A$1520,$A111,Observed!$C$2:$C$1520,$C111),"")</f>
        <v/>
      </c>
      <c r="L111" s="23">
        <f>IF(ISNUMBER(AVERAGEIFS(Observed!L$2:L$1520,Observed!$A$2:$A$1520,$A111,Observed!$C$2:$C$1520,$C111)),AVERAGEIFS(Observed!L$2:L$1520,Observed!$A$2:$A$1520,$A111,Observed!$C$2:$C$1520,$C111),"")</f>
        <v>94.452416886250774</v>
      </c>
      <c r="M111" s="23">
        <f>IF(ISNUMBER(AVERAGEIFS(Observed!M$2:M$1520,Observed!$A$2:$A$1520,$A111,Observed!$C$2:$C$1520,$C111)),AVERAGEIFS(Observed!M$2:M$1520,Observed!$A$2:$A$1520,$A111,Observed!$C$2:$C$1520,$C111),"")</f>
        <v>94.452416886250774</v>
      </c>
      <c r="N111" s="23">
        <f>IF(ISNUMBER(AVERAGEIFS(Observed!N$2:N$1520,Observed!$A$2:$A$1520,$A111,Observed!$C$2:$C$1520,$C111)),AVERAGEIFS(Observed!N$2:N$1520,Observed!$A$2:$A$1520,$A111,Observed!$C$2:$C$1520,$C111),"")</f>
        <v>408.02816594087585</v>
      </c>
      <c r="O111" s="24" t="str">
        <f>IF(ISNUMBER(AVERAGEIFS(Observed!O$2:O$1520,Observed!$A$2:$A$1520,$A111,Observed!$C$2:$C$1520,$C111)),AVERAGEIFS(Observed!O$2:O$1520,Observed!$A$2:$A$1520,$A111,Observed!$C$2:$C$1520,$C111),"")</f>
        <v/>
      </c>
      <c r="P111" s="24" t="str">
        <f>IF(ISNUMBER(AVERAGEIFS(Observed!P$2:P$1520,Observed!$A$2:$A$1520,$A111,Observed!$C$2:$C$1520,$C111)),AVERAGEIFS(Observed!P$2:P$1520,Observed!$A$2:$A$1520,$A111,Observed!$C$2:$C$1520,$C111),"")</f>
        <v/>
      </c>
      <c r="Q111" s="24" t="str">
        <f>IF(ISNUMBER(AVERAGEIFS(Observed!Q$2:Q$1520,Observed!$A$2:$A$1520,$A111,Observed!$C$2:$C$1520,$C111)),AVERAGEIFS(Observed!Q$2:Q$1520,Observed!$A$2:$A$1520,$A111,Observed!$C$2:$C$1520,$C111),"")</f>
        <v/>
      </c>
      <c r="R111" s="22" t="str">
        <f>IF(ISNUMBER(AVERAGEIFS(Observed!R$2:R$1520,Observed!$A$2:$A$1520,$A111,Observed!$C$2:$C$1520,$C111)),AVERAGEIFS(Observed!R$2:R$1520,Observed!$A$2:$A$1520,$A111,Observed!$C$2:$C$1520,$C111),"")</f>
        <v/>
      </c>
      <c r="S111" s="23" t="str">
        <f>IF(ISNUMBER(AVERAGEIFS(Observed!S$2:S$1520,Observed!$A$2:$A$1520,$A111,Observed!$C$2:$C$1520,$C111)),AVERAGEIFS(Observed!S$2:S$1520,Observed!$A$2:$A$1520,$A111,Observed!$C$2:$C$1520,$C111),"")</f>
        <v/>
      </c>
      <c r="T111" s="23" t="str">
        <f>IF(ISNUMBER(AVERAGEIFS(Observed!T$2:T$1520,Observed!$A$2:$A$1520,$A111,Observed!$C$2:$C$1520,$C111)),AVERAGEIFS(Observed!T$2:T$1520,Observed!$A$2:$A$1520,$A111,Observed!$C$2:$C$1520,$C111),"")</f>
        <v/>
      </c>
      <c r="U111" s="23" t="str">
        <f>IF(ISNUMBER(AVERAGEIFS(Observed!U$2:U$1520,Observed!$A$2:$A$1520,$A111,Observed!$C$2:$C$1520,$C111)),AVERAGEIFS(Observed!U$2:U$1520,Observed!$A$2:$A$1520,$A111,Observed!$C$2:$C$1520,$C111),"")</f>
        <v/>
      </c>
      <c r="V111" s="23" t="str">
        <f>IF(ISNUMBER(AVERAGEIFS(Observed!V$2:V$1520,Observed!$A$2:$A$1520,$A111,Observed!$C$2:$C$1520,$C111)),AVERAGEIFS(Observed!V$2:V$1520,Observed!$A$2:$A$1520,$A111,Observed!$C$2:$C$1520,$C111),"")</f>
        <v/>
      </c>
      <c r="W111" s="23" t="str">
        <f>IF(ISNUMBER(AVERAGEIFS(Observed!W$2:W$1520,Observed!$A$2:$A$1520,$A111,Observed!$C$2:$C$1520,$C111)),AVERAGEIFS(Observed!W$2:W$1520,Observed!$A$2:$A$1520,$A111,Observed!$C$2:$C$1520,$C111),"")</f>
        <v/>
      </c>
      <c r="X111" s="23">
        <f>IF(ISNUMBER(AVERAGEIFS(Observed!X$2:X$1520,Observed!$A$2:$A$1520,$A111,Observed!$C$2:$C$1520,$C111)),AVERAGEIFS(Observed!X$2:X$1520,Observed!$A$2:$A$1520,$A111,Observed!$C$2:$C$1520,$C111),"")</f>
        <v>23.570382833480835</v>
      </c>
      <c r="Y111" s="23">
        <f>IF(ISNUMBER(AVERAGEIFS(Observed!Y$2:Y$1520,Observed!$A$2:$A$1520,$A111,Observed!$C$2:$C$1520,$C111)),AVERAGEIFS(Observed!Y$2:Y$1520,Observed!$A$2:$A$1520,$A111,Observed!$C$2:$C$1520,$C111),"")</f>
        <v>24.376510381698608</v>
      </c>
      <c r="Z111" s="23">
        <f>IF(ISNUMBER(AVERAGEIFS(Observed!Z$2:Z$1520,Observed!$A$2:$A$1520,$A111,Observed!$C$2:$C$1520,$C111)),AVERAGEIFS(Observed!Z$2:Z$1520,Observed!$A$2:$A$1520,$A111,Observed!$C$2:$C$1520,$C111),"")</f>
        <v>74.140286922454834</v>
      </c>
      <c r="AA111" s="23">
        <f>IF(ISNUMBER(AVERAGEIFS(Observed!AA$2:AA$1520,Observed!$A$2:$A$1520,$A111,Observed!$C$2:$C$1520,$C111)),AVERAGEIFS(Observed!AA$2:AA$1520,Observed!$A$2:$A$1520,$A111,Observed!$C$2:$C$1520,$C111),"")</f>
        <v>39.352789402008057</v>
      </c>
      <c r="AB111" s="23">
        <f>IF(ISNUMBER(AVERAGEIFS(Observed!AB$2:AB$1520,Observed!$A$2:$A$1520,$A111,Observed!$C$2:$C$1520,$C111)),AVERAGEIFS(Observed!AB$2:AB$1520,Observed!$A$2:$A$1520,$A111,Observed!$C$2:$C$1520,$C111),"")</f>
        <v>91.572019577026367</v>
      </c>
      <c r="AC111" s="23">
        <f>IF(ISNUMBER(AVERAGEIFS(Observed!AC$2:AC$1520,Observed!$A$2:$A$1520,$A111,Observed!$C$2:$C$1520,$C111)),AVERAGEIFS(Observed!AC$2:AC$1520,Observed!$A$2:$A$1520,$A111,Observed!$C$2:$C$1520,$C111),"")</f>
        <v>12.995307207107544</v>
      </c>
      <c r="AD111" s="24">
        <f>IF(ISNUMBER(AVERAGEIFS(Observed!AD$2:AD$1520,Observed!$A$2:$A$1520,$A111,Observed!$C$2:$C$1520,$C111)),AVERAGEIFS(Observed!AD$2:AD$1520,Observed!$A$2:$A$1520,$A111,Observed!$C$2:$C$1520,$C111),"")</f>
        <v>2.0792491531372075E-2</v>
      </c>
      <c r="AE111" s="24">
        <f>IF(ISNUMBER(AVERAGEIFS(Observed!AE$2:AE$1520,Observed!$A$2:$A$1520,$A111,Observed!$C$2:$C$1520,$C111)),AVERAGEIFS(Observed!AE$2:AE$1520,Observed!$A$2:$A$1520,$A111,Observed!$C$2:$C$1520,$C111),"")</f>
        <v>2.0792491531372075E-2</v>
      </c>
      <c r="AF111" s="23">
        <f>IF(ISNUMBER(AVERAGEIFS(Observed!AF$2:AF$1520,Observed!$A$2:$A$1520,$A111,Observed!$C$2:$C$1520,$C111)),AVERAGEIFS(Observed!AF$2:AF$1520,Observed!$A$2:$A$1520,$A111,Observed!$C$2:$C$1520,$C111),"")</f>
        <v>11.862445907592775</v>
      </c>
      <c r="AG111" s="23" t="str">
        <f>IF(ISNUMBER(AVERAGEIFS(Observed!AG$2:AG$1520,Observed!$A$2:$A$1520,$A111,Observed!$C$2:$C$1520,$C111)),AVERAGEIFS(Observed!AG$2:AG$1520,Observed!$A$2:$A$1520,$A111,Observed!$C$2:$C$1520,$C111),"")</f>
        <v/>
      </c>
      <c r="AH111" s="22" t="str">
        <f>IF(ISNUMBER(AVERAGEIFS(Observed!AH$2:AH$1520,Observed!$A$2:$A$1520,$A111,Observed!$C$2:$C$1520,$C111)),AVERAGEIFS(Observed!AH$2:AH$1520,Observed!$A$2:$A$1520,$A111,Observed!$C$2:$C$1520,$C111),"")</f>
        <v/>
      </c>
      <c r="AI111" s="23" t="str">
        <f>IF(ISNUMBER(AVERAGEIFS(Observed!AI$2:AI$1520,Observed!$A$2:$A$1520,$A111,Observed!$C$2:$C$1520,$C111)),AVERAGEIFS(Observed!AI$2:AI$1520,Observed!$A$2:$A$1520,$A111,Observed!$C$2:$C$1520,$C111),"")</f>
        <v/>
      </c>
      <c r="AJ111" s="23" t="str">
        <f>IF(ISNUMBER(AVERAGEIFS(Observed!AJ$2:AJ$1520,Observed!$A$2:$A$1520,$A111,Observed!$C$2:$C$1520,$C111)),AVERAGEIFS(Observed!AJ$2:AJ$1520,Observed!$A$2:$A$1520,$A111,Observed!$C$2:$C$1520,$C111),"")</f>
        <v/>
      </c>
      <c r="AK111" s="23" t="str">
        <f>IF(ISNUMBER(AVERAGEIFS(Observed!AK$2:AK$1520,Observed!$A$2:$A$1520,$A111,Observed!$C$2:$C$1520,$C111)),AVERAGEIFS(Observed!AK$2:AK$1520,Observed!$A$2:$A$1520,$A111,Observed!$C$2:$C$1520,$C111),"")</f>
        <v/>
      </c>
      <c r="AL111" s="23">
        <f>IF(ISNUMBER(AVERAGEIFS(Observed!AL$2:AL$1520,Observed!$A$2:$A$1520,$A111,Observed!$C$2:$C$1520,$C111)),AVERAGEIFS(Observed!AL$2:AL$1520,Observed!$A$2:$A$1520,$A111,Observed!$C$2:$C$1520,$C111),"")</f>
        <v>1.9019999999999999</v>
      </c>
      <c r="AM111" s="23">
        <f>IF(ISNUMBER(AVERAGEIFS(Observed!AM$2:AM$1520,Observed!$A$2:$A$1520,$A111,Observed!$C$2:$C$1520,$C111)),AVERAGEIFS(Observed!AM$2:AM$1520,Observed!$A$2:$A$1520,$A111,Observed!$C$2:$C$1520,$C111),"")</f>
        <v>9.9407500000000013</v>
      </c>
      <c r="AN111" s="2">
        <f>COUNTIFS(Observed!$A$2:$A$1520,$A111,Observed!$C$2:$C$1520,$C111)</f>
        <v>4</v>
      </c>
      <c r="AO111" s="2">
        <f t="shared" si="2"/>
        <v>14</v>
      </c>
    </row>
    <row r="112" spans="1:41" x14ac:dyDescent="0.35">
      <c r="A112" t="s">
        <v>45</v>
      </c>
      <c r="B112" t="s">
        <v>65</v>
      </c>
      <c r="C112" s="20">
        <v>42376</v>
      </c>
      <c r="D112">
        <v>1</v>
      </c>
      <c r="E112" t="s">
        <v>79</v>
      </c>
      <c r="F112" s="25" t="s">
        <v>99</v>
      </c>
      <c r="G112" t="s">
        <v>43</v>
      </c>
      <c r="H112">
        <v>2.5</v>
      </c>
      <c r="I112" s="2" t="s">
        <v>42</v>
      </c>
      <c r="J112" s="22" t="str">
        <f>IF(ISNUMBER(AVERAGEIFS(Observed!J$2:J$1520,Observed!$A$2:$A$1520,$A112,Observed!$C$2:$C$1520,$C112)),AVERAGEIFS(Observed!J$2:J$1520,Observed!$A$2:$A$1520,$A112,Observed!$C$2:$C$1520,$C112),"")</f>
        <v/>
      </c>
      <c r="K112" s="23" t="str">
        <f>IF(ISNUMBER(AVERAGEIFS(Observed!K$2:K$1520,Observed!$A$2:$A$1520,$A112,Observed!$C$2:$C$1520,$C112)),AVERAGEIFS(Observed!K$2:K$1520,Observed!$A$2:$A$1520,$A112,Observed!$C$2:$C$1520,$C112),"")</f>
        <v/>
      </c>
      <c r="L112" s="23">
        <f>IF(ISNUMBER(AVERAGEIFS(Observed!L$2:L$1520,Observed!$A$2:$A$1520,$A112,Observed!$C$2:$C$1520,$C112)),AVERAGEIFS(Observed!L$2:L$1520,Observed!$A$2:$A$1520,$A112,Observed!$C$2:$C$1520,$C112),"")</f>
        <v>137.34301385873846</v>
      </c>
      <c r="M112" s="23">
        <f>IF(ISNUMBER(AVERAGEIFS(Observed!M$2:M$1520,Observed!$A$2:$A$1520,$A112,Observed!$C$2:$C$1520,$C112)),AVERAGEIFS(Observed!M$2:M$1520,Observed!$A$2:$A$1520,$A112,Observed!$C$2:$C$1520,$C112),"")</f>
        <v>137.34301385873846</v>
      </c>
      <c r="N112" s="23">
        <f>IF(ISNUMBER(AVERAGEIFS(Observed!N$2:N$1520,Observed!$A$2:$A$1520,$A112,Observed!$C$2:$C$1520,$C112)),AVERAGEIFS(Observed!N$2:N$1520,Observed!$A$2:$A$1520,$A112,Observed!$C$2:$C$1520,$C112),"")</f>
        <v>594.58052157986481</v>
      </c>
      <c r="O112" s="24" t="str">
        <f>IF(ISNUMBER(AVERAGEIFS(Observed!O$2:O$1520,Observed!$A$2:$A$1520,$A112,Observed!$C$2:$C$1520,$C112)),AVERAGEIFS(Observed!O$2:O$1520,Observed!$A$2:$A$1520,$A112,Observed!$C$2:$C$1520,$C112),"")</f>
        <v/>
      </c>
      <c r="P112" s="24" t="str">
        <f>IF(ISNUMBER(AVERAGEIFS(Observed!P$2:P$1520,Observed!$A$2:$A$1520,$A112,Observed!$C$2:$C$1520,$C112)),AVERAGEIFS(Observed!P$2:P$1520,Observed!$A$2:$A$1520,$A112,Observed!$C$2:$C$1520,$C112),"")</f>
        <v/>
      </c>
      <c r="Q112" s="24" t="str">
        <f>IF(ISNUMBER(AVERAGEIFS(Observed!Q$2:Q$1520,Observed!$A$2:$A$1520,$A112,Observed!$C$2:$C$1520,$C112)),AVERAGEIFS(Observed!Q$2:Q$1520,Observed!$A$2:$A$1520,$A112,Observed!$C$2:$C$1520,$C112),"")</f>
        <v/>
      </c>
      <c r="R112" s="22" t="str">
        <f>IF(ISNUMBER(AVERAGEIFS(Observed!R$2:R$1520,Observed!$A$2:$A$1520,$A112,Observed!$C$2:$C$1520,$C112)),AVERAGEIFS(Observed!R$2:R$1520,Observed!$A$2:$A$1520,$A112,Observed!$C$2:$C$1520,$C112),"")</f>
        <v/>
      </c>
      <c r="S112" s="23" t="str">
        <f>IF(ISNUMBER(AVERAGEIFS(Observed!S$2:S$1520,Observed!$A$2:$A$1520,$A112,Observed!$C$2:$C$1520,$C112)),AVERAGEIFS(Observed!S$2:S$1520,Observed!$A$2:$A$1520,$A112,Observed!$C$2:$C$1520,$C112),"")</f>
        <v/>
      </c>
      <c r="T112" s="23" t="str">
        <f>IF(ISNUMBER(AVERAGEIFS(Observed!T$2:T$1520,Observed!$A$2:$A$1520,$A112,Observed!$C$2:$C$1520,$C112)),AVERAGEIFS(Observed!T$2:T$1520,Observed!$A$2:$A$1520,$A112,Observed!$C$2:$C$1520,$C112),"")</f>
        <v/>
      </c>
      <c r="U112" s="23" t="str">
        <f>IF(ISNUMBER(AVERAGEIFS(Observed!U$2:U$1520,Observed!$A$2:$A$1520,$A112,Observed!$C$2:$C$1520,$C112)),AVERAGEIFS(Observed!U$2:U$1520,Observed!$A$2:$A$1520,$A112,Observed!$C$2:$C$1520,$C112),"")</f>
        <v/>
      </c>
      <c r="V112" s="23" t="str">
        <f>IF(ISNUMBER(AVERAGEIFS(Observed!V$2:V$1520,Observed!$A$2:$A$1520,$A112,Observed!$C$2:$C$1520,$C112)),AVERAGEIFS(Observed!V$2:V$1520,Observed!$A$2:$A$1520,$A112,Observed!$C$2:$C$1520,$C112),"")</f>
        <v/>
      </c>
      <c r="W112" s="23" t="str">
        <f>IF(ISNUMBER(AVERAGEIFS(Observed!W$2:W$1520,Observed!$A$2:$A$1520,$A112,Observed!$C$2:$C$1520,$C112)),AVERAGEIFS(Observed!W$2:W$1520,Observed!$A$2:$A$1520,$A112,Observed!$C$2:$C$1520,$C112),"")</f>
        <v/>
      </c>
      <c r="X112" s="23">
        <f>IF(ISNUMBER(AVERAGEIFS(Observed!X$2:X$1520,Observed!$A$2:$A$1520,$A112,Observed!$C$2:$C$1520,$C112)),AVERAGEIFS(Observed!X$2:X$1520,Observed!$A$2:$A$1520,$A112,Observed!$C$2:$C$1520,$C112),"")</f>
        <v>23.045332431793213</v>
      </c>
      <c r="Y112" s="23">
        <f>IF(ISNUMBER(AVERAGEIFS(Observed!Y$2:Y$1520,Observed!$A$2:$A$1520,$A112,Observed!$C$2:$C$1520,$C112)),AVERAGEIFS(Observed!Y$2:Y$1520,Observed!$A$2:$A$1520,$A112,Observed!$C$2:$C$1520,$C112),"")</f>
        <v>24.99940037727356</v>
      </c>
      <c r="Z112" s="23">
        <f>IF(ISNUMBER(AVERAGEIFS(Observed!Z$2:Z$1520,Observed!$A$2:$A$1520,$A112,Observed!$C$2:$C$1520,$C112)),AVERAGEIFS(Observed!Z$2:Z$1520,Observed!$A$2:$A$1520,$A112,Observed!$C$2:$C$1520,$C112),"")</f>
        <v>75.299154281616211</v>
      </c>
      <c r="AA112" s="23">
        <f>IF(ISNUMBER(AVERAGEIFS(Observed!AA$2:AA$1520,Observed!$A$2:$A$1520,$A112,Observed!$C$2:$C$1520,$C112)),AVERAGEIFS(Observed!AA$2:AA$1520,Observed!$A$2:$A$1520,$A112,Observed!$C$2:$C$1520,$C112),"")</f>
        <v>38.259435176849365</v>
      </c>
      <c r="AB112" s="23">
        <f>IF(ISNUMBER(AVERAGEIFS(Observed!AB$2:AB$1520,Observed!$A$2:$A$1520,$A112,Observed!$C$2:$C$1520,$C112)),AVERAGEIFS(Observed!AB$2:AB$1520,Observed!$A$2:$A$1520,$A112,Observed!$C$2:$C$1520,$C112),"")</f>
        <v>91.353755950927734</v>
      </c>
      <c r="AC112" s="23">
        <f>IF(ISNUMBER(AVERAGEIFS(Observed!AC$2:AC$1520,Observed!$A$2:$A$1520,$A112,Observed!$C$2:$C$1520,$C112)),AVERAGEIFS(Observed!AC$2:AC$1520,Observed!$A$2:$A$1520,$A112,Observed!$C$2:$C$1520,$C112),"")</f>
        <v>12.0966637134552</v>
      </c>
      <c r="AD112" s="24">
        <f>IF(ISNUMBER(AVERAGEIFS(Observed!AD$2:AD$1520,Observed!$A$2:$A$1520,$A112,Observed!$C$2:$C$1520,$C112)),AVERAGEIFS(Observed!AD$2:AD$1520,Observed!$A$2:$A$1520,$A112,Observed!$C$2:$C$1520,$C112),"")</f>
        <v>1.9354661941528323E-2</v>
      </c>
      <c r="AE112" s="24">
        <f>IF(ISNUMBER(AVERAGEIFS(Observed!AE$2:AE$1520,Observed!$A$2:$A$1520,$A112,Observed!$C$2:$C$1520,$C112)),AVERAGEIFS(Observed!AE$2:AE$1520,Observed!$A$2:$A$1520,$A112,Observed!$C$2:$C$1520,$C112),"")</f>
        <v>1.9354661941528323E-2</v>
      </c>
      <c r="AF112" s="23">
        <f>IF(ISNUMBER(AVERAGEIFS(Observed!AF$2:AF$1520,Observed!$A$2:$A$1520,$A112,Observed!$C$2:$C$1520,$C112)),AVERAGEIFS(Observed!AF$2:AF$1520,Observed!$A$2:$A$1520,$A112,Observed!$C$2:$C$1520,$C112),"")</f>
        <v>12.047864685058594</v>
      </c>
      <c r="AG112" s="23" t="str">
        <f>IF(ISNUMBER(AVERAGEIFS(Observed!AG$2:AG$1520,Observed!$A$2:$A$1520,$A112,Observed!$C$2:$C$1520,$C112)),AVERAGEIFS(Observed!AG$2:AG$1520,Observed!$A$2:$A$1520,$A112,Observed!$C$2:$C$1520,$C112),"")</f>
        <v/>
      </c>
      <c r="AH112" s="22" t="str">
        <f>IF(ISNUMBER(AVERAGEIFS(Observed!AH$2:AH$1520,Observed!$A$2:$A$1520,$A112,Observed!$C$2:$C$1520,$C112)),AVERAGEIFS(Observed!AH$2:AH$1520,Observed!$A$2:$A$1520,$A112,Observed!$C$2:$C$1520,$C112),"")</f>
        <v/>
      </c>
      <c r="AI112" s="23" t="str">
        <f>IF(ISNUMBER(AVERAGEIFS(Observed!AI$2:AI$1520,Observed!$A$2:$A$1520,$A112,Observed!$C$2:$C$1520,$C112)),AVERAGEIFS(Observed!AI$2:AI$1520,Observed!$A$2:$A$1520,$A112,Observed!$C$2:$C$1520,$C112),"")</f>
        <v/>
      </c>
      <c r="AJ112" s="23" t="str">
        <f>IF(ISNUMBER(AVERAGEIFS(Observed!AJ$2:AJ$1520,Observed!$A$2:$A$1520,$A112,Observed!$C$2:$C$1520,$C112)),AVERAGEIFS(Observed!AJ$2:AJ$1520,Observed!$A$2:$A$1520,$A112,Observed!$C$2:$C$1520,$C112),"")</f>
        <v/>
      </c>
      <c r="AK112" s="23" t="str">
        <f>IF(ISNUMBER(AVERAGEIFS(Observed!AK$2:AK$1520,Observed!$A$2:$A$1520,$A112,Observed!$C$2:$C$1520,$C112)),AVERAGEIFS(Observed!AK$2:AK$1520,Observed!$A$2:$A$1520,$A112,Observed!$C$2:$C$1520,$C112),"")</f>
        <v/>
      </c>
      <c r="AL112" s="23">
        <f>IF(ISNUMBER(AVERAGEIFS(Observed!AL$2:AL$1520,Observed!$A$2:$A$1520,$A112,Observed!$C$2:$C$1520,$C112)),AVERAGEIFS(Observed!AL$2:AL$1520,Observed!$A$2:$A$1520,$A112,Observed!$C$2:$C$1520,$C112),"")</f>
        <v>2.64825</v>
      </c>
      <c r="AM112" s="23">
        <f>IF(ISNUMBER(AVERAGEIFS(Observed!AM$2:AM$1520,Observed!$A$2:$A$1520,$A112,Observed!$C$2:$C$1520,$C112)),AVERAGEIFS(Observed!AM$2:AM$1520,Observed!$A$2:$A$1520,$A112,Observed!$C$2:$C$1520,$C112),"")</f>
        <v>13.734249999999999</v>
      </c>
      <c r="AN112" s="2">
        <f>COUNTIFS(Observed!$A$2:$A$1520,$A112,Observed!$C$2:$C$1520,$C112)</f>
        <v>4</v>
      </c>
      <c r="AO112" s="2">
        <f t="shared" si="2"/>
        <v>14</v>
      </c>
    </row>
    <row r="113" spans="1:41" x14ac:dyDescent="0.35">
      <c r="A113" t="s">
        <v>46</v>
      </c>
      <c r="B113" t="s">
        <v>65</v>
      </c>
      <c r="C113" s="20">
        <v>42376</v>
      </c>
      <c r="D113">
        <v>1</v>
      </c>
      <c r="E113" t="s">
        <v>80</v>
      </c>
      <c r="F113" s="25" t="s">
        <v>99</v>
      </c>
      <c r="G113" t="s">
        <v>43</v>
      </c>
      <c r="H113">
        <v>2.5</v>
      </c>
      <c r="I113" s="2" t="s">
        <v>42</v>
      </c>
      <c r="J113" s="22" t="str">
        <f>IF(ISNUMBER(AVERAGEIFS(Observed!J$2:J$1520,Observed!$A$2:$A$1520,$A113,Observed!$C$2:$C$1520,$C113)),AVERAGEIFS(Observed!J$2:J$1520,Observed!$A$2:$A$1520,$A113,Observed!$C$2:$C$1520,$C113),"")</f>
        <v/>
      </c>
      <c r="K113" s="23" t="str">
        <f>IF(ISNUMBER(AVERAGEIFS(Observed!K$2:K$1520,Observed!$A$2:$A$1520,$A113,Observed!$C$2:$C$1520,$C113)),AVERAGEIFS(Observed!K$2:K$1520,Observed!$A$2:$A$1520,$A113,Observed!$C$2:$C$1520,$C113),"")</f>
        <v/>
      </c>
      <c r="L113" s="23">
        <f>IF(ISNUMBER(AVERAGEIFS(Observed!L$2:L$1520,Observed!$A$2:$A$1520,$A113,Observed!$C$2:$C$1520,$C113)),AVERAGEIFS(Observed!L$2:L$1520,Observed!$A$2:$A$1520,$A113,Observed!$C$2:$C$1520,$C113),"")</f>
        <v>196.49158140189004</v>
      </c>
      <c r="M113" s="23">
        <f>IF(ISNUMBER(AVERAGEIFS(Observed!M$2:M$1520,Observed!$A$2:$A$1520,$A113,Observed!$C$2:$C$1520,$C113)),AVERAGEIFS(Observed!M$2:M$1520,Observed!$A$2:$A$1520,$A113,Observed!$C$2:$C$1520,$C113),"")</f>
        <v>196.49158140189004</v>
      </c>
      <c r="N113" s="23">
        <f>IF(ISNUMBER(AVERAGEIFS(Observed!N$2:N$1520,Observed!$A$2:$A$1520,$A113,Observed!$C$2:$C$1520,$C113)),AVERAGEIFS(Observed!N$2:N$1520,Observed!$A$2:$A$1520,$A113,Observed!$C$2:$C$1520,$C113),"")</f>
        <v>841.40075028505964</v>
      </c>
      <c r="O113" s="24" t="str">
        <f>IF(ISNUMBER(AVERAGEIFS(Observed!O$2:O$1520,Observed!$A$2:$A$1520,$A113,Observed!$C$2:$C$1520,$C113)),AVERAGEIFS(Observed!O$2:O$1520,Observed!$A$2:$A$1520,$A113,Observed!$C$2:$C$1520,$C113),"")</f>
        <v/>
      </c>
      <c r="P113" s="24" t="str">
        <f>IF(ISNUMBER(AVERAGEIFS(Observed!P$2:P$1520,Observed!$A$2:$A$1520,$A113,Observed!$C$2:$C$1520,$C113)),AVERAGEIFS(Observed!P$2:P$1520,Observed!$A$2:$A$1520,$A113,Observed!$C$2:$C$1520,$C113),"")</f>
        <v/>
      </c>
      <c r="Q113" s="24" t="str">
        <f>IF(ISNUMBER(AVERAGEIFS(Observed!Q$2:Q$1520,Observed!$A$2:$A$1520,$A113,Observed!$C$2:$C$1520,$C113)),AVERAGEIFS(Observed!Q$2:Q$1520,Observed!$A$2:$A$1520,$A113,Observed!$C$2:$C$1520,$C113),"")</f>
        <v/>
      </c>
      <c r="R113" s="22" t="str">
        <f>IF(ISNUMBER(AVERAGEIFS(Observed!R$2:R$1520,Observed!$A$2:$A$1520,$A113,Observed!$C$2:$C$1520,$C113)),AVERAGEIFS(Observed!R$2:R$1520,Observed!$A$2:$A$1520,$A113,Observed!$C$2:$C$1520,$C113),"")</f>
        <v/>
      </c>
      <c r="S113" s="23" t="str">
        <f>IF(ISNUMBER(AVERAGEIFS(Observed!S$2:S$1520,Observed!$A$2:$A$1520,$A113,Observed!$C$2:$C$1520,$C113)),AVERAGEIFS(Observed!S$2:S$1520,Observed!$A$2:$A$1520,$A113,Observed!$C$2:$C$1520,$C113),"")</f>
        <v/>
      </c>
      <c r="T113" s="23" t="str">
        <f>IF(ISNUMBER(AVERAGEIFS(Observed!T$2:T$1520,Observed!$A$2:$A$1520,$A113,Observed!$C$2:$C$1520,$C113)),AVERAGEIFS(Observed!T$2:T$1520,Observed!$A$2:$A$1520,$A113,Observed!$C$2:$C$1520,$C113),"")</f>
        <v/>
      </c>
      <c r="U113" s="23" t="str">
        <f>IF(ISNUMBER(AVERAGEIFS(Observed!U$2:U$1520,Observed!$A$2:$A$1520,$A113,Observed!$C$2:$C$1520,$C113)),AVERAGEIFS(Observed!U$2:U$1520,Observed!$A$2:$A$1520,$A113,Observed!$C$2:$C$1520,$C113),"")</f>
        <v/>
      </c>
      <c r="V113" s="23" t="str">
        <f>IF(ISNUMBER(AVERAGEIFS(Observed!V$2:V$1520,Observed!$A$2:$A$1520,$A113,Observed!$C$2:$C$1520,$C113)),AVERAGEIFS(Observed!V$2:V$1520,Observed!$A$2:$A$1520,$A113,Observed!$C$2:$C$1520,$C113),"")</f>
        <v/>
      </c>
      <c r="W113" s="23" t="str">
        <f>IF(ISNUMBER(AVERAGEIFS(Observed!W$2:W$1520,Observed!$A$2:$A$1520,$A113,Observed!$C$2:$C$1520,$C113)),AVERAGEIFS(Observed!W$2:W$1520,Observed!$A$2:$A$1520,$A113,Observed!$C$2:$C$1520,$C113),"")</f>
        <v/>
      </c>
      <c r="X113" s="23">
        <f>IF(ISNUMBER(AVERAGEIFS(Observed!X$2:X$1520,Observed!$A$2:$A$1520,$A113,Observed!$C$2:$C$1520,$C113)),AVERAGEIFS(Observed!X$2:X$1520,Observed!$A$2:$A$1520,$A113,Observed!$C$2:$C$1520,$C113),"")</f>
        <v>23.267401933670044</v>
      </c>
      <c r="Y113" s="23">
        <f>IF(ISNUMBER(AVERAGEIFS(Observed!Y$2:Y$1520,Observed!$A$2:$A$1520,$A113,Observed!$C$2:$C$1520,$C113)),AVERAGEIFS(Observed!Y$2:Y$1520,Observed!$A$2:$A$1520,$A113,Observed!$C$2:$C$1520,$C113),"")</f>
        <v>24.02332067489624</v>
      </c>
      <c r="Z113" s="23">
        <f>IF(ISNUMBER(AVERAGEIFS(Observed!Z$2:Z$1520,Observed!$A$2:$A$1520,$A113,Observed!$C$2:$C$1520,$C113)),AVERAGEIFS(Observed!Z$2:Z$1520,Observed!$A$2:$A$1520,$A113,Observed!$C$2:$C$1520,$C113),"")</f>
        <v>74.307184219360352</v>
      </c>
      <c r="AA113" s="23">
        <f>IF(ISNUMBER(AVERAGEIFS(Observed!AA$2:AA$1520,Observed!$A$2:$A$1520,$A113,Observed!$C$2:$C$1520,$C113)),AVERAGEIFS(Observed!AA$2:AA$1520,Observed!$A$2:$A$1520,$A113,Observed!$C$2:$C$1520,$C113),"")</f>
        <v>38.209051609039307</v>
      </c>
      <c r="AB113" s="23">
        <f>IF(ISNUMBER(AVERAGEIFS(Observed!AB$2:AB$1520,Observed!$A$2:$A$1520,$A113,Observed!$C$2:$C$1520,$C113)),AVERAGEIFS(Observed!AB$2:AB$1520,Observed!$A$2:$A$1520,$A113,Observed!$C$2:$C$1520,$C113),"")</f>
        <v>90.897144317626953</v>
      </c>
      <c r="AC113" s="23">
        <f>IF(ISNUMBER(AVERAGEIFS(Observed!AC$2:AC$1520,Observed!$A$2:$A$1520,$A113,Observed!$C$2:$C$1520,$C113)),AVERAGEIFS(Observed!AC$2:AC$1520,Observed!$A$2:$A$1520,$A113,Observed!$C$2:$C$1520,$C113),"")</f>
        <v>12.121212005615234</v>
      </c>
      <c r="AD113" s="24">
        <f>IF(ISNUMBER(AVERAGEIFS(Observed!AD$2:AD$1520,Observed!$A$2:$A$1520,$A113,Observed!$C$2:$C$1520,$C113)),AVERAGEIFS(Observed!AD$2:AD$1520,Observed!$A$2:$A$1520,$A113,Observed!$C$2:$C$1520,$C113),"")</f>
        <v>1.9393939208984377E-2</v>
      </c>
      <c r="AE113" s="24">
        <f>IF(ISNUMBER(AVERAGEIFS(Observed!AE$2:AE$1520,Observed!$A$2:$A$1520,$A113,Observed!$C$2:$C$1520,$C113)),AVERAGEIFS(Observed!AE$2:AE$1520,Observed!$A$2:$A$1520,$A113,Observed!$C$2:$C$1520,$C113),"")</f>
        <v>1.9393939208984377E-2</v>
      </c>
      <c r="AF113" s="23">
        <f>IF(ISNUMBER(AVERAGEIFS(Observed!AF$2:AF$1520,Observed!$A$2:$A$1520,$A113,Observed!$C$2:$C$1520,$C113)),AVERAGEIFS(Observed!AF$2:AF$1520,Observed!$A$2:$A$1520,$A113,Observed!$C$2:$C$1520,$C113),"")</f>
        <v>11.889149475097655</v>
      </c>
      <c r="AG113" s="23" t="str">
        <f>IF(ISNUMBER(AVERAGEIFS(Observed!AG$2:AG$1520,Observed!$A$2:$A$1520,$A113,Observed!$C$2:$C$1520,$C113)),AVERAGEIFS(Observed!AG$2:AG$1520,Observed!$A$2:$A$1520,$A113,Observed!$C$2:$C$1520,$C113),"")</f>
        <v/>
      </c>
      <c r="AH113" s="22" t="str">
        <f>IF(ISNUMBER(AVERAGEIFS(Observed!AH$2:AH$1520,Observed!$A$2:$A$1520,$A113,Observed!$C$2:$C$1520,$C113)),AVERAGEIFS(Observed!AH$2:AH$1520,Observed!$A$2:$A$1520,$A113,Observed!$C$2:$C$1520,$C113),"")</f>
        <v/>
      </c>
      <c r="AI113" s="23" t="str">
        <f>IF(ISNUMBER(AVERAGEIFS(Observed!AI$2:AI$1520,Observed!$A$2:$A$1520,$A113,Observed!$C$2:$C$1520,$C113)),AVERAGEIFS(Observed!AI$2:AI$1520,Observed!$A$2:$A$1520,$A113,Observed!$C$2:$C$1520,$C113),"")</f>
        <v/>
      </c>
      <c r="AJ113" s="23" t="str">
        <f>IF(ISNUMBER(AVERAGEIFS(Observed!AJ$2:AJ$1520,Observed!$A$2:$A$1520,$A113,Observed!$C$2:$C$1520,$C113)),AVERAGEIFS(Observed!AJ$2:AJ$1520,Observed!$A$2:$A$1520,$A113,Observed!$C$2:$C$1520,$C113),"")</f>
        <v/>
      </c>
      <c r="AK113" s="23" t="str">
        <f>IF(ISNUMBER(AVERAGEIFS(Observed!AK$2:AK$1520,Observed!$A$2:$A$1520,$A113,Observed!$C$2:$C$1520,$C113)),AVERAGEIFS(Observed!AK$2:AK$1520,Observed!$A$2:$A$1520,$A113,Observed!$C$2:$C$1520,$C113),"")</f>
        <v/>
      </c>
      <c r="AL113" s="23">
        <f>IF(ISNUMBER(AVERAGEIFS(Observed!AL$2:AL$1520,Observed!$A$2:$A$1520,$A113,Observed!$C$2:$C$1520,$C113)),AVERAGEIFS(Observed!AL$2:AL$1520,Observed!$A$2:$A$1520,$A113,Observed!$C$2:$C$1520,$C113),"")</f>
        <v>3.8387500000000001</v>
      </c>
      <c r="AM113" s="23">
        <f>IF(ISNUMBER(AVERAGEIFS(Observed!AM$2:AM$1520,Observed!$A$2:$A$1520,$A113,Observed!$C$2:$C$1520,$C113)),AVERAGEIFS(Observed!AM$2:AM$1520,Observed!$A$2:$A$1520,$A113,Observed!$C$2:$C$1520,$C113),"")</f>
        <v>23.023500000000002</v>
      </c>
      <c r="AN113" s="2">
        <f>COUNTIFS(Observed!$A$2:$A$1520,$A113,Observed!$C$2:$C$1520,$C113)</f>
        <v>4</v>
      </c>
      <c r="AO113" s="2">
        <f t="shared" si="2"/>
        <v>14</v>
      </c>
    </row>
    <row r="114" spans="1:41" x14ac:dyDescent="0.35">
      <c r="A114" t="s">
        <v>49</v>
      </c>
      <c r="B114" t="s">
        <v>65</v>
      </c>
      <c r="C114" s="20">
        <v>42376</v>
      </c>
      <c r="D114">
        <v>1</v>
      </c>
      <c r="E114" t="s">
        <v>81</v>
      </c>
      <c r="F114" s="25" t="s">
        <v>99</v>
      </c>
      <c r="G114" t="s">
        <v>43</v>
      </c>
      <c r="H114">
        <v>2.5</v>
      </c>
      <c r="I114" s="2" t="s">
        <v>42</v>
      </c>
      <c r="J114" s="22" t="str">
        <f>IF(ISNUMBER(AVERAGEIFS(Observed!J$2:J$1520,Observed!$A$2:$A$1520,$A114,Observed!$C$2:$C$1520,$C114)),AVERAGEIFS(Observed!J$2:J$1520,Observed!$A$2:$A$1520,$A114,Observed!$C$2:$C$1520,$C114),"")</f>
        <v/>
      </c>
      <c r="K114" s="23" t="str">
        <f>IF(ISNUMBER(AVERAGEIFS(Observed!K$2:K$1520,Observed!$A$2:$A$1520,$A114,Observed!$C$2:$C$1520,$C114)),AVERAGEIFS(Observed!K$2:K$1520,Observed!$A$2:$A$1520,$A114,Observed!$C$2:$C$1520,$C114),"")</f>
        <v/>
      </c>
      <c r="L114" s="23">
        <f>IF(ISNUMBER(AVERAGEIFS(Observed!L$2:L$1520,Observed!$A$2:$A$1520,$A114,Observed!$C$2:$C$1520,$C114)),AVERAGEIFS(Observed!L$2:L$1520,Observed!$A$2:$A$1520,$A114,Observed!$C$2:$C$1520,$C114),"")</f>
        <v>167.07122528806619</v>
      </c>
      <c r="M114" s="23">
        <f>IF(ISNUMBER(AVERAGEIFS(Observed!M$2:M$1520,Observed!$A$2:$A$1520,$A114,Observed!$C$2:$C$1520,$C114)),AVERAGEIFS(Observed!M$2:M$1520,Observed!$A$2:$A$1520,$A114,Observed!$C$2:$C$1520,$C114),"")</f>
        <v>167.07122528806619</v>
      </c>
      <c r="N114" s="23">
        <f>IF(ISNUMBER(AVERAGEIFS(Observed!N$2:N$1520,Observed!$A$2:$A$1520,$A114,Observed!$C$2:$C$1520,$C114)),AVERAGEIFS(Observed!N$2:N$1520,Observed!$A$2:$A$1520,$A114,Observed!$C$2:$C$1520,$C114),"")</f>
        <v>768.05541193640158</v>
      </c>
      <c r="O114" s="24" t="str">
        <f>IF(ISNUMBER(AVERAGEIFS(Observed!O$2:O$1520,Observed!$A$2:$A$1520,$A114,Observed!$C$2:$C$1520,$C114)),AVERAGEIFS(Observed!O$2:O$1520,Observed!$A$2:$A$1520,$A114,Observed!$C$2:$C$1520,$C114),"")</f>
        <v/>
      </c>
      <c r="P114" s="24" t="str">
        <f>IF(ISNUMBER(AVERAGEIFS(Observed!P$2:P$1520,Observed!$A$2:$A$1520,$A114,Observed!$C$2:$C$1520,$C114)),AVERAGEIFS(Observed!P$2:P$1520,Observed!$A$2:$A$1520,$A114,Observed!$C$2:$C$1520,$C114),"")</f>
        <v/>
      </c>
      <c r="Q114" s="24" t="str">
        <f>IF(ISNUMBER(AVERAGEIFS(Observed!Q$2:Q$1520,Observed!$A$2:$A$1520,$A114,Observed!$C$2:$C$1520,$C114)),AVERAGEIFS(Observed!Q$2:Q$1520,Observed!$A$2:$A$1520,$A114,Observed!$C$2:$C$1520,$C114),"")</f>
        <v/>
      </c>
      <c r="R114" s="22" t="str">
        <f>IF(ISNUMBER(AVERAGEIFS(Observed!R$2:R$1520,Observed!$A$2:$A$1520,$A114,Observed!$C$2:$C$1520,$C114)),AVERAGEIFS(Observed!R$2:R$1520,Observed!$A$2:$A$1520,$A114,Observed!$C$2:$C$1520,$C114),"")</f>
        <v/>
      </c>
      <c r="S114" s="23" t="str">
        <f>IF(ISNUMBER(AVERAGEIFS(Observed!S$2:S$1520,Observed!$A$2:$A$1520,$A114,Observed!$C$2:$C$1520,$C114)),AVERAGEIFS(Observed!S$2:S$1520,Observed!$A$2:$A$1520,$A114,Observed!$C$2:$C$1520,$C114),"")</f>
        <v/>
      </c>
      <c r="T114" s="23" t="str">
        <f>IF(ISNUMBER(AVERAGEIFS(Observed!T$2:T$1520,Observed!$A$2:$A$1520,$A114,Observed!$C$2:$C$1520,$C114)),AVERAGEIFS(Observed!T$2:T$1520,Observed!$A$2:$A$1520,$A114,Observed!$C$2:$C$1520,$C114),"")</f>
        <v/>
      </c>
      <c r="U114" s="23" t="str">
        <f>IF(ISNUMBER(AVERAGEIFS(Observed!U$2:U$1520,Observed!$A$2:$A$1520,$A114,Observed!$C$2:$C$1520,$C114)),AVERAGEIFS(Observed!U$2:U$1520,Observed!$A$2:$A$1520,$A114,Observed!$C$2:$C$1520,$C114),"")</f>
        <v/>
      </c>
      <c r="V114" s="23" t="str">
        <f>IF(ISNUMBER(AVERAGEIFS(Observed!V$2:V$1520,Observed!$A$2:$A$1520,$A114,Observed!$C$2:$C$1520,$C114)),AVERAGEIFS(Observed!V$2:V$1520,Observed!$A$2:$A$1520,$A114,Observed!$C$2:$C$1520,$C114),"")</f>
        <v/>
      </c>
      <c r="W114" s="23" t="str">
        <f>IF(ISNUMBER(AVERAGEIFS(Observed!W$2:W$1520,Observed!$A$2:$A$1520,$A114,Observed!$C$2:$C$1520,$C114)),AVERAGEIFS(Observed!W$2:W$1520,Observed!$A$2:$A$1520,$A114,Observed!$C$2:$C$1520,$C114),"")</f>
        <v/>
      </c>
      <c r="X114" s="23">
        <f>IF(ISNUMBER(AVERAGEIFS(Observed!X$2:X$1520,Observed!$A$2:$A$1520,$A114,Observed!$C$2:$C$1520,$C114)),AVERAGEIFS(Observed!X$2:X$1520,Observed!$A$2:$A$1520,$A114,Observed!$C$2:$C$1520,$C114),"")</f>
        <v>23.579243898391724</v>
      </c>
      <c r="Y114" s="23">
        <f>IF(ISNUMBER(AVERAGEIFS(Observed!Y$2:Y$1520,Observed!$A$2:$A$1520,$A114,Observed!$C$2:$C$1520,$C114)),AVERAGEIFS(Observed!Y$2:Y$1520,Observed!$A$2:$A$1520,$A114,Observed!$C$2:$C$1520,$C114),"")</f>
        <v>23.051537752151489</v>
      </c>
      <c r="Z114" s="23">
        <f>IF(ISNUMBER(AVERAGEIFS(Observed!Z$2:Z$1520,Observed!$A$2:$A$1520,$A114,Observed!$C$2:$C$1520,$C114)),AVERAGEIFS(Observed!Z$2:Z$1520,Observed!$A$2:$A$1520,$A114,Observed!$C$2:$C$1520,$C114),"")</f>
        <v>73.988810062408447</v>
      </c>
      <c r="AA114" s="23">
        <f>IF(ISNUMBER(AVERAGEIFS(Observed!AA$2:AA$1520,Observed!$A$2:$A$1520,$A114,Observed!$C$2:$C$1520,$C114)),AVERAGEIFS(Observed!AA$2:AA$1520,Observed!$A$2:$A$1520,$A114,Observed!$C$2:$C$1520,$C114),"")</f>
        <v>38.756770610809326</v>
      </c>
      <c r="AB114" s="23">
        <f>IF(ISNUMBER(AVERAGEIFS(Observed!AB$2:AB$1520,Observed!$A$2:$A$1520,$A114,Observed!$C$2:$C$1520,$C114)),AVERAGEIFS(Observed!AB$2:AB$1520,Observed!$A$2:$A$1520,$A114,Observed!$C$2:$C$1520,$C114),"")</f>
        <v>90.958642959594727</v>
      </c>
      <c r="AC114" s="23">
        <f>IF(ISNUMBER(AVERAGEIFS(Observed!AC$2:AC$1520,Observed!$A$2:$A$1520,$A114,Observed!$C$2:$C$1520,$C114)),AVERAGEIFS(Observed!AC$2:AC$1520,Observed!$A$2:$A$1520,$A114,Observed!$C$2:$C$1520,$C114),"")</f>
        <v>11.402289152145386</v>
      </c>
      <c r="AD114" s="24">
        <f>IF(ISNUMBER(AVERAGEIFS(Observed!AD$2:AD$1520,Observed!$A$2:$A$1520,$A114,Observed!$C$2:$C$1520,$C114)),AVERAGEIFS(Observed!AD$2:AD$1520,Observed!$A$2:$A$1520,$A114,Observed!$C$2:$C$1520,$C114),"")</f>
        <v>1.8243662643432617E-2</v>
      </c>
      <c r="AE114" s="24">
        <f>IF(ISNUMBER(AVERAGEIFS(Observed!AE$2:AE$1520,Observed!$A$2:$A$1520,$A114,Observed!$C$2:$C$1520,$C114)),AVERAGEIFS(Observed!AE$2:AE$1520,Observed!$A$2:$A$1520,$A114,Observed!$C$2:$C$1520,$C114),"")</f>
        <v>1.8243662643432617E-2</v>
      </c>
      <c r="AF114" s="23">
        <f>IF(ISNUMBER(AVERAGEIFS(Observed!AF$2:AF$1520,Observed!$A$2:$A$1520,$A114,Observed!$C$2:$C$1520,$C114)),AVERAGEIFS(Observed!AF$2:AF$1520,Observed!$A$2:$A$1520,$A114,Observed!$C$2:$C$1520,$C114),"")</f>
        <v>11.838209609985352</v>
      </c>
      <c r="AG114" s="23" t="str">
        <f>IF(ISNUMBER(AVERAGEIFS(Observed!AG$2:AG$1520,Observed!$A$2:$A$1520,$A114,Observed!$C$2:$C$1520,$C114)),AVERAGEIFS(Observed!AG$2:AG$1520,Observed!$A$2:$A$1520,$A114,Observed!$C$2:$C$1520,$C114),"")</f>
        <v/>
      </c>
      <c r="AH114" s="22" t="str">
        <f>IF(ISNUMBER(AVERAGEIFS(Observed!AH$2:AH$1520,Observed!$A$2:$A$1520,$A114,Observed!$C$2:$C$1520,$C114)),AVERAGEIFS(Observed!AH$2:AH$1520,Observed!$A$2:$A$1520,$A114,Observed!$C$2:$C$1520,$C114),"")</f>
        <v/>
      </c>
      <c r="AI114" s="23" t="str">
        <f>IF(ISNUMBER(AVERAGEIFS(Observed!AI$2:AI$1520,Observed!$A$2:$A$1520,$A114,Observed!$C$2:$C$1520,$C114)),AVERAGEIFS(Observed!AI$2:AI$1520,Observed!$A$2:$A$1520,$A114,Observed!$C$2:$C$1520,$C114),"")</f>
        <v/>
      </c>
      <c r="AJ114" s="23" t="str">
        <f>IF(ISNUMBER(AVERAGEIFS(Observed!AJ$2:AJ$1520,Observed!$A$2:$A$1520,$A114,Observed!$C$2:$C$1520,$C114)),AVERAGEIFS(Observed!AJ$2:AJ$1520,Observed!$A$2:$A$1520,$A114,Observed!$C$2:$C$1520,$C114),"")</f>
        <v/>
      </c>
      <c r="AK114" s="23" t="str">
        <f>IF(ISNUMBER(AVERAGEIFS(Observed!AK$2:AK$1520,Observed!$A$2:$A$1520,$A114,Observed!$C$2:$C$1520,$C114)),AVERAGEIFS(Observed!AK$2:AK$1520,Observed!$A$2:$A$1520,$A114,Observed!$C$2:$C$1520,$C114),"")</f>
        <v/>
      </c>
      <c r="AL114" s="23">
        <f>IF(ISNUMBER(AVERAGEIFS(Observed!AL$2:AL$1520,Observed!$A$2:$A$1520,$A114,Observed!$C$2:$C$1520,$C114)),AVERAGEIFS(Observed!AL$2:AL$1520,Observed!$A$2:$A$1520,$A114,Observed!$C$2:$C$1520,$C114),"")</f>
        <v>3.0815000000000001</v>
      </c>
      <c r="AM114" s="23">
        <f>IF(ISNUMBER(AVERAGEIFS(Observed!AM$2:AM$1520,Observed!$A$2:$A$1520,$A114,Observed!$C$2:$C$1520,$C114)),AVERAGEIFS(Observed!AM$2:AM$1520,Observed!$A$2:$A$1520,$A114,Observed!$C$2:$C$1520,$C114),"")</f>
        <v>18.831249999999997</v>
      </c>
      <c r="AN114" s="2">
        <f>COUNTIFS(Observed!$A$2:$A$1520,$A114,Observed!$C$2:$C$1520,$C114)</f>
        <v>4</v>
      </c>
      <c r="AO114" s="2">
        <f t="shared" si="2"/>
        <v>14</v>
      </c>
    </row>
    <row r="115" spans="1:41" x14ac:dyDescent="0.35">
      <c r="A115" t="s">
        <v>50</v>
      </c>
      <c r="B115" t="s">
        <v>65</v>
      </c>
      <c r="C115" s="20">
        <v>42376</v>
      </c>
      <c r="D115">
        <v>1</v>
      </c>
      <c r="E115" t="s">
        <v>82</v>
      </c>
      <c r="F115" s="25" t="s">
        <v>99</v>
      </c>
      <c r="G115" t="s">
        <v>43</v>
      </c>
      <c r="H115">
        <v>2.5</v>
      </c>
      <c r="I115" s="2" t="s">
        <v>42</v>
      </c>
      <c r="J115" s="22" t="str">
        <f>IF(ISNUMBER(AVERAGEIFS(Observed!J$2:J$1520,Observed!$A$2:$A$1520,$A115,Observed!$C$2:$C$1520,$C115)),AVERAGEIFS(Observed!J$2:J$1520,Observed!$A$2:$A$1520,$A115,Observed!$C$2:$C$1520,$C115),"")</f>
        <v/>
      </c>
      <c r="K115" s="23" t="str">
        <f>IF(ISNUMBER(AVERAGEIFS(Observed!K$2:K$1520,Observed!$A$2:$A$1520,$A115,Observed!$C$2:$C$1520,$C115)),AVERAGEIFS(Observed!K$2:K$1520,Observed!$A$2:$A$1520,$A115,Observed!$C$2:$C$1520,$C115),"")</f>
        <v/>
      </c>
      <c r="L115" s="23">
        <f>IF(ISNUMBER(AVERAGEIFS(Observed!L$2:L$1520,Observed!$A$2:$A$1520,$A115,Observed!$C$2:$C$1520,$C115)),AVERAGEIFS(Observed!L$2:L$1520,Observed!$A$2:$A$1520,$A115,Observed!$C$2:$C$1520,$C115),"")</f>
        <v>81.113195198902901</v>
      </c>
      <c r="M115" s="23">
        <f>IF(ISNUMBER(AVERAGEIFS(Observed!M$2:M$1520,Observed!$A$2:$A$1520,$A115,Observed!$C$2:$C$1520,$C115)),AVERAGEIFS(Observed!M$2:M$1520,Observed!$A$2:$A$1520,$A115,Observed!$C$2:$C$1520,$C115),"")</f>
        <v>81.113195198902901</v>
      </c>
      <c r="N115" s="23">
        <f>IF(ISNUMBER(AVERAGEIFS(Observed!N$2:N$1520,Observed!$A$2:$A$1520,$A115,Observed!$C$2:$C$1520,$C115)),AVERAGEIFS(Observed!N$2:N$1520,Observed!$A$2:$A$1520,$A115,Observed!$C$2:$C$1520,$C115),"")</f>
        <v>383.37242175197684</v>
      </c>
      <c r="O115" s="24" t="str">
        <f>IF(ISNUMBER(AVERAGEIFS(Observed!O$2:O$1520,Observed!$A$2:$A$1520,$A115,Observed!$C$2:$C$1520,$C115)),AVERAGEIFS(Observed!O$2:O$1520,Observed!$A$2:$A$1520,$A115,Observed!$C$2:$C$1520,$C115),"")</f>
        <v/>
      </c>
      <c r="P115" s="24" t="str">
        <f>IF(ISNUMBER(AVERAGEIFS(Observed!P$2:P$1520,Observed!$A$2:$A$1520,$A115,Observed!$C$2:$C$1520,$C115)),AVERAGEIFS(Observed!P$2:P$1520,Observed!$A$2:$A$1520,$A115,Observed!$C$2:$C$1520,$C115),"")</f>
        <v/>
      </c>
      <c r="Q115" s="24" t="str">
        <f>IF(ISNUMBER(AVERAGEIFS(Observed!Q$2:Q$1520,Observed!$A$2:$A$1520,$A115,Observed!$C$2:$C$1520,$C115)),AVERAGEIFS(Observed!Q$2:Q$1520,Observed!$A$2:$A$1520,$A115,Observed!$C$2:$C$1520,$C115),"")</f>
        <v/>
      </c>
      <c r="R115" s="22" t="str">
        <f>IF(ISNUMBER(AVERAGEIFS(Observed!R$2:R$1520,Observed!$A$2:$A$1520,$A115,Observed!$C$2:$C$1520,$C115)),AVERAGEIFS(Observed!R$2:R$1520,Observed!$A$2:$A$1520,$A115,Observed!$C$2:$C$1520,$C115),"")</f>
        <v/>
      </c>
      <c r="S115" s="23" t="str">
        <f>IF(ISNUMBER(AVERAGEIFS(Observed!S$2:S$1520,Observed!$A$2:$A$1520,$A115,Observed!$C$2:$C$1520,$C115)),AVERAGEIFS(Observed!S$2:S$1520,Observed!$A$2:$A$1520,$A115,Observed!$C$2:$C$1520,$C115),"")</f>
        <v/>
      </c>
      <c r="T115" s="23" t="str">
        <f>IF(ISNUMBER(AVERAGEIFS(Observed!T$2:T$1520,Observed!$A$2:$A$1520,$A115,Observed!$C$2:$C$1520,$C115)),AVERAGEIFS(Observed!T$2:T$1520,Observed!$A$2:$A$1520,$A115,Observed!$C$2:$C$1520,$C115),"")</f>
        <v/>
      </c>
      <c r="U115" s="23" t="str">
        <f>IF(ISNUMBER(AVERAGEIFS(Observed!U$2:U$1520,Observed!$A$2:$A$1520,$A115,Observed!$C$2:$C$1520,$C115)),AVERAGEIFS(Observed!U$2:U$1520,Observed!$A$2:$A$1520,$A115,Observed!$C$2:$C$1520,$C115),"")</f>
        <v/>
      </c>
      <c r="V115" s="23" t="str">
        <f>IF(ISNUMBER(AVERAGEIFS(Observed!V$2:V$1520,Observed!$A$2:$A$1520,$A115,Observed!$C$2:$C$1520,$C115)),AVERAGEIFS(Observed!V$2:V$1520,Observed!$A$2:$A$1520,$A115,Observed!$C$2:$C$1520,$C115),"")</f>
        <v/>
      </c>
      <c r="W115" s="23" t="str">
        <f>IF(ISNUMBER(AVERAGEIFS(Observed!W$2:W$1520,Observed!$A$2:$A$1520,$A115,Observed!$C$2:$C$1520,$C115)),AVERAGEIFS(Observed!W$2:W$1520,Observed!$A$2:$A$1520,$A115,Observed!$C$2:$C$1520,$C115),"")</f>
        <v/>
      </c>
      <c r="X115" s="23">
        <f>IF(ISNUMBER(AVERAGEIFS(Observed!X$2:X$1520,Observed!$A$2:$A$1520,$A115,Observed!$C$2:$C$1520,$C115)),AVERAGEIFS(Observed!X$2:X$1520,Observed!$A$2:$A$1520,$A115,Observed!$C$2:$C$1520,$C115),"")</f>
        <v>22.880863666534424</v>
      </c>
      <c r="Y115" s="23">
        <f>IF(ISNUMBER(AVERAGEIFS(Observed!Y$2:Y$1520,Observed!$A$2:$A$1520,$A115,Observed!$C$2:$C$1520,$C115)),AVERAGEIFS(Observed!Y$2:Y$1520,Observed!$A$2:$A$1520,$A115,Observed!$C$2:$C$1520,$C115),"")</f>
        <v>24.732850790023804</v>
      </c>
      <c r="Z115" s="23">
        <f>IF(ISNUMBER(AVERAGEIFS(Observed!Z$2:Z$1520,Observed!$A$2:$A$1520,$A115,Observed!$C$2:$C$1520,$C115)),AVERAGEIFS(Observed!Z$2:Z$1520,Observed!$A$2:$A$1520,$A115,Observed!$C$2:$C$1520,$C115),"")</f>
        <v>74.65565013885498</v>
      </c>
      <c r="AA115" s="23">
        <f>IF(ISNUMBER(AVERAGEIFS(Observed!AA$2:AA$1520,Observed!$A$2:$A$1520,$A115,Observed!$C$2:$C$1520,$C115)),AVERAGEIFS(Observed!AA$2:AA$1520,Observed!$A$2:$A$1520,$A115,Observed!$C$2:$C$1520,$C115),"")</f>
        <v>37.633203029632568</v>
      </c>
      <c r="AB115" s="23">
        <f>IF(ISNUMBER(AVERAGEIFS(Observed!AB$2:AB$1520,Observed!$A$2:$A$1520,$A115,Observed!$C$2:$C$1520,$C115)),AVERAGEIFS(Observed!AB$2:AB$1520,Observed!$A$2:$A$1520,$A115,Observed!$C$2:$C$1520,$C115),"")</f>
        <v>91.023008346557617</v>
      </c>
      <c r="AC115" s="23">
        <f>IF(ISNUMBER(AVERAGEIFS(Observed!AC$2:AC$1520,Observed!$A$2:$A$1520,$A115,Observed!$C$2:$C$1520,$C115)),AVERAGEIFS(Observed!AC$2:AC$1520,Observed!$A$2:$A$1520,$A115,Observed!$C$2:$C$1520,$C115),"")</f>
        <v>11.713401556015015</v>
      </c>
      <c r="AD115" s="24">
        <f>IF(ISNUMBER(AVERAGEIFS(Observed!AD$2:AD$1520,Observed!$A$2:$A$1520,$A115,Observed!$C$2:$C$1520,$C115)),AVERAGEIFS(Observed!AD$2:AD$1520,Observed!$A$2:$A$1520,$A115,Observed!$C$2:$C$1520,$C115),"")</f>
        <v>1.8741442489624022E-2</v>
      </c>
      <c r="AE115" s="24">
        <f>IF(ISNUMBER(AVERAGEIFS(Observed!AE$2:AE$1520,Observed!$A$2:$A$1520,$A115,Observed!$C$2:$C$1520,$C115)),AVERAGEIFS(Observed!AE$2:AE$1520,Observed!$A$2:$A$1520,$A115,Observed!$C$2:$C$1520,$C115),"")</f>
        <v>1.8741442489624022E-2</v>
      </c>
      <c r="AF115" s="23">
        <f>IF(ISNUMBER(AVERAGEIFS(Observed!AF$2:AF$1520,Observed!$A$2:$A$1520,$A115,Observed!$C$2:$C$1520,$C115)),AVERAGEIFS(Observed!AF$2:AF$1520,Observed!$A$2:$A$1520,$A115,Observed!$C$2:$C$1520,$C115),"")</f>
        <v>11.944904022216798</v>
      </c>
      <c r="AG115" s="23" t="str">
        <f>IF(ISNUMBER(AVERAGEIFS(Observed!AG$2:AG$1520,Observed!$A$2:$A$1520,$A115,Observed!$C$2:$C$1520,$C115)),AVERAGEIFS(Observed!AG$2:AG$1520,Observed!$A$2:$A$1520,$A115,Observed!$C$2:$C$1520,$C115),"")</f>
        <v/>
      </c>
      <c r="AH115" s="22" t="str">
        <f>IF(ISNUMBER(AVERAGEIFS(Observed!AH$2:AH$1520,Observed!$A$2:$A$1520,$A115,Observed!$C$2:$C$1520,$C115)),AVERAGEIFS(Observed!AH$2:AH$1520,Observed!$A$2:$A$1520,$A115,Observed!$C$2:$C$1520,$C115),"")</f>
        <v/>
      </c>
      <c r="AI115" s="23" t="str">
        <f>IF(ISNUMBER(AVERAGEIFS(Observed!AI$2:AI$1520,Observed!$A$2:$A$1520,$A115,Observed!$C$2:$C$1520,$C115)),AVERAGEIFS(Observed!AI$2:AI$1520,Observed!$A$2:$A$1520,$A115,Observed!$C$2:$C$1520,$C115),"")</f>
        <v/>
      </c>
      <c r="AJ115" s="23" t="str">
        <f>IF(ISNUMBER(AVERAGEIFS(Observed!AJ$2:AJ$1520,Observed!$A$2:$A$1520,$A115,Observed!$C$2:$C$1520,$C115)),AVERAGEIFS(Observed!AJ$2:AJ$1520,Observed!$A$2:$A$1520,$A115,Observed!$C$2:$C$1520,$C115),"")</f>
        <v/>
      </c>
      <c r="AK115" s="23" t="str">
        <f>IF(ISNUMBER(AVERAGEIFS(Observed!AK$2:AK$1520,Observed!$A$2:$A$1520,$A115,Observed!$C$2:$C$1520,$C115)),AVERAGEIFS(Observed!AK$2:AK$1520,Observed!$A$2:$A$1520,$A115,Observed!$C$2:$C$1520,$C115),"")</f>
        <v/>
      </c>
      <c r="AL115" s="23">
        <f>IF(ISNUMBER(AVERAGEIFS(Observed!AL$2:AL$1520,Observed!$A$2:$A$1520,$A115,Observed!$C$2:$C$1520,$C115)),AVERAGEIFS(Observed!AL$2:AL$1520,Observed!$A$2:$A$1520,$A115,Observed!$C$2:$C$1520,$C115),"")</f>
        <v>1.5307500000000001</v>
      </c>
      <c r="AM115" s="23">
        <f>IF(ISNUMBER(AVERAGEIFS(Observed!AM$2:AM$1520,Observed!$A$2:$A$1520,$A115,Observed!$C$2:$C$1520,$C115)),AVERAGEIFS(Observed!AM$2:AM$1520,Observed!$A$2:$A$1520,$A115,Observed!$C$2:$C$1520,$C115),"")</f>
        <v>9.0325000000000006</v>
      </c>
      <c r="AN115" s="2">
        <f>COUNTIFS(Observed!$A$2:$A$1520,$A115,Observed!$C$2:$C$1520,$C115)</f>
        <v>4</v>
      </c>
      <c r="AO115" s="2">
        <f t="shared" si="2"/>
        <v>14</v>
      </c>
    </row>
    <row r="116" spans="1:41" x14ac:dyDescent="0.35">
      <c r="A116" t="s">
        <v>48</v>
      </c>
      <c r="B116" t="s">
        <v>65</v>
      </c>
      <c r="C116" s="20">
        <v>42376</v>
      </c>
      <c r="D116">
        <v>1</v>
      </c>
      <c r="E116" t="s">
        <v>83</v>
      </c>
      <c r="F116" s="25" t="s">
        <v>99</v>
      </c>
      <c r="G116" t="s">
        <v>43</v>
      </c>
      <c r="H116">
        <v>2.5</v>
      </c>
      <c r="I116" s="2" t="s">
        <v>42</v>
      </c>
      <c r="J116" s="22" t="str">
        <f>IF(ISNUMBER(AVERAGEIFS(Observed!J$2:J$1520,Observed!$A$2:$A$1520,$A116,Observed!$C$2:$C$1520,$C116)),AVERAGEIFS(Observed!J$2:J$1520,Observed!$A$2:$A$1520,$A116,Observed!$C$2:$C$1520,$C116),"")</f>
        <v/>
      </c>
      <c r="K116" s="23" t="str">
        <f>IF(ISNUMBER(AVERAGEIFS(Observed!K$2:K$1520,Observed!$A$2:$A$1520,$A116,Observed!$C$2:$C$1520,$C116)),AVERAGEIFS(Observed!K$2:K$1520,Observed!$A$2:$A$1520,$A116,Observed!$C$2:$C$1520,$C116),"")</f>
        <v/>
      </c>
      <c r="L116" s="23">
        <f>IF(ISNUMBER(AVERAGEIFS(Observed!L$2:L$1520,Observed!$A$2:$A$1520,$A116,Observed!$C$2:$C$1520,$C116)),AVERAGEIFS(Observed!L$2:L$1520,Observed!$A$2:$A$1520,$A116,Observed!$C$2:$C$1520,$C116),"")</f>
        <v>102.78411188118014</v>
      </c>
      <c r="M116" s="23">
        <f>IF(ISNUMBER(AVERAGEIFS(Observed!M$2:M$1520,Observed!$A$2:$A$1520,$A116,Observed!$C$2:$C$1520,$C116)),AVERAGEIFS(Observed!M$2:M$1520,Observed!$A$2:$A$1520,$A116,Observed!$C$2:$C$1520,$C116),"")</f>
        <v>102.78411188118014</v>
      </c>
      <c r="N116" s="23">
        <f>IF(ISNUMBER(AVERAGEIFS(Observed!N$2:N$1520,Observed!$A$2:$A$1520,$A116,Observed!$C$2:$C$1520,$C116)),AVERAGEIFS(Observed!N$2:N$1520,Observed!$A$2:$A$1520,$A116,Observed!$C$2:$C$1520,$C116),"")</f>
        <v>475.63503457355159</v>
      </c>
      <c r="O116" s="24" t="str">
        <f>IF(ISNUMBER(AVERAGEIFS(Observed!O$2:O$1520,Observed!$A$2:$A$1520,$A116,Observed!$C$2:$C$1520,$C116)),AVERAGEIFS(Observed!O$2:O$1520,Observed!$A$2:$A$1520,$A116,Observed!$C$2:$C$1520,$C116),"")</f>
        <v/>
      </c>
      <c r="P116" s="24" t="str">
        <f>IF(ISNUMBER(AVERAGEIFS(Observed!P$2:P$1520,Observed!$A$2:$A$1520,$A116,Observed!$C$2:$C$1520,$C116)),AVERAGEIFS(Observed!P$2:P$1520,Observed!$A$2:$A$1520,$A116,Observed!$C$2:$C$1520,$C116),"")</f>
        <v/>
      </c>
      <c r="Q116" s="24" t="str">
        <f>IF(ISNUMBER(AVERAGEIFS(Observed!Q$2:Q$1520,Observed!$A$2:$A$1520,$A116,Observed!$C$2:$C$1520,$C116)),AVERAGEIFS(Observed!Q$2:Q$1520,Observed!$A$2:$A$1520,$A116,Observed!$C$2:$C$1520,$C116),"")</f>
        <v/>
      </c>
      <c r="R116" s="22" t="str">
        <f>IF(ISNUMBER(AVERAGEIFS(Observed!R$2:R$1520,Observed!$A$2:$A$1520,$A116,Observed!$C$2:$C$1520,$C116)),AVERAGEIFS(Observed!R$2:R$1520,Observed!$A$2:$A$1520,$A116,Observed!$C$2:$C$1520,$C116),"")</f>
        <v/>
      </c>
      <c r="S116" s="23" t="str">
        <f>IF(ISNUMBER(AVERAGEIFS(Observed!S$2:S$1520,Observed!$A$2:$A$1520,$A116,Observed!$C$2:$C$1520,$C116)),AVERAGEIFS(Observed!S$2:S$1520,Observed!$A$2:$A$1520,$A116,Observed!$C$2:$C$1520,$C116),"")</f>
        <v/>
      </c>
      <c r="T116" s="23" t="str">
        <f>IF(ISNUMBER(AVERAGEIFS(Observed!T$2:T$1520,Observed!$A$2:$A$1520,$A116,Observed!$C$2:$C$1520,$C116)),AVERAGEIFS(Observed!T$2:T$1520,Observed!$A$2:$A$1520,$A116,Observed!$C$2:$C$1520,$C116),"")</f>
        <v/>
      </c>
      <c r="U116" s="23" t="str">
        <f>IF(ISNUMBER(AVERAGEIFS(Observed!U$2:U$1520,Observed!$A$2:$A$1520,$A116,Observed!$C$2:$C$1520,$C116)),AVERAGEIFS(Observed!U$2:U$1520,Observed!$A$2:$A$1520,$A116,Observed!$C$2:$C$1520,$C116),"")</f>
        <v/>
      </c>
      <c r="V116" s="23" t="str">
        <f>IF(ISNUMBER(AVERAGEIFS(Observed!V$2:V$1520,Observed!$A$2:$A$1520,$A116,Observed!$C$2:$C$1520,$C116)),AVERAGEIFS(Observed!V$2:V$1520,Observed!$A$2:$A$1520,$A116,Observed!$C$2:$C$1520,$C116),"")</f>
        <v/>
      </c>
      <c r="W116" s="23" t="str">
        <f>IF(ISNUMBER(AVERAGEIFS(Observed!W$2:W$1520,Observed!$A$2:$A$1520,$A116,Observed!$C$2:$C$1520,$C116)),AVERAGEIFS(Observed!W$2:W$1520,Observed!$A$2:$A$1520,$A116,Observed!$C$2:$C$1520,$C116),"")</f>
        <v/>
      </c>
      <c r="X116" s="23">
        <f>IF(ISNUMBER(AVERAGEIFS(Observed!X$2:X$1520,Observed!$A$2:$A$1520,$A116,Observed!$C$2:$C$1520,$C116)),AVERAGEIFS(Observed!X$2:X$1520,Observed!$A$2:$A$1520,$A116,Observed!$C$2:$C$1520,$C116),"")</f>
        <v>22.828709363937378</v>
      </c>
      <c r="Y116" s="23">
        <f>IF(ISNUMBER(AVERAGEIFS(Observed!Y$2:Y$1520,Observed!$A$2:$A$1520,$A116,Observed!$C$2:$C$1520,$C116)),AVERAGEIFS(Observed!Y$2:Y$1520,Observed!$A$2:$A$1520,$A116,Observed!$C$2:$C$1520,$C116),"")</f>
        <v>25.077455043792725</v>
      </c>
      <c r="Z116" s="23">
        <f>IF(ISNUMBER(AVERAGEIFS(Observed!Z$2:Z$1520,Observed!$A$2:$A$1520,$A116,Observed!$C$2:$C$1520,$C116)),AVERAGEIFS(Observed!Z$2:Z$1520,Observed!$A$2:$A$1520,$A116,Observed!$C$2:$C$1520,$C116),"")</f>
        <v>75.058039665222168</v>
      </c>
      <c r="AA116" s="23">
        <f>IF(ISNUMBER(AVERAGEIFS(Observed!AA$2:AA$1520,Observed!$A$2:$A$1520,$A116,Observed!$C$2:$C$1520,$C116)),AVERAGEIFS(Observed!AA$2:AA$1520,Observed!$A$2:$A$1520,$A116,Observed!$C$2:$C$1520,$C116),"")</f>
        <v>38.174502372741699</v>
      </c>
      <c r="AB116" s="23">
        <f>IF(ISNUMBER(AVERAGEIFS(Observed!AB$2:AB$1520,Observed!$A$2:$A$1520,$A116,Observed!$C$2:$C$1520,$C116)),AVERAGEIFS(Observed!AB$2:AB$1520,Observed!$A$2:$A$1520,$A116,Observed!$C$2:$C$1520,$C116),"")</f>
        <v>91.309000968933105</v>
      </c>
      <c r="AC116" s="23">
        <f>IF(ISNUMBER(AVERAGEIFS(Observed!AC$2:AC$1520,Observed!$A$2:$A$1520,$A116,Observed!$C$2:$C$1520,$C116)),AVERAGEIFS(Observed!AC$2:AC$1520,Observed!$A$2:$A$1520,$A116,Observed!$C$2:$C$1520,$C116),"")</f>
        <v>12.898127555847168</v>
      </c>
      <c r="AD116" s="24">
        <f>IF(ISNUMBER(AVERAGEIFS(Observed!AD$2:AD$1520,Observed!$A$2:$A$1520,$A116,Observed!$C$2:$C$1520,$C116)),AVERAGEIFS(Observed!AD$2:AD$1520,Observed!$A$2:$A$1520,$A116,Observed!$C$2:$C$1520,$C116),"")</f>
        <v>2.0637004089355468E-2</v>
      </c>
      <c r="AE116" s="24">
        <f>IF(ISNUMBER(AVERAGEIFS(Observed!AE$2:AE$1520,Observed!$A$2:$A$1520,$A116,Observed!$C$2:$C$1520,$C116)),AVERAGEIFS(Observed!AE$2:AE$1520,Observed!$A$2:$A$1520,$A116,Observed!$C$2:$C$1520,$C116),"")</f>
        <v>2.0637004089355468E-2</v>
      </c>
      <c r="AF116" s="23">
        <f>IF(ISNUMBER(AVERAGEIFS(Observed!AF$2:AF$1520,Observed!$A$2:$A$1520,$A116,Observed!$C$2:$C$1520,$C116)),AVERAGEIFS(Observed!AF$2:AF$1520,Observed!$A$2:$A$1520,$A116,Observed!$C$2:$C$1520,$C116),"")</f>
        <v>12.009286346435546</v>
      </c>
      <c r="AG116" s="23" t="str">
        <f>IF(ISNUMBER(AVERAGEIFS(Observed!AG$2:AG$1520,Observed!$A$2:$A$1520,$A116,Observed!$C$2:$C$1520,$C116)),AVERAGEIFS(Observed!AG$2:AG$1520,Observed!$A$2:$A$1520,$A116,Observed!$C$2:$C$1520,$C116),"")</f>
        <v/>
      </c>
      <c r="AH116" s="22" t="str">
        <f>IF(ISNUMBER(AVERAGEIFS(Observed!AH$2:AH$1520,Observed!$A$2:$A$1520,$A116,Observed!$C$2:$C$1520,$C116)),AVERAGEIFS(Observed!AH$2:AH$1520,Observed!$A$2:$A$1520,$A116,Observed!$C$2:$C$1520,$C116),"")</f>
        <v/>
      </c>
      <c r="AI116" s="23" t="str">
        <f>IF(ISNUMBER(AVERAGEIFS(Observed!AI$2:AI$1520,Observed!$A$2:$A$1520,$A116,Observed!$C$2:$C$1520,$C116)),AVERAGEIFS(Observed!AI$2:AI$1520,Observed!$A$2:$A$1520,$A116,Observed!$C$2:$C$1520,$C116),"")</f>
        <v/>
      </c>
      <c r="AJ116" s="23" t="str">
        <f>IF(ISNUMBER(AVERAGEIFS(Observed!AJ$2:AJ$1520,Observed!$A$2:$A$1520,$A116,Observed!$C$2:$C$1520,$C116)),AVERAGEIFS(Observed!AJ$2:AJ$1520,Observed!$A$2:$A$1520,$A116,Observed!$C$2:$C$1520,$C116),"")</f>
        <v/>
      </c>
      <c r="AK116" s="23" t="str">
        <f>IF(ISNUMBER(AVERAGEIFS(Observed!AK$2:AK$1520,Observed!$A$2:$A$1520,$A116,Observed!$C$2:$C$1520,$C116)),AVERAGEIFS(Observed!AK$2:AK$1520,Observed!$A$2:$A$1520,$A116,Observed!$C$2:$C$1520,$C116),"")</f>
        <v/>
      </c>
      <c r="AL116" s="23">
        <f>IF(ISNUMBER(AVERAGEIFS(Observed!AL$2:AL$1520,Observed!$A$2:$A$1520,$A116,Observed!$C$2:$C$1520,$C116)),AVERAGEIFS(Observed!AL$2:AL$1520,Observed!$A$2:$A$1520,$A116,Observed!$C$2:$C$1520,$C116),"")</f>
        <v>2.0227499999999998</v>
      </c>
      <c r="AM116" s="23">
        <f>IF(ISNUMBER(AVERAGEIFS(Observed!AM$2:AM$1520,Observed!$A$2:$A$1520,$A116,Observed!$C$2:$C$1520,$C116)),AVERAGEIFS(Observed!AM$2:AM$1520,Observed!$A$2:$A$1520,$A116,Observed!$C$2:$C$1520,$C116),"")</f>
        <v>11.207249999999998</v>
      </c>
      <c r="AN116" s="2">
        <f>COUNTIFS(Observed!$A$2:$A$1520,$A116,Observed!$C$2:$C$1520,$C116)</f>
        <v>4</v>
      </c>
      <c r="AO116" s="2">
        <f t="shared" si="2"/>
        <v>14</v>
      </c>
    </row>
    <row r="117" spans="1:41" x14ac:dyDescent="0.35">
      <c r="A117" t="s">
        <v>47</v>
      </c>
      <c r="B117" t="s">
        <v>65</v>
      </c>
      <c r="C117" s="20">
        <v>42404</v>
      </c>
      <c r="D117">
        <v>1</v>
      </c>
      <c r="E117" t="s">
        <v>78</v>
      </c>
      <c r="F117" s="25" t="s">
        <v>99</v>
      </c>
      <c r="G117" t="s">
        <v>43</v>
      </c>
      <c r="H117">
        <v>2.6</v>
      </c>
      <c r="I117" s="2" t="s">
        <v>42</v>
      </c>
      <c r="J117" s="22" t="str">
        <f>IF(ISNUMBER(AVERAGEIFS(Observed!J$2:J$1520,Observed!$A$2:$A$1520,$A117,Observed!$C$2:$C$1520,$C117)),AVERAGEIFS(Observed!J$2:J$1520,Observed!$A$2:$A$1520,$A117,Observed!$C$2:$C$1520,$C117),"")</f>
        <v/>
      </c>
      <c r="K117" s="23" t="str">
        <f>IF(ISNUMBER(AVERAGEIFS(Observed!K$2:K$1520,Observed!$A$2:$A$1520,$A117,Observed!$C$2:$C$1520,$C117)),AVERAGEIFS(Observed!K$2:K$1520,Observed!$A$2:$A$1520,$A117,Observed!$C$2:$C$1520,$C117),"")</f>
        <v/>
      </c>
      <c r="L117" s="23">
        <f>IF(ISNUMBER(AVERAGEIFS(Observed!L$2:L$1520,Observed!$A$2:$A$1520,$A117,Observed!$C$2:$C$1520,$C117)),AVERAGEIFS(Observed!L$2:L$1520,Observed!$A$2:$A$1520,$A117,Observed!$C$2:$C$1520,$C117),"")</f>
        <v>75.556885336263932</v>
      </c>
      <c r="M117" s="23">
        <f>IF(ISNUMBER(AVERAGEIFS(Observed!M$2:M$1520,Observed!$A$2:$A$1520,$A117,Observed!$C$2:$C$1520,$C117)),AVERAGEIFS(Observed!M$2:M$1520,Observed!$A$2:$A$1520,$A117,Observed!$C$2:$C$1520,$C117),"")</f>
        <v>75.556885336263932</v>
      </c>
      <c r="N117" s="23">
        <f>IF(ISNUMBER(AVERAGEIFS(Observed!N$2:N$1520,Observed!$A$2:$A$1520,$A117,Observed!$C$2:$C$1520,$C117)),AVERAGEIFS(Observed!N$2:N$1520,Observed!$A$2:$A$1520,$A117,Observed!$C$2:$C$1520,$C117),"")</f>
        <v>483.58505127713983</v>
      </c>
      <c r="O117" s="24" t="str">
        <f>IF(ISNUMBER(AVERAGEIFS(Observed!O$2:O$1520,Observed!$A$2:$A$1520,$A117,Observed!$C$2:$C$1520,$C117)),AVERAGEIFS(Observed!O$2:O$1520,Observed!$A$2:$A$1520,$A117,Observed!$C$2:$C$1520,$C117),"")</f>
        <v/>
      </c>
      <c r="P117" s="24" t="str">
        <f>IF(ISNUMBER(AVERAGEIFS(Observed!P$2:P$1520,Observed!$A$2:$A$1520,$A117,Observed!$C$2:$C$1520,$C117)),AVERAGEIFS(Observed!P$2:P$1520,Observed!$A$2:$A$1520,$A117,Observed!$C$2:$C$1520,$C117),"")</f>
        <v/>
      </c>
      <c r="Q117" s="24" t="str">
        <f>IF(ISNUMBER(AVERAGEIFS(Observed!Q$2:Q$1520,Observed!$A$2:$A$1520,$A117,Observed!$C$2:$C$1520,$C117)),AVERAGEIFS(Observed!Q$2:Q$1520,Observed!$A$2:$A$1520,$A117,Observed!$C$2:$C$1520,$C117),"")</f>
        <v/>
      </c>
      <c r="R117" s="22" t="str">
        <f>IF(ISNUMBER(AVERAGEIFS(Observed!R$2:R$1520,Observed!$A$2:$A$1520,$A117,Observed!$C$2:$C$1520,$C117)),AVERAGEIFS(Observed!R$2:R$1520,Observed!$A$2:$A$1520,$A117,Observed!$C$2:$C$1520,$C117),"")</f>
        <v/>
      </c>
      <c r="S117" s="23" t="str">
        <f>IF(ISNUMBER(AVERAGEIFS(Observed!S$2:S$1520,Observed!$A$2:$A$1520,$A117,Observed!$C$2:$C$1520,$C117)),AVERAGEIFS(Observed!S$2:S$1520,Observed!$A$2:$A$1520,$A117,Observed!$C$2:$C$1520,$C117),"")</f>
        <v/>
      </c>
      <c r="T117" s="23" t="str">
        <f>IF(ISNUMBER(AVERAGEIFS(Observed!T$2:T$1520,Observed!$A$2:$A$1520,$A117,Observed!$C$2:$C$1520,$C117)),AVERAGEIFS(Observed!T$2:T$1520,Observed!$A$2:$A$1520,$A117,Observed!$C$2:$C$1520,$C117),"")</f>
        <v/>
      </c>
      <c r="U117" s="23" t="str">
        <f>IF(ISNUMBER(AVERAGEIFS(Observed!U$2:U$1520,Observed!$A$2:$A$1520,$A117,Observed!$C$2:$C$1520,$C117)),AVERAGEIFS(Observed!U$2:U$1520,Observed!$A$2:$A$1520,$A117,Observed!$C$2:$C$1520,$C117),"")</f>
        <v/>
      </c>
      <c r="V117" s="23" t="str">
        <f>IF(ISNUMBER(AVERAGEIFS(Observed!V$2:V$1520,Observed!$A$2:$A$1520,$A117,Observed!$C$2:$C$1520,$C117)),AVERAGEIFS(Observed!V$2:V$1520,Observed!$A$2:$A$1520,$A117,Observed!$C$2:$C$1520,$C117),"")</f>
        <v/>
      </c>
      <c r="W117" s="23" t="str">
        <f>IF(ISNUMBER(AVERAGEIFS(Observed!W$2:W$1520,Observed!$A$2:$A$1520,$A117,Observed!$C$2:$C$1520,$C117)),AVERAGEIFS(Observed!W$2:W$1520,Observed!$A$2:$A$1520,$A117,Observed!$C$2:$C$1520,$C117),"")</f>
        <v/>
      </c>
      <c r="X117" s="23">
        <f>IF(ISNUMBER(AVERAGEIFS(Observed!X$2:X$1520,Observed!$A$2:$A$1520,$A117,Observed!$C$2:$C$1520,$C117)),AVERAGEIFS(Observed!X$2:X$1520,Observed!$A$2:$A$1520,$A117,Observed!$C$2:$C$1520,$C117),"")</f>
        <v>22.210727691650391</v>
      </c>
      <c r="Y117" s="23">
        <f>IF(ISNUMBER(AVERAGEIFS(Observed!Y$2:Y$1520,Observed!$A$2:$A$1520,$A117,Observed!$C$2:$C$1520,$C117)),AVERAGEIFS(Observed!Y$2:Y$1520,Observed!$A$2:$A$1520,$A117,Observed!$C$2:$C$1520,$C117),"")</f>
        <v>8.3391739130020142</v>
      </c>
      <c r="Z117" s="23">
        <f>IF(ISNUMBER(AVERAGEIFS(Observed!Z$2:Z$1520,Observed!$A$2:$A$1520,$A117,Observed!$C$2:$C$1520,$C117)),AVERAGEIFS(Observed!Z$2:Z$1520,Observed!$A$2:$A$1520,$A117,Observed!$C$2:$C$1520,$C117),"")</f>
        <v>70.131242752075195</v>
      </c>
      <c r="AA117" s="23">
        <f>IF(ISNUMBER(AVERAGEIFS(Observed!AA$2:AA$1520,Observed!$A$2:$A$1520,$A117,Observed!$C$2:$C$1520,$C117)),AVERAGEIFS(Observed!AA$2:AA$1520,Observed!$A$2:$A$1520,$A117,Observed!$C$2:$C$1520,$C117),"")</f>
        <v>30.51891565322876</v>
      </c>
      <c r="AB117" s="23">
        <f>IF(ISNUMBER(AVERAGEIFS(Observed!AB$2:AB$1520,Observed!$A$2:$A$1520,$A117,Observed!$C$2:$C$1520,$C117)),AVERAGEIFS(Observed!AB$2:AB$1520,Observed!$A$2:$A$1520,$A117,Observed!$C$2:$C$1520,$C117),"")</f>
        <v>83.832111358642578</v>
      </c>
      <c r="AC117" s="23">
        <f>IF(ISNUMBER(AVERAGEIFS(Observed!AC$2:AC$1520,Observed!$A$2:$A$1520,$A117,Observed!$C$2:$C$1520,$C117)),AVERAGEIFS(Observed!AC$2:AC$1520,Observed!$A$2:$A$1520,$A117,Observed!$C$2:$C$1520,$C117),"")</f>
        <v>14.255635499954224</v>
      </c>
      <c r="AD117" s="24">
        <f>IF(ISNUMBER(AVERAGEIFS(Observed!AD$2:AD$1520,Observed!$A$2:$A$1520,$A117,Observed!$C$2:$C$1520,$C117)),AVERAGEIFS(Observed!AD$2:AD$1520,Observed!$A$2:$A$1520,$A117,Observed!$C$2:$C$1520,$C117),"")</f>
        <v>2.2809016799926758E-2</v>
      </c>
      <c r="AE117" s="24">
        <f>IF(ISNUMBER(AVERAGEIFS(Observed!AE$2:AE$1520,Observed!$A$2:$A$1520,$A117,Observed!$C$2:$C$1520,$C117)),AVERAGEIFS(Observed!AE$2:AE$1520,Observed!$A$2:$A$1520,$A117,Observed!$C$2:$C$1520,$C117),"")</f>
        <v>2.2809016799926758E-2</v>
      </c>
      <c r="AF117" s="23">
        <f>IF(ISNUMBER(AVERAGEIFS(Observed!AF$2:AF$1520,Observed!$A$2:$A$1520,$A117,Observed!$C$2:$C$1520,$C117)),AVERAGEIFS(Observed!AF$2:AF$1520,Observed!$A$2:$A$1520,$A117,Observed!$C$2:$C$1520,$C117),"")</f>
        <v>11.220998840332031</v>
      </c>
      <c r="AG117" s="23" t="str">
        <f>IF(ISNUMBER(AVERAGEIFS(Observed!AG$2:AG$1520,Observed!$A$2:$A$1520,$A117,Observed!$C$2:$C$1520,$C117)),AVERAGEIFS(Observed!AG$2:AG$1520,Observed!$A$2:$A$1520,$A117,Observed!$C$2:$C$1520,$C117),"")</f>
        <v/>
      </c>
      <c r="AH117" s="22" t="str">
        <f>IF(ISNUMBER(AVERAGEIFS(Observed!AH$2:AH$1520,Observed!$A$2:$A$1520,$A117,Observed!$C$2:$C$1520,$C117)),AVERAGEIFS(Observed!AH$2:AH$1520,Observed!$A$2:$A$1520,$A117,Observed!$C$2:$C$1520,$C117),"")</f>
        <v/>
      </c>
      <c r="AI117" s="23" t="str">
        <f>IF(ISNUMBER(AVERAGEIFS(Observed!AI$2:AI$1520,Observed!$A$2:$A$1520,$A117,Observed!$C$2:$C$1520,$C117)),AVERAGEIFS(Observed!AI$2:AI$1520,Observed!$A$2:$A$1520,$A117,Observed!$C$2:$C$1520,$C117),"")</f>
        <v/>
      </c>
      <c r="AJ117" s="23" t="str">
        <f>IF(ISNUMBER(AVERAGEIFS(Observed!AJ$2:AJ$1520,Observed!$A$2:$A$1520,$A117,Observed!$C$2:$C$1520,$C117)),AVERAGEIFS(Observed!AJ$2:AJ$1520,Observed!$A$2:$A$1520,$A117,Observed!$C$2:$C$1520,$C117),"")</f>
        <v/>
      </c>
      <c r="AK117" s="23" t="str">
        <f>IF(ISNUMBER(AVERAGEIFS(Observed!AK$2:AK$1520,Observed!$A$2:$A$1520,$A117,Observed!$C$2:$C$1520,$C117)),AVERAGEIFS(Observed!AK$2:AK$1520,Observed!$A$2:$A$1520,$A117,Observed!$C$2:$C$1520,$C117),"")</f>
        <v/>
      </c>
      <c r="AL117" s="23">
        <f>IF(ISNUMBER(AVERAGEIFS(Observed!AL$2:AL$1520,Observed!$A$2:$A$1520,$A117,Observed!$C$2:$C$1520,$C117)),AVERAGEIFS(Observed!AL$2:AL$1520,Observed!$A$2:$A$1520,$A117,Observed!$C$2:$C$1520,$C117),"")</f>
        <v>1.726</v>
      </c>
      <c r="AM117" s="23">
        <f>IF(ISNUMBER(AVERAGEIFS(Observed!AM$2:AM$1520,Observed!$A$2:$A$1520,$A117,Observed!$C$2:$C$1520,$C117)),AVERAGEIFS(Observed!AM$2:AM$1520,Observed!$A$2:$A$1520,$A117,Observed!$C$2:$C$1520,$C117),"")</f>
        <v>11.66675</v>
      </c>
      <c r="AN117" s="2">
        <f>COUNTIFS(Observed!$A$2:$A$1520,$A117,Observed!$C$2:$C$1520,$C117)</f>
        <v>4</v>
      </c>
      <c r="AO117" s="2">
        <f t="shared" si="2"/>
        <v>14</v>
      </c>
    </row>
    <row r="118" spans="1:41" x14ac:dyDescent="0.35">
      <c r="A118" t="s">
        <v>45</v>
      </c>
      <c r="B118" t="s">
        <v>65</v>
      </c>
      <c r="C118" s="20">
        <v>42404</v>
      </c>
      <c r="D118">
        <v>1</v>
      </c>
      <c r="E118" t="s">
        <v>79</v>
      </c>
      <c r="F118" s="25" t="s">
        <v>99</v>
      </c>
      <c r="G118" t="s">
        <v>43</v>
      </c>
      <c r="H118">
        <v>2.6</v>
      </c>
      <c r="I118" s="2" t="s">
        <v>42</v>
      </c>
      <c r="J118" s="22" t="str">
        <f>IF(ISNUMBER(AVERAGEIFS(Observed!J$2:J$1520,Observed!$A$2:$A$1520,$A118,Observed!$C$2:$C$1520,$C118)),AVERAGEIFS(Observed!J$2:J$1520,Observed!$A$2:$A$1520,$A118,Observed!$C$2:$C$1520,$C118),"")</f>
        <v/>
      </c>
      <c r="K118" s="23" t="str">
        <f>IF(ISNUMBER(AVERAGEIFS(Observed!K$2:K$1520,Observed!$A$2:$A$1520,$A118,Observed!$C$2:$C$1520,$C118)),AVERAGEIFS(Observed!K$2:K$1520,Observed!$A$2:$A$1520,$A118,Observed!$C$2:$C$1520,$C118),"")</f>
        <v/>
      </c>
      <c r="L118" s="23">
        <f>IF(ISNUMBER(AVERAGEIFS(Observed!L$2:L$1520,Observed!$A$2:$A$1520,$A118,Observed!$C$2:$C$1520,$C118)),AVERAGEIFS(Observed!L$2:L$1520,Observed!$A$2:$A$1520,$A118,Observed!$C$2:$C$1520,$C118),"")</f>
        <v>134.39064761911243</v>
      </c>
      <c r="M118" s="23">
        <f>IF(ISNUMBER(AVERAGEIFS(Observed!M$2:M$1520,Observed!$A$2:$A$1520,$A118,Observed!$C$2:$C$1520,$C118)),AVERAGEIFS(Observed!M$2:M$1520,Observed!$A$2:$A$1520,$A118,Observed!$C$2:$C$1520,$C118),"")</f>
        <v>134.39064761911243</v>
      </c>
      <c r="N118" s="23">
        <f>IF(ISNUMBER(AVERAGEIFS(Observed!N$2:N$1520,Observed!$A$2:$A$1520,$A118,Observed!$C$2:$C$1520,$C118)),AVERAGEIFS(Observed!N$2:N$1520,Observed!$A$2:$A$1520,$A118,Observed!$C$2:$C$1520,$C118),"")</f>
        <v>728.97116919897724</v>
      </c>
      <c r="O118" s="24" t="str">
        <f>IF(ISNUMBER(AVERAGEIFS(Observed!O$2:O$1520,Observed!$A$2:$A$1520,$A118,Observed!$C$2:$C$1520,$C118)),AVERAGEIFS(Observed!O$2:O$1520,Observed!$A$2:$A$1520,$A118,Observed!$C$2:$C$1520,$C118),"")</f>
        <v/>
      </c>
      <c r="P118" s="24" t="str">
        <f>IF(ISNUMBER(AVERAGEIFS(Observed!P$2:P$1520,Observed!$A$2:$A$1520,$A118,Observed!$C$2:$C$1520,$C118)),AVERAGEIFS(Observed!P$2:P$1520,Observed!$A$2:$A$1520,$A118,Observed!$C$2:$C$1520,$C118),"")</f>
        <v/>
      </c>
      <c r="Q118" s="24" t="str">
        <f>IF(ISNUMBER(AVERAGEIFS(Observed!Q$2:Q$1520,Observed!$A$2:$A$1520,$A118,Observed!$C$2:$C$1520,$C118)),AVERAGEIFS(Observed!Q$2:Q$1520,Observed!$A$2:$A$1520,$A118,Observed!$C$2:$C$1520,$C118),"")</f>
        <v/>
      </c>
      <c r="R118" s="22" t="str">
        <f>IF(ISNUMBER(AVERAGEIFS(Observed!R$2:R$1520,Observed!$A$2:$A$1520,$A118,Observed!$C$2:$C$1520,$C118)),AVERAGEIFS(Observed!R$2:R$1520,Observed!$A$2:$A$1520,$A118,Observed!$C$2:$C$1520,$C118),"")</f>
        <v/>
      </c>
      <c r="S118" s="23" t="str">
        <f>IF(ISNUMBER(AVERAGEIFS(Observed!S$2:S$1520,Observed!$A$2:$A$1520,$A118,Observed!$C$2:$C$1520,$C118)),AVERAGEIFS(Observed!S$2:S$1520,Observed!$A$2:$A$1520,$A118,Observed!$C$2:$C$1520,$C118),"")</f>
        <v/>
      </c>
      <c r="T118" s="23" t="str">
        <f>IF(ISNUMBER(AVERAGEIFS(Observed!T$2:T$1520,Observed!$A$2:$A$1520,$A118,Observed!$C$2:$C$1520,$C118)),AVERAGEIFS(Observed!T$2:T$1520,Observed!$A$2:$A$1520,$A118,Observed!$C$2:$C$1520,$C118),"")</f>
        <v/>
      </c>
      <c r="U118" s="23" t="str">
        <f>IF(ISNUMBER(AVERAGEIFS(Observed!U$2:U$1520,Observed!$A$2:$A$1520,$A118,Observed!$C$2:$C$1520,$C118)),AVERAGEIFS(Observed!U$2:U$1520,Observed!$A$2:$A$1520,$A118,Observed!$C$2:$C$1520,$C118),"")</f>
        <v/>
      </c>
      <c r="V118" s="23" t="str">
        <f>IF(ISNUMBER(AVERAGEIFS(Observed!V$2:V$1520,Observed!$A$2:$A$1520,$A118,Observed!$C$2:$C$1520,$C118)),AVERAGEIFS(Observed!V$2:V$1520,Observed!$A$2:$A$1520,$A118,Observed!$C$2:$C$1520,$C118),"")</f>
        <v/>
      </c>
      <c r="W118" s="23" t="str">
        <f>IF(ISNUMBER(AVERAGEIFS(Observed!W$2:W$1520,Observed!$A$2:$A$1520,$A118,Observed!$C$2:$C$1520,$C118)),AVERAGEIFS(Observed!W$2:W$1520,Observed!$A$2:$A$1520,$A118,Observed!$C$2:$C$1520,$C118),"")</f>
        <v/>
      </c>
      <c r="X118" s="23">
        <f>IF(ISNUMBER(AVERAGEIFS(Observed!X$2:X$1520,Observed!$A$2:$A$1520,$A118,Observed!$C$2:$C$1520,$C118)),AVERAGEIFS(Observed!X$2:X$1520,Observed!$A$2:$A$1520,$A118,Observed!$C$2:$C$1520,$C118),"")</f>
        <v>20.948480129241943</v>
      </c>
      <c r="Y118" s="23">
        <f>IF(ISNUMBER(AVERAGEIFS(Observed!Y$2:Y$1520,Observed!$A$2:$A$1520,$A118,Observed!$C$2:$C$1520,$C118)),AVERAGEIFS(Observed!Y$2:Y$1520,Observed!$A$2:$A$1520,$A118,Observed!$C$2:$C$1520,$C118),"")</f>
        <v>7.6807178258895874</v>
      </c>
      <c r="Z118" s="23">
        <f>IF(ISNUMBER(AVERAGEIFS(Observed!Z$2:Z$1520,Observed!$A$2:$A$1520,$A118,Observed!$C$2:$C$1520,$C118)),AVERAGEIFS(Observed!Z$2:Z$1520,Observed!$A$2:$A$1520,$A118,Observed!$C$2:$C$1520,$C118),"")</f>
        <v>72.167617797851563</v>
      </c>
      <c r="AA118" s="23">
        <f>IF(ISNUMBER(AVERAGEIFS(Observed!AA$2:AA$1520,Observed!$A$2:$A$1520,$A118,Observed!$C$2:$C$1520,$C118)),AVERAGEIFS(Observed!AA$2:AA$1520,Observed!$A$2:$A$1520,$A118,Observed!$C$2:$C$1520,$C118),"")</f>
        <v>29.736898422241211</v>
      </c>
      <c r="AB118" s="23">
        <f>IF(ISNUMBER(AVERAGEIFS(Observed!AB$2:AB$1520,Observed!$A$2:$A$1520,$A118,Observed!$C$2:$C$1520,$C118)),AVERAGEIFS(Observed!AB$2:AB$1520,Observed!$A$2:$A$1520,$A118,Observed!$C$2:$C$1520,$C118),"")</f>
        <v>84.841562271118164</v>
      </c>
      <c r="AC118" s="23">
        <f>IF(ISNUMBER(AVERAGEIFS(Observed!AC$2:AC$1520,Observed!$A$2:$A$1520,$A118,Observed!$C$2:$C$1520,$C118)),AVERAGEIFS(Observed!AC$2:AC$1520,Observed!$A$2:$A$1520,$A118,Observed!$C$2:$C$1520,$C118),"")</f>
        <v>14.203487396240234</v>
      </c>
      <c r="AD118" s="24">
        <f>IF(ISNUMBER(AVERAGEIFS(Observed!AD$2:AD$1520,Observed!$A$2:$A$1520,$A118,Observed!$C$2:$C$1520,$C118)),AVERAGEIFS(Observed!AD$2:AD$1520,Observed!$A$2:$A$1520,$A118,Observed!$C$2:$C$1520,$C118),"")</f>
        <v>2.2725579833984374E-2</v>
      </c>
      <c r="AE118" s="24">
        <f>IF(ISNUMBER(AVERAGEIFS(Observed!AE$2:AE$1520,Observed!$A$2:$A$1520,$A118,Observed!$C$2:$C$1520,$C118)),AVERAGEIFS(Observed!AE$2:AE$1520,Observed!$A$2:$A$1520,$A118,Observed!$C$2:$C$1520,$C118),"")</f>
        <v>2.2725579833984374E-2</v>
      </c>
      <c r="AF118" s="23">
        <f>IF(ISNUMBER(AVERAGEIFS(Observed!AF$2:AF$1520,Observed!$A$2:$A$1520,$A118,Observed!$C$2:$C$1520,$C118)),AVERAGEIFS(Observed!AF$2:AF$1520,Observed!$A$2:$A$1520,$A118,Observed!$C$2:$C$1520,$C118),"")</f>
        <v>11.546818847656251</v>
      </c>
      <c r="AG118" s="23" t="str">
        <f>IF(ISNUMBER(AVERAGEIFS(Observed!AG$2:AG$1520,Observed!$A$2:$A$1520,$A118,Observed!$C$2:$C$1520,$C118)),AVERAGEIFS(Observed!AG$2:AG$1520,Observed!$A$2:$A$1520,$A118,Observed!$C$2:$C$1520,$C118),"")</f>
        <v/>
      </c>
      <c r="AH118" s="22" t="str">
        <f>IF(ISNUMBER(AVERAGEIFS(Observed!AH$2:AH$1520,Observed!$A$2:$A$1520,$A118,Observed!$C$2:$C$1520,$C118)),AVERAGEIFS(Observed!AH$2:AH$1520,Observed!$A$2:$A$1520,$A118,Observed!$C$2:$C$1520,$C118),"")</f>
        <v/>
      </c>
      <c r="AI118" s="23" t="str">
        <f>IF(ISNUMBER(AVERAGEIFS(Observed!AI$2:AI$1520,Observed!$A$2:$A$1520,$A118,Observed!$C$2:$C$1520,$C118)),AVERAGEIFS(Observed!AI$2:AI$1520,Observed!$A$2:$A$1520,$A118,Observed!$C$2:$C$1520,$C118),"")</f>
        <v/>
      </c>
      <c r="AJ118" s="23" t="str">
        <f>IF(ISNUMBER(AVERAGEIFS(Observed!AJ$2:AJ$1520,Observed!$A$2:$A$1520,$A118,Observed!$C$2:$C$1520,$C118)),AVERAGEIFS(Observed!AJ$2:AJ$1520,Observed!$A$2:$A$1520,$A118,Observed!$C$2:$C$1520,$C118),"")</f>
        <v/>
      </c>
      <c r="AK118" s="23" t="str">
        <f>IF(ISNUMBER(AVERAGEIFS(Observed!AK$2:AK$1520,Observed!$A$2:$A$1520,$A118,Observed!$C$2:$C$1520,$C118)),AVERAGEIFS(Observed!AK$2:AK$1520,Observed!$A$2:$A$1520,$A118,Observed!$C$2:$C$1520,$C118),"")</f>
        <v/>
      </c>
      <c r="AL118" s="23">
        <f>IF(ISNUMBER(AVERAGEIFS(Observed!AL$2:AL$1520,Observed!$A$2:$A$1520,$A118,Observed!$C$2:$C$1520,$C118)),AVERAGEIFS(Observed!AL$2:AL$1520,Observed!$A$2:$A$1520,$A118,Observed!$C$2:$C$1520,$C118),"")</f>
        <v>3.06</v>
      </c>
      <c r="AM118" s="23">
        <f>IF(ISNUMBER(AVERAGEIFS(Observed!AM$2:AM$1520,Observed!$A$2:$A$1520,$A118,Observed!$C$2:$C$1520,$C118)),AVERAGEIFS(Observed!AM$2:AM$1520,Observed!$A$2:$A$1520,$A118,Observed!$C$2:$C$1520,$C118),"")</f>
        <v>16.794249999999998</v>
      </c>
      <c r="AN118" s="2">
        <f>COUNTIFS(Observed!$A$2:$A$1520,$A118,Observed!$C$2:$C$1520,$C118)</f>
        <v>4</v>
      </c>
      <c r="AO118" s="2">
        <f t="shared" si="2"/>
        <v>14</v>
      </c>
    </row>
    <row r="119" spans="1:41" x14ac:dyDescent="0.35">
      <c r="A119" t="s">
        <v>46</v>
      </c>
      <c r="B119" t="s">
        <v>65</v>
      </c>
      <c r="C119" s="20">
        <v>42404</v>
      </c>
      <c r="D119">
        <v>1</v>
      </c>
      <c r="E119" t="s">
        <v>80</v>
      </c>
      <c r="F119" s="25" t="s">
        <v>99</v>
      </c>
      <c r="G119" t="s">
        <v>43</v>
      </c>
      <c r="H119">
        <v>2.6</v>
      </c>
      <c r="I119" s="2" t="s">
        <v>42</v>
      </c>
      <c r="J119" s="22" t="str">
        <f>IF(ISNUMBER(AVERAGEIFS(Observed!J$2:J$1520,Observed!$A$2:$A$1520,$A119,Observed!$C$2:$C$1520,$C119)),AVERAGEIFS(Observed!J$2:J$1520,Observed!$A$2:$A$1520,$A119,Observed!$C$2:$C$1520,$C119),"")</f>
        <v/>
      </c>
      <c r="K119" s="23" t="str">
        <f>IF(ISNUMBER(AVERAGEIFS(Observed!K$2:K$1520,Observed!$A$2:$A$1520,$A119,Observed!$C$2:$C$1520,$C119)),AVERAGEIFS(Observed!K$2:K$1520,Observed!$A$2:$A$1520,$A119,Observed!$C$2:$C$1520,$C119),"")</f>
        <v/>
      </c>
      <c r="L119" s="23">
        <f>IF(ISNUMBER(AVERAGEIFS(Observed!L$2:L$1520,Observed!$A$2:$A$1520,$A119,Observed!$C$2:$C$1520,$C119)),AVERAGEIFS(Observed!L$2:L$1520,Observed!$A$2:$A$1520,$A119,Observed!$C$2:$C$1520,$C119),"")</f>
        <v>130.20757516482411</v>
      </c>
      <c r="M119" s="23">
        <f>IF(ISNUMBER(AVERAGEIFS(Observed!M$2:M$1520,Observed!$A$2:$A$1520,$A119,Observed!$C$2:$C$1520,$C119)),AVERAGEIFS(Observed!M$2:M$1520,Observed!$A$2:$A$1520,$A119,Observed!$C$2:$C$1520,$C119),"")</f>
        <v>130.20757516482411</v>
      </c>
      <c r="N119" s="23">
        <f>IF(ISNUMBER(AVERAGEIFS(Observed!N$2:N$1520,Observed!$A$2:$A$1520,$A119,Observed!$C$2:$C$1520,$C119)),AVERAGEIFS(Observed!N$2:N$1520,Observed!$A$2:$A$1520,$A119,Observed!$C$2:$C$1520,$C119),"")</f>
        <v>971.60832544988375</v>
      </c>
      <c r="O119" s="24" t="str">
        <f>IF(ISNUMBER(AVERAGEIFS(Observed!O$2:O$1520,Observed!$A$2:$A$1520,$A119,Observed!$C$2:$C$1520,$C119)),AVERAGEIFS(Observed!O$2:O$1520,Observed!$A$2:$A$1520,$A119,Observed!$C$2:$C$1520,$C119),"")</f>
        <v/>
      </c>
      <c r="P119" s="24" t="str">
        <f>IF(ISNUMBER(AVERAGEIFS(Observed!P$2:P$1520,Observed!$A$2:$A$1520,$A119,Observed!$C$2:$C$1520,$C119)),AVERAGEIFS(Observed!P$2:P$1520,Observed!$A$2:$A$1520,$A119,Observed!$C$2:$C$1520,$C119),"")</f>
        <v/>
      </c>
      <c r="Q119" s="24" t="str">
        <f>IF(ISNUMBER(AVERAGEIFS(Observed!Q$2:Q$1520,Observed!$A$2:$A$1520,$A119,Observed!$C$2:$C$1520,$C119)),AVERAGEIFS(Observed!Q$2:Q$1520,Observed!$A$2:$A$1520,$A119,Observed!$C$2:$C$1520,$C119),"")</f>
        <v/>
      </c>
      <c r="R119" s="22" t="str">
        <f>IF(ISNUMBER(AVERAGEIFS(Observed!R$2:R$1520,Observed!$A$2:$A$1520,$A119,Observed!$C$2:$C$1520,$C119)),AVERAGEIFS(Observed!R$2:R$1520,Observed!$A$2:$A$1520,$A119,Observed!$C$2:$C$1520,$C119),"")</f>
        <v/>
      </c>
      <c r="S119" s="23" t="str">
        <f>IF(ISNUMBER(AVERAGEIFS(Observed!S$2:S$1520,Observed!$A$2:$A$1520,$A119,Observed!$C$2:$C$1520,$C119)),AVERAGEIFS(Observed!S$2:S$1520,Observed!$A$2:$A$1520,$A119,Observed!$C$2:$C$1520,$C119),"")</f>
        <v/>
      </c>
      <c r="T119" s="23" t="str">
        <f>IF(ISNUMBER(AVERAGEIFS(Observed!T$2:T$1520,Observed!$A$2:$A$1520,$A119,Observed!$C$2:$C$1520,$C119)),AVERAGEIFS(Observed!T$2:T$1520,Observed!$A$2:$A$1520,$A119,Observed!$C$2:$C$1520,$C119),"")</f>
        <v/>
      </c>
      <c r="U119" s="23" t="str">
        <f>IF(ISNUMBER(AVERAGEIFS(Observed!U$2:U$1520,Observed!$A$2:$A$1520,$A119,Observed!$C$2:$C$1520,$C119)),AVERAGEIFS(Observed!U$2:U$1520,Observed!$A$2:$A$1520,$A119,Observed!$C$2:$C$1520,$C119),"")</f>
        <v/>
      </c>
      <c r="V119" s="23" t="str">
        <f>IF(ISNUMBER(AVERAGEIFS(Observed!V$2:V$1520,Observed!$A$2:$A$1520,$A119,Observed!$C$2:$C$1520,$C119)),AVERAGEIFS(Observed!V$2:V$1520,Observed!$A$2:$A$1520,$A119,Observed!$C$2:$C$1520,$C119),"")</f>
        <v/>
      </c>
      <c r="W119" s="23" t="str">
        <f>IF(ISNUMBER(AVERAGEIFS(Observed!W$2:W$1520,Observed!$A$2:$A$1520,$A119,Observed!$C$2:$C$1520,$C119)),AVERAGEIFS(Observed!W$2:W$1520,Observed!$A$2:$A$1520,$A119,Observed!$C$2:$C$1520,$C119),"")</f>
        <v/>
      </c>
      <c r="X119" s="23">
        <f>IF(ISNUMBER(AVERAGEIFS(Observed!X$2:X$1520,Observed!$A$2:$A$1520,$A119,Observed!$C$2:$C$1520,$C119)),AVERAGEIFS(Observed!X$2:X$1520,Observed!$A$2:$A$1520,$A119,Observed!$C$2:$C$1520,$C119),"")</f>
        <v>19.678466320037842</v>
      </c>
      <c r="Y119" s="23">
        <f>IF(ISNUMBER(AVERAGEIFS(Observed!Y$2:Y$1520,Observed!$A$2:$A$1520,$A119,Observed!$C$2:$C$1520,$C119)),AVERAGEIFS(Observed!Y$2:Y$1520,Observed!$A$2:$A$1520,$A119,Observed!$C$2:$C$1520,$C119),"")</f>
        <v>8.5401506423950195</v>
      </c>
      <c r="Z119" s="23">
        <f>IF(ISNUMBER(AVERAGEIFS(Observed!Z$2:Z$1520,Observed!$A$2:$A$1520,$A119,Observed!$C$2:$C$1520,$C119)),AVERAGEIFS(Observed!Z$2:Z$1520,Observed!$A$2:$A$1520,$A119,Observed!$C$2:$C$1520,$C119),"")</f>
        <v>74.125469207763672</v>
      </c>
      <c r="AA119" s="23">
        <f>IF(ISNUMBER(AVERAGEIFS(Observed!AA$2:AA$1520,Observed!$A$2:$A$1520,$A119,Observed!$C$2:$C$1520,$C119)),AVERAGEIFS(Observed!AA$2:AA$1520,Observed!$A$2:$A$1520,$A119,Observed!$C$2:$C$1520,$C119),"")</f>
        <v>28.731046199798584</v>
      </c>
      <c r="AB119" s="23">
        <f>IF(ISNUMBER(AVERAGEIFS(Observed!AB$2:AB$1520,Observed!$A$2:$A$1520,$A119,Observed!$C$2:$C$1520,$C119)),AVERAGEIFS(Observed!AB$2:AB$1520,Observed!$A$2:$A$1520,$A119,Observed!$C$2:$C$1520,$C119),"")</f>
        <v>85.772672653198242</v>
      </c>
      <c r="AC119" s="23">
        <f>IF(ISNUMBER(AVERAGEIFS(Observed!AC$2:AC$1520,Observed!$A$2:$A$1520,$A119,Observed!$C$2:$C$1520,$C119)),AVERAGEIFS(Observed!AC$2:AC$1520,Observed!$A$2:$A$1520,$A119,Observed!$C$2:$C$1520,$C119),"")</f>
        <v>17.472423076629639</v>
      </c>
      <c r="AD119" s="24">
        <f>IF(ISNUMBER(AVERAGEIFS(Observed!AD$2:AD$1520,Observed!$A$2:$A$1520,$A119,Observed!$C$2:$C$1520,$C119)),AVERAGEIFS(Observed!AD$2:AD$1520,Observed!$A$2:$A$1520,$A119,Observed!$C$2:$C$1520,$C119),"")</f>
        <v>2.7955876922607422E-2</v>
      </c>
      <c r="AE119" s="24">
        <f>IF(ISNUMBER(AVERAGEIFS(Observed!AE$2:AE$1520,Observed!$A$2:$A$1520,$A119,Observed!$C$2:$C$1520,$C119)),AVERAGEIFS(Observed!AE$2:AE$1520,Observed!$A$2:$A$1520,$A119,Observed!$C$2:$C$1520,$C119),"")</f>
        <v>2.7955876922607422E-2</v>
      </c>
      <c r="AF119" s="23">
        <f>IF(ISNUMBER(AVERAGEIFS(Observed!AF$2:AF$1520,Observed!$A$2:$A$1520,$A119,Observed!$C$2:$C$1520,$C119)),AVERAGEIFS(Observed!AF$2:AF$1520,Observed!$A$2:$A$1520,$A119,Observed!$C$2:$C$1520,$C119),"")</f>
        <v>11.860075073242188</v>
      </c>
      <c r="AG119" s="23" t="str">
        <f>IF(ISNUMBER(AVERAGEIFS(Observed!AG$2:AG$1520,Observed!$A$2:$A$1520,$A119,Observed!$C$2:$C$1520,$C119)),AVERAGEIFS(Observed!AG$2:AG$1520,Observed!$A$2:$A$1520,$A119,Observed!$C$2:$C$1520,$C119),"")</f>
        <v/>
      </c>
      <c r="AH119" s="22" t="str">
        <f>IF(ISNUMBER(AVERAGEIFS(Observed!AH$2:AH$1520,Observed!$A$2:$A$1520,$A119,Observed!$C$2:$C$1520,$C119)),AVERAGEIFS(Observed!AH$2:AH$1520,Observed!$A$2:$A$1520,$A119,Observed!$C$2:$C$1520,$C119),"")</f>
        <v/>
      </c>
      <c r="AI119" s="23" t="str">
        <f>IF(ISNUMBER(AVERAGEIFS(Observed!AI$2:AI$1520,Observed!$A$2:$A$1520,$A119,Observed!$C$2:$C$1520,$C119)),AVERAGEIFS(Observed!AI$2:AI$1520,Observed!$A$2:$A$1520,$A119,Observed!$C$2:$C$1520,$C119),"")</f>
        <v/>
      </c>
      <c r="AJ119" s="23" t="str">
        <f>IF(ISNUMBER(AVERAGEIFS(Observed!AJ$2:AJ$1520,Observed!$A$2:$A$1520,$A119,Observed!$C$2:$C$1520,$C119)),AVERAGEIFS(Observed!AJ$2:AJ$1520,Observed!$A$2:$A$1520,$A119,Observed!$C$2:$C$1520,$C119),"")</f>
        <v/>
      </c>
      <c r="AK119" s="23" t="str">
        <f>IF(ISNUMBER(AVERAGEIFS(Observed!AK$2:AK$1520,Observed!$A$2:$A$1520,$A119,Observed!$C$2:$C$1520,$C119)),AVERAGEIFS(Observed!AK$2:AK$1520,Observed!$A$2:$A$1520,$A119,Observed!$C$2:$C$1520,$C119),"")</f>
        <v/>
      </c>
      <c r="AL119" s="23">
        <f>IF(ISNUMBER(AVERAGEIFS(Observed!AL$2:AL$1520,Observed!$A$2:$A$1520,$A119,Observed!$C$2:$C$1520,$C119)),AVERAGEIFS(Observed!AL$2:AL$1520,Observed!$A$2:$A$1520,$A119,Observed!$C$2:$C$1520,$C119),"")</f>
        <v>3.6380000000000003</v>
      </c>
      <c r="AM119" s="23">
        <f>IF(ISNUMBER(AVERAGEIFS(Observed!AM$2:AM$1520,Observed!$A$2:$A$1520,$A119,Observed!$C$2:$C$1520,$C119)),AVERAGEIFS(Observed!AM$2:AM$1520,Observed!$A$2:$A$1520,$A119,Observed!$C$2:$C$1520,$C119),"")</f>
        <v>26.661500000000004</v>
      </c>
      <c r="AN119" s="2">
        <f>COUNTIFS(Observed!$A$2:$A$1520,$A119,Observed!$C$2:$C$1520,$C119)</f>
        <v>4</v>
      </c>
      <c r="AO119" s="2">
        <f t="shared" si="2"/>
        <v>14</v>
      </c>
    </row>
    <row r="120" spans="1:41" x14ac:dyDescent="0.35">
      <c r="A120" t="s">
        <v>49</v>
      </c>
      <c r="B120" t="s">
        <v>65</v>
      </c>
      <c r="C120" s="20">
        <v>42404</v>
      </c>
      <c r="D120">
        <v>1</v>
      </c>
      <c r="E120" t="s">
        <v>81</v>
      </c>
      <c r="F120" s="25" t="s">
        <v>99</v>
      </c>
      <c r="G120" t="s">
        <v>43</v>
      </c>
      <c r="H120">
        <v>2.6</v>
      </c>
      <c r="I120" s="2" t="s">
        <v>42</v>
      </c>
      <c r="J120" s="22" t="str">
        <f>IF(ISNUMBER(AVERAGEIFS(Observed!J$2:J$1520,Observed!$A$2:$A$1520,$A120,Observed!$C$2:$C$1520,$C120)),AVERAGEIFS(Observed!J$2:J$1520,Observed!$A$2:$A$1520,$A120,Observed!$C$2:$C$1520,$C120),"")</f>
        <v/>
      </c>
      <c r="K120" s="23" t="str">
        <f>IF(ISNUMBER(AVERAGEIFS(Observed!K$2:K$1520,Observed!$A$2:$A$1520,$A120,Observed!$C$2:$C$1520,$C120)),AVERAGEIFS(Observed!K$2:K$1520,Observed!$A$2:$A$1520,$A120,Observed!$C$2:$C$1520,$C120),"")</f>
        <v/>
      </c>
      <c r="L120" s="23">
        <f>IF(ISNUMBER(AVERAGEIFS(Observed!L$2:L$1520,Observed!$A$2:$A$1520,$A120,Observed!$C$2:$C$1520,$C120)),AVERAGEIFS(Observed!L$2:L$1520,Observed!$A$2:$A$1520,$A120,Observed!$C$2:$C$1520,$C120),"")</f>
        <v>148.96486353304965</v>
      </c>
      <c r="M120" s="23">
        <f>IF(ISNUMBER(AVERAGEIFS(Observed!M$2:M$1520,Observed!$A$2:$A$1520,$A120,Observed!$C$2:$C$1520,$C120)),AVERAGEIFS(Observed!M$2:M$1520,Observed!$A$2:$A$1520,$A120,Observed!$C$2:$C$1520,$C120),"")</f>
        <v>148.96486353304965</v>
      </c>
      <c r="N120" s="23">
        <f>IF(ISNUMBER(AVERAGEIFS(Observed!N$2:N$1520,Observed!$A$2:$A$1520,$A120,Observed!$C$2:$C$1520,$C120)),AVERAGEIFS(Observed!N$2:N$1520,Observed!$A$2:$A$1520,$A120,Observed!$C$2:$C$1520,$C120),"")</f>
        <v>917.02027546945124</v>
      </c>
      <c r="O120" s="24" t="str">
        <f>IF(ISNUMBER(AVERAGEIFS(Observed!O$2:O$1520,Observed!$A$2:$A$1520,$A120,Observed!$C$2:$C$1520,$C120)),AVERAGEIFS(Observed!O$2:O$1520,Observed!$A$2:$A$1520,$A120,Observed!$C$2:$C$1520,$C120),"")</f>
        <v/>
      </c>
      <c r="P120" s="24" t="str">
        <f>IF(ISNUMBER(AVERAGEIFS(Observed!P$2:P$1520,Observed!$A$2:$A$1520,$A120,Observed!$C$2:$C$1520,$C120)),AVERAGEIFS(Observed!P$2:P$1520,Observed!$A$2:$A$1520,$A120,Observed!$C$2:$C$1520,$C120),"")</f>
        <v/>
      </c>
      <c r="Q120" s="24" t="str">
        <f>IF(ISNUMBER(AVERAGEIFS(Observed!Q$2:Q$1520,Observed!$A$2:$A$1520,$A120,Observed!$C$2:$C$1520,$C120)),AVERAGEIFS(Observed!Q$2:Q$1520,Observed!$A$2:$A$1520,$A120,Observed!$C$2:$C$1520,$C120),"")</f>
        <v/>
      </c>
      <c r="R120" s="22" t="str">
        <f>IF(ISNUMBER(AVERAGEIFS(Observed!R$2:R$1520,Observed!$A$2:$A$1520,$A120,Observed!$C$2:$C$1520,$C120)),AVERAGEIFS(Observed!R$2:R$1520,Observed!$A$2:$A$1520,$A120,Observed!$C$2:$C$1520,$C120),"")</f>
        <v/>
      </c>
      <c r="S120" s="23" t="str">
        <f>IF(ISNUMBER(AVERAGEIFS(Observed!S$2:S$1520,Observed!$A$2:$A$1520,$A120,Observed!$C$2:$C$1520,$C120)),AVERAGEIFS(Observed!S$2:S$1520,Observed!$A$2:$A$1520,$A120,Observed!$C$2:$C$1520,$C120),"")</f>
        <v/>
      </c>
      <c r="T120" s="23" t="str">
        <f>IF(ISNUMBER(AVERAGEIFS(Observed!T$2:T$1520,Observed!$A$2:$A$1520,$A120,Observed!$C$2:$C$1520,$C120)),AVERAGEIFS(Observed!T$2:T$1520,Observed!$A$2:$A$1520,$A120,Observed!$C$2:$C$1520,$C120),"")</f>
        <v/>
      </c>
      <c r="U120" s="23" t="str">
        <f>IF(ISNUMBER(AVERAGEIFS(Observed!U$2:U$1520,Observed!$A$2:$A$1520,$A120,Observed!$C$2:$C$1520,$C120)),AVERAGEIFS(Observed!U$2:U$1520,Observed!$A$2:$A$1520,$A120,Observed!$C$2:$C$1520,$C120),"")</f>
        <v/>
      </c>
      <c r="V120" s="23" t="str">
        <f>IF(ISNUMBER(AVERAGEIFS(Observed!V$2:V$1520,Observed!$A$2:$A$1520,$A120,Observed!$C$2:$C$1520,$C120)),AVERAGEIFS(Observed!V$2:V$1520,Observed!$A$2:$A$1520,$A120,Observed!$C$2:$C$1520,$C120),"")</f>
        <v/>
      </c>
      <c r="W120" s="23" t="str">
        <f>IF(ISNUMBER(AVERAGEIFS(Observed!W$2:W$1520,Observed!$A$2:$A$1520,$A120,Observed!$C$2:$C$1520,$C120)),AVERAGEIFS(Observed!W$2:W$1520,Observed!$A$2:$A$1520,$A120,Observed!$C$2:$C$1520,$C120),"")</f>
        <v/>
      </c>
      <c r="X120" s="23">
        <f>IF(ISNUMBER(AVERAGEIFS(Observed!X$2:X$1520,Observed!$A$2:$A$1520,$A120,Observed!$C$2:$C$1520,$C120)),AVERAGEIFS(Observed!X$2:X$1520,Observed!$A$2:$A$1520,$A120,Observed!$C$2:$C$1520,$C120),"")</f>
        <v>19.528743267059326</v>
      </c>
      <c r="Y120" s="23">
        <f>IF(ISNUMBER(AVERAGEIFS(Observed!Y$2:Y$1520,Observed!$A$2:$A$1520,$A120,Observed!$C$2:$C$1520,$C120)),AVERAGEIFS(Observed!Y$2:Y$1520,Observed!$A$2:$A$1520,$A120,Observed!$C$2:$C$1520,$C120),"")</f>
        <v>8.2305556535720825</v>
      </c>
      <c r="Z120" s="23">
        <f>IF(ISNUMBER(AVERAGEIFS(Observed!Z$2:Z$1520,Observed!$A$2:$A$1520,$A120,Observed!$C$2:$C$1520,$C120)),AVERAGEIFS(Observed!Z$2:Z$1520,Observed!$A$2:$A$1520,$A120,Observed!$C$2:$C$1520,$C120),"")</f>
        <v>73.743982315063477</v>
      </c>
      <c r="AA120" s="23">
        <f>IF(ISNUMBER(AVERAGEIFS(Observed!AA$2:AA$1520,Observed!$A$2:$A$1520,$A120,Observed!$C$2:$C$1520,$C120)),AVERAGEIFS(Observed!AA$2:AA$1520,Observed!$A$2:$A$1520,$A120,Observed!$C$2:$C$1520,$C120),"")</f>
        <v>27.765762329101563</v>
      </c>
      <c r="AB120" s="23">
        <f>IF(ISNUMBER(AVERAGEIFS(Observed!AB$2:AB$1520,Observed!$A$2:$A$1520,$A120,Observed!$C$2:$C$1520,$C120)),AVERAGEIFS(Observed!AB$2:AB$1520,Observed!$A$2:$A$1520,$A120,Observed!$C$2:$C$1520,$C120),"")</f>
        <v>84.562286376953125</v>
      </c>
      <c r="AC120" s="23">
        <f>IF(ISNUMBER(AVERAGEIFS(Observed!AC$2:AC$1520,Observed!$A$2:$A$1520,$A120,Observed!$C$2:$C$1520,$C120)),AVERAGEIFS(Observed!AC$2:AC$1520,Observed!$A$2:$A$1520,$A120,Observed!$C$2:$C$1520,$C120),"")</f>
        <v>15.177278280258179</v>
      </c>
      <c r="AD120" s="24">
        <f>IF(ISNUMBER(AVERAGEIFS(Observed!AD$2:AD$1520,Observed!$A$2:$A$1520,$A120,Observed!$C$2:$C$1520,$C120)),AVERAGEIFS(Observed!AD$2:AD$1520,Observed!$A$2:$A$1520,$A120,Observed!$C$2:$C$1520,$C120),"")</f>
        <v>2.4283645248413085E-2</v>
      </c>
      <c r="AE120" s="24">
        <f>IF(ISNUMBER(AVERAGEIFS(Observed!AE$2:AE$1520,Observed!$A$2:$A$1520,$A120,Observed!$C$2:$C$1520,$C120)),AVERAGEIFS(Observed!AE$2:AE$1520,Observed!$A$2:$A$1520,$A120,Observed!$C$2:$C$1520,$C120),"")</f>
        <v>2.4283645248413085E-2</v>
      </c>
      <c r="AF120" s="23">
        <f>IF(ISNUMBER(AVERAGEIFS(Observed!AF$2:AF$1520,Observed!$A$2:$A$1520,$A120,Observed!$C$2:$C$1520,$C120)),AVERAGEIFS(Observed!AF$2:AF$1520,Observed!$A$2:$A$1520,$A120,Observed!$C$2:$C$1520,$C120),"")</f>
        <v>11.799037170410157</v>
      </c>
      <c r="AG120" s="23" t="str">
        <f>IF(ISNUMBER(AVERAGEIFS(Observed!AG$2:AG$1520,Observed!$A$2:$A$1520,$A120,Observed!$C$2:$C$1520,$C120)),AVERAGEIFS(Observed!AG$2:AG$1520,Observed!$A$2:$A$1520,$A120,Observed!$C$2:$C$1520,$C120),"")</f>
        <v/>
      </c>
      <c r="AH120" s="22" t="str">
        <f>IF(ISNUMBER(AVERAGEIFS(Observed!AH$2:AH$1520,Observed!$A$2:$A$1520,$A120,Observed!$C$2:$C$1520,$C120)),AVERAGEIFS(Observed!AH$2:AH$1520,Observed!$A$2:$A$1520,$A120,Observed!$C$2:$C$1520,$C120),"")</f>
        <v/>
      </c>
      <c r="AI120" s="23" t="str">
        <f>IF(ISNUMBER(AVERAGEIFS(Observed!AI$2:AI$1520,Observed!$A$2:$A$1520,$A120,Observed!$C$2:$C$1520,$C120)),AVERAGEIFS(Observed!AI$2:AI$1520,Observed!$A$2:$A$1520,$A120,Observed!$C$2:$C$1520,$C120),"")</f>
        <v/>
      </c>
      <c r="AJ120" s="23" t="str">
        <f>IF(ISNUMBER(AVERAGEIFS(Observed!AJ$2:AJ$1520,Observed!$A$2:$A$1520,$A120,Observed!$C$2:$C$1520,$C120)),AVERAGEIFS(Observed!AJ$2:AJ$1520,Observed!$A$2:$A$1520,$A120,Observed!$C$2:$C$1520,$C120),"")</f>
        <v/>
      </c>
      <c r="AK120" s="23" t="str">
        <f>IF(ISNUMBER(AVERAGEIFS(Observed!AK$2:AK$1520,Observed!$A$2:$A$1520,$A120,Observed!$C$2:$C$1520,$C120)),AVERAGEIFS(Observed!AK$2:AK$1520,Observed!$A$2:$A$1520,$A120,Observed!$C$2:$C$1520,$C120),"")</f>
        <v/>
      </c>
      <c r="AL120" s="23">
        <f>IF(ISNUMBER(AVERAGEIFS(Observed!AL$2:AL$1520,Observed!$A$2:$A$1520,$A120,Observed!$C$2:$C$1520,$C120)),AVERAGEIFS(Observed!AL$2:AL$1520,Observed!$A$2:$A$1520,$A120,Observed!$C$2:$C$1520,$C120),"")</f>
        <v>3.6124999999999998</v>
      </c>
      <c r="AM120" s="23">
        <f>IF(ISNUMBER(AVERAGEIFS(Observed!AM$2:AM$1520,Observed!$A$2:$A$1520,$A120,Observed!$C$2:$C$1520,$C120)),AVERAGEIFS(Observed!AM$2:AM$1520,Observed!$A$2:$A$1520,$A120,Observed!$C$2:$C$1520,$C120),"")</f>
        <v>22.443750000000001</v>
      </c>
      <c r="AN120" s="2">
        <f>COUNTIFS(Observed!$A$2:$A$1520,$A120,Observed!$C$2:$C$1520,$C120)</f>
        <v>4</v>
      </c>
      <c r="AO120" s="2">
        <f t="shared" si="2"/>
        <v>14</v>
      </c>
    </row>
    <row r="121" spans="1:41" x14ac:dyDescent="0.35">
      <c r="A121" t="s">
        <v>50</v>
      </c>
      <c r="B121" t="s">
        <v>65</v>
      </c>
      <c r="C121" s="20">
        <v>42404</v>
      </c>
      <c r="D121">
        <v>1</v>
      </c>
      <c r="E121" t="s">
        <v>82</v>
      </c>
      <c r="F121" s="25" t="s">
        <v>99</v>
      </c>
      <c r="G121" t="s">
        <v>43</v>
      </c>
      <c r="H121">
        <v>2.6</v>
      </c>
      <c r="I121" s="2" t="s">
        <v>42</v>
      </c>
      <c r="J121" s="22" t="str">
        <f>IF(ISNUMBER(AVERAGEIFS(Observed!J$2:J$1520,Observed!$A$2:$A$1520,$A121,Observed!$C$2:$C$1520,$C121)),AVERAGEIFS(Observed!J$2:J$1520,Observed!$A$2:$A$1520,$A121,Observed!$C$2:$C$1520,$C121),"")</f>
        <v/>
      </c>
      <c r="K121" s="23" t="str">
        <f>IF(ISNUMBER(AVERAGEIFS(Observed!K$2:K$1520,Observed!$A$2:$A$1520,$A121,Observed!$C$2:$C$1520,$C121)),AVERAGEIFS(Observed!K$2:K$1520,Observed!$A$2:$A$1520,$A121,Observed!$C$2:$C$1520,$C121),"")</f>
        <v/>
      </c>
      <c r="L121" s="23">
        <f>IF(ISNUMBER(AVERAGEIFS(Observed!L$2:L$1520,Observed!$A$2:$A$1520,$A121,Observed!$C$2:$C$1520,$C121)),AVERAGEIFS(Observed!L$2:L$1520,Observed!$A$2:$A$1520,$A121,Observed!$C$2:$C$1520,$C121),"")</f>
        <v>100.73193559264512</v>
      </c>
      <c r="M121" s="23">
        <f>IF(ISNUMBER(AVERAGEIFS(Observed!M$2:M$1520,Observed!$A$2:$A$1520,$A121,Observed!$C$2:$C$1520,$C121)),AVERAGEIFS(Observed!M$2:M$1520,Observed!$A$2:$A$1520,$A121,Observed!$C$2:$C$1520,$C121),"")</f>
        <v>100.73193559264512</v>
      </c>
      <c r="N121" s="23">
        <f>IF(ISNUMBER(AVERAGEIFS(Observed!N$2:N$1520,Observed!$A$2:$A$1520,$A121,Observed!$C$2:$C$1520,$C121)),AVERAGEIFS(Observed!N$2:N$1520,Observed!$A$2:$A$1520,$A121,Observed!$C$2:$C$1520,$C121),"")</f>
        <v>484.10435734462192</v>
      </c>
      <c r="O121" s="24" t="str">
        <f>IF(ISNUMBER(AVERAGEIFS(Observed!O$2:O$1520,Observed!$A$2:$A$1520,$A121,Observed!$C$2:$C$1520,$C121)),AVERAGEIFS(Observed!O$2:O$1520,Observed!$A$2:$A$1520,$A121,Observed!$C$2:$C$1520,$C121),"")</f>
        <v/>
      </c>
      <c r="P121" s="24" t="str">
        <f>IF(ISNUMBER(AVERAGEIFS(Observed!P$2:P$1520,Observed!$A$2:$A$1520,$A121,Observed!$C$2:$C$1520,$C121)),AVERAGEIFS(Observed!P$2:P$1520,Observed!$A$2:$A$1520,$A121,Observed!$C$2:$C$1520,$C121),"")</f>
        <v/>
      </c>
      <c r="Q121" s="24" t="str">
        <f>IF(ISNUMBER(AVERAGEIFS(Observed!Q$2:Q$1520,Observed!$A$2:$A$1520,$A121,Observed!$C$2:$C$1520,$C121)),AVERAGEIFS(Observed!Q$2:Q$1520,Observed!$A$2:$A$1520,$A121,Observed!$C$2:$C$1520,$C121),"")</f>
        <v/>
      </c>
      <c r="R121" s="22" t="str">
        <f>IF(ISNUMBER(AVERAGEIFS(Observed!R$2:R$1520,Observed!$A$2:$A$1520,$A121,Observed!$C$2:$C$1520,$C121)),AVERAGEIFS(Observed!R$2:R$1520,Observed!$A$2:$A$1520,$A121,Observed!$C$2:$C$1520,$C121),"")</f>
        <v/>
      </c>
      <c r="S121" s="23" t="str">
        <f>IF(ISNUMBER(AVERAGEIFS(Observed!S$2:S$1520,Observed!$A$2:$A$1520,$A121,Observed!$C$2:$C$1520,$C121)),AVERAGEIFS(Observed!S$2:S$1520,Observed!$A$2:$A$1520,$A121,Observed!$C$2:$C$1520,$C121),"")</f>
        <v/>
      </c>
      <c r="T121" s="23" t="str">
        <f>IF(ISNUMBER(AVERAGEIFS(Observed!T$2:T$1520,Observed!$A$2:$A$1520,$A121,Observed!$C$2:$C$1520,$C121)),AVERAGEIFS(Observed!T$2:T$1520,Observed!$A$2:$A$1520,$A121,Observed!$C$2:$C$1520,$C121),"")</f>
        <v/>
      </c>
      <c r="U121" s="23" t="str">
        <f>IF(ISNUMBER(AVERAGEIFS(Observed!U$2:U$1520,Observed!$A$2:$A$1520,$A121,Observed!$C$2:$C$1520,$C121)),AVERAGEIFS(Observed!U$2:U$1520,Observed!$A$2:$A$1520,$A121,Observed!$C$2:$C$1520,$C121),"")</f>
        <v/>
      </c>
      <c r="V121" s="23" t="str">
        <f>IF(ISNUMBER(AVERAGEIFS(Observed!V$2:V$1520,Observed!$A$2:$A$1520,$A121,Observed!$C$2:$C$1520,$C121)),AVERAGEIFS(Observed!V$2:V$1520,Observed!$A$2:$A$1520,$A121,Observed!$C$2:$C$1520,$C121),"")</f>
        <v/>
      </c>
      <c r="W121" s="23" t="str">
        <f>IF(ISNUMBER(AVERAGEIFS(Observed!W$2:W$1520,Observed!$A$2:$A$1520,$A121,Observed!$C$2:$C$1520,$C121)),AVERAGEIFS(Observed!W$2:W$1520,Observed!$A$2:$A$1520,$A121,Observed!$C$2:$C$1520,$C121),"")</f>
        <v/>
      </c>
      <c r="X121" s="23">
        <f>IF(ISNUMBER(AVERAGEIFS(Observed!X$2:X$1520,Observed!$A$2:$A$1520,$A121,Observed!$C$2:$C$1520,$C121)),AVERAGEIFS(Observed!X$2:X$1520,Observed!$A$2:$A$1520,$A121,Observed!$C$2:$C$1520,$C121),"")</f>
        <v>20.917315483093262</v>
      </c>
      <c r="Y121" s="23">
        <f>IF(ISNUMBER(AVERAGEIFS(Observed!Y$2:Y$1520,Observed!$A$2:$A$1520,$A121,Observed!$C$2:$C$1520,$C121)),AVERAGEIFS(Observed!Y$2:Y$1520,Observed!$A$2:$A$1520,$A121,Observed!$C$2:$C$1520,$C121),"")</f>
        <v>8.6699583530426025</v>
      </c>
      <c r="Z121" s="23">
        <f>IF(ISNUMBER(AVERAGEIFS(Observed!Z$2:Z$1520,Observed!$A$2:$A$1520,$A121,Observed!$C$2:$C$1520,$C121)),AVERAGEIFS(Observed!Z$2:Z$1520,Observed!$A$2:$A$1520,$A121,Observed!$C$2:$C$1520,$C121),"")</f>
        <v>71.640020370483398</v>
      </c>
      <c r="AA121" s="23">
        <f>IF(ISNUMBER(AVERAGEIFS(Observed!AA$2:AA$1520,Observed!$A$2:$A$1520,$A121,Observed!$C$2:$C$1520,$C121)),AVERAGEIFS(Observed!AA$2:AA$1520,Observed!$A$2:$A$1520,$A121,Observed!$C$2:$C$1520,$C121),"")</f>
        <v>29.411860942840576</v>
      </c>
      <c r="AB121" s="23">
        <f>IF(ISNUMBER(AVERAGEIFS(Observed!AB$2:AB$1520,Observed!$A$2:$A$1520,$A121,Observed!$C$2:$C$1520,$C121)),AVERAGEIFS(Observed!AB$2:AB$1520,Observed!$A$2:$A$1520,$A121,Observed!$C$2:$C$1520,$C121),"")</f>
        <v>84.031810760498047</v>
      </c>
      <c r="AC121" s="23">
        <f>IF(ISNUMBER(AVERAGEIFS(Observed!AC$2:AC$1520,Observed!$A$2:$A$1520,$A121,Observed!$C$2:$C$1520,$C121)),AVERAGEIFS(Observed!AC$2:AC$1520,Observed!$A$2:$A$1520,$A121,Observed!$C$2:$C$1520,$C121),"")</f>
        <v>12.695009469985962</v>
      </c>
      <c r="AD121" s="24">
        <f>IF(ISNUMBER(AVERAGEIFS(Observed!AD$2:AD$1520,Observed!$A$2:$A$1520,$A121,Observed!$C$2:$C$1520,$C121)),AVERAGEIFS(Observed!AD$2:AD$1520,Observed!$A$2:$A$1520,$A121,Observed!$C$2:$C$1520,$C121),"")</f>
        <v>2.0312015151977541E-2</v>
      </c>
      <c r="AE121" s="24">
        <f>IF(ISNUMBER(AVERAGEIFS(Observed!AE$2:AE$1520,Observed!$A$2:$A$1520,$A121,Observed!$C$2:$C$1520,$C121)),AVERAGEIFS(Observed!AE$2:AE$1520,Observed!$A$2:$A$1520,$A121,Observed!$C$2:$C$1520,$C121),"")</f>
        <v>2.0312015151977541E-2</v>
      </c>
      <c r="AF121" s="23">
        <f>IF(ISNUMBER(AVERAGEIFS(Observed!AF$2:AF$1520,Observed!$A$2:$A$1520,$A121,Observed!$C$2:$C$1520,$C121)),AVERAGEIFS(Observed!AF$2:AF$1520,Observed!$A$2:$A$1520,$A121,Observed!$C$2:$C$1520,$C121),"")</f>
        <v>11.462403259277345</v>
      </c>
      <c r="AG121" s="23" t="str">
        <f>IF(ISNUMBER(AVERAGEIFS(Observed!AG$2:AG$1520,Observed!$A$2:$A$1520,$A121,Observed!$C$2:$C$1520,$C121)),AVERAGEIFS(Observed!AG$2:AG$1520,Observed!$A$2:$A$1520,$A121,Observed!$C$2:$C$1520,$C121),"")</f>
        <v/>
      </c>
      <c r="AH121" s="22" t="str">
        <f>IF(ISNUMBER(AVERAGEIFS(Observed!AH$2:AH$1520,Observed!$A$2:$A$1520,$A121,Observed!$C$2:$C$1520,$C121)),AVERAGEIFS(Observed!AH$2:AH$1520,Observed!$A$2:$A$1520,$A121,Observed!$C$2:$C$1520,$C121),"")</f>
        <v/>
      </c>
      <c r="AI121" s="23" t="str">
        <f>IF(ISNUMBER(AVERAGEIFS(Observed!AI$2:AI$1520,Observed!$A$2:$A$1520,$A121,Observed!$C$2:$C$1520,$C121)),AVERAGEIFS(Observed!AI$2:AI$1520,Observed!$A$2:$A$1520,$A121,Observed!$C$2:$C$1520,$C121),"")</f>
        <v/>
      </c>
      <c r="AJ121" s="23" t="str">
        <f>IF(ISNUMBER(AVERAGEIFS(Observed!AJ$2:AJ$1520,Observed!$A$2:$A$1520,$A121,Observed!$C$2:$C$1520,$C121)),AVERAGEIFS(Observed!AJ$2:AJ$1520,Observed!$A$2:$A$1520,$A121,Observed!$C$2:$C$1520,$C121),"")</f>
        <v/>
      </c>
      <c r="AK121" s="23" t="str">
        <f>IF(ISNUMBER(AVERAGEIFS(Observed!AK$2:AK$1520,Observed!$A$2:$A$1520,$A121,Observed!$C$2:$C$1520,$C121)),AVERAGEIFS(Observed!AK$2:AK$1520,Observed!$A$2:$A$1520,$A121,Observed!$C$2:$C$1520,$C121),"")</f>
        <v/>
      </c>
      <c r="AL121" s="23">
        <f>IF(ISNUMBER(AVERAGEIFS(Observed!AL$2:AL$1520,Observed!$A$2:$A$1520,$A121,Observed!$C$2:$C$1520,$C121)),AVERAGEIFS(Observed!AL$2:AL$1520,Observed!$A$2:$A$1520,$A121,Observed!$C$2:$C$1520,$C121),"")</f>
        <v>2.0494999999999997</v>
      </c>
      <c r="AM121" s="23">
        <f>IF(ISNUMBER(AVERAGEIFS(Observed!AM$2:AM$1520,Observed!$A$2:$A$1520,$A121,Observed!$C$2:$C$1520,$C121)),AVERAGEIFS(Observed!AM$2:AM$1520,Observed!$A$2:$A$1520,$A121,Observed!$C$2:$C$1520,$C121),"")</f>
        <v>11.082000000000001</v>
      </c>
      <c r="AN121" s="2">
        <f>COUNTIFS(Observed!$A$2:$A$1520,$A121,Observed!$C$2:$C$1520,$C121)</f>
        <v>4</v>
      </c>
      <c r="AO121" s="2">
        <f t="shared" si="2"/>
        <v>14</v>
      </c>
    </row>
    <row r="122" spans="1:41" x14ac:dyDescent="0.35">
      <c r="A122" t="s">
        <v>48</v>
      </c>
      <c r="B122" t="s">
        <v>65</v>
      </c>
      <c r="C122" s="20">
        <v>42404</v>
      </c>
      <c r="D122">
        <v>1</v>
      </c>
      <c r="E122" t="s">
        <v>83</v>
      </c>
      <c r="F122" s="25" t="s">
        <v>99</v>
      </c>
      <c r="G122" t="s">
        <v>43</v>
      </c>
      <c r="H122">
        <v>2.6</v>
      </c>
      <c r="I122" s="2" t="s">
        <v>42</v>
      </c>
      <c r="J122" s="22" t="str">
        <f>IF(ISNUMBER(AVERAGEIFS(Observed!J$2:J$1520,Observed!$A$2:$A$1520,$A122,Observed!$C$2:$C$1520,$C122)),AVERAGEIFS(Observed!J$2:J$1520,Observed!$A$2:$A$1520,$A122,Observed!$C$2:$C$1520,$C122),"")</f>
        <v/>
      </c>
      <c r="K122" s="23" t="str">
        <f>IF(ISNUMBER(AVERAGEIFS(Observed!K$2:K$1520,Observed!$A$2:$A$1520,$A122,Observed!$C$2:$C$1520,$C122)),AVERAGEIFS(Observed!K$2:K$1520,Observed!$A$2:$A$1520,$A122,Observed!$C$2:$C$1520,$C122),"")</f>
        <v/>
      </c>
      <c r="L122" s="23">
        <f>IF(ISNUMBER(AVERAGEIFS(Observed!L$2:L$1520,Observed!$A$2:$A$1520,$A122,Observed!$C$2:$C$1520,$C122)),AVERAGEIFS(Observed!L$2:L$1520,Observed!$A$2:$A$1520,$A122,Observed!$C$2:$C$1520,$C122),"")</f>
        <v>101.26400844523167</v>
      </c>
      <c r="M122" s="23">
        <f>IF(ISNUMBER(AVERAGEIFS(Observed!M$2:M$1520,Observed!$A$2:$A$1520,$A122,Observed!$C$2:$C$1520,$C122)),AVERAGEIFS(Observed!M$2:M$1520,Observed!$A$2:$A$1520,$A122,Observed!$C$2:$C$1520,$C122),"")</f>
        <v>101.26400844523167</v>
      </c>
      <c r="N122" s="23">
        <f>IF(ISNUMBER(AVERAGEIFS(Observed!N$2:N$1520,Observed!$A$2:$A$1520,$A122,Observed!$C$2:$C$1520,$C122)),AVERAGEIFS(Observed!N$2:N$1520,Observed!$A$2:$A$1520,$A122,Observed!$C$2:$C$1520,$C122),"")</f>
        <v>576.89904301878323</v>
      </c>
      <c r="O122" s="24" t="str">
        <f>IF(ISNUMBER(AVERAGEIFS(Observed!O$2:O$1520,Observed!$A$2:$A$1520,$A122,Observed!$C$2:$C$1520,$C122)),AVERAGEIFS(Observed!O$2:O$1520,Observed!$A$2:$A$1520,$A122,Observed!$C$2:$C$1520,$C122),"")</f>
        <v/>
      </c>
      <c r="P122" s="24" t="str">
        <f>IF(ISNUMBER(AVERAGEIFS(Observed!P$2:P$1520,Observed!$A$2:$A$1520,$A122,Observed!$C$2:$C$1520,$C122)),AVERAGEIFS(Observed!P$2:P$1520,Observed!$A$2:$A$1520,$A122,Observed!$C$2:$C$1520,$C122),"")</f>
        <v/>
      </c>
      <c r="Q122" s="24" t="str">
        <f>IF(ISNUMBER(AVERAGEIFS(Observed!Q$2:Q$1520,Observed!$A$2:$A$1520,$A122,Observed!$C$2:$C$1520,$C122)),AVERAGEIFS(Observed!Q$2:Q$1520,Observed!$A$2:$A$1520,$A122,Observed!$C$2:$C$1520,$C122),"")</f>
        <v/>
      </c>
      <c r="R122" s="22" t="str">
        <f>IF(ISNUMBER(AVERAGEIFS(Observed!R$2:R$1520,Observed!$A$2:$A$1520,$A122,Observed!$C$2:$C$1520,$C122)),AVERAGEIFS(Observed!R$2:R$1520,Observed!$A$2:$A$1520,$A122,Observed!$C$2:$C$1520,$C122),"")</f>
        <v/>
      </c>
      <c r="S122" s="23" t="str">
        <f>IF(ISNUMBER(AVERAGEIFS(Observed!S$2:S$1520,Observed!$A$2:$A$1520,$A122,Observed!$C$2:$C$1520,$C122)),AVERAGEIFS(Observed!S$2:S$1520,Observed!$A$2:$A$1520,$A122,Observed!$C$2:$C$1520,$C122),"")</f>
        <v/>
      </c>
      <c r="T122" s="23" t="str">
        <f>IF(ISNUMBER(AVERAGEIFS(Observed!T$2:T$1520,Observed!$A$2:$A$1520,$A122,Observed!$C$2:$C$1520,$C122)),AVERAGEIFS(Observed!T$2:T$1520,Observed!$A$2:$A$1520,$A122,Observed!$C$2:$C$1520,$C122),"")</f>
        <v/>
      </c>
      <c r="U122" s="23" t="str">
        <f>IF(ISNUMBER(AVERAGEIFS(Observed!U$2:U$1520,Observed!$A$2:$A$1520,$A122,Observed!$C$2:$C$1520,$C122)),AVERAGEIFS(Observed!U$2:U$1520,Observed!$A$2:$A$1520,$A122,Observed!$C$2:$C$1520,$C122),"")</f>
        <v/>
      </c>
      <c r="V122" s="23" t="str">
        <f>IF(ISNUMBER(AVERAGEIFS(Observed!V$2:V$1520,Observed!$A$2:$A$1520,$A122,Observed!$C$2:$C$1520,$C122)),AVERAGEIFS(Observed!V$2:V$1520,Observed!$A$2:$A$1520,$A122,Observed!$C$2:$C$1520,$C122),"")</f>
        <v/>
      </c>
      <c r="W122" s="23" t="str">
        <f>IF(ISNUMBER(AVERAGEIFS(Observed!W$2:W$1520,Observed!$A$2:$A$1520,$A122,Observed!$C$2:$C$1520,$C122)),AVERAGEIFS(Observed!W$2:W$1520,Observed!$A$2:$A$1520,$A122,Observed!$C$2:$C$1520,$C122),"")</f>
        <v/>
      </c>
      <c r="X122" s="23">
        <f>IF(ISNUMBER(AVERAGEIFS(Observed!X$2:X$1520,Observed!$A$2:$A$1520,$A122,Observed!$C$2:$C$1520,$C122)),AVERAGEIFS(Observed!X$2:X$1520,Observed!$A$2:$A$1520,$A122,Observed!$C$2:$C$1520,$C122),"")</f>
        <v>20.870710849761963</v>
      </c>
      <c r="Y122" s="23">
        <f>IF(ISNUMBER(AVERAGEIFS(Observed!Y$2:Y$1520,Observed!$A$2:$A$1520,$A122,Observed!$C$2:$C$1520,$C122)),AVERAGEIFS(Observed!Y$2:Y$1520,Observed!$A$2:$A$1520,$A122,Observed!$C$2:$C$1520,$C122),"")</f>
        <v>7.2870460748672485</v>
      </c>
      <c r="Z122" s="23">
        <f>IF(ISNUMBER(AVERAGEIFS(Observed!Z$2:Z$1520,Observed!$A$2:$A$1520,$A122,Observed!$C$2:$C$1520,$C122)),AVERAGEIFS(Observed!Z$2:Z$1520,Observed!$A$2:$A$1520,$A122,Observed!$C$2:$C$1520,$C122),"")</f>
        <v>72.330856323242188</v>
      </c>
      <c r="AA122" s="23">
        <f>IF(ISNUMBER(AVERAGEIFS(Observed!AA$2:AA$1520,Observed!$A$2:$A$1520,$A122,Observed!$C$2:$C$1520,$C122)),AVERAGEIFS(Observed!AA$2:AA$1520,Observed!$A$2:$A$1520,$A122,Observed!$C$2:$C$1520,$C122),"")</f>
        <v>30.247519016265869</v>
      </c>
      <c r="AB122" s="23">
        <f>IF(ISNUMBER(AVERAGEIFS(Observed!AB$2:AB$1520,Observed!$A$2:$A$1520,$A122,Observed!$C$2:$C$1520,$C122)),AVERAGEIFS(Observed!AB$2:AB$1520,Observed!$A$2:$A$1520,$A122,Observed!$C$2:$C$1520,$C122),"")</f>
        <v>84.726377487182617</v>
      </c>
      <c r="AC122" s="23">
        <f>IF(ISNUMBER(AVERAGEIFS(Observed!AC$2:AC$1520,Observed!$A$2:$A$1520,$A122,Observed!$C$2:$C$1520,$C122)),AVERAGEIFS(Observed!AC$2:AC$1520,Observed!$A$2:$A$1520,$A122,Observed!$C$2:$C$1520,$C122),"")</f>
        <v>14.390990495681763</v>
      </c>
      <c r="AD122" s="24">
        <f>IF(ISNUMBER(AVERAGEIFS(Observed!AD$2:AD$1520,Observed!$A$2:$A$1520,$A122,Observed!$C$2:$C$1520,$C122)),AVERAGEIFS(Observed!AD$2:AD$1520,Observed!$A$2:$A$1520,$A122,Observed!$C$2:$C$1520,$C122),"")</f>
        <v>2.3025584793090824E-2</v>
      </c>
      <c r="AE122" s="24">
        <f>IF(ISNUMBER(AVERAGEIFS(Observed!AE$2:AE$1520,Observed!$A$2:$A$1520,$A122,Observed!$C$2:$C$1520,$C122)),AVERAGEIFS(Observed!AE$2:AE$1520,Observed!$A$2:$A$1520,$A122,Observed!$C$2:$C$1520,$C122),"")</f>
        <v>2.3025584793090824E-2</v>
      </c>
      <c r="AF122" s="23">
        <f>IF(ISNUMBER(AVERAGEIFS(Observed!AF$2:AF$1520,Observed!$A$2:$A$1520,$A122,Observed!$C$2:$C$1520,$C122)),AVERAGEIFS(Observed!AF$2:AF$1520,Observed!$A$2:$A$1520,$A122,Observed!$C$2:$C$1520,$C122),"")</f>
        <v>11.57293701171875</v>
      </c>
      <c r="AG122" s="23" t="str">
        <f>IF(ISNUMBER(AVERAGEIFS(Observed!AG$2:AG$1520,Observed!$A$2:$A$1520,$A122,Observed!$C$2:$C$1520,$C122)),AVERAGEIFS(Observed!AG$2:AG$1520,Observed!$A$2:$A$1520,$A122,Observed!$C$2:$C$1520,$C122),"")</f>
        <v/>
      </c>
      <c r="AH122" s="22" t="str">
        <f>IF(ISNUMBER(AVERAGEIFS(Observed!AH$2:AH$1520,Observed!$A$2:$A$1520,$A122,Observed!$C$2:$C$1520,$C122)),AVERAGEIFS(Observed!AH$2:AH$1520,Observed!$A$2:$A$1520,$A122,Observed!$C$2:$C$1520,$C122),"")</f>
        <v/>
      </c>
      <c r="AI122" s="23" t="str">
        <f>IF(ISNUMBER(AVERAGEIFS(Observed!AI$2:AI$1520,Observed!$A$2:$A$1520,$A122,Observed!$C$2:$C$1520,$C122)),AVERAGEIFS(Observed!AI$2:AI$1520,Observed!$A$2:$A$1520,$A122,Observed!$C$2:$C$1520,$C122),"")</f>
        <v/>
      </c>
      <c r="AJ122" s="23" t="str">
        <f>IF(ISNUMBER(AVERAGEIFS(Observed!AJ$2:AJ$1520,Observed!$A$2:$A$1520,$A122,Observed!$C$2:$C$1520,$C122)),AVERAGEIFS(Observed!AJ$2:AJ$1520,Observed!$A$2:$A$1520,$A122,Observed!$C$2:$C$1520,$C122),"")</f>
        <v/>
      </c>
      <c r="AK122" s="23" t="str">
        <f>IF(ISNUMBER(AVERAGEIFS(Observed!AK$2:AK$1520,Observed!$A$2:$A$1520,$A122,Observed!$C$2:$C$1520,$C122)),AVERAGEIFS(Observed!AK$2:AK$1520,Observed!$A$2:$A$1520,$A122,Observed!$C$2:$C$1520,$C122),"")</f>
        <v/>
      </c>
      <c r="AL122" s="23">
        <f>IF(ISNUMBER(AVERAGEIFS(Observed!AL$2:AL$1520,Observed!$A$2:$A$1520,$A122,Observed!$C$2:$C$1520,$C122)),AVERAGEIFS(Observed!AL$2:AL$1520,Observed!$A$2:$A$1520,$A122,Observed!$C$2:$C$1520,$C122),"")</f>
        <v>2.3462499999999999</v>
      </c>
      <c r="AM122" s="23">
        <f>IF(ISNUMBER(AVERAGEIFS(Observed!AM$2:AM$1520,Observed!$A$2:$A$1520,$A122,Observed!$C$2:$C$1520,$C122)),AVERAGEIFS(Observed!AM$2:AM$1520,Observed!$A$2:$A$1520,$A122,Observed!$C$2:$C$1520,$C122),"")</f>
        <v>13.5535</v>
      </c>
      <c r="AN122" s="2">
        <f>COUNTIFS(Observed!$A$2:$A$1520,$A122,Observed!$C$2:$C$1520,$C122)</f>
        <v>4</v>
      </c>
      <c r="AO122" s="2">
        <f t="shared" si="2"/>
        <v>14</v>
      </c>
    </row>
    <row r="123" spans="1:41" x14ac:dyDescent="0.35">
      <c r="A123" t="s">
        <v>47</v>
      </c>
      <c r="B123" t="s">
        <v>65</v>
      </c>
      <c r="C123" s="20">
        <v>42433</v>
      </c>
      <c r="D123">
        <v>1</v>
      </c>
      <c r="E123" t="s">
        <v>78</v>
      </c>
      <c r="F123" s="25" t="s">
        <v>99</v>
      </c>
      <c r="G123" t="s">
        <v>44</v>
      </c>
      <c r="H123">
        <v>2.7</v>
      </c>
      <c r="I123" s="2" t="s">
        <v>42</v>
      </c>
      <c r="J123" s="22" t="str">
        <f>IF(ISNUMBER(AVERAGEIFS(Observed!J$2:J$1520,Observed!$A$2:$A$1520,$A123,Observed!$C$2:$C$1520,$C123)),AVERAGEIFS(Observed!J$2:J$1520,Observed!$A$2:$A$1520,$A123,Observed!$C$2:$C$1520,$C123),"")</f>
        <v/>
      </c>
      <c r="K123" s="23" t="str">
        <f>IF(ISNUMBER(AVERAGEIFS(Observed!K$2:K$1520,Observed!$A$2:$A$1520,$A123,Observed!$C$2:$C$1520,$C123)),AVERAGEIFS(Observed!K$2:K$1520,Observed!$A$2:$A$1520,$A123,Observed!$C$2:$C$1520,$C123),"")</f>
        <v/>
      </c>
      <c r="L123" s="23">
        <f>IF(ISNUMBER(AVERAGEIFS(Observed!L$2:L$1520,Observed!$A$2:$A$1520,$A123,Observed!$C$2:$C$1520,$C123)),AVERAGEIFS(Observed!L$2:L$1520,Observed!$A$2:$A$1520,$A123,Observed!$C$2:$C$1520,$C123),"")</f>
        <v>62.208202764430411</v>
      </c>
      <c r="M123" s="23">
        <f>IF(ISNUMBER(AVERAGEIFS(Observed!M$2:M$1520,Observed!$A$2:$A$1520,$A123,Observed!$C$2:$C$1520,$C123)),AVERAGEIFS(Observed!M$2:M$1520,Observed!$A$2:$A$1520,$A123,Observed!$C$2:$C$1520,$C123),"")</f>
        <v>62.208202764430411</v>
      </c>
      <c r="N123" s="23">
        <f>IF(ISNUMBER(AVERAGEIFS(Observed!N$2:N$1520,Observed!$A$2:$A$1520,$A123,Observed!$C$2:$C$1520,$C123)),AVERAGEIFS(Observed!N$2:N$1520,Observed!$A$2:$A$1520,$A123,Observed!$C$2:$C$1520,$C123),"")</f>
        <v>545.79325404157021</v>
      </c>
      <c r="O123" s="24" t="str">
        <f>IF(ISNUMBER(AVERAGEIFS(Observed!O$2:O$1520,Observed!$A$2:$A$1520,$A123,Observed!$C$2:$C$1520,$C123)),AVERAGEIFS(Observed!O$2:O$1520,Observed!$A$2:$A$1520,$A123,Observed!$C$2:$C$1520,$C123),"")</f>
        <v/>
      </c>
      <c r="P123" s="24" t="str">
        <f>IF(ISNUMBER(AVERAGEIFS(Observed!P$2:P$1520,Observed!$A$2:$A$1520,$A123,Observed!$C$2:$C$1520,$C123)),AVERAGEIFS(Observed!P$2:P$1520,Observed!$A$2:$A$1520,$A123,Observed!$C$2:$C$1520,$C123),"")</f>
        <v/>
      </c>
      <c r="Q123" s="24" t="str">
        <f>IF(ISNUMBER(AVERAGEIFS(Observed!Q$2:Q$1520,Observed!$A$2:$A$1520,$A123,Observed!$C$2:$C$1520,$C123)),AVERAGEIFS(Observed!Q$2:Q$1520,Observed!$A$2:$A$1520,$A123,Observed!$C$2:$C$1520,$C123),"")</f>
        <v/>
      </c>
      <c r="R123" s="22" t="str">
        <f>IF(ISNUMBER(AVERAGEIFS(Observed!R$2:R$1520,Observed!$A$2:$A$1520,$A123,Observed!$C$2:$C$1520,$C123)),AVERAGEIFS(Observed!R$2:R$1520,Observed!$A$2:$A$1520,$A123,Observed!$C$2:$C$1520,$C123),"")</f>
        <v/>
      </c>
      <c r="S123" s="23" t="str">
        <f>IF(ISNUMBER(AVERAGEIFS(Observed!S$2:S$1520,Observed!$A$2:$A$1520,$A123,Observed!$C$2:$C$1520,$C123)),AVERAGEIFS(Observed!S$2:S$1520,Observed!$A$2:$A$1520,$A123,Observed!$C$2:$C$1520,$C123),"")</f>
        <v/>
      </c>
      <c r="T123" s="23" t="str">
        <f>IF(ISNUMBER(AVERAGEIFS(Observed!T$2:T$1520,Observed!$A$2:$A$1520,$A123,Observed!$C$2:$C$1520,$C123)),AVERAGEIFS(Observed!T$2:T$1520,Observed!$A$2:$A$1520,$A123,Observed!$C$2:$C$1520,$C123),"")</f>
        <v/>
      </c>
      <c r="U123" s="23" t="str">
        <f>IF(ISNUMBER(AVERAGEIFS(Observed!U$2:U$1520,Observed!$A$2:$A$1520,$A123,Observed!$C$2:$C$1520,$C123)),AVERAGEIFS(Observed!U$2:U$1520,Observed!$A$2:$A$1520,$A123,Observed!$C$2:$C$1520,$C123),"")</f>
        <v/>
      </c>
      <c r="V123" s="23" t="str">
        <f>IF(ISNUMBER(AVERAGEIFS(Observed!V$2:V$1520,Observed!$A$2:$A$1520,$A123,Observed!$C$2:$C$1520,$C123)),AVERAGEIFS(Observed!V$2:V$1520,Observed!$A$2:$A$1520,$A123,Observed!$C$2:$C$1520,$C123),"")</f>
        <v/>
      </c>
      <c r="W123" s="23" t="str">
        <f>IF(ISNUMBER(AVERAGEIFS(Observed!W$2:W$1520,Observed!$A$2:$A$1520,$A123,Observed!$C$2:$C$1520,$C123)),AVERAGEIFS(Observed!W$2:W$1520,Observed!$A$2:$A$1520,$A123,Observed!$C$2:$C$1520,$C123),"")</f>
        <v/>
      </c>
      <c r="X123" s="23">
        <f>IF(ISNUMBER(AVERAGEIFS(Observed!X$2:X$1520,Observed!$A$2:$A$1520,$A123,Observed!$C$2:$C$1520,$C123)),AVERAGEIFS(Observed!X$2:X$1520,Observed!$A$2:$A$1520,$A123,Observed!$C$2:$C$1520,$C123),"")</f>
        <v>20.160725911458332</v>
      </c>
      <c r="Y123" s="23">
        <f>IF(ISNUMBER(AVERAGEIFS(Observed!Y$2:Y$1520,Observed!$A$2:$A$1520,$A123,Observed!$C$2:$C$1520,$C123)),AVERAGEIFS(Observed!Y$2:Y$1520,Observed!$A$2:$A$1520,$A123,Observed!$C$2:$C$1520,$C123),"")</f>
        <v>8.4906476338704433</v>
      </c>
      <c r="Z123" s="23">
        <f>IF(ISNUMBER(AVERAGEIFS(Observed!Z$2:Z$1520,Observed!$A$2:$A$1520,$A123,Observed!$C$2:$C$1520,$C123)),AVERAGEIFS(Observed!Z$2:Z$1520,Observed!$A$2:$A$1520,$A123,Observed!$C$2:$C$1520,$C123),"")</f>
        <v>71.85751597086589</v>
      </c>
      <c r="AA123" s="23">
        <f>IF(ISNUMBER(AVERAGEIFS(Observed!AA$2:AA$1520,Observed!$A$2:$A$1520,$A123,Observed!$C$2:$C$1520,$C123)),AVERAGEIFS(Observed!AA$2:AA$1520,Observed!$A$2:$A$1520,$A123,Observed!$C$2:$C$1520,$C123),"")</f>
        <v>28.679257074991863</v>
      </c>
      <c r="AB123" s="23">
        <f>IF(ISNUMBER(AVERAGEIFS(Observed!AB$2:AB$1520,Observed!$A$2:$A$1520,$A123,Observed!$C$2:$C$1520,$C123)),AVERAGEIFS(Observed!AB$2:AB$1520,Observed!$A$2:$A$1520,$A123,Observed!$C$2:$C$1520,$C123),"")</f>
        <v>84.30401611328125</v>
      </c>
      <c r="AC123" s="23">
        <f>IF(ISNUMBER(AVERAGEIFS(Observed!AC$2:AC$1520,Observed!$A$2:$A$1520,$A123,Observed!$C$2:$C$1520,$C123)),AVERAGEIFS(Observed!AC$2:AC$1520,Observed!$A$2:$A$1520,$A123,Observed!$C$2:$C$1520,$C123),"")</f>
        <v>15.424420356750488</v>
      </c>
      <c r="AD123" s="24">
        <f>IF(ISNUMBER(AVERAGEIFS(Observed!AD$2:AD$1520,Observed!$A$2:$A$1520,$A123,Observed!$C$2:$C$1520,$C123)),AVERAGEIFS(Observed!AD$2:AD$1520,Observed!$A$2:$A$1520,$A123,Observed!$C$2:$C$1520,$C123),"")</f>
        <v>2.4679072570800778E-2</v>
      </c>
      <c r="AE123" s="24">
        <f>IF(ISNUMBER(AVERAGEIFS(Observed!AE$2:AE$1520,Observed!$A$2:$A$1520,$A123,Observed!$C$2:$C$1520,$C123)),AVERAGEIFS(Observed!AE$2:AE$1520,Observed!$A$2:$A$1520,$A123,Observed!$C$2:$C$1520,$C123),"")</f>
        <v>2.4679072570800778E-2</v>
      </c>
      <c r="AF123" s="23">
        <f>IF(ISNUMBER(AVERAGEIFS(Observed!AF$2:AF$1520,Observed!$A$2:$A$1520,$A123,Observed!$C$2:$C$1520,$C123)),AVERAGEIFS(Observed!AF$2:AF$1520,Observed!$A$2:$A$1520,$A123,Observed!$C$2:$C$1520,$C123),"")</f>
        <v>11.497202555338541</v>
      </c>
      <c r="AG123" s="23" t="str">
        <f>IF(ISNUMBER(AVERAGEIFS(Observed!AG$2:AG$1520,Observed!$A$2:$A$1520,$A123,Observed!$C$2:$C$1520,$C123)),AVERAGEIFS(Observed!AG$2:AG$1520,Observed!$A$2:$A$1520,$A123,Observed!$C$2:$C$1520,$C123),"")</f>
        <v/>
      </c>
      <c r="AH123" s="22" t="str">
        <f>IF(ISNUMBER(AVERAGEIFS(Observed!AH$2:AH$1520,Observed!$A$2:$A$1520,$A123,Observed!$C$2:$C$1520,$C123)),AVERAGEIFS(Observed!AH$2:AH$1520,Observed!$A$2:$A$1520,$A123,Observed!$C$2:$C$1520,$C123),"")</f>
        <v/>
      </c>
      <c r="AI123" s="23" t="str">
        <f>IF(ISNUMBER(AVERAGEIFS(Observed!AI$2:AI$1520,Observed!$A$2:$A$1520,$A123,Observed!$C$2:$C$1520,$C123)),AVERAGEIFS(Observed!AI$2:AI$1520,Observed!$A$2:$A$1520,$A123,Observed!$C$2:$C$1520,$C123),"")</f>
        <v/>
      </c>
      <c r="AJ123" s="23" t="str">
        <f>IF(ISNUMBER(AVERAGEIFS(Observed!AJ$2:AJ$1520,Observed!$A$2:$A$1520,$A123,Observed!$C$2:$C$1520,$C123)),AVERAGEIFS(Observed!AJ$2:AJ$1520,Observed!$A$2:$A$1520,$A123,Observed!$C$2:$C$1520,$C123),"")</f>
        <v/>
      </c>
      <c r="AK123" s="23" t="str">
        <f>IF(ISNUMBER(AVERAGEIFS(Observed!AK$2:AK$1520,Observed!$A$2:$A$1520,$A123,Observed!$C$2:$C$1520,$C123)),AVERAGEIFS(Observed!AK$2:AK$1520,Observed!$A$2:$A$1520,$A123,Observed!$C$2:$C$1520,$C123),"")</f>
        <v/>
      </c>
      <c r="AL123" s="23">
        <f>IF(ISNUMBER(AVERAGEIFS(Observed!AL$2:AL$1520,Observed!$A$2:$A$1520,$A123,Observed!$C$2:$C$1520,$C123)),AVERAGEIFS(Observed!AL$2:AL$1520,Observed!$A$2:$A$1520,$A123,Observed!$C$2:$C$1520,$C123),"")</f>
        <v>1.5442499999999999</v>
      </c>
      <c r="AM123" s="23">
        <f>IF(ISNUMBER(AVERAGEIFS(Observed!AM$2:AM$1520,Observed!$A$2:$A$1520,$A123,Observed!$C$2:$C$1520,$C123)),AVERAGEIFS(Observed!AM$2:AM$1520,Observed!$A$2:$A$1520,$A123,Observed!$C$2:$C$1520,$C123),"")</f>
        <v>13.211</v>
      </c>
      <c r="AN123" s="2">
        <f>COUNTIFS(Observed!$A$2:$A$1520,$A123,Observed!$C$2:$C$1520,$C123)</f>
        <v>4</v>
      </c>
      <c r="AO123" s="2">
        <f t="shared" si="2"/>
        <v>14</v>
      </c>
    </row>
    <row r="124" spans="1:41" x14ac:dyDescent="0.35">
      <c r="A124" t="s">
        <v>45</v>
      </c>
      <c r="B124" t="s">
        <v>65</v>
      </c>
      <c r="C124" s="20">
        <v>42433</v>
      </c>
      <c r="D124">
        <v>1</v>
      </c>
      <c r="E124" t="s">
        <v>79</v>
      </c>
      <c r="F124" s="25" t="s">
        <v>99</v>
      </c>
      <c r="G124" t="s">
        <v>44</v>
      </c>
      <c r="H124">
        <v>2.7</v>
      </c>
      <c r="I124" s="2" t="s">
        <v>42</v>
      </c>
      <c r="J124" s="22" t="str">
        <f>IF(ISNUMBER(AVERAGEIFS(Observed!J$2:J$1520,Observed!$A$2:$A$1520,$A124,Observed!$C$2:$C$1520,$C124)),AVERAGEIFS(Observed!J$2:J$1520,Observed!$A$2:$A$1520,$A124,Observed!$C$2:$C$1520,$C124),"")</f>
        <v/>
      </c>
      <c r="K124" s="23" t="str">
        <f>IF(ISNUMBER(AVERAGEIFS(Observed!K$2:K$1520,Observed!$A$2:$A$1520,$A124,Observed!$C$2:$C$1520,$C124)),AVERAGEIFS(Observed!K$2:K$1520,Observed!$A$2:$A$1520,$A124,Observed!$C$2:$C$1520,$C124),"")</f>
        <v/>
      </c>
      <c r="L124" s="23">
        <f>IF(ISNUMBER(AVERAGEIFS(Observed!L$2:L$1520,Observed!$A$2:$A$1520,$A124,Observed!$C$2:$C$1520,$C124)),AVERAGEIFS(Observed!L$2:L$1520,Observed!$A$2:$A$1520,$A124,Observed!$C$2:$C$1520,$C124),"")</f>
        <v>108.67045732917367</v>
      </c>
      <c r="M124" s="23">
        <f>IF(ISNUMBER(AVERAGEIFS(Observed!M$2:M$1520,Observed!$A$2:$A$1520,$A124,Observed!$C$2:$C$1520,$C124)),AVERAGEIFS(Observed!M$2:M$1520,Observed!$A$2:$A$1520,$A124,Observed!$C$2:$C$1520,$C124),"")</f>
        <v>108.67045732917367</v>
      </c>
      <c r="N124" s="23">
        <f>IF(ISNUMBER(AVERAGEIFS(Observed!N$2:N$1520,Observed!$A$2:$A$1520,$A124,Observed!$C$2:$C$1520,$C124)),AVERAGEIFS(Observed!N$2:N$1520,Observed!$A$2:$A$1520,$A124,Observed!$C$2:$C$1520,$C124),"")</f>
        <v>837.64162652815094</v>
      </c>
      <c r="O124" s="24" t="str">
        <f>IF(ISNUMBER(AVERAGEIFS(Observed!O$2:O$1520,Observed!$A$2:$A$1520,$A124,Observed!$C$2:$C$1520,$C124)),AVERAGEIFS(Observed!O$2:O$1520,Observed!$A$2:$A$1520,$A124,Observed!$C$2:$C$1520,$C124),"")</f>
        <v/>
      </c>
      <c r="P124" s="24" t="str">
        <f>IF(ISNUMBER(AVERAGEIFS(Observed!P$2:P$1520,Observed!$A$2:$A$1520,$A124,Observed!$C$2:$C$1520,$C124)),AVERAGEIFS(Observed!P$2:P$1520,Observed!$A$2:$A$1520,$A124,Observed!$C$2:$C$1520,$C124),"")</f>
        <v/>
      </c>
      <c r="Q124" s="24" t="str">
        <f>IF(ISNUMBER(AVERAGEIFS(Observed!Q$2:Q$1520,Observed!$A$2:$A$1520,$A124,Observed!$C$2:$C$1520,$C124)),AVERAGEIFS(Observed!Q$2:Q$1520,Observed!$A$2:$A$1520,$A124,Observed!$C$2:$C$1520,$C124),"")</f>
        <v/>
      </c>
      <c r="R124" s="22" t="str">
        <f>IF(ISNUMBER(AVERAGEIFS(Observed!R$2:R$1520,Observed!$A$2:$A$1520,$A124,Observed!$C$2:$C$1520,$C124)),AVERAGEIFS(Observed!R$2:R$1520,Observed!$A$2:$A$1520,$A124,Observed!$C$2:$C$1520,$C124),"")</f>
        <v/>
      </c>
      <c r="S124" s="23" t="str">
        <f>IF(ISNUMBER(AVERAGEIFS(Observed!S$2:S$1520,Observed!$A$2:$A$1520,$A124,Observed!$C$2:$C$1520,$C124)),AVERAGEIFS(Observed!S$2:S$1520,Observed!$A$2:$A$1520,$A124,Observed!$C$2:$C$1520,$C124),"")</f>
        <v/>
      </c>
      <c r="T124" s="23" t="str">
        <f>IF(ISNUMBER(AVERAGEIFS(Observed!T$2:T$1520,Observed!$A$2:$A$1520,$A124,Observed!$C$2:$C$1520,$C124)),AVERAGEIFS(Observed!T$2:T$1520,Observed!$A$2:$A$1520,$A124,Observed!$C$2:$C$1520,$C124),"")</f>
        <v/>
      </c>
      <c r="U124" s="23" t="str">
        <f>IF(ISNUMBER(AVERAGEIFS(Observed!U$2:U$1520,Observed!$A$2:$A$1520,$A124,Observed!$C$2:$C$1520,$C124)),AVERAGEIFS(Observed!U$2:U$1520,Observed!$A$2:$A$1520,$A124,Observed!$C$2:$C$1520,$C124),"")</f>
        <v/>
      </c>
      <c r="V124" s="23" t="str">
        <f>IF(ISNUMBER(AVERAGEIFS(Observed!V$2:V$1520,Observed!$A$2:$A$1520,$A124,Observed!$C$2:$C$1520,$C124)),AVERAGEIFS(Observed!V$2:V$1520,Observed!$A$2:$A$1520,$A124,Observed!$C$2:$C$1520,$C124),"")</f>
        <v/>
      </c>
      <c r="W124" s="23" t="str">
        <f>IF(ISNUMBER(AVERAGEIFS(Observed!W$2:W$1520,Observed!$A$2:$A$1520,$A124,Observed!$C$2:$C$1520,$C124)),AVERAGEIFS(Observed!W$2:W$1520,Observed!$A$2:$A$1520,$A124,Observed!$C$2:$C$1520,$C124),"")</f>
        <v/>
      </c>
      <c r="X124" s="23">
        <f>IF(ISNUMBER(AVERAGEIFS(Observed!X$2:X$1520,Observed!$A$2:$A$1520,$A124,Observed!$C$2:$C$1520,$C124)),AVERAGEIFS(Observed!X$2:X$1520,Observed!$A$2:$A$1520,$A124,Observed!$C$2:$C$1520,$C124),"")</f>
        <v>19.744865894317627</v>
      </c>
      <c r="Y124" s="23">
        <f>IF(ISNUMBER(AVERAGEIFS(Observed!Y$2:Y$1520,Observed!$A$2:$A$1520,$A124,Observed!$C$2:$C$1520,$C124)),AVERAGEIFS(Observed!Y$2:Y$1520,Observed!$A$2:$A$1520,$A124,Observed!$C$2:$C$1520,$C124),"")</f>
        <v>6.8349645137786865</v>
      </c>
      <c r="Z124" s="23">
        <f>IF(ISNUMBER(AVERAGEIFS(Observed!Z$2:Z$1520,Observed!$A$2:$A$1520,$A124,Observed!$C$2:$C$1520,$C124)),AVERAGEIFS(Observed!Z$2:Z$1520,Observed!$A$2:$A$1520,$A124,Observed!$C$2:$C$1520,$C124),"")</f>
        <v>73.323318481445313</v>
      </c>
      <c r="AA124" s="23">
        <f>IF(ISNUMBER(AVERAGEIFS(Observed!AA$2:AA$1520,Observed!$A$2:$A$1520,$A124,Observed!$C$2:$C$1520,$C124)),AVERAGEIFS(Observed!AA$2:AA$1520,Observed!$A$2:$A$1520,$A124,Observed!$C$2:$C$1520,$C124),"")</f>
        <v>27.599924087524414</v>
      </c>
      <c r="AB124" s="23">
        <f>IF(ISNUMBER(AVERAGEIFS(Observed!AB$2:AB$1520,Observed!$A$2:$A$1520,$A124,Observed!$C$2:$C$1520,$C124)),AVERAGEIFS(Observed!AB$2:AB$1520,Observed!$A$2:$A$1520,$A124,Observed!$C$2:$C$1520,$C124),"")</f>
        <v>84.729825973510742</v>
      </c>
      <c r="AC124" s="23">
        <f>IF(ISNUMBER(AVERAGEIFS(Observed!AC$2:AC$1520,Observed!$A$2:$A$1520,$A124,Observed!$C$2:$C$1520,$C124)),AVERAGEIFS(Observed!AC$2:AC$1520,Observed!$A$2:$A$1520,$A124,Observed!$C$2:$C$1520,$C124),"")</f>
        <v>15.464213848114014</v>
      </c>
      <c r="AD124" s="24">
        <f>IF(ISNUMBER(AVERAGEIFS(Observed!AD$2:AD$1520,Observed!$A$2:$A$1520,$A124,Observed!$C$2:$C$1520,$C124)),AVERAGEIFS(Observed!AD$2:AD$1520,Observed!$A$2:$A$1520,$A124,Observed!$C$2:$C$1520,$C124),"")</f>
        <v>2.4742742156982422E-2</v>
      </c>
      <c r="AE124" s="24">
        <f>IF(ISNUMBER(AVERAGEIFS(Observed!AE$2:AE$1520,Observed!$A$2:$A$1520,$A124,Observed!$C$2:$C$1520,$C124)),AVERAGEIFS(Observed!AE$2:AE$1520,Observed!$A$2:$A$1520,$A124,Observed!$C$2:$C$1520,$C124),"")</f>
        <v>2.4742742156982422E-2</v>
      </c>
      <c r="AF124" s="23">
        <f>IF(ISNUMBER(AVERAGEIFS(Observed!AF$2:AF$1520,Observed!$A$2:$A$1520,$A124,Observed!$C$2:$C$1520,$C124)),AVERAGEIFS(Observed!AF$2:AF$1520,Observed!$A$2:$A$1520,$A124,Observed!$C$2:$C$1520,$C124),"")</f>
        <v>11.731730957031251</v>
      </c>
      <c r="AG124" s="23" t="str">
        <f>IF(ISNUMBER(AVERAGEIFS(Observed!AG$2:AG$1520,Observed!$A$2:$A$1520,$A124,Observed!$C$2:$C$1520,$C124)),AVERAGEIFS(Observed!AG$2:AG$1520,Observed!$A$2:$A$1520,$A124,Observed!$C$2:$C$1520,$C124),"")</f>
        <v/>
      </c>
      <c r="AH124" s="22" t="str">
        <f>IF(ISNUMBER(AVERAGEIFS(Observed!AH$2:AH$1520,Observed!$A$2:$A$1520,$A124,Observed!$C$2:$C$1520,$C124)),AVERAGEIFS(Observed!AH$2:AH$1520,Observed!$A$2:$A$1520,$A124,Observed!$C$2:$C$1520,$C124),"")</f>
        <v/>
      </c>
      <c r="AI124" s="23" t="str">
        <f>IF(ISNUMBER(AVERAGEIFS(Observed!AI$2:AI$1520,Observed!$A$2:$A$1520,$A124,Observed!$C$2:$C$1520,$C124)),AVERAGEIFS(Observed!AI$2:AI$1520,Observed!$A$2:$A$1520,$A124,Observed!$C$2:$C$1520,$C124),"")</f>
        <v/>
      </c>
      <c r="AJ124" s="23" t="str">
        <f>IF(ISNUMBER(AVERAGEIFS(Observed!AJ$2:AJ$1520,Observed!$A$2:$A$1520,$A124,Observed!$C$2:$C$1520,$C124)),AVERAGEIFS(Observed!AJ$2:AJ$1520,Observed!$A$2:$A$1520,$A124,Observed!$C$2:$C$1520,$C124),"")</f>
        <v/>
      </c>
      <c r="AK124" s="23" t="str">
        <f>IF(ISNUMBER(AVERAGEIFS(Observed!AK$2:AK$1520,Observed!$A$2:$A$1520,$A124,Observed!$C$2:$C$1520,$C124)),AVERAGEIFS(Observed!AK$2:AK$1520,Observed!$A$2:$A$1520,$A124,Observed!$C$2:$C$1520,$C124),"")</f>
        <v/>
      </c>
      <c r="AL124" s="23">
        <f>IF(ISNUMBER(AVERAGEIFS(Observed!AL$2:AL$1520,Observed!$A$2:$A$1520,$A124,Observed!$C$2:$C$1520,$C124)),AVERAGEIFS(Observed!AL$2:AL$1520,Observed!$A$2:$A$1520,$A124,Observed!$C$2:$C$1520,$C124),"")</f>
        <v>2.6975000000000002</v>
      </c>
      <c r="AM124" s="23">
        <f>IF(ISNUMBER(AVERAGEIFS(Observed!AM$2:AM$1520,Observed!$A$2:$A$1520,$A124,Observed!$C$2:$C$1520,$C124)),AVERAGEIFS(Observed!AM$2:AM$1520,Observed!$A$2:$A$1520,$A124,Observed!$C$2:$C$1520,$C124),"")</f>
        <v>19.49175</v>
      </c>
      <c r="AN124" s="2">
        <f>COUNTIFS(Observed!$A$2:$A$1520,$A124,Observed!$C$2:$C$1520,$C124)</f>
        <v>4</v>
      </c>
      <c r="AO124" s="2">
        <f t="shared" si="2"/>
        <v>14</v>
      </c>
    </row>
    <row r="125" spans="1:41" x14ac:dyDescent="0.35">
      <c r="A125" t="s">
        <v>46</v>
      </c>
      <c r="B125" t="s">
        <v>65</v>
      </c>
      <c r="C125" s="20">
        <v>42433</v>
      </c>
      <c r="D125">
        <v>1</v>
      </c>
      <c r="E125" t="s">
        <v>80</v>
      </c>
      <c r="F125" s="25" t="s">
        <v>99</v>
      </c>
      <c r="G125" t="s">
        <v>44</v>
      </c>
      <c r="H125">
        <v>2.7</v>
      </c>
      <c r="I125" s="2" t="s">
        <v>42</v>
      </c>
      <c r="J125" s="22" t="str">
        <f>IF(ISNUMBER(AVERAGEIFS(Observed!J$2:J$1520,Observed!$A$2:$A$1520,$A125,Observed!$C$2:$C$1520,$C125)),AVERAGEIFS(Observed!J$2:J$1520,Observed!$A$2:$A$1520,$A125,Observed!$C$2:$C$1520,$C125),"")</f>
        <v/>
      </c>
      <c r="K125" s="23" t="str">
        <f>IF(ISNUMBER(AVERAGEIFS(Observed!K$2:K$1520,Observed!$A$2:$A$1520,$A125,Observed!$C$2:$C$1520,$C125)),AVERAGEIFS(Observed!K$2:K$1520,Observed!$A$2:$A$1520,$A125,Observed!$C$2:$C$1520,$C125),"")</f>
        <v/>
      </c>
      <c r="L125" s="23">
        <f>IF(ISNUMBER(AVERAGEIFS(Observed!L$2:L$1520,Observed!$A$2:$A$1520,$A125,Observed!$C$2:$C$1520,$C125)),AVERAGEIFS(Observed!L$2:L$1520,Observed!$A$2:$A$1520,$A125,Observed!$C$2:$C$1520,$C125),"")</f>
        <v>131.66479251801252</v>
      </c>
      <c r="M125" s="23">
        <f>IF(ISNUMBER(AVERAGEIFS(Observed!M$2:M$1520,Observed!$A$2:$A$1520,$A125,Observed!$C$2:$C$1520,$C125)),AVERAGEIFS(Observed!M$2:M$1520,Observed!$A$2:$A$1520,$A125,Observed!$C$2:$C$1520,$C125),"")</f>
        <v>131.66479251801252</v>
      </c>
      <c r="N125" s="23">
        <f>IF(ISNUMBER(AVERAGEIFS(Observed!N$2:N$1520,Observed!$A$2:$A$1520,$A125,Observed!$C$2:$C$1520,$C125)),AVERAGEIFS(Observed!N$2:N$1520,Observed!$A$2:$A$1520,$A125,Observed!$C$2:$C$1520,$C125),"")</f>
        <v>1103.2731179678963</v>
      </c>
      <c r="O125" s="24" t="str">
        <f>IF(ISNUMBER(AVERAGEIFS(Observed!O$2:O$1520,Observed!$A$2:$A$1520,$A125,Observed!$C$2:$C$1520,$C125)),AVERAGEIFS(Observed!O$2:O$1520,Observed!$A$2:$A$1520,$A125,Observed!$C$2:$C$1520,$C125),"")</f>
        <v/>
      </c>
      <c r="P125" s="24" t="str">
        <f>IF(ISNUMBER(AVERAGEIFS(Observed!P$2:P$1520,Observed!$A$2:$A$1520,$A125,Observed!$C$2:$C$1520,$C125)),AVERAGEIFS(Observed!P$2:P$1520,Observed!$A$2:$A$1520,$A125,Observed!$C$2:$C$1520,$C125),"")</f>
        <v/>
      </c>
      <c r="Q125" s="24" t="str">
        <f>IF(ISNUMBER(AVERAGEIFS(Observed!Q$2:Q$1520,Observed!$A$2:$A$1520,$A125,Observed!$C$2:$C$1520,$C125)),AVERAGEIFS(Observed!Q$2:Q$1520,Observed!$A$2:$A$1520,$A125,Observed!$C$2:$C$1520,$C125),"")</f>
        <v/>
      </c>
      <c r="R125" s="22" t="str">
        <f>IF(ISNUMBER(AVERAGEIFS(Observed!R$2:R$1520,Observed!$A$2:$A$1520,$A125,Observed!$C$2:$C$1520,$C125)),AVERAGEIFS(Observed!R$2:R$1520,Observed!$A$2:$A$1520,$A125,Observed!$C$2:$C$1520,$C125),"")</f>
        <v/>
      </c>
      <c r="S125" s="23" t="str">
        <f>IF(ISNUMBER(AVERAGEIFS(Observed!S$2:S$1520,Observed!$A$2:$A$1520,$A125,Observed!$C$2:$C$1520,$C125)),AVERAGEIFS(Observed!S$2:S$1520,Observed!$A$2:$A$1520,$A125,Observed!$C$2:$C$1520,$C125),"")</f>
        <v/>
      </c>
      <c r="T125" s="23" t="str">
        <f>IF(ISNUMBER(AVERAGEIFS(Observed!T$2:T$1520,Observed!$A$2:$A$1520,$A125,Observed!$C$2:$C$1520,$C125)),AVERAGEIFS(Observed!T$2:T$1520,Observed!$A$2:$A$1520,$A125,Observed!$C$2:$C$1520,$C125),"")</f>
        <v/>
      </c>
      <c r="U125" s="23" t="str">
        <f>IF(ISNUMBER(AVERAGEIFS(Observed!U$2:U$1520,Observed!$A$2:$A$1520,$A125,Observed!$C$2:$C$1520,$C125)),AVERAGEIFS(Observed!U$2:U$1520,Observed!$A$2:$A$1520,$A125,Observed!$C$2:$C$1520,$C125),"")</f>
        <v/>
      </c>
      <c r="V125" s="23" t="str">
        <f>IF(ISNUMBER(AVERAGEIFS(Observed!V$2:V$1520,Observed!$A$2:$A$1520,$A125,Observed!$C$2:$C$1520,$C125)),AVERAGEIFS(Observed!V$2:V$1520,Observed!$A$2:$A$1520,$A125,Observed!$C$2:$C$1520,$C125),"")</f>
        <v/>
      </c>
      <c r="W125" s="23" t="str">
        <f>IF(ISNUMBER(AVERAGEIFS(Observed!W$2:W$1520,Observed!$A$2:$A$1520,$A125,Observed!$C$2:$C$1520,$C125)),AVERAGEIFS(Observed!W$2:W$1520,Observed!$A$2:$A$1520,$A125,Observed!$C$2:$C$1520,$C125),"")</f>
        <v/>
      </c>
      <c r="X125" s="23">
        <f>IF(ISNUMBER(AVERAGEIFS(Observed!X$2:X$1520,Observed!$A$2:$A$1520,$A125,Observed!$C$2:$C$1520,$C125)),AVERAGEIFS(Observed!X$2:X$1520,Observed!$A$2:$A$1520,$A125,Observed!$C$2:$C$1520,$C125),"")</f>
        <v>18.64497184753418</v>
      </c>
      <c r="Y125" s="23">
        <f>IF(ISNUMBER(AVERAGEIFS(Observed!Y$2:Y$1520,Observed!$A$2:$A$1520,$A125,Observed!$C$2:$C$1520,$C125)),AVERAGEIFS(Observed!Y$2:Y$1520,Observed!$A$2:$A$1520,$A125,Observed!$C$2:$C$1520,$C125),"")</f>
        <v>9.1599907875061035</v>
      </c>
      <c r="Z125" s="23">
        <f>IF(ISNUMBER(AVERAGEIFS(Observed!Z$2:Z$1520,Observed!$A$2:$A$1520,$A125,Observed!$C$2:$C$1520,$C125)),AVERAGEIFS(Observed!Z$2:Z$1520,Observed!$A$2:$A$1520,$A125,Observed!$C$2:$C$1520,$C125),"")</f>
        <v>75.134374618530273</v>
      </c>
      <c r="AA125" s="23">
        <f>IF(ISNUMBER(AVERAGEIFS(Observed!AA$2:AA$1520,Observed!$A$2:$A$1520,$A125,Observed!$C$2:$C$1520,$C125)),AVERAGEIFS(Observed!AA$2:AA$1520,Observed!$A$2:$A$1520,$A125,Observed!$C$2:$C$1520,$C125),"")</f>
        <v>27.027722835540771</v>
      </c>
      <c r="AB125" s="23">
        <f>IF(ISNUMBER(AVERAGEIFS(Observed!AB$2:AB$1520,Observed!$A$2:$A$1520,$A125,Observed!$C$2:$C$1520,$C125)),AVERAGEIFS(Observed!AB$2:AB$1520,Observed!$A$2:$A$1520,$A125,Observed!$C$2:$C$1520,$C125),"")</f>
        <v>86.085250854492188</v>
      </c>
      <c r="AC125" s="23">
        <f>IF(ISNUMBER(AVERAGEIFS(Observed!AC$2:AC$1520,Observed!$A$2:$A$1520,$A125,Observed!$C$2:$C$1520,$C125)),AVERAGEIFS(Observed!AC$2:AC$1520,Observed!$A$2:$A$1520,$A125,Observed!$C$2:$C$1520,$C125),"")</f>
        <v>19.992458343505859</v>
      </c>
      <c r="AD125" s="24">
        <f>IF(ISNUMBER(AVERAGEIFS(Observed!AD$2:AD$1520,Observed!$A$2:$A$1520,$A125,Observed!$C$2:$C$1520,$C125)),AVERAGEIFS(Observed!AD$2:AD$1520,Observed!$A$2:$A$1520,$A125,Observed!$C$2:$C$1520,$C125),"")</f>
        <v>3.1987933349609372E-2</v>
      </c>
      <c r="AE125" s="24">
        <f>IF(ISNUMBER(AVERAGEIFS(Observed!AE$2:AE$1520,Observed!$A$2:$A$1520,$A125,Observed!$C$2:$C$1520,$C125)),AVERAGEIFS(Observed!AE$2:AE$1520,Observed!$A$2:$A$1520,$A125,Observed!$C$2:$C$1520,$C125),"")</f>
        <v>3.1987933349609372E-2</v>
      </c>
      <c r="AF125" s="23">
        <f>IF(ISNUMBER(AVERAGEIFS(Observed!AF$2:AF$1520,Observed!$A$2:$A$1520,$A125,Observed!$C$2:$C$1520,$C125)),AVERAGEIFS(Observed!AF$2:AF$1520,Observed!$A$2:$A$1520,$A125,Observed!$C$2:$C$1520,$C125),"")</f>
        <v>12.021499938964844</v>
      </c>
      <c r="AG125" s="23" t="str">
        <f>IF(ISNUMBER(AVERAGEIFS(Observed!AG$2:AG$1520,Observed!$A$2:$A$1520,$A125,Observed!$C$2:$C$1520,$C125)),AVERAGEIFS(Observed!AG$2:AG$1520,Observed!$A$2:$A$1520,$A125,Observed!$C$2:$C$1520,$C125),"")</f>
        <v/>
      </c>
      <c r="AH125" s="22" t="str">
        <f>IF(ISNUMBER(AVERAGEIFS(Observed!AH$2:AH$1520,Observed!$A$2:$A$1520,$A125,Observed!$C$2:$C$1520,$C125)),AVERAGEIFS(Observed!AH$2:AH$1520,Observed!$A$2:$A$1520,$A125,Observed!$C$2:$C$1520,$C125),"")</f>
        <v/>
      </c>
      <c r="AI125" s="23" t="str">
        <f>IF(ISNUMBER(AVERAGEIFS(Observed!AI$2:AI$1520,Observed!$A$2:$A$1520,$A125,Observed!$C$2:$C$1520,$C125)),AVERAGEIFS(Observed!AI$2:AI$1520,Observed!$A$2:$A$1520,$A125,Observed!$C$2:$C$1520,$C125),"")</f>
        <v/>
      </c>
      <c r="AJ125" s="23" t="str">
        <f>IF(ISNUMBER(AVERAGEIFS(Observed!AJ$2:AJ$1520,Observed!$A$2:$A$1520,$A125,Observed!$C$2:$C$1520,$C125)),AVERAGEIFS(Observed!AJ$2:AJ$1520,Observed!$A$2:$A$1520,$A125,Observed!$C$2:$C$1520,$C125),"")</f>
        <v/>
      </c>
      <c r="AK125" s="23" t="str">
        <f>IF(ISNUMBER(AVERAGEIFS(Observed!AK$2:AK$1520,Observed!$A$2:$A$1520,$A125,Observed!$C$2:$C$1520,$C125)),AVERAGEIFS(Observed!AK$2:AK$1520,Observed!$A$2:$A$1520,$A125,Observed!$C$2:$C$1520,$C125),"")</f>
        <v/>
      </c>
      <c r="AL125" s="23">
        <f>IF(ISNUMBER(AVERAGEIFS(Observed!AL$2:AL$1520,Observed!$A$2:$A$1520,$A125,Observed!$C$2:$C$1520,$C125)),AVERAGEIFS(Observed!AL$2:AL$1520,Observed!$A$2:$A$1520,$A125,Observed!$C$2:$C$1520,$C125),"")</f>
        <v>4.2077499999999999</v>
      </c>
      <c r="AM125" s="23">
        <f>IF(ISNUMBER(AVERAGEIFS(Observed!AM$2:AM$1520,Observed!$A$2:$A$1520,$A125,Observed!$C$2:$C$1520,$C125)),AVERAGEIFS(Observed!AM$2:AM$1520,Observed!$A$2:$A$1520,$A125,Observed!$C$2:$C$1520,$C125),"")</f>
        <v>30.869250000000001</v>
      </c>
      <c r="AN125" s="2">
        <f>COUNTIFS(Observed!$A$2:$A$1520,$A125,Observed!$C$2:$C$1520,$C125)</f>
        <v>4</v>
      </c>
      <c r="AO125" s="2">
        <f t="shared" si="2"/>
        <v>14</v>
      </c>
    </row>
    <row r="126" spans="1:41" x14ac:dyDescent="0.35">
      <c r="A126" t="s">
        <v>49</v>
      </c>
      <c r="B126" t="s">
        <v>65</v>
      </c>
      <c r="C126" s="20">
        <v>42433</v>
      </c>
      <c r="D126">
        <v>1</v>
      </c>
      <c r="E126" t="s">
        <v>81</v>
      </c>
      <c r="F126" s="25" t="s">
        <v>99</v>
      </c>
      <c r="G126" t="s">
        <v>44</v>
      </c>
      <c r="H126">
        <v>2.7</v>
      </c>
      <c r="I126" s="2" t="s">
        <v>42</v>
      </c>
      <c r="J126" s="22" t="str">
        <f>IF(ISNUMBER(AVERAGEIFS(Observed!J$2:J$1520,Observed!$A$2:$A$1520,$A126,Observed!$C$2:$C$1520,$C126)),AVERAGEIFS(Observed!J$2:J$1520,Observed!$A$2:$A$1520,$A126,Observed!$C$2:$C$1520,$C126),"")</f>
        <v/>
      </c>
      <c r="K126" s="23" t="str">
        <f>IF(ISNUMBER(AVERAGEIFS(Observed!K$2:K$1520,Observed!$A$2:$A$1520,$A126,Observed!$C$2:$C$1520,$C126)),AVERAGEIFS(Observed!K$2:K$1520,Observed!$A$2:$A$1520,$A126,Observed!$C$2:$C$1520,$C126),"")</f>
        <v/>
      </c>
      <c r="L126" s="23">
        <f>IF(ISNUMBER(AVERAGEIFS(Observed!L$2:L$1520,Observed!$A$2:$A$1520,$A126,Observed!$C$2:$C$1520,$C126)),AVERAGEIFS(Observed!L$2:L$1520,Observed!$A$2:$A$1520,$A126,Observed!$C$2:$C$1520,$C126),"")</f>
        <v>127.63151011406435</v>
      </c>
      <c r="M126" s="23">
        <f>IF(ISNUMBER(AVERAGEIFS(Observed!M$2:M$1520,Observed!$A$2:$A$1520,$A126,Observed!$C$2:$C$1520,$C126)),AVERAGEIFS(Observed!M$2:M$1520,Observed!$A$2:$A$1520,$A126,Observed!$C$2:$C$1520,$C126),"")</f>
        <v>127.63151011406435</v>
      </c>
      <c r="N126" s="23">
        <f>IF(ISNUMBER(AVERAGEIFS(Observed!N$2:N$1520,Observed!$A$2:$A$1520,$A126,Observed!$C$2:$C$1520,$C126)),AVERAGEIFS(Observed!N$2:N$1520,Observed!$A$2:$A$1520,$A126,Observed!$C$2:$C$1520,$C126),"")</f>
        <v>1044.6517855835157</v>
      </c>
      <c r="O126" s="24" t="str">
        <f>IF(ISNUMBER(AVERAGEIFS(Observed!O$2:O$1520,Observed!$A$2:$A$1520,$A126,Observed!$C$2:$C$1520,$C126)),AVERAGEIFS(Observed!O$2:O$1520,Observed!$A$2:$A$1520,$A126,Observed!$C$2:$C$1520,$C126),"")</f>
        <v/>
      </c>
      <c r="P126" s="24" t="str">
        <f>IF(ISNUMBER(AVERAGEIFS(Observed!P$2:P$1520,Observed!$A$2:$A$1520,$A126,Observed!$C$2:$C$1520,$C126)),AVERAGEIFS(Observed!P$2:P$1520,Observed!$A$2:$A$1520,$A126,Observed!$C$2:$C$1520,$C126),"")</f>
        <v/>
      </c>
      <c r="Q126" s="24" t="str">
        <f>IF(ISNUMBER(AVERAGEIFS(Observed!Q$2:Q$1520,Observed!$A$2:$A$1520,$A126,Observed!$C$2:$C$1520,$C126)),AVERAGEIFS(Observed!Q$2:Q$1520,Observed!$A$2:$A$1520,$A126,Observed!$C$2:$C$1520,$C126),"")</f>
        <v/>
      </c>
      <c r="R126" s="22" t="str">
        <f>IF(ISNUMBER(AVERAGEIFS(Observed!R$2:R$1520,Observed!$A$2:$A$1520,$A126,Observed!$C$2:$C$1520,$C126)),AVERAGEIFS(Observed!R$2:R$1520,Observed!$A$2:$A$1520,$A126,Observed!$C$2:$C$1520,$C126),"")</f>
        <v/>
      </c>
      <c r="S126" s="23" t="str">
        <f>IF(ISNUMBER(AVERAGEIFS(Observed!S$2:S$1520,Observed!$A$2:$A$1520,$A126,Observed!$C$2:$C$1520,$C126)),AVERAGEIFS(Observed!S$2:S$1520,Observed!$A$2:$A$1520,$A126,Observed!$C$2:$C$1520,$C126),"")</f>
        <v/>
      </c>
      <c r="T126" s="23" t="str">
        <f>IF(ISNUMBER(AVERAGEIFS(Observed!T$2:T$1520,Observed!$A$2:$A$1520,$A126,Observed!$C$2:$C$1520,$C126)),AVERAGEIFS(Observed!T$2:T$1520,Observed!$A$2:$A$1520,$A126,Observed!$C$2:$C$1520,$C126),"")</f>
        <v/>
      </c>
      <c r="U126" s="23" t="str">
        <f>IF(ISNUMBER(AVERAGEIFS(Observed!U$2:U$1520,Observed!$A$2:$A$1520,$A126,Observed!$C$2:$C$1520,$C126)),AVERAGEIFS(Observed!U$2:U$1520,Observed!$A$2:$A$1520,$A126,Observed!$C$2:$C$1520,$C126),"")</f>
        <v/>
      </c>
      <c r="V126" s="23" t="str">
        <f>IF(ISNUMBER(AVERAGEIFS(Observed!V$2:V$1520,Observed!$A$2:$A$1520,$A126,Observed!$C$2:$C$1520,$C126)),AVERAGEIFS(Observed!V$2:V$1520,Observed!$A$2:$A$1520,$A126,Observed!$C$2:$C$1520,$C126),"")</f>
        <v/>
      </c>
      <c r="W126" s="23" t="str">
        <f>IF(ISNUMBER(AVERAGEIFS(Observed!W$2:W$1520,Observed!$A$2:$A$1520,$A126,Observed!$C$2:$C$1520,$C126)),AVERAGEIFS(Observed!W$2:W$1520,Observed!$A$2:$A$1520,$A126,Observed!$C$2:$C$1520,$C126),"")</f>
        <v/>
      </c>
      <c r="X126" s="23">
        <f>IF(ISNUMBER(AVERAGEIFS(Observed!X$2:X$1520,Observed!$A$2:$A$1520,$A126,Observed!$C$2:$C$1520,$C126)),AVERAGEIFS(Observed!X$2:X$1520,Observed!$A$2:$A$1520,$A126,Observed!$C$2:$C$1520,$C126),"")</f>
        <v>18.903268337249756</v>
      </c>
      <c r="Y126" s="23">
        <f>IF(ISNUMBER(AVERAGEIFS(Observed!Y$2:Y$1520,Observed!$A$2:$A$1520,$A126,Observed!$C$2:$C$1520,$C126)),AVERAGEIFS(Observed!Y$2:Y$1520,Observed!$A$2:$A$1520,$A126,Observed!$C$2:$C$1520,$C126),"")</f>
        <v>7.407846212387085</v>
      </c>
      <c r="Z126" s="23">
        <f>IF(ISNUMBER(AVERAGEIFS(Observed!Z$2:Z$1520,Observed!$A$2:$A$1520,$A126,Observed!$C$2:$C$1520,$C126)),AVERAGEIFS(Observed!Z$2:Z$1520,Observed!$A$2:$A$1520,$A126,Observed!$C$2:$C$1520,$C126),"")</f>
        <v>74.817234039306641</v>
      </c>
      <c r="AA126" s="23">
        <f>IF(ISNUMBER(AVERAGEIFS(Observed!AA$2:AA$1520,Observed!$A$2:$A$1520,$A126,Observed!$C$2:$C$1520,$C126)),AVERAGEIFS(Observed!AA$2:AA$1520,Observed!$A$2:$A$1520,$A126,Observed!$C$2:$C$1520,$C126),"")</f>
        <v>26.697271823883057</v>
      </c>
      <c r="AB126" s="23">
        <f>IF(ISNUMBER(AVERAGEIFS(Observed!AB$2:AB$1520,Observed!$A$2:$A$1520,$A126,Observed!$C$2:$C$1520,$C126)),AVERAGEIFS(Observed!AB$2:AB$1520,Observed!$A$2:$A$1520,$A126,Observed!$C$2:$C$1520,$C126),"")</f>
        <v>85.143409729003906</v>
      </c>
      <c r="AC126" s="23">
        <f>IF(ISNUMBER(AVERAGEIFS(Observed!AC$2:AC$1520,Observed!$A$2:$A$1520,$A126,Observed!$C$2:$C$1520,$C126)),AVERAGEIFS(Observed!AC$2:AC$1520,Observed!$A$2:$A$1520,$A126,Observed!$C$2:$C$1520,$C126),"")</f>
        <v>17.2665696144104</v>
      </c>
      <c r="AD126" s="24">
        <f>IF(ISNUMBER(AVERAGEIFS(Observed!AD$2:AD$1520,Observed!$A$2:$A$1520,$A126,Observed!$C$2:$C$1520,$C126)),AVERAGEIFS(Observed!AD$2:AD$1520,Observed!$A$2:$A$1520,$A126,Observed!$C$2:$C$1520,$C126),"")</f>
        <v>2.7626511383056641E-2</v>
      </c>
      <c r="AE126" s="24">
        <f>IF(ISNUMBER(AVERAGEIFS(Observed!AE$2:AE$1520,Observed!$A$2:$A$1520,$A126,Observed!$C$2:$C$1520,$C126)),AVERAGEIFS(Observed!AE$2:AE$1520,Observed!$A$2:$A$1520,$A126,Observed!$C$2:$C$1520,$C126),"")</f>
        <v>2.7626511383056641E-2</v>
      </c>
      <c r="AF126" s="23">
        <f>IF(ISNUMBER(AVERAGEIFS(Observed!AF$2:AF$1520,Observed!$A$2:$A$1520,$A126,Observed!$C$2:$C$1520,$C126)),AVERAGEIFS(Observed!AF$2:AF$1520,Observed!$A$2:$A$1520,$A126,Observed!$C$2:$C$1520,$C126),"")</f>
        <v>11.970757446289063</v>
      </c>
      <c r="AG126" s="23" t="str">
        <f>IF(ISNUMBER(AVERAGEIFS(Observed!AG$2:AG$1520,Observed!$A$2:$A$1520,$A126,Observed!$C$2:$C$1520,$C126)),AVERAGEIFS(Observed!AG$2:AG$1520,Observed!$A$2:$A$1520,$A126,Observed!$C$2:$C$1520,$C126),"")</f>
        <v/>
      </c>
      <c r="AH126" s="22" t="str">
        <f>IF(ISNUMBER(AVERAGEIFS(Observed!AH$2:AH$1520,Observed!$A$2:$A$1520,$A126,Observed!$C$2:$C$1520,$C126)),AVERAGEIFS(Observed!AH$2:AH$1520,Observed!$A$2:$A$1520,$A126,Observed!$C$2:$C$1520,$C126),"")</f>
        <v/>
      </c>
      <c r="AI126" s="23" t="str">
        <f>IF(ISNUMBER(AVERAGEIFS(Observed!AI$2:AI$1520,Observed!$A$2:$A$1520,$A126,Observed!$C$2:$C$1520,$C126)),AVERAGEIFS(Observed!AI$2:AI$1520,Observed!$A$2:$A$1520,$A126,Observed!$C$2:$C$1520,$C126),"")</f>
        <v/>
      </c>
      <c r="AJ126" s="23" t="str">
        <f>IF(ISNUMBER(AVERAGEIFS(Observed!AJ$2:AJ$1520,Observed!$A$2:$A$1520,$A126,Observed!$C$2:$C$1520,$C126)),AVERAGEIFS(Observed!AJ$2:AJ$1520,Observed!$A$2:$A$1520,$A126,Observed!$C$2:$C$1520,$C126),"")</f>
        <v/>
      </c>
      <c r="AK126" s="23" t="str">
        <f>IF(ISNUMBER(AVERAGEIFS(Observed!AK$2:AK$1520,Observed!$A$2:$A$1520,$A126,Observed!$C$2:$C$1520,$C126)),AVERAGEIFS(Observed!AK$2:AK$1520,Observed!$A$2:$A$1520,$A126,Observed!$C$2:$C$1520,$C126),"")</f>
        <v/>
      </c>
      <c r="AL126" s="23">
        <f>IF(ISNUMBER(AVERAGEIFS(Observed!AL$2:AL$1520,Observed!$A$2:$A$1520,$A126,Observed!$C$2:$C$1520,$C126)),AVERAGEIFS(Observed!AL$2:AL$1520,Observed!$A$2:$A$1520,$A126,Observed!$C$2:$C$1520,$C126),"")</f>
        <v>3.5280000000000005</v>
      </c>
      <c r="AM126" s="23">
        <f>IF(ISNUMBER(AVERAGEIFS(Observed!AM$2:AM$1520,Observed!$A$2:$A$1520,$A126,Observed!$C$2:$C$1520,$C126)),AVERAGEIFS(Observed!AM$2:AM$1520,Observed!$A$2:$A$1520,$A126,Observed!$C$2:$C$1520,$C126),"")</f>
        <v>25.97175</v>
      </c>
      <c r="AN126" s="2">
        <f>COUNTIFS(Observed!$A$2:$A$1520,$A126,Observed!$C$2:$C$1520,$C126)</f>
        <v>4</v>
      </c>
      <c r="AO126" s="2">
        <f t="shared" si="2"/>
        <v>14</v>
      </c>
    </row>
    <row r="127" spans="1:41" x14ac:dyDescent="0.35">
      <c r="A127" t="s">
        <v>50</v>
      </c>
      <c r="B127" t="s">
        <v>65</v>
      </c>
      <c r="C127" s="20">
        <v>42433</v>
      </c>
      <c r="D127">
        <v>1</v>
      </c>
      <c r="E127" t="s">
        <v>82</v>
      </c>
      <c r="F127" s="25" t="s">
        <v>99</v>
      </c>
      <c r="G127" t="s">
        <v>44</v>
      </c>
      <c r="H127">
        <v>2.7</v>
      </c>
      <c r="I127" s="2" t="s">
        <v>42</v>
      </c>
      <c r="J127" s="22" t="str">
        <f>IF(ISNUMBER(AVERAGEIFS(Observed!J$2:J$1520,Observed!$A$2:$A$1520,$A127,Observed!$C$2:$C$1520,$C127)),AVERAGEIFS(Observed!J$2:J$1520,Observed!$A$2:$A$1520,$A127,Observed!$C$2:$C$1520,$C127),"")</f>
        <v/>
      </c>
      <c r="K127" s="23" t="str">
        <f>IF(ISNUMBER(AVERAGEIFS(Observed!K$2:K$1520,Observed!$A$2:$A$1520,$A127,Observed!$C$2:$C$1520,$C127)),AVERAGEIFS(Observed!K$2:K$1520,Observed!$A$2:$A$1520,$A127,Observed!$C$2:$C$1520,$C127),"")</f>
        <v/>
      </c>
      <c r="L127" s="23">
        <f>IF(ISNUMBER(AVERAGEIFS(Observed!L$2:L$1520,Observed!$A$2:$A$1520,$A127,Observed!$C$2:$C$1520,$C127)),AVERAGEIFS(Observed!L$2:L$1520,Observed!$A$2:$A$1520,$A127,Observed!$C$2:$C$1520,$C127),"")</f>
        <v>70.55357509947936</v>
      </c>
      <c r="M127" s="23">
        <f>IF(ISNUMBER(AVERAGEIFS(Observed!M$2:M$1520,Observed!$A$2:$A$1520,$A127,Observed!$C$2:$C$1520,$C127)),AVERAGEIFS(Observed!M$2:M$1520,Observed!$A$2:$A$1520,$A127,Observed!$C$2:$C$1520,$C127),"")</f>
        <v>70.55357509947936</v>
      </c>
      <c r="N127" s="23">
        <f>IF(ISNUMBER(AVERAGEIFS(Observed!N$2:N$1520,Observed!$A$2:$A$1520,$A127,Observed!$C$2:$C$1520,$C127)),AVERAGEIFS(Observed!N$2:N$1520,Observed!$A$2:$A$1520,$A127,Observed!$C$2:$C$1520,$C127),"")</f>
        <v>554.65793244410133</v>
      </c>
      <c r="O127" s="24" t="str">
        <f>IF(ISNUMBER(AVERAGEIFS(Observed!O$2:O$1520,Observed!$A$2:$A$1520,$A127,Observed!$C$2:$C$1520,$C127)),AVERAGEIFS(Observed!O$2:O$1520,Observed!$A$2:$A$1520,$A127,Observed!$C$2:$C$1520,$C127),"")</f>
        <v/>
      </c>
      <c r="P127" s="24" t="str">
        <f>IF(ISNUMBER(AVERAGEIFS(Observed!P$2:P$1520,Observed!$A$2:$A$1520,$A127,Observed!$C$2:$C$1520,$C127)),AVERAGEIFS(Observed!P$2:P$1520,Observed!$A$2:$A$1520,$A127,Observed!$C$2:$C$1520,$C127),"")</f>
        <v/>
      </c>
      <c r="Q127" s="24" t="str">
        <f>IF(ISNUMBER(AVERAGEIFS(Observed!Q$2:Q$1520,Observed!$A$2:$A$1520,$A127,Observed!$C$2:$C$1520,$C127)),AVERAGEIFS(Observed!Q$2:Q$1520,Observed!$A$2:$A$1520,$A127,Observed!$C$2:$C$1520,$C127),"")</f>
        <v/>
      </c>
      <c r="R127" s="22" t="str">
        <f>IF(ISNUMBER(AVERAGEIFS(Observed!R$2:R$1520,Observed!$A$2:$A$1520,$A127,Observed!$C$2:$C$1520,$C127)),AVERAGEIFS(Observed!R$2:R$1520,Observed!$A$2:$A$1520,$A127,Observed!$C$2:$C$1520,$C127),"")</f>
        <v/>
      </c>
      <c r="S127" s="23" t="str">
        <f>IF(ISNUMBER(AVERAGEIFS(Observed!S$2:S$1520,Observed!$A$2:$A$1520,$A127,Observed!$C$2:$C$1520,$C127)),AVERAGEIFS(Observed!S$2:S$1520,Observed!$A$2:$A$1520,$A127,Observed!$C$2:$C$1520,$C127),"")</f>
        <v/>
      </c>
      <c r="T127" s="23" t="str">
        <f>IF(ISNUMBER(AVERAGEIFS(Observed!T$2:T$1520,Observed!$A$2:$A$1520,$A127,Observed!$C$2:$C$1520,$C127)),AVERAGEIFS(Observed!T$2:T$1520,Observed!$A$2:$A$1520,$A127,Observed!$C$2:$C$1520,$C127),"")</f>
        <v/>
      </c>
      <c r="U127" s="23" t="str">
        <f>IF(ISNUMBER(AVERAGEIFS(Observed!U$2:U$1520,Observed!$A$2:$A$1520,$A127,Observed!$C$2:$C$1520,$C127)),AVERAGEIFS(Observed!U$2:U$1520,Observed!$A$2:$A$1520,$A127,Observed!$C$2:$C$1520,$C127),"")</f>
        <v/>
      </c>
      <c r="V127" s="23" t="str">
        <f>IF(ISNUMBER(AVERAGEIFS(Observed!V$2:V$1520,Observed!$A$2:$A$1520,$A127,Observed!$C$2:$C$1520,$C127)),AVERAGEIFS(Observed!V$2:V$1520,Observed!$A$2:$A$1520,$A127,Observed!$C$2:$C$1520,$C127),"")</f>
        <v/>
      </c>
      <c r="W127" s="23" t="str">
        <f>IF(ISNUMBER(AVERAGEIFS(Observed!W$2:W$1520,Observed!$A$2:$A$1520,$A127,Observed!$C$2:$C$1520,$C127)),AVERAGEIFS(Observed!W$2:W$1520,Observed!$A$2:$A$1520,$A127,Observed!$C$2:$C$1520,$C127),"")</f>
        <v/>
      </c>
      <c r="X127" s="23">
        <f>IF(ISNUMBER(AVERAGEIFS(Observed!X$2:X$1520,Observed!$A$2:$A$1520,$A127,Observed!$C$2:$C$1520,$C127)),AVERAGEIFS(Observed!X$2:X$1520,Observed!$A$2:$A$1520,$A127,Observed!$C$2:$C$1520,$C127),"")</f>
        <v>19.875587463378906</v>
      </c>
      <c r="Y127" s="23">
        <f>IF(ISNUMBER(AVERAGEIFS(Observed!Y$2:Y$1520,Observed!$A$2:$A$1520,$A127,Observed!$C$2:$C$1520,$C127)),AVERAGEIFS(Observed!Y$2:Y$1520,Observed!$A$2:$A$1520,$A127,Observed!$C$2:$C$1520,$C127),"")</f>
        <v>8.7809494336446132</v>
      </c>
      <c r="Z127" s="23">
        <f>IF(ISNUMBER(AVERAGEIFS(Observed!Z$2:Z$1520,Observed!$A$2:$A$1520,$A127,Observed!$C$2:$C$1520,$C127)),AVERAGEIFS(Observed!Z$2:Z$1520,Observed!$A$2:$A$1520,$A127,Observed!$C$2:$C$1520,$C127),"")</f>
        <v>72.880742390950516</v>
      </c>
      <c r="AA127" s="23">
        <f>IF(ISNUMBER(AVERAGEIFS(Observed!AA$2:AA$1520,Observed!$A$2:$A$1520,$A127,Observed!$C$2:$C$1520,$C127)),AVERAGEIFS(Observed!AA$2:AA$1520,Observed!$A$2:$A$1520,$A127,Observed!$C$2:$C$1520,$C127),"")</f>
        <v>29.034594217936199</v>
      </c>
      <c r="AB127" s="23">
        <f>IF(ISNUMBER(AVERAGEIFS(Observed!AB$2:AB$1520,Observed!$A$2:$A$1520,$A127,Observed!$C$2:$C$1520,$C127)),AVERAGEIFS(Observed!AB$2:AB$1520,Observed!$A$2:$A$1520,$A127,Observed!$C$2:$C$1520,$C127),"")</f>
        <v>85.050722757975265</v>
      </c>
      <c r="AC127" s="23">
        <f>IF(ISNUMBER(AVERAGEIFS(Observed!AC$2:AC$1520,Observed!$A$2:$A$1520,$A127,Observed!$C$2:$C$1520,$C127)),AVERAGEIFS(Observed!AC$2:AC$1520,Observed!$A$2:$A$1520,$A127,Observed!$C$2:$C$1520,$C127),"")</f>
        <v>15.568387349446615</v>
      </c>
      <c r="AD127" s="24">
        <f>IF(ISNUMBER(AVERAGEIFS(Observed!AD$2:AD$1520,Observed!$A$2:$A$1520,$A127,Observed!$C$2:$C$1520,$C127)),AVERAGEIFS(Observed!AD$2:AD$1520,Observed!$A$2:$A$1520,$A127,Observed!$C$2:$C$1520,$C127),"")</f>
        <v>2.3352581024169924E-2</v>
      </c>
      <c r="AE127" s="24">
        <f>IF(ISNUMBER(AVERAGEIFS(Observed!AE$2:AE$1520,Observed!$A$2:$A$1520,$A127,Observed!$C$2:$C$1520,$C127)),AVERAGEIFS(Observed!AE$2:AE$1520,Observed!$A$2:$A$1520,$A127,Observed!$C$2:$C$1520,$C127),"")</f>
        <v>2.3352581024169924E-2</v>
      </c>
      <c r="AF127" s="23">
        <f>IF(ISNUMBER(AVERAGEIFS(Observed!AF$2:AF$1520,Observed!$A$2:$A$1520,$A127,Observed!$C$2:$C$1520,$C127)),AVERAGEIFS(Observed!AF$2:AF$1520,Observed!$A$2:$A$1520,$A127,Observed!$C$2:$C$1520,$C127),"")</f>
        <v>11.660918782552082</v>
      </c>
      <c r="AG127" s="23" t="str">
        <f>IF(ISNUMBER(AVERAGEIFS(Observed!AG$2:AG$1520,Observed!$A$2:$A$1520,$A127,Observed!$C$2:$C$1520,$C127)),AVERAGEIFS(Observed!AG$2:AG$1520,Observed!$A$2:$A$1520,$A127,Observed!$C$2:$C$1520,$C127),"")</f>
        <v/>
      </c>
      <c r="AH127" s="22" t="str">
        <f>IF(ISNUMBER(AVERAGEIFS(Observed!AH$2:AH$1520,Observed!$A$2:$A$1520,$A127,Observed!$C$2:$C$1520,$C127)),AVERAGEIFS(Observed!AH$2:AH$1520,Observed!$A$2:$A$1520,$A127,Observed!$C$2:$C$1520,$C127),"")</f>
        <v/>
      </c>
      <c r="AI127" s="23" t="str">
        <f>IF(ISNUMBER(AVERAGEIFS(Observed!AI$2:AI$1520,Observed!$A$2:$A$1520,$A127,Observed!$C$2:$C$1520,$C127)),AVERAGEIFS(Observed!AI$2:AI$1520,Observed!$A$2:$A$1520,$A127,Observed!$C$2:$C$1520,$C127),"")</f>
        <v/>
      </c>
      <c r="AJ127" s="23" t="str">
        <f>IF(ISNUMBER(AVERAGEIFS(Observed!AJ$2:AJ$1520,Observed!$A$2:$A$1520,$A127,Observed!$C$2:$C$1520,$C127)),AVERAGEIFS(Observed!AJ$2:AJ$1520,Observed!$A$2:$A$1520,$A127,Observed!$C$2:$C$1520,$C127),"")</f>
        <v/>
      </c>
      <c r="AK127" s="23" t="str">
        <f>IF(ISNUMBER(AVERAGEIFS(Observed!AK$2:AK$1520,Observed!$A$2:$A$1520,$A127,Observed!$C$2:$C$1520,$C127)),AVERAGEIFS(Observed!AK$2:AK$1520,Observed!$A$2:$A$1520,$A127,Observed!$C$2:$C$1520,$C127),"")</f>
        <v/>
      </c>
      <c r="AL127" s="23">
        <f>IF(ISNUMBER(AVERAGEIFS(Observed!AL$2:AL$1520,Observed!$A$2:$A$1520,$A127,Observed!$C$2:$C$1520,$C127)),AVERAGEIFS(Observed!AL$2:AL$1520,Observed!$A$2:$A$1520,$A127,Observed!$C$2:$C$1520,$C127),"")</f>
        <v>1.63625</v>
      </c>
      <c r="AM127" s="23">
        <f>IF(ISNUMBER(AVERAGEIFS(Observed!AM$2:AM$1520,Observed!$A$2:$A$1520,$A127,Observed!$C$2:$C$1520,$C127)),AVERAGEIFS(Observed!AM$2:AM$1520,Observed!$A$2:$A$1520,$A127,Observed!$C$2:$C$1520,$C127),"")</f>
        <v>12.718250000000001</v>
      </c>
      <c r="AN127" s="2">
        <f>COUNTIFS(Observed!$A$2:$A$1520,$A127,Observed!$C$2:$C$1520,$C127)</f>
        <v>4</v>
      </c>
      <c r="AO127" s="2">
        <f t="shared" si="2"/>
        <v>14</v>
      </c>
    </row>
    <row r="128" spans="1:41" x14ac:dyDescent="0.35">
      <c r="A128" t="s">
        <v>48</v>
      </c>
      <c r="B128" t="s">
        <v>65</v>
      </c>
      <c r="C128" s="20">
        <v>42433</v>
      </c>
      <c r="D128">
        <v>1</v>
      </c>
      <c r="E128" t="s">
        <v>83</v>
      </c>
      <c r="F128" s="25" t="s">
        <v>99</v>
      </c>
      <c r="G128" t="s">
        <v>44</v>
      </c>
      <c r="H128">
        <v>2.7</v>
      </c>
      <c r="I128" s="2" t="s">
        <v>42</v>
      </c>
      <c r="J128" s="22" t="str">
        <f>IF(ISNUMBER(AVERAGEIFS(Observed!J$2:J$1520,Observed!$A$2:$A$1520,$A128,Observed!$C$2:$C$1520,$C128)),AVERAGEIFS(Observed!J$2:J$1520,Observed!$A$2:$A$1520,$A128,Observed!$C$2:$C$1520,$C128),"")</f>
        <v/>
      </c>
      <c r="K128" s="23" t="str">
        <f>IF(ISNUMBER(AVERAGEIFS(Observed!K$2:K$1520,Observed!$A$2:$A$1520,$A128,Observed!$C$2:$C$1520,$C128)),AVERAGEIFS(Observed!K$2:K$1520,Observed!$A$2:$A$1520,$A128,Observed!$C$2:$C$1520,$C128),"")</f>
        <v/>
      </c>
      <c r="L128" s="23">
        <f>IF(ISNUMBER(AVERAGEIFS(Observed!L$2:L$1520,Observed!$A$2:$A$1520,$A128,Observed!$C$2:$C$1520,$C128)),AVERAGEIFS(Observed!L$2:L$1520,Observed!$A$2:$A$1520,$A128,Observed!$C$2:$C$1520,$C128),"")</f>
        <v>80.329767922445811</v>
      </c>
      <c r="M128" s="23">
        <f>IF(ISNUMBER(AVERAGEIFS(Observed!M$2:M$1520,Observed!$A$2:$A$1520,$A128,Observed!$C$2:$C$1520,$C128)),AVERAGEIFS(Observed!M$2:M$1520,Observed!$A$2:$A$1520,$A128,Observed!$C$2:$C$1520,$C128),"")</f>
        <v>80.329767922445811</v>
      </c>
      <c r="N128" s="23">
        <f>IF(ISNUMBER(AVERAGEIFS(Observed!N$2:N$1520,Observed!$A$2:$A$1520,$A128,Observed!$C$2:$C$1520,$C128)),AVERAGEIFS(Observed!N$2:N$1520,Observed!$A$2:$A$1520,$A128,Observed!$C$2:$C$1520,$C128),"")</f>
        <v>657.22881094122909</v>
      </c>
      <c r="O128" s="24" t="str">
        <f>IF(ISNUMBER(AVERAGEIFS(Observed!O$2:O$1520,Observed!$A$2:$A$1520,$A128,Observed!$C$2:$C$1520,$C128)),AVERAGEIFS(Observed!O$2:O$1520,Observed!$A$2:$A$1520,$A128,Observed!$C$2:$C$1520,$C128),"")</f>
        <v/>
      </c>
      <c r="P128" s="24" t="str">
        <f>IF(ISNUMBER(AVERAGEIFS(Observed!P$2:P$1520,Observed!$A$2:$A$1520,$A128,Observed!$C$2:$C$1520,$C128)),AVERAGEIFS(Observed!P$2:P$1520,Observed!$A$2:$A$1520,$A128,Observed!$C$2:$C$1520,$C128),"")</f>
        <v/>
      </c>
      <c r="Q128" s="24" t="str">
        <f>IF(ISNUMBER(AVERAGEIFS(Observed!Q$2:Q$1520,Observed!$A$2:$A$1520,$A128,Observed!$C$2:$C$1520,$C128)),AVERAGEIFS(Observed!Q$2:Q$1520,Observed!$A$2:$A$1520,$A128,Observed!$C$2:$C$1520,$C128),"")</f>
        <v/>
      </c>
      <c r="R128" s="22" t="str">
        <f>IF(ISNUMBER(AVERAGEIFS(Observed!R$2:R$1520,Observed!$A$2:$A$1520,$A128,Observed!$C$2:$C$1520,$C128)),AVERAGEIFS(Observed!R$2:R$1520,Observed!$A$2:$A$1520,$A128,Observed!$C$2:$C$1520,$C128),"")</f>
        <v/>
      </c>
      <c r="S128" s="23" t="str">
        <f>IF(ISNUMBER(AVERAGEIFS(Observed!S$2:S$1520,Observed!$A$2:$A$1520,$A128,Observed!$C$2:$C$1520,$C128)),AVERAGEIFS(Observed!S$2:S$1520,Observed!$A$2:$A$1520,$A128,Observed!$C$2:$C$1520,$C128),"")</f>
        <v/>
      </c>
      <c r="T128" s="23" t="str">
        <f>IF(ISNUMBER(AVERAGEIFS(Observed!T$2:T$1520,Observed!$A$2:$A$1520,$A128,Observed!$C$2:$C$1520,$C128)),AVERAGEIFS(Observed!T$2:T$1520,Observed!$A$2:$A$1520,$A128,Observed!$C$2:$C$1520,$C128),"")</f>
        <v/>
      </c>
      <c r="U128" s="23" t="str">
        <f>IF(ISNUMBER(AVERAGEIFS(Observed!U$2:U$1520,Observed!$A$2:$A$1520,$A128,Observed!$C$2:$C$1520,$C128)),AVERAGEIFS(Observed!U$2:U$1520,Observed!$A$2:$A$1520,$A128,Observed!$C$2:$C$1520,$C128),"")</f>
        <v/>
      </c>
      <c r="V128" s="23" t="str">
        <f>IF(ISNUMBER(AVERAGEIFS(Observed!V$2:V$1520,Observed!$A$2:$A$1520,$A128,Observed!$C$2:$C$1520,$C128)),AVERAGEIFS(Observed!V$2:V$1520,Observed!$A$2:$A$1520,$A128,Observed!$C$2:$C$1520,$C128),"")</f>
        <v/>
      </c>
      <c r="W128" s="23" t="str">
        <f>IF(ISNUMBER(AVERAGEIFS(Observed!W$2:W$1520,Observed!$A$2:$A$1520,$A128,Observed!$C$2:$C$1520,$C128)),AVERAGEIFS(Observed!W$2:W$1520,Observed!$A$2:$A$1520,$A128,Observed!$C$2:$C$1520,$C128),"")</f>
        <v/>
      </c>
      <c r="X128" s="23">
        <f>IF(ISNUMBER(AVERAGEIFS(Observed!X$2:X$1520,Observed!$A$2:$A$1520,$A128,Observed!$C$2:$C$1520,$C128)),AVERAGEIFS(Observed!X$2:X$1520,Observed!$A$2:$A$1520,$A128,Observed!$C$2:$C$1520,$C128),"")</f>
        <v>19.382521947224934</v>
      </c>
      <c r="Y128" s="23">
        <f>IF(ISNUMBER(AVERAGEIFS(Observed!Y$2:Y$1520,Observed!$A$2:$A$1520,$A128,Observed!$C$2:$C$1520,$C128)),AVERAGEIFS(Observed!Y$2:Y$1520,Observed!$A$2:$A$1520,$A128,Observed!$C$2:$C$1520,$C128),"")</f>
        <v>7.714893976847331</v>
      </c>
      <c r="Z128" s="23">
        <f>IF(ISNUMBER(AVERAGEIFS(Observed!Z$2:Z$1520,Observed!$A$2:$A$1520,$A128,Observed!$C$2:$C$1520,$C128)),AVERAGEIFS(Observed!Z$2:Z$1520,Observed!$A$2:$A$1520,$A128,Observed!$C$2:$C$1520,$C128),"")</f>
        <v>74.108495076497391</v>
      </c>
      <c r="AA128" s="23">
        <f>IF(ISNUMBER(AVERAGEIFS(Observed!AA$2:AA$1520,Observed!$A$2:$A$1520,$A128,Observed!$C$2:$C$1520,$C128)),AVERAGEIFS(Observed!AA$2:AA$1520,Observed!$A$2:$A$1520,$A128,Observed!$C$2:$C$1520,$C128),"")</f>
        <v>28.006676991780598</v>
      </c>
      <c r="AB128" s="23">
        <f>IF(ISNUMBER(AVERAGEIFS(Observed!AB$2:AB$1520,Observed!$A$2:$A$1520,$A128,Observed!$C$2:$C$1520,$C128)),AVERAGEIFS(Observed!AB$2:AB$1520,Observed!$A$2:$A$1520,$A128,Observed!$C$2:$C$1520,$C128),"")</f>
        <v>85.207572937011719</v>
      </c>
      <c r="AC128" s="23">
        <f>IF(ISNUMBER(AVERAGEIFS(Observed!AC$2:AC$1520,Observed!$A$2:$A$1520,$A128,Observed!$C$2:$C$1520,$C128)),AVERAGEIFS(Observed!AC$2:AC$1520,Observed!$A$2:$A$1520,$A128,Observed!$C$2:$C$1520,$C128),"")</f>
        <v>15.433719635009766</v>
      </c>
      <c r="AD128" s="24">
        <f>IF(ISNUMBER(AVERAGEIFS(Observed!AD$2:AD$1520,Observed!$A$2:$A$1520,$A128,Observed!$C$2:$C$1520,$C128)),AVERAGEIFS(Observed!AD$2:AD$1520,Observed!$A$2:$A$1520,$A128,Observed!$C$2:$C$1520,$C128),"")</f>
        <v>2.4693951416015623E-2</v>
      </c>
      <c r="AE128" s="24">
        <f>IF(ISNUMBER(AVERAGEIFS(Observed!AE$2:AE$1520,Observed!$A$2:$A$1520,$A128,Observed!$C$2:$C$1520,$C128)),AVERAGEIFS(Observed!AE$2:AE$1520,Observed!$A$2:$A$1520,$A128,Observed!$C$2:$C$1520,$C128),"")</f>
        <v>2.4693951416015623E-2</v>
      </c>
      <c r="AF128" s="23">
        <f>IF(ISNUMBER(AVERAGEIFS(Observed!AF$2:AF$1520,Observed!$A$2:$A$1520,$A128,Observed!$C$2:$C$1520,$C128)),AVERAGEIFS(Observed!AF$2:AF$1520,Observed!$A$2:$A$1520,$A128,Observed!$C$2:$C$1520,$C128),"")</f>
        <v>11.857359212239581</v>
      </c>
      <c r="AG128" s="23" t="str">
        <f>IF(ISNUMBER(AVERAGEIFS(Observed!AG$2:AG$1520,Observed!$A$2:$A$1520,$A128,Observed!$C$2:$C$1520,$C128)),AVERAGEIFS(Observed!AG$2:AG$1520,Observed!$A$2:$A$1520,$A128,Observed!$C$2:$C$1520,$C128),"")</f>
        <v/>
      </c>
      <c r="AH128" s="22" t="str">
        <f>IF(ISNUMBER(AVERAGEIFS(Observed!AH$2:AH$1520,Observed!$A$2:$A$1520,$A128,Observed!$C$2:$C$1520,$C128)),AVERAGEIFS(Observed!AH$2:AH$1520,Observed!$A$2:$A$1520,$A128,Observed!$C$2:$C$1520,$C128),"")</f>
        <v/>
      </c>
      <c r="AI128" s="23" t="str">
        <f>IF(ISNUMBER(AVERAGEIFS(Observed!AI$2:AI$1520,Observed!$A$2:$A$1520,$A128,Observed!$C$2:$C$1520,$C128)),AVERAGEIFS(Observed!AI$2:AI$1520,Observed!$A$2:$A$1520,$A128,Observed!$C$2:$C$1520,$C128),"")</f>
        <v/>
      </c>
      <c r="AJ128" s="23" t="str">
        <f>IF(ISNUMBER(AVERAGEIFS(Observed!AJ$2:AJ$1520,Observed!$A$2:$A$1520,$A128,Observed!$C$2:$C$1520,$C128)),AVERAGEIFS(Observed!AJ$2:AJ$1520,Observed!$A$2:$A$1520,$A128,Observed!$C$2:$C$1520,$C128),"")</f>
        <v/>
      </c>
      <c r="AK128" s="23" t="str">
        <f>IF(ISNUMBER(AVERAGEIFS(Observed!AK$2:AK$1520,Observed!$A$2:$A$1520,$A128,Observed!$C$2:$C$1520,$C128)),AVERAGEIFS(Observed!AK$2:AK$1520,Observed!$A$2:$A$1520,$A128,Observed!$C$2:$C$1520,$C128),"")</f>
        <v/>
      </c>
      <c r="AL128" s="23">
        <f>IF(ISNUMBER(AVERAGEIFS(Observed!AL$2:AL$1520,Observed!$A$2:$A$1520,$A128,Observed!$C$2:$C$1520,$C128)),AVERAGEIFS(Observed!AL$2:AL$1520,Observed!$A$2:$A$1520,$A128,Observed!$C$2:$C$1520,$C128),"")</f>
        <v>1.9920000000000002</v>
      </c>
      <c r="AM128" s="23">
        <f>IF(ISNUMBER(AVERAGEIFS(Observed!AM$2:AM$1520,Observed!$A$2:$A$1520,$A128,Observed!$C$2:$C$1520,$C128)),AVERAGEIFS(Observed!AM$2:AM$1520,Observed!$A$2:$A$1520,$A128,Observed!$C$2:$C$1520,$C128),"")</f>
        <v>15.545500000000002</v>
      </c>
      <c r="AN128" s="2">
        <f>COUNTIFS(Observed!$A$2:$A$1520,$A128,Observed!$C$2:$C$1520,$C128)</f>
        <v>4</v>
      </c>
      <c r="AO128" s="2">
        <f t="shared" si="2"/>
        <v>14</v>
      </c>
    </row>
    <row r="129" spans="1:41" x14ac:dyDescent="0.35">
      <c r="A129" t="s">
        <v>47</v>
      </c>
      <c r="B129" t="s">
        <v>65</v>
      </c>
      <c r="C129" s="20">
        <v>42459</v>
      </c>
      <c r="D129">
        <v>1</v>
      </c>
      <c r="E129" t="s">
        <v>78</v>
      </c>
      <c r="F129" s="25" t="s">
        <v>99</v>
      </c>
      <c r="G129" t="s">
        <v>44</v>
      </c>
      <c r="I129" s="2" t="s">
        <v>64</v>
      </c>
      <c r="J129" s="22">
        <f>IF(ISNUMBER(AVERAGEIFS(Observed!J$2:J$1520,Observed!$A$2:$A$1520,$A129,Observed!$C$2:$C$1520,$C129)),AVERAGEIFS(Observed!J$2:J$1520,Observed!$A$2:$A$1520,$A129,Observed!$C$2:$C$1520,$C129),"")</f>
        <v>977.45833333333337</v>
      </c>
      <c r="K129" s="23">
        <f>IF(ISNUMBER(AVERAGEIFS(Observed!K$2:K$1520,Observed!$A$2:$A$1520,$A129,Observed!$C$2:$C$1520,$C129)),AVERAGEIFS(Observed!K$2:K$1520,Observed!$A$2:$A$1520,$A129,Observed!$C$2:$C$1520,$C129),"")</f>
        <v>97.745833333333337</v>
      </c>
      <c r="L129" s="23" t="str">
        <f>IF(ISNUMBER(AVERAGEIFS(Observed!L$2:L$1520,Observed!$A$2:$A$1520,$A129,Observed!$C$2:$C$1520,$C129)),AVERAGEIFS(Observed!L$2:L$1520,Observed!$A$2:$A$1520,$A129,Observed!$C$2:$C$1520,$C129),"")</f>
        <v/>
      </c>
      <c r="M129" s="23" t="str">
        <f>IF(ISNUMBER(AVERAGEIFS(Observed!M$2:M$1520,Observed!$A$2:$A$1520,$A129,Observed!$C$2:$C$1520,$C129)),AVERAGEIFS(Observed!M$2:M$1520,Observed!$A$2:$A$1520,$A129,Observed!$C$2:$C$1520,$C129),"")</f>
        <v/>
      </c>
      <c r="N129" s="23" t="str">
        <f>IF(ISNUMBER(AVERAGEIFS(Observed!N$2:N$1520,Observed!$A$2:$A$1520,$A129,Observed!$C$2:$C$1520,$C129)),AVERAGEIFS(Observed!N$2:N$1520,Observed!$A$2:$A$1520,$A129,Observed!$C$2:$C$1520,$C129),"")</f>
        <v/>
      </c>
      <c r="O129" s="24" t="str">
        <f>IF(ISNUMBER(AVERAGEIFS(Observed!O$2:O$1520,Observed!$A$2:$A$1520,$A129,Observed!$C$2:$C$1520,$C129)),AVERAGEIFS(Observed!O$2:O$1520,Observed!$A$2:$A$1520,$A129,Observed!$C$2:$C$1520,$C129),"")</f>
        <v/>
      </c>
      <c r="P129" s="24" t="str">
        <f>IF(ISNUMBER(AVERAGEIFS(Observed!P$2:P$1520,Observed!$A$2:$A$1520,$A129,Observed!$C$2:$C$1520,$C129)),AVERAGEIFS(Observed!P$2:P$1520,Observed!$A$2:$A$1520,$A129,Observed!$C$2:$C$1520,$C129),"")</f>
        <v/>
      </c>
      <c r="Q129" s="24" t="str">
        <f>IF(ISNUMBER(AVERAGEIFS(Observed!Q$2:Q$1520,Observed!$A$2:$A$1520,$A129,Observed!$C$2:$C$1520,$C129)),AVERAGEIFS(Observed!Q$2:Q$1520,Observed!$A$2:$A$1520,$A129,Observed!$C$2:$C$1520,$C129),"")</f>
        <v/>
      </c>
      <c r="R129" s="22" t="str">
        <f>IF(ISNUMBER(AVERAGEIFS(Observed!R$2:R$1520,Observed!$A$2:$A$1520,$A129,Observed!$C$2:$C$1520,$C129)),AVERAGEIFS(Observed!R$2:R$1520,Observed!$A$2:$A$1520,$A129,Observed!$C$2:$C$1520,$C129),"")</f>
        <v/>
      </c>
      <c r="S129" s="23" t="str">
        <f>IF(ISNUMBER(AVERAGEIFS(Observed!S$2:S$1520,Observed!$A$2:$A$1520,$A129,Observed!$C$2:$C$1520,$C129)),AVERAGEIFS(Observed!S$2:S$1520,Observed!$A$2:$A$1520,$A129,Observed!$C$2:$C$1520,$C129),"")</f>
        <v/>
      </c>
      <c r="T129" s="23" t="str">
        <f>IF(ISNUMBER(AVERAGEIFS(Observed!T$2:T$1520,Observed!$A$2:$A$1520,$A129,Observed!$C$2:$C$1520,$C129)),AVERAGEIFS(Observed!T$2:T$1520,Observed!$A$2:$A$1520,$A129,Observed!$C$2:$C$1520,$C129),"")</f>
        <v/>
      </c>
      <c r="U129" s="23" t="str">
        <f>IF(ISNUMBER(AVERAGEIFS(Observed!U$2:U$1520,Observed!$A$2:$A$1520,$A129,Observed!$C$2:$C$1520,$C129)),AVERAGEIFS(Observed!U$2:U$1520,Observed!$A$2:$A$1520,$A129,Observed!$C$2:$C$1520,$C129),"")</f>
        <v/>
      </c>
      <c r="V129" s="23" t="str">
        <f>IF(ISNUMBER(AVERAGEIFS(Observed!V$2:V$1520,Observed!$A$2:$A$1520,$A129,Observed!$C$2:$C$1520,$C129)),AVERAGEIFS(Observed!V$2:V$1520,Observed!$A$2:$A$1520,$A129,Observed!$C$2:$C$1520,$C129),"")</f>
        <v/>
      </c>
      <c r="W129" s="23" t="str">
        <f>IF(ISNUMBER(AVERAGEIFS(Observed!W$2:W$1520,Observed!$A$2:$A$1520,$A129,Observed!$C$2:$C$1520,$C129)),AVERAGEIFS(Observed!W$2:W$1520,Observed!$A$2:$A$1520,$A129,Observed!$C$2:$C$1520,$C129),"")</f>
        <v/>
      </c>
      <c r="X129" s="23">
        <f>IF(ISNUMBER(AVERAGEIFS(Observed!X$2:X$1520,Observed!$A$2:$A$1520,$A129,Observed!$C$2:$C$1520,$C129)),AVERAGEIFS(Observed!X$2:X$1520,Observed!$A$2:$A$1520,$A129,Observed!$C$2:$C$1520,$C129),"")</f>
        <v>21.53883171081543</v>
      </c>
      <c r="Y129" s="23">
        <f>IF(ISNUMBER(AVERAGEIFS(Observed!Y$2:Y$1520,Observed!$A$2:$A$1520,$A129,Observed!$C$2:$C$1520,$C129)),AVERAGEIFS(Observed!Y$2:Y$1520,Observed!$A$2:$A$1520,$A129,Observed!$C$2:$C$1520,$C129),"")</f>
        <v>7.6895915269851685</v>
      </c>
      <c r="Z129" s="23">
        <f>IF(ISNUMBER(AVERAGEIFS(Observed!Z$2:Z$1520,Observed!$A$2:$A$1520,$A129,Observed!$C$2:$C$1520,$C129)),AVERAGEIFS(Observed!Z$2:Z$1520,Observed!$A$2:$A$1520,$A129,Observed!$C$2:$C$1520,$C129),"")</f>
        <v>71.736485799153641</v>
      </c>
      <c r="AA129" s="23">
        <f>IF(ISNUMBER(AVERAGEIFS(Observed!AA$2:AA$1520,Observed!$A$2:$A$1520,$A129,Observed!$C$2:$C$1520,$C129)),AVERAGEIFS(Observed!AA$2:AA$1520,Observed!$A$2:$A$1520,$A129,Observed!$C$2:$C$1520,$C129),"")</f>
        <v>25.314387639363606</v>
      </c>
      <c r="AB129" s="23">
        <f>IF(ISNUMBER(AVERAGEIFS(Observed!AB$2:AB$1520,Observed!$A$2:$A$1520,$A129,Observed!$C$2:$C$1520,$C129)),AVERAGEIFS(Observed!AB$2:AB$1520,Observed!$A$2:$A$1520,$A129,Observed!$C$2:$C$1520,$C129),"")</f>
        <v>84.330467224121094</v>
      </c>
      <c r="AC129" s="23">
        <f>IF(ISNUMBER(AVERAGEIFS(Observed!AC$2:AC$1520,Observed!$A$2:$A$1520,$A129,Observed!$C$2:$C$1520,$C129)),AVERAGEIFS(Observed!AC$2:AC$1520,Observed!$A$2:$A$1520,$A129,Observed!$C$2:$C$1520,$C129),"")</f>
        <v>19.915040334065754</v>
      </c>
      <c r="AD129" s="24">
        <f>IF(ISNUMBER(AVERAGEIFS(Observed!AD$2:AD$1520,Observed!$A$2:$A$1520,$A129,Observed!$C$2:$C$1520,$C129)),AVERAGEIFS(Observed!AD$2:AD$1520,Observed!$A$2:$A$1520,$A129,Observed!$C$2:$C$1520,$C129),"")</f>
        <v>3.1864064534505208E-2</v>
      </c>
      <c r="AE129" s="24">
        <f>IF(ISNUMBER(AVERAGEIFS(Observed!AE$2:AE$1520,Observed!$A$2:$A$1520,$A129,Observed!$C$2:$C$1520,$C129)),AVERAGEIFS(Observed!AE$2:AE$1520,Observed!$A$2:$A$1520,$A129,Observed!$C$2:$C$1520,$C129),"")</f>
        <v>3.1864064534505208E-2</v>
      </c>
      <c r="AF129" s="23">
        <f>IF(ISNUMBER(AVERAGEIFS(Observed!AF$2:AF$1520,Observed!$A$2:$A$1520,$A129,Observed!$C$2:$C$1520,$C129)),AVERAGEIFS(Observed!AF$2:AF$1520,Observed!$A$2:$A$1520,$A129,Observed!$C$2:$C$1520,$C129),"")</f>
        <v>11.477837727864582</v>
      </c>
      <c r="AG129" s="23" t="str">
        <f>IF(ISNUMBER(AVERAGEIFS(Observed!AG$2:AG$1520,Observed!$A$2:$A$1520,$A129,Observed!$C$2:$C$1520,$C129)),AVERAGEIFS(Observed!AG$2:AG$1520,Observed!$A$2:$A$1520,$A129,Observed!$C$2:$C$1520,$C129),"")</f>
        <v/>
      </c>
      <c r="AH129" s="22" t="str">
        <f>IF(ISNUMBER(AVERAGEIFS(Observed!AH$2:AH$1520,Observed!$A$2:$A$1520,$A129,Observed!$C$2:$C$1520,$C129)),AVERAGEIFS(Observed!AH$2:AH$1520,Observed!$A$2:$A$1520,$A129,Observed!$C$2:$C$1520,$C129),"")</f>
        <v/>
      </c>
      <c r="AI129" s="23" t="str">
        <f>IF(ISNUMBER(AVERAGEIFS(Observed!AI$2:AI$1520,Observed!$A$2:$A$1520,$A129,Observed!$C$2:$C$1520,$C129)),AVERAGEIFS(Observed!AI$2:AI$1520,Observed!$A$2:$A$1520,$A129,Observed!$C$2:$C$1520,$C129),"")</f>
        <v/>
      </c>
      <c r="AJ129" s="23" t="str">
        <f>IF(ISNUMBER(AVERAGEIFS(Observed!AJ$2:AJ$1520,Observed!$A$2:$A$1520,$A129,Observed!$C$2:$C$1520,$C129)),AVERAGEIFS(Observed!AJ$2:AJ$1520,Observed!$A$2:$A$1520,$A129,Observed!$C$2:$C$1520,$C129),"")</f>
        <v/>
      </c>
      <c r="AK129" s="23" t="str">
        <f>IF(ISNUMBER(AVERAGEIFS(Observed!AK$2:AK$1520,Observed!$A$2:$A$1520,$A129,Observed!$C$2:$C$1520,$C129)),AVERAGEIFS(Observed!AK$2:AK$1520,Observed!$A$2:$A$1520,$A129,Observed!$C$2:$C$1520,$C129),"")</f>
        <v/>
      </c>
      <c r="AL129" s="23" t="str">
        <f>IF(ISNUMBER(AVERAGEIFS(Observed!AL$2:AL$1520,Observed!$A$2:$A$1520,$A129,Observed!$C$2:$C$1520,$C129)),AVERAGEIFS(Observed!AL$2:AL$1520,Observed!$A$2:$A$1520,$A129,Observed!$C$2:$C$1520,$C129),"")</f>
        <v/>
      </c>
      <c r="AM129" s="23" t="str">
        <f>IF(ISNUMBER(AVERAGEIFS(Observed!AM$2:AM$1520,Observed!$A$2:$A$1520,$A129,Observed!$C$2:$C$1520,$C129)),AVERAGEIFS(Observed!AM$2:AM$1520,Observed!$A$2:$A$1520,$A129,Observed!$C$2:$C$1520,$C129),"")</f>
        <v/>
      </c>
      <c r="AN129" s="2">
        <f>COUNTIFS(Observed!$A$2:$A$1520,$A129,Observed!$C$2:$C$1520,$C129)</f>
        <v>3</v>
      </c>
      <c r="AO129" s="2">
        <f t="shared" si="2"/>
        <v>10</v>
      </c>
    </row>
    <row r="130" spans="1:41" x14ac:dyDescent="0.35">
      <c r="A130" t="s">
        <v>45</v>
      </c>
      <c r="B130" t="s">
        <v>65</v>
      </c>
      <c r="C130" s="20">
        <v>42459</v>
      </c>
      <c r="D130">
        <v>1</v>
      </c>
      <c r="E130" t="s">
        <v>79</v>
      </c>
      <c r="F130" s="25" t="s">
        <v>99</v>
      </c>
      <c r="G130" t="s">
        <v>44</v>
      </c>
      <c r="I130" s="2" t="s">
        <v>64</v>
      </c>
      <c r="J130" s="22">
        <f>IF(ISNUMBER(AVERAGEIFS(Observed!J$2:J$1520,Observed!$A$2:$A$1520,$A130,Observed!$C$2:$C$1520,$C130)),AVERAGEIFS(Observed!J$2:J$1520,Observed!$A$2:$A$1520,$A130,Observed!$C$2:$C$1520,$C130),"")</f>
        <v>1270.7916666666667</v>
      </c>
      <c r="K130" s="23">
        <f>IF(ISNUMBER(AVERAGEIFS(Observed!K$2:K$1520,Observed!$A$2:$A$1520,$A130,Observed!$C$2:$C$1520,$C130)),AVERAGEIFS(Observed!K$2:K$1520,Observed!$A$2:$A$1520,$A130,Observed!$C$2:$C$1520,$C130),"")</f>
        <v>127.07916666666667</v>
      </c>
      <c r="L130" s="23" t="str">
        <f>IF(ISNUMBER(AVERAGEIFS(Observed!L$2:L$1520,Observed!$A$2:$A$1520,$A130,Observed!$C$2:$C$1520,$C130)),AVERAGEIFS(Observed!L$2:L$1520,Observed!$A$2:$A$1520,$A130,Observed!$C$2:$C$1520,$C130),"")</f>
        <v/>
      </c>
      <c r="M130" s="23" t="str">
        <f>IF(ISNUMBER(AVERAGEIFS(Observed!M$2:M$1520,Observed!$A$2:$A$1520,$A130,Observed!$C$2:$C$1520,$C130)),AVERAGEIFS(Observed!M$2:M$1520,Observed!$A$2:$A$1520,$A130,Observed!$C$2:$C$1520,$C130),"")</f>
        <v/>
      </c>
      <c r="N130" s="23" t="str">
        <f>IF(ISNUMBER(AVERAGEIFS(Observed!N$2:N$1520,Observed!$A$2:$A$1520,$A130,Observed!$C$2:$C$1520,$C130)),AVERAGEIFS(Observed!N$2:N$1520,Observed!$A$2:$A$1520,$A130,Observed!$C$2:$C$1520,$C130),"")</f>
        <v/>
      </c>
      <c r="O130" s="24" t="str">
        <f>IF(ISNUMBER(AVERAGEIFS(Observed!O$2:O$1520,Observed!$A$2:$A$1520,$A130,Observed!$C$2:$C$1520,$C130)),AVERAGEIFS(Observed!O$2:O$1520,Observed!$A$2:$A$1520,$A130,Observed!$C$2:$C$1520,$C130),"")</f>
        <v/>
      </c>
      <c r="P130" s="24" t="str">
        <f>IF(ISNUMBER(AVERAGEIFS(Observed!P$2:P$1520,Observed!$A$2:$A$1520,$A130,Observed!$C$2:$C$1520,$C130)),AVERAGEIFS(Observed!P$2:P$1520,Observed!$A$2:$A$1520,$A130,Observed!$C$2:$C$1520,$C130),"")</f>
        <v/>
      </c>
      <c r="Q130" s="24" t="str">
        <f>IF(ISNUMBER(AVERAGEIFS(Observed!Q$2:Q$1520,Observed!$A$2:$A$1520,$A130,Observed!$C$2:$C$1520,$C130)),AVERAGEIFS(Observed!Q$2:Q$1520,Observed!$A$2:$A$1520,$A130,Observed!$C$2:$C$1520,$C130),"")</f>
        <v/>
      </c>
      <c r="R130" s="22" t="str">
        <f>IF(ISNUMBER(AVERAGEIFS(Observed!R$2:R$1520,Observed!$A$2:$A$1520,$A130,Observed!$C$2:$C$1520,$C130)),AVERAGEIFS(Observed!R$2:R$1520,Observed!$A$2:$A$1520,$A130,Observed!$C$2:$C$1520,$C130),"")</f>
        <v/>
      </c>
      <c r="S130" s="23" t="str">
        <f>IF(ISNUMBER(AVERAGEIFS(Observed!S$2:S$1520,Observed!$A$2:$A$1520,$A130,Observed!$C$2:$C$1520,$C130)),AVERAGEIFS(Observed!S$2:S$1520,Observed!$A$2:$A$1520,$A130,Observed!$C$2:$C$1520,$C130),"")</f>
        <v/>
      </c>
      <c r="T130" s="23" t="str">
        <f>IF(ISNUMBER(AVERAGEIFS(Observed!T$2:T$1520,Observed!$A$2:$A$1520,$A130,Observed!$C$2:$C$1520,$C130)),AVERAGEIFS(Observed!T$2:T$1520,Observed!$A$2:$A$1520,$A130,Observed!$C$2:$C$1520,$C130),"")</f>
        <v/>
      </c>
      <c r="U130" s="23" t="str">
        <f>IF(ISNUMBER(AVERAGEIFS(Observed!U$2:U$1520,Observed!$A$2:$A$1520,$A130,Observed!$C$2:$C$1520,$C130)),AVERAGEIFS(Observed!U$2:U$1520,Observed!$A$2:$A$1520,$A130,Observed!$C$2:$C$1520,$C130),"")</f>
        <v/>
      </c>
      <c r="V130" s="23" t="str">
        <f>IF(ISNUMBER(AVERAGEIFS(Observed!V$2:V$1520,Observed!$A$2:$A$1520,$A130,Observed!$C$2:$C$1520,$C130)),AVERAGEIFS(Observed!V$2:V$1520,Observed!$A$2:$A$1520,$A130,Observed!$C$2:$C$1520,$C130),"")</f>
        <v/>
      </c>
      <c r="W130" s="23" t="str">
        <f>IF(ISNUMBER(AVERAGEIFS(Observed!W$2:W$1520,Observed!$A$2:$A$1520,$A130,Observed!$C$2:$C$1520,$C130)),AVERAGEIFS(Observed!W$2:W$1520,Observed!$A$2:$A$1520,$A130,Observed!$C$2:$C$1520,$C130),"")</f>
        <v/>
      </c>
      <c r="X130" s="23">
        <f>IF(ISNUMBER(AVERAGEIFS(Observed!X$2:X$1520,Observed!$A$2:$A$1520,$A130,Observed!$C$2:$C$1520,$C130)),AVERAGEIFS(Observed!X$2:X$1520,Observed!$A$2:$A$1520,$A130,Observed!$C$2:$C$1520,$C130),"")</f>
        <v>19.756692886352539</v>
      </c>
      <c r="Y130" s="23">
        <f>IF(ISNUMBER(AVERAGEIFS(Observed!Y$2:Y$1520,Observed!$A$2:$A$1520,$A130,Observed!$C$2:$C$1520,$C130)),AVERAGEIFS(Observed!Y$2:Y$1520,Observed!$A$2:$A$1520,$A130,Observed!$C$2:$C$1520,$C130),"")</f>
        <v>8.6618413925170898</v>
      </c>
      <c r="Z130" s="23">
        <f>IF(ISNUMBER(AVERAGEIFS(Observed!Z$2:Z$1520,Observed!$A$2:$A$1520,$A130,Observed!$C$2:$C$1520,$C130)),AVERAGEIFS(Observed!Z$2:Z$1520,Observed!$A$2:$A$1520,$A130,Observed!$C$2:$C$1520,$C130),"")</f>
        <v>73.650494893391922</v>
      </c>
      <c r="AA130" s="23">
        <f>IF(ISNUMBER(AVERAGEIFS(Observed!AA$2:AA$1520,Observed!$A$2:$A$1520,$A130,Observed!$C$2:$C$1520,$C130)),AVERAGEIFS(Observed!AA$2:AA$1520,Observed!$A$2:$A$1520,$A130,Observed!$C$2:$C$1520,$C130),"")</f>
        <v>20.518953323364258</v>
      </c>
      <c r="AB130" s="23">
        <f>IF(ISNUMBER(AVERAGEIFS(Observed!AB$2:AB$1520,Observed!$A$2:$A$1520,$A130,Observed!$C$2:$C$1520,$C130)),AVERAGEIFS(Observed!AB$2:AB$1520,Observed!$A$2:$A$1520,$A130,Observed!$C$2:$C$1520,$C130),"")</f>
        <v>83.553204854329422</v>
      </c>
      <c r="AC130" s="23">
        <f>IF(ISNUMBER(AVERAGEIFS(Observed!AC$2:AC$1520,Observed!$A$2:$A$1520,$A130,Observed!$C$2:$C$1520,$C130)),AVERAGEIFS(Observed!AC$2:AC$1520,Observed!$A$2:$A$1520,$A130,Observed!$C$2:$C$1520,$C130),"")</f>
        <v>21.20555814107259</v>
      </c>
      <c r="AD130" s="24">
        <f>IF(ISNUMBER(AVERAGEIFS(Observed!AD$2:AD$1520,Observed!$A$2:$A$1520,$A130,Observed!$C$2:$C$1520,$C130)),AVERAGEIFS(Observed!AD$2:AD$1520,Observed!$A$2:$A$1520,$A130,Observed!$C$2:$C$1520,$C130),"")</f>
        <v>3.3928893025716146E-2</v>
      </c>
      <c r="AE130" s="24">
        <f>IF(ISNUMBER(AVERAGEIFS(Observed!AE$2:AE$1520,Observed!$A$2:$A$1520,$A130,Observed!$C$2:$C$1520,$C130)),AVERAGEIFS(Observed!AE$2:AE$1520,Observed!$A$2:$A$1520,$A130,Observed!$C$2:$C$1520,$C130),"")</f>
        <v>3.3928893025716146E-2</v>
      </c>
      <c r="AF130" s="23">
        <f>IF(ISNUMBER(AVERAGEIFS(Observed!AF$2:AF$1520,Observed!$A$2:$A$1520,$A130,Observed!$C$2:$C$1520,$C130)),AVERAGEIFS(Observed!AF$2:AF$1520,Observed!$A$2:$A$1520,$A130,Observed!$C$2:$C$1520,$C130),"")</f>
        <v>11.78407918294271</v>
      </c>
      <c r="AG130" s="23" t="str">
        <f>IF(ISNUMBER(AVERAGEIFS(Observed!AG$2:AG$1520,Observed!$A$2:$A$1520,$A130,Observed!$C$2:$C$1520,$C130)),AVERAGEIFS(Observed!AG$2:AG$1520,Observed!$A$2:$A$1520,$A130,Observed!$C$2:$C$1520,$C130),"")</f>
        <v/>
      </c>
      <c r="AH130" s="22" t="str">
        <f>IF(ISNUMBER(AVERAGEIFS(Observed!AH$2:AH$1520,Observed!$A$2:$A$1520,$A130,Observed!$C$2:$C$1520,$C130)),AVERAGEIFS(Observed!AH$2:AH$1520,Observed!$A$2:$A$1520,$A130,Observed!$C$2:$C$1520,$C130),"")</f>
        <v/>
      </c>
      <c r="AI130" s="23" t="str">
        <f>IF(ISNUMBER(AVERAGEIFS(Observed!AI$2:AI$1520,Observed!$A$2:$A$1520,$A130,Observed!$C$2:$C$1520,$C130)),AVERAGEIFS(Observed!AI$2:AI$1520,Observed!$A$2:$A$1520,$A130,Observed!$C$2:$C$1520,$C130),"")</f>
        <v/>
      </c>
      <c r="AJ130" s="23" t="str">
        <f>IF(ISNUMBER(AVERAGEIFS(Observed!AJ$2:AJ$1520,Observed!$A$2:$A$1520,$A130,Observed!$C$2:$C$1520,$C130)),AVERAGEIFS(Observed!AJ$2:AJ$1520,Observed!$A$2:$A$1520,$A130,Observed!$C$2:$C$1520,$C130),"")</f>
        <v/>
      </c>
      <c r="AK130" s="23" t="str">
        <f>IF(ISNUMBER(AVERAGEIFS(Observed!AK$2:AK$1520,Observed!$A$2:$A$1520,$A130,Observed!$C$2:$C$1520,$C130)),AVERAGEIFS(Observed!AK$2:AK$1520,Observed!$A$2:$A$1520,$A130,Observed!$C$2:$C$1520,$C130),"")</f>
        <v/>
      </c>
      <c r="AL130" s="23" t="str">
        <f>IF(ISNUMBER(AVERAGEIFS(Observed!AL$2:AL$1520,Observed!$A$2:$A$1520,$A130,Observed!$C$2:$C$1520,$C130)),AVERAGEIFS(Observed!AL$2:AL$1520,Observed!$A$2:$A$1520,$A130,Observed!$C$2:$C$1520,$C130),"")</f>
        <v/>
      </c>
      <c r="AM130" s="23" t="str">
        <f>IF(ISNUMBER(AVERAGEIFS(Observed!AM$2:AM$1520,Observed!$A$2:$A$1520,$A130,Observed!$C$2:$C$1520,$C130)),AVERAGEIFS(Observed!AM$2:AM$1520,Observed!$A$2:$A$1520,$A130,Observed!$C$2:$C$1520,$C130),"")</f>
        <v/>
      </c>
      <c r="AN130" s="2">
        <f>COUNTIFS(Observed!$A$2:$A$1520,$A130,Observed!$C$2:$C$1520,$C130)</f>
        <v>3</v>
      </c>
      <c r="AO130" s="2">
        <f t="shared" si="2"/>
        <v>10</v>
      </c>
    </row>
    <row r="131" spans="1:41" x14ac:dyDescent="0.35">
      <c r="A131" t="s">
        <v>46</v>
      </c>
      <c r="B131" t="s">
        <v>65</v>
      </c>
      <c r="C131" s="20">
        <v>42459</v>
      </c>
      <c r="D131">
        <v>1</v>
      </c>
      <c r="E131" t="s">
        <v>80</v>
      </c>
      <c r="F131" s="25" t="s">
        <v>99</v>
      </c>
      <c r="G131" t="s">
        <v>44</v>
      </c>
      <c r="I131" s="2" t="s">
        <v>64</v>
      </c>
      <c r="J131" s="22">
        <f>IF(ISNUMBER(AVERAGEIFS(Observed!J$2:J$1520,Observed!$A$2:$A$1520,$A131,Observed!$C$2:$C$1520,$C131)),AVERAGEIFS(Observed!J$2:J$1520,Observed!$A$2:$A$1520,$A131,Observed!$C$2:$C$1520,$C131),"")</f>
        <v>1584.0416666666667</v>
      </c>
      <c r="K131" s="23">
        <f>IF(ISNUMBER(AVERAGEIFS(Observed!K$2:K$1520,Observed!$A$2:$A$1520,$A131,Observed!$C$2:$C$1520,$C131)),AVERAGEIFS(Observed!K$2:K$1520,Observed!$A$2:$A$1520,$A131,Observed!$C$2:$C$1520,$C131),"")</f>
        <v>158.40416666666667</v>
      </c>
      <c r="L131" s="23" t="str">
        <f>IF(ISNUMBER(AVERAGEIFS(Observed!L$2:L$1520,Observed!$A$2:$A$1520,$A131,Observed!$C$2:$C$1520,$C131)),AVERAGEIFS(Observed!L$2:L$1520,Observed!$A$2:$A$1520,$A131,Observed!$C$2:$C$1520,$C131),"")</f>
        <v/>
      </c>
      <c r="M131" s="23" t="str">
        <f>IF(ISNUMBER(AVERAGEIFS(Observed!M$2:M$1520,Observed!$A$2:$A$1520,$A131,Observed!$C$2:$C$1520,$C131)),AVERAGEIFS(Observed!M$2:M$1520,Observed!$A$2:$A$1520,$A131,Observed!$C$2:$C$1520,$C131),"")</f>
        <v/>
      </c>
      <c r="N131" s="23" t="str">
        <f>IF(ISNUMBER(AVERAGEIFS(Observed!N$2:N$1520,Observed!$A$2:$A$1520,$A131,Observed!$C$2:$C$1520,$C131)),AVERAGEIFS(Observed!N$2:N$1520,Observed!$A$2:$A$1520,$A131,Observed!$C$2:$C$1520,$C131),"")</f>
        <v/>
      </c>
      <c r="O131" s="24" t="str">
        <f>IF(ISNUMBER(AVERAGEIFS(Observed!O$2:O$1520,Observed!$A$2:$A$1520,$A131,Observed!$C$2:$C$1520,$C131)),AVERAGEIFS(Observed!O$2:O$1520,Observed!$A$2:$A$1520,$A131,Observed!$C$2:$C$1520,$C131),"")</f>
        <v/>
      </c>
      <c r="P131" s="24" t="str">
        <f>IF(ISNUMBER(AVERAGEIFS(Observed!P$2:P$1520,Observed!$A$2:$A$1520,$A131,Observed!$C$2:$C$1520,$C131)),AVERAGEIFS(Observed!P$2:P$1520,Observed!$A$2:$A$1520,$A131,Observed!$C$2:$C$1520,$C131),"")</f>
        <v/>
      </c>
      <c r="Q131" s="24" t="str">
        <f>IF(ISNUMBER(AVERAGEIFS(Observed!Q$2:Q$1520,Observed!$A$2:$A$1520,$A131,Observed!$C$2:$C$1520,$C131)),AVERAGEIFS(Observed!Q$2:Q$1520,Observed!$A$2:$A$1520,$A131,Observed!$C$2:$C$1520,$C131),"")</f>
        <v/>
      </c>
      <c r="R131" s="22" t="str">
        <f>IF(ISNUMBER(AVERAGEIFS(Observed!R$2:R$1520,Observed!$A$2:$A$1520,$A131,Observed!$C$2:$C$1520,$C131)),AVERAGEIFS(Observed!R$2:R$1520,Observed!$A$2:$A$1520,$A131,Observed!$C$2:$C$1520,$C131),"")</f>
        <v/>
      </c>
      <c r="S131" s="23" t="str">
        <f>IF(ISNUMBER(AVERAGEIFS(Observed!S$2:S$1520,Observed!$A$2:$A$1520,$A131,Observed!$C$2:$C$1520,$C131)),AVERAGEIFS(Observed!S$2:S$1520,Observed!$A$2:$A$1520,$A131,Observed!$C$2:$C$1520,$C131),"")</f>
        <v/>
      </c>
      <c r="T131" s="23" t="str">
        <f>IF(ISNUMBER(AVERAGEIFS(Observed!T$2:T$1520,Observed!$A$2:$A$1520,$A131,Observed!$C$2:$C$1520,$C131)),AVERAGEIFS(Observed!T$2:T$1520,Observed!$A$2:$A$1520,$A131,Observed!$C$2:$C$1520,$C131),"")</f>
        <v/>
      </c>
      <c r="U131" s="23" t="str">
        <f>IF(ISNUMBER(AVERAGEIFS(Observed!U$2:U$1520,Observed!$A$2:$A$1520,$A131,Observed!$C$2:$C$1520,$C131)),AVERAGEIFS(Observed!U$2:U$1520,Observed!$A$2:$A$1520,$A131,Observed!$C$2:$C$1520,$C131),"")</f>
        <v/>
      </c>
      <c r="V131" s="23" t="str">
        <f>IF(ISNUMBER(AVERAGEIFS(Observed!V$2:V$1520,Observed!$A$2:$A$1520,$A131,Observed!$C$2:$C$1520,$C131)),AVERAGEIFS(Observed!V$2:V$1520,Observed!$A$2:$A$1520,$A131,Observed!$C$2:$C$1520,$C131),"")</f>
        <v/>
      </c>
      <c r="W131" s="23" t="str">
        <f>IF(ISNUMBER(AVERAGEIFS(Observed!W$2:W$1520,Observed!$A$2:$A$1520,$A131,Observed!$C$2:$C$1520,$C131)),AVERAGEIFS(Observed!W$2:W$1520,Observed!$A$2:$A$1520,$A131,Observed!$C$2:$C$1520,$C131),"")</f>
        <v/>
      </c>
      <c r="X131" s="23">
        <f>IF(ISNUMBER(AVERAGEIFS(Observed!X$2:X$1520,Observed!$A$2:$A$1520,$A131,Observed!$C$2:$C$1520,$C131)),AVERAGEIFS(Observed!X$2:X$1520,Observed!$A$2:$A$1520,$A131,Observed!$C$2:$C$1520,$C131),"")</f>
        <v>16.965710957845051</v>
      </c>
      <c r="Y131" s="23">
        <f>IF(ISNUMBER(AVERAGEIFS(Observed!Y$2:Y$1520,Observed!$A$2:$A$1520,$A131,Observed!$C$2:$C$1520,$C131)),AVERAGEIFS(Observed!Y$2:Y$1520,Observed!$A$2:$A$1520,$A131,Observed!$C$2:$C$1520,$C131),"")</f>
        <v>0.59928103288014734</v>
      </c>
      <c r="Z131" s="23">
        <f>IF(ISNUMBER(AVERAGEIFS(Observed!Z$2:Z$1520,Observed!$A$2:$A$1520,$A131,Observed!$C$2:$C$1520,$C131)),AVERAGEIFS(Observed!Z$2:Z$1520,Observed!$A$2:$A$1520,$A131,Observed!$C$2:$C$1520,$C131),"")</f>
        <v>72.697329203287765</v>
      </c>
      <c r="AA131" s="23">
        <f>IF(ISNUMBER(AVERAGEIFS(Observed!AA$2:AA$1520,Observed!$A$2:$A$1520,$A131,Observed!$C$2:$C$1520,$C131)),AVERAGEIFS(Observed!AA$2:AA$1520,Observed!$A$2:$A$1520,$A131,Observed!$C$2:$C$1520,$C131),"")</f>
        <v>22.984603881835938</v>
      </c>
      <c r="AB131" s="23">
        <f>IF(ISNUMBER(AVERAGEIFS(Observed!AB$2:AB$1520,Observed!$A$2:$A$1520,$A131,Observed!$C$2:$C$1520,$C131)),AVERAGEIFS(Observed!AB$2:AB$1520,Observed!$A$2:$A$1520,$A131,Observed!$C$2:$C$1520,$C131),"")</f>
        <v>79.924842834472656</v>
      </c>
      <c r="AC131" s="23">
        <f>IF(ISNUMBER(AVERAGEIFS(Observed!AC$2:AC$1520,Observed!$A$2:$A$1520,$A131,Observed!$C$2:$C$1520,$C131)),AVERAGEIFS(Observed!AC$2:AC$1520,Observed!$A$2:$A$1520,$A131,Observed!$C$2:$C$1520,$C131),"")</f>
        <v>22.200306574503582</v>
      </c>
      <c r="AD131" s="24">
        <f>IF(ISNUMBER(AVERAGEIFS(Observed!AD$2:AD$1520,Observed!$A$2:$A$1520,$A131,Observed!$C$2:$C$1520,$C131)),AVERAGEIFS(Observed!AD$2:AD$1520,Observed!$A$2:$A$1520,$A131,Observed!$C$2:$C$1520,$C131),"")</f>
        <v>3.5520490519205729E-2</v>
      </c>
      <c r="AE131" s="24">
        <f>IF(ISNUMBER(AVERAGEIFS(Observed!AE$2:AE$1520,Observed!$A$2:$A$1520,$A131,Observed!$C$2:$C$1520,$C131)),AVERAGEIFS(Observed!AE$2:AE$1520,Observed!$A$2:$A$1520,$A131,Observed!$C$2:$C$1520,$C131),"")</f>
        <v>3.5520490519205729E-2</v>
      </c>
      <c r="AF131" s="23">
        <f>IF(ISNUMBER(AVERAGEIFS(Observed!AF$2:AF$1520,Observed!$A$2:$A$1520,$A131,Observed!$C$2:$C$1520,$C131)),AVERAGEIFS(Observed!AF$2:AF$1520,Observed!$A$2:$A$1520,$A131,Observed!$C$2:$C$1520,$C131),"")</f>
        <v>11.631572672526042</v>
      </c>
      <c r="AG131" s="23" t="str">
        <f>IF(ISNUMBER(AVERAGEIFS(Observed!AG$2:AG$1520,Observed!$A$2:$A$1520,$A131,Observed!$C$2:$C$1520,$C131)),AVERAGEIFS(Observed!AG$2:AG$1520,Observed!$A$2:$A$1520,$A131,Observed!$C$2:$C$1520,$C131),"")</f>
        <v/>
      </c>
      <c r="AH131" s="22" t="str">
        <f>IF(ISNUMBER(AVERAGEIFS(Observed!AH$2:AH$1520,Observed!$A$2:$A$1520,$A131,Observed!$C$2:$C$1520,$C131)),AVERAGEIFS(Observed!AH$2:AH$1520,Observed!$A$2:$A$1520,$A131,Observed!$C$2:$C$1520,$C131),"")</f>
        <v/>
      </c>
      <c r="AI131" s="23" t="str">
        <f>IF(ISNUMBER(AVERAGEIFS(Observed!AI$2:AI$1520,Observed!$A$2:$A$1520,$A131,Observed!$C$2:$C$1520,$C131)),AVERAGEIFS(Observed!AI$2:AI$1520,Observed!$A$2:$A$1520,$A131,Observed!$C$2:$C$1520,$C131),"")</f>
        <v/>
      </c>
      <c r="AJ131" s="23" t="str">
        <f>IF(ISNUMBER(AVERAGEIFS(Observed!AJ$2:AJ$1520,Observed!$A$2:$A$1520,$A131,Observed!$C$2:$C$1520,$C131)),AVERAGEIFS(Observed!AJ$2:AJ$1520,Observed!$A$2:$A$1520,$A131,Observed!$C$2:$C$1520,$C131),"")</f>
        <v/>
      </c>
      <c r="AK131" s="23" t="str">
        <f>IF(ISNUMBER(AVERAGEIFS(Observed!AK$2:AK$1520,Observed!$A$2:$A$1520,$A131,Observed!$C$2:$C$1520,$C131)),AVERAGEIFS(Observed!AK$2:AK$1520,Observed!$A$2:$A$1520,$A131,Observed!$C$2:$C$1520,$C131),"")</f>
        <v/>
      </c>
      <c r="AL131" s="23" t="str">
        <f>IF(ISNUMBER(AVERAGEIFS(Observed!AL$2:AL$1520,Observed!$A$2:$A$1520,$A131,Observed!$C$2:$C$1520,$C131)),AVERAGEIFS(Observed!AL$2:AL$1520,Observed!$A$2:$A$1520,$A131,Observed!$C$2:$C$1520,$C131),"")</f>
        <v/>
      </c>
      <c r="AM131" s="23" t="str">
        <f>IF(ISNUMBER(AVERAGEIFS(Observed!AM$2:AM$1520,Observed!$A$2:$A$1520,$A131,Observed!$C$2:$C$1520,$C131)),AVERAGEIFS(Observed!AM$2:AM$1520,Observed!$A$2:$A$1520,$A131,Observed!$C$2:$C$1520,$C131),"")</f>
        <v/>
      </c>
      <c r="AN131" s="2">
        <f>COUNTIFS(Observed!$A$2:$A$1520,$A131,Observed!$C$2:$C$1520,$C131)</f>
        <v>3</v>
      </c>
      <c r="AO131" s="2">
        <f t="shared" si="2"/>
        <v>10</v>
      </c>
    </row>
    <row r="132" spans="1:41" x14ac:dyDescent="0.35">
      <c r="A132" t="s">
        <v>49</v>
      </c>
      <c r="B132" t="s">
        <v>65</v>
      </c>
      <c r="C132" s="20">
        <v>42459</v>
      </c>
      <c r="D132">
        <v>1</v>
      </c>
      <c r="E132" t="s">
        <v>81</v>
      </c>
      <c r="F132" s="25" t="s">
        <v>99</v>
      </c>
      <c r="G132" t="s">
        <v>44</v>
      </c>
      <c r="I132" s="2" t="s">
        <v>64</v>
      </c>
      <c r="J132" s="22">
        <f>IF(ISNUMBER(AVERAGEIFS(Observed!J$2:J$1520,Observed!$A$2:$A$1520,$A132,Observed!$C$2:$C$1520,$C132)),AVERAGEIFS(Observed!J$2:J$1520,Observed!$A$2:$A$1520,$A132,Observed!$C$2:$C$1520,$C132),"")</f>
        <v>1388.0833333333333</v>
      </c>
      <c r="K132" s="23">
        <f>IF(ISNUMBER(AVERAGEIFS(Observed!K$2:K$1520,Observed!$A$2:$A$1520,$A132,Observed!$C$2:$C$1520,$C132)),AVERAGEIFS(Observed!K$2:K$1520,Observed!$A$2:$A$1520,$A132,Observed!$C$2:$C$1520,$C132),"")</f>
        <v>138.80833333333334</v>
      </c>
      <c r="L132" s="23" t="str">
        <f>IF(ISNUMBER(AVERAGEIFS(Observed!L$2:L$1520,Observed!$A$2:$A$1520,$A132,Observed!$C$2:$C$1520,$C132)),AVERAGEIFS(Observed!L$2:L$1520,Observed!$A$2:$A$1520,$A132,Observed!$C$2:$C$1520,$C132),"")</f>
        <v/>
      </c>
      <c r="M132" s="23" t="str">
        <f>IF(ISNUMBER(AVERAGEIFS(Observed!M$2:M$1520,Observed!$A$2:$A$1520,$A132,Observed!$C$2:$C$1520,$C132)),AVERAGEIFS(Observed!M$2:M$1520,Observed!$A$2:$A$1520,$A132,Observed!$C$2:$C$1520,$C132),"")</f>
        <v/>
      </c>
      <c r="N132" s="23" t="str">
        <f>IF(ISNUMBER(AVERAGEIFS(Observed!N$2:N$1520,Observed!$A$2:$A$1520,$A132,Observed!$C$2:$C$1520,$C132)),AVERAGEIFS(Observed!N$2:N$1520,Observed!$A$2:$A$1520,$A132,Observed!$C$2:$C$1520,$C132),"")</f>
        <v/>
      </c>
      <c r="O132" s="24" t="str">
        <f>IF(ISNUMBER(AVERAGEIFS(Observed!O$2:O$1520,Observed!$A$2:$A$1520,$A132,Observed!$C$2:$C$1520,$C132)),AVERAGEIFS(Observed!O$2:O$1520,Observed!$A$2:$A$1520,$A132,Observed!$C$2:$C$1520,$C132),"")</f>
        <v/>
      </c>
      <c r="P132" s="24" t="str">
        <f>IF(ISNUMBER(AVERAGEIFS(Observed!P$2:P$1520,Observed!$A$2:$A$1520,$A132,Observed!$C$2:$C$1520,$C132)),AVERAGEIFS(Observed!P$2:P$1520,Observed!$A$2:$A$1520,$A132,Observed!$C$2:$C$1520,$C132),"")</f>
        <v/>
      </c>
      <c r="Q132" s="24" t="str">
        <f>IF(ISNUMBER(AVERAGEIFS(Observed!Q$2:Q$1520,Observed!$A$2:$A$1520,$A132,Observed!$C$2:$C$1520,$C132)),AVERAGEIFS(Observed!Q$2:Q$1520,Observed!$A$2:$A$1520,$A132,Observed!$C$2:$C$1520,$C132),"")</f>
        <v/>
      </c>
      <c r="R132" s="22" t="str">
        <f>IF(ISNUMBER(AVERAGEIFS(Observed!R$2:R$1520,Observed!$A$2:$A$1520,$A132,Observed!$C$2:$C$1520,$C132)),AVERAGEIFS(Observed!R$2:R$1520,Observed!$A$2:$A$1520,$A132,Observed!$C$2:$C$1520,$C132),"")</f>
        <v/>
      </c>
      <c r="S132" s="23" t="str">
        <f>IF(ISNUMBER(AVERAGEIFS(Observed!S$2:S$1520,Observed!$A$2:$A$1520,$A132,Observed!$C$2:$C$1520,$C132)),AVERAGEIFS(Observed!S$2:S$1520,Observed!$A$2:$A$1520,$A132,Observed!$C$2:$C$1520,$C132),"")</f>
        <v/>
      </c>
      <c r="T132" s="23" t="str">
        <f>IF(ISNUMBER(AVERAGEIFS(Observed!T$2:T$1520,Observed!$A$2:$A$1520,$A132,Observed!$C$2:$C$1520,$C132)),AVERAGEIFS(Observed!T$2:T$1520,Observed!$A$2:$A$1520,$A132,Observed!$C$2:$C$1520,$C132),"")</f>
        <v/>
      </c>
      <c r="U132" s="23" t="str">
        <f>IF(ISNUMBER(AVERAGEIFS(Observed!U$2:U$1520,Observed!$A$2:$A$1520,$A132,Observed!$C$2:$C$1520,$C132)),AVERAGEIFS(Observed!U$2:U$1520,Observed!$A$2:$A$1520,$A132,Observed!$C$2:$C$1520,$C132),"")</f>
        <v/>
      </c>
      <c r="V132" s="23" t="str">
        <f>IF(ISNUMBER(AVERAGEIFS(Observed!V$2:V$1520,Observed!$A$2:$A$1520,$A132,Observed!$C$2:$C$1520,$C132)),AVERAGEIFS(Observed!V$2:V$1520,Observed!$A$2:$A$1520,$A132,Observed!$C$2:$C$1520,$C132),"")</f>
        <v/>
      </c>
      <c r="W132" s="23" t="str">
        <f>IF(ISNUMBER(AVERAGEIFS(Observed!W$2:W$1520,Observed!$A$2:$A$1520,$A132,Observed!$C$2:$C$1520,$C132)),AVERAGEIFS(Observed!W$2:W$1520,Observed!$A$2:$A$1520,$A132,Observed!$C$2:$C$1520,$C132),"")</f>
        <v/>
      </c>
      <c r="X132" s="23">
        <f>IF(ISNUMBER(AVERAGEIFS(Observed!X$2:X$1520,Observed!$A$2:$A$1520,$A132,Observed!$C$2:$C$1520,$C132)),AVERAGEIFS(Observed!X$2:X$1520,Observed!$A$2:$A$1520,$A132,Observed!$C$2:$C$1520,$C132),"")</f>
        <v>19.721520105997723</v>
      </c>
      <c r="Y132" s="23">
        <f>IF(ISNUMBER(AVERAGEIFS(Observed!Y$2:Y$1520,Observed!$A$2:$A$1520,$A132,Observed!$C$2:$C$1520,$C132)),AVERAGEIFS(Observed!Y$2:Y$1520,Observed!$A$2:$A$1520,$A132,Observed!$C$2:$C$1520,$C132),"")</f>
        <v>10.637664477030436</v>
      </c>
      <c r="Z132" s="23">
        <f>IF(ISNUMBER(AVERAGEIFS(Observed!Z$2:Z$1520,Observed!$A$2:$A$1520,$A132,Observed!$C$2:$C$1520,$C132)),AVERAGEIFS(Observed!Z$2:Z$1520,Observed!$A$2:$A$1520,$A132,Observed!$C$2:$C$1520,$C132),"")</f>
        <v>74.228797912597656</v>
      </c>
      <c r="AA132" s="23">
        <f>IF(ISNUMBER(AVERAGEIFS(Observed!AA$2:AA$1520,Observed!$A$2:$A$1520,$A132,Observed!$C$2:$C$1520,$C132)),AVERAGEIFS(Observed!AA$2:AA$1520,Observed!$A$2:$A$1520,$A132,Observed!$C$2:$C$1520,$C132),"")</f>
        <v>21.538568496704102</v>
      </c>
      <c r="AB132" s="23">
        <f>IF(ISNUMBER(AVERAGEIFS(Observed!AB$2:AB$1520,Observed!$A$2:$A$1520,$A132,Observed!$C$2:$C$1520,$C132)),AVERAGEIFS(Observed!AB$2:AB$1520,Observed!$A$2:$A$1520,$A132,Observed!$C$2:$C$1520,$C132),"")</f>
        <v>84.071128845214844</v>
      </c>
      <c r="AC132" s="23">
        <f>IF(ISNUMBER(AVERAGEIFS(Observed!AC$2:AC$1520,Observed!$A$2:$A$1520,$A132,Observed!$C$2:$C$1520,$C132)),AVERAGEIFS(Observed!AC$2:AC$1520,Observed!$A$2:$A$1520,$A132,Observed!$C$2:$C$1520,$C132),"")</f>
        <v>20.177312850952148</v>
      </c>
      <c r="AD132" s="24">
        <f>IF(ISNUMBER(AVERAGEIFS(Observed!AD$2:AD$1520,Observed!$A$2:$A$1520,$A132,Observed!$C$2:$C$1520,$C132)),AVERAGEIFS(Observed!AD$2:AD$1520,Observed!$A$2:$A$1520,$A132,Observed!$C$2:$C$1520,$C132),"")</f>
        <v>3.2283700561523437E-2</v>
      </c>
      <c r="AE132" s="24">
        <f>IF(ISNUMBER(AVERAGEIFS(Observed!AE$2:AE$1520,Observed!$A$2:$A$1520,$A132,Observed!$C$2:$C$1520,$C132)),AVERAGEIFS(Observed!AE$2:AE$1520,Observed!$A$2:$A$1520,$A132,Observed!$C$2:$C$1520,$C132),"")</f>
        <v>3.2283700561523437E-2</v>
      </c>
      <c r="AF132" s="23">
        <f>IF(ISNUMBER(AVERAGEIFS(Observed!AF$2:AF$1520,Observed!$A$2:$A$1520,$A132,Observed!$C$2:$C$1520,$C132)),AVERAGEIFS(Observed!AF$2:AF$1520,Observed!$A$2:$A$1520,$A132,Observed!$C$2:$C$1520,$C132),"")</f>
        <v>11.876607666015625</v>
      </c>
      <c r="AG132" s="23" t="str">
        <f>IF(ISNUMBER(AVERAGEIFS(Observed!AG$2:AG$1520,Observed!$A$2:$A$1520,$A132,Observed!$C$2:$C$1520,$C132)),AVERAGEIFS(Observed!AG$2:AG$1520,Observed!$A$2:$A$1520,$A132,Observed!$C$2:$C$1520,$C132),"")</f>
        <v/>
      </c>
      <c r="AH132" s="22" t="str">
        <f>IF(ISNUMBER(AVERAGEIFS(Observed!AH$2:AH$1520,Observed!$A$2:$A$1520,$A132,Observed!$C$2:$C$1520,$C132)),AVERAGEIFS(Observed!AH$2:AH$1520,Observed!$A$2:$A$1520,$A132,Observed!$C$2:$C$1520,$C132),"")</f>
        <v/>
      </c>
      <c r="AI132" s="23" t="str">
        <f>IF(ISNUMBER(AVERAGEIFS(Observed!AI$2:AI$1520,Observed!$A$2:$A$1520,$A132,Observed!$C$2:$C$1520,$C132)),AVERAGEIFS(Observed!AI$2:AI$1520,Observed!$A$2:$A$1520,$A132,Observed!$C$2:$C$1520,$C132),"")</f>
        <v/>
      </c>
      <c r="AJ132" s="23" t="str">
        <f>IF(ISNUMBER(AVERAGEIFS(Observed!AJ$2:AJ$1520,Observed!$A$2:$A$1520,$A132,Observed!$C$2:$C$1520,$C132)),AVERAGEIFS(Observed!AJ$2:AJ$1520,Observed!$A$2:$A$1520,$A132,Observed!$C$2:$C$1520,$C132),"")</f>
        <v/>
      </c>
      <c r="AK132" s="23" t="str">
        <f>IF(ISNUMBER(AVERAGEIFS(Observed!AK$2:AK$1520,Observed!$A$2:$A$1520,$A132,Observed!$C$2:$C$1520,$C132)),AVERAGEIFS(Observed!AK$2:AK$1520,Observed!$A$2:$A$1520,$A132,Observed!$C$2:$C$1520,$C132),"")</f>
        <v/>
      </c>
      <c r="AL132" s="23" t="str">
        <f>IF(ISNUMBER(AVERAGEIFS(Observed!AL$2:AL$1520,Observed!$A$2:$A$1520,$A132,Observed!$C$2:$C$1520,$C132)),AVERAGEIFS(Observed!AL$2:AL$1520,Observed!$A$2:$A$1520,$A132,Observed!$C$2:$C$1520,$C132),"")</f>
        <v/>
      </c>
      <c r="AM132" s="23" t="str">
        <f>IF(ISNUMBER(AVERAGEIFS(Observed!AM$2:AM$1520,Observed!$A$2:$A$1520,$A132,Observed!$C$2:$C$1520,$C132)),AVERAGEIFS(Observed!AM$2:AM$1520,Observed!$A$2:$A$1520,$A132,Observed!$C$2:$C$1520,$C132),"")</f>
        <v/>
      </c>
      <c r="AN132" s="2">
        <f>COUNTIFS(Observed!$A$2:$A$1520,$A132,Observed!$C$2:$C$1520,$C132)</f>
        <v>3</v>
      </c>
      <c r="AO132" s="2">
        <f t="shared" si="2"/>
        <v>10</v>
      </c>
    </row>
    <row r="133" spans="1:41" x14ac:dyDescent="0.35">
      <c r="A133" t="s">
        <v>50</v>
      </c>
      <c r="B133" t="s">
        <v>65</v>
      </c>
      <c r="C133" s="20">
        <v>42459</v>
      </c>
      <c r="D133">
        <v>1</v>
      </c>
      <c r="E133" t="s">
        <v>82</v>
      </c>
      <c r="F133" s="25" t="s">
        <v>99</v>
      </c>
      <c r="G133" t="s">
        <v>44</v>
      </c>
      <c r="I133" s="2" t="s">
        <v>64</v>
      </c>
      <c r="J133" s="22">
        <f>IF(ISNUMBER(AVERAGEIFS(Observed!J$2:J$1520,Observed!$A$2:$A$1520,$A133,Observed!$C$2:$C$1520,$C133)),AVERAGEIFS(Observed!J$2:J$1520,Observed!$A$2:$A$1520,$A133,Observed!$C$2:$C$1520,$C133),"")</f>
        <v>990.25</v>
      </c>
      <c r="K133" s="23">
        <f>IF(ISNUMBER(AVERAGEIFS(Observed!K$2:K$1520,Observed!$A$2:$A$1520,$A133,Observed!$C$2:$C$1520,$C133)),AVERAGEIFS(Observed!K$2:K$1520,Observed!$A$2:$A$1520,$A133,Observed!$C$2:$C$1520,$C133),"")</f>
        <v>99.024999999999991</v>
      </c>
      <c r="L133" s="23" t="str">
        <f>IF(ISNUMBER(AVERAGEIFS(Observed!L$2:L$1520,Observed!$A$2:$A$1520,$A133,Observed!$C$2:$C$1520,$C133)),AVERAGEIFS(Observed!L$2:L$1520,Observed!$A$2:$A$1520,$A133,Observed!$C$2:$C$1520,$C133),"")</f>
        <v/>
      </c>
      <c r="M133" s="23" t="str">
        <f>IF(ISNUMBER(AVERAGEIFS(Observed!M$2:M$1520,Observed!$A$2:$A$1520,$A133,Observed!$C$2:$C$1520,$C133)),AVERAGEIFS(Observed!M$2:M$1520,Observed!$A$2:$A$1520,$A133,Observed!$C$2:$C$1520,$C133),"")</f>
        <v/>
      </c>
      <c r="N133" s="23" t="str">
        <f>IF(ISNUMBER(AVERAGEIFS(Observed!N$2:N$1520,Observed!$A$2:$A$1520,$A133,Observed!$C$2:$C$1520,$C133)),AVERAGEIFS(Observed!N$2:N$1520,Observed!$A$2:$A$1520,$A133,Observed!$C$2:$C$1520,$C133),"")</f>
        <v/>
      </c>
      <c r="O133" s="24" t="str">
        <f>IF(ISNUMBER(AVERAGEIFS(Observed!O$2:O$1520,Observed!$A$2:$A$1520,$A133,Observed!$C$2:$C$1520,$C133)),AVERAGEIFS(Observed!O$2:O$1520,Observed!$A$2:$A$1520,$A133,Observed!$C$2:$C$1520,$C133),"")</f>
        <v/>
      </c>
      <c r="P133" s="24" t="str">
        <f>IF(ISNUMBER(AVERAGEIFS(Observed!P$2:P$1520,Observed!$A$2:$A$1520,$A133,Observed!$C$2:$C$1520,$C133)),AVERAGEIFS(Observed!P$2:P$1520,Observed!$A$2:$A$1520,$A133,Observed!$C$2:$C$1520,$C133),"")</f>
        <v/>
      </c>
      <c r="Q133" s="24" t="str">
        <f>IF(ISNUMBER(AVERAGEIFS(Observed!Q$2:Q$1520,Observed!$A$2:$A$1520,$A133,Observed!$C$2:$C$1520,$C133)),AVERAGEIFS(Observed!Q$2:Q$1520,Observed!$A$2:$A$1520,$A133,Observed!$C$2:$C$1520,$C133),"")</f>
        <v/>
      </c>
      <c r="R133" s="22" t="str">
        <f>IF(ISNUMBER(AVERAGEIFS(Observed!R$2:R$1520,Observed!$A$2:$A$1520,$A133,Observed!$C$2:$C$1520,$C133)),AVERAGEIFS(Observed!R$2:R$1520,Observed!$A$2:$A$1520,$A133,Observed!$C$2:$C$1520,$C133),"")</f>
        <v/>
      </c>
      <c r="S133" s="23" t="str">
        <f>IF(ISNUMBER(AVERAGEIFS(Observed!S$2:S$1520,Observed!$A$2:$A$1520,$A133,Observed!$C$2:$C$1520,$C133)),AVERAGEIFS(Observed!S$2:S$1520,Observed!$A$2:$A$1520,$A133,Observed!$C$2:$C$1520,$C133),"")</f>
        <v/>
      </c>
      <c r="T133" s="23" t="str">
        <f>IF(ISNUMBER(AVERAGEIFS(Observed!T$2:T$1520,Observed!$A$2:$A$1520,$A133,Observed!$C$2:$C$1520,$C133)),AVERAGEIFS(Observed!T$2:T$1520,Observed!$A$2:$A$1520,$A133,Observed!$C$2:$C$1520,$C133),"")</f>
        <v/>
      </c>
      <c r="U133" s="23" t="str">
        <f>IF(ISNUMBER(AVERAGEIFS(Observed!U$2:U$1520,Observed!$A$2:$A$1520,$A133,Observed!$C$2:$C$1520,$C133)),AVERAGEIFS(Observed!U$2:U$1520,Observed!$A$2:$A$1520,$A133,Observed!$C$2:$C$1520,$C133),"")</f>
        <v/>
      </c>
      <c r="V133" s="23" t="str">
        <f>IF(ISNUMBER(AVERAGEIFS(Observed!V$2:V$1520,Observed!$A$2:$A$1520,$A133,Observed!$C$2:$C$1520,$C133)),AVERAGEIFS(Observed!V$2:V$1520,Observed!$A$2:$A$1520,$A133,Observed!$C$2:$C$1520,$C133),"")</f>
        <v/>
      </c>
      <c r="W133" s="23" t="str">
        <f>IF(ISNUMBER(AVERAGEIFS(Observed!W$2:W$1520,Observed!$A$2:$A$1520,$A133,Observed!$C$2:$C$1520,$C133)),AVERAGEIFS(Observed!W$2:W$1520,Observed!$A$2:$A$1520,$A133,Observed!$C$2:$C$1520,$C133),"")</f>
        <v/>
      </c>
      <c r="X133" s="23">
        <f>IF(ISNUMBER(AVERAGEIFS(Observed!X$2:X$1520,Observed!$A$2:$A$1520,$A133,Observed!$C$2:$C$1520,$C133)),AVERAGEIFS(Observed!X$2:X$1520,Observed!$A$2:$A$1520,$A133,Observed!$C$2:$C$1520,$C133),"")</f>
        <v>19.840889930725098</v>
      </c>
      <c r="Y133" s="23">
        <f>IF(ISNUMBER(AVERAGEIFS(Observed!Y$2:Y$1520,Observed!$A$2:$A$1520,$A133,Observed!$C$2:$C$1520,$C133)),AVERAGEIFS(Observed!Y$2:Y$1520,Observed!$A$2:$A$1520,$A133,Observed!$C$2:$C$1520,$C133),"")</f>
        <v>2.6141505241394043</v>
      </c>
      <c r="Z133" s="23">
        <f>IF(ISNUMBER(AVERAGEIFS(Observed!Z$2:Z$1520,Observed!$A$2:$A$1520,$A133,Observed!$C$2:$C$1520,$C133)),AVERAGEIFS(Observed!Z$2:Z$1520,Observed!$A$2:$A$1520,$A133,Observed!$C$2:$C$1520,$C133),"")</f>
        <v>68.831916809082031</v>
      </c>
      <c r="AA133" s="23">
        <f>IF(ISNUMBER(AVERAGEIFS(Observed!AA$2:AA$1520,Observed!$A$2:$A$1520,$A133,Observed!$C$2:$C$1520,$C133)),AVERAGEIFS(Observed!AA$2:AA$1520,Observed!$A$2:$A$1520,$A133,Observed!$C$2:$C$1520,$C133),"")</f>
        <v>25.690374374389648</v>
      </c>
      <c r="AB133" s="23">
        <f>IF(ISNUMBER(AVERAGEIFS(Observed!AB$2:AB$1520,Observed!$A$2:$A$1520,$A133,Observed!$C$2:$C$1520,$C133)),AVERAGEIFS(Observed!AB$2:AB$1520,Observed!$A$2:$A$1520,$A133,Observed!$C$2:$C$1520,$C133),"")</f>
        <v>79.832645416259766</v>
      </c>
      <c r="AC133" s="23">
        <f>IF(ISNUMBER(AVERAGEIFS(Observed!AC$2:AC$1520,Observed!$A$2:$A$1520,$A133,Observed!$C$2:$C$1520,$C133)),AVERAGEIFS(Observed!AC$2:AC$1520,Observed!$A$2:$A$1520,$A133,Observed!$C$2:$C$1520,$C133),"")</f>
        <v>19.547032356262207</v>
      </c>
      <c r="AD133" s="24">
        <f>IF(ISNUMBER(AVERAGEIFS(Observed!AD$2:AD$1520,Observed!$A$2:$A$1520,$A133,Observed!$C$2:$C$1520,$C133)),AVERAGEIFS(Observed!AD$2:AD$1520,Observed!$A$2:$A$1520,$A133,Observed!$C$2:$C$1520,$C133),"")</f>
        <v>3.1275251770019531E-2</v>
      </c>
      <c r="AE133" s="24">
        <f>IF(ISNUMBER(AVERAGEIFS(Observed!AE$2:AE$1520,Observed!$A$2:$A$1520,$A133,Observed!$C$2:$C$1520,$C133)),AVERAGEIFS(Observed!AE$2:AE$1520,Observed!$A$2:$A$1520,$A133,Observed!$C$2:$C$1520,$C133),"")</f>
        <v>3.1275251770019531E-2</v>
      </c>
      <c r="AF133" s="23">
        <f>IF(ISNUMBER(AVERAGEIFS(Observed!AF$2:AF$1520,Observed!$A$2:$A$1520,$A133,Observed!$C$2:$C$1520,$C133)),AVERAGEIFS(Observed!AF$2:AF$1520,Observed!$A$2:$A$1520,$A133,Observed!$C$2:$C$1520,$C133),"")</f>
        <v>11.013106689453124</v>
      </c>
      <c r="AG133" s="23" t="str">
        <f>IF(ISNUMBER(AVERAGEIFS(Observed!AG$2:AG$1520,Observed!$A$2:$A$1520,$A133,Observed!$C$2:$C$1520,$C133)),AVERAGEIFS(Observed!AG$2:AG$1520,Observed!$A$2:$A$1520,$A133,Observed!$C$2:$C$1520,$C133),"")</f>
        <v/>
      </c>
      <c r="AH133" s="22" t="str">
        <f>IF(ISNUMBER(AVERAGEIFS(Observed!AH$2:AH$1520,Observed!$A$2:$A$1520,$A133,Observed!$C$2:$C$1520,$C133)),AVERAGEIFS(Observed!AH$2:AH$1520,Observed!$A$2:$A$1520,$A133,Observed!$C$2:$C$1520,$C133),"")</f>
        <v/>
      </c>
      <c r="AI133" s="23" t="str">
        <f>IF(ISNUMBER(AVERAGEIFS(Observed!AI$2:AI$1520,Observed!$A$2:$A$1520,$A133,Observed!$C$2:$C$1520,$C133)),AVERAGEIFS(Observed!AI$2:AI$1520,Observed!$A$2:$A$1520,$A133,Observed!$C$2:$C$1520,$C133),"")</f>
        <v/>
      </c>
      <c r="AJ133" s="23" t="str">
        <f>IF(ISNUMBER(AVERAGEIFS(Observed!AJ$2:AJ$1520,Observed!$A$2:$A$1520,$A133,Observed!$C$2:$C$1520,$C133)),AVERAGEIFS(Observed!AJ$2:AJ$1520,Observed!$A$2:$A$1520,$A133,Observed!$C$2:$C$1520,$C133),"")</f>
        <v/>
      </c>
      <c r="AK133" s="23" t="str">
        <f>IF(ISNUMBER(AVERAGEIFS(Observed!AK$2:AK$1520,Observed!$A$2:$A$1520,$A133,Observed!$C$2:$C$1520,$C133)),AVERAGEIFS(Observed!AK$2:AK$1520,Observed!$A$2:$A$1520,$A133,Observed!$C$2:$C$1520,$C133),"")</f>
        <v/>
      </c>
      <c r="AL133" s="23" t="str">
        <f>IF(ISNUMBER(AVERAGEIFS(Observed!AL$2:AL$1520,Observed!$A$2:$A$1520,$A133,Observed!$C$2:$C$1520,$C133)),AVERAGEIFS(Observed!AL$2:AL$1520,Observed!$A$2:$A$1520,$A133,Observed!$C$2:$C$1520,$C133),"")</f>
        <v/>
      </c>
      <c r="AM133" s="23" t="str">
        <f>IF(ISNUMBER(AVERAGEIFS(Observed!AM$2:AM$1520,Observed!$A$2:$A$1520,$A133,Observed!$C$2:$C$1520,$C133)),AVERAGEIFS(Observed!AM$2:AM$1520,Observed!$A$2:$A$1520,$A133,Observed!$C$2:$C$1520,$C133),"")</f>
        <v/>
      </c>
      <c r="AN133" s="2">
        <f>COUNTIFS(Observed!$A$2:$A$1520,$A133,Observed!$C$2:$C$1520,$C133)</f>
        <v>3</v>
      </c>
      <c r="AO133" s="2">
        <f t="shared" si="2"/>
        <v>10</v>
      </c>
    </row>
    <row r="134" spans="1:41" x14ac:dyDescent="0.35">
      <c r="A134" t="s">
        <v>48</v>
      </c>
      <c r="B134" t="s">
        <v>65</v>
      </c>
      <c r="C134" s="20">
        <v>42459</v>
      </c>
      <c r="D134">
        <v>1</v>
      </c>
      <c r="E134" t="s">
        <v>83</v>
      </c>
      <c r="F134" s="25" t="s">
        <v>99</v>
      </c>
      <c r="G134" t="s">
        <v>44</v>
      </c>
      <c r="I134" s="2" t="s">
        <v>64</v>
      </c>
      <c r="J134" s="22">
        <f>IF(ISNUMBER(AVERAGEIFS(Observed!J$2:J$1520,Observed!$A$2:$A$1520,$A134,Observed!$C$2:$C$1520,$C134)),AVERAGEIFS(Observed!J$2:J$1520,Observed!$A$2:$A$1520,$A134,Observed!$C$2:$C$1520,$C134),"")</f>
        <v>911.45833333333337</v>
      </c>
      <c r="K134" s="23">
        <f>IF(ISNUMBER(AVERAGEIFS(Observed!K$2:K$1520,Observed!$A$2:$A$1520,$A134,Observed!$C$2:$C$1520,$C134)),AVERAGEIFS(Observed!K$2:K$1520,Observed!$A$2:$A$1520,$A134,Observed!$C$2:$C$1520,$C134),"")</f>
        <v>91.145833333333329</v>
      </c>
      <c r="L134" s="23" t="str">
        <f>IF(ISNUMBER(AVERAGEIFS(Observed!L$2:L$1520,Observed!$A$2:$A$1520,$A134,Observed!$C$2:$C$1520,$C134)),AVERAGEIFS(Observed!L$2:L$1520,Observed!$A$2:$A$1520,$A134,Observed!$C$2:$C$1520,$C134),"")</f>
        <v/>
      </c>
      <c r="M134" s="23" t="str">
        <f>IF(ISNUMBER(AVERAGEIFS(Observed!M$2:M$1520,Observed!$A$2:$A$1520,$A134,Observed!$C$2:$C$1520,$C134)),AVERAGEIFS(Observed!M$2:M$1520,Observed!$A$2:$A$1520,$A134,Observed!$C$2:$C$1520,$C134),"")</f>
        <v/>
      </c>
      <c r="N134" s="23" t="str">
        <f>IF(ISNUMBER(AVERAGEIFS(Observed!N$2:N$1520,Observed!$A$2:$A$1520,$A134,Observed!$C$2:$C$1520,$C134)),AVERAGEIFS(Observed!N$2:N$1520,Observed!$A$2:$A$1520,$A134,Observed!$C$2:$C$1520,$C134),"")</f>
        <v/>
      </c>
      <c r="O134" s="24" t="str">
        <f>IF(ISNUMBER(AVERAGEIFS(Observed!O$2:O$1520,Observed!$A$2:$A$1520,$A134,Observed!$C$2:$C$1520,$C134)),AVERAGEIFS(Observed!O$2:O$1520,Observed!$A$2:$A$1520,$A134,Observed!$C$2:$C$1520,$C134),"")</f>
        <v/>
      </c>
      <c r="P134" s="24" t="str">
        <f>IF(ISNUMBER(AVERAGEIFS(Observed!P$2:P$1520,Observed!$A$2:$A$1520,$A134,Observed!$C$2:$C$1520,$C134)),AVERAGEIFS(Observed!P$2:P$1520,Observed!$A$2:$A$1520,$A134,Observed!$C$2:$C$1520,$C134),"")</f>
        <v/>
      </c>
      <c r="Q134" s="24" t="str">
        <f>IF(ISNUMBER(AVERAGEIFS(Observed!Q$2:Q$1520,Observed!$A$2:$A$1520,$A134,Observed!$C$2:$C$1520,$C134)),AVERAGEIFS(Observed!Q$2:Q$1520,Observed!$A$2:$A$1520,$A134,Observed!$C$2:$C$1520,$C134),"")</f>
        <v/>
      </c>
      <c r="R134" s="22" t="str">
        <f>IF(ISNUMBER(AVERAGEIFS(Observed!R$2:R$1520,Observed!$A$2:$A$1520,$A134,Observed!$C$2:$C$1520,$C134)),AVERAGEIFS(Observed!R$2:R$1520,Observed!$A$2:$A$1520,$A134,Observed!$C$2:$C$1520,$C134),"")</f>
        <v/>
      </c>
      <c r="S134" s="23" t="str">
        <f>IF(ISNUMBER(AVERAGEIFS(Observed!S$2:S$1520,Observed!$A$2:$A$1520,$A134,Observed!$C$2:$C$1520,$C134)),AVERAGEIFS(Observed!S$2:S$1520,Observed!$A$2:$A$1520,$A134,Observed!$C$2:$C$1520,$C134),"")</f>
        <v/>
      </c>
      <c r="T134" s="23" t="str">
        <f>IF(ISNUMBER(AVERAGEIFS(Observed!T$2:T$1520,Observed!$A$2:$A$1520,$A134,Observed!$C$2:$C$1520,$C134)),AVERAGEIFS(Observed!T$2:T$1520,Observed!$A$2:$A$1520,$A134,Observed!$C$2:$C$1520,$C134),"")</f>
        <v/>
      </c>
      <c r="U134" s="23" t="str">
        <f>IF(ISNUMBER(AVERAGEIFS(Observed!U$2:U$1520,Observed!$A$2:$A$1520,$A134,Observed!$C$2:$C$1520,$C134)),AVERAGEIFS(Observed!U$2:U$1520,Observed!$A$2:$A$1520,$A134,Observed!$C$2:$C$1520,$C134),"")</f>
        <v/>
      </c>
      <c r="V134" s="23" t="str">
        <f>IF(ISNUMBER(AVERAGEIFS(Observed!V$2:V$1520,Observed!$A$2:$A$1520,$A134,Observed!$C$2:$C$1520,$C134)),AVERAGEIFS(Observed!V$2:V$1520,Observed!$A$2:$A$1520,$A134,Observed!$C$2:$C$1520,$C134),"")</f>
        <v/>
      </c>
      <c r="W134" s="23" t="str">
        <f>IF(ISNUMBER(AVERAGEIFS(Observed!W$2:W$1520,Observed!$A$2:$A$1520,$A134,Observed!$C$2:$C$1520,$C134)),AVERAGEIFS(Observed!W$2:W$1520,Observed!$A$2:$A$1520,$A134,Observed!$C$2:$C$1520,$C134),"")</f>
        <v/>
      </c>
      <c r="X134" s="23">
        <f>IF(ISNUMBER(AVERAGEIFS(Observed!X$2:X$1520,Observed!$A$2:$A$1520,$A134,Observed!$C$2:$C$1520,$C134)),AVERAGEIFS(Observed!X$2:X$1520,Observed!$A$2:$A$1520,$A134,Observed!$C$2:$C$1520,$C134),"")</f>
        <v>19.982933044433594</v>
      </c>
      <c r="Y134" s="23">
        <f>IF(ISNUMBER(AVERAGEIFS(Observed!Y$2:Y$1520,Observed!$A$2:$A$1520,$A134,Observed!$C$2:$C$1520,$C134)),AVERAGEIFS(Observed!Y$2:Y$1520,Observed!$A$2:$A$1520,$A134,Observed!$C$2:$C$1520,$C134),"")</f>
        <v>13.58935292561849</v>
      </c>
      <c r="Z134" s="23">
        <f>IF(ISNUMBER(AVERAGEIFS(Observed!Z$2:Z$1520,Observed!$A$2:$A$1520,$A134,Observed!$C$2:$C$1520,$C134)),AVERAGEIFS(Observed!Z$2:Z$1520,Observed!$A$2:$A$1520,$A134,Observed!$C$2:$C$1520,$C134),"")</f>
        <v>74.828018188476563</v>
      </c>
      <c r="AA134" s="23">
        <f>IF(ISNUMBER(AVERAGEIFS(Observed!AA$2:AA$1520,Observed!$A$2:$A$1520,$A134,Observed!$C$2:$C$1520,$C134)),AVERAGEIFS(Observed!AA$2:AA$1520,Observed!$A$2:$A$1520,$A134,Observed!$C$2:$C$1520,$C134),"")</f>
        <v>23.460217157999676</v>
      </c>
      <c r="AB134" s="23">
        <f>IF(ISNUMBER(AVERAGEIFS(Observed!AB$2:AB$1520,Observed!$A$2:$A$1520,$A134,Observed!$C$2:$C$1520,$C134)),AVERAGEIFS(Observed!AB$2:AB$1520,Observed!$A$2:$A$1520,$A134,Observed!$C$2:$C$1520,$C134),"")</f>
        <v>85.115158081054688</v>
      </c>
      <c r="AC134" s="23">
        <f>IF(ISNUMBER(AVERAGEIFS(Observed!AC$2:AC$1520,Observed!$A$2:$A$1520,$A134,Observed!$C$2:$C$1520,$C134)),AVERAGEIFS(Observed!AC$2:AC$1520,Observed!$A$2:$A$1520,$A134,Observed!$C$2:$C$1520,$C134),"")</f>
        <v>19.746905008951824</v>
      </c>
      <c r="AD134" s="24">
        <f>IF(ISNUMBER(AVERAGEIFS(Observed!AD$2:AD$1520,Observed!$A$2:$A$1520,$A134,Observed!$C$2:$C$1520,$C134)),AVERAGEIFS(Observed!AD$2:AD$1520,Observed!$A$2:$A$1520,$A134,Observed!$C$2:$C$1520,$C134),"")</f>
        <v>3.1595048014322911E-2</v>
      </c>
      <c r="AE134" s="24">
        <f>IF(ISNUMBER(AVERAGEIFS(Observed!AE$2:AE$1520,Observed!$A$2:$A$1520,$A134,Observed!$C$2:$C$1520,$C134)),AVERAGEIFS(Observed!AE$2:AE$1520,Observed!$A$2:$A$1520,$A134,Observed!$C$2:$C$1520,$C134),"")</f>
        <v>3.1595048014322911E-2</v>
      </c>
      <c r="AF134" s="23">
        <f>IF(ISNUMBER(AVERAGEIFS(Observed!AF$2:AF$1520,Observed!$A$2:$A$1520,$A134,Observed!$C$2:$C$1520,$C134)),AVERAGEIFS(Observed!AF$2:AF$1520,Observed!$A$2:$A$1520,$A134,Observed!$C$2:$C$1520,$C134),"")</f>
        <v>11.97248291015625</v>
      </c>
      <c r="AG134" s="23" t="str">
        <f>IF(ISNUMBER(AVERAGEIFS(Observed!AG$2:AG$1520,Observed!$A$2:$A$1520,$A134,Observed!$C$2:$C$1520,$C134)),AVERAGEIFS(Observed!AG$2:AG$1520,Observed!$A$2:$A$1520,$A134,Observed!$C$2:$C$1520,$C134),"")</f>
        <v/>
      </c>
      <c r="AH134" s="22" t="str">
        <f>IF(ISNUMBER(AVERAGEIFS(Observed!AH$2:AH$1520,Observed!$A$2:$A$1520,$A134,Observed!$C$2:$C$1520,$C134)),AVERAGEIFS(Observed!AH$2:AH$1520,Observed!$A$2:$A$1520,$A134,Observed!$C$2:$C$1520,$C134),"")</f>
        <v/>
      </c>
      <c r="AI134" s="23" t="str">
        <f>IF(ISNUMBER(AVERAGEIFS(Observed!AI$2:AI$1520,Observed!$A$2:$A$1520,$A134,Observed!$C$2:$C$1520,$C134)),AVERAGEIFS(Observed!AI$2:AI$1520,Observed!$A$2:$A$1520,$A134,Observed!$C$2:$C$1520,$C134),"")</f>
        <v/>
      </c>
      <c r="AJ134" s="23" t="str">
        <f>IF(ISNUMBER(AVERAGEIFS(Observed!AJ$2:AJ$1520,Observed!$A$2:$A$1520,$A134,Observed!$C$2:$C$1520,$C134)),AVERAGEIFS(Observed!AJ$2:AJ$1520,Observed!$A$2:$A$1520,$A134,Observed!$C$2:$C$1520,$C134),"")</f>
        <v/>
      </c>
      <c r="AK134" s="23" t="str">
        <f>IF(ISNUMBER(AVERAGEIFS(Observed!AK$2:AK$1520,Observed!$A$2:$A$1520,$A134,Observed!$C$2:$C$1520,$C134)),AVERAGEIFS(Observed!AK$2:AK$1520,Observed!$A$2:$A$1520,$A134,Observed!$C$2:$C$1520,$C134),"")</f>
        <v/>
      </c>
      <c r="AL134" s="23" t="str">
        <f>IF(ISNUMBER(AVERAGEIFS(Observed!AL$2:AL$1520,Observed!$A$2:$A$1520,$A134,Observed!$C$2:$C$1520,$C134)),AVERAGEIFS(Observed!AL$2:AL$1520,Observed!$A$2:$A$1520,$A134,Observed!$C$2:$C$1520,$C134),"")</f>
        <v/>
      </c>
      <c r="AM134" s="23" t="str">
        <f>IF(ISNUMBER(AVERAGEIFS(Observed!AM$2:AM$1520,Observed!$A$2:$A$1520,$A134,Observed!$C$2:$C$1520,$C134)),AVERAGEIFS(Observed!AM$2:AM$1520,Observed!$A$2:$A$1520,$A134,Observed!$C$2:$C$1520,$C134),"")</f>
        <v/>
      </c>
      <c r="AN134" s="2">
        <f>COUNTIFS(Observed!$A$2:$A$1520,$A134,Observed!$C$2:$C$1520,$C134)</f>
        <v>3</v>
      </c>
      <c r="AO134" s="2">
        <f t="shared" si="2"/>
        <v>10</v>
      </c>
    </row>
    <row r="135" spans="1:41" x14ac:dyDescent="0.35">
      <c r="A135" t="s">
        <v>47</v>
      </c>
      <c r="B135" t="s">
        <v>65</v>
      </c>
      <c r="C135" s="20">
        <v>42460</v>
      </c>
      <c r="D135">
        <v>1</v>
      </c>
      <c r="E135" t="s">
        <v>78</v>
      </c>
      <c r="F135" s="25" t="s">
        <v>99</v>
      </c>
      <c r="G135" t="s">
        <v>44</v>
      </c>
      <c r="H135">
        <v>2.8</v>
      </c>
      <c r="I135" s="2" t="s">
        <v>42</v>
      </c>
      <c r="J135" s="22" t="str">
        <f>IF(ISNUMBER(AVERAGEIFS(Observed!J$2:J$1520,Observed!$A$2:$A$1520,$A135,Observed!$C$2:$C$1520,$C135)),AVERAGEIFS(Observed!J$2:J$1520,Observed!$A$2:$A$1520,$A135,Observed!$C$2:$C$1520,$C135),"")</f>
        <v/>
      </c>
      <c r="K135" s="23" t="str">
        <f>IF(ISNUMBER(AVERAGEIFS(Observed!K$2:K$1520,Observed!$A$2:$A$1520,$A135,Observed!$C$2:$C$1520,$C135)),AVERAGEIFS(Observed!K$2:K$1520,Observed!$A$2:$A$1520,$A135,Observed!$C$2:$C$1520,$C135),"")</f>
        <v/>
      </c>
      <c r="L135" s="23">
        <f>IF(ISNUMBER(AVERAGEIFS(Observed!L$2:L$1520,Observed!$A$2:$A$1520,$A135,Observed!$C$2:$C$1520,$C135)),AVERAGEIFS(Observed!L$2:L$1520,Observed!$A$2:$A$1520,$A135,Observed!$C$2:$C$1520,$C135),"")</f>
        <v>38.670957617655233</v>
      </c>
      <c r="M135" s="23">
        <f>IF(ISNUMBER(AVERAGEIFS(Observed!M$2:M$1520,Observed!$A$2:$A$1520,$A135,Observed!$C$2:$C$1520,$C135)),AVERAGEIFS(Observed!M$2:M$1520,Observed!$A$2:$A$1520,$A135,Observed!$C$2:$C$1520,$C135),"")</f>
        <v>38.670957617655233</v>
      </c>
      <c r="N135" s="23">
        <f>IF(ISNUMBER(AVERAGEIFS(Observed!N$2:N$1520,Observed!$A$2:$A$1520,$A135,Observed!$C$2:$C$1520,$C135)),AVERAGEIFS(Observed!N$2:N$1520,Observed!$A$2:$A$1520,$A135,Observed!$C$2:$C$1520,$C135),"")</f>
        <v>584.4642116592255</v>
      </c>
      <c r="O135" s="24" t="str">
        <f>IF(ISNUMBER(AVERAGEIFS(Observed!O$2:O$1520,Observed!$A$2:$A$1520,$A135,Observed!$C$2:$C$1520,$C135)),AVERAGEIFS(Observed!O$2:O$1520,Observed!$A$2:$A$1520,$A135,Observed!$C$2:$C$1520,$C135),"")</f>
        <v/>
      </c>
      <c r="P135" s="24" t="str">
        <f>IF(ISNUMBER(AVERAGEIFS(Observed!P$2:P$1520,Observed!$A$2:$A$1520,$A135,Observed!$C$2:$C$1520,$C135)),AVERAGEIFS(Observed!P$2:P$1520,Observed!$A$2:$A$1520,$A135,Observed!$C$2:$C$1520,$C135),"")</f>
        <v/>
      </c>
      <c r="Q135" s="24" t="str">
        <f>IF(ISNUMBER(AVERAGEIFS(Observed!Q$2:Q$1520,Observed!$A$2:$A$1520,$A135,Observed!$C$2:$C$1520,$C135)),AVERAGEIFS(Observed!Q$2:Q$1520,Observed!$A$2:$A$1520,$A135,Observed!$C$2:$C$1520,$C135),"")</f>
        <v/>
      </c>
      <c r="R135" s="22" t="str">
        <f>IF(ISNUMBER(AVERAGEIFS(Observed!R$2:R$1520,Observed!$A$2:$A$1520,$A135,Observed!$C$2:$C$1520,$C135)),AVERAGEIFS(Observed!R$2:R$1520,Observed!$A$2:$A$1520,$A135,Observed!$C$2:$C$1520,$C135),"")</f>
        <v/>
      </c>
      <c r="S135" s="23" t="str">
        <f>IF(ISNUMBER(AVERAGEIFS(Observed!S$2:S$1520,Observed!$A$2:$A$1520,$A135,Observed!$C$2:$C$1520,$C135)),AVERAGEIFS(Observed!S$2:S$1520,Observed!$A$2:$A$1520,$A135,Observed!$C$2:$C$1520,$C135),"")</f>
        <v/>
      </c>
      <c r="T135" s="23" t="str">
        <f>IF(ISNUMBER(AVERAGEIFS(Observed!T$2:T$1520,Observed!$A$2:$A$1520,$A135,Observed!$C$2:$C$1520,$C135)),AVERAGEIFS(Observed!T$2:T$1520,Observed!$A$2:$A$1520,$A135,Observed!$C$2:$C$1520,$C135),"")</f>
        <v/>
      </c>
      <c r="U135" s="23" t="str">
        <f>IF(ISNUMBER(AVERAGEIFS(Observed!U$2:U$1520,Observed!$A$2:$A$1520,$A135,Observed!$C$2:$C$1520,$C135)),AVERAGEIFS(Observed!U$2:U$1520,Observed!$A$2:$A$1520,$A135,Observed!$C$2:$C$1520,$C135),"")</f>
        <v/>
      </c>
      <c r="V135" s="23" t="str">
        <f>IF(ISNUMBER(AVERAGEIFS(Observed!V$2:V$1520,Observed!$A$2:$A$1520,$A135,Observed!$C$2:$C$1520,$C135)),AVERAGEIFS(Observed!V$2:V$1520,Observed!$A$2:$A$1520,$A135,Observed!$C$2:$C$1520,$C135),"")</f>
        <v/>
      </c>
      <c r="W135" s="23" t="str">
        <f>IF(ISNUMBER(AVERAGEIFS(Observed!W$2:W$1520,Observed!$A$2:$A$1520,$A135,Observed!$C$2:$C$1520,$C135)),AVERAGEIFS(Observed!W$2:W$1520,Observed!$A$2:$A$1520,$A135,Observed!$C$2:$C$1520,$C135),"")</f>
        <v/>
      </c>
      <c r="X135" s="23">
        <f>IF(ISNUMBER(AVERAGEIFS(Observed!X$2:X$1520,Observed!$A$2:$A$1520,$A135,Observed!$C$2:$C$1520,$C135)),AVERAGEIFS(Observed!X$2:X$1520,Observed!$A$2:$A$1520,$A135,Observed!$C$2:$C$1520,$C135),"")</f>
        <v>19.507807731628418</v>
      </c>
      <c r="Y135" s="23">
        <f>IF(ISNUMBER(AVERAGEIFS(Observed!Y$2:Y$1520,Observed!$A$2:$A$1520,$A135,Observed!$C$2:$C$1520,$C135)),AVERAGEIFS(Observed!Y$2:Y$1520,Observed!$A$2:$A$1520,$A135,Observed!$C$2:$C$1520,$C135),"")</f>
        <v>6.548233687877655</v>
      </c>
      <c r="Z135" s="23">
        <f>IF(ISNUMBER(AVERAGEIFS(Observed!Z$2:Z$1520,Observed!$A$2:$A$1520,$A135,Observed!$C$2:$C$1520,$C135)),AVERAGEIFS(Observed!Z$2:Z$1520,Observed!$A$2:$A$1520,$A135,Observed!$C$2:$C$1520,$C135),"")</f>
        <v>70.925724029541016</v>
      </c>
      <c r="AA135" s="23">
        <f>IF(ISNUMBER(AVERAGEIFS(Observed!AA$2:AA$1520,Observed!$A$2:$A$1520,$A135,Observed!$C$2:$C$1520,$C135)),AVERAGEIFS(Observed!AA$2:AA$1520,Observed!$A$2:$A$1520,$A135,Observed!$C$2:$C$1520,$C135),"")</f>
        <v>25.698048114776611</v>
      </c>
      <c r="AB135" s="23">
        <f>IF(ISNUMBER(AVERAGEIFS(Observed!AB$2:AB$1520,Observed!$A$2:$A$1520,$A135,Observed!$C$2:$C$1520,$C135)),AVERAGEIFS(Observed!AB$2:AB$1520,Observed!$A$2:$A$1520,$A135,Observed!$C$2:$C$1520,$C135),"")</f>
        <v>81.657634735107422</v>
      </c>
      <c r="AC135" s="23">
        <f>IF(ISNUMBER(AVERAGEIFS(Observed!AC$2:AC$1520,Observed!$A$2:$A$1520,$A135,Observed!$C$2:$C$1520,$C135)),AVERAGEIFS(Observed!AC$2:AC$1520,Observed!$A$2:$A$1520,$A135,Observed!$C$2:$C$1520,$C135),"")</f>
        <v>18.384964942932129</v>
      </c>
      <c r="AD135" s="24">
        <f>IF(ISNUMBER(AVERAGEIFS(Observed!AD$2:AD$1520,Observed!$A$2:$A$1520,$A135,Observed!$C$2:$C$1520,$C135)),AVERAGEIFS(Observed!AD$2:AD$1520,Observed!$A$2:$A$1520,$A135,Observed!$C$2:$C$1520,$C135),"")</f>
        <v>2.9415943908691407E-2</v>
      </c>
      <c r="AE135" s="24">
        <f>IF(ISNUMBER(AVERAGEIFS(Observed!AE$2:AE$1520,Observed!$A$2:$A$1520,$A135,Observed!$C$2:$C$1520,$C135)),AVERAGEIFS(Observed!AE$2:AE$1520,Observed!$A$2:$A$1520,$A135,Observed!$C$2:$C$1520,$C135),"")</f>
        <v>2.9415943908691407E-2</v>
      </c>
      <c r="AF135" s="23">
        <f>IF(ISNUMBER(AVERAGEIFS(Observed!AF$2:AF$1520,Observed!$A$2:$A$1520,$A135,Observed!$C$2:$C$1520,$C135)),AVERAGEIFS(Observed!AF$2:AF$1520,Observed!$A$2:$A$1520,$A135,Observed!$C$2:$C$1520,$C135),"")</f>
        <v>11.348115844726562</v>
      </c>
      <c r="AG135" s="23" t="str">
        <f>IF(ISNUMBER(AVERAGEIFS(Observed!AG$2:AG$1520,Observed!$A$2:$A$1520,$A135,Observed!$C$2:$C$1520,$C135)),AVERAGEIFS(Observed!AG$2:AG$1520,Observed!$A$2:$A$1520,$A135,Observed!$C$2:$C$1520,$C135),"")</f>
        <v/>
      </c>
      <c r="AH135" s="22" t="str">
        <f>IF(ISNUMBER(AVERAGEIFS(Observed!AH$2:AH$1520,Observed!$A$2:$A$1520,$A135,Observed!$C$2:$C$1520,$C135)),AVERAGEIFS(Observed!AH$2:AH$1520,Observed!$A$2:$A$1520,$A135,Observed!$C$2:$C$1520,$C135),"")</f>
        <v/>
      </c>
      <c r="AI135" s="23" t="str">
        <f>IF(ISNUMBER(AVERAGEIFS(Observed!AI$2:AI$1520,Observed!$A$2:$A$1520,$A135,Observed!$C$2:$C$1520,$C135)),AVERAGEIFS(Observed!AI$2:AI$1520,Observed!$A$2:$A$1520,$A135,Observed!$C$2:$C$1520,$C135),"")</f>
        <v/>
      </c>
      <c r="AJ135" s="23" t="str">
        <f>IF(ISNUMBER(AVERAGEIFS(Observed!AJ$2:AJ$1520,Observed!$A$2:$A$1520,$A135,Observed!$C$2:$C$1520,$C135)),AVERAGEIFS(Observed!AJ$2:AJ$1520,Observed!$A$2:$A$1520,$A135,Observed!$C$2:$C$1520,$C135),"")</f>
        <v/>
      </c>
      <c r="AK135" s="23" t="str">
        <f>IF(ISNUMBER(AVERAGEIFS(Observed!AK$2:AK$1520,Observed!$A$2:$A$1520,$A135,Observed!$C$2:$C$1520,$C135)),AVERAGEIFS(Observed!AK$2:AK$1520,Observed!$A$2:$A$1520,$A135,Observed!$C$2:$C$1520,$C135),"")</f>
        <v/>
      </c>
      <c r="AL135" s="23">
        <f>IF(ISNUMBER(AVERAGEIFS(Observed!AL$2:AL$1520,Observed!$A$2:$A$1520,$A135,Observed!$C$2:$C$1520,$C135)),AVERAGEIFS(Observed!AL$2:AL$1520,Observed!$A$2:$A$1520,$A135,Observed!$C$2:$C$1520,$C135),"")</f>
        <v>1.1465000000000001</v>
      </c>
      <c r="AM135" s="23">
        <f>IF(ISNUMBER(AVERAGEIFS(Observed!AM$2:AM$1520,Observed!$A$2:$A$1520,$A135,Observed!$C$2:$C$1520,$C135)),AVERAGEIFS(Observed!AM$2:AM$1520,Observed!$A$2:$A$1520,$A135,Observed!$C$2:$C$1520,$C135),"")</f>
        <v>14.357500000000002</v>
      </c>
      <c r="AN135" s="2">
        <f>COUNTIFS(Observed!$A$2:$A$1520,$A135,Observed!$C$2:$C$1520,$C135)</f>
        <v>4</v>
      </c>
      <c r="AO135" s="2">
        <f t="shared" si="2"/>
        <v>14</v>
      </c>
    </row>
    <row r="136" spans="1:41" x14ac:dyDescent="0.35">
      <c r="A136" t="s">
        <v>45</v>
      </c>
      <c r="B136" t="s">
        <v>65</v>
      </c>
      <c r="C136" s="20">
        <v>42460</v>
      </c>
      <c r="D136">
        <v>1</v>
      </c>
      <c r="E136" t="s">
        <v>79</v>
      </c>
      <c r="F136" s="25" t="s">
        <v>99</v>
      </c>
      <c r="G136" t="s">
        <v>44</v>
      </c>
      <c r="H136">
        <v>2.8</v>
      </c>
      <c r="I136" s="2" t="s">
        <v>42</v>
      </c>
      <c r="J136" s="22" t="str">
        <f>IF(ISNUMBER(AVERAGEIFS(Observed!J$2:J$1520,Observed!$A$2:$A$1520,$A136,Observed!$C$2:$C$1520,$C136)),AVERAGEIFS(Observed!J$2:J$1520,Observed!$A$2:$A$1520,$A136,Observed!$C$2:$C$1520,$C136),"")</f>
        <v/>
      </c>
      <c r="K136" s="23" t="str">
        <f>IF(ISNUMBER(AVERAGEIFS(Observed!K$2:K$1520,Observed!$A$2:$A$1520,$A136,Observed!$C$2:$C$1520,$C136)),AVERAGEIFS(Observed!K$2:K$1520,Observed!$A$2:$A$1520,$A136,Observed!$C$2:$C$1520,$C136),"")</f>
        <v/>
      </c>
      <c r="L136" s="23">
        <f>IF(ISNUMBER(AVERAGEIFS(Observed!L$2:L$1520,Observed!$A$2:$A$1520,$A136,Observed!$C$2:$C$1520,$C136)),AVERAGEIFS(Observed!L$2:L$1520,Observed!$A$2:$A$1520,$A136,Observed!$C$2:$C$1520,$C136),"")</f>
        <v>79.988071669740776</v>
      </c>
      <c r="M136" s="23">
        <f>IF(ISNUMBER(AVERAGEIFS(Observed!M$2:M$1520,Observed!$A$2:$A$1520,$A136,Observed!$C$2:$C$1520,$C136)),AVERAGEIFS(Observed!M$2:M$1520,Observed!$A$2:$A$1520,$A136,Observed!$C$2:$C$1520,$C136),"")</f>
        <v>79.988071669740776</v>
      </c>
      <c r="N136" s="23">
        <f>IF(ISNUMBER(AVERAGEIFS(Observed!N$2:N$1520,Observed!$A$2:$A$1520,$A136,Observed!$C$2:$C$1520,$C136)),AVERAGEIFS(Observed!N$2:N$1520,Observed!$A$2:$A$1520,$A136,Observed!$C$2:$C$1520,$C136),"")</f>
        <v>917.6296981978918</v>
      </c>
      <c r="O136" s="24" t="str">
        <f>IF(ISNUMBER(AVERAGEIFS(Observed!O$2:O$1520,Observed!$A$2:$A$1520,$A136,Observed!$C$2:$C$1520,$C136)),AVERAGEIFS(Observed!O$2:O$1520,Observed!$A$2:$A$1520,$A136,Observed!$C$2:$C$1520,$C136),"")</f>
        <v/>
      </c>
      <c r="P136" s="24" t="str">
        <f>IF(ISNUMBER(AVERAGEIFS(Observed!P$2:P$1520,Observed!$A$2:$A$1520,$A136,Observed!$C$2:$C$1520,$C136)),AVERAGEIFS(Observed!P$2:P$1520,Observed!$A$2:$A$1520,$A136,Observed!$C$2:$C$1520,$C136),"")</f>
        <v/>
      </c>
      <c r="Q136" s="24" t="str">
        <f>IF(ISNUMBER(AVERAGEIFS(Observed!Q$2:Q$1520,Observed!$A$2:$A$1520,$A136,Observed!$C$2:$C$1520,$C136)),AVERAGEIFS(Observed!Q$2:Q$1520,Observed!$A$2:$A$1520,$A136,Observed!$C$2:$C$1520,$C136),"")</f>
        <v/>
      </c>
      <c r="R136" s="22" t="str">
        <f>IF(ISNUMBER(AVERAGEIFS(Observed!R$2:R$1520,Observed!$A$2:$A$1520,$A136,Observed!$C$2:$C$1520,$C136)),AVERAGEIFS(Observed!R$2:R$1520,Observed!$A$2:$A$1520,$A136,Observed!$C$2:$C$1520,$C136),"")</f>
        <v/>
      </c>
      <c r="S136" s="23" t="str">
        <f>IF(ISNUMBER(AVERAGEIFS(Observed!S$2:S$1520,Observed!$A$2:$A$1520,$A136,Observed!$C$2:$C$1520,$C136)),AVERAGEIFS(Observed!S$2:S$1520,Observed!$A$2:$A$1520,$A136,Observed!$C$2:$C$1520,$C136),"")</f>
        <v/>
      </c>
      <c r="T136" s="23" t="str">
        <f>IF(ISNUMBER(AVERAGEIFS(Observed!T$2:T$1520,Observed!$A$2:$A$1520,$A136,Observed!$C$2:$C$1520,$C136)),AVERAGEIFS(Observed!T$2:T$1520,Observed!$A$2:$A$1520,$A136,Observed!$C$2:$C$1520,$C136),"")</f>
        <v/>
      </c>
      <c r="U136" s="23" t="str">
        <f>IF(ISNUMBER(AVERAGEIFS(Observed!U$2:U$1520,Observed!$A$2:$A$1520,$A136,Observed!$C$2:$C$1520,$C136)),AVERAGEIFS(Observed!U$2:U$1520,Observed!$A$2:$A$1520,$A136,Observed!$C$2:$C$1520,$C136),"")</f>
        <v/>
      </c>
      <c r="V136" s="23" t="str">
        <f>IF(ISNUMBER(AVERAGEIFS(Observed!V$2:V$1520,Observed!$A$2:$A$1520,$A136,Observed!$C$2:$C$1520,$C136)),AVERAGEIFS(Observed!V$2:V$1520,Observed!$A$2:$A$1520,$A136,Observed!$C$2:$C$1520,$C136),"")</f>
        <v/>
      </c>
      <c r="W136" s="23" t="str">
        <f>IF(ISNUMBER(AVERAGEIFS(Observed!W$2:W$1520,Observed!$A$2:$A$1520,$A136,Observed!$C$2:$C$1520,$C136)),AVERAGEIFS(Observed!W$2:W$1520,Observed!$A$2:$A$1520,$A136,Observed!$C$2:$C$1520,$C136),"")</f>
        <v/>
      </c>
      <c r="X136" s="23">
        <f>IF(ISNUMBER(AVERAGEIFS(Observed!X$2:X$1520,Observed!$A$2:$A$1520,$A136,Observed!$C$2:$C$1520,$C136)),AVERAGEIFS(Observed!X$2:X$1520,Observed!$A$2:$A$1520,$A136,Observed!$C$2:$C$1520,$C136),"")</f>
        <v>18.046659469604492</v>
      </c>
      <c r="Y136" s="23">
        <f>IF(ISNUMBER(AVERAGEIFS(Observed!Y$2:Y$1520,Observed!$A$2:$A$1520,$A136,Observed!$C$2:$C$1520,$C136)),AVERAGEIFS(Observed!Y$2:Y$1520,Observed!$A$2:$A$1520,$A136,Observed!$C$2:$C$1520,$C136),"")</f>
        <v>5.935449481010437</v>
      </c>
      <c r="Z136" s="23">
        <f>IF(ISNUMBER(AVERAGEIFS(Observed!Z$2:Z$1520,Observed!$A$2:$A$1520,$A136,Observed!$C$2:$C$1520,$C136)),AVERAGEIFS(Observed!Z$2:Z$1520,Observed!$A$2:$A$1520,$A136,Observed!$C$2:$C$1520,$C136),"")</f>
        <v>75.161312103271484</v>
      </c>
      <c r="AA136" s="23">
        <f>IF(ISNUMBER(AVERAGEIFS(Observed!AA$2:AA$1520,Observed!$A$2:$A$1520,$A136,Observed!$C$2:$C$1520,$C136)),AVERAGEIFS(Observed!AA$2:AA$1520,Observed!$A$2:$A$1520,$A136,Observed!$C$2:$C$1520,$C136),"")</f>
        <v>24.037736892700195</v>
      </c>
      <c r="AB136" s="23">
        <f>IF(ISNUMBER(AVERAGEIFS(Observed!AB$2:AB$1520,Observed!$A$2:$A$1520,$A136,Observed!$C$2:$C$1520,$C136)),AVERAGEIFS(Observed!AB$2:AB$1520,Observed!$A$2:$A$1520,$A136,Observed!$C$2:$C$1520,$C136),"")</f>
        <v>83.602638244628906</v>
      </c>
      <c r="AC136" s="23">
        <f>IF(ISNUMBER(AVERAGEIFS(Observed!AC$2:AC$1520,Observed!$A$2:$A$1520,$A136,Observed!$C$2:$C$1520,$C136)),AVERAGEIFS(Observed!AC$2:AC$1520,Observed!$A$2:$A$1520,$A136,Observed!$C$2:$C$1520,$C136),"")</f>
        <v>19.883909702301025</v>
      </c>
      <c r="AD136" s="24">
        <f>IF(ISNUMBER(AVERAGEIFS(Observed!AD$2:AD$1520,Observed!$A$2:$A$1520,$A136,Observed!$C$2:$C$1520,$C136)),AVERAGEIFS(Observed!AD$2:AD$1520,Observed!$A$2:$A$1520,$A136,Observed!$C$2:$C$1520,$C136),"")</f>
        <v>3.1814255523681639E-2</v>
      </c>
      <c r="AE136" s="24">
        <f>IF(ISNUMBER(AVERAGEIFS(Observed!AE$2:AE$1520,Observed!$A$2:$A$1520,$A136,Observed!$C$2:$C$1520,$C136)),AVERAGEIFS(Observed!AE$2:AE$1520,Observed!$A$2:$A$1520,$A136,Observed!$C$2:$C$1520,$C136),"")</f>
        <v>3.1814255523681639E-2</v>
      </c>
      <c r="AF136" s="23">
        <f>IF(ISNUMBER(AVERAGEIFS(Observed!AF$2:AF$1520,Observed!$A$2:$A$1520,$A136,Observed!$C$2:$C$1520,$C136)),AVERAGEIFS(Observed!AF$2:AF$1520,Observed!$A$2:$A$1520,$A136,Observed!$C$2:$C$1520,$C136),"")</f>
        <v>12.025809936523437</v>
      </c>
      <c r="AG136" s="23" t="str">
        <f>IF(ISNUMBER(AVERAGEIFS(Observed!AG$2:AG$1520,Observed!$A$2:$A$1520,$A136,Observed!$C$2:$C$1520,$C136)),AVERAGEIFS(Observed!AG$2:AG$1520,Observed!$A$2:$A$1520,$A136,Observed!$C$2:$C$1520,$C136),"")</f>
        <v/>
      </c>
      <c r="AH136" s="22" t="str">
        <f>IF(ISNUMBER(AVERAGEIFS(Observed!AH$2:AH$1520,Observed!$A$2:$A$1520,$A136,Observed!$C$2:$C$1520,$C136)),AVERAGEIFS(Observed!AH$2:AH$1520,Observed!$A$2:$A$1520,$A136,Observed!$C$2:$C$1520,$C136),"")</f>
        <v/>
      </c>
      <c r="AI136" s="23" t="str">
        <f>IF(ISNUMBER(AVERAGEIFS(Observed!AI$2:AI$1520,Observed!$A$2:$A$1520,$A136,Observed!$C$2:$C$1520,$C136)),AVERAGEIFS(Observed!AI$2:AI$1520,Observed!$A$2:$A$1520,$A136,Observed!$C$2:$C$1520,$C136),"")</f>
        <v/>
      </c>
      <c r="AJ136" s="23" t="str">
        <f>IF(ISNUMBER(AVERAGEIFS(Observed!AJ$2:AJ$1520,Observed!$A$2:$A$1520,$A136,Observed!$C$2:$C$1520,$C136)),AVERAGEIFS(Observed!AJ$2:AJ$1520,Observed!$A$2:$A$1520,$A136,Observed!$C$2:$C$1520,$C136),"")</f>
        <v/>
      </c>
      <c r="AK136" s="23" t="str">
        <f>IF(ISNUMBER(AVERAGEIFS(Observed!AK$2:AK$1520,Observed!$A$2:$A$1520,$A136,Observed!$C$2:$C$1520,$C136)),AVERAGEIFS(Observed!AK$2:AK$1520,Observed!$A$2:$A$1520,$A136,Observed!$C$2:$C$1520,$C136),"")</f>
        <v/>
      </c>
      <c r="AL136" s="23">
        <f>IF(ISNUMBER(AVERAGEIFS(Observed!AL$2:AL$1520,Observed!$A$2:$A$1520,$A136,Observed!$C$2:$C$1520,$C136)),AVERAGEIFS(Observed!AL$2:AL$1520,Observed!$A$2:$A$1520,$A136,Observed!$C$2:$C$1520,$C136),"")</f>
        <v>2.5439999999999996</v>
      </c>
      <c r="AM136" s="23">
        <f>IF(ISNUMBER(AVERAGEIFS(Observed!AM$2:AM$1520,Observed!$A$2:$A$1520,$A136,Observed!$C$2:$C$1520,$C136)),AVERAGEIFS(Observed!AM$2:AM$1520,Observed!$A$2:$A$1520,$A136,Observed!$C$2:$C$1520,$C136),"")</f>
        <v>22.03575</v>
      </c>
      <c r="AN136" s="2">
        <f>COUNTIFS(Observed!$A$2:$A$1520,$A136,Observed!$C$2:$C$1520,$C136)</f>
        <v>4</v>
      </c>
      <c r="AO136" s="2">
        <f t="shared" si="2"/>
        <v>14</v>
      </c>
    </row>
    <row r="137" spans="1:41" x14ac:dyDescent="0.35">
      <c r="A137" t="s">
        <v>46</v>
      </c>
      <c r="B137" t="s">
        <v>65</v>
      </c>
      <c r="C137" s="20">
        <v>42460</v>
      </c>
      <c r="D137">
        <v>1</v>
      </c>
      <c r="E137" t="s">
        <v>80</v>
      </c>
      <c r="F137" s="25" t="s">
        <v>99</v>
      </c>
      <c r="G137" t="s">
        <v>44</v>
      </c>
      <c r="H137">
        <v>2.8</v>
      </c>
      <c r="I137" s="2" t="s">
        <v>42</v>
      </c>
      <c r="J137" s="22" t="str">
        <f>IF(ISNUMBER(AVERAGEIFS(Observed!J$2:J$1520,Observed!$A$2:$A$1520,$A137,Observed!$C$2:$C$1520,$C137)),AVERAGEIFS(Observed!J$2:J$1520,Observed!$A$2:$A$1520,$A137,Observed!$C$2:$C$1520,$C137),"")</f>
        <v/>
      </c>
      <c r="K137" s="23" t="str">
        <f>IF(ISNUMBER(AVERAGEIFS(Observed!K$2:K$1520,Observed!$A$2:$A$1520,$A137,Observed!$C$2:$C$1520,$C137)),AVERAGEIFS(Observed!K$2:K$1520,Observed!$A$2:$A$1520,$A137,Observed!$C$2:$C$1520,$C137),"")</f>
        <v/>
      </c>
      <c r="L137" s="23">
        <f>IF(ISNUMBER(AVERAGEIFS(Observed!L$2:L$1520,Observed!$A$2:$A$1520,$A137,Observed!$C$2:$C$1520,$C137)),AVERAGEIFS(Observed!L$2:L$1520,Observed!$A$2:$A$1520,$A137,Observed!$C$2:$C$1520,$C137),"")</f>
        <v>99.015585100074816</v>
      </c>
      <c r="M137" s="23">
        <f>IF(ISNUMBER(AVERAGEIFS(Observed!M$2:M$1520,Observed!$A$2:$A$1520,$A137,Observed!$C$2:$C$1520,$C137)),AVERAGEIFS(Observed!M$2:M$1520,Observed!$A$2:$A$1520,$A137,Observed!$C$2:$C$1520,$C137),"")</f>
        <v>99.015585100074816</v>
      </c>
      <c r="N137" s="23">
        <f>IF(ISNUMBER(AVERAGEIFS(Observed!N$2:N$1520,Observed!$A$2:$A$1520,$A137,Observed!$C$2:$C$1520,$C137)),AVERAGEIFS(Observed!N$2:N$1520,Observed!$A$2:$A$1520,$A137,Observed!$C$2:$C$1520,$C137),"")</f>
        <v>1202.2887030679713</v>
      </c>
      <c r="O137" s="24" t="str">
        <f>IF(ISNUMBER(AVERAGEIFS(Observed!O$2:O$1520,Observed!$A$2:$A$1520,$A137,Observed!$C$2:$C$1520,$C137)),AVERAGEIFS(Observed!O$2:O$1520,Observed!$A$2:$A$1520,$A137,Observed!$C$2:$C$1520,$C137),"")</f>
        <v/>
      </c>
      <c r="P137" s="24" t="str">
        <f>IF(ISNUMBER(AVERAGEIFS(Observed!P$2:P$1520,Observed!$A$2:$A$1520,$A137,Observed!$C$2:$C$1520,$C137)),AVERAGEIFS(Observed!P$2:P$1520,Observed!$A$2:$A$1520,$A137,Observed!$C$2:$C$1520,$C137),"")</f>
        <v/>
      </c>
      <c r="Q137" s="24" t="str">
        <f>IF(ISNUMBER(AVERAGEIFS(Observed!Q$2:Q$1520,Observed!$A$2:$A$1520,$A137,Observed!$C$2:$C$1520,$C137)),AVERAGEIFS(Observed!Q$2:Q$1520,Observed!$A$2:$A$1520,$A137,Observed!$C$2:$C$1520,$C137),"")</f>
        <v/>
      </c>
      <c r="R137" s="22" t="str">
        <f>IF(ISNUMBER(AVERAGEIFS(Observed!R$2:R$1520,Observed!$A$2:$A$1520,$A137,Observed!$C$2:$C$1520,$C137)),AVERAGEIFS(Observed!R$2:R$1520,Observed!$A$2:$A$1520,$A137,Observed!$C$2:$C$1520,$C137),"")</f>
        <v/>
      </c>
      <c r="S137" s="23" t="str">
        <f>IF(ISNUMBER(AVERAGEIFS(Observed!S$2:S$1520,Observed!$A$2:$A$1520,$A137,Observed!$C$2:$C$1520,$C137)),AVERAGEIFS(Observed!S$2:S$1520,Observed!$A$2:$A$1520,$A137,Observed!$C$2:$C$1520,$C137),"")</f>
        <v/>
      </c>
      <c r="T137" s="23" t="str">
        <f>IF(ISNUMBER(AVERAGEIFS(Observed!T$2:T$1520,Observed!$A$2:$A$1520,$A137,Observed!$C$2:$C$1520,$C137)),AVERAGEIFS(Observed!T$2:T$1520,Observed!$A$2:$A$1520,$A137,Observed!$C$2:$C$1520,$C137),"")</f>
        <v/>
      </c>
      <c r="U137" s="23" t="str">
        <f>IF(ISNUMBER(AVERAGEIFS(Observed!U$2:U$1520,Observed!$A$2:$A$1520,$A137,Observed!$C$2:$C$1520,$C137)),AVERAGEIFS(Observed!U$2:U$1520,Observed!$A$2:$A$1520,$A137,Observed!$C$2:$C$1520,$C137),"")</f>
        <v/>
      </c>
      <c r="V137" s="23" t="str">
        <f>IF(ISNUMBER(AVERAGEIFS(Observed!V$2:V$1520,Observed!$A$2:$A$1520,$A137,Observed!$C$2:$C$1520,$C137)),AVERAGEIFS(Observed!V$2:V$1520,Observed!$A$2:$A$1520,$A137,Observed!$C$2:$C$1520,$C137),"")</f>
        <v/>
      </c>
      <c r="W137" s="23" t="str">
        <f>IF(ISNUMBER(AVERAGEIFS(Observed!W$2:W$1520,Observed!$A$2:$A$1520,$A137,Observed!$C$2:$C$1520,$C137)),AVERAGEIFS(Observed!W$2:W$1520,Observed!$A$2:$A$1520,$A137,Observed!$C$2:$C$1520,$C137),"")</f>
        <v/>
      </c>
      <c r="X137" s="23">
        <f>IF(ISNUMBER(AVERAGEIFS(Observed!X$2:X$1520,Observed!$A$2:$A$1520,$A137,Observed!$C$2:$C$1520,$C137)),AVERAGEIFS(Observed!X$2:X$1520,Observed!$A$2:$A$1520,$A137,Observed!$C$2:$C$1520,$C137),"")</f>
        <v>17.228838443756104</v>
      </c>
      <c r="Y137" s="23">
        <f>IF(ISNUMBER(AVERAGEIFS(Observed!Y$2:Y$1520,Observed!$A$2:$A$1520,$A137,Observed!$C$2:$C$1520,$C137)),AVERAGEIFS(Observed!Y$2:Y$1520,Observed!$A$2:$A$1520,$A137,Observed!$C$2:$C$1520,$C137),"")</f>
        <v>8.2128140926361084</v>
      </c>
      <c r="Z137" s="23">
        <f>IF(ISNUMBER(AVERAGEIFS(Observed!Z$2:Z$1520,Observed!$A$2:$A$1520,$A137,Observed!$C$2:$C$1520,$C137)),AVERAGEIFS(Observed!Z$2:Z$1520,Observed!$A$2:$A$1520,$A137,Observed!$C$2:$C$1520,$C137),"")</f>
        <v>76.433320999145508</v>
      </c>
      <c r="AA137" s="23">
        <f>IF(ISNUMBER(AVERAGEIFS(Observed!AA$2:AA$1520,Observed!$A$2:$A$1520,$A137,Observed!$C$2:$C$1520,$C137)),AVERAGEIFS(Observed!AA$2:AA$1520,Observed!$A$2:$A$1520,$A137,Observed!$C$2:$C$1520,$C137),"")</f>
        <v>24.603649616241455</v>
      </c>
      <c r="AB137" s="23">
        <f>IF(ISNUMBER(AVERAGEIFS(Observed!AB$2:AB$1520,Observed!$A$2:$A$1520,$A137,Observed!$C$2:$C$1520,$C137)),AVERAGEIFS(Observed!AB$2:AB$1520,Observed!$A$2:$A$1520,$A137,Observed!$C$2:$C$1520,$C137),"")</f>
        <v>84.995763778686523</v>
      </c>
      <c r="AC137" s="23">
        <f>IF(ISNUMBER(AVERAGEIFS(Observed!AC$2:AC$1520,Observed!$A$2:$A$1520,$A137,Observed!$C$2:$C$1520,$C137)),AVERAGEIFS(Observed!AC$2:AC$1520,Observed!$A$2:$A$1520,$A137,Observed!$C$2:$C$1520,$C137),"")</f>
        <v>22.324125289916992</v>
      </c>
      <c r="AD137" s="24">
        <f>IF(ISNUMBER(AVERAGEIFS(Observed!AD$2:AD$1520,Observed!$A$2:$A$1520,$A137,Observed!$C$2:$C$1520,$C137)),AVERAGEIFS(Observed!AD$2:AD$1520,Observed!$A$2:$A$1520,$A137,Observed!$C$2:$C$1520,$C137),"")</f>
        <v>3.5718600463867184E-2</v>
      </c>
      <c r="AE137" s="24">
        <f>IF(ISNUMBER(AVERAGEIFS(Observed!AE$2:AE$1520,Observed!$A$2:$A$1520,$A137,Observed!$C$2:$C$1520,$C137)),AVERAGEIFS(Observed!AE$2:AE$1520,Observed!$A$2:$A$1520,$A137,Observed!$C$2:$C$1520,$C137),"")</f>
        <v>3.5718600463867184E-2</v>
      </c>
      <c r="AF137" s="23">
        <f>IF(ISNUMBER(AVERAGEIFS(Observed!AF$2:AF$1520,Observed!$A$2:$A$1520,$A137,Observed!$C$2:$C$1520,$C137)),AVERAGEIFS(Observed!AF$2:AF$1520,Observed!$A$2:$A$1520,$A137,Observed!$C$2:$C$1520,$C137),"")</f>
        <v>12.229331359863282</v>
      </c>
      <c r="AG137" s="23" t="str">
        <f>IF(ISNUMBER(AVERAGEIFS(Observed!AG$2:AG$1520,Observed!$A$2:$A$1520,$A137,Observed!$C$2:$C$1520,$C137)),AVERAGEIFS(Observed!AG$2:AG$1520,Observed!$A$2:$A$1520,$A137,Observed!$C$2:$C$1520,$C137),"")</f>
        <v/>
      </c>
      <c r="AH137" s="22" t="str">
        <f>IF(ISNUMBER(AVERAGEIFS(Observed!AH$2:AH$1520,Observed!$A$2:$A$1520,$A137,Observed!$C$2:$C$1520,$C137)),AVERAGEIFS(Observed!AH$2:AH$1520,Observed!$A$2:$A$1520,$A137,Observed!$C$2:$C$1520,$C137),"")</f>
        <v/>
      </c>
      <c r="AI137" s="23" t="str">
        <f>IF(ISNUMBER(AVERAGEIFS(Observed!AI$2:AI$1520,Observed!$A$2:$A$1520,$A137,Observed!$C$2:$C$1520,$C137)),AVERAGEIFS(Observed!AI$2:AI$1520,Observed!$A$2:$A$1520,$A137,Observed!$C$2:$C$1520,$C137),"")</f>
        <v/>
      </c>
      <c r="AJ137" s="23" t="str">
        <f>IF(ISNUMBER(AVERAGEIFS(Observed!AJ$2:AJ$1520,Observed!$A$2:$A$1520,$A137,Observed!$C$2:$C$1520,$C137)),AVERAGEIFS(Observed!AJ$2:AJ$1520,Observed!$A$2:$A$1520,$A137,Observed!$C$2:$C$1520,$C137),"")</f>
        <v/>
      </c>
      <c r="AK137" s="23" t="str">
        <f>IF(ISNUMBER(AVERAGEIFS(Observed!AK$2:AK$1520,Observed!$A$2:$A$1520,$A137,Observed!$C$2:$C$1520,$C137)),AVERAGEIFS(Observed!AK$2:AK$1520,Observed!$A$2:$A$1520,$A137,Observed!$C$2:$C$1520,$C137),"")</f>
        <v/>
      </c>
      <c r="AL137" s="23">
        <f>IF(ISNUMBER(AVERAGEIFS(Observed!AL$2:AL$1520,Observed!$A$2:$A$1520,$A137,Observed!$C$2:$C$1520,$C137)),AVERAGEIFS(Observed!AL$2:AL$1520,Observed!$A$2:$A$1520,$A137,Observed!$C$2:$C$1520,$C137),"")</f>
        <v>3.5492500000000002</v>
      </c>
      <c r="AM137" s="23">
        <f>IF(ISNUMBER(AVERAGEIFS(Observed!AM$2:AM$1520,Observed!$A$2:$A$1520,$A137,Observed!$C$2:$C$1520,$C137)),AVERAGEIFS(Observed!AM$2:AM$1520,Observed!$A$2:$A$1520,$A137,Observed!$C$2:$C$1520,$C137),"")</f>
        <v>34.418500000000002</v>
      </c>
      <c r="AN137" s="2">
        <f>COUNTIFS(Observed!$A$2:$A$1520,$A137,Observed!$C$2:$C$1520,$C137)</f>
        <v>4</v>
      </c>
      <c r="AO137" s="2">
        <f t="shared" si="2"/>
        <v>14</v>
      </c>
    </row>
    <row r="138" spans="1:41" x14ac:dyDescent="0.35">
      <c r="A138" t="s">
        <v>49</v>
      </c>
      <c r="B138" t="s">
        <v>65</v>
      </c>
      <c r="C138" s="20">
        <v>42460</v>
      </c>
      <c r="D138">
        <v>1</v>
      </c>
      <c r="E138" t="s">
        <v>81</v>
      </c>
      <c r="F138" s="25" t="s">
        <v>99</v>
      </c>
      <c r="G138" t="s">
        <v>44</v>
      </c>
      <c r="H138">
        <v>2.8</v>
      </c>
      <c r="I138" s="2" t="s">
        <v>42</v>
      </c>
      <c r="J138" s="22" t="str">
        <f>IF(ISNUMBER(AVERAGEIFS(Observed!J$2:J$1520,Observed!$A$2:$A$1520,$A138,Observed!$C$2:$C$1520,$C138)),AVERAGEIFS(Observed!J$2:J$1520,Observed!$A$2:$A$1520,$A138,Observed!$C$2:$C$1520,$C138),"")</f>
        <v/>
      </c>
      <c r="K138" s="23" t="str">
        <f>IF(ISNUMBER(AVERAGEIFS(Observed!K$2:K$1520,Observed!$A$2:$A$1520,$A138,Observed!$C$2:$C$1520,$C138)),AVERAGEIFS(Observed!K$2:K$1520,Observed!$A$2:$A$1520,$A138,Observed!$C$2:$C$1520,$C138),"")</f>
        <v/>
      </c>
      <c r="L138" s="23">
        <f>IF(ISNUMBER(AVERAGEIFS(Observed!L$2:L$1520,Observed!$A$2:$A$1520,$A138,Observed!$C$2:$C$1520,$C138)),AVERAGEIFS(Observed!L$2:L$1520,Observed!$A$2:$A$1520,$A138,Observed!$C$2:$C$1520,$C138),"")</f>
        <v>87.61926888059206</v>
      </c>
      <c r="M138" s="23">
        <f>IF(ISNUMBER(AVERAGEIFS(Observed!M$2:M$1520,Observed!$A$2:$A$1520,$A138,Observed!$C$2:$C$1520,$C138)),AVERAGEIFS(Observed!M$2:M$1520,Observed!$A$2:$A$1520,$A138,Observed!$C$2:$C$1520,$C138),"")</f>
        <v>87.61926888059206</v>
      </c>
      <c r="N138" s="23">
        <f>IF(ISNUMBER(AVERAGEIFS(Observed!N$2:N$1520,Observed!$A$2:$A$1520,$A138,Observed!$C$2:$C$1520,$C138)),AVERAGEIFS(Observed!N$2:N$1520,Observed!$A$2:$A$1520,$A138,Observed!$C$2:$C$1520,$C138),"")</f>
        <v>1132.2710544641077</v>
      </c>
      <c r="O138" s="24" t="str">
        <f>IF(ISNUMBER(AVERAGEIFS(Observed!O$2:O$1520,Observed!$A$2:$A$1520,$A138,Observed!$C$2:$C$1520,$C138)),AVERAGEIFS(Observed!O$2:O$1520,Observed!$A$2:$A$1520,$A138,Observed!$C$2:$C$1520,$C138),"")</f>
        <v/>
      </c>
      <c r="P138" s="24" t="str">
        <f>IF(ISNUMBER(AVERAGEIFS(Observed!P$2:P$1520,Observed!$A$2:$A$1520,$A138,Observed!$C$2:$C$1520,$C138)),AVERAGEIFS(Observed!P$2:P$1520,Observed!$A$2:$A$1520,$A138,Observed!$C$2:$C$1520,$C138),"")</f>
        <v/>
      </c>
      <c r="Q138" s="24" t="str">
        <f>IF(ISNUMBER(AVERAGEIFS(Observed!Q$2:Q$1520,Observed!$A$2:$A$1520,$A138,Observed!$C$2:$C$1520,$C138)),AVERAGEIFS(Observed!Q$2:Q$1520,Observed!$A$2:$A$1520,$A138,Observed!$C$2:$C$1520,$C138),"")</f>
        <v/>
      </c>
      <c r="R138" s="22" t="str">
        <f>IF(ISNUMBER(AVERAGEIFS(Observed!R$2:R$1520,Observed!$A$2:$A$1520,$A138,Observed!$C$2:$C$1520,$C138)),AVERAGEIFS(Observed!R$2:R$1520,Observed!$A$2:$A$1520,$A138,Observed!$C$2:$C$1520,$C138),"")</f>
        <v/>
      </c>
      <c r="S138" s="23" t="str">
        <f>IF(ISNUMBER(AVERAGEIFS(Observed!S$2:S$1520,Observed!$A$2:$A$1520,$A138,Observed!$C$2:$C$1520,$C138)),AVERAGEIFS(Observed!S$2:S$1520,Observed!$A$2:$A$1520,$A138,Observed!$C$2:$C$1520,$C138),"")</f>
        <v/>
      </c>
      <c r="T138" s="23" t="str">
        <f>IF(ISNUMBER(AVERAGEIFS(Observed!T$2:T$1520,Observed!$A$2:$A$1520,$A138,Observed!$C$2:$C$1520,$C138)),AVERAGEIFS(Observed!T$2:T$1520,Observed!$A$2:$A$1520,$A138,Observed!$C$2:$C$1520,$C138),"")</f>
        <v/>
      </c>
      <c r="U138" s="23" t="str">
        <f>IF(ISNUMBER(AVERAGEIFS(Observed!U$2:U$1520,Observed!$A$2:$A$1520,$A138,Observed!$C$2:$C$1520,$C138)),AVERAGEIFS(Observed!U$2:U$1520,Observed!$A$2:$A$1520,$A138,Observed!$C$2:$C$1520,$C138),"")</f>
        <v/>
      </c>
      <c r="V138" s="23" t="str">
        <f>IF(ISNUMBER(AVERAGEIFS(Observed!V$2:V$1520,Observed!$A$2:$A$1520,$A138,Observed!$C$2:$C$1520,$C138)),AVERAGEIFS(Observed!V$2:V$1520,Observed!$A$2:$A$1520,$A138,Observed!$C$2:$C$1520,$C138),"")</f>
        <v/>
      </c>
      <c r="W138" s="23" t="str">
        <f>IF(ISNUMBER(AVERAGEIFS(Observed!W$2:W$1520,Observed!$A$2:$A$1520,$A138,Observed!$C$2:$C$1520,$C138)),AVERAGEIFS(Observed!W$2:W$1520,Observed!$A$2:$A$1520,$A138,Observed!$C$2:$C$1520,$C138),"")</f>
        <v/>
      </c>
      <c r="X138" s="23">
        <f>IF(ISNUMBER(AVERAGEIFS(Observed!X$2:X$1520,Observed!$A$2:$A$1520,$A138,Observed!$C$2:$C$1520,$C138)),AVERAGEIFS(Observed!X$2:X$1520,Observed!$A$2:$A$1520,$A138,Observed!$C$2:$C$1520,$C138),"")</f>
        <v>17.781791210174561</v>
      </c>
      <c r="Y138" s="23">
        <f>IF(ISNUMBER(AVERAGEIFS(Observed!Y$2:Y$1520,Observed!$A$2:$A$1520,$A138,Observed!$C$2:$C$1520,$C138)),AVERAGEIFS(Observed!Y$2:Y$1520,Observed!$A$2:$A$1520,$A138,Observed!$C$2:$C$1520,$C138),"")</f>
        <v>6.5324513912200928</v>
      </c>
      <c r="Z138" s="23">
        <f>IF(ISNUMBER(AVERAGEIFS(Observed!Z$2:Z$1520,Observed!$A$2:$A$1520,$A138,Observed!$C$2:$C$1520,$C138)),AVERAGEIFS(Observed!Z$2:Z$1520,Observed!$A$2:$A$1520,$A138,Observed!$C$2:$C$1520,$C138),"")</f>
        <v>75.537250518798828</v>
      </c>
      <c r="AA138" s="23">
        <f>IF(ISNUMBER(AVERAGEIFS(Observed!AA$2:AA$1520,Observed!$A$2:$A$1520,$A138,Observed!$C$2:$C$1520,$C138)),AVERAGEIFS(Observed!AA$2:AA$1520,Observed!$A$2:$A$1520,$A138,Observed!$C$2:$C$1520,$C138),"")</f>
        <v>24.397566318511963</v>
      </c>
      <c r="AB138" s="23">
        <f>IF(ISNUMBER(AVERAGEIFS(Observed!AB$2:AB$1520,Observed!$A$2:$A$1520,$A138,Observed!$C$2:$C$1520,$C138)),AVERAGEIFS(Observed!AB$2:AB$1520,Observed!$A$2:$A$1520,$A138,Observed!$C$2:$C$1520,$C138),"")</f>
        <v>84.397186279296875</v>
      </c>
      <c r="AC138" s="23">
        <f>IF(ISNUMBER(AVERAGEIFS(Observed!AC$2:AC$1520,Observed!$A$2:$A$1520,$A138,Observed!$C$2:$C$1520,$C138)),AVERAGEIFS(Observed!AC$2:AC$1520,Observed!$A$2:$A$1520,$A138,Observed!$C$2:$C$1520,$C138),"")</f>
        <v>20.077992916107178</v>
      </c>
      <c r="AD138" s="24">
        <f>IF(ISNUMBER(AVERAGEIFS(Observed!AD$2:AD$1520,Observed!$A$2:$A$1520,$A138,Observed!$C$2:$C$1520,$C138)),AVERAGEIFS(Observed!AD$2:AD$1520,Observed!$A$2:$A$1520,$A138,Observed!$C$2:$C$1520,$C138),"")</f>
        <v>3.2124788665771481E-2</v>
      </c>
      <c r="AE138" s="24">
        <f>IF(ISNUMBER(AVERAGEIFS(Observed!AE$2:AE$1520,Observed!$A$2:$A$1520,$A138,Observed!$C$2:$C$1520,$C138)),AVERAGEIFS(Observed!AE$2:AE$1520,Observed!$A$2:$A$1520,$A138,Observed!$C$2:$C$1520,$C138),"")</f>
        <v>3.2124788665771481E-2</v>
      </c>
      <c r="AF138" s="23">
        <f>IF(ISNUMBER(AVERAGEIFS(Observed!AF$2:AF$1520,Observed!$A$2:$A$1520,$A138,Observed!$C$2:$C$1520,$C138)),AVERAGEIFS(Observed!AF$2:AF$1520,Observed!$A$2:$A$1520,$A138,Observed!$C$2:$C$1520,$C138),"")</f>
        <v>12.085960083007812</v>
      </c>
      <c r="AG138" s="23" t="str">
        <f>IF(ISNUMBER(AVERAGEIFS(Observed!AG$2:AG$1520,Observed!$A$2:$A$1520,$A138,Observed!$C$2:$C$1520,$C138)),AVERAGEIFS(Observed!AG$2:AG$1520,Observed!$A$2:$A$1520,$A138,Observed!$C$2:$C$1520,$C138),"")</f>
        <v/>
      </c>
      <c r="AH138" s="22" t="str">
        <f>IF(ISNUMBER(AVERAGEIFS(Observed!AH$2:AH$1520,Observed!$A$2:$A$1520,$A138,Observed!$C$2:$C$1520,$C138)),AVERAGEIFS(Observed!AH$2:AH$1520,Observed!$A$2:$A$1520,$A138,Observed!$C$2:$C$1520,$C138),"")</f>
        <v/>
      </c>
      <c r="AI138" s="23" t="str">
        <f>IF(ISNUMBER(AVERAGEIFS(Observed!AI$2:AI$1520,Observed!$A$2:$A$1520,$A138,Observed!$C$2:$C$1520,$C138)),AVERAGEIFS(Observed!AI$2:AI$1520,Observed!$A$2:$A$1520,$A138,Observed!$C$2:$C$1520,$C138),"")</f>
        <v/>
      </c>
      <c r="AJ138" s="23" t="str">
        <f>IF(ISNUMBER(AVERAGEIFS(Observed!AJ$2:AJ$1520,Observed!$A$2:$A$1520,$A138,Observed!$C$2:$C$1520,$C138)),AVERAGEIFS(Observed!AJ$2:AJ$1520,Observed!$A$2:$A$1520,$A138,Observed!$C$2:$C$1520,$C138),"")</f>
        <v/>
      </c>
      <c r="AK138" s="23" t="str">
        <f>IF(ISNUMBER(AVERAGEIFS(Observed!AK$2:AK$1520,Observed!$A$2:$A$1520,$A138,Observed!$C$2:$C$1520,$C138)),AVERAGEIFS(Observed!AK$2:AK$1520,Observed!$A$2:$A$1520,$A138,Observed!$C$2:$C$1520,$C138),"")</f>
        <v/>
      </c>
      <c r="AL138" s="23">
        <f>IF(ISNUMBER(AVERAGEIFS(Observed!AL$2:AL$1520,Observed!$A$2:$A$1520,$A138,Observed!$C$2:$C$1520,$C138)),AVERAGEIFS(Observed!AL$2:AL$1520,Observed!$A$2:$A$1520,$A138,Observed!$C$2:$C$1520,$C138),"")</f>
        <v>2.8802499999999998</v>
      </c>
      <c r="AM138" s="23">
        <f>IF(ISNUMBER(AVERAGEIFS(Observed!AM$2:AM$1520,Observed!$A$2:$A$1520,$A138,Observed!$C$2:$C$1520,$C138)),AVERAGEIFS(Observed!AM$2:AM$1520,Observed!$A$2:$A$1520,$A138,Observed!$C$2:$C$1520,$C138),"")</f>
        <v>28.852</v>
      </c>
      <c r="AN138" s="2">
        <f>COUNTIFS(Observed!$A$2:$A$1520,$A138,Observed!$C$2:$C$1520,$C138)</f>
        <v>4</v>
      </c>
      <c r="AO138" s="2">
        <f t="shared" si="2"/>
        <v>14</v>
      </c>
    </row>
    <row r="139" spans="1:41" x14ac:dyDescent="0.35">
      <c r="A139" t="s">
        <v>50</v>
      </c>
      <c r="B139" t="s">
        <v>65</v>
      </c>
      <c r="C139" s="20">
        <v>42460</v>
      </c>
      <c r="D139">
        <v>1</v>
      </c>
      <c r="E139" t="s">
        <v>82</v>
      </c>
      <c r="F139" s="25" t="s">
        <v>99</v>
      </c>
      <c r="G139" t="s">
        <v>44</v>
      </c>
      <c r="H139">
        <v>2.8</v>
      </c>
      <c r="I139" s="2" t="s">
        <v>42</v>
      </c>
      <c r="J139" s="22" t="str">
        <f>IF(ISNUMBER(AVERAGEIFS(Observed!J$2:J$1520,Observed!$A$2:$A$1520,$A139,Observed!$C$2:$C$1520,$C139)),AVERAGEIFS(Observed!J$2:J$1520,Observed!$A$2:$A$1520,$A139,Observed!$C$2:$C$1520,$C139),"")</f>
        <v/>
      </c>
      <c r="K139" s="23" t="str">
        <f>IF(ISNUMBER(AVERAGEIFS(Observed!K$2:K$1520,Observed!$A$2:$A$1520,$A139,Observed!$C$2:$C$1520,$C139)),AVERAGEIFS(Observed!K$2:K$1520,Observed!$A$2:$A$1520,$A139,Observed!$C$2:$C$1520,$C139),"")</f>
        <v/>
      </c>
      <c r="L139" s="23">
        <f>IF(ISNUMBER(AVERAGEIFS(Observed!L$2:L$1520,Observed!$A$2:$A$1520,$A139,Observed!$C$2:$C$1520,$C139)),AVERAGEIFS(Observed!L$2:L$1520,Observed!$A$2:$A$1520,$A139,Observed!$C$2:$C$1520,$C139),"")</f>
        <v>44.801451387568001</v>
      </c>
      <c r="M139" s="23">
        <f>IF(ISNUMBER(AVERAGEIFS(Observed!M$2:M$1520,Observed!$A$2:$A$1520,$A139,Observed!$C$2:$C$1520,$C139)),AVERAGEIFS(Observed!M$2:M$1520,Observed!$A$2:$A$1520,$A139,Observed!$C$2:$C$1520,$C139),"")</f>
        <v>44.801451387568001</v>
      </c>
      <c r="N139" s="23">
        <f>IF(ISNUMBER(AVERAGEIFS(Observed!N$2:N$1520,Observed!$A$2:$A$1520,$A139,Observed!$C$2:$C$1520,$C139)),AVERAGEIFS(Observed!N$2:N$1520,Observed!$A$2:$A$1520,$A139,Observed!$C$2:$C$1520,$C139),"")</f>
        <v>599.45938383166936</v>
      </c>
      <c r="O139" s="24" t="str">
        <f>IF(ISNUMBER(AVERAGEIFS(Observed!O$2:O$1520,Observed!$A$2:$A$1520,$A139,Observed!$C$2:$C$1520,$C139)),AVERAGEIFS(Observed!O$2:O$1520,Observed!$A$2:$A$1520,$A139,Observed!$C$2:$C$1520,$C139),"")</f>
        <v/>
      </c>
      <c r="P139" s="24" t="str">
        <f>IF(ISNUMBER(AVERAGEIFS(Observed!P$2:P$1520,Observed!$A$2:$A$1520,$A139,Observed!$C$2:$C$1520,$C139)),AVERAGEIFS(Observed!P$2:P$1520,Observed!$A$2:$A$1520,$A139,Observed!$C$2:$C$1520,$C139),"")</f>
        <v/>
      </c>
      <c r="Q139" s="24" t="str">
        <f>IF(ISNUMBER(AVERAGEIFS(Observed!Q$2:Q$1520,Observed!$A$2:$A$1520,$A139,Observed!$C$2:$C$1520,$C139)),AVERAGEIFS(Observed!Q$2:Q$1520,Observed!$A$2:$A$1520,$A139,Observed!$C$2:$C$1520,$C139),"")</f>
        <v/>
      </c>
      <c r="R139" s="22" t="str">
        <f>IF(ISNUMBER(AVERAGEIFS(Observed!R$2:R$1520,Observed!$A$2:$A$1520,$A139,Observed!$C$2:$C$1520,$C139)),AVERAGEIFS(Observed!R$2:R$1520,Observed!$A$2:$A$1520,$A139,Observed!$C$2:$C$1520,$C139),"")</f>
        <v/>
      </c>
      <c r="S139" s="23" t="str">
        <f>IF(ISNUMBER(AVERAGEIFS(Observed!S$2:S$1520,Observed!$A$2:$A$1520,$A139,Observed!$C$2:$C$1520,$C139)),AVERAGEIFS(Observed!S$2:S$1520,Observed!$A$2:$A$1520,$A139,Observed!$C$2:$C$1520,$C139),"")</f>
        <v/>
      </c>
      <c r="T139" s="23" t="str">
        <f>IF(ISNUMBER(AVERAGEIFS(Observed!T$2:T$1520,Observed!$A$2:$A$1520,$A139,Observed!$C$2:$C$1520,$C139)),AVERAGEIFS(Observed!T$2:T$1520,Observed!$A$2:$A$1520,$A139,Observed!$C$2:$C$1520,$C139),"")</f>
        <v/>
      </c>
      <c r="U139" s="23" t="str">
        <f>IF(ISNUMBER(AVERAGEIFS(Observed!U$2:U$1520,Observed!$A$2:$A$1520,$A139,Observed!$C$2:$C$1520,$C139)),AVERAGEIFS(Observed!U$2:U$1520,Observed!$A$2:$A$1520,$A139,Observed!$C$2:$C$1520,$C139),"")</f>
        <v/>
      </c>
      <c r="V139" s="23" t="str">
        <f>IF(ISNUMBER(AVERAGEIFS(Observed!V$2:V$1520,Observed!$A$2:$A$1520,$A139,Observed!$C$2:$C$1520,$C139)),AVERAGEIFS(Observed!V$2:V$1520,Observed!$A$2:$A$1520,$A139,Observed!$C$2:$C$1520,$C139),"")</f>
        <v/>
      </c>
      <c r="W139" s="23" t="str">
        <f>IF(ISNUMBER(AVERAGEIFS(Observed!W$2:W$1520,Observed!$A$2:$A$1520,$A139,Observed!$C$2:$C$1520,$C139)),AVERAGEIFS(Observed!W$2:W$1520,Observed!$A$2:$A$1520,$A139,Observed!$C$2:$C$1520,$C139),"")</f>
        <v/>
      </c>
      <c r="X139" s="23">
        <f>IF(ISNUMBER(AVERAGEIFS(Observed!X$2:X$1520,Observed!$A$2:$A$1520,$A139,Observed!$C$2:$C$1520,$C139)),AVERAGEIFS(Observed!X$2:X$1520,Observed!$A$2:$A$1520,$A139,Observed!$C$2:$C$1520,$C139),"")</f>
        <v>18.7810959815979</v>
      </c>
      <c r="Y139" s="23">
        <f>IF(ISNUMBER(AVERAGEIFS(Observed!Y$2:Y$1520,Observed!$A$2:$A$1520,$A139,Observed!$C$2:$C$1520,$C139)),AVERAGEIFS(Observed!Y$2:Y$1520,Observed!$A$2:$A$1520,$A139,Observed!$C$2:$C$1520,$C139),"")</f>
        <v>6.8537635803222656</v>
      </c>
      <c r="Z139" s="23">
        <f>IF(ISNUMBER(AVERAGEIFS(Observed!Z$2:Z$1520,Observed!$A$2:$A$1520,$A139,Observed!$C$2:$C$1520,$C139)),AVERAGEIFS(Observed!Z$2:Z$1520,Observed!$A$2:$A$1520,$A139,Observed!$C$2:$C$1520,$C139),"")</f>
        <v>73.136209487915039</v>
      </c>
      <c r="AA139" s="23">
        <f>IF(ISNUMBER(AVERAGEIFS(Observed!AA$2:AA$1520,Observed!$A$2:$A$1520,$A139,Observed!$C$2:$C$1520,$C139)),AVERAGEIFS(Observed!AA$2:AA$1520,Observed!$A$2:$A$1520,$A139,Observed!$C$2:$C$1520,$C139),"")</f>
        <v>25.567538738250732</v>
      </c>
      <c r="AB139" s="23">
        <f>IF(ISNUMBER(AVERAGEIFS(Observed!AB$2:AB$1520,Observed!$A$2:$A$1520,$A139,Observed!$C$2:$C$1520,$C139)),AVERAGEIFS(Observed!AB$2:AB$1520,Observed!$A$2:$A$1520,$A139,Observed!$C$2:$C$1520,$C139),"")</f>
        <v>82.952508926391602</v>
      </c>
      <c r="AC139" s="23">
        <f>IF(ISNUMBER(AVERAGEIFS(Observed!AC$2:AC$1520,Observed!$A$2:$A$1520,$A139,Observed!$C$2:$C$1520,$C139)),AVERAGEIFS(Observed!AC$2:AC$1520,Observed!$A$2:$A$1520,$A139,Observed!$C$2:$C$1520,$C139),"")</f>
        <v>18.18925142288208</v>
      </c>
      <c r="AD139" s="24">
        <f>IF(ISNUMBER(AVERAGEIFS(Observed!AD$2:AD$1520,Observed!$A$2:$A$1520,$A139,Observed!$C$2:$C$1520,$C139)),AVERAGEIFS(Observed!AD$2:AD$1520,Observed!$A$2:$A$1520,$A139,Observed!$C$2:$C$1520,$C139),"")</f>
        <v>2.9102802276611328E-2</v>
      </c>
      <c r="AE139" s="24">
        <f>IF(ISNUMBER(AVERAGEIFS(Observed!AE$2:AE$1520,Observed!$A$2:$A$1520,$A139,Observed!$C$2:$C$1520,$C139)),AVERAGEIFS(Observed!AE$2:AE$1520,Observed!$A$2:$A$1520,$A139,Observed!$C$2:$C$1520,$C139),"")</f>
        <v>2.9102802276611328E-2</v>
      </c>
      <c r="AF139" s="23">
        <f>IF(ISNUMBER(AVERAGEIFS(Observed!AF$2:AF$1520,Observed!$A$2:$A$1520,$A139,Observed!$C$2:$C$1520,$C139)),AVERAGEIFS(Observed!AF$2:AF$1520,Observed!$A$2:$A$1520,$A139,Observed!$C$2:$C$1520,$C139),"")</f>
        <v>11.701793518066406</v>
      </c>
      <c r="AG139" s="23" t="str">
        <f>IF(ISNUMBER(AVERAGEIFS(Observed!AG$2:AG$1520,Observed!$A$2:$A$1520,$A139,Observed!$C$2:$C$1520,$C139)),AVERAGEIFS(Observed!AG$2:AG$1520,Observed!$A$2:$A$1520,$A139,Observed!$C$2:$C$1520,$C139),"")</f>
        <v/>
      </c>
      <c r="AH139" s="22" t="str">
        <f>IF(ISNUMBER(AVERAGEIFS(Observed!AH$2:AH$1520,Observed!$A$2:$A$1520,$A139,Observed!$C$2:$C$1520,$C139)),AVERAGEIFS(Observed!AH$2:AH$1520,Observed!$A$2:$A$1520,$A139,Observed!$C$2:$C$1520,$C139),"")</f>
        <v/>
      </c>
      <c r="AI139" s="23" t="str">
        <f>IF(ISNUMBER(AVERAGEIFS(Observed!AI$2:AI$1520,Observed!$A$2:$A$1520,$A139,Observed!$C$2:$C$1520,$C139)),AVERAGEIFS(Observed!AI$2:AI$1520,Observed!$A$2:$A$1520,$A139,Observed!$C$2:$C$1520,$C139),"")</f>
        <v/>
      </c>
      <c r="AJ139" s="23" t="str">
        <f>IF(ISNUMBER(AVERAGEIFS(Observed!AJ$2:AJ$1520,Observed!$A$2:$A$1520,$A139,Observed!$C$2:$C$1520,$C139)),AVERAGEIFS(Observed!AJ$2:AJ$1520,Observed!$A$2:$A$1520,$A139,Observed!$C$2:$C$1520,$C139),"")</f>
        <v/>
      </c>
      <c r="AK139" s="23" t="str">
        <f>IF(ISNUMBER(AVERAGEIFS(Observed!AK$2:AK$1520,Observed!$A$2:$A$1520,$A139,Observed!$C$2:$C$1520,$C139)),AVERAGEIFS(Observed!AK$2:AK$1520,Observed!$A$2:$A$1520,$A139,Observed!$C$2:$C$1520,$C139),"")</f>
        <v/>
      </c>
      <c r="AL139" s="23">
        <f>IF(ISNUMBER(AVERAGEIFS(Observed!AL$2:AL$1520,Observed!$A$2:$A$1520,$A139,Observed!$C$2:$C$1520,$C139)),AVERAGEIFS(Observed!AL$2:AL$1520,Observed!$A$2:$A$1520,$A139,Observed!$C$2:$C$1520,$C139),"")</f>
        <v>1.3180000000000001</v>
      </c>
      <c r="AM139" s="23">
        <f>IF(ISNUMBER(AVERAGEIFS(Observed!AM$2:AM$1520,Observed!$A$2:$A$1520,$A139,Observed!$C$2:$C$1520,$C139)),AVERAGEIFS(Observed!AM$2:AM$1520,Observed!$A$2:$A$1520,$A139,Observed!$C$2:$C$1520,$C139),"")</f>
        <v>14.036249999999999</v>
      </c>
      <c r="AN139" s="2">
        <f>COUNTIFS(Observed!$A$2:$A$1520,$A139,Observed!$C$2:$C$1520,$C139)</f>
        <v>4</v>
      </c>
      <c r="AO139" s="2">
        <f t="shared" si="2"/>
        <v>14</v>
      </c>
    </row>
    <row r="140" spans="1:41" x14ac:dyDescent="0.35">
      <c r="A140" t="s">
        <v>48</v>
      </c>
      <c r="B140" t="s">
        <v>65</v>
      </c>
      <c r="C140" s="20">
        <v>42460</v>
      </c>
      <c r="D140">
        <v>1</v>
      </c>
      <c r="E140" t="s">
        <v>83</v>
      </c>
      <c r="F140" s="25" t="s">
        <v>99</v>
      </c>
      <c r="G140" t="s">
        <v>44</v>
      </c>
      <c r="H140">
        <v>2.8</v>
      </c>
      <c r="I140" s="2" t="s">
        <v>42</v>
      </c>
      <c r="J140" s="22" t="str">
        <f>IF(ISNUMBER(AVERAGEIFS(Observed!J$2:J$1520,Observed!$A$2:$A$1520,$A140,Observed!$C$2:$C$1520,$C140)),AVERAGEIFS(Observed!J$2:J$1520,Observed!$A$2:$A$1520,$A140,Observed!$C$2:$C$1520,$C140),"")</f>
        <v/>
      </c>
      <c r="K140" s="23" t="str">
        <f>IF(ISNUMBER(AVERAGEIFS(Observed!K$2:K$1520,Observed!$A$2:$A$1520,$A140,Observed!$C$2:$C$1520,$C140)),AVERAGEIFS(Observed!K$2:K$1520,Observed!$A$2:$A$1520,$A140,Observed!$C$2:$C$1520,$C140),"")</f>
        <v/>
      </c>
      <c r="L140" s="23">
        <f>IF(ISNUMBER(AVERAGEIFS(Observed!L$2:L$1520,Observed!$A$2:$A$1520,$A140,Observed!$C$2:$C$1520,$C140)),AVERAGEIFS(Observed!L$2:L$1520,Observed!$A$2:$A$1520,$A140,Observed!$C$2:$C$1520,$C140),"")</f>
        <v>58.44620639511222</v>
      </c>
      <c r="M140" s="23">
        <f>IF(ISNUMBER(AVERAGEIFS(Observed!M$2:M$1520,Observed!$A$2:$A$1520,$A140,Observed!$C$2:$C$1520,$C140)),AVERAGEIFS(Observed!M$2:M$1520,Observed!$A$2:$A$1520,$A140,Observed!$C$2:$C$1520,$C140),"")</f>
        <v>58.44620639511222</v>
      </c>
      <c r="N140" s="23">
        <f>IF(ISNUMBER(AVERAGEIFS(Observed!N$2:N$1520,Observed!$A$2:$A$1520,$A140,Observed!$C$2:$C$1520,$C140)),AVERAGEIFS(Observed!N$2:N$1520,Observed!$A$2:$A$1520,$A140,Observed!$C$2:$C$1520,$C140),"")</f>
        <v>715.6750173363414</v>
      </c>
      <c r="O140" s="24" t="str">
        <f>IF(ISNUMBER(AVERAGEIFS(Observed!O$2:O$1520,Observed!$A$2:$A$1520,$A140,Observed!$C$2:$C$1520,$C140)),AVERAGEIFS(Observed!O$2:O$1520,Observed!$A$2:$A$1520,$A140,Observed!$C$2:$C$1520,$C140),"")</f>
        <v/>
      </c>
      <c r="P140" s="24" t="str">
        <f>IF(ISNUMBER(AVERAGEIFS(Observed!P$2:P$1520,Observed!$A$2:$A$1520,$A140,Observed!$C$2:$C$1520,$C140)),AVERAGEIFS(Observed!P$2:P$1520,Observed!$A$2:$A$1520,$A140,Observed!$C$2:$C$1520,$C140),"")</f>
        <v/>
      </c>
      <c r="Q140" s="24" t="str">
        <f>IF(ISNUMBER(AVERAGEIFS(Observed!Q$2:Q$1520,Observed!$A$2:$A$1520,$A140,Observed!$C$2:$C$1520,$C140)),AVERAGEIFS(Observed!Q$2:Q$1520,Observed!$A$2:$A$1520,$A140,Observed!$C$2:$C$1520,$C140),"")</f>
        <v/>
      </c>
      <c r="R140" s="22" t="str">
        <f>IF(ISNUMBER(AVERAGEIFS(Observed!R$2:R$1520,Observed!$A$2:$A$1520,$A140,Observed!$C$2:$C$1520,$C140)),AVERAGEIFS(Observed!R$2:R$1520,Observed!$A$2:$A$1520,$A140,Observed!$C$2:$C$1520,$C140),"")</f>
        <v/>
      </c>
      <c r="S140" s="23" t="str">
        <f>IF(ISNUMBER(AVERAGEIFS(Observed!S$2:S$1520,Observed!$A$2:$A$1520,$A140,Observed!$C$2:$C$1520,$C140)),AVERAGEIFS(Observed!S$2:S$1520,Observed!$A$2:$A$1520,$A140,Observed!$C$2:$C$1520,$C140),"")</f>
        <v/>
      </c>
      <c r="T140" s="23" t="str">
        <f>IF(ISNUMBER(AVERAGEIFS(Observed!T$2:T$1520,Observed!$A$2:$A$1520,$A140,Observed!$C$2:$C$1520,$C140)),AVERAGEIFS(Observed!T$2:T$1520,Observed!$A$2:$A$1520,$A140,Observed!$C$2:$C$1520,$C140),"")</f>
        <v/>
      </c>
      <c r="U140" s="23" t="str">
        <f>IF(ISNUMBER(AVERAGEIFS(Observed!U$2:U$1520,Observed!$A$2:$A$1520,$A140,Observed!$C$2:$C$1520,$C140)),AVERAGEIFS(Observed!U$2:U$1520,Observed!$A$2:$A$1520,$A140,Observed!$C$2:$C$1520,$C140),"")</f>
        <v/>
      </c>
      <c r="V140" s="23" t="str">
        <f>IF(ISNUMBER(AVERAGEIFS(Observed!V$2:V$1520,Observed!$A$2:$A$1520,$A140,Observed!$C$2:$C$1520,$C140)),AVERAGEIFS(Observed!V$2:V$1520,Observed!$A$2:$A$1520,$A140,Observed!$C$2:$C$1520,$C140),"")</f>
        <v/>
      </c>
      <c r="W140" s="23" t="str">
        <f>IF(ISNUMBER(AVERAGEIFS(Observed!W$2:W$1520,Observed!$A$2:$A$1520,$A140,Observed!$C$2:$C$1520,$C140)),AVERAGEIFS(Observed!W$2:W$1520,Observed!$A$2:$A$1520,$A140,Observed!$C$2:$C$1520,$C140),"")</f>
        <v/>
      </c>
      <c r="X140" s="23">
        <f>IF(ISNUMBER(AVERAGEIFS(Observed!X$2:X$1520,Observed!$A$2:$A$1520,$A140,Observed!$C$2:$C$1520,$C140)),AVERAGEIFS(Observed!X$2:X$1520,Observed!$A$2:$A$1520,$A140,Observed!$C$2:$C$1520,$C140),"")</f>
        <v>18.48979377746582</v>
      </c>
      <c r="Y140" s="23">
        <f>IF(ISNUMBER(AVERAGEIFS(Observed!Y$2:Y$1520,Observed!$A$2:$A$1520,$A140,Observed!$C$2:$C$1520,$C140)),AVERAGEIFS(Observed!Y$2:Y$1520,Observed!$A$2:$A$1520,$A140,Observed!$C$2:$C$1520,$C140),"")</f>
        <v>6.5016978979110718</v>
      </c>
      <c r="Z140" s="23">
        <f>IF(ISNUMBER(AVERAGEIFS(Observed!Z$2:Z$1520,Observed!$A$2:$A$1520,$A140,Observed!$C$2:$C$1520,$C140)),AVERAGEIFS(Observed!Z$2:Z$1520,Observed!$A$2:$A$1520,$A140,Observed!$C$2:$C$1520,$C140),"")</f>
        <v>74.878080368041992</v>
      </c>
      <c r="AA140" s="23">
        <f>IF(ISNUMBER(AVERAGEIFS(Observed!AA$2:AA$1520,Observed!$A$2:$A$1520,$A140,Observed!$C$2:$C$1520,$C140)),AVERAGEIFS(Observed!AA$2:AA$1520,Observed!$A$2:$A$1520,$A140,Observed!$C$2:$C$1520,$C140),"")</f>
        <v>25.638348579406738</v>
      </c>
      <c r="AB140" s="23">
        <f>IF(ISNUMBER(AVERAGEIFS(Observed!AB$2:AB$1520,Observed!$A$2:$A$1520,$A140,Observed!$C$2:$C$1520,$C140)),AVERAGEIFS(Observed!AB$2:AB$1520,Observed!$A$2:$A$1520,$A140,Observed!$C$2:$C$1520,$C140),"")</f>
        <v>84.039772033691406</v>
      </c>
      <c r="AC140" s="23">
        <f>IF(ISNUMBER(AVERAGEIFS(Observed!AC$2:AC$1520,Observed!$A$2:$A$1520,$A140,Observed!$C$2:$C$1520,$C140)),AVERAGEIFS(Observed!AC$2:AC$1520,Observed!$A$2:$A$1520,$A140,Observed!$C$2:$C$1520,$C140),"")</f>
        <v>18.457913875579834</v>
      </c>
      <c r="AD140" s="24">
        <f>IF(ISNUMBER(AVERAGEIFS(Observed!AD$2:AD$1520,Observed!$A$2:$A$1520,$A140,Observed!$C$2:$C$1520,$C140)),AVERAGEIFS(Observed!AD$2:AD$1520,Observed!$A$2:$A$1520,$A140,Observed!$C$2:$C$1520,$C140),"")</f>
        <v>2.9532662200927734E-2</v>
      </c>
      <c r="AE140" s="24">
        <f>IF(ISNUMBER(AVERAGEIFS(Observed!AE$2:AE$1520,Observed!$A$2:$A$1520,$A140,Observed!$C$2:$C$1520,$C140)),AVERAGEIFS(Observed!AE$2:AE$1520,Observed!$A$2:$A$1520,$A140,Observed!$C$2:$C$1520,$C140),"")</f>
        <v>2.9532662200927734E-2</v>
      </c>
      <c r="AF140" s="23">
        <f>IF(ISNUMBER(AVERAGEIFS(Observed!AF$2:AF$1520,Observed!$A$2:$A$1520,$A140,Observed!$C$2:$C$1520,$C140)),AVERAGEIFS(Observed!AF$2:AF$1520,Observed!$A$2:$A$1520,$A140,Observed!$C$2:$C$1520,$C140),"")</f>
        <v>11.98049285888672</v>
      </c>
      <c r="AG140" s="23" t="str">
        <f>IF(ISNUMBER(AVERAGEIFS(Observed!AG$2:AG$1520,Observed!$A$2:$A$1520,$A140,Observed!$C$2:$C$1520,$C140)),AVERAGEIFS(Observed!AG$2:AG$1520,Observed!$A$2:$A$1520,$A140,Observed!$C$2:$C$1520,$C140),"")</f>
        <v/>
      </c>
      <c r="AH140" s="22" t="str">
        <f>IF(ISNUMBER(AVERAGEIFS(Observed!AH$2:AH$1520,Observed!$A$2:$A$1520,$A140,Observed!$C$2:$C$1520,$C140)),AVERAGEIFS(Observed!AH$2:AH$1520,Observed!$A$2:$A$1520,$A140,Observed!$C$2:$C$1520,$C140),"")</f>
        <v/>
      </c>
      <c r="AI140" s="23" t="str">
        <f>IF(ISNUMBER(AVERAGEIFS(Observed!AI$2:AI$1520,Observed!$A$2:$A$1520,$A140,Observed!$C$2:$C$1520,$C140)),AVERAGEIFS(Observed!AI$2:AI$1520,Observed!$A$2:$A$1520,$A140,Observed!$C$2:$C$1520,$C140),"")</f>
        <v/>
      </c>
      <c r="AJ140" s="23" t="str">
        <f>IF(ISNUMBER(AVERAGEIFS(Observed!AJ$2:AJ$1520,Observed!$A$2:$A$1520,$A140,Observed!$C$2:$C$1520,$C140)),AVERAGEIFS(Observed!AJ$2:AJ$1520,Observed!$A$2:$A$1520,$A140,Observed!$C$2:$C$1520,$C140),"")</f>
        <v/>
      </c>
      <c r="AK140" s="23" t="str">
        <f>IF(ISNUMBER(AVERAGEIFS(Observed!AK$2:AK$1520,Observed!$A$2:$A$1520,$A140,Observed!$C$2:$C$1520,$C140)),AVERAGEIFS(Observed!AK$2:AK$1520,Observed!$A$2:$A$1520,$A140,Observed!$C$2:$C$1520,$C140),"")</f>
        <v/>
      </c>
      <c r="AL140" s="23">
        <f>IF(ISNUMBER(AVERAGEIFS(Observed!AL$2:AL$1520,Observed!$A$2:$A$1520,$A140,Observed!$C$2:$C$1520,$C140)),AVERAGEIFS(Observed!AL$2:AL$1520,Observed!$A$2:$A$1520,$A140,Observed!$C$2:$C$1520,$C140),"")</f>
        <v>1.7290000000000001</v>
      </c>
      <c r="AM140" s="23">
        <f>IF(ISNUMBER(AVERAGEIFS(Observed!AM$2:AM$1520,Observed!$A$2:$A$1520,$A140,Observed!$C$2:$C$1520,$C140)),AVERAGEIFS(Observed!AM$2:AM$1520,Observed!$A$2:$A$1520,$A140,Observed!$C$2:$C$1520,$C140),"")</f>
        <v>17.274500000000003</v>
      </c>
      <c r="AN140" s="2">
        <f>COUNTIFS(Observed!$A$2:$A$1520,$A140,Observed!$C$2:$C$1520,$C140)</f>
        <v>4</v>
      </c>
      <c r="AO140" s="2">
        <f t="shared" si="2"/>
        <v>14</v>
      </c>
    </row>
    <row r="141" spans="1:41" x14ac:dyDescent="0.35">
      <c r="A141" t="s">
        <v>47</v>
      </c>
      <c r="B141" t="s">
        <v>65</v>
      </c>
      <c r="C141" s="20">
        <v>42494</v>
      </c>
      <c r="D141">
        <v>1</v>
      </c>
      <c r="E141" t="s">
        <v>78</v>
      </c>
      <c r="F141" s="25" t="s">
        <v>99</v>
      </c>
      <c r="G141" t="s">
        <v>44</v>
      </c>
      <c r="H141">
        <v>2.9</v>
      </c>
      <c r="I141" s="2" t="s">
        <v>42</v>
      </c>
      <c r="J141" s="22" t="str">
        <f>IF(ISNUMBER(AVERAGEIFS(Observed!J$2:J$1520,Observed!$A$2:$A$1520,$A141,Observed!$C$2:$C$1520,$C141)),AVERAGEIFS(Observed!J$2:J$1520,Observed!$A$2:$A$1520,$A141,Observed!$C$2:$C$1520,$C141),"")</f>
        <v/>
      </c>
      <c r="K141" s="23" t="str">
        <f>IF(ISNUMBER(AVERAGEIFS(Observed!K$2:K$1520,Observed!$A$2:$A$1520,$A141,Observed!$C$2:$C$1520,$C141)),AVERAGEIFS(Observed!K$2:K$1520,Observed!$A$2:$A$1520,$A141,Observed!$C$2:$C$1520,$C141),"")</f>
        <v/>
      </c>
      <c r="L141" s="23">
        <f>IF(ISNUMBER(AVERAGEIFS(Observed!L$2:L$1520,Observed!$A$2:$A$1520,$A141,Observed!$C$2:$C$1520,$C141)),AVERAGEIFS(Observed!L$2:L$1520,Observed!$A$2:$A$1520,$A141,Observed!$C$2:$C$1520,$C141),"")</f>
        <v>15.300386088253312</v>
      </c>
      <c r="M141" s="23">
        <f>IF(ISNUMBER(AVERAGEIFS(Observed!M$2:M$1520,Observed!$A$2:$A$1520,$A141,Observed!$C$2:$C$1520,$C141)),AVERAGEIFS(Observed!M$2:M$1520,Observed!$A$2:$A$1520,$A141,Observed!$C$2:$C$1520,$C141),"")</f>
        <v>15.300386088253312</v>
      </c>
      <c r="N141" s="23">
        <f>IF(ISNUMBER(AVERAGEIFS(Observed!N$2:N$1520,Observed!$A$2:$A$1520,$A141,Observed!$C$2:$C$1520,$C141)),AVERAGEIFS(Observed!N$2:N$1520,Observed!$A$2:$A$1520,$A141,Observed!$C$2:$C$1520,$C141),"")</f>
        <v>599.76459774747877</v>
      </c>
      <c r="O141" s="24" t="str">
        <f>IF(ISNUMBER(AVERAGEIFS(Observed!O$2:O$1520,Observed!$A$2:$A$1520,$A141,Observed!$C$2:$C$1520,$C141)),AVERAGEIFS(Observed!O$2:O$1520,Observed!$A$2:$A$1520,$A141,Observed!$C$2:$C$1520,$C141),"")</f>
        <v/>
      </c>
      <c r="P141" s="24" t="str">
        <f>IF(ISNUMBER(AVERAGEIFS(Observed!P$2:P$1520,Observed!$A$2:$A$1520,$A141,Observed!$C$2:$C$1520,$C141)),AVERAGEIFS(Observed!P$2:P$1520,Observed!$A$2:$A$1520,$A141,Observed!$C$2:$C$1520,$C141),"")</f>
        <v/>
      </c>
      <c r="Q141" s="24" t="str">
        <f>IF(ISNUMBER(AVERAGEIFS(Observed!Q$2:Q$1520,Observed!$A$2:$A$1520,$A141,Observed!$C$2:$C$1520,$C141)),AVERAGEIFS(Observed!Q$2:Q$1520,Observed!$A$2:$A$1520,$A141,Observed!$C$2:$C$1520,$C141),"")</f>
        <v/>
      </c>
      <c r="R141" s="22" t="str">
        <f>IF(ISNUMBER(AVERAGEIFS(Observed!R$2:R$1520,Observed!$A$2:$A$1520,$A141,Observed!$C$2:$C$1520,$C141)),AVERAGEIFS(Observed!R$2:R$1520,Observed!$A$2:$A$1520,$A141,Observed!$C$2:$C$1520,$C141),"")</f>
        <v/>
      </c>
      <c r="S141" s="23" t="str">
        <f>IF(ISNUMBER(AVERAGEIFS(Observed!S$2:S$1520,Observed!$A$2:$A$1520,$A141,Observed!$C$2:$C$1520,$C141)),AVERAGEIFS(Observed!S$2:S$1520,Observed!$A$2:$A$1520,$A141,Observed!$C$2:$C$1520,$C141),"")</f>
        <v/>
      </c>
      <c r="T141" s="23" t="str">
        <f>IF(ISNUMBER(AVERAGEIFS(Observed!T$2:T$1520,Observed!$A$2:$A$1520,$A141,Observed!$C$2:$C$1520,$C141)),AVERAGEIFS(Observed!T$2:T$1520,Observed!$A$2:$A$1520,$A141,Observed!$C$2:$C$1520,$C141),"")</f>
        <v/>
      </c>
      <c r="U141" s="23" t="str">
        <f>IF(ISNUMBER(AVERAGEIFS(Observed!U$2:U$1520,Observed!$A$2:$A$1520,$A141,Observed!$C$2:$C$1520,$C141)),AVERAGEIFS(Observed!U$2:U$1520,Observed!$A$2:$A$1520,$A141,Observed!$C$2:$C$1520,$C141),"")</f>
        <v/>
      </c>
      <c r="V141" s="23" t="str">
        <f>IF(ISNUMBER(AVERAGEIFS(Observed!V$2:V$1520,Observed!$A$2:$A$1520,$A141,Observed!$C$2:$C$1520,$C141)),AVERAGEIFS(Observed!V$2:V$1520,Observed!$A$2:$A$1520,$A141,Observed!$C$2:$C$1520,$C141),"")</f>
        <v/>
      </c>
      <c r="W141" s="23" t="str">
        <f>IF(ISNUMBER(AVERAGEIFS(Observed!W$2:W$1520,Observed!$A$2:$A$1520,$A141,Observed!$C$2:$C$1520,$C141)),AVERAGEIFS(Observed!W$2:W$1520,Observed!$A$2:$A$1520,$A141,Observed!$C$2:$C$1520,$C141),"")</f>
        <v/>
      </c>
      <c r="X141" s="23" t="str">
        <f>IF(ISNUMBER(AVERAGEIFS(Observed!X$2:X$1520,Observed!$A$2:$A$1520,$A141,Observed!$C$2:$C$1520,$C141)),AVERAGEIFS(Observed!X$2:X$1520,Observed!$A$2:$A$1520,$A141,Observed!$C$2:$C$1520,$C141),"")</f>
        <v/>
      </c>
      <c r="Y141" s="23" t="str">
        <f>IF(ISNUMBER(AVERAGEIFS(Observed!Y$2:Y$1520,Observed!$A$2:$A$1520,$A141,Observed!$C$2:$C$1520,$C141)),AVERAGEIFS(Observed!Y$2:Y$1520,Observed!$A$2:$A$1520,$A141,Observed!$C$2:$C$1520,$C141),"")</f>
        <v/>
      </c>
      <c r="Z141" s="23" t="str">
        <f>IF(ISNUMBER(AVERAGEIFS(Observed!Z$2:Z$1520,Observed!$A$2:$A$1520,$A141,Observed!$C$2:$C$1520,$C141)),AVERAGEIFS(Observed!Z$2:Z$1520,Observed!$A$2:$A$1520,$A141,Observed!$C$2:$C$1520,$C141),"")</f>
        <v/>
      </c>
      <c r="AA141" s="23" t="str">
        <f>IF(ISNUMBER(AVERAGEIFS(Observed!AA$2:AA$1520,Observed!$A$2:$A$1520,$A141,Observed!$C$2:$C$1520,$C141)),AVERAGEIFS(Observed!AA$2:AA$1520,Observed!$A$2:$A$1520,$A141,Observed!$C$2:$C$1520,$C141),"")</f>
        <v/>
      </c>
      <c r="AB141" s="23" t="str">
        <f>IF(ISNUMBER(AVERAGEIFS(Observed!AB$2:AB$1520,Observed!$A$2:$A$1520,$A141,Observed!$C$2:$C$1520,$C141)),AVERAGEIFS(Observed!AB$2:AB$1520,Observed!$A$2:$A$1520,$A141,Observed!$C$2:$C$1520,$C141),"")</f>
        <v/>
      </c>
      <c r="AC141" s="23" t="str">
        <f>IF(ISNUMBER(AVERAGEIFS(Observed!AC$2:AC$1520,Observed!$A$2:$A$1520,$A141,Observed!$C$2:$C$1520,$C141)),AVERAGEIFS(Observed!AC$2:AC$1520,Observed!$A$2:$A$1520,$A141,Observed!$C$2:$C$1520,$C141),"")</f>
        <v/>
      </c>
      <c r="AD141" s="24" t="str">
        <f>IF(ISNUMBER(AVERAGEIFS(Observed!AD$2:AD$1520,Observed!$A$2:$A$1520,$A141,Observed!$C$2:$C$1520,$C141)),AVERAGEIFS(Observed!AD$2:AD$1520,Observed!$A$2:$A$1520,$A141,Observed!$C$2:$C$1520,$C141),"")</f>
        <v/>
      </c>
      <c r="AE141" s="24" t="str">
        <f>IF(ISNUMBER(AVERAGEIFS(Observed!AE$2:AE$1520,Observed!$A$2:$A$1520,$A141,Observed!$C$2:$C$1520,$C141)),AVERAGEIFS(Observed!AE$2:AE$1520,Observed!$A$2:$A$1520,$A141,Observed!$C$2:$C$1520,$C141),"")</f>
        <v/>
      </c>
      <c r="AF141" s="23" t="str">
        <f>IF(ISNUMBER(AVERAGEIFS(Observed!AF$2:AF$1520,Observed!$A$2:$A$1520,$A141,Observed!$C$2:$C$1520,$C141)),AVERAGEIFS(Observed!AF$2:AF$1520,Observed!$A$2:$A$1520,$A141,Observed!$C$2:$C$1520,$C141),"")</f>
        <v/>
      </c>
      <c r="AG141" s="23" t="str">
        <f>IF(ISNUMBER(AVERAGEIFS(Observed!AG$2:AG$1520,Observed!$A$2:$A$1520,$A141,Observed!$C$2:$C$1520,$C141)),AVERAGEIFS(Observed!AG$2:AG$1520,Observed!$A$2:$A$1520,$A141,Observed!$C$2:$C$1520,$C141),"")</f>
        <v/>
      </c>
      <c r="AH141" s="22" t="str">
        <f>IF(ISNUMBER(AVERAGEIFS(Observed!AH$2:AH$1520,Observed!$A$2:$A$1520,$A141,Observed!$C$2:$C$1520,$C141)),AVERAGEIFS(Observed!AH$2:AH$1520,Observed!$A$2:$A$1520,$A141,Observed!$C$2:$C$1520,$C141),"")</f>
        <v/>
      </c>
      <c r="AI141" s="23" t="str">
        <f>IF(ISNUMBER(AVERAGEIFS(Observed!AI$2:AI$1520,Observed!$A$2:$A$1520,$A141,Observed!$C$2:$C$1520,$C141)),AVERAGEIFS(Observed!AI$2:AI$1520,Observed!$A$2:$A$1520,$A141,Observed!$C$2:$C$1520,$C141),"")</f>
        <v/>
      </c>
      <c r="AJ141" s="23" t="str">
        <f>IF(ISNUMBER(AVERAGEIFS(Observed!AJ$2:AJ$1520,Observed!$A$2:$A$1520,$A141,Observed!$C$2:$C$1520,$C141)),AVERAGEIFS(Observed!AJ$2:AJ$1520,Observed!$A$2:$A$1520,$A141,Observed!$C$2:$C$1520,$C141),"")</f>
        <v/>
      </c>
      <c r="AK141" s="23" t="str">
        <f>IF(ISNUMBER(AVERAGEIFS(Observed!AK$2:AK$1520,Observed!$A$2:$A$1520,$A141,Observed!$C$2:$C$1520,$C141)),AVERAGEIFS(Observed!AK$2:AK$1520,Observed!$A$2:$A$1520,$A141,Observed!$C$2:$C$1520,$C141),"")</f>
        <v/>
      </c>
      <c r="AL141" s="23" t="str">
        <f>IF(ISNUMBER(AVERAGEIFS(Observed!AL$2:AL$1520,Observed!$A$2:$A$1520,$A141,Observed!$C$2:$C$1520,$C141)),AVERAGEIFS(Observed!AL$2:AL$1520,Observed!$A$2:$A$1520,$A141,Observed!$C$2:$C$1520,$C141),"")</f>
        <v/>
      </c>
      <c r="AM141" s="23" t="str">
        <f>IF(ISNUMBER(AVERAGEIFS(Observed!AM$2:AM$1520,Observed!$A$2:$A$1520,$A141,Observed!$C$2:$C$1520,$C141)),AVERAGEIFS(Observed!AM$2:AM$1520,Observed!$A$2:$A$1520,$A141,Observed!$C$2:$C$1520,$C141),"")</f>
        <v/>
      </c>
      <c r="AN141" s="2">
        <f>COUNTIFS(Observed!$A$2:$A$1520,$A141,Observed!$C$2:$C$1520,$C141)</f>
        <v>4</v>
      </c>
      <c r="AO141" s="2">
        <f t="shared" si="2"/>
        <v>3</v>
      </c>
    </row>
    <row r="142" spans="1:41" x14ac:dyDescent="0.35">
      <c r="A142" t="s">
        <v>45</v>
      </c>
      <c r="B142" t="s">
        <v>65</v>
      </c>
      <c r="C142" s="20">
        <v>42494</v>
      </c>
      <c r="D142">
        <v>1</v>
      </c>
      <c r="E142" t="s">
        <v>79</v>
      </c>
      <c r="F142" s="25" t="s">
        <v>99</v>
      </c>
      <c r="G142" t="s">
        <v>44</v>
      </c>
      <c r="H142">
        <v>2.9</v>
      </c>
      <c r="I142" s="2" t="s">
        <v>42</v>
      </c>
      <c r="J142" s="22" t="str">
        <f>IF(ISNUMBER(AVERAGEIFS(Observed!J$2:J$1520,Observed!$A$2:$A$1520,$A142,Observed!$C$2:$C$1520,$C142)),AVERAGEIFS(Observed!J$2:J$1520,Observed!$A$2:$A$1520,$A142,Observed!$C$2:$C$1520,$C142),"")</f>
        <v/>
      </c>
      <c r="K142" s="23" t="str">
        <f>IF(ISNUMBER(AVERAGEIFS(Observed!K$2:K$1520,Observed!$A$2:$A$1520,$A142,Observed!$C$2:$C$1520,$C142)),AVERAGEIFS(Observed!K$2:K$1520,Observed!$A$2:$A$1520,$A142,Observed!$C$2:$C$1520,$C142),"")</f>
        <v/>
      </c>
      <c r="L142" s="23">
        <f>IF(ISNUMBER(AVERAGEIFS(Observed!L$2:L$1520,Observed!$A$2:$A$1520,$A142,Observed!$C$2:$C$1520,$C142)),AVERAGEIFS(Observed!L$2:L$1520,Observed!$A$2:$A$1520,$A142,Observed!$C$2:$C$1520,$C142),"")</f>
        <v>52.622136870909564</v>
      </c>
      <c r="M142" s="23">
        <f>IF(ISNUMBER(AVERAGEIFS(Observed!M$2:M$1520,Observed!$A$2:$A$1520,$A142,Observed!$C$2:$C$1520,$C142)),AVERAGEIFS(Observed!M$2:M$1520,Observed!$A$2:$A$1520,$A142,Observed!$C$2:$C$1520,$C142),"")</f>
        <v>52.622136870909564</v>
      </c>
      <c r="N142" s="23">
        <f>IF(ISNUMBER(AVERAGEIFS(Observed!N$2:N$1520,Observed!$A$2:$A$1520,$A142,Observed!$C$2:$C$1520,$C142)),AVERAGEIFS(Observed!N$2:N$1520,Observed!$A$2:$A$1520,$A142,Observed!$C$2:$C$1520,$C142),"")</f>
        <v>970.25183506880126</v>
      </c>
      <c r="O142" s="24" t="str">
        <f>IF(ISNUMBER(AVERAGEIFS(Observed!O$2:O$1520,Observed!$A$2:$A$1520,$A142,Observed!$C$2:$C$1520,$C142)),AVERAGEIFS(Observed!O$2:O$1520,Observed!$A$2:$A$1520,$A142,Observed!$C$2:$C$1520,$C142),"")</f>
        <v/>
      </c>
      <c r="P142" s="24" t="str">
        <f>IF(ISNUMBER(AVERAGEIFS(Observed!P$2:P$1520,Observed!$A$2:$A$1520,$A142,Observed!$C$2:$C$1520,$C142)),AVERAGEIFS(Observed!P$2:P$1520,Observed!$A$2:$A$1520,$A142,Observed!$C$2:$C$1520,$C142),"")</f>
        <v/>
      </c>
      <c r="Q142" s="24" t="str">
        <f>IF(ISNUMBER(AVERAGEIFS(Observed!Q$2:Q$1520,Observed!$A$2:$A$1520,$A142,Observed!$C$2:$C$1520,$C142)),AVERAGEIFS(Observed!Q$2:Q$1520,Observed!$A$2:$A$1520,$A142,Observed!$C$2:$C$1520,$C142),"")</f>
        <v/>
      </c>
      <c r="R142" s="22" t="str">
        <f>IF(ISNUMBER(AVERAGEIFS(Observed!R$2:R$1520,Observed!$A$2:$A$1520,$A142,Observed!$C$2:$C$1520,$C142)),AVERAGEIFS(Observed!R$2:R$1520,Observed!$A$2:$A$1520,$A142,Observed!$C$2:$C$1520,$C142),"")</f>
        <v/>
      </c>
      <c r="S142" s="23" t="str">
        <f>IF(ISNUMBER(AVERAGEIFS(Observed!S$2:S$1520,Observed!$A$2:$A$1520,$A142,Observed!$C$2:$C$1520,$C142)),AVERAGEIFS(Observed!S$2:S$1520,Observed!$A$2:$A$1520,$A142,Observed!$C$2:$C$1520,$C142),"")</f>
        <v/>
      </c>
      <c r="T142" s="23" t="str">
        <f>IF(ISNUMBER(AVERAGEIFS(Observed!T$2:T$1520,Observed!$A$2:$A$1520,$A142,Observed!$C$2:$C$1520,$C142)),AVERAGEIFS(Observed!T$2:T$1520,Observed!$A$2:$A$1520,$A142,Observed!$C$2:$C$1520,$C142),"")</f>
        <v/>
      </c>
      <c r="U142" s="23" t="str">
        <f>IF(ISNUMBER(AVERAGEIFS(Observed!U$2:U$1520,Observed!$A$2:$A$1520,$A142,Observed!$C$2:$C$1520,$C142)),AVERAGEIFS(Observed!U$2:U$1520,Observed!$A$2:$A$1520,$A142,Observed!$C$2:$C$1520,$C142),"")</f>
        <v/>
      </c>
      <c r="V142" s="23" t="str">
        <f>IF(ISNUMBER(AVERAGEIFS(Observed!V$2:V$1520,Observed!$A$2:$A$1520,$A142,Observed!$C$2:$C$1520,$C142)),AVERAGEIFS(Observed!V$2:V$1520,Observed!$A$2:$A$1520,$A142,Observed!$C$2:$C$1520,$C142),"")</f>
        <v/>
      </c>
      <c r="W142" s="23" t="str">
        <f>IF(ISNUMBER(AVERAGEIFS(Observed!W$2:W$1520,Observed!$A$2:$A$1520,$A142,Observed!$C$2:$C$1520,$C142)),AVERAGEIFS(Observed!W$2:W$1520,Observed!$A$2:$A$1520,$A142,Observed!$C$2:$C$1520,$C142),"")</f>
        <v/>
      </c>
      <c r="X142" s="23" t="str">
        <f>IF(ISNUMBER(AVERAGEIFS(Observed!X$2:X$1520,Observed!$A$2:$A$1520,$A142,Observed!$C$2:$C$1520,$C142)),AVERAGEIFS(Observed!X$2:X$1520,Observed!$A$2:$A$1520,$A142,Observed!$C$2:$C$1520,$C142),"")</f>
        <v/>
      </c>
      <c r="Y142" s="23" t="str">
        <f>IF(ISNUMBER(AVERAGEIFS(Observed!Y$2:Y$1520,Observed!$A$2:$A$1520,$A142,Observed!$C$2:$C$1520,$C142)),AVERAGEIFS(Observed!Y$2:Y$1520,Observed!$A$2:$A$1520,$A142,Observed!$C$2:$C$1520,$C142),"")</f>
        <v/>
      </c>
      <c r="Z142" s="23" t="str">
        <f>IF(ISNUMBER(AVERAGEIFS(Observed!Z$2:Z$1520,Observed!$A$2:$A$1520,$A142,Observed!$C$2:$C$1520,$C142)),AVERAGEIFS(Observed!Z$2:Z$1520,Observed!$A$2:$A$1520,$A142,Observed!$C$2:$C$1520,$C142),"")</f>
        <v/>
      </c>
      <c r="AA142" s="23" t="str">
        <f>IF(ISNUMBER(AVERAGEIFS(Observed!AA$2:AA$1520,Observed!$A$2:$A$1520,$A142,Observed!$C$2:$C$1520,$C142)),AVERAGEIFS(Observed!AA$2:AA$1520,Observed!$A$2:$A$1520,$A142,Observed!$C$2:$C$1520,$C142),"")</f>
        <v/>
      </c>
      <c r="AB142" s="23" t="str">
        <f>IF(ISNUMBER(AVERAGEIFS(Observed!AB$2:AB$1520,Observed!$A$2:$A$1520,$A142,Observed!$C$2:$C$1520,$C142)),AVERAGEIFS(Observed!AB$2:AB$1520,Observed!$A$2:$A$1520,$A142,Observed!$C$2:$C$1520,$C142),"")</f>
        <v/>
      </c>
      <c r="AC142" s="23" t="str">
        <f>IF(ISNUMBER(AVERAGEIFS(Observed!AC$2:AC$1520,Observed!$A$2:$A$1520,$A142,Observed!$C$2:$C$1520,$C142)),AVERAGEIFS(Observed!AC$2:AC$1520,Observed!$A$2:$A$1520,$A142,Observed!$C$2:$C$1520,$C142),"")</f>
        <v/>
      </c>
      <c r="AD142" s="24" t="str">
        <f>IF(ISNUMBER(AVERAGEIFS(Observed!AD$2:AD$1520,Observed!$A$2:$A$1520,$A142,Observed!$C$2:$C$1520,$C142)),AVERAGEIFS(Observed!AD$2:AD$1520,Observed!$A$2:$A$1520,$A142,Observed!$C$2:$C$1520,$C142),"")</f>
        <v/>
      </c>
      <c r="AE142" s="24" t="str">
        <f>IF(ISNUMBER(AVERAGEIFS(Observed!AE$2:AE$1520,Observed!$A$2:$A$1520,$A142,Observed!$C$2:$C$1520,$C142)),AVERAGEIFS(Observed!AE$2:AE$1520,Observed!$A$2:$A$1520,$A142,Observed!$C$2:$C$1520,$C142),"")</f>
        <v/>
      </c>
      <c r="AF142" s="23" t="str">
        <f>IF(ISNUMBER(AVERAGEIFS(Observed!AF$2:AF$1520,Observed!$A$2:$A$1520,$A142,Observed!$C$2:$C$1520,$C142)),AVERAGEIFS(Observed!AF$2:AF$1520,Observed!$A$2:$A$1520,$A142,Observed!$C$2:$C$1520,$C142),"")</f>
        <v/>
      </c>
      <c r="AG142" s="23" t="str">
        <f>IF(ISNUMBER(AVERAGEIFS(Observed!AG$2:AG$1520,Observed!$A$2:$A$1520,$A142,Observed!$C$2:$C$1520,$C142)),AVERAGEIFS(Observed!AG$2:AG$1520,Observed!$A$2:$A$1520,$A142,Observed!$C$2:$C$1520,$C142),"")</f>
        <v/>
      </c>
      <c r="AH142" s="22" t="str">
        <f>IF(ISNUMBER(AVERAGEIFS(Observed!AH$2:AH$1520,Observed!$A$2:$A$1520,$A142,Observed!$C$2:$C$1520,$C142)),AVERAGEIFS(Observed!AH$2:AH$1520,Observed!$A$2:$A$1520,$A142,Observed!$C$2:$C$1520,$C142),"")</f>
        <v/>
      </c>
      <c r="AI142" s="23" t="str">
        <f>IF(ISNUMBER(AVERAGEIFS(Observed!AI$2:AI$1520,Observed!$A$2:$A$1520,$A142,Observed!$C$2:$C$1520,$C142)),AVERAGEIFS(Observed!AI$2:AI$1520,Observed!$A$2:$A$1520,$A142,Observed!$C$2:$C$1520,$C142),"")</f>
        <v/>
      </c>
      <c r="AJ142" s="23" t="str">
        <f>IF(ISNUMBER(AVERAGEIFS(Observed!AJ$2:AJ$1520,Observed!$A$2:$A$1520,$A142,Observed!$C$2:$C$1520,$C142)),AVERAGEIFS(Observed!AJ$2:AJ$1520,Observed!$A$2:$A$1520,$A142,Observed!$C$2:$C$1520,$C142),"")</f>
        <v/>
      </c>
      <c r="AK142" s="23" t="str">
        <f>IF(ISNUMBER(AVERAGEIFS(Observed!AK$2:AK$1520,Observed!$A$2:$A$1520,$A142,Observed!$C$2:$C$1520,$C142)),AVERAGEIFS(Observed!AK$2:AK$1520,Observed!$A$2:$A$1520,$A142,Observed!$C$2:$C$1520,$C142),"")</f>
        <v/>
      </c>
      <c r="AL142" s="23" t="str">
        <f>IF(ISNUMBER(AVERAGEIFS(Observed!AL$2:AL$1520,Observed!$A$2:$A$1520,$A142,Observed!$C$2:$C$1520,$C142)),AVERAGEIFS(Observed!AL$2:AL$1520,Observed!$A$2:$A$1520,$A142,Observed!$C$2:$C$1520,$C142),"")</f>
        <v/>
      </c>
      <c r="AM142" s="23" t="str">
        <f>IF(ISNUMBER(AVERAGEIFS(Observed!AM$2:AM$1520,Observed!$A$2:$A$1520,$A142,Observed!$C$2:$C$1520,$C142)),AVERAGEIFS(Observed!AM$2:AM$1520,Observed!$A$2:$A$1520,$A142,Observed!$C$2:$C$1520,$C142),"")</f>
        <v/>
      </c>
      <c r="AN142" s="2">
        <f>COUNTIFS(Observed!$A$2:$A$1520,$A142,Observed!$C$2:$C$1520,$C142)</f>
        <v>4</v>
      </c>
      <c r="AO142" s="2">
        <f t="shared" si="2"/>
        <v>3</v>
      </c>
    </row>
    <row r="143" spans="1:41" x14ac:dyDescent="0.35">
      <c r="A143" t="s">
        <v>46</v>
      </c>
      <c r="B143" t="s">
        <v>65</v>
      </c>
      <c r="C143" s="20">
        <v>42494</v>
      </c>
      <c r="D143">
        <v>1</v>
      </c>
      <c r="E143" t="s">
        <v>80</v>
      </c>
      <c r="F143" s="25" t="s">
        <v>99</v>
      </c>
      <c r="G143" t="s">
        <v>44</v>
      </c>
      <c r="H143">
        <v>2.9</v>
      </c>
      <c r="I143" s="2" t="s">
        <v>42</v>
      </c>
      <c r="J143" s="22" t="str">
        <f>IF(ISNUMBER(AVERAGEIFS(Observed!J$2:J$1520,Observed!$A$2:$A$1520,$A143,Observed!$C$2:$C$1520,$C143)),AVERAGEIFS(Observed!J$2:J$1520,Observed!$A$2:$A$1520,$A143,Observed!$C$2:$C$1520,$C143),"")</f>
        <v/>
      </c>
      <c r="K143" s="23" t="str">
        <f>IF(ISNUMBER(AVERAGEIFS(Observed!K$2:K$1520,Observed!$A$2:$A$1520,$A143,Observed!$C$2:$C$1520,$C143)),AVERAGEIFS(Observed!K$2:K$1520,Observed!$A$2:$A$1520,$A143,Observed!$C$2:$C$1520,$C143),"")</f>
        <v/>
      </c>
      <c r="L143" s="23">
        <f>IF(ISNUMBER(AVERAGEIFS(Observed!L$2:L$1520,Observed!$A$2:$A$1520,$A143,Observed!$C$2:$C$1520,$C143)),AVERAGEIFS(Observed!L$2:L$1520,Observed!$A$2:$A$1520,$A143,Observed!$C$2:$C$1520,$C143),"")</f>
        <v>71.185405593270247</v>
      </c>
      <c r="M143" s="23">
        <f>IF(ISNUMBER(AVERAGEIFS(Observed!M$2:M$1520,Observed!$A$2:$A$1520,$A143,Observed!$C$2:$C$1520,$C143)),AVERAGEIFS(Observed!M$2:M$1520,Observed!$A$2:$A$1520,$A143,Observed!$C$2:$C$1520,$C143),"")</f>
        <v>71.185405593270247</v>
      </c>
      <c r="N143" s="23">
        <f>IF(ISNUMBER(AVERAGEIFS(Observed!N$2:N$1520,Observed!$A$2:$A$1520,$A143,Observed!$C$2:$C$1520,$C143)),AVERAGEIFS(Observed!N$2:N$1520,Observed!$A$2:$A$1520,$A143,Observed!$C$2:$C$1520,$C143),"")</f>
        <v>1273.4741086612414</v>
      </c>
      <c r="O143" s="24" t="str">
        <f>IF(ISNUMBER(AVERAGEIFS(Observed!O$2:O$1520,Observed!$A$2:$A$1520,$A143,Observed!$C$2:$C$1520,$C143)),AVERAGEIFS(Observed!O$2:O$1520,Observed!$A$2:$A$1520,$A143,Observed!$C$2:$C$1520,$C143),"")</f>
        <v/>
      </c>
      <c r="P143" s="24" t="str">
        <f>IF(ISNUMBER(AVERAGEIFS(Observed!P$2:P$1520,Observed!$A$2:$A$1520,$A143,Observed!$C$2:$C$1520,$C143)),AVERAGEIFS(Observed!P$2:P$1520,Observed!$A$2:$A$1520,$A143,Observed!$C$2:$C$1520,$C143),"")</f>
        <v/>
      </c>
      <c r="Q143" s="24" t="str">
        <f>IF(ISNUMBER(AVERAGEIFS(Observed!Q$2:Q$1520,Observed!$A$2:$A$1520,$A143,Observed!$C$2:$C$1520,$C143)),AVERAGEIFS(Observed!Q$2:Q$1520,Observed!$A$2:$A$1520,$A143,Observed!$C$2:$C$1520,$C143),"")</f>
        <v/>
      </c>
      <c r="R143" s="22" t="str">
        <f>IF(ISNUMBER(AVERAGEIFS(Observed!R$2:R$1520,Observed!$A$2:$A$1520,$A143,Observed!$C$2:$C$1520,$C143)),AVERAGEIFS(Observed!R$2:R$1520,Observed!$A$2:$A$1520,$A143,Observed!$C$2:$C$1520,$C143),"")</f>
        <v/>
      </c>
      <c r="S143" s="23" t="str">
        <f>IF(ISNUMBER(AVERAGEIFS(Observed!S$2:S$1520,Observed!$A$2:$A$1520,$A143,Observed!$C$2:$C$1520,$C143)),AVERAGEIFS(Observed!S$2:S$1520,Observed!$A$2:$A$1520,$A143,Observed!$C$2:$C$1520,$C143),"")</f>
        <v/>
      </c>
      <c r="T143" s="23" t="str">
        <f>IF(ISNUMBER(AVERAGEIFS(Observed!T$2:T$1520,Observed!$A$2:$A$1520,$A143,Observed!$C$2:$C$1520,$C143)),AVERAGEIFS(Observed!T$2:T$1520,Observed!$A$2:$A$1520,$A143,Observed!$C$2:$C$1520,$C143),"")</f>
        <v/>
      </c>
      <c r="U143" s="23" t="str">
        <f>IF(ISNUMBER(AVERAGEIFS(Observed!U$2:U$1520,Observed!$A$2:$A$1520,$A143,Observed!$C$2:$C$1520,$C143)),AVERAGEIFS(Observed!U$2:U$1520,Observed!$A$2:$A$1520,$A143,Observed!$C$2:$C$1520,$C143),"")</f>
        <v/>
      </c>
      <c r="V143" s="23" t="str">
        <f>IF(ISNUMBER(AVERAGEIFS(Observed!V$2:V$1520,Observed!$A$2:$A$1520,$A143,Observed!$C$2:$C$1520,$C143)),AVERAGEIFS(Observed!V$2:V$1520,Observed!$A$2:$A$1520,$A143,Observed!$C$2:$C$1520,$C143),"")</f>
        <v/>
      </c>
      <c r="W143" s="23" t="str">
        <f>IF(ISNUMBER(AVERAGEIFS(Observed!W$2:W$1520,Observed!$A$2:$A$1520,$A143,Observed!$C$2:$C$1520,$C143)),AVERAGEIFS(Observed!W$2:W$1520,Observed!$A$2:$A$1520,$A143,Observed!$C$2:$C$1520,$C143),"")</f>
        <v/>
      </c>
      <c r="X143" s="23" t="str">
        <f>IF(ISNUMBER(AVERAGEIFS(Observed!X$2:X$1520,Observed!$A$2:$A$1520,$A143,Observed!$C$2:$C$1520,$C143)),AVERAGEIFS(Observed!X$2:X$1520,Observed!$A$2:$A$1520,$A143,Observed!$C$2:$C$1520,$C143),"")</f>
        <v/>
      </c>
      <c r="Y143" s="23" t="str">
        <f>IF(ISNUMBER(AVERAGEIFS(Observed!Y$2:Y$1520,Observed!$A$2:$A$1520,$A143,Observed!$C$2:$C$1520,$C143)),AVERAGEIFS(Observed!Y$2:Y$1520,Observed!$A$2:$A$1520,$A143,Observed!$C$2:$C$1520,$C143),"")</f>
        <v/>
      </c>
      <c r="Z143" s="23" t="str">
        <f>IF(ISNUMBER(AVERAGEIFS(Observed!Z$2:Z$1520,Observed!$A$2:$A$1520,$A143,Observed!$C$2:$C$1520,$C143)),AVERAGEIFS(Observed!Z$2:Z$1520,Observed!$A$2:$A$1520,$A143,Observed!$C$2:$C$1520,$C143),"")</f>
        <v/>
      </c>
      <c r="AA143" s="23" t="str">
        <f>IF(ISNUMBER(AVERAGEIFS(Observed!AA$2:AA$1520,Observed!$A$2:$A$1520,$A143,Observed!$C$2:$C$1520,$C143)),AVERAGEIFS(Observed!AA$2:AA$1520,Observed!$A$2:$A$1520,$A143,Observed!$C$2:$C$1520,$C143),"")</f>
        <v/>
      </c>
      <c r="AB143" s="23" t="str">
        <f>IF(ISNUMBER(AVERAGEIFS(Observed!AB$2:AB$1520,Observed!$A$2:$A$1520,$A143,Observed!$C$2:$C$1520,$C143)),AVERAGEIFS(Observed!AB$2:AB$1520,Observed!$A$2:$A$1520,$A143,Observed!$C$2:$C$1520,$C143),"")</f>
        <v/>
      </c>
      <c r="AC143" s="23" t="str">
        <f>IF(ISNUMBER(AVERAGEIFS(Observed!AC$2:AC$1520,Observed!$A$2:$A$1520,$A143,Observed!$C$2:$C$1520,$C143)),AVERAGEIFS(Observed!AC$2:AC$1520,Observed!$A$2:$A$1520,$A143,Observed!$C$2:$C$1520,$C143),"")</f>
        <v/>
      </c>
      <c r="AD143" s="24" t="str">
        <f>IF(ISNUMBER(AVERAGEIFS(Observed!AD$2:AD$1520,Observed!$A$2:$A$1520,$A143,Observed!$C$2:$C$1520,$C143)),AVERAGEIFS(Observed!AD$2:AD$1520,Observed!$A$2:$A$1520,$A143,Observed!$C$2:$C$1520,$C143),"")</f>
        <v/>
      </c>
      <c r="AE143" s="24" t="str">
        <f>IF(ISNUMBER(AVERAGEIFS(Observed!AE$2:AE$1520,Observed!$A$2:$A$1520,$A143,Observed!$C$2:$C$1520,$C143)),AVERAGEIFS(Observed!AE$2:AE$1520,Observed!$A$2:$A$1520,$A143,Observed!$C$2:$C$1520,$C143),"")</f>
        <v/>
      </c>
      <c r="AF143" s="23" t="str">
        <f>IF(ISNUMBER(AVERAGEIFS(Observed!AF$2:AF$1520,Observed!$A$2:$A$1520,$A143,Observed!$C$2:$C$1520,$C143)),AVERAGEIFS(Observed!AF$2:AF$1520,Observed!$A$2:$A$1520,$A143,Observed!$C$2:$C$1520,$C143),"")</f>
        <v/>
      </c>
      <c r="AG143" s="23" t="str">
        <f>IF(ISNUMBER(AVERAGEIFS(Observed!AG$2:AG$1520,Observed!$A$2:$A$1520,$A143,Observed!$C$2:$C$1520,$C143)),AVERAGEIFS(Observed!AG$2:AG$1520,Observed!$A$2:$A$1520,$A143,Observed!$C$2:$C$1520,$C143),"")</f>
        <v/>
      </c>
      <c r="AH143" s="22" t="str">
        <f>IF(ISNUMBER(AVERAGEIFS(Observed!AH$2:AH$1520,Observed!$A$2:$A$1520,$A143,Observed!$C$2:$C$1520,$C143)),AVERAGEIFS(Observed!AH$2:AH$1520,Observed!$A$2:$A$1520,$A143,Observed!$C$2:$C$1520,$C143),"")</f>
        <v/>
      </c>
      <c r="AI143" s="23" t="str">
        <f>IF(ISNUMBER(AVERAGEIFS(Observed!AI$2:AI$1520,Observed!$A$2:$A$1520,$A143,Observed!$C$2:$C$1520,$C143)),AVERAGEIFS(Observed!AI$2:AI$1520,Observed!$A$2:$A$1520,$A143,Observed!$C$2:$C$1520,$C143),"")</f>
        <v/>
      </c>
      <c r="AJ143" s="23" t="str">
        <f>IF(ISNUMBER(AVERAGEIFS(Observed!AJ$2:AJ$1520,Observed!$A$2:$A$1520,$A143,Observed!$C$2:$C$1520,$C143)),AVERAGEIFS(Observed!AJ$2:AJ$1520,Observed!$A$2:$A$1520,$A143,Observed!$C$2:$C$1520,$C143),"")</f>
        <v/>
      </c>
      <c r="AK143" s="23" t="str">
        <f>IF(ISNUMBER(AVERAGEIFS(Observed!AK$2:AK$1520,Observed!$A$2:$A$1520,$A143,Observed!$C$2:$C$1520,$C143)),AVERAGEIFS(Observed!AK$2:AK$1520,Observed!$A$2:$A$1520,$A143,Observed!$C$2:$C$1520,$C143),"")</f>
        <v/>
      </c>
      <c r="AL143" s="23" t="str">
        <f>IF(ISNUMBER(AVERAGEIFS(Observed!AL$2:AL$1520,Observed!$A$2:$A$1520,$A143,Observed!$C$2:$C$1520,$C143)),AVERAGEIFS(Observed!AL$2:AL$1520,Observed!$A$2:$A$1520,$A143,Observed!$C$2:$C$1520,$C143),"")</f>
        <v/>
      </c>
      <c r="AM143" s="23" t="str">
        <f>IF(ISNUMBER(AVERAGEIFS(Observed!AM$2:AM$1520,Observed!$A$2:$A$1520,$A143,Observed!$C$2:$C$1520,$C143)),AVERAGEIFS(Observed!AM$2:AM$1520,Observed!$A$2:$A$1520,$A143,Observed!$C$2:$C$1520,$C143),"")</f>
        <v/>
      </c>
      <c r="AN143" s="2">
        <f>COUNTIFS(Observed!$A$2:$A$1520,$A143,Observed!$C$2:$C$1520,$C143)</f>
        <v>4</v>
      </c>
      <c r="AO143" s="2">
        <f t="shared" si="2"/>
        <v>3</v>
      </c>
    </row>
    <row r="144" spans="1:41" x14ac:dyDescent="0.35">
      <c r="A144" t="s">
        <v>49</v>
      </c>
      <c r="B144" t="s">
        <v>65</v>
      </c>
      <c r="C144" s="20">
        <v>42494</v>
      </c>
      <c r="D144">
        <v>1</v>
      </c>
      <c r="E144" t="s">
        <v>81</v>
      </c>
      <c r="F144" s="25" t="s">
        <v>99</v>
      </c>
      <c r="G144" t="s">
        <v>44</v>
      </c>
      <c r="H144">
        <v>2.9</v>
      </c>
      <c r="I144" s="2" t="s">
        <v>42</v>
      </c>
      <c r="J144" s="22" t="str">
        <f>IF(ISNUMBER(AVERAGEIFS(Observed!J$2:J$1520,Observed!$A$2:$A$1520,$A144,Observed!$C$2:$C$1520,$C144)),AVERAGEIFS(Observed!J$2:J$1520,Observed!$A$2:$A$1520,$A144,Observed!$C$2:$C$1520,$C144),"")</f>
        <v/>
      </c>
      <c r="K144" s="23" t="str">
        <f>IF(ISNUMBER(AVERAGEIFS(Observed!K$2:K$1520,Observed!$A$2:$A$1520,$A144,Observed!$C$2:$C$1520,$C144)),AVERAGEIFS(Observed!K$2:K$1520,Observed!$A$2:$A$1520,$A144,Observed!$C$2:$C$1520,$C144),"")</f>
        <v/>
      </c>
      <c r="L144" s="23">
        <f>IF(ISNUMBER(AVERAGEIFS(Observed!L$2:L$1520,Observed!$A$2:$A$1520,$A144,Observed!$C$2:$C$1520,$C144)),AVERAGEIFS(Observed!L$2:L$1520,Observed!$A$2:$A$1520,$A144,Observed!$C$2:$C$1520,$C144),"")</f>
        <v>63.353023887204827</v>
      </c>
      <c r="M144" s="23">
        <f>IF(ISNUMBER(AVERAGEIFS(Observed!M$2:M$1520,Observed!$A$2:$A$1520,$A144,Observed!$C$2:$C$1520,$C144)),AVERAGEIFS(Observed!M$2:M$1520,Observed!$A$2:$A$1520,$A144,Observed!$C$2:$C$1520,$C144),"")</f>
        <v>63.353023887204827</v>
      </c>
      <c r="N144" s="23">
        <f>IF(ISNUMBER(AVERAGEIFS(Observed!N$2:N$1520,Observed!$A$2:$A$1520,$A144,Observed!$C$2:$C$1520,$C144)),AVERAGEIFS(Observed!N$2:N$1520,Observed!$A$2:$A$1520,$A144,Observed!$C$2:$C$1520,$C144),"")</f>
        <v>1195.6240783513126</v>
      </c>
      <c r="O144" s="24" t="str">
        <f>IF(ISNUMBER(AVERAGEIFS(Observed!O$2:O$1520,Observed!$A$2:$A$1520,$A144,Observed!$C$2:$C$1520,$C144)),AVERAGEIFS(Observed!O$2:O$1520,Observed!$A$2:$A$1520,$A144,Observed!$C$2:$C$1520,$C144),"")</f>
        <v/>
      </c>
      <c r="P144" s="24" t="str">
        <f>IF(ISNUMBER(AVERAGEIFS(Observed!P$2:P$1520,Observed!$A$2:$A$1520,$A144,Observed!$C$2:$C$1520,$C144)),AVERAGEIFS(Observed!P$2:P$1520,Observed!$A$2:$A$1520,$A144,Observed!$C$2:$C$1520,$C144),"")</f>
        <v/>
      </c>
      <c r="Q144" s="24" t="str">
        <f>IF(ISNUMBER(AVERAGEIFS(Observed!Q$2:Q$1520,Observed!$A$2:$A$1520,$A144,Observed!$C$2:$C$1520,$C144)),AVERAGEIFS(Observed!Q$2:Q$1520,Observed!$A$2:$A$1520,$A144,Observed!$C$2:$C$1520,$C144),"")</f>
        <v/>
      </c>
      <c r="R144" s="22" t="str">
        <f>IF(ISNUMBER(AVERAGEIFS(Observed!R$2:R$1520,Observed!$A$2:$A$1520,$A144,Observed!$C$2:$C$1520,$C144)),AVERAGEIFS(Observed!R$2:R$1520,Observed!$A$2:$A$1520,$A144,Observed!$C$2:$C$1520,$C144),"")</f>
        <v/>
      </c>
      <c r="S144" s="23" t="str">
        <f>IF(ISNUMBER(AVERAGEIFS(Observed!S$2:S$1520,Observed!$A$2:$A$1520,$A144,Observed!$C$2:$C$1520,$C144)),AVERAGEIFS(Observed!S$2:S$1520,Observed!$A$2:$A$1520,$A144,Observed!$C$2:$C$1520,$C144),"")</f>
        <v/>
      </c>
      <c r="T144" s="23" t="str">
        <f>IF(ISNUMBER(AVERAGEIFS(Observed!T$2:T$1520,Observed!$A$2:$A$1520,$A144,Observed!$C$2:$C$1520,$C144)),AVERAGEIFS(Observed!T$2:T$1520,Observed!$A$2:$A$1520,$A144,Observed!$C$2:$C$1520,$C144),"")</f>
        <v/>
      </c>
      <c r="U144" s="23" t="str">
        <f>IF(ISNUMBER(AVERAGEIFS(Observed!U$2:U$1520,Observed!$A$2:$A$1520,$A144,Observed!$C$2:$C$1520,$C144)),AVERAGEIFS(Observed!U$2:U$1520,Observed!$A$2:$A$1520,$A144,Observed!$C$2:$C$1520,$C144),"")</f>
        <v/>
      </c>
      <c r="V144" s="23" t="str">
        <f>IF(ISNUMBER(AVERAGEIFS(Observed!V$2:V$1520,Observed!$A$2:$A$1520,$A144,Observed!$C$2:$C$1520,$C144)),AVERAGEIFS(Observed!V$2:V$1520,Observed!$A$2:$A$1520,$A144,Observed!$C$2:$C$1520,$C144),"")</f>
        <v/>
      </c>
      <c r="W144" s="23" t="str">
        <f>IF(ISNUMBER(AVERAGEIFS(Observed!W$2:W$1520,Observed!$A$2:$A$1520,$A144,Observed!$C$2:$C$1520,$C144)),AVERAGEIFS(Observed!W$2:W$1520,Observed!$A$2:$A$1520,$A144,Observed!$C$2:$C$1520,$C144),"")</f>
        <v/>
      </c>
      <c r="X144" s="23" t="str">
        <f>IF(ISNUMBER(AVERAGEIFS(Observed!X$2:X$1520,Observed!$A$2:$A$1520,$A144,Observed!$C$2:$C$1520,$C144)),AVERAGEIFS(Observed!X$2:X$1520,Observed!$A$2:$A$1520,$A144,Observed!$C$2:$C$1520,$C144),"")</f>
        <v/>
      </c>
      <c r="Y144" s="23" t="str">
        <f>IF(ISNUMBER(AVERAGEIFS(Observed!Y$2:Y$1520,Observed!$A$2:$A$1520,$A144,Observed!$C$2:$C$1520,$C144)),AVERAGEIFS(Observed!Y$2:Y$1520,Observed!$A$2:$A$1520,$A144,Observed!$C$2:$C$1520,$C144),"")</f>
        <v/>
      </c>
      <c r="Z144" s="23" t="str">
        <f>IF(ISNUMBER(AVERAGEIFS(Observed!Z$2:Z$1520,Observed!$A$2:$A$1520,$A144,Observed!$C$2:$C$1520,$C144)),AVERAGEIFS(Observed!Z$2:Z$1520,Observed!$A$2:$A$1520,$A144,Observed!$C$2:$C$1520,$C144),"")</f>
        <v/>
      </c>
      <c r="AA144" s="23" t="str">
        <f>IF(ISNUMBER(AVERAGEIFS(Observed!AA$2:AA$1520,Observed!$A$2:$A$1520,$A144,Observed!$C$2:$C$1520,$C144)),AVERAGEIFS(Observed!AA$2:AA$1520,Observed!$A$2:$A$1520,$A144,Observed!$C$2:$C$1520,$C144),"")</f>
        <v/>
      </c>
      <c r="AB144" s="23" t="str">
        <f>IF(ISNUMBER(AVERAGEIFS(Observed!AB$2:AB$1520,Observed!$A$2:$A$1520,$A144,Observed!$C$2:$C$1520,$C144)),AVERAGEIFS(Observed!AB$2:AB$1520,Observed!$A$2:$A$1520,$A144,Observed!$C$2:$C$1520,$C144),"")</f>
        <v/>
      </c>
      <c r="AC144" s="23" t="str">
        <f>IF(ISNUMBER(AVERAGEIFS(Observed!AC$2:AC$1520,Observed!$A$2:$A$1520,$A144,Observed!$C$2:$C$1520,$C144)),AVERAGEIFS(Observed!AC$2:AC$1520,Observed!$A$2:$A$1520,$A144,Observed!$C$2:$C$1520,$C144),"")</f>
        <v/>
      </c>
      <c r="AD144" s="24" t="str">
        <f>IF(ISNUMBER(AVERAGEIFS(Observed!AD$2:AD$1520,Observed!$A$2:$A$1520,$A144,Observed!$C$2:$C$1520,$C144)),AVERAGEIFS(Observed!AD$2:AD$1520,Observed!$A$2:$A$1520,$A144,Observed!$C$2:$C$1520,$C144),"")</f>
        <v/>
      </c>
      <c r="AE144" s="24" t="str">
        <f>IF(ISNUMBER(AVERAGEIFS(Observed!AE$2:AE$1520,Observed!$A$2:$A$1520,$A144,Observed!$C$2:$C$1520,$C144)),AVERAGEIFS(Observed!AE$2:AE$1520,Observed!$A$2:$A$1520,$A144,Observed!$C$2:$C$1520,$C144),"")</f>
        <v/>
      </c>
      <c r="AF144" s="23" t="str">
        <f>IF(ISNUMBER(AVERAGEIFS(Observed!AF$2:AF$1520,Observed!$A$2:$A$1520,$A144,Observed!$C$2:$C$1520,$C144)),AVERAGEIFS(Observed!AF$2:AF$1520,Observed!$A$2:$A$1520,$A144,Observed!$C$2:$C$1520,$C144),"")</f>
        <v/>
      </c>
      <c r="AG144" s="23" t="str">
        <f>IF(ISNUMBER(AVERAGEIFS(Observed!AG$2:AG$1520,Observed!$A$2:$A$1520,$A144,Observed!$C$2:$C$1520,$C144)),AVERAGEIFS(Observed!AG$2:AG$1520,Observed!$A$2:$A$1520,$A144,Observed!$C$2:$C$1520,$C144),"")</f>
        <v/>
      </c>
      <c r="AH144" s="22" t="str">
        <f>IF(ISNUMBER(AVERAGEIFS(Observed!AH$2:AH$1520,Observed!$A$2:$A$1520,$A144,Observed!$C$2:$C$1520,$C144)),AVERAGEIFS(Observed!AH$2:AH$1520,Observed!$A$2:$A$1520,$A144,Observed!$C$2:$C$1520,$C144),"")</f>
        <v/>
      </c>
      <c r="AI144" s="23" t="str">
        <f>IF(ISNUMBER(AVERAGEIFS(Observed!AI$2:AI$1520,Observed!$A$2:$A$1520,$A144,Observed!$C$2:$C$1520,$C144)),AVERAGEIFS(Observed!AI$2:AI$1520,Observed!$A$2:$A$1520,$A144,Observed!$C$2:$C$1520,$C144),"")</f>
        <v/>
      </c>
      <c r="AJ144" s="23" t="str">
        <f>IF(ISNUMBER(AVERAGEIFS(Observed!AJ$2:AJ$1520,Observed!$A$2:$A$1520,$A144,Observed!$C$2:$C$1520,$C144)),AVERAGEIFS(Observed!AJ$2:AJ$1520,Observed!$A$2:$A$1520,$A144,Observed!$C$2:$C$1520,$C144),"")</f>
        <v/>
      </c>
      <c r="AK144" s="23" t="str">
        <f>IF(ISNUMBER(AVERAGEIFS(Observed!AK$2:AK$1520,Observed!$A$2:$A$1520,$A144,Observed!$C$2:$C$1520,$C144)),AVERAGEIFS(Observed!AK$2:AK$1520,Observed!$A$2:$A$1520,$A144,Observed!$C$2:$C$1520,$C144),"")</f>
        <v/>
      </c>
      <c r="AL144" s="23" t="str">
        <f>IF(ISNUMBER(AVERAGEIFS(Observed!AL$2:AL$1520,Observed!$A$2:$A$1520,$A144,Observed!$C$2:$C$1520,$C144)),AVERAGEIFS(Observed!AL$2:AL$1520,Observed!$A$2:$A$1520,$A144,Observed!$C$2:$C$1520,$C144),"")</f>
        <v/>
      </c>
      <c r="AM144" s="23" t="str">
        <f>IF(ISNUMBER(AVERAGEIFS(Observed!AM$2:AM$1520,Observed!$A$2:$A$1520,$A144,Observed!$C$2:$C$1520,$C144)),AVERAGEIFS(Observed!AM$2:AM$1520,Observed!$A$2:$A$1520,$A144,Observed!$C$2:$C$1520,$C144),"")</f>
        <v/>
      </c>
      <c r="AN144" s="2">
        <f>COUNTIFS(Observed!$A$2:$A$1520,$A144,Observed!$C$2:$C$1520,$C144)</f>
        <v>4</v>
      </c>
      <c r="AO144" s="2">
        <f t="shared" si="2"/>
        <v>3</v>
      </c>
    </row>
    <row r="145" spans="1:41" x14ac:dyDescent="0.35">
      <c r="A145" t="s">
        <v>50</v>
      </c>
      <c r="B145" t="s">
        <v>65</v>
      </c>
      <c r="C145" s="20">
        <v>42494</v>
      </c>
      <c r="D145">
        <v>1</v>
      </c>
      <c r="E145" t="s">
        <v>82</v>
      </c>
      <c r="F145" s="25" t="s">
        <v>99</v>
      </c>
      <c r="G145" t="s">
        <v>44</v>
      </c>
      <c r="H145">
        <v>2.9</v>
      </c>
      <c r="I145" s="2" t="s">
        <v>42</v>
      </c>
      <c r="J145" s="22" t="str">
        <f>IF(ISNUMBER(AVERAGEIFS(Observed!J$2:J$1520,Observed!$A$2:$A$1520,$A145,Observed!$C$2:$C$1520,$C145)),AVERAGEIFS(Observed!J$2:J$1520,Observed!$A$2:$A$1520,$A145,Observed!$C$2:$C$1520,$C145),"")</f>
        <v/>
      </c>
      <c r="K145" s="23" t="str">
        <f>IF(ISNUMBER(AVERAGEIFS(Observed!K$2:K$1520,Observed!$A$2:$A$1520,$A145,Observed!$C$2:$C$1520,$C145)),AVERAGEIFS(Observed!K$2:K$1520,Observed!$A$2:$A$1520,$A145,Observed!$C$2:$C$1520,$C145),"")</f>
        <v/>
      </c>
      <c r="L145" s="23">
        <f>IF(ISNUMBER(AVERAGEIFS(Observed!L$2:L$1520,Observed!$A$2:$A$1520,$A145,Observed!$C$2:$C$1520,$C145)),AVERAGEIFS(Observed!L$2:L$1520,Observed!$A$2:$A$1520,$A145,Observed!$C$2:$C$1520,$C145),"")</f>
        <v>13.200852276676905</v>
      </c>
      <c r="M145" s="23">
        <f>IF(ISNUMBER(AVERAGEIFS(Observed!M$2:M$1520,Observed!$A$2:$A$1520,$A145,Observed!$C$2:$C$1520,$C145)),AVERAGEIFS(Observed!M$2:M$1520,Observed!$A$2:$A$1520,$A145,Observed!$C$2:$C$1520,$C145),"")</f>
        <v>13.200852276676905</v>
      </c>
      <c r="N145" s="23">
        <f>IF(ISNUMBER(AVERAGEIFS(Observed!N$2:N$1520,Observed!$A$2:$A$1520,$A145,Observed!$C$2:$C$1520,$C145)),AVERAGEIFS(Observed!N$2:N$1520,Observed!$A$2:$A$1520,$A145,Observed!$C$2:$C$1520,$C145),"")</f>
        <v>612.66023610834623</v>
      </c>
      <c r="O145" s="24" t="str">
        <f>IF(ISNUMBER(AVERAGEIFS(Observed!O$2:O$1520,Observed!$A$2:$A$1520,$A145,Observed!$C$2:$C$1520,$C145)),AVERAGEIFS(Observed!O$2:O$1520,Observed!$A$2:$A$1520,$A145,Observed!$C$2:$C$1520,$C145),"")</f>
        <v/>
      </c>
      <c r="P145" s="24" t="str">
        <f>IF(ISNUMBER(AVERAGEIFS(Observed!P$2:P$1520,Observed!$A$2:$A$1520,$A145,Observed!$C$2:$C$1520,$C145)),AVERAGEIFS(Observed!P$2:P$1520,Observed!$A$2:$A$1520,$A145,Observed!$C$2:$C$1520,$C145),"")</f>
        <v/>
      </c>
      <c r="Q145" s="24" t="str">
        <f>IF(ISNUMBER(AVERAGEIFS(Observed!Q$2:Q$1520,Observed!$A$2:$A$1520,$A145,Observed!$C$2:$C$1520,$C145)),AVERAGEIFS(Observed!Q$2:Q$1520,Observed!$A$2:$A$1520,$A145,Observed!$C$2:$C$1520,$C145),"")</f>
        <v/>
      </c>
      <c r="R145" s="22" t="str">
        <f>IF(ISNUMBER(AVERAGEIFS(Observed!R$2:R$1520,Observed!$A$2:$A$1520,$A145,Observed!$C$2:$C$1520,$C145)),AVERAGEIFS(Observed!R$2:R$1520,Observed!$A$2:$A$1520,$A145,Observed!$C$2:$C$1520,$C145),"")</f>
        <v/>
      </c>
      <c r="S145" s="23" t="str">
        <f>IF(ISNUMBER(AVERAGEIFS(Observed!S$2:S$1520,Observed!$A$2:$A$1520,$A145,Observed!$C$2:$C$1520,$C145)),AVERAGEIFS(Observed!S$2:S$1520,Observed!$A$2:$A$1520,$A145,Observed!$C$2:$C$1520,$C145),"")</f>
        <v/>
      </c>
      <c r="T145" s="23" t="str">
        <f>IF(ISNUMBER(AVERAGEIFS(Observed!T$2:T$1520,Observed!$A$2:$A$1520,$A145,Observed!$C$2:$C$1520,$C145)),AVERAGEIFS(Observed!T$2:T$1520,Observed!$A$2:$A$1520,$A145,Observed!$C$2:$C$1520,$C145),"")</f>
        <v/>
      </c>
      <c r="U145" s="23" t="str">
        <f>IF(ISNUMBER(AVERAGEIFS(Observed!U$2:U$1520,Observed!$A$2:$A$1520,$A145,Observed!$C$2:$C$1520,$C145)),AVERAGEIFS(Observed!U$2:U$1520,Observed!$A$2:$A$1520,$A145,Observed!$C$2:$C$1520,$C145),"")</f>
        <v/>
      </c>
      <c r="V145" s="23" t="str">
        <f>IF(ISNUMBER(AVERAGEIFS(Observed!V$2:V$1520,Observed!$A$2:$A$1520,$A145,Observed!$C$2:$C$1520,$C145)),AVERAGEIFS(Observed!V$2:V$1520,Observed!$A$2:$A$1520,$A145,Observed!$C$2:$C$1520,$C145),"")</f>
        <v/>
      </c>
      <c r="W145" s="23" t="str">
        <f>IF(ISNUMBER(AVERAGEIFS(Observed!W$2:W$1520,Observed!$A$2:$A$1520,$A145,Observed!$C$2:$C$1520,$C145)),AVERAGEIFS(Observed!W$2:W$1520,Observed!$A$2:$A$1520,$A145,Observed!$C$2:$C$1520,$C145),"")</f>
        <v/>
      </c>
      <c r="X145" s="23" t="str">
        <f>IF(ISNUMBER(AVERAGEIFS(Observed!X$2:X$1520,Observed!$A$2:$A$1520,$A145,Observed!$C$2:$C$1520,$C145)),AVERAGEIFS(Observed!X$2:X$1520,Observed!$A$2:$A$1520,$A145,Observed!$C$2:$C$1520,$C145),"")</f>
        <v/>
      </c>
      <c r="Y145" s="23" t="str">
        <f>IF(ISNUMBER(AVERAGEIFS(Observed!Y$2:Y$1520,Observed!$A$2:$A$1520,$A145,Observed!$C$2:$C$1520,$C145)),AVERAGEIFS(Observed!Y$2:Y$1520,Observed!$A$2:$A$1520,$A145,Observed!$C$2:$C$1520,$C145),"")</f>
        <v/>
      </c>
      <c r="Z145" s="23" t="str">
        <f>IF(ISNUMBER(AVERAGEIFS(Observed!Z$2:Z$1520,Observed!$A$2:$A$1520,$A145,Observed!$C$2:$C$1520,$C145)),AVERAGEIFS(Observed!Z$2:Z$1520,Observed!$A$2:$A$1520,$A145,Observed!$C$2:$C$1520,$C145),"")</f>
        <v/>
      </c>
      <c r="AA145" s="23" t="str">
        <f>IF(ISNUMBER(AVERAGEIFS(Observed!AA$2:AA$1520,Observed!$A$2:$A$1520,$A145,Observed!$C$2:$C$1520,$C145)),AVERAGEIFS(Observed!AA$2:AA$1520,Observed!$A$2:$A$1520,$A145,Observed!$C$2:$C$1520,$C145),"")</f>
        <v/>
      </c>
      <c r="AB145" s="23" t="str">
        <f>IF(ISNUMBER(AVERAGEIFS(Observed!AB$2:AB$1520,Observed!$A$2:$A$1520,$A145,Observed!$C$2:$C$1520,$C145)),AVERAGEIFS(Observed!AB$2:AB$1520,Observed!$A$2:$A$1520,$A145,Observed!$C$2:$C$1520,$C145),"")</f>
        <v/>
      </c>
      <c r="AC145" s="23" t="str">
        <f>IF(ISNUMBER(AVERAGEIFS(Observed!AC$2:AC$1520,Observed!$A$2:$A$1520,$A145,Observed!$C$2:$C$1520,$C145)),AVERAGEIFS(Observed!AC$2:AC$1520,Observed!$A$2:$A$1520,$A145,Observed!$C$2:$C$1520,$C145),"")</f>
        <v/>
      </c>
      <c r="AD145" s="24" t="str">
        <f>IF(ISNUMBER(AVERAGEIFS(Observed!AD$2:AD$1520,Observed!$A$2:$A$1520,$A145,Observed!$C$2:$C$1520,$C145)),AVERAGEIFS(Observed!AD$2:AD$1520,Observed!$A$2:$A$1520,$A145,Observed!$C$2:$C$1520,$C145),"")</f>
        <v/>
      </c>
      <c r="AE145" s="24" t="str">
        <f>IF(ISNUMBER(AVERAGEIFS(Observed!AE$2:AE$1520,Observed!$A$2:$A$1520,$A145,Observed!$C$2:$C$1520,$C145)),AVERAGEIFS(Observed!AE$2:AE$1520,Observed!$A$2:$A$1520,$A145,Observed!$C$2:$C$1520,$C145),"")</f>
        <v/>
      </c>
      <c r="AF145" s="23" t="str">
        <f>IF(ISNUMBER(AVERAGEIFS(Observed!AF$2:AF$1520,Observed!$A$2:$A$1520,$A145,Observed!$C$2:$C$1520,$C145)),AVERAGEIFS(Observed!AF$2:AF$1520,Observed!$A$2:$A$1520,$A145,Observed!$C$2:$C$1520,$C145),"")</f>
        <v/>
      </c>
      <c r="AG145" s="23" t="str">
        <f>IF(ISNUMBER(AVERAGEIFS(Observed!AG$2:AG$1520,Observed!$A$2:$A$1520,$A145,Observed!$C$2:$C$1520,$C145)),AVERAGEIFS(Observed!AG$2:AG$1520,Observed!$A$2:$A$1520,$A145,Observed!$C$2:$C$1520,$C145),"")</f>
        <v/>
      </c>
      <c r="AH145" s="22" t="str">
        <f>IF(ISNUMBER(AVERAGEIFS(Observed!AH$2:AH$1520,Observed!$A$2:$A$1520,$A145,Observed!$C$2:$C$1520,$C145)),AVERAGEIFS(Observed!AH$2:AH$1520,Observed!$A$2:$A$1520,$A145,Observed!$C$2:$C$1520,$C145),"")</f>
        <v/>
      </c>
      <c r="AI145" s="23" t="str">
        <f>IF(ISNUMBER(AVERAGEIFS(Observed!AI$2:AI$1520,Observed!$A$2:$A$1520,$A145,Observed!$C$2:$C$1520,$C145)),AVERAGEIFS(Observed!AI$2:AI$1520,Observed!$A$2:$A$1520,$A145,Observed!$C$2:$C$1520,$C145),"")</f>
        <v/>
      </c>
      <c r="AJ145" s="23" t="str">
        <f>IF(ISNUMBER(AVERAGEIFS(Observed!AJ$2:AJ$1520,Observed!$A$2:$A$1520,$A145,Observed!$C$2:$C$1520,$C145)),AVERAGEIFS(Observed!AJ$2:AJ$1520,Observed!$A$2:$A$1520,$A145,Observed!$C$2:$C$1520,$C145),"")</f>
        <v/>
      </c>
      <c r="AK145" s="23" t="str">
        <f>IF(ISNUMBER(AVERAGEIFS(Observed!AK$2:AK$1520,Observed!$A$2:$A$1520,$A145,Observed!$C$2:$C$1520,$C145)),AVERAGEIFS(Observed!AK$2:AK$1520,Observed!$A$2:$A$1520,$A145,Observed!$C$2:$C$1520,$C145),"")</f>
        <v/>
      </c>
      <c r="AL145" s="23" t="str">
        <f>IF(ISNUMBER(AVERAGEIFS(Observed!AL$2:AL$1520,Observed!$A$2:$A$1520,$A145,Observed!$C$2:$C$1520,$C145)),AVERAGEIFS(Observed!AL$2:AL$1520,Observed!$A$2:$A$1520,$A145,Observed!$C$2:$C$1520,$C145),"")</f>
        <v/>
      </c>
      <c r="AM145" s="23" t="str">
        <f>IF(ISNUMBER(AVERAGEIFS(Observed!AM$2:AM$1520,Observed!$A$2:$A$1520,$A145,Observed!$C$2:$C$1520,$C145)),AVERAGEIFS(Observed!AM$2:AM$1520,Observed!$A$2:$A$1520,$A145,Observed!$C$2:$C$1520,$C145),"")</f>
        <v/>
      </c>
      <c r="AN145" s="2">
        <f>COUNTIFS(Observed!$A$2:$A$1520,$A145,Observed!$C$2:$C$1520,$C145)</f>
        <v>4</v>
      </c>
      <c r="AO145" s="2">
        <f t="shared" si="2"/>
        <v>3</v>
      </c>
    </row>
    <row r="146" spans="1:41" x14ac:dyDescent="0.35">
      <c r="A146" t="s">
        <v>48</v>
      </c>
      <c r="B146" t="s">
        <v>65</v>
      </c>
      <c r="C146" s="20">
        <v>42494</v>
      </c>
      <c r="D146">
        <v>1</v>
      </c>
      <c r="E146" t="s">
        <v>83</v>
      </c>
      <c r="F146" s="25" t="s">
        <v>99</v>
      </c>
      <c r="G146" t="s">
        <v>44</v>
      </c>
      <c r="H146">
        <v>2.9</v>
      </c>
      <c r="I146" s="2" t="s">
        <v>42</v>
      </c>
      <c r="J146" s="22" t="str">
        <f>IF(ISNUMBER(AVERAGEIFS(Observed!J$2:J$1520,Observed!$A$2:$A$1520,$A146,Observed!$C$2:$C$1520,$C146)),AVERAGEIFS(Observed!J$2:J$1520,Observed!$A$2:$A$1520,$A146,Observed!$C$2:$C$1520,$C146),"")</f>
        <v/>
      </c>
      <c r="K146" s="23" t="str">
        <f>IF(ISNUMBER(AVERAGEIFS(Observed!K$2:K$1520,Observed!$A$2:$A$1520,$A146,Observed!$C$2:$C$1520,$C146)),AVERAGEIFS(Observed!K$2:K$1520,Observed!$A$2:$A$1520,$A146,Observed!$C$2:$C$1520,$C146),"")</f>
        <v/>
      </c>
      <c r="L146" s="23">
        <f>IF(ISNUMBER(AVERAGEIFS(Observed!L$2:L$1520,Observed!$A$2:$A$1520,$A146,Observed!$C$2:$C$1520,$C146)),AVERAGEIFS(Observed!L$2:L$1520,Observed!$A$2:$A$1520,$A146,Observed!$C$2:$C$1520,$C146),"")</f>
        <v>27.082867434029069</v>
      </c>
      <c r="M146" s="23">
        <f>IF(ISNUMBER(AVERAGEIFS(Observed!M$2:M$1520,Observed!$A$2:$A$1520,$A146,Observed!$C$2:$C$1520,$C146)),AVERAGEIFS(Observed!M$2:M$1520,Observed!$A$2:$A$1520,$A146,Observed!$C$2:$C$1520,$C146),"")</f>
        <v>27.082867434029069</v>
      </c>
      <c r="N146" s="23">
        <f>IF(ISNUMBER(AVERAGEIFS(Observed!N$2:N$1520,Observed!$A$2:$A$1520,$A146,Observed!$C$2:$C$1520,$C146)),AVERAGEIFS(Observed!N$2:N$1520,Observed!$A$2:$A$1520,$A146,Observed!$C$2:$C$1520,$C146),"")</f>
        <v>742.75788477037031</v>
      </c>
      <c r="O146" s="24" t="str">
        <f>IF(ISNUMBER(AVERAGEIFS(Observed!O$2:O$1520,Observed!$A$2:$A$1520,$A146,Observed!$C$2:$C$1520,$C146)),AVERAGEIFS(Observed!O$2:O$1520,Observed!$A$2:$A$1520,$A146,Observed!$C$2:$C$1520,$C146),"")</f>
        <v/>
      </c>
      <c r="P146" s="24" t="str">
        <f>IF(ISNUMBER(AVERAGEIFS(Observed!P$2:P$1520,Observed!$A$2:$A$1520,$A146,Observed!$C$2:$C$1520,$C146)),AVERAGEIFS(Observed!P$2:P$1520,Observed!$A$2:$A$1520,$A146,Observed!$C$2:$C$1520,$C146),"")</f>
        <v/>
      </c>
      <c r="Q146" s="24" t="str">
        <f>IF(ISNUMBER(AVERAGEIFS(Observed!Q$2:Q$1520,Observed!$A$2:$A$1520,$A146,Observed!$C$2:$C$1520,$C146)),AVERAGEIFS(Observed!Q$2:Q$1520,Observed!$A$2:$A$1520,$A146,Observed!$C$2:$C$1520,$C146),"")</f>
        <v/>
      </c>
      <c r="R146" s="22" t="str">
        <f>IF(ISNUMBER(AVERAGEIFS(Observed!R$2:R$1520,Observed!$A$2:$A$1520,$A146,Observed!$C$2:$C$1520,$C146)),AVERAGEIFS(Observed!R$2:R$1520,Observed!$A$2:$A$1520,$A146,Observed!$C$2:$C$1520,$C146),"")</f>
        <v/>
      </c>
      <c r="S146" s="23" t="str">
        <f>IF(ISNUMBER(AVERAGEIFS(Observed!S$2:S$1520,Observed!$A$2:$A$1520,$A146,Observed!$C$2:$C$1520,$C146)),AVERAGEIFS(Observed!S$2:S$1520,Observed!$A$2:$A$1520,$A146,Observed!$C$2:$C$1520,$C146),"")</f>
        <v/>
      </c>
      <c r="T146" s="23" t="str">
        <f>IF(ISNUMBER(AVERAGEIFS(Observed!T$2:T$1520,Observed!$A$2:$A$1520,$A146,Observed!$C$2:$C$1520,$C146)),AVERAGEIFS(Observed!T$2:T$1520,Observed!$A$2:$A$1520,$A146,Observed!$C$2:$C$1520,$C146),"")</f>
        <v/>
      </c>
      <c r="U146" s="23" t="str">
        <f>IF(ISNUMBER(AVERAGEIFS(Observed!U$2:U$1520,Observed!$A$2:$A$1520,$A146,Observed!$C$2:$C$1520,$C146)),AVERAGEIFS(Observed!U$2:U$1520,Observed!$A$2:$A$1520,$A146,Observed!$C$2:$C$1520,$C146),"")</f>
        <v/>
      </c>
      <c r="V146" s="23" t="str">
        <f>IF(ISNUMBER(AVERAGEIFS(Observed!V$2:V$1520,Observed!$A$2:$A$1520,$A146,Observed!$C$2:$C$1520,$C146)),AVERAGEIFS(Observed!V$2:V$1520,Observed!$A$2:$A$1520,$A146,Observed!$C$2:$C$1520,$C146),"")</f>
        <v/>
      </c>
      <c r="W146" s="23" t="str">
        <f>IF(ISNUMBER(AVERAGEIFS(Observed!W$2:W$1520,Observed!$A$2:$A$1520,$A146,Observed!$C$2:$C$1520,$C146)),AVERAGEIFS(Observed!W$2:W$1520,Observed!$A$2:$A$1520,$A146,Observed!$C$2:$C$1520,$C146),"")</f>
        <v/>
      </c>
      <c r="X146" s="23" t="str">
        <f>IF(ISNUMBER(AVERAGEIFS(Observed!X$2:X$1520,Observed!$A$2:$A$1520,$A146,Observed!$C$2:$C$1520,$C146)),AVERAGEIFS(Observed!X$2:X$1520,Observed!$A$2:$A$1520,$A146,Observed!$C$2:$C$1520,$C146),"")</f>
        <v/>
      </c>
      <c r="Y146" s="23" t="str">
        <f>IF(ISNUMBER(AVERAGEIFS(Observed!Y$2:Y$1520,Observed!$A$2:$A$1520,$A146,Observed!$C$2:$C$1520,$C146)),AVERAGEIFS(Observed!Y$2:Y$1520,Observed!$A$2:$A$1520,$A146,Observed!$C$2:$C$1520,$C146),"")</f>
        <v/>
      </c>
      <c r="Z146" s="23" t="str">
        <f>IF(ISNUMBER(AVERAGEIFS(Observed!Z$2:Z$1520,Observed!$A$2:$A$1520,$A146,Observed!$C$2:$C$1520,$C146)),AVERAGEIFS(Observed!Z$2:Z$1520,Observed!$A$2:$A$1520,$A146,Observed!$C$2:$C$1520,$C146),"")</f>
        <v/>
      </c>
      <c r="AA146" s="23" t="str">
        <f>IF(ISNUMBER(AVERAGEIFS(Observed!AA$2:AA$1520,Observed!$A$2:$A$1520,$A146,Observed!$C$2:$C$1520,$C146)),AVERAGEIFS(Observed!AA$2:AA$1520,Observed!$A$2:$A$1520,$A146,Observed!$C$2:$C$1520,$C146),"")</f>
        <v/>
      </c>
      <c r="AB146" s="23" t="str">
        <f>IF(ISNUMBER(AVERAGEIFS(Observed!AB$2:AB$1520,Observed!$A$2:$A$1520,$A146,Observed!$C$2:$C$1520,$C146)),AVERAGEIFS(Observed!AB$2:AB$1520,Observed!$A$2:$A$1520,$A146,Observed!$C$2:$C$1520,$C146),"")</f>
        <v/>
      </c>
      <c r="AC146" s="23" t="str">
        <f>IF(ISNUMBER(AVERAGEIFS(Observed!AC$2:AC$1520,Observed!$A$2:$A$1520,$A146,Observed!$C$2:$C$1520,$C146)),AVERAGEIFS(Observed!AC$2:AC$1520,Observed!$A$2:$A$1520,$A146,Observed!$C$2:$C$1520,$C146),"")</f>
        <v/>
      </c>
      <c r="AD146" s="24" t="str">
        <f>IF(ISNUMBER(AVERAGEIFS(Observed!AD$2:AD$1520,Observed!$A$2:$A$1520,$A146,Observed!$C$2:$C$1520,$C146)),AVERAGEIFS(Observed!AD$2:AD$1520,Observed!$A$2:$A$1520,$A146,Observed!$C$2:$C$1520,$C146),"")</f>
        <v/>
      </c>
      <c r="AE146" s="24" t="str">
        <f>IF(ISNUMBER(AVERAGEIFS(Observed!AE$2:AE$1520,Observed!$A$2:$A$1520,$A146,Observed!$C$2:$C$1520,$C146)),AVERAGEIFS(Observed!AE$2:AE$1520,Observed!$A$2:$A$1520,$A146,Observed!$C$2:$C$1520,$C146),"")</f>
        <v/>
      </c>
      <c r="AF146" s="23" t="str">
        <f>IF(ISNUMBER(AVERAGEIFS(Observed!AF$2:AF$1520,Observed!$A$2:$A$1520,$A146,Observed!$C$2:$C$1520,$C146)),AVERAGEIFS(Observed!AF$2:AF$1520,Observed!$A$2:$A$1520,$A146,Observed!$C$2:$C$1520,$C146),"")</f>
        <v/>
      </c>
      <c r="AG146" s="23" t="str">
        <f>IF(ISNUMBER(AVERAGEIFS(Observed!AG$2:AG$1520,Observed!$A$2:$A$1520,$A146,Observed!$C$2:$C$1520,$C146)),AVERAGEIFS(Observed!AG$2:AG$1520,Observed!$A$2:$A$1520,$A146,Observed!$C$2:$C$1520,$C146),"")</f>
        <v/>
      </c>
      <c r="AH146" s="22" t="str">
        <f>IF(ISNUMBER(AVERAGEIFS(Observed!AH$2:AH$1520,Observed!$A$2:$A$1520,$A146,Observed!$C$2:$C$1520,$C146)),AVERAGEIFS(Observed!AH$2:AH$1520,Observed!$A$2:$A$1520,$A146,Observed!$C$2:$C$1520,$C146),"")</f>
        <v/>
      </c>
      <c r="AI146" s="23" t="str">
        <f>IF(ISNUMBER(AVERAGEIFS(Observed!AI$2:AI$1520,Observed!$A$2:$A$1520,$A146,Observed!$C$2:$C$1520,$C146)),AVERAGEIFS(Observed!AI$2:AI$1520,Observed!$A$2:$A$1520,$A146,Observed!$C$2:$C$1520,$C146),"")</f>
        <v/>
      </c>
      <c r="AJ146" s="23" t="str">
        <f>IF(ISNUMBER(AVERAGEIFS(Observed!AJ$2:AJ$1520,Observed!$A$2:$A$1520,$A146,Observed!$C$2:$C$1520,$C146)),AVERAGEIFS(Observed!AJ$2:AJ$1520,Observed!$A$2:$A$1520,$A146,Observed!$C$2:$C$1520,$C146),"")</f>
        <v/>
      </c>
      <c r="AK146" s="23" t="str">
        <f>IF(ISNUMBER(AVERAGEIFS(Observed!AK$2:AK$1520,Observed!$A$2:$A$1520,$A146,Observed!$C$2:$C$1520,$C146)),AVERAGEIFS(Observed!AK$2:AK$1520,Observed!$A$2:$A$1520,$A146,Observed!$C$2:$C$1520,$C146),"")</f>
        <v/>
      </c>
      <c r="AL146" s="23" t="str">
        <f>IF(ISNUMBER(AVERAGEIFS(Observed!AL$2:AL$1520,Observed!$A$2:$A$1520,$A146,Observed!$C$2:$C$1520,$C146)),AVERAGEIFS(Observed!AL$2:AL$1520,Observed!$A$2:$A$1520,$A146,Observed!$C$2:$C$1520,$C146),"")</f>
        <v/>
      </c>
      <c r="AM146" s="23" t="str">
        <f>IF(ISNUMBER(AVERAGEIFS(Observed!AM$2:AM$1520,Observed!$A$2:$A$1520,$A146,Observed!$C$2:$C$1520,$C146)),AVERAGEIFS(Observed!AM$2:AM$1520,Observed!$A$2:$A$1520,$A146,Observed!$C$2:$C$1520,$C146),"")</f>
        <v/>
      </c>
      <c r="AN146" s="2">
        <f>COUNTIFS(Observed!$A$2:$A$1520,$A146,Observed!$C$2:$C$1520,$C146)</f>
        <v>4</v>
      </c>
      <c r="AO146" s="2">
        <f t="shared" si="2"/>
        <v>3</v>
      </c>
    </row>
    <row r="147" spans="1:41" x14ac:dyDescent="0.35">
      <c r="A147" t="s">
        <v>56</v>
      </c>
      <c r="B147" t="s">
        <v>52</v>
      </c>
      <c r="C147" s="20">
        <v>41989</v>
      </c>
      <c r="D147">
        <v>1</v>
      </c>
      <c r="E147" t="s">
        <v>80</v>
      </c>
      <c r="F147" s="25" t="s">
        <v>97</v>
      </c>
      <c r="G147" t="s">
        <v>43</v>
      </c>
      <c r="H147">
        <v>1</v>
      </c>
      <c r="I147" s="2" t="s">
        <v>42</v>
      </c>
      <c r="J147" s="22" t="str">
        <f>IF(ISNUMBER(AVERAGEIFS(Observed!J$2:J$1520,Observed!$A$2:$A$1520,$A147,Observed!$C$2:$C$1520,$C147)),AVERAGEIFS(Observed!J$2:J$1520,Observed!$A$2:$A$1520,$A147,Observed!$C$2:$C$1520,$C147),"")</f>
        <v/>
      </c>
      <c r="K147" s="23" t="str">
        <f>IF(ISNUMBER(AVERAGEIFS(Observed!K$2:K$1520,Observed!$A$2:$A$1520,$A147,Observed!$C$2:$C$1520,$C147)),AVERAGEIFS(Observed!K$2:K$1520,Observed!$A$2:$A$1520,$A147,Observed!$C$2:$C$1520,$C147),"")</f>
        <v/>
      </c>
      <c r="L147" s="23">
        <f>IF(ISNUMBER(AVERAGEIFS(Observed!L$2:L$1520,Observed!$A$2:$A$1520,$A147,Observed!$C$2:$C$1520,$C147)),AVERAGEIFS(Observed!L$2:L$1520,Observed!$A$2:$A$1520,$A147,Observed!$C$2:$C$1520,$C147),"")</f>
        <v>117.34333333333332</v>
      </c>
      <c r="M147" s="23">
        <f>IF(ISNUMBER(AVERAGEIFS(Observed!M$2:M$1520,Observed!$A$2:$A$1520,$A147,Observed!$C$2:$C$1520,$C147)),AVERAGEIFS(Observed!M$2:M$1520,Observed!$A$2:$A$1520,$A147,Observed!$C$2:$C$1520,$C147),"")</f>
        <v>117.34333333333332</v>
      </c>
      <c r="N147" s="23">
        <f>IF(ISNUMBER(AVERAGEIFS(Observed!N$2:N$1520,Observed!$A$2:$A$1520,$A147,Observed!$C$2:$C$1520,$C147)),AVERAGEIFS(Observed!N$2:N$1520,Observed!$A$2:$A$1520,$A147,Observed!$C$2:$C$1520,$C147),"")</f>
        <v>117.34333333333332</v>
      </c>
      <c r="O147" s="24" t="str">
        <f>IF(ISNUMBER(AVERAGEIFS(Observed!O$2:O$1520,Observed!$A$2:$A$1520,$A147,Observed!$C$2:$C$1520,$C147)),AVERAGEIFS(Observed!O$2:O$1520,Observed!$A$2:$A$1520,$A147,Observed!$C$2:$C$1520,$C147),"")</f>
        <v/>
      </c>
      <c r="P147" s="24" t="str">
        <f>IF(ISNUMBER(AVERAGEIFS(Observed!P$2:P$1520,Observed!$A$2:$A$1520,$A147,Observed!$C$2:$C$1520,$C147)),AVERAGEIFS(Observed!P$2:P$1520,Observed!$A$2:$A$1520,$A147,Observed!$C$2:$C$1520,$C147),"")</f>
        <v/>
      </c>
      <c r="Q147" s="24" t="str">
        <f>IF(ISNUMBER(AVERAGEIFS(Observed!Q$2:Q$1520,Observed!$A$2:$A$1520,$A147,Observed!$C$2:$C$1520,$C147)),AVERAGEIFS(Observed!Q$2:Q$1520,Observed!$A$2:$A$1520,$A147,Observed!$C$2:$C$1520,$C147),"")</f>
        <v/>
      </c>
      <c r="R147" s="22" t="str">
        <f>IF(ISNUMBER(AVERAGEIFS(Observed!R$2:R$1520,Observed!$A$2:$A$1520,$A147,Observed!$C$2:$C$1520,$C147)),AVERAGEIFS(Observed!R$2:R$1520,Observed!$A$2:$A$1520,$A147,Observed!$C$2:$C$1520,$C147),"")</f>
        <v/>
      </c>
      <c r="S147" s="23" t="str">
        <f>IF(ISNUMBER(AVERAGEIFS(Observed!S$2:S$1520,Observed!$A$2:$A$1520,$A147,Observed!$C$2:$C$1520,$C147)),AVERAGEIFS(Observed!S$2:S$1520,Observed!$A$2:$A$1520,$A147,Observed!$C$2:$C$1520,$C147),"")</f>
        <v/>
      </c>
      <c r="T147" s="23" t="str">
        <f>IF(ISNUMBER(AVERAGEIFS(Observed!T$2:T$1520,Observed!$A$2:$A$1520,$A147,Observed!$C$2:$C$1520,$C147)),AVERAGEIFS(Observed!T$2:T$1520,Observed!$A$2:$A$1520,$A147,Observed!$C$2:$C$1520,$C147),"")</f>
        <v/>
      </c>
      <c r="U147" s="23" t="str">
        <f>IF(ISNUMBER(AVERAGEIFS(Observed!U$2:U$1520,Observed!$A$2:$A$1520,$A147,Observed!$C$2:$C$1520,$C147)),AVERAGEIFS(Observed!U$2:U$1520,Observed!$A$2:$A$1520,$A147,Observed!$C$2:$C$1520,$C147),"")</f>
        <v/>
      </c>
      <c r="V147" s="23" t="str">
        <f>IF(ISNUMBER(AVERAGEIFS(Observed!V$2:V$1520,Observed!$A$2:$A$1520,$A147,Observed!$C$2:$C$1520,$C147)),AVERAGEIFS(Observed!V$2:V$1520,Observed!$A$2:$A$1520,$A147,Observed!$C$2:$C$1520,$C147),"")</f>
        <v/>
      </c>
      <c r="W147" s="23" t="str">
        <f>IF(ISNUMBER(AVERAGEIFS(Observed!W$2:W$1520,Observed!$A$2:$A$1520,$A147,Observed!$C$2:$C$1520,$C147)),AVERAGEIFS(Observed!W$2:W$1520,Observed!$A$2:$A$1520,$A147,Observed!$C$2:$C$1520,$C147),"")</f>
        <v/>
      </c>
      <c r="X147" s="23" t="str">
        <f>IF(ISNUMBER(AVERAGEIFS(Observed!X$2:X$1520,Observed!$A$2:$A$1520,$A147,Observed!$C$2:$C$1520,$C147)),AVERAGEIFS(Observed!X$2:X$1520,Observed!$A$2:$A$1520,$A147,Observed!$C$2:$C$1520,$C147),"")</f>
        <v/>
      </c>
      <c r="Y147" s="23" t="str">
        <f>IF(ISNUMBER(AVERAGEIFS(Observed!Y$2:Y$1520,Observed!$A$2:$A$1520,$A147,Observed!$C$2:$C$1520,$C147)),AVERAGEIFS(Observed!Y$2:Y$1520,Observed!$A$2:$A$1520,$A147,Observed!$C$2:$C$1520,$C147),"")</f>
        <v/>
      </c>
      <c r="Z147" s="23" t="str">
        <f>IF(ISNUMBER(AVERAGEIFS(Observed!Z$2:Z$1520,Observed!$A$2:$A$1520,$A147,Observed!$C$2:$C$1520,$C147)),AVERAGEIFS(Observed!Z$2:Z$1520,Observed!$A$2:$A$1520,$A147,Observed!$C$2:$C$1520,$C147),"")</f>
        <v/>
      </c>
      <c r="AA147" s="23" t="str">
        <f>IF(ISNUMBER(AVERAGEIFS(Observed!AA$2:AA$1520,Observed!$A$2:$A$1520,$A147,Observed!$C$2:$C$1520,$C147)),AVERAGEIFS(Observed!AA$2:AA$1520,Observed!$A$2:$A$1520,$A147,Observed!$C$2:$C$1520,$C147),"")</f>
        <v/>
      </c>
      <c r="AB147" s="23" t="str">
        <f>IF(ISNUMBER(AVERAGEIFS(Observed!AB$2:AB$1520,Observed!$A$2:$A$1520,$A147,Observed!$C$2:$C$1520,$C147)),AVERAGEIFS(Observed!AB$2:AB$1520,Observed!$A$2:$A$1520,$A147,Observed!$C$2:$C$1520,$C147),"")</f>
        <v/>
      </c>
      <c r="AC147" s="23">
        <f>IF(ISNUMBER(AVERAGEIFS(Observed!AC$2:AC$1520,Observed!$A$2:$A$1520,$A147,Observed!$C$2:$C$1520,$C147)),AVERAGEIFS(Observed!AC$2:AC$1520,Observed!$A$2:$A$1520,$A147,Observed!$C$2:$C$1520,$C147),"")</f>
        <v>28.333333333333332</v>
      </c>
      <c r="AD147" s="24">
        <f>IF(ISNUMBER(AVERAGEIFS(Observed!AD$2:AD$1520,Observed!$A$2:$A$1520,$A147,Observed!$C$2:$C$1520,$C147)),AVERAGEIFS(Observed!AD$2:AD$1520,Observed!$A$2:$A$1520,$A147,Observed!$C$2:$C$1520,$C147),"")</f>
        <v>4.5333333333333337E-2</v>
      </c>
      <c r="AE147" s="24">
        <f>IF(ISNUMBER(AVERAGEIFS(Observed!AE$2:AE$1520,Observed!$A$2:$A$1520,$A147,Observed!$C$2:$C$1520,$C147)),AVERAGEIFS(Observed!AE$2:AE$1520,Observed!$A$2:$A$1520,$A147,Observed!$C$2:$C$1520,$C147),"")</f>
        <v>4.5333333333333337E-2</v>
      </c>
      <c r="AF147" s="23" t="str">
        <f>IF(ISNUMBER(AVERAGEIFS(Observed!AF$2:AF$1520,Observed!$A$2:$A$1520,$A147,Observed!$C$2:$C$1520,$C147)),AVERAGEIFS(Observed!AF$2:AF$1520,Observed!$A$2:$A$1520,$A147,Observed!$C$2:$C$1520,$C147),"")</f>
        <v/>
      </c>
      <c r="AG147" s="23" t="str">
        <f>IF(ISNUMBER(AVERAGEIFS(Observed!AG$2:AG$1520,Observed!$A$2:$A$1520,$A147,Observed!$C$2:$C$1520,$C147)),AVERAGEIFS(Observed!AG$2:AG$1520,Observed!$A$2:$A$1520,$A147,Observed!$C$2:$C$1520,$C147),"")</f>
        <v/>
      </c>
      <c r="AH147" s="22" t="str">
        <f>IF(ISNUMBER(AVERAGEIFS(Observed!AH$2:AH$1520,Observed!$A$2:$A$1520,$A147,Observed!$C$2:$C$1520,$C147)),AVERAGEIFS(Observed!AH$2:AH$1520,Observed!$A$2:$A$1520,$A147,Observed!$C$2:$C$1520,$C147),"")</f>
        <v/>
      </c>
      <c r="AI147" s="23" t="str">
        <f>IF(ISNUMBER(AVERAGEIFS(Observed!AI$2:AI$1520,Observed!$A$2:$A$1520,$A147,Observed!$C$2:$C$1520,$C147)),AVERAGEIFS(Observed!AI$2:AI$1520,Observed!$A$2:$A$1520,$A147,Observed!$C$2:$C$1520,$C147),"")</f>
        <v/>
      </c>
      <c r="AJ147" s="23" t="str">
        <f>IF(ISNUMBER(AVERAGEIFS(Observed!AJ$2:AJ$1520,Observed!$A$2:$A$1520,$A147,Observed!$C$2:$C$1520,$C147)),AVERAGEIFS(Observed!AJ$2:AJ$1520,Observed!$A$2:$A$1520,$A147,Observed!$C$2:$C$1520,$C147),"")</f>
        <v/>
      </c>
      <c r="AK147" s="23" t="str">
        <f>IF(ISNUMBER(AVERAGEIFS(Observed!AK$2:AK$1520,Observed!$A$2:$A$1520,$A147,Observed!$C$2:$C$1520,$C147)),AVERAGEIFS(Observed!AK$2:AK$1520,Observed!$A$2:$A$1520,$A147,Observed!$C$2:$C$1520,$C147),"")</f>
        <v/>
      </c>
      <c r="AL147" s="23">
        <f>IF(ISNUMBER(AVERAGEIFS(Observed!AL$2:AL$1520,Observed!$A$2:$A$1520,$A147,Observed!$C$2:$C$1520,$C147)),AVERAGEIFS(Observed!AL$2:AL$1520,Observed!$A$2:$A$1520,$A147,Observed!$C$2:$C$1520,$C147),"")</f>
        <v>5.2843333333333327</v>
      </c>
      <c r="AM147" s="23">
        <f>IF(ISNUMBER(AVERAGEIFS(Observed!AM$2:AM$1520,Observed!$A$2:$A$1520,$A147,Observed!$C$2:$C$1520,$C147)),AVERAGEIFS(Observed!AM$2:AM$1520,Observed!$A$2:$A$1520,$A147,Observed!$C$2:$C$1520,$C147),"")</f>
        <v>5.2843333333333327</v>
      </c>
      <c r="AN147" s="2">
        <f>COUNTIFS(Observed!$A$2:$A$1520,$A147,Observed!$C$2:$C$1520,$C147)</f>
        <v>3</v>
      </c>
      <c r="AO147" s="2">
        <f t="shared" si="2"/>
        <v>8</v>
      </c>
    </row>
    <row r="148" spans="1:41" x14ac:dyDescent="0.35">
      <c r="A148" t="s">
        <v>55</v>
      </c>
      <c r="B148" t="s">
        <v>52</v>
      </c>
      <c r="C148" s="20">
        <v>41989</v>
      </c>
      <c r="D148">
        <v>1</v>
      </c>
      <c r="E148" t="s">
        <v>82</v>
      </c>
      <c r="F148" s="25" t="s">
        <v>97</v>
      </c>
      <c r="G148" t="s">
        <v>43</v>
      </c>
      <c r="H148">
        <v>1</v>
      </c>
      <c r="I148" s="2" t="s">
        <v>42</v>
      </c>
      <c r="J148" s="22" t="str">
        <f>IF(ISNUMBER(AVERAGEIFS(Observed!J$2:J$1520,Observed!$A$2:$A$1520,$A148,Observed!$C$2:$C$1520,$C148)),AVERAGEIFS(Observed!J$2:J$1520,Observed!$A$2:$A$1520,$A148,Observed!$C$2:$C$1520,$C148),"")</f>
        <v/>
      </c>
      <c r="K148" s="23" t="str">
        <f>IF(ISNUMBER(AVERAGEIFS(Observed!K$2:K$1520,Observed!$A$2:$A$1520,$A148,Observed!$C$2:$C$1520,$C148)),AVERAGEIFS(Observed!K$2:K$1520,Observed!$A$2:$A$1520,$A148,Observed!$C$2:$C$1520,$C148),"")</f>
        <v/>
      </c>
      <c r="L148" s="23">
        <f>IF(ISNUMBER(AVERAGEIFS(Observed!L$2:L$1520,Observed!$A$2:$A$1520,$A148,Observed!$C$2:$C$1520,$C148)),AVERAGEIFS(Observed!L$2:L$1520,Observed!$A$2:$A$1520,$A148,Observed!$C$2:$C$1520,$C148),"")</f>
        <v>157.58666666666667</v>
      </c>
      <c r="M148" s="23">
        <f>IF(ISNUMBER(AVERAGEIFS(Observed!M$2:M$1520,Observed!$A$2:$A$1520,$A148,Observed!$C$2:$C$1520,$C148)),AVERAGEIFS(Observed!M$2:M$1520,Observed!$A$2:$A$1520,$A148,Observed!$C$2:$C$1520,$C148),"")</f>
        <v>157.58666666666667</v>
      </c>
      <c r="N148" s="23">
        <f>IF(ISNUMBER(AVERAGEIFS(Observed!N$2:N$1520,Observed!$A$2:$A$1520,$A148,Observed!$C$2:$C$1520,$C148)),AVERAGEIFS(Observed!N$2:N$1520,Observed!$A$2:$A$1520,$A148,Observed!$C$2:$C$1520,$C148),"")</f>
        <v>157.58666666666667</v>
      </c>
      <c r="O148" s="24" t="str">
        <f>IF(ISNUMBER(AVERAGEIFS(Observed!O$2:O$1520,Observed!$A$2:$A$1520,$A148,Observed!$C$2:$C$1520,$C148)),AVERAGEIFS(Observed!O$2:O$1520,Observed!$A$2:$A$1520,$A148,Observed!$C$2:$C$1520,$C148),"")</f>
        <v/>
      </c>
      <c r="P148" s="24" t="str">
        <f>IF(ISNUMBER(AVERAGEIFS(Observed!P$2:P$1520,Observed!$A$2:$A$1520,$A148,Observed!$C$2:$C$1520,$C148)),AVERAGEIFS(Observed!P$2:P$1520,Observed!$A$2:$A$1520,$A148,Observed!$C$2:$C$1520,$C148),"")</f>
        <v/>
      </c>
      <c r="Q148" s="24" t="str">
        <f>IF(ISNUMBER(AVERAGEIFS(Observed!Q$2:Q$1520,Observed!$A$2:$A$1520,$A148,Observed!$C$2:$C$1520,$C148)),AVERAGEIFS(Observed!Q$2:Q$1520,Observed!$A$2:$A$1520,$A148,Observed!$C$2:$C$1520,$C148),"")</f>
        <v/>
      </c>
      <c r="R148" s="22" t="str">
        <f>IF(ISNUMBER(AVERAGEIFS(Observed!R$2:R$1520,Observed!$A$2:$A$1520,$A148,Observed!$C$2:$C$1520,$C148)),AVERAGEIFS(Observed!R$2:R$1520,Observed!$A$2:$A$1520,$A148,Observed!$C$2:$C$1520,$C148),"")</f>
        <v/>
      </c>
      <c r="S148" s="23" t="str">
        <f>IF(ISNUMBER(AVERAGEIFS(Observed!S$2:S$1520,Observed!$A$2:$A$1520,$A148,Observed!$C$2:$C$1520,$C148)),AVERAGEIFS(Observed!S$2:S$1520,Observed!$A$2:$A$1520,$A148,Observed!$C$2:$C$1520,$C148),"")</f>
        <v/>
      </c>
      <c r="T148" s="23" t="str">
        <f>IF(ISNUMBER(AVERAGEIFS(Observed!T$2:T$1520,Observed!$A$2:$A$1520,$A148,Observed!$C$2:$C$1520,$C148)),AVERAGEIFS(Observed!T$2:T$1520,Observed!$A$2:$A$1520,$A148,Observed!$C$2:$C$1520,$C148),"")</f>
        <v/>
      </c>
      <c r="U148" s="23" t="str">
        <f>IF(ISNUMBER(AVERAGEIFS(Observed!U$2:U$1520,Observed!$A$2:$A$1520,$A148,Observed!$C$2:$C$1520,$C148)),AVERAGEIFS(Observed!U$2:U$1520,Observed!$A$2:$A$1520,$A148,Observed!$C$2:$C$1520,$C148),"")</f>
        <v/>
      </c>
      <c r="V148" s="23" t="str">
        <f>IF(ISNUMBER(AVERAGEIFS(Observed!V$2:V$1520,Observed!$A$2:$A$1520,$A148,Observed!$C$2:$C$1520,$C148)),AVERAGEIFS(Observed!V$2:V$1520,Observed!$A$2:$A$1520,$A148,Observed!$C$2:$C$1520,$C148),"")</f>
        <v/>
      </c>
      <c r="W148" s="23" t="str">
        <f>IF(ISNUMBER(AVERAGEIFS(Observed!W$2:W$1520,Observed!$A$2:$A$1520,$A148,Observed!$C$2:$C$1520,$C148)),AVERAGEIFS(Observed!W$2:W$1520,Observed!$A$2:$A$1520,$A148,Observed!$C$2:$C$1520,$C148),"")</f>
        <v/>
      </c>
      <c r="X148" s="23" t="str">
        <f>IF(ISNUMBER(AVERAGEIFS(Observed!X$2:X$1520,Observed!$A$2:$A$1520,$A148,Observed!$C$2:$C$1520,$C148)),AVERAGEIFS(Observed!X$2:X$1520,Observed!$A$2:$A$1520,$A148,Observed!$C$2:$C$1520,$C148),"")</f>
        <v/>
      </c>
      <c r="Y148" s="23" t="str">
        <f>IF(ISNUMBER(AVERAGEIFS(Observed!Y$2:Y$1520,Observed!$A$2:$A$1520,$A148,Observed!$C$2:$C$1520,$C148)),AVERAGEIFS(Observed!Y$2:Y$1520,Observed!$A$2:$A$1520,$A148,Observed!$C$2:$C$1520,$C148),"")</f>
        <v/>
      </c>
      <c r="Z148" s="23" t="str">
        <f>IF(ISNUMBER(AVERAGEIFS(Observed!Z$2:Z$1520,Observed!$A$2:$A$1520,$A148,Observed!$C$2:$C$1520,$C148)),AVERAGEIFS(Observed!Z$2:Z$1520,Observed!$A$2:$A$1520,$A148,Observed!$C$2:$C$1520,$C148),"")</f>
        <v/>
      </c>
      <c r="AA148" s="23" t="str">
        <f>IF(ISNUMBER(AVERAGEIFS(Observed!AA$2:AA$1520,Observed!$A$2:$A$1520,$A148,Observed!$C$2:$C$1520,$C148)),AVERAGEIFS(Observed!AA$2:AA$1520,Observed!$A$2:$A$1520,$A148,Observed!$C$2:$C$1520,$C148),"")</f>
        <v/>
      </c>
      <c r="AB148" s="23" t="str">
        <f>IF(ISNUMBER(AVERAGEIFS(Observed!AB$2:AB$1520,Observed!$A$2:$A$1520,$A148,Observed!$C$2:$C$1520,$C148)),AVERAGEIFS(Observed!AB$2:AB$1520,Observed!$A$2:$A$1520,$A148,Observed!$C$2:$C$1520,$C148),"")</f>
        <v/>
      </c>
      <c r="AC148" s="23">
        <f>IF(ISNUMBER(AVERAGEIFS(Observed!AC$2:AC$1520,Observed!$A$2:$A$1520,$A148,Observed!$C$2:$C$1520,$C148)),AVERAGEIFS(Observed!AC$2:AC$1520,Observed!$A$2:$A$1520,$A148,Observed!$C$2:$C$1520,$C148),"")</f>
        <v>25.7</v>
      </c>
      <c r="AD148" s="24">
        <f>IF(ISNUMBER(AVERAGEIFS(Observed!AD$2:AD$1520,Observed!$A$2:$A$1520,$A148,Observed!$C$2:$C$1520,$C148)),AVERAGEIFS(Observed!AD$2:AD$1520,Observed!$A$2:$A$1520,$A148,Observed!$C$2:$C$1520,$C148),"")</f>
        <v>4.1000000000000002E-2</v>
      </c>
      <c r="AE148" s="24">
        <f>IF(ISNUMBER(AVERAGEIFS(Observed!AE$2:AE$1520,Observed!$A$2:$A$1520,$A148,Observed!$C$2:$C$1520,$C148)),AVERAGEIFS(Observed!AE$2:AE$1520,Observed!$A$2:$A$1520,$A148,Observed!$C$2:$C$1520,$C148),"")</f>
        <v>4.1000000000000002E-2</v>
      </c>
      <c r="AF148" s="23" t="str">
        <f>IF(ISNUMBER(AVERAGEIFS(Observed!AF$2:AF$1520,Observed!$A$2:$A$1520,$A148,Observed!$C$2:$C$1520,$C148)),AVERAGEIFS(Observed!AF$2:AF$1520,Observed!$A$2:$A$1520,$A148,Observed!$C$2:$C$1520,$C148),"")</f>
        <v/>
      </c>
      <c r="AG148" s="23" t="str">
        <f>IF(ISNUMBER(AVERAGEIFS(Observed!AG$2:AG$1520,Observed!$A$2:$A$1520,$A148,Observed!$C$2:$C$1520,$C148)),AVERAGEIFS(Observed!AG$2:AG$1520,Observed!$A$2:$A$1520,$A148,Observed!$C$2:$C$1520,$C148),"")</f>
        <v/>
      </c>
      <c r="AH148" s="22" t="str">
        <f>IF(ISNUMBER(AVERAGEIFS(Observed!AH$2:AH$1520,Observed!$A$2:$A$1520,$A148,Observed!$C$2:$C$1520,$C148)),AVERAGEIFS(Observed!AH$2:AH$1520,Observed!$A$2:$A$1520,$A148,Observed!$C$2:$C$1520,$C148),"")</f>
        <v/>
      </c>
      <c r="AI148" s="23" t="str">
        <f>IF(ISNUMBER(AVERAGEIFS(Observed!AI$2:AI$1520,Observed!$A$2:$A$1520,$A148,Observed!$C$2:$C$1520,$C148)),AVERAGEIFS(Observed!AI$2:AI$1520,Observed!$A$2:$A$1520,$A148,Observed!$C$2:$C$1520,$C148),"")</f>
        <v/>
      </c>
      <c r="AJ148" s="23" t="str">
        <f>IF(ISNUMBER(AVERAGEIFS(Observed!AJ$2:AJ$1520,Observed!$A$2:$A$1520,$A148,Observed!$C$2:$C$1520,$C148)),AVERAGEIFS(Observed!AJ$2:AJ$1520,Observed!$A$2:$A$1520,$A148,Observed!$C$2:$C$1520,$C148),"")</f>
        <v/>
      </c>
      <c r="AK148" s="23" t="str">
        <f>IF(ISNUMBER(AVERAGEIFS(Observed!AK$2:AK$1520,Observed!$A$2:$A$1520,$A148,Observed!$C$2:$C$1520,$C148)),AVERAGEIFS(Observed!AK$2:AK$1520,Observed!$A$2:$A$1520,$A148,Observed!$C$2:$C$1520,$C148),"")</f>
        <v/>
      </c>
      <c r="AL148" s="23">
        <f>IF(ISNUMBER(AVERAGEIFS(Observed!AL$2:AL$1520,Observed!$A$2:$A$1520,$A148,Observed!$C$2:$C$1520,$C148)),AVERAGEIFS(Observed!AL$2:AL$1520,Observed!$A$2:$A$1520,$A148,Observed!$C$2:$C$1520,$C148),"")</f>
        <v>6.1829999999999998</v>
      </c>
      <c r="AM148" s="23">
        <f>IF(ISNUMBER(AVERAGEIFS(Observed!AM$2:AM$1520,Observed!$A$2:$A$1520,$A148,Observed!$C$2:$C$1520,$C148)),AVERAGEIFS(Observed!AM$2:AM$1520,Observed!$A$2:$A$1520,$A148,Observed!$C$2:$C$1520,$C148),"")</f>
        <v>6.1829999999999998</v>
      </c>
      <c r="AN148" s="2">
        <f>COUNTIFS(Observed!$A$2:$A$1520,$A148,Observed!$C$2:$C$1520,$C148)</f>
        <v>3</v>
      </c>
      <c r="AO148" s="2">
        <f t="shared" si="2"/>
        <v>8</v>
      </c>
    </row>
    <row r="149" spans="1:41" x14ac:dyDescent="0.35">
      <c r="A149" t="s">
        <v>51</v>
      </c>
      <c r="B149" t="s">
        <v>52</v>
      </c>
      <c r="C149" s="20">
        <v>41989</v>
      </c>
      <c r="D149">
        <v>1</v>
      </c>
      <c r="E149" t="s">
        <v>79</v>
      </c>
      <c r="F149" s="25" t="s">
        <v>97</v>
      </c>
      <c r="G149" t="s">
        <v>43</v>
      </c>
      <c r="H149">
        <v>1</v>
      </c>
      <c r="I149" s="2" t="s">
        <v>42</v>
      </c>
      <c r="J149" s="22" t="str">
        <f>IF(ISNUMBER(AVERAGEIFS(Observed!J$2:J$1520,Observed!$A$2:$A$1520,$A149,Observed!$C$2:$C$1520,$C149)),AVERAGEIFS(Observed!J$2:J$1520,Observed!$A$2:$A$1520,$A149,Observed!$C$2:$C$1520,$C149),"")</f>
        <v/>
      </c>
      <c r="K149" s="23" t="str">
        <f>IF(ISNUMBER(AVERAGEIFS(Observed!K$2:K$1520,Observed!$A$2:$A$1520,$A149,Observed!$C$2:$C$1520,$C149)),AVERAGEIFS(Observed!K$2:K$1520,Observed!$A$2:$A$1520,$A149,Observed!$C$2:$C$1520,$C149),"")</f>
        <v/>
      </c>
      <c r="L149" s="23">
        <f>IF(ISNUMBER(AVERAGEIFS(Observed!L$2:L$1520,Observed!$A$2:$A$1520,$A149,Observed!$C$2:$C$1520,$C149)),AVERAGEIFS(Observed!L$2:L$1520,Observed!$A$2:$A$1520,$A149,Observed!$C$2:$C$1520,$C149),"")</f>
        <v>151.67333333333332</v>
      </c>
      <c r="M149" s="23">
        <f>IF(ISNUMBER(AVERAGEIFS(Observed!M$2:M$1520,Observed!$A$2:$A$1520,$A149,Observed!$C$2:$C$1520,$C149)),AVERAGEIFS(Observed!M$2:M$1520,Observed!$A$2:$A$1520,$A149,Observed!$C$2:$C$1520,$C149),"")</f>
        <v>151.67333333333332</v>
      </c>
      <c r="N149" s="23">
        <f>IF(ISNUMBER(AVERAGEIFS(Observed!N$2:N$1520,Observed!$A$2:$A$1520,$A149,Observed!$C$2:$C$1520,$C149)),AVERAGEIFS(Observed!N$2:N$1520,Observed!$A$2:$A$1520,$A149,Observed!$C$2:$C$1520,$C149),"")</f>
        <v>151.67333333333332</v>
      </c>
      <c r="O149" s="24" t="str">
        <f>IF(ISNUMBER(AVERAGEIFS(Observed!O$2:O$1520,Observed!$A$2:$A$1520,$A149,Observed!$C$2:$C$1520,$C149)),AVERAGEIFS(Observed!O$2:O$1520,Observed!$A$2:$A$1520,$A149,Observed!$C$2:$C$1520,$C149),"")</f>
        <v/>
      </c>
      <c r="P149" s="24" t="str">
        <f>IF(ISNUMBER(AVERAGEIFS(Observed!P$2:P$1520,Observed!$A$2:$A$1520,$A149,Observed!$C$2:$C$1520,$C149)),AVERAGEIFS(Observed!P$2:P$1520,Observed!$A$2:$A$1520,$A149,Observed!$C$2:$C$1520,$C149),"")</f>
        <v/>
      </c>
      <c r="Q149" s="24" t="str">
        <f>IF(ISNUMBER(AVERAGEIFS(Observed!Q$2:Q$1520,Observed!$A$2:$A$1520,$A149,Observed!$C$2:$C$1520,$C149)),AVERAGEIFS(Observed!Q$2:Q$1520,Observed!$A$2:$A$1520,$A149,Observed!$C$2:$C$1520,$C149),"")</f>
        <v/>
      </c>
      <c r="R149" s="22" t="str">
        <f>IF(ISNUMBER(AVERAGEIFS(Observed!R$2:R$1520,Observed!$A$2:$A$1520,$A149,Observed!$C$2:$C$1520,$C149)),AVERAGEIFS(Observed!R$2:R$1520,Observed!$A$2:$A$1520,$A149,Observed!$C$2:$C$1520,$C149),"")</f>
        <v/>
      </c>
      <c r="S149" s="23" t="str">
        <f>IF(ISNUMBER(AVERAGEIFS(Observed!S$2:S$1520,Observed!$A$2:$A$1520,$A149,Observed!$C$2:$C$1520,$C149)),AVERAGEIFS(Observed!S$2:S$1520,Observed!$A$2:$A$1520,$A149,Observed!$C$2:$C$1520,$C149),"")</f>
        <v/>
      </c>
      <c r="T149" s="23" t="str">
        <f>IF(ISNUMBER(AVERAGEIFS(Observed!T$2:T$1520,Observed!$A$2:$A$1520,$A149,Observed!$C$2:$C$1520,$C149)),AVERAGEIFS(Observed!T$2:T$1520,Observed!$A$2:$A$1520,$A149,Observed!$C$2:$C$1520,$C149),"")</f>
        <v/>
      </c>
      <c r="U149" s="23" t="str">
        <f>IF(ISNUMBER(AVERAGEIFS(Observed!U$2:U$1520,Observed!$A$2:$A$1520,$A149,Observed!$C$2:$C$1520,$C149)),AVERAGEIFS(Observed!U$2:U$1520,Observed!$A$2:$A$1520,$A149,Observed!$C$2:$C$1520,$C149),"")</f>
        <v/>
      </c>
      <c r="V149" s="23" t="str">
        <f>IF(ISNUMBER(AVERAGEIFS(Observed!V$2:V$1520,Observed!$A$2:$A$1520,$A149,Observed!$C$2:$C$1520,$C149)),AVERAGEIFS(Observed!V$2:V$1520,Observed!$A$2:$A$1520,$A149,Observed!$C$2:$C$1520,$C149),"")</f>
        <v/>
      </c>
      <c r="W149" s="23" t="str">
        <f>IF(ISNUMBER(AVERAGEIFS(Observed!W$2:W$1520,Observed!$A$2:$A$1520,$A149,Observed!$C$2:$C$1520,$C149)),AVERAGEIFS(Observed!W$2:W$1520,Observed!$A$2:$A$1520,$A149,Observed!$C$2:$C$1520,$C149),"")</f>
        <v/>
      </c>
      <c r="X149" s="23" t="str">
        <f>IF(ISNUMBER(AVERAGEIFS(Observed!X$2:X$1520,Observed!$A$2:$A$1520,$A149,Observed!$C$2:$C$1520,$C149)),AVERAGEIFS(Observed!X$2:X$1520,Observed!$A$2:$A$1520,$A149,Observed!$C$2:$C$1520,$C149),"")</f>
        <v/>
      </c>
      <c r="Y149" s="23" t="str">
        <f>IF(ISNUMBER(AVERAGEIFS(Observed!Y$2:Y$1520,Observed!$A$2:$A$1520,$A149,Observed!$C$2:$C$1520,$C149)),AVERAGEIFS(Observed!Y$2:Y$1520,Observed!$A$2:$A$1520,$A149,Observed!$C$2:$C$1520,$C149),"")</f>
        <v/>
      </c>
      <c r="Z149" s="23" t="str">
        <f>IF(ISNUMBER(AVERAGEIFS(Observed!Z$2:Z$1520,Observed!$A$2:$A$1520,$A149,Observed!$C$2:$C$1520,$C149)),AVERAGEIFS(Observed!Z$2:Z$1520,Observed!$A$2:$A$1520,$A149,Observed!$C$2:$C$1520,$C149),"")</f>
        <v/>
      </c>
      <c r="AA149" s="23" t="str">
        <f>IF(ISNUMBER(AVERAGEIFS(Observed!AA$2:AA$1520,Observed!$A$2:$A$1520,$A149,Observed!$C$2:$C$1520,$C149)),AVERAGEIFS(Observed!AA$2:AA$1520,Observed!$A$2:$A$1520,$A149,Observed!$C$2:$C$1520,$C149),"")</f>
        <v/>
      </c>
      <c r="AB149" s="23" t="str">
        <f>IF(ISNUMBER(AVERAGEIFS(Observed!AB$2:AB$1520,Observed!$A$2:$A$1520,$A149,Observed!$C$2:$C$1520,$C149)),AVERAGEIFS(Observed!AB$2:AB$1520,Observed!$A$2:$A$1520,$A149,Observed!$C$2:$C$1520,$C149),"")</f>
        <v/>
      </c>
      <c r="AC149" s="23">
        <f>IF(ISNUMBER(AVERAGEIFS(Observed!AC$2:AC$1520,Observed!$A$2:$A$1520,$A149,Observed!$C$2:$C$1520,$C149)),AVERAGEIFS(Observed!AC$2:AC$1520,Observed!$A$2:$A$1520,$A149,Observed!$C$2:$C$1520,$C149),"")</f>
        <v>25.133333333333336</v>
      </c>
      <c r="AD149" s="24">
        <f>IF(ISNUMBER(AVERAGEIFS(Observed!AD$2:AD$1520,Observed!$A$2:$A$1520,$A149,Observed!$C$2:$C$1520,$C149)),AVERAGEIFS(Observed!AD$2:AD$1520,Observed!$A$2:$A$1520,$A149,Observed!$C$2:$C$1520,$C149),"")</f>
        <v>4.0333333333333332E-2</v>
      </c>
      <c r="AE149" s="24">
        <f>IF(ISNUMBER(AVERAGEIFS(Observed!AE$2:AE$1520,Observed!$A$2:$A$1520,$A149,Observed!$C$2:$C$1520,$C149)),AVERAGEIFS(Observed!AE$2:AE$1520,Observed!$A$2:$A$1520,$A149,Observed!$C$2:$C$1520,$C149),"")</f>
        <v>4.0333333333333332E-2</v>
      </c>
      <c r="AF149" s="23" t="str">
        <f>IF(ISNUMBER(AVERAGEIFS(Observed!AF$2:AF$1520,Observed!$A$2:$A$1520,$A149,Observed!$C$2:$C$1520,$C149)),AVERAGEIFS(Observed!AF$2:AF$1520,Observed!$A$2:$A$1520,$A149,Observed!$C$2:$C$1520,$C149),"")</f>
        <v/>
      </c>
      <c r="AG149" s="23" t="str">
        <f>IF(ISNUMBER(AVERAGEIFS(Observed!AG$2:AG$1520,Observed!$A$2:$A$1520,$A149,Observed!$C$2:$C$1520,$C149)),AVERAGEIFS(Observed!AG$2:AG$1520,Observed!$A$2:$A$1520,$A149,Observed!$C$2:$C$1520,$C149),"")</f>
        <v/>
      </c>
      <c r="AH149" s="22" t="str">
        <f>IF(ISNUMBER(AVERAGEIFS(Observed!AH$2:AH$1520,Observed!$A$2:$A$1520,$A149,Observed!$C$2:$C$1520,$C149)),AVERAGEIFS(Observed!AH$2:AH$1520,Observed!$A$2:$A$1520,$A149,Observed!$C$2:$C$1520,$C149),"")</f>
        <v/>
      </c>
      <c r="AI149" s="23" t="str">
        <f>IF(ISNUMBER(AVERAGEIFS(Observed!AI$2:AI$1520,Observed!$A$2:$A$1520,$A149,Observed!$C$2:$C$1520,$C149)),AVERAGEIFS(Observed!AI$2:AI$1520,Observed!$A$2:$A$1520,$A149,Observed!$C$2:$C$1520,$C149),"")</f>
        <v/>
      </c>
      <c r="AJ149" s="23" t="str">
        <f>IF(ISNUMBER(AVERAGEIFS(Observed!AJ$2:AJ$1520,Observed!$A$2:$A$1520,$A149,Observed!$C$2:$C$1520,$C149)),AVERAGEIFS(Observed!AJ$2:AJ$1520,Observed!$A$2:$A$1520,$A149,Observed!$C$2:$C$1520,$C149),"")</f>
        <v/>
      </c>
      <c r="AK149" s="23" t="str">
        <f>IF(ISNUMBER(AVERAGEIFS(Observed!AK$2:AK$1520,Observed!$A$2:$A$1520,$A149,Observed!$C$2:$C$1520,$C149)),AVERAGEIFS(Observed!AK$2:AK$1520,Observed!$A$2:$A$1520,$A149,Observed!$C$2:$C$1520,$C149),"")</f>
        <v/>
      </c>
      <c r="AL149" s="23">
        <f>IF(ISNUMBER(AVERAGEIFS(Observed!AL$2:AL$1520,Observed!$A$2:$A$1520,$A149,Observed!$C$2:$C$1520,$C149)),AVERAGEIFS(Observed!AL$2:AL$1520,Observed!$A$2:$A$1520,$A149,Observed!$C$2:$C$1520,$C149),"")</f>
        <v>5.9473333333333338</v>
      </c>
      <c r="AM149" s="23">
        <f>IF(ISNUMBER(AVERAGEIFS(Observed!AM$2:AM$1520,Observed!$A$2:$A$1520,$A149,Observed!$C$2:$C$1520,$C149)),AVERAGEIFS(Observed!AM$2:AM$1520,Observed!$A$2:$A$1520,$A149,Observed!$C$2:$C$1520,$C149),"")</f>
        <v>5.9473333333333338</v>
      </c>
      <c r="AN149" s="2">
        <f>COUNTIFS(Observed!$A$2:$A$1520,$A149,Observed!$C$2:$C$1520,$C149)</f>
        <v>3</v>
      </c>
      <c r="AO149" s="2">
        <f t="shared" si="2"/>
        <v>8</v>
      </c>
    </row>
    <row r="150" spans="1:41" x14ac:dyDescent="0.35">
      <c r="A150" t="s">
        <v>57</v>
      </c>
      <c r="B150" t="s">
        <v>52</v>
      </c>
      <c r="C150" s="20">
        <v>41989</v>
      </c>
      <c r="D150">
        <v>1</v>
      </c>
      <c r="E150" t="s">
        <v>81</v>
      </c>
      <c r="F150" s="25" t="s">
        <v>97</v>
      </c>
      <c r="G150" t="s">
        <v>43</v>
      </c>
      <c r="H150">
        <v>1</v>
      </c>
      <c r="I150" s="2" t="s">
        <v>42</v>
      </c>
      <c r="J150" s="22" t="str">
        <f>IF(ISNUMBER(AVERAGEIFS(Observed!J$2:J$1520,Observed!$A$2:$A$1520,$A150,Observed!$C$2:$C$1520,$C150)),AVERAGEIFS(Observed!J$2:J$1520,Observed!$A$2:$A$1520,$A150,Observed!$C$2:$C$1520,$C150),"")</f>
        <v/>
      </c>
      <c r="K150" s="23" t="str">
        <f>IF(ISNUMBER(AVERAGEIFS(Observed!K$2:K$1520,Observed!$A$2:$A$1520,$A150,Observed!$C$2:$C$1520,$C150)),AVERAGEIFS(Observed!K$2:K$1520,Observed!$A$2:$A$1520,$A150,Observed!$C$2:$C$1520,$C150),"")</f>
        <v/>
      </c>
      <c r="L150" s="23">
        <f>IF(ISNUMBER(AVERAGEIFS(Observed!L$2:L$1520,Observed!$A$2:$A$1520,$A150,Observed!$C$2:$C$1520,$C150)),AVERAGEIFS(Observed!L$2:L$1520,Observed!$A$2:$A$1520,$A150,Observed!$C$2:$C$1520,$C150),"")</f>
        <v>142.15666666666667</v>
      </c>
      <c r="M150" s="23">
        <f>IF(ISNUMBER(AVERAGEIFS(Observed!M$2:M$1520,Observed!$A$2:$A$1520,$A150,Observed!$C$2:$C$1520,$C150)),AVERAGEIFS(Observed!M$2:M$1520,Observed!$A$2:$A$1520,$A150,Observed!$C$2:$C$1520,$C150),"")</f>
        <v>142.15666666666667</v>
      </c>
      <c r="N150" s="23">
        <f>IF(ISNUMBER(AVERAGEIFS(Observed!N$2:N$1520,Observed!$A$2:$A$1520,$A150,Observed!$C$2:$C$1520,$C150)),AVERAGEIFS(Observed!N$2:N$1520,Observed!$A$2:$A$1520,$A150,Observed!$C$2:$C$1520,$C150),"")</f>
        <v>142.15666666666667</v>
      </c>
      <c r="O150" s="24" t="str">
        <f>IF(ISNUMBER(AVERAGEIFS(Observed!O$2:O$1520,Observed!$A$2:$A$1520,$A150,Observed!$C$2:$C$1520,$C150)),AVERAGEIFS(Observed!O$2:O$1520,Observed!$A$2:$A$1520,$A150,Observed!$C$2:$C$1520,$C150),"")</f>
        <v/>
      </c>
      <c r="P150" s="24" t="str">
        <f>IF(ISNUMBER(AVERAGEIFS(Observed!P$2:P$1520,Observed!$A$2:$A$1520,$A150,Observed!$C$2:$C$1520,$C150)),AVERAGEIFS(Observed!P$2:P$1520,Observed!$A$2:$A$1520,$A150,Observed!$C$2:$C$1520,$C150),"")</f>
        <v/>
      </c>
      <c r="Q150" s="24" t="str">
        <f>IF(ISNUMBER(AVERAGEIFS(Observed!Q$2:Q$1520,Observed!$A$2:$A$1520,$A150,Observed!$C$2:$C$1520,$C150)),AVERAGEIFS(Observed!Q$2:Q$1520,Observed!$A$2:$A$1520,$A150,Observed!$C$2:$C$1520,$C150),"")</f>
        <v/>
      </c>
      <c r="R150" s="22" t="str">
        <f>IF(ISNUMBER(AVERAGEIFS(Observed!R$2:R$1520,Observed!$A$2:$A$1520,$A150,Observed!$C$2:$C$1520,$C150)),AVERAGEIFS(Observed!R$2:R$1520,Observed!$A$2:$A$1520,$A150,Observed!$C$2:$C$1520,$C150),"")</f>
        <v/>
      </c>
      <c r="S150" s="23" t="str">
        <f>IF(ISNUMBER(AVERAGEIFS(Observed!S$2:S$1520,Observed!$A$2:$A$1520,$A150,Observed!$C$2:$C$1520,$C150)),AVERAGEIFS(Observed!S$2:S$1520,Observed!$A$2:$A$1520,$A150,Observed!$C$2:$C$1520,$C150),"")</f>
        <v/>
      </c>
      <c r="T150" s="23" t="str">
        <f>IF(ISNUMBER(AVERAGEIFS(Observed!T$2:T$1520,Observed!$A$2:$A$1520,$A150,Observed!$C$2:$C$1520,$C150)),AVERAGEIFS(Observed!T$2:T$1520,Observed!$A$2:$A$1520,$A150,Observed!$C$2:$C$1520,$C150),"")</f>
        <v/>
      </c>
      <c r="U150" s="23" t="str">
        <f>IF(ISNUMBER(AVERAGEIFS(Observed!U$2:U$1520,Observed!$A$2:$A$1520,$A150,Observed!$C$2:$C$1520,$C150)),AVERAGEIFS(Observed!U$2:U$1520,Observed!$A$2:$A$1520,$A150,Observed!$C$2:$C$1520,$C150),"")</f>
        <v/>
      </c>
      <c r="V150" s="23" t="str">
        <f>IF(ISNUMBER(AVERAGEIFS(Observed!V$2:V$1520,Observed!$A$2:$A$1520,$A150,Observed!$C$2:$C$1520,$C150)),AVERAGEIFS(Observed!V$2:V$1520,Observed!$A$2:$A$1520,$A150,Observed!$C$2:$C$1520,$C150),"")</f>
        <v/>
      </c>
      <c r="W150" s="23" t="str">
        <f>IF(ISNUMBER(AVERAGEIFS(Observed!W$2:W$1520,Observed!$A$2:$A$1520,$A150,Observed!$C$2:$C$1520,$C150)),AVERAGEIFS(Observed!W$2:W$1520,Observed!$A$2:$A$1520,$A150,Observed!$C$2:$C$1520,$C150),"")</f>
        <v/>
      </c>
      <c r="X150" s="23" t="str">
        <f>IF(ISNUMBER(AVERAGEIFS(Observed!X$2:X$1520,Observed!$A$2:$A$1520,$A150,Observed!$C$2:$C$1520,$C150)),AVERAGEIFS(Observed!X$2:X$1520,Observed!$A$2:$A$1520,$A150,Observed!$C$2:$C$1520,$C150),"")</f>
        <v/>
      </c>
      <c r="Y150" s="23" t="str">
        <f>IF(ISNUMBER(AVERAGEIFS(Observed!Y$2:Y$1520,Observed!$A$2:$A$1520,$A150,Observed!$C$2:$C$1520,$C150)),AVERAGEIFS(Observed!Y$2:Y$1520,Observed!$A$2:$A$1520,$A150,Observed!$C$2:$C$1520,$C150),"")</f>
        <v/>
      </c>
      <c r="Z150" s="23" t="str">
        <f>IF(ISNUMBER(AVERAGEIFS(Observed!Z$2:Z$1520,Observed!$A$2:$A$1520,$A150,Observed!$C$2:$C$1520,$C150)),AVERAGEIFS(Observed!Z$2:Z$1520,Observed!$A$2:$A$1520,$A150,Observed!$C$2:$C$1520,$C150),"")</f>
        <v/>
      </c>
      <c r="AA150" s="23" t="str">
        <f>IF(ISNUMBER(AVERAGEIFS(Observed!AA$2:AA$1520,Observed!$A$2:$A$1520,$A150,Observed!$C$2:$C$1520,$C150)),AVERAGEIFS(Observed!AA$2:AA$1520,Observed!$A$2:$A$1520,$A150,Observed!$C$2:$C$1520,$C150),"")</f>
        <v/>
      </c>
      <c r="AB150" s="23" t="str">
        <f>IF(ISNUMBER(AVERAGEIFS(Observed!AB$2:AB$1520,Observed!$A$2:$A$1520,$A150,Observed!$C$2:$C$1520,$C150)),AVERAGEIFS(Observed!AB$2:AB$1520,Observed!$A$2:$A$1520,$A150,Observed!$C$2:$C$1520,$C150),"")</f>
        <v/>
      </c>
      <c r="AC150" s="23">
        <f>IF(ISNUMBER(AVERAGEIFS(Observed!AC$2:AC$1520,Observed!$A$2:$A$1520,$A150,Observed!$C$2:$C$1520,$C150)),AVERAGEIFS(Observed!AC$2:AC$1520,Observed!$A$2:$A$1520,$A150,Observed!$C$2:$C$1520,$C150),"")</f>
        <v>25.5</v>
      </c>
      <c r="AD150" s="24">
        <f>IF(ISNUMBER(AVERAGEIFS(Observed!AD$2:AD$1520,Observed!$A$2:$A$1520,$A150,Observed!$C$2:$C$1520,$C150)),AVERAGEIFS(Observed!AD$2:AD$1520,Observed!$A$2:$A$1520,$A150,Observed!$C$2:$C$1520,$C150),"")</f>
        <v>4.0666666666666663E-2</v>
      </c>
      <c r="AE150" s="24">
        <f>IF(ISNUMBER(AVERAGEIFS(Observed!AE$2:AE$1520,Observed!$A$2:$A$1520,$A150,Observed!$C$2:$C$1520,$C150)),AVERAGEIFS(Observed!AE$2:AE$1520,Observed!$A$2:$A$1520,$A150,Observed!$C$2:$C$1520,$C150),"")</f>
        <v>4.0666666666666663E-2</v>
      </c>
      <c r="AF150" s="23" t="str">
        <f>IF(ISNUMBER(AVERAGEIFS(Observed!AF$2:AF$1520,Observed!$A$2:$A$1520,$A150,Observed!$C$2:$C$1520,$C150)),AVERAGEIFS(Observed!AF$2:AF$1520,Observed!$A$2:$A$1520,$A150,Observed!$C$2:$C$1520,$C150),"")</f>
        <v/>
      </c>
      <c r="AG150" s="23" t="str">
        <f>IF(ISNUMBER(AVERAGEIFS(Observed!AG$2:AG$1520,Observed!$A$2:$A$1520,$A150,Observed!$C$2:$C$1520,$C150)),AVERAGEIFS(Observed!AG$2:AG$1520,Observed!$A$2:$A$1520,$A150,Observed!$C$2:$C$1520,$C150),"")</f>
        <v/>
      </c>
      <c r="AH150" s="22" t="str">
        <f>IF(ISNUMBER(AVERAGEIFS(Observed!AH$2:AH$1520,Observed!$A$2:$A$1520,$A150,Observed!$C$2:$C$1520,$C150)),AVERAGEIFS(Observed!AH$2:AH$1520,Observed!$A$2:$A$1520,$A150,Observed!$C$2:$C$1520,$C150),"")</f>
        <v/>
      </c>
      <c r="AI150" s="23" t="str">
        <f>IF(ISNUMBER(AVERAGEIFS(Observed!AI$2:AI$1520,Observed!$A$2:$A$1520,$A150,Observed!$C$2:$C$1520,$C150)),AVERAGEIFS(Observed!AI$2:AI$1520,Observed!$A$2:$A$1520,$A150,Observed!$C$2:$C$1520,$C150),"")</f>
        <v/>
      </c>
      <c r="AJ150" s="23" t="str">
        <f>IF(ISNUMBER(AVERAGEIFS(Observed!AJ$2:AJ$1520,Observed!$A$2:$A$1520,$A150,Observed!$C$2:$C$1520,$C150)),AVERAGEIFS(Observed!AJ$2:AJ$1520,Observed!$A$2:$A$1520,$A150,Observed!$C$2:$C$1520,$C150),"")</f>
        <v/>
      </c>
      <c r="AK150" s="23" t="str">
        <f>IF(ISNUMBER(AVERAGEIFS(Observed!AK$2:AK$1520,Observed!$A$2:$A$1520,$A150,Observed!$C$2:$C$1520,$C150)),AVERAGEIFS(Observed!AK$2:AK$1520,Observed!$A$2:$A$1520,$A150,Observed!$C$2:$C$1520,$C150),"")</f>
        <v/>
      </c>
      <c r="AL150" s="23">
        <f>IF(ISNUMBER(AVERAGEIFS(Observed!AL$2:AL$1520,Observed!$A$2:$A$1520,$A150,Observed!$C$2:$C$1520,$C150)),AVERAGEIFS(Observed!AL$2:AL$1520,Observed!$A$2:$A$1520,$A150,Observed!$C$2:$C$1520,$C150),"")</f>
        <v>5.5869999999999997</v>
      </c>
      <c r="AM150" s="23">
        <f>IF(ISNUMBER(AVERAGEIFS(Observed!AM$2:AM$1520,Observed!$A$2:$A$1520,$A150,Observed!$C$2:$C$1520,$C150)),AVERAGEIFS(Observed!AM$2:AM$1520,Observed!$A$2:$A$1520,$A150,Observed!$C$2:$C$1520,$C150),"")</f>
        <v>5.5869999999999997</v>
      </c>
      <c r="AN150" s="2">
        <f>COUNTIFS(Observed!$A$2:$A$1520,$A150,Observed!$C$2:$C$1520,$C150)</f>
        <v>3</v>
      </c>
      <c r="AO150" s="2">
        <f t="shared" si="2"/>
        <v>8</v>
      </c>
    </row>
    <row r="151" spans="1:41" x14ac:dyDescent="0.35">
      <c r="A151" t="s">
        <v>54</v>
      </c>
      <c r="B151" t="s">
        <v>52</v>
      </c>
      <c r="C151" s="20">
        <v>41989</v>
      </c>
      <c r="D151">
        <v>1</v>
      </c>
      <c r="E151" t="s">
        <v>83</v>
      </c>
      <c r="F151" s="25" t="s">
        <v>97</v>
      </c>
      <c r="G151" t="s">
        <v>43</v>
      </c>
      <c r="H151">
        <v>1</v>
      </c>
      <c r="I151" s="2" t="s">
        <v>42</v>
      </c>
      <c r="J151" s="22" t="str">
        <f>IF(ISNUMBER(AVERAGEIFS(Observed!J$2:J$1520,Observed!$A$2:$A$1520,$A151,Observed!$C$2:$C$1520,$C151)),AVERAGEIFS(Observed!J$2:J$1520,Observed!$A$2:$A$1520,$A151,Observed!$C$2:$C$1520,$C151),"")</f>
        <v/>
      </c>
      <c r="K151" s="23" t="str">
        <f>IF(ISNUMBER(AVERAGEIFS(Observed!K$2:K$1520,Observed!$A$2:$A$1520,$A151,Observed!$C$2:$C$1520,$C151)),AVERAGEIFS(Observed!K$2:K$1520,Observed!$A$2:$A$1520,$A151,Observed!$C$2:$C$1520,$C151),"")</f>
        <v/>
      </c>
      <c r="L151" s="23">
        <f>IF(ISNUMBER(AVERAGEIFS(Observed!L$2:L$1520,Observed!$A$2:$A$1520,$A151,Observed!$C$2:$C$1520,$C151)),AVERAGEIFS(Observed!L$2:L$1520,Observed!$A$2:$A$1520,$A151,Observed!$C$2:$C$1520,$C151),"")</f>
        <v>146.23333333333335</v>
      </c>
      <c r="M151" s="23">
        <f>IF(ISNUMBER(AVERAGEIFS(Observed!M$2:M$1520,Observed!$A$2:$A$1520,$A151,Observed!$C$2:$C$1520,$C151)),AVERAGEIFS(Observed!M$2:M$1520,Observed!$A$2:$A$1520,$A151,Observed!$C$2:$C$1520,$C151),"")</f>
        <v>146.23333333333335</v>
      </c>
      <c r="N151" s="23">
        <f>IF(ISNUMBER(AVERAGEIFS(Observed!N$2:N$1520,Observed!$A$2:$A$1520,$A151,Observed!$C$2:$C$1520,$C151)),AVERAGEIFS(Observed!N$2:N$1520,Observed!$A$2:$A$1520,$A151,Observed!$C$2:$C$1520,$C151),"")</f>
        <v>146.23333333333335</v>
      </c>
      <c r="O151" s="24" t="str">
        <f>IF(ISNUMBER(AVERAGEIFS(Observed!O$2:O$1520,Observed!$A$2:$A$1520,$A151,Observed!$C$2:$C$1520,$C151)),AVERAGEIFS(Observed!O$2:O$1520,Observed!$A$2:$A$1520,$A151,Observed!$C$2:$C$1520,$C151),"")</f>
        <v/>
      </c>
      <c r="P151" s="24" t="str">
        <f>IF(ISNUMBER(AVERAGEIFS(Observed!P$2:P$1520,Observed!$A$2:$A$1520,$A151,Observed!$C$2:$C$1520,$C151)),AVERAGEIFS(Observed!P$2:P$1520,Observed!$A$2:$A$1520,$A151,Observed!$C$2:$C$1520,$C151),"")</f>
        <v/>
      </c>
      <c r="Q151" s="24" t="str">
        <f>IF(ISNUMBER(AVERAGEIFS(Observed!Q$2:Q$1520,Observed!$A$2:$A$1520,$A151,Observed!$C$2:$C$1520,$C151)),AVERAGEIFS(Observed!Q$2:Q$1520,Observed!$A$2:$A$1520,$A151,Observed!$C$2:$C$1520,$C151),"")</f>
        <v/>
      </c>
      <c r="R151" s="22" t="str">
        <f>IF(ISNUMBER(AVERAGEIFS(Observed!R$2:R$1520,Observed!$A$2:$A$1520,$A151,Observed!$C$2:$C$1520,$C151)),AVERAGEIFS(Observed!R$2:R$1520,Observed!$A$2:$A$1520,$A151,Observed!$C$2:$C$1520,$C151),"")</f>
        <v/>
      </c>
      <c r="S151" s="23" t="str">
        <f>IF(ISNUMBER(AVERAGEIFS(Observed!S$2:S$1520,Observed!$A$2:$A$1520,$A151,Observed!$C$2:$C$1520,$C151)),AVERAGEIFS(Observed!S$2:S$1520,Observed!$A$2:$A$1520,$A151,Observed!$C$2:$C$1520,$C151),"")</f>
        <v/>
      </c>
      <c r="T151" s="23" t="str">
        <f>IF(ISNUMBER(AVERAGEIFS(Observed!T$2:T$1520,Observed!$A$2:$A$1520,$A151,Observed!$C$2:$C$1520,$C151)),AVERAGEIFS(Observed!T$2:T$1520,Observed!$A$2:$A$1520,$A151,Observed!$C$2:$C$1520,$C151),"")</f>
        <v/>
      </c>
      <c r="U151" s="23" t="str">
        <f>IF(ISNUMBER(AVERAGEIFS(Observed!U$2:U$1520,Observed!$A$2:$A$1520,$A151,Observed!$C$2:$C$1520,$C151)),AVERAGEIFS(Observed!U$2:U$1520,Observed!$A$2:$A$1520,$A151,Observed!$C$2:$C$1520,$C151),"")</f>
        <v/>
      </c>
      <c r="V151" s="23" t="str">
        <f>IF(ISNUMBER(AVERAGEIFS(Observed!V$2:V$1520,Observed!$A$2:$A$1520,$A151,Observed!$C$2:$C$1520,$C151)),AVERAGEIFS(Observed!V$2:V$1520,Observed!$A$2:$A$1520,$A151,Observed!$C$2:$C$1520,$C151),"")</f>
        <v/>
      </c>
      <c r="W151" s="23" t="str">
        <f>IF(ISNUMBER(AVERAGEIFS(Observed!W$2:W$1520,Observed!$A$2:$A$1520,$A151,Observed!$C$2:$C$1520,$C151)),AVERAGEIFS(Observed!W$2:W$1520,Observed!$A$2:$A$1520,$A151,Observed!$C$2:$C$1520,$C151),"")</f>
        <v/>
      </c>
      <c r="X151" s="23" t="str">
        <f>IF(ISNUMBER(AVERAGEIFS(Observed!X$2:X$1520,Observed!$A$2:$A$1520,$A151,Observed!$C$2:$C$1520,$C151)),AVERAGEIFS(Observed!X$2:X$1520,Observed!$A$2:$A$1520,$A151,Observed!$C$2:$C$1520,$C151),"")</f>
        <v/>
      </c>
      <c r="Y151" s="23" t="str">
        <f>IF(ISNUMBER(AVERAGEIFS(Observed!Y$2:Y$1520,Observed!$A$2:$A$1520,$A151,Observed!$C$2:$C$1520,$C151)),AVERAGEIFS(Observed!Y$2:Y$1520,Observed!$A$2:$A$1520,$A151,Observed!$C$2:$C$1520,$C151),"")</f>
        <v/>
      </c>
      <c r="Z151" s="23" t="str">
        <f>IF(ISNUMBER(AVERAGEIFS(Observed!Z$2:Z$1520,Observed!$A$2:$A$1520,$A151,Observed!$C$2:$C$1520,$C151)),AVERAGEIFS(Observed!Z$2:Z$1520,Observed!$A$2:$A$1520,$A151,Observed!$C$2:$C$1520,$C151),"")</f>
        <v/>
      </c>
      <c r="AA151" s="23" t="str">
        <f>IF(ISNUMBER(AVERAGEIFS(Observed!AA$2:AA$1520,Observed!$A$2:$A$1520,$A151,Observed!$C$2:$C$1520,$C151)),AVERAGEIFS(Observed!AA$2:AA$1520,Observed!$A$2:$A$1520,$A151,Observed!$C$2:$C$1520,$C151),"")</f>
        <v/>
      </c>
      <c r="AB151" s="23" t="str">
        <f>IF(ISNUMBER(AVERAGEIFS(Observed!AB$2:AB$1520,Observed!$A$2:$A$1520,$A151,Observed!$C$2:$C$1520,$C151)),AVERAGEIFS(Observed!AB$2:AB$1520,Observed!$A$2:$A$1520,$A151,Observed!$C$2:$C$1520,$C151),"")</f>
        <v/>
      </c>
      <c r="AC151" s="23">
        <f>IF(ISNUMBER(AVERAGEIFS(Observed!AC$2:AC$1520,Observed!$A$2:$A$1520,$A151,Observed!$C$2:$C$1520,$C151)),AVERAGEIFS(Observed!AC$2:AC$1520,Observed!$A$2:$A$1520,$A151,Observed!$C$2:$C$1520,$C151),"")</f>
        <v>23.866666666666664</v>
      </c>
      <c r="AD151" s="24">
        <f>IF(ISNUMBER(AVERAGEIFS(Observed!AD$2:AD$1520,Observed!$A$2:$A$1520,$A151,Observed!$C$2:$C$1520,$C151)),AVERAGEIFS(Observed!AD$2:AD$1520,Observed!$A$2:$A$1520,$A151,Observed!$C$2:$C$1520,$C151),"")</f>
        <v>3.8000000000000006E-2</v>
      </c>
      <c r="AE151" s="24">
        <f>IF(ISNUMBER(AVERAGEIFS(Observed!AE$2:AE$1520,Observed!$A$2:$A$1520,$A151,Observed!$C$2:$C$1520,$C151)),AVERAGEIFS(Observed!AE$2:AE$1520,Observed!$A$2:$A$1520,$A151,Observed!$C$2:$C$1520,$C151),"")</f>
        <v>3.8000000000000006E-2</v>
      </c>
      <c r="AF151" s="23" t="str">
        <f>IF(ISNUMBER(AVERAGEIFS(Observed!AF$2:AF$1520,Observed!$A$2:$A$1520,$A151,Observed!$C$2:$C$1520,$C151)),AVERAGEIFS(Observed!AF$2:AF$1520,Observed!$A$2:$A$1520,$A151,Observed!$C$2:$C$1520,$C151),"")</f>
        <v/>
      </c>
      <c r="AG151" s="23" t="str">
        <f>IF(ISNUMBER(AVERAGEIFS(Observed!AG$2:AG$1520,Observed!$A$2:$A$1520,$A151,Observed!$C$2:$C$1520,$C151)),AVERAGEIFS(Observed!AG$2:AG$1520,Observed!$A$2:$A$1520,$A151,Observed!$C$2:$C$1520,$C151),"")</f>
        <v/>
      </c>
      <c r="AH151" s="22" t="str">
        <f>IF(ISNUMBER(AVERAGEIFS(Observed!AH$2:AH$1520,Observed!$A$2:$A$1520,$A151,Observed!$C$2:$C$1520,$C151)),AVERAGEIFS(Observed!AH$2:AH$1520,Observed!$A$2:$A$1520,$A151,Observed!$C$2:$C$1520,$C151),"")</f>
        <v/>
      </c>
      <c r="AI151" s="23" t="str">
        <f>IF(ISNUMBER(AVERAGEIFS(Observed!AI$2:AI$1520,Observed!$A$2:$A$1520,$A151,Observed!$C$2:$C$1520,$C151)),AVERAGEIFS(Observed!AI$2:AI$1520,Observed!$A$2:$A$1520,$A151,Observed!$C$2:$C$1520,$C151),"")</f>
        <v/>
      </c>
      <c r="AJ151" s="23" t="str">
        <f>IF(ISNUMBER(AVERAGEIFS(Observed!AJ$2:AJ$1520,Observed!$A$2:$A$1520,$A151,Observed!$C$2:$C$1520,$C151)),AVERAGEIFS(Observed!AJ$2:AJ$1520,Observed!$A$2:$A$1520,$A151,Observed!$C$2:$C$1520,$C151),"")</f>
        <v/>
      </c>
      <c r="AK151" s="23" t="str">
        <f>IF(ISNUMBER(AVERAGEIFS(Observed!AK$2:AK$1520,Observed!$A$2:$A$1520,$A151,Observed!$C$2:$C$1520,$C151)),AVERAGEIFS(Observed!AK$2:AK$1520,Observed!$A$2:$A$1520,$A151,Observed!$C$2:$C$1520,$C151),"")</f>
        <v/>
      </c>
      <c r="AL151" s="23">
        <f>IF(ISNUMBER(AVERAGEIFS(Observed!AL$2:AL$1520,Observed!$A$2:$A$1520,$A151,Observed!$C$2:$C$1520,$C151)),AVERAGEIFS(Observed!AL$2:AL$1520,Observed!$A$2:$A$1520,$A151,Observed!$C$2:$C$1520,$C151),"")</f>
        <v>5.4406666666666679</v>
      </c>
      <c r="AM151" s="23">
        <f>IF(ISNUMBER(AVERAGEIFS(Observed!AM$2:AM$1520,Observed!$A$2:$A$1520,$A151,Observed!$C$2:$C$1520,$C151)),AVERAGEIFS(Observed!AM$2:AM$1520,Observed!$A$2:$A$1520,$A151,Observed!$C$2:$C$1520,$C151),"")</f>
        <v>5.4406666666666679</v>
      </c>
      <c r="AN151" s="2">
        <f>COUNTIFS(Observed!$A$2:$A$1520,$A151,Observed!$C$2:$C$1520,$C151)</f>
        <v>3</v>
      </c>
      <c r="AO151" s="2">
        <f t="shared" si="2"/>
        <v>8</v>
      </c>
    </row>
    <row r="152" spans="1:41" x14ac:dyDescent="0.35">
      <c r="A152" t="s">
        <v>53</v>
      </c>
      <c r="B152" t="s">
        <v>52</v>
      </c>
      <c r="C152" s="20">
        <v>41989</v>
      </c>
      <c r="D152">
        <v>1</v>
      </c>
      <c r="E152" t="s">
        <v>78</v>
      </c>
      <c r="F152" s="25" t="s">
        <v>97</v>
      </c>
      <c r="G152" t="s">
        <v>43</v>
      </c>
      <c r="H152">
        <v>1</v>
      </c>
      <c r="I152" s="2" t="s">
        <v>42</v>
      </c>
      <c r="J152" s="22" t="str">
        <f>IF(ISNUMBER(AVERAGEIFS(Observed!J$2:J$1520,Observed!$A$2:$A$1520,$A152,Observed!$C$2:$C$1520,$C152)),AVERAGEIFS(Observed!J$2:J$1520,Observed!$A$2:$A$1520,$A152,Observed!$C$2:$C$1520,$C152),"")</f>
        <v/>
      </c>
      <c r="K152" s="23" t="str">
        <f>IF(ISNUMBER(AVERAGEIFS(Observed!K$2:K$1520,Observed!$A$2:$A$1520,$A152,Observed!$C$2:$C$1520,$C152)),AVERAGEIFS(Observed!K$2:K$1520,Observed!$A$2:$A$1520,$A152,Observed!$C$2:$C$1520,$C152),"")</f>
        <v/>
      </c>
      <c r="L152" s="23">
        <f>IF(ISNUMBER(AVERAGEIFS(Observed!L$2:L$1520,Observed!$A$2:$A$1520,$A152,Observed!$C$2:$C$1520,$C152)),AVERAGEIFS(Observed!L$2:L$1520,Observed!$A$2:$A$1520,$A152,Observed!$C$2:$C$1520,$C152),"")</f>
        <v>121.83</v>
      </c>
      <c r="M152" s="23">
        <f>IF(ISNUMBER(AVERAGEIFS(Observed!M$2:M$1520,Observed!$A$2:$A$1520,$A152,Observed!$C$2:$C$1520,$C152)),AVERAGEIFS(Observed!M$2:M$1520,Observed!$A$2:$A$1520,$A152,Observed!$C$2:$C$1520,$C152),"")</f>
        <v>121.83</v>
      </c>
      <c r="N152" s="23">
        <f>IF(ISNUMBER(AVERAGEIFS(Observed!N$2:N$1520,Observed!$A$2:$A$1520,$A152,Observed!$C$2:$C$1520,$C152)),AVERAGEIFS(Observed!N$2:N$1520,Observed!$A$2:$A$1520,$A152,Observed!$C$2:$C$1520,$C152),"")</f>
        <v>121.83</v>
      </c>
      <c r="O152" s="24" t="str">
        <f>IF(ISNUMBER(AVERAGEIFS(Observed!O$2:O$1520,Observed!$A$2:$A$1520,$A152,Observed!$C$2:$C$1520,$C152)),AVERAGEIFS(Observed!O$2:O$1520,Observed!$A$2:$A$1520,$A152,Observed!$C$2:$C$1520,$C152),"")</f>
        <v/>
      </c>
      <c r="P152" s="24" t="str">
        <f>IF(ISNUMBER(AVERAGEIFS(Observed!P$2:P$1520,Observed!$A$2:$A$1520,$A152,Observed!$C$2:$C$1520,$C152)),AVERAGEIFS(Observed!P$2:P$1520,Observed!$A$2:$A$1520,$A152,Observed!$C$2:$C$1520,$C152),"")</f>
        <v/>
      </c>
      <c r="Q152" s="24" t="str">
        <f>IF(ISNUMBER(AVERAGEIFS(Observed!Q$2:Q$1520,Observed!$A$2:$A$1520,$A152,Observed!$C$2:$C$1520,$C152)),AVERAGEIFS(Observed!Q$2:Q$1520,Observed!$A$2:$A$1520,$A152,Observed!$C$2:$C$1520,$C152),"")</f>
        <v/>
      </c>
      <c r="R152" s="22" t="str">
        <f>IF(ISNUMBER(AVERAGEIFS(Observed!R$2:R$1520,Observed!$A$2:$A$1520,$A152,Observed!$C$2:$C$1520,$C152)),AVERAGEIFS(Observed!R$2:R$1520,Observed!$A$2:$A$1520,$A152,Observed!$C$2:$C$1520,$C152),"")</f>
        <v/>
      </c>
      <c r="S152" s="23" t="str">
        <f>IF(ISNUMBER(AVERAGEIFS(Observed!S$2:S$1520,Observed!$A$2:$A$1520,$A152,Observed!$C$2:$C$1520,$C152)),AVERAGEIFS(Observed!S$2:S$1520,Observed!$A$2:$A$1520,$A152,Observed!$C$2:$C$1520,$C152),"")</f>
        <v/>
      </c>
      <c r="T152" s="23" t="str">
        <f>IF(ISNUMBER(AVERAGEIFS(Observed!T$2:T$1520,Observed!$A$2:$A$1520,$A152,Observed!$C$2:$C$1520,$C152)),AVERAGEIFS(Observed!T$2:T$1520,Observed!$A$2:$A$1520,$A152,Observed!$C$2:$C$1520,$C152),"")</f>
        <v/>
      </c>
      <c r="U152" s="23" t="str">
        <f>IF(ISNUMBER(AVERAGEIFS(Observed!U$2:U$1520,Observed!$A$2:$A$1520,$A152,Observed!$C$2:$C$1520,$C152)),AVERAGEIFS(Observed!U$2:U$1520,Observed!$A$2:$A$1520,$A152,Observed!$C$2:$C$1520,$C152),"")</f>
        <v/>
      </c>
      <c r="V152" s="23" t="str">
        <f>IF(ISNUMBER(AVERAGEIFS(Observed!V$2:V$1520,Observed!$A$2:$A$1520,$A152,Observed!$C$2:$C$1520,$C152)),AVERAGEIFS(Observed!V$2:V$1520,Observed!$A$2:$A$1520,$A152,Observed!$C$2:$C$1520,$C152),"")</f>
        <v/>
      </c>
      <c r="W152" s="23" t="str">
        <f>IF(ISNUMBER(AVERAGEIFS(Observed!W$2:W$1520,Observed!$A$2:$A$1520,$A152,Observed!$C$2:$C$1520,$C152)),AVERAGEIFS(Observed!W$2:W$1520,Observed!$A$2:$A$1520,$A152,Observed!$C$2:$C$1520,$C152),"")</f>
        <v/>
      </c>
      <c r="X152" s="23" t="str">
        <f>IF(ISNUMBER(AVERAGEIFS(Observed!X$2:X$1520,Observed!$A$2:$A$1520,$A152,Observed!$C$2:$C$1520,$C152)),AVERAGEIFS(Observed!X$2:X$1520,Observed!$A$2:$A$1520,$A152,Observed!$C$2:$C$1520,$C152),"")</f>
        <v/>
      </c>
      <c r="Y152" s="23" t="str">
        <f>IF(ISNUMBER(AVERAGEIFS(Observed!Y$2:Y$1520,Observed!$A$2:$A$1520,$A152,Observed!$C$2:$C$1520,$C152)),AVERAGEIFS(Observed!Y$2:Y$1520,Observed!$A$2:$A$1520,$A152,Observed!$C$2:$C$1520,$C152),"")</f>
        <v/>
      </c>
      <c r="Z152" s="23" t="str">
        <f>IF(ISNUMBER(AVERAGEIFS(Observed!Z$2:Z$1520,Observed!$A$2:$A$1520,$A152,Observed!$C$2:$C$1520,$C152)),AVERAGEIFS(Observed!Z$2:Z$1520,Observed!$A$2:$A$1520,$A152,Observed!$C$2:$C$1520,$C152),"")</f>
        <v/>
      </c>
      <c r="AA152" s="23" t="str">
        <f>IF(ISNUMBER(AVERAGEIFS(Observed!AA$2:AA$1520,Observed!$A$2:$A$1520,$A152,Observed!$C$2:$C$1520,$C152)),AVERAGEIFS(Observed!AA$2:AA$1520,Observed!$A$2:$A$1520,$A152,Observed!$C$2:$C$1520,$C152),"")</f>
        <v/>
      </c>
      <c r="AB152" s="23" t="str">
        <f>IF(ISNUMBER(AVERAGEIFS(Observed!AB$2:AB$1520,Observed!$A$2:$A$1520,$A152,Observed!$C$2:$C$1520,$C152)),AVERAGEIFS(Observed!AB$2:AB$1520,Observed!$A$2:$A$1520,$A152,Observed!$C$2:$C$1520,$C152),"")</f>
        <v/>
      </c>
      <c r="AC152" s="23">
        <f>IF(ISNUMBER(AVERAGEIFS(Observed!AC$2:AC$1520,Observed!$A$2:$A$1520,$A152,Observed!$C$2:$C$1520,$C152)),AVERAGEIFS(Observed!AC$2:AC$1520,Observed!$A$2:$A$1520,$A152,Observed!$C$2:$C$1520,$C152),"")</f>
        <v>23.366666666666664</v>
      </c>
      <c r="AD152" s="24">
        <f>IF(ISNUMBER(AVERAGEIFS(Observed!AD$2:AD$1520,Observed!$A$2:$A$1520,$A152,Observed!$C$2:$C$1520,$C152)),AVERAGEIFS(Observed!AD$2:AD$1520,Observed!$A$2:$A$1520,$A152,Observed!$C$2:$C$1520,$C152),"")</f>
        <v>3.7333333333333329E-2</v>
      </c>
      <c r="AE152" s="24">
        <f>IF(ISNUMBER(AVERAGEIFS(Observed!AE$2:AE$1520,Observed!$A$2:$A$1520,$A152,Observed!$C$2:$C$1520,$C152)),AVERAGEIFS(Observed!AE$2:AE$1520,Observed!$A$2:$A$1520,$A152,Observed!$C$2:$C$1520,$C152),"")</f>
        <v>3.7333333333333329E-2</v>
      </c>
      <c r="AF152" s="23" t="str">
        <f>IF(ISNUMBER(AVERAGEIFS(Observed!AF$2:AF$1520,Observed!$A$2:$A$1520,$A152,Observed!$C$2:$C$1520,$C152)),AVERAGEIFS(Observed!AF$2:AF$1520,Observed!$A$2:$A$1520,$A152,Observed!$C$2:$C$1520,$C152),"")</f>
        <v/>
      </c>
      <c r="AG152" s="23" t="str">
        <f>IF(ISNUMBER(AVERAGEIFS(Observed!AG$2:AG$1520,Observed!$A$2:$A$1520,$A152,Observed!$C$2:$C$1520,$C152)),AVERAGEIFS(Observed!AG$2:AG$1520,Observed!$A$2:$A$1520,$A152,Observed!$C$2:$C$1520,$C152),"")</f>
        <v/>
      </c>
      <c r="AH152" s="22" t="str">
        <f>IF(ISNUMBER(AVERAGEIFS(Observed!AH$2:AH$1520,Observed!$A$2:$A$1520,$A152,Observed!$C$2:$C$1520,$C152)),AVERAGEIFS(Observed!AH$2:AH$1520,Observed!$A$2:$A$1520,$A152,Observed!$C$2:$C$1520,$C152),"")</f>
        <v/>
      </c>
      <c r="AI152" s="23" t="str">
        <f>IF(ISNUMBER(AVERAGEIFS(Observed!AI$2:AI$1520,Observed!$A$2:$A$1520,$A152,Observed!$C$2:$C$1520,$C152)),AVERAGEIFS(Observed!AI$2:AI$1520,Observed!$A$2:$A$1520,$A152,Observed!$C$2:$C$1520,$C152),"")</f>
        <v/>
      </c>
      <c r="AJ152" s="23" t="str">
        <f>IF(ISNUMBER(AVERAGEIFS(Observed!AJ$2:AJ$1520,Observed!$A$2:$A$1520,$A152,Observed!$C$2:$C$1520,$C152)),AVERAGEIFS(Observed!AJ$2:AJ$1520,Observed!$A$2:$A$1520,$A152,Observed!$C$2:$C$1520,$C152),"")</f>
        <v/>
      </c>
      <c r="AK152" s="23" t="str">
        <f>IF(ISNUMBER(AVERAGEIFS(Observed!AK$2:AK$1520,Observed!$A$2:$A$1520,$A152,Observed!$C$2:$C$1520,$C152)),AVERAGEIFS(Observed!AK$2:AK$1520,Observed!$A$2:$A$1520,$A152,Observed!$C$2:$C$1520,$C152),"")</f>
        <v/>
      </c>
      <c r="AL152" s="23">
        <f>IF(ISNUMBER(AVERAGEIFS(Observed!AL$2:AL$1520,Observed!$A$2:$A$1520,$A152,Observed!$C$2:$C$1520,$C152)),AVERAGEIFS(Observed!AL$2:AL$1520,Observed!$A$2:$A$1520,$A152,Observed!$C$2:$C$1520,$C152),"")</f>
        <v>4.6900000000000004</v>
      </c>
      <c r="AM152" s="23">
        <f>IF(ISNUMBER(AVERAGEIFS(Observed!AM$2:AM$1520,Observed!$A$2:$A$1520,$A152,Observed!$C$2:$C$1520,$C152)),AVERAGEIFS(Observed!AM$2:AM$1520,Observed!$A$2:$A$1520,$A152,Observed!$C$2:$C$1520,$C152),"")</f>
        <v>4.6900000000000004</v>
      </c>
      <c r="AN152" s="2">
        <f>COUNTIFS(Observed!$A$2:$A$1520,$A152,Observed!$C$2:$C$1520,$C152)</f>
        <v>3</v>
      </c>
      <c r="AO152" s="2">
        <f t="shared" si="2"/>
        <v>8</v>
      </c>
    </row>
    <row r="153" spans="1:41" x14ac:dyDescent="0.35">
      <c r="A153" t="s">
        <v>56</v>
      </c>
      <c r="B153" t="s">
        <v>52</v>
      </c>
      <c r="C153" s="20">
        <v>42018</v>
      </c>
      <c r="D153">
        <v>1</v>
      </c>
      <c r="E153" t="s">
        <v>80</v>
      </c>
      <c r="F153" s="25" t="s">
        <v>97</v>
      </c>
      <c r="G153" t="s">
        <v>43</v>
      </c>
      <c r="H153">
        <v>2</v>
      </c>
      <c r="I153" s="2" t="s">
        <v>42</v>
      </c>
      <c r="J153" s="22" t="str">
        <f>IF(ISNUMBER(AVERAGEIFS(Observed!J$2:J$1520,Observed!$A$2:$A$1520,$A153,Observed!$C$2:$C$1520,$C153)),AVERAGEIFS(Observed!J$2:J$1520,Observed!$A$2:$A$1520,$A153,Observed!$C$2:$C$1520,$C153),"")</f>
        <v/>
      </c>
      <c r="K153" s="23" t="str">
        <f>IF(ISNUMBER(AVERAGEIFS(Observed!K$2:K$1520,Observed!$A$2:$A$1520,$A153,Observed!$C$2:$C$1520,$C153)),AVERAGEIFS(Observed!K$2:K$1520,Observed!$A$2:$A$1520,$A153,Observed!$C$2:$C$1520,$C153),"")</f>
        <v/>
      </c>
      <c r="L153" s="23">
        <f>IF(ISNUMBER(AVERAGEIFS(Observed!L$2:L$1520,Observed!$A$2:$A$1520,$A153,Observed!$C$2:$C$1520,$C153)),AVERAGEIFS(Observed!L$2:L$1520,Observed!$A$2:$A$1520,$A153,Observed!$C$2:$C$1520,$C153),"")</f>
        <v>436.25333333333333</v>
      </c>
      <c r="M153" s="23">
        <f>IF(ISNUMBER(AVERAGEIFS(Observed!M$2:M$1520,Observed!$A$2:$A$1520,$A153,Observed!$C$2:$C$1520,$C153)),AVERAGEIFS(Observed!M$2:M$1520,Observed!$A$2:$A$1520,$A153,Observed!$C$2:$C$1520,$C153),"")</f>
        <v>436.25333333333333</v>
      </c>
      <c r="N153" s="23">
        <f>IF(ISNUMBER(AVERAGEIFS(Observed!N$2:N$1520,Observed!$A$2:$A$1520,$A153,Observed!$C$2:$C$1520,$C153)),AVERAGEIFS(Observed!N$2:N$1520,Observed!$A$2:$A$1520,$A153,Observed!$C$2:$C$1520,$C153),"")</f>
        <v>553.59666666666669</v>
      </c>
      <c r="O153" s="24" t="str">
        <f>IF(ISNUMBER(AVERAGEIFS(Observed!O$2:O$1520,Observed!$A$2:$A$1520,$A153,Observed!$C$2:$C$1520,$C153)),AVERAGEIFS(Observed!O$2:O$1520,Observed!$A$2:$A$1520,$A153,Observed!$C$2:$C$1520,$C153),"")</f>
        <v/>
      </c>
      <c r="P153" s="24" t="str">
        <f>IF(ISNUMBER(AVERAGEIFS(Observed!P$2:P$1520,Observed!$A$2:$A$1520,$A153,Observed!$C$2:$C$1520,$C153)),AVERAGEIFS(Observed!P$2:P$1520,Observed!$A$2:$A$1520,$A153,Observed!$C$2:$C$1520,$C153),"")</f>
        <v/>
      </c>
      <c r="Q153" s="24" t="str">
        <f>IF(ISNUMBER(AVERAGEIFS(Observed!Q$2:Q$1520,Observed!$A$2:$A$1520,$A153,Observed!$C$2:$C$1520,$C153)),AVERAGEIFS(Observed!Q$2:Q$1520,Observed!$A$2:$A$1520,$A153,Observed!$C$2:$C$1520,$C153),"")</f>
        <v/>
      </c>
      <c r="R153" s="22" t="str">
        <f>IF(ISNUMBER(AVERAGEIFS(Observed!R$2:R$1520,Observed!$A$2:$A$1520,$A153,Observed!$C$2:$C$1520,$C153)),AVERAGEIFS(Observed!R$2:R$1520,Observed!$A$2:$A$1520,$A153,Observed!$C$2:$C$1520,$C153),"")</f>
        <v/>
      </c>
      <c r="S153" s="23" t="str">
        <f>IF(ISNUMBER(AVERAGEIFS(Observed!S$2:S$1520,Observed!$A$2:$A$1520,$A153,Observed!$C$2:$C$1520,$C153)),AVERAGEIFS(Observed!S$2:S$1520,Observed!$A$2:$A$1520,$A153,Observed!$C$2:$C$1520,$C153),"")</f>
        <v/>
      </c>
      <c r="T153" s="23" t="str">
        <f>IF(ISNUMBER(AVERAGEIFS(Observed!T$2:T$1520,Observed!$A$2:$A$1520,$A153,Observed!$C$2:$C$1520,$C153)),AVERAGEIFS(Observed!T$2:T$1520,Observed!$A$2:$A$1520,$A153,Observed!$C$2:$C$1520,$C153),"")</f>
        <v/>
      </c>
      <c r="U153" s="23" t="str">
        <f>IF(ISNUMBER(AVERAGEIFS(Observed!U$2:U$1520,Observed!$A$2:$A$1520,$A153,Observed!$C$2:$C$1520,$C153)),AVERAGEIFS(Observed!U$2:U$1520,Observed!$A$2:$A$1520,$A153,Observed!$C$2:$C$1520,$C153),"")</f>
        <v/>
      </c>
      <c r="V153" s="23" t="str">
        <f>IF(ISNUMBER(AVERAGEIFS(Observed!V$2:V$1520,Observed!$A$2:$A$1520,$A153,Observed!$C$2:$C$1520,$C153)),AVERAGEIFS(Observed!V$2:V$1520,Observed!$A$2:$A$1520,$A153,Observed!$C$2:$C$1520,$C153),"")</f>
        <v/>
      </c>
      <c r="W153" s="23" t="str">
        <f>IF(ISNUMBER(AVERAGEIFS(Observed!W$2:W$1520,Observed!$A$2:$A$1520,$A153,Observed!$C$2:$C$1520,$C153)),AVERAGEIFS(Observed!W$2:W$1520,Observed!$A$2:$A$1520,$A153,Observed!$C$2:$C$1520,$C153),"")</f>
        <v/>
      </c>
      <c r="X153" s="23" t="str">
        <f>IF(ISNUMBER(AVERAGEIFS(Observed!X$2:X$1520,Observed!$A$2:$A$1520,$A153,Observed!$C$2:$C$1520,$C153)),AVERAGEIFS(Observed!X$2:X$1520,Observed!$A$2:$A$1520,$A153,Observed!$C$2:$C$1520,$C153),"")</f>
        <v/>
      </c>
      <c r="Y153" s="23" t="str">
        <f>IF(ISNUMBER(AVERAGEIFS(Observed!Y$2:Y$1520,Observed!$A$2:$A$1520,$A153,Observed!$C$2:$C$1520,$C153)),AVERAGEIFS(Observed!Y$2:Y$1520,Observed!$A$2:$A$1520,$A153,Observed!$C$2:$C$1520,$C153),"")</f>
        <v/>
      </c>
      <c r="Z153" s="23" t="str">
        <f>IF(ISNUMBER(AVERAGEIFS(Observed!Z$2:Z$1520,Observed!$A$2:$A$1520,$A153,Observed!$C$2:$C$1520,$C153)),AVERAGEIFS(Observed!Z$2:Z$1520,Observed!$A$2:$A$1520,$A153,Observed!$C$2:$C$1520,$C153),"")</f>
        <v/>
      </c>
      <c r="AA153" s="23" t="str">
        <f>IF(ISNUMBER(AVERAGEIFS(Observed!AA$2:AA$1520,Observed!$A$2:$A$1520,$A153,Observed!$C$2:$C$1520,$C153)),AVERAGEIFS(Observed!AA$2:AA$1520,Observed!$A$2:$A$1520,$A153,Observed!$C$2:$C$1520,$C153),"")</f>
        <v/>
      </c>
      <c r="AB153" s="23" t="str">
        <f>IF(ISNUMBER(AVERAGEIFS(Observed!AB$2:AB$1520,Observed!$A$2:$A$1520,$A153,Observed!$C$2:$C$1520,$C153)),AVERAGEIFS(Observed!AB$2:AB$1520,Observed!$A$2:$A$1520,$A153,Observed!$C$2:$C$1520,$C153),"")</f>
        <v/>
      </c>
      <c r="AC153" s="23">
        <f>IF(ISNUMBER(AVERAGEIFS(Observed!AC$2:AC$1520,Observed!$A$2:$A$1520,$A153,Observed!$C$2:$C$1520,$C153)),AVERAGEIFS(Observed!AC$2:AC$1520,Observed!$A$2:$A$1520,$A153,Observed!$C$2:$C$1520,$C153),"")</f>
        <v>18.166666666666668</v>
      </c>
      <c r="AD153" s="24">
        <f>IF(ISNUMBER(AVERAGEIFS(Observed!AD$2:AD$1520,Observed!$A$2:$A$1520,$A153,Observed!$C$2:$C$1520,$C153)),AVERAGEIFS(Observed!AD$2:AD$1520,Observed!$A$2:$A$1520,$A153,Observed!$C$2:$C$1520,$C153),"")</f>
        <v>2.8999999999999998E-2</v>
      </c>
      <c r="AE153" s="24">
        <f>IF(ISNUMBER(AVERAGEIFS(Observed!AE$2:AE$1520,Observed!$A$2:$A$1520,$A153,Observed!$C$2:$C$1520,$C153)),AVERAGEIFS(Observed!AE$2:AE$1520,Observed!$A$2:$A$1520,$A153,Observed!$C$2:$C$1520,$C153),"")</f>
        <v>2.8999999999999998E-2</v>
      </c>
      <c r="AF153" s="23" t="str">
        <f>IF(ISNUMBER(AVERAGEIFS(Observed!AF$2:AF$1520,Observed!$A$2:$A$1520,$A153,Observed!$C$2:$C$1520,$C153)),AVERAGEIFS(Observed!AF$2:AF$1520,Observed!$A$2:$A$1520,$A153,Observed!$C$2:$C$1520,$C153),"")</f>
        <v/>
      </c>
      <c r="AG153" s="23" t="str">
        <f>IF(ISNUMBER(AVERAGEIFS(Observed!AG$2:AG$1520,Observed!$A$2:$A$1520,$A153,Observed!$C$2:$C$1520,$C153)),AVERAGEIFS(Observed!AG$2:AG$1520,Observed!$A$2:$A$1520,$A153,Observed!$C$2:$C$1520,$C153),"")</f>
        <v/>
      </c>
      <c r="AH153" s="22" t="str">
        <f>IF(ISNUMBER(AVERAGEIFS(Observed!AH$2:AH$1520,Observed!$A$2:$A$1520,$A153,Observed!$C$2:$C$1520,$C153)),AVERAGEIFS(Observed!AH$2:AH$1520,Observed!$A$2:$A$1520,$A153,Observed!$C$2:$C$1520,$C153),"")</f>
        <v/>
      </c>
      <c r="AI153" s="23" t="str">
        <f>IF(ISNUMBER(AVERAGEIFS(Observed!AI$2:AI$1520,Observed!$A$2:$A$1520,$A153,Observed!$C$2:$C$1520,$C153)),AVERAGEIFS(Observed!AI$2:AI$1520,Observed!$A$2:$A$1520,$A153,Observed!$C$2:$C$1520,$C153),"")</f>
        <v/>
      </c>
      <c r="AJ153" s="23" t="str">
        <f>IF(ISNUMBER(AVERAGEIFS(Observed!AJ$2:AJ$1520,Observed!$A$2:$A$1520,$A153,Observed!$C$2:$C$1520,$C153)),AVERAGEIFS(Observed!AJ$2:AJ$1520,Observed!$A$2:$A$1520,$A153,Observed!$C$2:$C$1520,$C153),"")</f>
        <v/>
      </c>
      <c r="AK153" s="23" t="str">
        <f>IF(ISNUMBER(AVERAGEIFS(Observed!AK$2:AK$1520,Observed!$A$2:$A$1520,$A153,Observed!$C$2:$C$1520,$C153)),AVERAGEIFS(Observed!AK$2:AK$1520,Observed!$A$2:$A$1520,$A153,Observed!$C$2:$C$1520,$C153),"")</f>
        <v/>
      </c>
      <c r="AL153" s="23">
        <f>IF(ISNUMBER(AVERAGEIFS(Observed!AL$2:AL$1520,Observed!$A$2:$A$1520,$A153,Observed!$C$2:$C$1520,$C153)),AVERAGEIFS(Observed!AL$2:AL$1520,Observed!$A$2:$A$1520,$A153,Observed!$C$2:$C$1520,$C153),"")</f>
        <v>12.769666666666666</v>
      </c>
      <c r="AM153" s="23">
        <f>IF(ISNUMBER(AVERAGEIFS(Observed!AM$2:AM$1520,Observed!$A$2:$A$1520,$A153,Observed!$C$2:$C$1520,$C153)),AVERAGEIFS(Observed!AM$2:AM$1520,Observed!$A$2:$A$1520,$A153,Observed!$C$2:$C$1520,$C153),"")</f>
        <v>18.053999999999998</v>
      </c>
      <c r="AN153" s="2">
        <f>COUNTIFS(Observed!$A$2:$A$1520,$A153,Observed!$C$2:$C$1520,$C153)</f>
        <v>3</v>
      </c>
      <c r="AO153" s="2">
        <f t="shared" si="2"/>
        <v>8</v>
      </c>
    </row>
    <row r="154" spans="1:41" x14ac:dyDescent="0.35">
      <c r="A154" t="s">
        <v>55</v>
      </c>
      <c r="B154" t="s">
        <v>52</v>
      </c>
      <c r="C154" s="20">
        <v>42018</v>
      </c>
      <c r="D154">
        <v>1</v>
      </c>
      <c r="E154" t="s">
        <v>82</v>
      </c>
      <c r="F154" s="25" t="s">
        <v>97</v>
      </c>
      <c r="G154" t="s">
        <v>43</v>
      </c>
      <c r="H154">
        <v>2</v>
      </c>
      <c r="I154" s="2" t="s">
        <v>42</v>
      </c>
      <c r="J154" s="22" t="str">
        <f>IF(ISNUMBER(AVERAGEIFS(Observed!J$2:J$1520,Observed!$A$2:$A$1520,$A154,Observed!$C$2:$C$1520,$C154)),AVERAGEIFS(Observed!J$2:J$1520,Observed!$A$2:$A$1520,$A154,Observed!$C$2:$C$1520,$C154),"")</f>
        <v/>
      </c>
      <c r="K154" s="23" t="str">
        <f>IF(ISNUMBER(AVERAGEIFS(Observed!K$2:K$1520,Observed!$A$2:$A$1520,$A154,Observed!$C$2:$C$1520,$C154)),AVERAGEIFS(Observed!K$2:K$1520,Observed!$A$2:$A$1520,$A154,Observed!$C$2:$C$1520,$C154),"")</f>
        <v/>
      </c>
      <c r="L154" s="23">
        <f>IF(ISNUMBER(AVERAGEIFS(Observed!L$2:L$1520,Observed!$A$2:$A$1520,$A154,Observed!$C$2:$C$1520,$C154)),AVERAGEIFS(Observed!L$2:L$1520,Observed!$A$2:$A$1520,$A154,Observed!$C$2:$C$1520,$C154),"")</f>
        <v>347.81666666666666</v>
      </c>
      <c r="M154" s="23">
        <f>IF(ISNUMBER(AVERAGEIFS(Observed!M$2:M$1520,Observed!$A$2:$A$1520,$A154,Observed!$C$2:$C$1520,$C154)),AVERAGEIFS(Observed!M$2:M$1520,Observed!$A$2:$A$1520,$A154,Observed!$C$2:$C$1520,$C154),"")</f>
        <v>347.81666666666666</v>
      </c>
      <c r="N154" s="23">
        <f>IF(ISNUMBER(AVERAGEIFS(Observed!N$2:N$1520,Observed!$A$2:$A$1520,$A154,Observed!$C$2:$C$1520,$C154)),AVERAGEIFS(Observed!N$2:N$1520,Observed!$A$2:$A$1520,$A154,Observed!$C$2:$C$1520,$C154),"")</f>
        <v>505.40333333333336</v>
      </c>
      <c r="O154" s="24" t="str">
        <f>IF(ISNUMBER(AVERAGEIFS(Observed!O$2:O$1520,Observed!$A$2:$A$1520,$A154,Observed!$C$2:$C$1520,$C154)),AVERAGEIFS(Observed!O$2:O$1520,Observed!$A$2:$A$1520,$A154,Observed!$C$2:$C$1520,$C154),"")</f>
        <v/>
      </c>
      <c r="P154" s="24" t="str">
        <f>IF(ISNUMBER(AVERAGEIFS(Observed!P$2:P$1520,Observed!$A$2:$A$1520,$A154,Observed!$C$2:$C$1520,$C154)),AVERAGEIFS(Observed!P$2:P$1520,Observed!$A$2:$A$1520,$A154,Observed!$C$2:$C$1520,$C154),"")</f>
        <v/>
      </c>
      <c r="Q154" s="24" t="str">
        <f>IF(ISNUMBER(AVERAGEIFS(Observed!Q$2:Q$1520,Observed!$A$2:$A$1520,$A154,Observed!$C$2:$C$1520,$C154)),AVERAGEIFS(Observed!Q$2:Q$1520,Observed!$A$2:$A$1520,$A154,Observed!$C$2:$C$1520,$C154),"")</f>
        <v/>
      </c>
      <c r="R154" s="22" t="str">
        <f>IF(ISNUMBER(AVERAGEIFS(Observed!R$2:R$1520,Observed!$A$2:$A$1520,$A154,Observed!$C$2:$C$1520,$C154)),AVERAGEIFS(Observed!R$2:R$1520,Observed!$A$2:$A$1520,$A154,Observed!$C$2:$C$1520,$C154),"")</f>
        <v/>
      </c>
      <c r="S154" s="23" t="str">
        <f>IF(ISNUMBER(AVERAGEIFS(Observed!S$2:S$1520,Observed!$A$2:$A$1520,$A154,Observed!$C$2:$C$1520,$C154)),AVERAGEIFS(Observed!S$2:S$1520,Observed!$A$2:$A$1520,$A154,Observed!$C$2:$C$1520,$C154),"")</f>
        <v/>
      </c>
      <c r="T154" s="23" t="str">
        <f>IF(ISNUMBER(AVERAGEIFS(Observed!T$2:T$1520,Observed!$A$2:$A$1520,$A154,Observed!$C$2:$C$1520,$C154)),AVERAGEIFS(Observed!T$2:T$1520,Observed!$A$2:$A$1520,$A154,Observed!$C$2:$C$1520,$C154),"")</f>
        <v/>
      </c>
      <c r="U154" s="23" t="str">
        <f>IF(ISNUMBER(AVERAGEIFS(Observed!U$2:U$1520,Observed!$A$2:$A$1520,$A154,Observed!$C$2:$C$1520,$C154)),AVERAGEIFS(Observed!U$2:U$1520,Observed!$A$2:$A$1520,$A154,Observed!$C$2:$C$1520,$C154),"")</f>
        <v/>
      </c>
      <c r="V154" s="23" t="str">
        <f>IF(ISNUMBER(AVERAGEIFS(Observed!V$2:V$1520,Observed!$A$2:$A$1520,$A154,Observed!$C$2:$C$1520,$C154)),AVERAGEIFS(Observed!V$2:V$1520,Observed!$A$2:$A$1520,$A154,Observed!$C$2:$C$1520,$C154),"")</f>
        <v/>
      </c>
      <c r="W154" s="23" t="str">
        <f>IF(ISNUMBER(AVERAGEIFS(Observed!W$2:W$1520,Observed!$A$2:$A$1520,$A154,Observed!$C$2:$C$1520,$C154)),AVERAGEIFS(Observed!W$2:W$1520,Observed!$A$2:$A$1520,$A154,Observed!$C$2:$C$1520,$C154),"")</f>
        <v/>
      </c>
      <c r="X154" s="23" t="str">
        <f>IF(ISNUMBER(AVERAGEIFS(Observed!X$2:X$1520,Observed!$A$2:$A$1520,$A154,Observed!$C$2:$C$1520,$C154)),AVERAGEIFS(Observed!X$2:X$1520,Observed!$A$2:$A$1520,$A154,Observed!$C$2:$C$1520,$C154),"")</f>
        <v/>
      </c>
      <c r="Y154" s="23" t="str">
        <f>IF(ISNUMBER(AVERAGEIFS(Observed!Y$2:Y$1520,Observed!$A$2:$A$1520,$A154,Observed!$C$2:$C$1520,$C154)),AVERAGEIFS(Observed!Y$2:Y$1520,Observed!$A$2:$A$1520,$A154,Observed!$C$2:$C$1520,$C154),"")</f>
        <v/>
      </c>
      <c r="Z154" s="23" t="str">
        <f>IF(ISNUMBER(AVERAGEIFS(Observed!Z$2:Z$1520,Observed!$A$2:$A$1520,$A154,Observed!$C$2:$C$1520,$C154)),AVERAGEIFS(Observed!Z$2:Z$1520,Observed!$A$2:$A$1520,$A154,Observed!$C$2:$C$1520,$C154),"")</f>
        <v/>
      </c>
      <c r="AA154" s="23" t="str">
        <f>IF(ISNUMBER(AVERAGEIFS(Observed!AA$2:AA$1520,Observed!$A$2:$A$1520,$A154,Observed!$C$2:$C$1520,$C154)),AVERAGEIFS(Observed!AA$2:AA$1520,Observed!$A$2:$A$1520,$A154,Observed!$C$2:$C$1520,$C154),"")</f>
        <v/>
      </c>
      <c r="AB154" s="23" t="str">
        <f>IF(ISNUMBER(AVERAGEIFS(Observed!AB$2:AB$1520,Observed!$A$2:$A$1520,$A154,Observed!$C$2:$C$1520,$C154)),AVERAGEIFS(Observed!AB$2:AB$1520,Observed!$A$2:$A$1520,$A154,Observed!$C$2:$C$1520,$C154),"")</f>
        <v/>
      </c>
      <c r="AC154" s="23">
        <f>IF(ISNUMBER(AVERAGEIFS(Observed!AC$2:AC$1520,Observed!$A$2:$A$1520,$A154,Observed!$C$2:$C$1520,$C154)),AVERAGEIFS(Observed!AC$2:AC$1520,Observed!$A$2:$A$1520,$A154,Observed!$C$2:$C$1520,$C154),"")</f>
        <v>13.833333333333334</v>
      </c>
      <c r="AD154" s="24">
        <f>IF(ISNUMBER(AVERAGEIFS(Observed!AD$2:AD$1520,Observed!$A$2:$A$1520,$A154,Observed!$C$2:$C$1520,$C154)),AVERAGEIFS(Observed!AD$2:AD$1520,Observed!$A$2:$A$1520,$A154,Observed!$C$2:$C$1520,$C154),"")</f>
        <v>2.2000000000000002E-2</v>
      </c>
      <c r="AE154" s="24">
        <f>IF(ISNUMBER(AVERAGEIFS(Observed!AE$2:AE$1520,Observed!$A$2:$A$1520,$A154,Observed!$C$2:$C$1520,$C154)),AVERAGEIFS(Observed!AE$2:AE$1520,Observed!$A$2:$A$1520,$A154,Observed!$C$2:$C$1520,$C154),"")</f>
        <v>2.2000000000000002E-2</v>
      </c>
      <c r="AF154" s="23" t="str">
        <f>IF(ISNUMBER(AVERAGEIFS(Observed!AF$2:AF$1520,Observed!$A$2:$A$1520,$A154,Observed!$C$2:$C$1520,$C154)),AVERAGEIFS(Observed!AF$2:AF$1520,Observed!$A$2:$A$1520,$A154,Observed!$C$2:$C$1520,$C154),"")</f>
        <v/>
      </c>
      <c r="AG154" s="23" t="str">
        <f>IF(ISNUMBER(AVERAGEIFS(Observed!AG$2:AG$1520,Observed!$A$2:$A$1520,$A154,Observed!$C$2:$C$1520,$C154)),AVERAGEIFS(Observed!AG$2:AG$1520,Observed!$A$2:$A$1520,$A154,Observed!$C$2:$C$1520,$C154),"")</f>
        <v/>
      </c>
      <c r="AH154" s="22" t="str">
        <f>IF(ISNUMBER(AVERAGEIFS(Observed!AH$2:AH$1520,Observed!$A$2:$A$1520,$A154,Observed!$C$2:$C$1520,$C154)),AVERAGEIFS(Observed!AH$2:AH$1520,Observed!$A$2:$A$1520,$A154,Observed!$C$2:$C$1520,$C154),"")</f>
        <v/>
      </c>
      <c r="AI154" s="23" t="str">
        <f>IF(ISNUMBER(AVERAGEIFS(Observed!AI$2:AI$1520,Observed!$A$2:$A$1520,$A154,Observed!$C$2:$C$1520,$C154)),AVERAGEIFS(Observed!AI$2:AI$1520,Observed!$A$2:$A$1520,$A154,Observed!$C$2:$C$1520,$C154),"")</f>
        <v/>
      </c>
      <c r="AJ154" s="23" t="str">
        <f>IF(ISNUMBER(AVERAGEIFS(Observed!AJ$2:AJ$1520,Observed!$A$2:$A$1520,$A154,Observed!$C$2:$C$1520,$C154)),AVERAGEIFS(Observed!AJ$2:AJ$1520,Observed!$A$2:$A$1520,$A154,Observed!$C$2:$C$1520,$C154),"")</f>
        <v/>
      </c>
      <c r="AK154" s="23" t="str">
        <f>IF(ISNUMBER(AVERAGEIFS(Observed!AK$2:AK$1520,Observed!$A$2:$A$1520,$A154,Observed!$C$2:$C$1520,$C154)),AVERAGEIFS(Observed!AK$2:AK$1520,Observed!$A$2:$A$1520,$A154,Observed!$C$2:$C$1520,$C154),"")</f>
        <v/>
      </c>
      <c r="AL154" s="23">
        <f>IF(ISNUMBER(AVERAGEIFS(Observed!AL$2:AL$1520,Observed!$A$2:$A$1520,$A154,Observed!$C$2:$C$1520,$C154)),AVERAGEIFS(Observed!AL$2:AL$1520,Observed!$A$2:$A$1520,$A154,Observed!$C$2:$C$1520,$C154),"")</f>
        <v>7.8296666666666672</v>
      </c>
      <c r="AM154" s="23">
        <f>IF(ISNUMBER(AVERAGEIFS(Observed!AM$2:AM$1520,Observed!$A$2:$A$1520,$A154,Observed!$C$2:$C$1520,$C154)),AVERAGEIFS(Observed!AM$2:AM$1520,Observed!$A$2:$A$1520,$A154,Observed!$C$2:$C$1520,$C154),"")</f>
        <v>14.012666666666666</v>
      </c>
      <c r="AN154" s="2">
        <f>COUNTIFS(Observed!$A$2:$A$1520,$A154,Observed!$C$2:$C$1520,$C154)</f>
        <v>3</v>
      </c>
      <c r="AO154" s="2">
        <f t="shared" si="2"/>
        <v>8</v>
      </c>
    </row>
    <row r="155" spans="1:41" x14ac:dyDescent="0.35">
      <c r="A155" t="s">
        <v>51</v>
      </c>
      <c r="B155" t="s">
        <v>52</v>
      </c>
      <c r="C155" s="20">
        <v>42018</v>
      </c>
      <c r="D155">
        <v>1</v>
      </c>
      <c r="E155" t="s">
        <v>79</v>
      </c>
      <c r="F155" s="25" t="s">
        <v>97</v>
      </c>
      <c r="G155" t="s">
        <v>43</v>
      </c>
      <c r="H155">
        <v>2</v>
      </c>
      <c r="I155" s="2" t="s">
        <v>42</v>
      </c>
      <c r="J155" s="22" t="str">
        <f>IF(ISNUMBER(AVERAGEIFS(Observed!J$2:J$1520,Observed!$A$2:$A$1520,$A155,Observed!$C$2:$C$1520,$C155)),AVERAGEIFS(Observed!J$2:J$1520,Observed!$A$2:$A$1520,$A155,Observed!$C$2:$C$1520,$C155),"")</f>
        <v/>
      </c>
      <c r="K155" s="23" t="str">
        <f>IF(ISNUMBER(AVERAGEIFS(Observed!K$2:K$1520,Observed!$A$2:$A$1520,$A155,Observed!$C$2:$C$1520,$C155)),AVERAGEIFS(Observed!K$2:K$1520,Observed!$A$2:$A$1520,$A155,Observed!$C$2:$C$1520,$C155),"")</f>
        <v/>
      </c>
      <c r="L155" s="23">
        <f>IF(ISNUMBER(AVERAGEIFS(Observed!L$2:L$1520,Observed!$A$2:$A$1520,$A155,Observed!$C$2:$C$1520,$C155)),AVERAGEIFS(Observed!L$2:L$1520,Observed!$A$2:$A$1520,$A155,Observed!$C$2:$C$1520,$C155),"")</f>
        <v>396.02</v>
      </c>
      <c r="M155" s="23">
        <f>IF(ISNUMBER(AVERAGEIFS(Observed!M$2:M$1520,Observed!$A$2:$A$1520,$A155,Observed!$C$2:$C$1520,$C155)),AVERAGEIFS(Observed!M$2:M$1520,Observed!$A$2:$A$1520,$A155,Observed!$C$2:$C$1520,$C155),"")</f>
        <v>396.02</v>
      </c>
      <c r="N155" s="23">
        <f>IF(ISNUMBER(AVERAGEIFS(Observed!N$2:N$1520,Observed!$A$2:$A$1520,$A155,Observed!$C$2:$C$1520,$C155)),AVERAGEIFS(Observed!N$2:N$1520,Observed!$A$2:$A$1520,$A155,Observed!$C$2:$C$1520,$C155),"")</f>
        <v>547.69333333333327</v>
      </c>
      <c r="O155" s="24" t="str">
        <f>IF(ISNUMBER(AVERAGEIFS(Observed!O$2:O$1520,Observed!$A$2:$A$1520,$A155,Observed!$C$2:$C$1520,$C155)),AVERAGEIFS(Observed!O$2:O$1520,Observed!$A$2:$A$1520,$A155,Observed!$C$2:$C$1520,$C155),"")</f>
        <v/>
      </c>
      <c r="P155" s="24" t="str">
        <f>IF(ISNUMBER(AVERAGEIFS(Observed!P$2:P$1520,Observed!$A$2:$A$1520,$A155,Observed!$C$2:$C$1520,$C155)),AVERAGEIFS(Observed!P$2:P$1520,Observed!$A$2:$A$1520,$A155,Observed!$C$2:$C$1520,$C155),"")</f>
        <v/>
      </c>
      <c r="Q155" s="24" t="str">
        <f>IF(ISNUMBER(AVERAGEIFS(Observed!Q$2:Q$1520,Observed!$A$2:$A$1520,$A155,Observed!$C$2:$C$1520,$C155)),AVERAGEIFS(Observed!Q$2:Q$1520,Observed!$A$2:$A$1520,$A155,Observed!$C$2:$C$1520,$C155),"")</f>
        <v/>
      </c>
      <c r="R155" s="22" t="str">
        <f>IF(ISNUMBER(AVERAGEIFS(Observed!R$2:R$1520,Observed!$A$2:$A$1520,$A155,Observed!$C$2:$C$1520,$C155)),AVERAGEIFS(Observed!R$2:R$1520,Observed!$A$2:$A$1520,$A155,Observed!$C$2:$C$1520,$C155),"")</f>
        <v/>
      </c>
      <c r="S155" s="23" t="str">
        <f>IF(ISNUMBER(AVERAGEIFS(Observed!S$2:S$1520,Observed!$A$2:$A$1520,$A155,Observed!$C$2:$C$1520,$C155)),AVERAGEIFS(Observed!S$2:S$1520,Observed!$A$2:$A$1520,$A155,Observed!$C$2:$C$1520,$C155),"")</f>
        <v/>
      </c>
      <c r="T155" s="23" t="str">
        <f>IF(ISNUMBER(AVERAGEIFS(Observed!T$2:T$1520,Observed!$A$2:$A$1520,$A155,Observed!$C$2:$C$1520,$C155)),AVERAGEIFS(Observed!T$2:T$1520,Observed!$A$2:$A$1520,$A155,Observed!$C$2:$C$1520,$C155),"")</f>
        <v/>
      </c>
      <c r="U155" s="23" t="str">
        <f>IF(ISNUMBER(AVERAGEIFS(Observed!U$2:U$1520,Observed!$A$2:$A$1520,$A155,Observed!$C$2:$C$1520,$C155)),AVERAGEIFS(Observed!U$2:U$1520,Observed!$A$2:$A$1520,$A155,Observed!$C$2:$C$1520,$C155),"")</f>
        <v/>
      </c>
      <c r="V155" s="23" t="str">
        <f>IF(ISNUMBER(AVERAGEIFS(Observed!V$2:V$1520,Observed!$A$2:$A$1520,$A155,Observed!$C$2:$C$1520,$C155)),AVERAGEIFS(Observed!V$2:V$1520,Observed!$A$2:$A$1520,$A155,Observed!$C$2:$C$1520,$C155),"")</f>
        <v/>
      </c>
      <c r="W155" s="23" t="str">
        <f>IF(ISNUMBER(AVERAGEIFS(Observed!W$2:W$1520,Observed!$A$2:$A$1520,$A155,Observed!$C$2:$C$1520,$C155)),AVERAGEIFS(Observed!W$2:W$1520,Observed!$A$2:$A$1520,$A155,Observed!$C$2:$C$1520,$C155),"")</f>
        <v/>
      </c>
      <c r="X155" s="23" t="str">
        <f>IF(ISNUMBER(AVERAGEIFS(Observed!X$2:X$1520,Observed!$A$2:$A$1520,$A155,Observed!$C$2:$C$1520,$C155)),AVERAGEIFS(Observed!X$2:X$1520,Observed!$A$2:$A$1520,$A155,Observed!$C$2:$C$1520,$C155),"")</f>
        <v/>
      </c>
      <c r="Y155" s="23" t="str">
        <f>IF(ISNUMBER(AVERAGEIFS(Observed!Y$2:Y$1520,Observed!$A$2:$A$1520,$A155,Observed!$C$2:$C$1520,$C155)),AVERAGEIFS(Observed!Y$2:Y$1520,Observed!$A$2:$A$1520,$A155,Observed!$C$2:$C$1520,$C155),"")</f>
        <v/>
      </c>
      <c r="Z155" s="23" t="str">
        <f>IF(ISNUMBER(AVERAGEIFS(Observed!Z$2:Z$1520,Observed!$A$2:$A$1520,$A155,Observed!$C$2:$C$1520,$C155)),AVERAGEIFS(Observed!Z$2:Z$1520,Observed!$A$2:$A$1520,$A155,Observed!$C$2:$C$1520,$C155),"")</f>
        <v/>
      </c>
      <c r="AA155" s="23" t="str">
        <f>IF(ISNUMBER(AVERAGEIFS(Observed!AA$2:AA$1520,Observed!$A$2:$A$1520,$A155,Observed!$C$2:$C$1520,$C155)),AVERAGEIFS(Observed!AA$2:AA$1520,Observed!$A$2:$A$1520,$A155,Observed!$C$2:$C$1520,$C155),"")</f>
        <v/>
      </c>
      <c r="AB155" s="23" t="str">
        <f>IF(ISNUMBER(AVERAGEIFS(Observed!AB$2:AB$1520,Observed!$A$2:$A$1520,$A155,Observed!$C$2:$C$1520,$C155)),AVERAGEIFS(Observed!AB$2:AB$1520,Observed!$A$2:$A$1520,$A155,Observed!$C$2:$C$1520,$C155),"")</f>
        <v/>
      </c>
      <c r="AC155" s="23">
        <f>IF(ISNUMBER(AVERAGEIFS(Observed!AC$2:AC$1520,Observed!$A$2:$A$1520,$A155,Observed!$C$2:$C$1520,$C155)),AVERAGEIFS(Observed!AC$2:AC$1520,Observed!$A$2:$A$1520,$A155,Observed!$C$2:$C$1520,$C155),"")</f>
        <v>14.966666666666667</v>
      </c>
      <c r="AD155" s="24">
        <f>IF(ISNUMBER(AVERAGEIFS(Observed!AD$2:AD$1520,Observed!$A$2:$A$1520,$A155,Observed!$C$2:$C$1520,$C155)),AVERAGEIFS(Observed!AD$2:AD$1520,Observed!$A$2:$A$1520,$A155,Observed!$C$2:$C$1520,$C155),"")</f>
        <v>2.4000000000000004E-2</v>
      </c>
      <c r="AE155" s="24">
        <f>IF(ISNUMBER(AVERAGEIFS(Observed!AE$2:AE$1520,Observed!$A$2:$A$1520,$A155,Observed!$C$2:$C$1520,$C155)),AVERAGEIFS(Observed!AE$2:AE$1520,Observed!$A$2:$A$1520,$A155,Observed!$C$2:$C$1520,$C155),"")</f>
        <v>2.4000000000000004E-2</v>
      </c>
      <c r="AF155" s="23" t="str">
        <f>IF(ISNUMBER(AVERAGEIFS(Observed!AF$2:AF$1520,Observed!$A$2:$A$1520,$A155,Observed!$C$2:$C$1520,$C155)),AVERAGEIFS(Observed!AF$2:AF$1520,Observed!$A$2:$A$1520,$A155,Observed!$C$2:$C$1520,$C155),"")</f>
        <v/>
      </c>
      <c r="AG155" s="23" t="str">
        <f>IF(ISNUMBER(AVERAGEIFS(Observed!AG$2:AG$1520,Observed!$A$2:$A$1520,$A155,Observed!$C$2:$C$1520,$C155)),AVERAGEIFS(Observed!AG$2:AG$1520,Observed!$A$2:$A$1520,$A155,Observed!$C$2:$C$1520,$C155),"")</f>
        <v/>
      </c>
      <c r="AH155" s="22" t="str">
        <f>IF(ISNUMBER(AVERAGEIFS(Observed!AH$2:AH$1520,Observed!$A$2:$A$1520,$A155,Observed!$C$2:$C$1520,$C155)),AVERAGEIFS(Observed!AH$2:AH$1520,Observed!$A$2:$A$1520,$A155,Observed!$C$2:$C$1520,$C155),"")</f>
        <v/>
      </c>
      <c r="AI155" s="23" t="str">
        <f>IF(ISNUMBER(AVERAGEIFS(Observed!AI$2:AI$1520,Observed!$A$2:$A$1520,$A155,Observed!$C$2:$C$1520,$C155)),AVERAGEIFS(Observed!AI$2:AI$1520,Observed!$A$2:$A$1520,$A155,Observed!$C$2:$C$1520,$C155),"")</f>
        <v/>
      </c>
      <c r="AJ155" s="23" t="str">
        <f>IF(ISNUMBER(AVERAGEIFS(Observed!AJ$2:AJ$1520,Observed!$A$2:$A$1520,$A155,Observed!$C$2:$C$1520,$C155)),AVERAGEIFS(Observed!AJ$2:AJ$1520,Observed!$A$2:$A$1520,$A155,Observed!$C$2:$C$1520,$C155),"")</f>
        <v/>
      </c>
      <c r="AK155" s="23" t="str">
        <f>IF(ISNUMBER(AVERAGEIFS(Observed!AK$2:AK$1520,Observed!$A$2:$A$1520,$A155,Observed!$C$2:$C$1520,$C155)),AVERAGEIFS(Observed!AK$2:AK$1520,Observed!$A$2:$A$1520,$A155,Observed!$C$2:$C$1520,$C155),"")</f>
        <v/>
      </c>
      <c r="AL155" s="23">
        <f>IF(ISNUMBER(AVERAGEIFS(Observed!AL$2:AL$1520,Observed!$A$2:$A$1520,$A155,Observed!$C$2:$C$1520,$C155)),AVERAGEIFS(Observed!AL$2:AL$1520,Observed!$A$2:$A$1520,$A155,Observed!$C$2:$C$1520,$C155),"")</f>
        <v>9.6803333333333335</v>
      </c>
      <c r="AM155" s="23">
        <f>IF(ISNUMBER(AVERAGEIFS(Observed!AM$2:AM$1520,Observed!$A$2:$A$1520,$A155,Observed!$C$2:$C$1520,$C155)),AVERAGEIFS(Observed!AM$2:AM$1520,Observed!$A$2:$A$1520,$A155,Observed!$C$2:$C$1520,$C155),"")</f>
        <v>15.627666666666665</v>
      </c>
      <c r="AN155" s="2">
        <f>COUNTIFS(Observed!$A$2:$A$1520,$A155,Observed!$C$2:$C$1520,$C155)</f>
        <v>3</v>
      </c>
      <c r="AO155" s="2">
        <f t="shared" si="2"/>
        <v>8</v>
      </c>
    </row>
    <row r="156" spans="1:41" x14ac:dyDescent="0.35">
      <c r="A156" t="s">
        <v>57</v>
      </c>
      <c r="B156" t="s">
        <v>52</v>
      </c>
      <c r="C156" s="20">
        <v>42018</v>
      </c>
      <c r="D156">
        <v>1</v>
      </c>
      <c r="E156" t="s">
        <v>81</v>
      </c>
      <c r="F156" s="25" t="s">
        <v>97</v>
      </c>
      <c r="G156" t="s">
        <v>43</v>
      </c>
      <c r="H156">
        <v>2</v>
      </c>
      <c r="I156" s="2" t="s">
        <v>42</v>
      </c>
      <c r="J156" s="22" t="str">
        <f>IF(ISNUMBER(AVERAGEIFS(Observed!J$2:J$1520,Observed!$A$2:$A$1520,$A156,Observed!$C$2:$C$1520,$C156)),AVERAGEIFS(Observed!J$2:J$1520,Observed!$A$2:$A$1520,$A156,Observed!$C$2:$C$1520,$C156),"")</f>
        <v/>
      </c>
      <c r="K156" s="23" t="str">
        <f>IF(ISNUMBER(AVERAGEIFS(Observed!K$2:K$1520,Observed!$A$2:$A$1520,$A156,Observed!$C$2:$C$1520,$C156)),AVERAGEIFS(Observed!K$2:K$1520,Observed!$A$2:$A$1520,$A156,Observed!$C$2:$C$1520,$C156),"")</f>
        <v/>
      </c>
      <c r="L156" s="23">
        <f>IF(ISNUMBER(AVERAGEIFS(Observed!L$2:L$1520,Observed!$A$2:$A$1520,$A156,Observed!$C$2:$C$1520,$C156)),AVERAGEIFS(Observed!L$2:L$1520,Observed!$A$2:$A$1520,$A156,Observed!$C$2:$C$1520,$C156),"")</f>
        <v>369.17666666666668</v>
      </c>
      <c r="M156" s="23">
        <f>IF(ISNUMBER(AVERAGEIFS(Observed!M$2:M$1520,Observed!$A$2:$A$1520,$A156,Observed!$C$2:$C$1520,$C156)),AVERAGEIFS(Observed!M$2:M$1520,Observed!$A$2:$A$1520,$A156,Observed!$C$2:$C$1520,$C156),"")</f>
        <v>369.17666666666668</v>
      </c>
      <c r="N156" s="23">
        <f>IF(ISNUMBER(AVERAGEIFS(Observed!N$2:N$1520,Observed!$A$2:$A$1520,$A156,Observed!$C$2:$C$1520,$C156)),AVERAGEIFS(Observed!N$2:N$1520,Observed!$A$2:$A$1520,$A156,Observed!$C$2:$C$1520,$C156),"")</f>
        <v>511.33333333333343</v>
      </c>
      <c r="O156" s="24" t="str">
        <f>IF(ISNUMBER(AVERAGEIFS(Observed!O$2:O$1520,Observed!$A$2:$A$1520,$A156,Observed!$C$2:$C$1520,$C156)),AVERAGEIFS(Observed!O$2:O$1520,Observed!$A$2:$A$1520,$A156,Observed!$C$2:$C$1520,$C156),"")</f>
        <v/>
      </c>
      <c r="P156" s="24" t="str">
        <f>IF(ISNUMBER(AVERAGEIFS(Observed!P$2:P$1520,Observed!$A$2:$A$1520,$A156,Observed!$C$2:$C$1520,$C156)),AVERAGEIFS(Observed!P$2:P$1520,Observed!$A$2:$A$1520,$A156,Observed!$C$2:$C$1520,$C156),"")</f>
        <v/>
      </c>
      <c r="Q156" s="24" t="str">
        <f>IF(ISNUMBER(AVERAGEIFS(Observed!Q$2:Q$1520,Observed!$A$2:$A$1520,$A156,Observed!$C$2:$C$1520,$C156)),AVERAGEIFS(Observed!Q$2:Q$1520,Observed!$A$2:$A$1520,$A156,Observed!$C$2:$C$1520,$C156),"")</f>
        <v/>
      </c>
      <c r="R156" s="22" t="str">
        <f>IF(ISNUMBER(AVERAGEIFS(Observed!R$2:R$1520,Observed!$A$2:$A$1520,$A156,Observed!$C$2:$C$1520,$C156)),AVERAGEIFS(Observed!R$2:R$1520,Observed!$A$2:$A$1520,$A156,Observed!$C$2:$C$1520,$C156),"")</f>
        <v/>
      </c>
      <c r="S156" s="23" t="str">
        <f>IF(ISNUMBER(AVERAGEIFS(Observed!S$2:S$1520,Observed!$A$2:$A$1520,$A156,Observed!$C$2:$C$1520,$C156)),AVERAGEIFS(Observed!S$2:S$1520,Observed!$A$2:$A$1520,$A156,Observed!$C$2:$C$1520,$C156),"")</f>
        <v/>
      </c>
      <c r="T156" s="23" t="str">
        <f>IF(ISNUMBER(AVERAGEIFS(Observed!T$2:T$1520,Observed!$A$2:$A$1520,$A156,Observed!$C$2:$C$1520,$C156)),AVERAGEIFS(Observed!T$2:T$1520,Observed!$A$2:$A$1520,$A156,Observed!$C$2:$C$1520,$C156),"")</f>
        <v/>
      </c>
      <c r="U156" s="23" t="str">
        <f>IF(ISNUMBER(AVERAGEIFS(Observed!U$2:U$1520,Observed!$A$2:$A$1520,$A156,Observed!$C$2:$C$1520,$C156)),AVERAGEIFS(Observed!U$2:U$1520,Observed!$A$2:$A$1520,$A156,Observed!$C$2:$C$1520,$C156),"")</f>
        <v/>
      </c>
      <c r="V156" s="23" t="str">
        <f>IF(ISNUMBER(AVERAGEIFS(Observed!V$2:V$1520,Observed!$A$2:$A$1520,$A156,Observed!$C$2:$C$1520,$C156)),AVERAGEIFS(Observed!V$2:V$1520,Observed!$A$2:$A$1520,$A156,Observed!$C$2:$C$1520,$C156),"")</f>
        <v/>
      </c>
      <c r="W156" s="23" t="str">
        <f>IF(ISNUMBER(AVERAGEIFS(Observed!W$2:W$1520,Observed!$A$2:$A$1520,$A156,Observed!$C$2:$C$1520,$C156)),AVERAGEIFS(Observed!W$2:W$1520,Observed!$A$2:$A$1520,$A156,Observed!$C$2:$C$1520,$C156),"")</f>
        <v/>
      </c>
      <c r="X156" s="23" t="str">
        <f>IF(ISNUMBER(AVERAGEIFS(Observed!X$2:X$1520,Observed!$A$2:$A$1520,$A156,Observed!$C$2:$C$1520,$C156)),AVERAGEIFS(Observed!X$2:X$1520,Observed!$A$2:$A$1520,$A156,Observed!$C$2:$C$1520,$C156),"")</f>
        <v/>
      </c>
      <c r="Y156" s="23" t="str">
        <f>IF(ISNUMBER(AVERAGEIFS(Observed!Y$2:Y$1520,Observed!$A$2:$A$1520,$A156,Observed!$C$2:$C$1520,$C156)),AVERAGEIFS(Observed!Y$2:Y$1520,Observed!$A$2:$A$1520,$A156,Observed!$C$2:$C$1520,$C156),"")</f>
        <v/>
      </c>
      <c r="Z156" s="23" t="str">
        <f>IF(ISNUMBER(AVERAGEIFS(Observed!Z$2:Z$1520,Observed!$A$2:$A$1520,$A156,Observed!$C$2:$C$1520,$C156)),AVERAGEIFS(Observed!Z$2:Z$1520,Observed!$A$2:$A$1520,$A156,Observed!$C$2:$C$1520,$C156),"")</f>
        <v/>
      </c>
      <c r="AA156" s="23" t="str">
        <f>IF(ISNUMBER(AVERAGEIFS(Observed!AA$2:AA$1520,Observed!$A$2:$A$1520,$A156,Observed!$C$2:$C$1520,$C156)),AVERAGEIFS(Observed!AA$2:AA$1520,Observed!$A$2:$A$1520,$A156,Observed!$C$2:$C$1520,$C156),"")</f>
        <v/>
      </c>
      <c r="AB156" s="23" t="str">
        <f>IF(ISNUMBER(AVERAGEIFS(Observed!AB$2:AB$1520,Observed!$A$2:$A$1520,$A156,Observed!$C$2:$C$1520,$C156)),AVERAGEIFS(Observed!AB$2:AB$1520,Observed!$A$2:$A$1520,$A156,Observed!$C$2:$C$1520,$C156),"")</f>
        <v/>
      </c>
      <c r="AC156" s="23">
        <f>IF(ISNUMBER(AVERAGEIFS(Observed!AC$2:AC$1520,Observed!$A$2:$A$1520,$A156,Observed!$C$2:$C$1520,$C156)),AVERAGEIFS(Observed!AC$2:AC$1520,Observed!$A$2:$A$1520,$A156,Observed!$C$2:$C$1520,$C156),"")</f>
        <v>15.666666666666666</v>
      </c>
      <c r="AD156" s="24">
        <f>IF(ISNUMBER(AVERAGEIFS(Observed!AD$2:AD$1520,Observed!$A$2:$A$1520,$A156,Observed!$C$2:$C$1520,$C156)),AVERAGEIFS(Observed!AD$2:AD$1520,Observed!$A$2:$A$1520,$A156,Observed!$C$2:$C$1520,$C156),"")</f>
        <v>2.5000000000000005E-2</v>
      </c>
      <c r="AE156" s="24">
        <f>IF(ISNUMBER(AVERAGEIFS(Observed!AE$2:AE$1520,Observed!$A$2:$A$1520,$A156,Observed!$C$2:$C$1520,$C156)),AVERAGEIFS(Observed!AE$2:AE$1520,Observed!$A$2:$A$1520,$A156,Observed!$C$2:$C$1520,$C156),"")</f>
        <v>2.5000000000000005E-2</v>
      </c>
      <c r="AF156" s="23" t="str">
        <f>IF(ISNUMBER(AVERAGEIFS(Observed!AF$2:AF$1520,Observed!$A$2:$A$1520,$A156,Observed!$C$2:$C$1520,$C156)),AVERAGEIFS(Observed!AF$2:AF$1520,Observed!$A$2:$A$1520,$A156,Observed!$C$2:$C$1520,$C156),"")</f>
        <v/>
      </c>
      <c r="AG156" s="23" t="str">
        <f>IF(ISNUMBER(AVERAGEIFS(Observed!AG$2:AG$1520,Observed!$A$2:$A$1520,$A156,Observed!$C$2:$C$1520,$C156)),AVERAGEIFS(Observed!AG$2:AG$1520,Observed!$A$2:$A$1520,$A156,Observed!$C$2:$C$1520,$C156),"")</f>
        <v/>
      </c>
      <c r="AH156" s="22" t="str">
        <f>IF(ISNUMBER(AVERAGEIFS(Observed!AH$2:AH$1520,Observed!$A$2:$A$1520,$A156,Observed!$C$2:$C$1520,$C156)),AVERAGEIFS(Observed!AH$2:AH$1520,Observed!$A$2:$A$1520,$A156,Observed!$C$2:$C$1520,$C156),"")</f>
        <v/>
      </c>
      <c r="AI156" s="23" t="str">
        <f>IF(ISNUMBER(AVERAGEIFS(Observed!AI$2:AI$1520,Observed!$A$2:$A$1520,$A156,Observed!$C$2:$C$1520,$C156)),AVERAGEIFS(Observed!AI$2:AI$1520,Observed!$A$2:$A$1520,$A156,Observed!$C$2:$C$1520,$C156),"")</f>
        <v/>
      </c>
      <c r="AJ156" s="23" t="str">
        <f>IF(ISNUMBER(AVERAGEIFS(Observed!AJ$2:AJ$1520,Observed!$A$2:$A$1520,$A156,Observed!$C$2:$C$1520,$C156)),AVERAGEIFS(Observed!AJ$2:AJ$1520,Observed!$A$2:$A$1520,$A156,Observed!$C$2:$C$1520,$C156),"")</f>
        <v/>
      </c>
      <c r="AK156" s="23" t="str">
        <f>IF(ISNUMBER(AVERAGEIFS(Observed!AK$2:AK$1520,Observed!$A$2:$A$1520,$A156,Observed!$C$2:$C$1520,$C156)),AVERAGEIFS(Observed!AK$2:AK$1520,Observed!$A$2:$A$1520,$A156,Observed!$C$2:$C$1520,$C156),"")</f>
        <v/>
      </c>
      <c r="AL156" s="23">
        <f>IF(ISNUMBER(AVERAGEIFS(Observed!AL$2:AL$1520,Observed!$A$2:$A$1520,$A156,Observed!$C$2:$C$1520,$C156)),AVERAGEIFS(Observed!AL$2:AL$1520,Observed!$A$2:$A$1520,$A156,Observed!$C$2:$C$1520,$C156),"")</f>
        <v>9.3073333333333341</v>
      </c>
      <c r="AM156" s="23">
        <f>IF(ISNUMBER(AVERAGEIFS(Observed!AM$2:AM$1520,Observed!$A$2:$A$1520,$A156,Observed!$C$2:$C$1520,$C156)),AVERAGEIFS(Observed!AM$2:AM$1520,Observed!$A$2:$A$1520,$A156,Observed!$C$2:$C$1520,$C156),"")</f>
        <v>14.894333333333334</v>
      </c>
      <c r="AN156" s="2">
        <f>COUNTIFS(Observed!$A$2:$A$1520,$A156,Observed!$C$2:$C$1520,$C156)</f>
        <v>3</v>
      </c>
      <c r="AO156" s="2">
        <f t="shared" si="2"/>
        <v>8</v>
      </c>
    </row>
    <row r="157" spans="1:41" x14ac:dyDescent="0.35">
      <c r="A157" t="s">
        <v>54</v>
      </c>
      <c r="B157" t="s">
        <v>52</v>
      </c>
      <c r="C157" s="20">
        <v>42018</v>
      </c>
      <c r="D157">
        <v>1</v>
      </c>
      <c r="E157" t="s">
        <v>83</v>
      </c>
      <c r="F157" s="25" t="s">
        <v>97</v>
      </c>
      <c r="G157" t="s">
        <v>43</v>
      </c>
      <c r="H157">
        <v>2</v>
      </c>
      <c r="I157" s="2" t="s">
        <v>42</v>
      </c>
      <c r="J157" s="22" t="str">
        <f>IF(ISNUMBER(AVERAGEIFS(Observed!J$2:J$1520,Observed!$A$2:$A$1520,$A157,Observed!$C$2:$C$1520,$C157)),AVERAGEIFS(Observed!J$2:J$1520,Observed!$A$2:$A$1520,$A157,Observed!$C$2:$C$1520,$C157),"")</f>
        <v/>
      </c>
      <c r="K157" s="23" t="str">
        <f>IF(ISNUMBER(AVERAGEIFS(Observed!K$2:K$1520,Observed!$A$2:$A$1520,$A157,Observed!$C$2:$C$1520,$C157)),AVERAGEIFS(Observed!K$2:K$1520,Observed!$A$2:$A$1520,$A157,Observed!$C$2:$C$1520,$C157),"")</f>
        <v/>
      </c>
      <c r="L157" s="23">
        <f>IF(ISNUMBER(AVERAGEIFS(Observed!L$2:L$1520,Observed!$A$2:$A$1520,$A157,Observed!$C$2:$C$1520,$C157)),AVERAGEIFS(Observed!L$2:L$1520,Observed!$A$2:$A$1520,$A157,Observed!$C$2:$C$1520,$C157),"")</f>
        <v>349.40000000000003</v>
      </c>
      <c r="M157" s="23">
        <f>IF(ISNUMBER(AVERAGEIFS(Observed!M$2:M$1520,Observed!$A$2:$A$1520,$A157,Observed!$C$2:$C$1520,$C157)),AVERAGEIFS(Observed!M$2:M$1520,Observed!$A$2:$A$1520,$A157,Observed!$C$2:$C$1520,$C157),"")</f>
        <v>349.40000000000003</v>
      </c>
      <c r="N157" s="23">
        <f>IF(ISNUMBER(AVERAGEIFS(Observed!N$2:N$1520,Observed!$A$2:$A$1520,$A157,Observed!$C$2:$C$1520,$C157)),AVERAGEIFS(Observed!N$2:N$1520,Observed!$A$2:$A$1520,$A157,Observed!$C$2:$C$1520,$C157),"")</f>
        <v>495.63333333333338</v>
      </c>
      <c r="O157" s="24" t="str">
        <f>IF(ISNUMBER(AVERAGEIFS(Observed!O$2:O$1520,Observed!$A$2:$A$1520,$A157,Observed!$C$2:$C$1520,$C157)),AVERAGEIFS(Observed!O$2:O$1520,Observed!$A$2:$A$1520,$A157,Observed!$C$2:$C$1520,$C157),"")</f>
        <v/>
      </c>
      <c r="P157" s="24" t="str">
        <f>IF(ISNUMBER(AVERAGEIFS(Observed!P$2:P$1520,Observed!$A$2:$A$1520,$A157,Observed!$C$2:$C$1520,$C157)),AVERAGEIFS(Observed!P$2:P$1520,Observed!$A$2:$A$1520,$A157,Observed!$C$2:$C$1520,$C157),"")</f>
        <v/>
      </c>
      <c r="Q157" s="24" t="str">
        <f>IF(ISNUMBER(AVERAGEIFS(Observed!Q$2:Q$1520,Observed!$A$2:$A$1520,$A157,Observed!$C$2:$C$1520,$C157)),AVERAGEIFS(Observed!Q$2:Q$1520,Observed!$A$2:$A$1520,$A157,Observed!$C$2:$C$1520,$C157),"")</f>
        <v/>
      </c>
      <c r="R157" s="22" t="str">
        <f>IF(ISNUMBER(AVERAGEIFS(Observed!R$2:R$1520,Observed!$A$2:$A$1520,$A157,Observed!$C$2:$C$1520,$C157)),AVERAGEIFS(Observed!R$2:R$1520,Observed!$A$2:$A$1520,$A157,Observed!$C$2:$C$1520,$C157),"")</f>
        <v/>
      </c>
      <c r="S157" s="23" t="str">
        <f>IF(ISNUMBER(AVERAGEIFS(Observed!S$2:S$1520,Observed!$A$2:$A$1520,$A157,Observed!$C$2:$C$1520,$C157)),AVERAGEIFS(Observed!S$2:S$1520,Observed!$A$2:$A$1520,$A157,Observed!$C$2:$C$1520,$C157),"")</f>
        <v/>
      </c>
      <c r="T157" s="23" t="str">
        <f>IF(ISNUMBER(AVERAGEIFS(Observed!T$2:T$1520,Observed!$A$2:$A$1520,$A157,Observed!$C$2:$C$1520,$C157)),AVERAGEIFS(Observed!T$2:T$1520,Observed!$A$2:$A$1520,$A157,Observed!$C$2:$C$1520,$C157),"")</f>
        <v/>
      </c>
      <c r="U157" s="23" t="str">
        <f>IF(ISNUMBER(AVERAGEIFS(Observed!U$2:U$1520,Observed!$A$2:$A$1520,$A157,Observed!$C$2:$C$1520,$C157)),AVERAGEIFS(Observed!U$2:U$1520,Observed!$A$2:$A$1520,$A157,Observed!$C$2:$C$1520,$C157),"")</f>
        <v/>
      </c>
      <c r="V157" s="23" t="str">
        <f>IF(ISNUMBER(AVERAGEIFS(Observed!V$2:V$1520,Observed!$A$2:$A$1520,$A157,Observed!$C$2:$C$1520,$C157)),AVERAGEIFS(Observed!V$2:V$1520,Observed!$A$2:$A$1520,$A157,Observed!$C$2:$C$1520,$C157),"")</f>
        <v/>
      </c>
      <c r="W157" s="23" t="str">
        <f>IF(ISNUMBER(AVERAGEIFS(Observed!W$2:W$1520,Observed!$A$2:$A$1520,$A157,Observed!$C$2:$C$1520,$C157)),AVERAGEIFS(Observed!W$2:W$1520,Observed!$A$2:$A$1520,$A157,Observed!$C$2:$C$1520,$C157),"")</f>
        <v/>
      </c>
      <c r="X157" s="23" t="str">
        <f>IF(ISNUMBER(AVERAGEIFS(Observed!X$2:X$1520,Observed!$A$2:$A$1520,$A157,Observed!$C$2:$C$1520,$C157)),AVERAGEIFS(Observed!X$2:X$1520,Observed!$A$2:$A$1520,$A157,Observed!$C$2:$C$1520,$C157),"")</f>
        <v/>
      </c>
      <c r="Y157" s="23" t="str">
        <f>IF(ISNUMBER(AVERAGEIFS(Observed!Y$2:Y$1520,Observed!$A$2:$A$1520,$A157,Observed!$C$2:$C$1520,$C157)),AVERAGEIFS(Observed!Y$2:Y$1520,Observed!$A$2:$A$1520,$A157,Observed!$C$2:$C$1520,$C157),"")</f>
        <v/>
      </c>
      <c r="Z157" s="23" t="str">
        <f>IF(ISNUMBER(AVERAGEIFS(Observed!Z$2:Z$1520,Observed!$A$2:$A$1520,$A157,Observed!$C$2:$C$1520,$C157)),AVERAGEIFS(Observed!Z$2:Z$1520,Observed!$A$2:$A$1520,$A157,Observed!$C$2:$C$1520,$C157),"")</f>
        <v/>
      </c>
      <c r="AA157" s="23" t="str">
        <f>IF(ISNUMBER(AVERAGEIFS(Observed!AA$2:AA$1520,Observed!$A$2:$A$1520,$A157,Observed!$C$2:$C$1520,$C157)),AVERAGEIFS(Observed!AA$2:AA$1520,Observed!$A$2:$A$1520,$A157,Observed!$C$2:$C$1520,$C157),"")</f>
        <v/>
      </c>
      <c r="AB157" s="23" t="str">
        <f>IF(ISNUMBER(AVERAGEIFS(Observed!AB$2:AB$1520,Observed!$A$2:$A$1520,$A157,Observed!$C$2:$C$1520,$C157)),AVERAGEIFS(Observed!AB$2:AB$1520,Observed!$A$2:$A$1520,$A157,Observed!$C$2:$C$1520,$C157),"")</f>
        <v/>
      </c>
      <c r="AC157" s="23">
        <f>IF(ISNUMBER(AVERAGEIFS(Observed!AC$2:AC$1520,Observed!$A$2:$A$1520,$A157,Observed!$C$2:$C$1520,$C157)),AVERAGEIFS(Observed!AC$2:AC$1520,Observed!$A$2:$A$1520,$A157,Observed!$C$2:$C$1520,$C157),"")</f>
        <v>13.299999999999999</v>
      </c>
      <c r="AD157" s="24">
        <f>IF(ISNUMBER(AVERAGEIFS(Observed!AD$2:AD$1520,Observed!$A$2:$A$1520,$A157,Observed!$C$2:$C$1520,$C157)),AVERAGEIFS(Observed!AD$2:AD$1520,Observed!$A$2:$A$1520,$A157,Observed!$C$2:$C$1520,$C157),"")</f>
        <v>2.1000000000000001E-2</v>
      </c>
      <c r="AE157" s="24">
        <f>IF(ISNUMBER(AVERAGEIFS(Observed!AE$2:AE$1520,Observed!$A$2:$A$1520,$A157,Observed!$C$2:$C$1520,$C157)),AVERAGEIFS(Observed!AE$2:AE$1520,Observed!$A$2:$A$1520,$A157,Observed!$C$2:$C$1520,$C157),"")</f>
        <v>2.1000000000000001E-2</v>
      </c>
      <c r="AF157" s="23" t="str">
        <f>IF(ISNUMBER(AVERAGEIFS(Observed!AF$2:AF$1520,Observed!$A$2:$A$1520,$A157,Observed!$C$2:$C$1520,$C157)),AVERAGEIFS(Observed!AF$2:AF$1520,Observed!$A$2:$A$1520,$A157,Observed!$C$2:$C$1520,$C157),"")</f>
        <v/>
      </c>
      <c r="AG157" s="23" t="str">
        <f>IF(ISNUMBER(AVERAGEIFS(Observed!AG$2:AG$1520,Observed!$A$2:$A$1520,$A157,Observed!$C$2:$C$1520,$C157)),AVERAGEIFS(Observed!AG$2:AG$1520,Observed!$A$2:$A$1520,$A157,Observed!$C$2:$C$1520,$C157),"")</f>
        <v/>
      </c>
      <c r="AH157" s="22" t="str">
        <f>IF(ISNUMBER(AVERAGEIFS(Observed!AH$2:AH$1520,Observed!$A$2:$A$1520,$A157,Observed!$C$2:$C$1520,$C157)),AVERAGEIFS(Observed!AH$2:AH$1520,Observed!$A$2:$A$1520,$A157,Observed!$C$2:$C$1520,$C157),"")</f>
        <v/>
      </c>
      <c r="AI157" s="23" t="str">
        <f>IF(ISNUMBER(AVERAGEIFS(Observed!AI$2:AI$1520,Observed!$A$2:$A$1520,$A157,Observed!$C$2:$C$1520,$C157)),AVERAGEIFS(Observed!AI$2:AI$1520,Observed!$A$2:$A$1520,$A157,Observed!$C$2:$C$1520,$C157),"")</f>
        <v/>
      </c>
      <c r="AJ157" s="23" t="str">
        <f>IF(ISNUMBER(AVERAGEIFS(Observed!AJ$2:AJ$1520,Observed!$A$2:$A$1520,$A157,Observed!$C$2:$C$1520,$C157)),AVERAGEIFS(Observed!AJ$2:AJ$1520,Observed!$A$2:$A$1520,$A157,Observed!$C$2:$C$1520,$C157),"")</f>
        <v/>
      </c>
      <c r="AK157" s="23" t="str">
        <f>IF(ISNUMBER(AVERAGEIFS(Observed!AK$2:AK$1520,Observed!$A$2:$A$1520,$A157,Observed!$C$2:$C$1520,$C157)),AVERAGEIFS(Observed!AK$2:AK$1520,Observed!$A$2:$A$1520,$A157,Observed!$C$2:$C$1520,$C157),"")</f>
        <v/>
      </c>
      <c r="AL157" s="23">
        <f>IF(ISNUMBER(AVERAGEIFS(Observed!AL$2:AL$1520,Observed!$A$2:$A$1520,$A157,Observed!$C$2:$C$1520,$C157)),AVERAGEIFS(Observed!AL$2:AL$1520,Observed!$A$2:$A$1520,$A157,Observed!$C$2:$C$1520,$C157),"")</f>
        <v>7.5856666666666674</v>
      </c>
      <c r="AM157" s="23">
        <f>IF(ISNUMBER(AVERAGEIFS(Observed!AM$2:AM$1520,Observed!$A$2:$A$1520,$A157,Observed!$C$2:$C$1520,$C157)),AVERAGEIFS(Observed!AM$2:AM$1520,Observed!$A$2:$A$1520,$A157,Observed!$C$2:$C$1520,$C157),"")</f>
        <v>13.026333333333334</v>
      </c>
      <c r="AN157" s="2">
        <f>COUNTIFS(Observed!$A$2:$A$1520,$A157,Observed!$C$2:$C$1520,$C157)</f>
        <v>3</v>
      </c>
      <c r="AO157" s="2">
        <f t="shared" si="2"/>
        <v>8</v>
      </c>
    </row>
    <row r="158" spans="1:41" x14ac:dyDescent="0.35">
      <c r="A158" t="s">
        <v>53</v>
      </c>
      <c r="B158" t="s">
        <v>52</v>
      </c>
      <c r="C158" s="20">
        <v>42018</v>
      </c>
      <c r="D158">
        <v>1</v>
      </c>
      <c r="E158" t="s">
        <v>78</v>
      </c>
      <c r="F158" s="25" t="s">
        <v>97</v>
      </c>
      <c r="G158" t="s">
        <v>43</v>
      </c>
      <c r="H158">
        <v>2</v>
      </c>
      <c r="I158" s="2" t="s">
        <v>42</v>
      </c>
      <c r="J158" s="22" t="str">
        <f>IF(ISNUMBER(AVERAGEIFS(Observed!J$2:J$1520,Observed!$A$2:$A$1520,$A158,Observed!$C$2:$C$1520,$C158)),AVERAGEIFS(Observed!J$2:J$1520,Observed!$A$2:$A$1520,$A158,Observed!$C$2:$C$1520,$C158),"")</f>
        <v/>
      </c>
      <c r="K158" s="23" t="str">
        <f>IF(ISNUMBER(AVERAGEIFS(Observed!K$2:K$1520,Observed!$A$2:$A$1520,$A158,Observed!$C$2:$C$1520,$C158)),AVERAGEIFS(Observed!K$2:K$1520,Observed!$A$2:$A$1520,$A158,Observed!$C$2:$C$1520,$C158),"")</f>
        <v/>
      </c>
      <c r="L158" s="23">
        <f>IF(ISNUMBER(AVERAGEIFS(Observed!L$2:L$1520,Observed!$A$2:$A$1520,$A158,Observed!$C$2:$C$1520,$C158)),AVERAGEIFS(Observed!L$2:L$1520,Observed!$A$2:$A$1520,$A158,Observed!$C$2:$C$1520,$C158),"")</f>
        <v>289.42666666666668</v>
      </c>
      <c r="M158" s="23">
        <f>IF(ISNUMBER(AVERAGEIFS(Observed!M$2:M$1520,Observed!$A$2:$A$1520,$A158,Observed!$C$2:$C$1520,$C158)),AVERAGEIFS(Observed!M$2:M$1520,Observed!$A$2:$A$1520,$A158,Observed!$C$2:$C$1520,$C158),"")</f>
        <v>289.42666666666668</v>
      </c>
      <c r="N158" s="23">
        <f>IF(ISNUMBER(AVERAGEIFS(Observed!N$2:N$1520,Observed!$A$2:$A$1520,$A158,Observed!$C$2:$C$1520,$C158)),AVERAGEIFS(Observed!N$2:N$1520,Observed!$A$2:$A$1520,$A158,Observed!$C$2:$C$1520,$C158),"")</f>
        <v>411.25666666666666</v>
      </c>
      <c r="O158" s="24" t="str">
        <f>IF(ISNUMBER(AVERAGEIFS(Observed!O$2:O$1520,Observed!$A$2:$A$1520,$A158,Observed!$C$2:$C$1520,$C158)),AVERAGEIFS(Observed!O$2:O$1520,Observed!$A$2:$A$1520,$A158,Observed!$C$2:$C$1520,$C158),"")</f>
        <v/>
      </c>
      <c r="P158" s="24" t="str">
        <f>IF(ISNUMBER(AVERAGEIFS(Observed!P$2:P$1520,Observed!$A$2:$A$1520,$A158,Observed!$C$2:$C$1520,$C158)),AVERAGEIFS(Observed!P$2:P$1520,Observed!$A$2:$A$1520,$A158,Observed!$C$2:$C$1520,$C158),"")</f>
        <v/>
      </c>
      <c r="Q158" s="24" t="str">
        <f>IF(ISNUMBER(AVERAGEIFS(Observed!Q$2:Q$1520,Observed!$A$2:$A$1520,$A158,Observed!$C$2:$C$1520,$C158)),AVERAGEIFS(Observed!Q$2:Q$1520,Observed!$A$2:$A$1520,$A158,Observed!$C$2:$C$1520,$C158),"")</f>
        <v/>
      </c>
      <c r="R158" s="22" t="str">
        <f>IF(ISNUMBER(AVERAGEIFS(Observed!R$2:R$1520,Observed!$A$2:$A$1520,$A158,Observed!$C$2:$C$1520,$C158)),AVERAGEIFS(Observed!R$2:R$1520,Observed!$A$2:$A$1520,$A158,Observed!$C$2:$C$1520,$C158),"")</f>
        <v/>
      </c>
      <c r="S158" s="23" t="str">
        <f>IF(ISNUMBER(AVERAGEIFS(Observed!S$2:S$1520,Observed!$A$2:$A$1520,$A158,Observed!$C$2:$C$1520,$C158)),AVERAGEIFS(Observed!S$2:S$1520,Observed!$A$2:$A$1520,$A158,Observed!$C$2:$C$1520,$C158),"")</f>
        <v/>
      </c>
      <c r="T158" s="23" t="str">
        <f>IF(ISNUMBER(AVERAGEIFS(Observed!T$2:T$1520,Observed!$A$2:$A$1520,$A158,Observed!$C$2:$C$1520,$C158)),AVERAGEIFS(Observed!T$2:T$1520,Observed!$A$2:$A$1520,$A158,Observed!$C$2:$C$1520,$C158),"")</f>
        <v/>
      </c>
      <c r="U158" s="23" t="str">
        <f>IF(ISNUMBER(AVERAGEIFS(Observed!U$2:U$1520,Observed!$A$2:$A$1520,$A158,Observed!$C$2:$C$1520,$C158)),AVERAGEIFS(Observed!U$2:U$1520,Observed!$A$2:$A$1520,$A158,Observed!$C$2:$C$1520,$C158),"")</f>
        <v/>
      </c>
      <c r="V158" s="23" t="str">
        <f>IF(ISNUMBER(AVERAGEIFS(Observed!V$2:V$1520,Observed!$A$2:$A$1520,$A158,Observed!$C$2:$C$1520,$C158)),AVERAGEIFS(Observed!V$2:V$1520,Observed!$A$2:$A$1520,$A158,Observed!$C$2:$C$1520,$C158),"")</f>
        <v/>
      </c>
      <c r="W158" s="23" t="str">
        <f>IF(ISNUMBER(AVERAGEIFS(Observed!W$2:W$1520,Observed!$A$2:$A$1520,$A158,Observed!$C$2:$C$1520,$C158)),AVERAGEIFS(Observed!W$2:W$1520,Observed!$A$2:$A$1520,$A158,Observed!$C$2:$C$1520,$C158),"")</f>
        <v/>
      </c>
      <c r="X158" s="23" t="str">
        <f>IF(ISNUMBER(AVERAGEIFS(Observed!X$2:X$1520,Observed!$A$2:$A$1520,$A158,Observed!$C$2:$C$1520,$C158)),AVERAGEIFS(Observed!X$2:X$1520,Observed!$A$2:$A$1520,$A158,Observed!$C$2:$C$1520,$C158),"")</f>
        <v/>
      </c>
      <c r="Y158" s="23" t="str">
        <f>IF(ISNUMBER(AVERAGEIFS(Observed!Y$2:Y$1520,Observed!$A$2:$A$1520,$A158,Observed!$C$2:$C$1520,$C158)),AVERAGEIFS(Observed!Y$2:Y$1520,Observed!$A$2:$A$1520,$A158,Observed!$C$2:$C$1520,$C158),"")</f>
        <v/>
      </c>
      <c r="Z158" s="23" t="str">
        <f>IF(ISNUMBER(AVERAGEIFS(Observed!Z$2:Z$1520,Observed!$A$2:$A$1520,$A158,Observed!$C$2:$C$1520,$C158)),AVERAGEIFS(Observed!Z$2:Z$1520,Observed!$A$2:$A$1520,$A158,Observed!$C$2:$C$1520,$C158),"")</f>
        <v/>
      </c>
      <c r="AA158" s="23" t="str">
        <f>IF(ISNUMBER(AVERAGEIFS(Observed!AA$2:AA$1520,Observed!$A$2:$A$1520,$A158,Observed!$C$2:$C$1520,$C158)),AVERAGEIFS(Observed!AA$2:AA$1520,Observed!$A$2:$A$1520,$A158,Observed!$C$2:$C$1520,$C158),"")</f>
        <v/>
      </c>
      <c r="AB158" s="23" t="str">
        <f>IF(ISNUMBER(AVERAGEIFS(Observed!AB$2:AB$1520,Observed!$A$2:$A$1520,$A158,Observed!$C$2:$C$1520,$C158)),AVERAGEIFS(Observed!AB$2:AB$1520,Observed!$A$2:$A$1520,$A158,Observed!$C$2:$C$1520,$C158),"")</f>
        <v/>
      </c>
      <c r="AC158" s="23">
        <f>IF(ISNUMBER(AVERAGEIFS(Observed!AC$2:AC$1520,Observed!$A$2:$A$1520,$A158,Observed!$C$2:$C$1520,$C158)),AVERAGEIFS(Observed!AC$2:AC$1520,Observed!$A$2:$A$1520,$A158,Observed!$C$2:$C$1520,$C158),"")</f>
        <v>13.366666666666665</v>
      </c>
      <c r="AD158" s="24">
        <f>IF(ISNUMBER(AVERAGEIFS(Observed!AD$2:AD$1520,Observed!$A$2:$A$1520,$A158,Observed!$C$2:$C$1520,$C158)),AVERAGEIFS(Observed!AD$2:AD$1520,Observed!$A$2:$A$1520,$A158,Observed!$C$2:$C$1520,$C158),"")</f>
        <v>2.1333333333333333E-2</v>
      </c>
      <c r="AE158" s="24">
        <f>IF(ISNUMBER(AVERAGEIFS(Observed!AE$2:AE$1520,Observed!$A$2:$A$1520,$A158,Observed!$C$2:$C$1520,$C158)),AVERAGEIFS(Observed!AE$2:AE$1520,Observed!$A$2:$A$1520,$A158,Observed!$C$2:$C$1520,$C158),"")</f>
        <v>2.1333333333333333E-2</v>
      </c>
      <c r="AF158" s="23" t="str">
        <f>IF(ISNUMBER(AVERAGEIFS(Observed!AF$2:AF$1520,Observed!$A$2:$A$1520,$A158,Observed!$C$2:$C$1520,$C158)),AVERAGEIFS(Observed!AF$2:AF$1520,Observed!$A$2:$A$1520,$A158,Observed!$C$2:$C$1520,$C158),"")</f>
        <v/>
      </c>
      <c r="AG158" s="23" t="str">
        <f>IF(ISNUMBER(AVERAGEIFS(Observed!AG$2:AG$1520,Observed!$A$2:$A$1520,$A158,Observed!$C$2:$C$1520,$C158)),AVERAGEIFS(Observed!AG$2:AG$1520,Observed!$A$2:$A$1520,$A158,Observed!$C$2:$C$1520,$C158),"")</f>
        <v/>
      </c>
      <c r="AH158" s="22" t="str">
        <f>IF(ISNUMBER(AVERAGEIFS(Observed!AH$2:AH$1520,Observed!$A$2:$A$1520,$A158,Observed!$C$2:$C$1520,$C158)),AVERAGEIFS(Observed!AH$2:AH$1520,Observed!$A$2:$A$1520,$A158,Observed!$C$2:$C$1520,$C158),"")</f>
        <v/>
      </c>
      <c r="AI158" s="23" t="str">
        <f>IF(ISNUMBER(AVERAGEIFS(Observed!AI$2:AI$1520,Observed!$A$2:$A$1520,$A158,Observed!$C$2:$C$1520,$C158)),AVERAGEIFS(Observed!AI$2:AI$1520,Observed!$A$2:$A$1520,$A158,Observed!$C$2:$C$1520,$C158),"")</f>
        <v/>
      </c>
      <c r="AJ158" s="23" t="str">
        <f>IF(ISNUMBER(AVERAGEIFS(Observed!AJ$2:AJ$1520,Observed!$A$2:$A$1520,$A158,Observed!$C$2:$C$1520,$C158)),AVERAGEIFS(Observed!AJ$2:AJ$1520,Observed!$A$2:$A$1520,$A158,Observed!$C$2:$C$1520,$C158),"")</f>
        <v/>
      </c>
      <c r="AK158" s="23" t="str">
        <f>IF(ISNUMBER(AVERAGEIFS(Observed!AK$2:AK$1520,Observed!$A$2:$A$1520,$A158,Observed!$C$2:$C$1520,$C158)),AVERAGEIFS(Observed!AK$2:AK$1520,Observed!$A$2:$A$1520,$A158,Observed!$C$2:$C$1520,$C158),"")</f>
        <v/>
      </c>
      <c r="AL158" s="23">
        <f>IF(ISNUMBER(AVERAGEIFS(Observed!AL$2:AL$1520,Observed!$A$2:$A$1520,$A158,Observed!$C$2:$C$1520,$C158)),AVERAGEIFS(Observed!AL$2:AL$1520,Observed!$A$2:$A$1520,$A158,Observed!$C$2:$C$1520,$C158),"")</f>
        <v>6.2303333333333342</v>
      </c>
      <c r="AM158" s="23">
        <f>IF(ISNUMBER(AVERAGEIFS(Observed!AM$2:AM$1520,Observed!$A$2:$A$1520,$A158,Observed!$C$2:$C$1520,$C158)),AVERAGEIFS(Observed!AM$2:AM$1520,Observed!$A$2:$A$1520,$A158,Observed!$C$2:$C$1520,$C158),"")</f>
        <v>10.920333333333332</v>
      </c>
      <c r="AN158" s="2">
        <f>COUNTIFS(Observed!$A$2:$A$1520,$A158,Observed!$C$2:$C$1520,$C158)</f>
        <v>3</v>
      </c>
      <c r="AO158" s="2">
        <f t="shared" si="2"/>
        <v>8</v>
      </c>
    </row>
    <row r="159" spans="1:41" x14ac:dyDescent="0.35">
      <c r="A159" t="s">
        <v>56</v>
      </c>
      <c r="B159" t="s">
        <v>52</v>
      </c>
      <c r="C159" s="20">
        <v>42024</v>
      </c>
      <c r="D159">
        <v>1</v>
      </c>
      <c r="E159" t="s">
        <v>80</v>
      </c>
      <c r="F159" s="25" t="s">
        <v>97</v>
      </c>
      <c r="G159" t="s">
        <v>43</v>
      </c>
      <c r="H159">
        <v>2</v>
      </c>
      <c r="I159" s="2" t="s">
        <v>58</v>
      </c>
      <c r="J159" s="22">
        <f>IF(ISNUMBER(AVERAGEIFS(Observed!J$2:J$1520,Observed!$A$2:$A$1520,$A159,Observed!$C$2:$C$1520,$C159)),AVERAGEIFS(Observed!J$2:J$1520,Observed!$A$2:$A$1520,$A159,Observed!$C$2:$C$1520,$C159),"")</f>
        <v>1395</v>
      </c>
      <c r="K159" s="23">
        <f>IF(ISNUMBER(AVERAGEIFS(Observed!K$2:K$1520,Observed!$A$2:$A$1520,$A159,Observed!$C$2:$C$1520,$C159)),AVERAGEIFS(Observed!K$2:K$1520,Observed!$A$2:$A$1520,$A159,Observed!$C$2:$C$1520,$C159),"")</f>
        <v>139.5</v>
      </c>
      <c r="L159" s="23" t="str">
        <f>IF(ISNUMBER(AVERAGEIFS(Observed!L$2:L$1520,Observed!$A$2:$A$1520,$A159,Observed!$C$2:$C$1520,$C159)),AVERAGEIFS(Observed!L$2:L$1520,Observed!$A$2:$A$1520,$A159,Observed!$C$2:$C$1520,$C159),"")</f>
        <v/>
      </c>
      <c r="M159" s="23" t="str">
        <f>IF(ISNUMBER(AVERAGEIFS(Observed!M$2:M$1520,Observed!$A$2:$A$1520,$A159,Observed!$C$2:$C$1520,$C159)),AVERAGEIFS(Observed!M$2:M$1520,Observed!$A$2:$A$1520,$A159,Observed!$C$2:$C$1520,$C159),"")</f>
        <v/>
      </c>
      <c r="N159" s="23" t="str">
        <f>IF(ISNUMBER(AVERAGEIFS(Observed!N$2:N$1520,Observed!$A$2:$A$1520,$A159,Observed!$C$2:$C$1520,$C159)),AVERAGEIFS(Observed!N$2:N$1520,Observed!$A$2:$A$1520,$A159,Observed!$C$2:$C$1520,$C159),"")</f>
        <v/>
      </c>
      <c r="O159" s="24" t="str">
        <f>IF(ISNUMBER(AVERAGEIFS(Observed!O$2:O$1520,Observed!$A$2:$A$1520,$A159,Observed!$C$2:$C$1520,$C159)),AVERAGEIFS(Observed!O$2:O$1520,Observed!$A$2:$A$1520,$A159,Observed!$C$2:$C$1520,$C159),"")</f>
        <v/>
      </c>
      <c r="P159" s="24" t="str">
        <f>IF(ISNUMBER(AVERAGEIFS(Observed!P$2:P$1520,Observed!$A$2:$A$1520,$A159,Observed!$C$2:$C$1520,$C159)),AVERAGEIFS(Observed!P$2:P$1520,Observed!$A$2:$A$1520,$A159,Observed!$C$2:$C$1520,$C159),"")</f>
        <v/>
      </c>
      <c r="Q159" s="24" t="str">
        <f>IF(ISNUMBER(AVERAGEIFS(Observed!Q$2:Q$1520,Observed!$A$2:$A$1520,$A159,Observed!$C$2:$C$1520,$C159)),AVERAGEIFS(Observed!Q$2:Q$1520,Observed!$A$2:$A$1520,$A159,Observed!$C$2:$C$1520,$C159),"")</f>
        <v/>
      </c>
      <c r="R159" s="22" t="str">
        <f>IF(ISNUMBER(AVERAGEIFS(Observed!R$2:R$1520,Observed!$A$2:$A$1520,$A159,Observed!$C$2:$C$1520,$C159)),AVERAGEIFS(Observed!R$2:R$1520,Observed!$A$2:$A$1520,$A159,Observed!$C$2:$C$1520,$C159),"")</f>
        <v/>
      </c>
      <c r="S159" s="23" t="str">
        <f>IF(ISNUMBER(AVERAGEIFS(Observed!S$2:S$1520,Observed!$A$2:$A$1520,$A159,Observed!$C$2:$C$1520,$C159)),AVERAGEIFS(Observed!S$2:S$1520,Observed!$A$2:$A$1520,$A159,Observed!$C$2:$C$1520,$C159),"")</f>
        <v/>
      </c>
      <c r="T159" s="23" t="str">
        <f>IF(ISNUMBER(AVERAGEIFS(Observed!T$2:T$1520,Observed!$A$2:$A$1520,$A159,Observed!$C$2:$C$1520,$C159)),AVERAGEIFS(Observed!T$2:T$1520,Observed!$A$2:$A$1520,$A159,Observed!$C$2:$C$1520,$C159),"")</f>
        <v/>
      </c>
      <c r="U159" s="23" t="str">
        <f>IF(ISNUMBER(AVERAGEIFS(Observed!U$2:U$1520,Observed!$A$2:$A$1520,$A159,Observed!$C$2:$C$1520,$C159)),AVERAGEIFS(Observed!U$2:U$1520,Observed!$A$2:$A$1520,$A159,Observed!$C$2:$C$1520,$C159),"")</f>
        <v/>
      </c>
      <c r="V159" s="23" t="str">
        <f>IF(ISNUMBER(AVERAGEIFS(Observed!V$2:V$1520,Observed!$A$2:$A$1520,$A159,Observed!$C$2:$C$1520,$C159)),AVERAGEIFS(Observed!V$2:V$1520,Observed!$A$2:$A$1520,$A159,Observed!$C$2:$C$1520,$C159),"")</f>
        <v/>
      </c>
      <c r="W159" s="23" t="str">
        <f>IF(ISNUMBER(AVERAGEIFS(Observed!W$2:W$1520,Observed!$A$2:$A$1520,$A159,Observed!$C$2:$C$1520,$C159)),AVERAGEIFS(Observed!W$2:W$1520,Observed!$A$2:$A$1520,$A159,Observed!$C$2:$C$1520,$C159),"")</f>
        <v/>
      </c>
      <c r="X159" s="23" t="str">
        <f>IF(ISNUMBER(AVERAGEIFS(Observed!X$2:X$1520,Observed!$A$2:$A$1520,$A159,Observed!$C$2:$C$1520,$C159)),AVERAGEIFS(Observed!X$2:X$1520,Observed!$A$2:$A$1520,$A159,Observed!$C$2:$C$1520,$C159),"")</f>
        <v/>
      </c>
      <c r="Y159" s="23" t="str">
        <f>IF(ISNUMBER(AVERAGEIFS(Observed!Y$2:Y$1520,Observed!$A$2:$A$1520,$A159,Observed!$C$2:$C$1520,$C159)),AVERAGEIFS(Observed!Y$2:Y$1520,Observed!$A$2:$A$1520,$A159,Observed!$C$2:$C$1520,$C159),"")</f>
        <v/>
      </c>
      <c r="Z159" s="23" t="str">
        <f>IF(ISNUMBER(AVERAGEIFS(Observed!Z$2:Z$1520,Observed!$A$2:$A$1520,$A159,Observed!$C$2:$C$1520,$C159)),AVERAGEIFS(Observed!Z$2:Z$1520,Observed!$A$2:$A$1520,$A159,Observed!$C$2:$C$1520,$C159),"")</f>
        <v/>
      </c>
      <c r="AA159" s="23" t="str">
        <f>IF(ISNUMBER(AVERAGEIFS(Observed!AA$2:AA$1520,Observed!$A$2:$A$1520,$A159,Observed!$C$2:$C$1520,$C159)),AVERAGEIFS(Observed!AA$2:AA$1520,Observed!$A$2:$A$1520,$A159,Observed!$C$2:$C$1520,$C159),"")</f>
        <v/>
      </c>
      <c r="AB159" s="23" t="str">
        <f>IF(ISNUMBER(AVERAGEIFS(Observed!AB$2:AB$1520,Observed!$A$2:$A$1520,$A159,Observed!$C$2:$C$1520,$C159)),AVERAGEIFS(Observed!AB$2:AB$1520,Observed!$A$2:$A$1520,$A159,Observed!$C$2:$C$1520,$C159),"")</f>
        <v/>
      </c>
      <c r="AC159" s="23">
        <f>IF(ISNUMBER(AVERAGEIFS(Observed!AC$2:AC$1520,Observed!$A$2:$A$1520,$A159,Observed!$C$2:$C$1520,$C159)),AVERAGEIFS(Observed!AC$2:AC$1520,Observed!$A$2:$A$1520,$A159,Observed!$C$2:$C$1520,$C159),"")</f>
        <v>23</v>
      </c>
      <c r="AD159" s="24">
        <f>IF(ISNUMBER(AVERAGEIFS(Observed!AD$2:AD$1520,Observed!$A$2:$A$1520,$A159,Observed!$C$2:$C$1520,$C159)),AVERAGEIFS(Observed!AD$2:AD$1520,Observed!$A$2:$A$1520,$A159,Observed!$C$2:$C$1520,$C159),"")</f>
        <v>3.6999999999999998E-2</v>
      </c>
      <c r="AE159" s="24">
        <f>IF(ISNUMBER(AVERAGEIFS(Observed!AE$2:AE$1520,Observed!$A$2:$A$1520,$A159,Observed!$C$2:$C$1520,$C159)),AVERAGEIFS(Observed!AE$2:AE$1520,Observed!$A$2:$A$1520,$A159,Observed!$C$2:$C$1520,$C159),"")</f>
        <v>3.6999999999999998E-2</v>
      </c>
      <c r="AF159" s="23" t="str">
        <f>IF(ISNUMBER(AVERAGEIFS(Observed!AF$2:AF$1520,Observed!$A$2:$A$1520,$A159,Observed!$C$2:$C$1520,$C159)),AVERAGEIFS(Observed!AF$2:AF$1520,Observed!$A$2:$A$1520,$A159,Observed!$C$2:$C$1520,$C159),"")</f>
        <v/>
      </c>
      <c r="AG159" s="23" t="str">
        <f>IF(ISNUMBER(AVERAGEIFS(Observed!AG$2:AG$1520,Observed!$A$2:$A$1520,$A159,Observed!$C$2:$C$1520,$C159)),AVERAGEIFS(Observed!AG$2:AG$1520,Observed!$A$2:$A$1520,$A159,Observed!$C$2:$C$1520,$C159),"")</f>
        <v/>
      </c>
      <c r="AH159" s="22" t="str">
        <f>IF(ISNUMBER(AVERAGEIFS(Observed!AH$2:AH$1520,Observed!$A$2:$A$1520,$A159,Observed!$C$2:$C$1520,$C159)),AVERAGEIFS(Observed!AH$2:AH$1520,Observed!$A$2:$A$1520,$A159,Observed!$C$2:$C$1520,$C159),"")</f>
        <v/>
      </c>
      <c r="AI159" s="23" t="str">
        <f>IF(ISNUMBER(AVERAGEIFS(Observed!AI$2:AI$1520,Observed!$A$2:$A$1520,$A159,Observed!$C$2:$C$1520,$C159)),AVERAGEIFS(Observed!AI$2:AI$1520,Observed!$A$2:$A$1520,$A159,Observed!$C$2:$C$1520,$C159),"")</f>
        <v/>
      </c>
      <c r="AJ159" s="23" t="str">
        <f>IF(ISNUMBER(AVERAGEIFS(Observed!AJ$2:AJ$1520,Observed!$A$2:$A$1520,$A159,Observed!$C$2:$C$1520,$C159)),AVERAGEIFS(Observed!AJ$2:AJ$1520,Observed!$A$2:$A$1520,$A159,Observed!$C$2:$C$1520,$C159),"")</f>
        <v/>
      </c>
      <c r="AK159" s="23" t="str">
        <f>IF(ISNUMBER(AVERAGEIFS(Observed!AK$2:AK$1520,Observed!$A$2:$A$1520,$A159,Observed!$C$2:$C$1520,$C159)),AVERAGEIFS(Observed!AK$2:AK$1520,Observed!$A$2:$A$1520,$A159,Observed!$C$2:$C$1520,$C159),"")</f>
        <v/>
      </c>
      <c r="AL159" s="23" t="str">
        <f>IF(ISNUMBER(AVERAGEIFS(Observed!AL$2:AL$1520,Observed!$A$2:$A$1520,$A159,Observed!$C$2:$C$1520,$C159)),AVERAGEIFS(Observed!AL$2:AL$1520,Observed!$A$2:$A$1520,$A159,Observed!$C$2:$C$1520,$C159),"")</f>
        <v/>
      </c>
      <c r="AM159" s="23" t="str">
        <f>IF(ISNUMBER(AVERAGEIFS(Observed!AM$2:AM$1520,Observed!$A$2:$A$1520,$A159,Observed!$C$2:$C$1520,$C159)),AVERAGEIFS(Observed!AM$2:AM$1520,Observed!$A$2:$A$1520,$A159,Observed!$C$2:$C$1520,$C159),"")</f>
        <v/>
      </c>
      <c r="AN159" s="2">
        <f>COUNTIFS(Observed!$A$2:$A$1520,$A159,Observed!$C$2:$C$1520,$C159)</f>
        <v>3</v>
      </c>
      <c r="AO159" s="2">
        <f t="shared" si="2"/>
        <v>4</v>
      </c>
    </row>
    <row r="160" spans="1:41" x14ac:dyDescent="0.35">
      <c r="A160" t="s">
        <v>55</v>
      </c>
      <c r="B160" t="s">
        <v>52</v>
      </c>
      <c r="C160" s="20">
        <v>42024</v>
      </c>
      <c r="D160">
        <v>1</v>
      </c>
      <c r="E160" t="s">
        <v>82</v>
      </c>
      <c r="F160" s="25" t="s">
        <v>97</v>
      </c>
      <c r="G160" t="s">
        <v>43</v>
      </c>
      <c r="H160">
        <v>2</v>
      </c>
      <c r="I160" s="2" t="s">
        <v>58</v>
      </c>
      <c r="J160" s="22">
        <f>IF(ISNUMBER(AVERAGEIFS(Observed!J$2:J$1520,Observed!$A$2:$A$1520,$A160,Observed!$C$2:$C$1520,$C160)),AVERAGEIFS(Observed!J$2:J$1520,Observed!$A$2:$A$1520,$A160,Observed!$C$2:$C$1520,$C160),"")</f>
        <v>1275.9333333333334</v>
      </c>
      <c r="K160" s="23">
        <f>IF(ISNUMBER(AVERAGEIFS(Observed!K$2:K$1520,Observed!$A$2:$A$1520,$A160,Observed!$C$2:$C$1520,$C160)),AVERAGEIFS(Observed!K$2:K$1520,Observed!$A$2:$A$1520,$A160,Observed!$C$2:$C$1520,$C160),"")</f>
        <v>127.59333333333335</v>
      </c>
      <c r="L160" s="23" t="str">
        <f>IF(ISNUMBER(AVERAGEIFS(Observed!L$2:L$1520,Observed!$A$2:$A$1520,$A160,Observed!$C$2:$C$1520,$C160)),AVERAGEIFS(Observed!L$2:L$1520,Observed!$A$2:$A$1520,$A160,Observed!$C$2:$C$1520,$C160),"")</f>
        <v/>
      </c>
      <c r="M160" s="23" t="str">
        <f>IF(ISNUMBER(AVERAGEIFS(Observed!M$2:M$1520,Observed!$A$2:$A$1520,$A160,Observed!$C$2:$C$1520,$C160)),AVERAGEIFS(Observed!M$2:M$1520,Observed!$A$2:$A$1520,$A160,Observed!$C$2:$C$1520,$C160),"")</f>
        <v/>
      </c>
      <c r="N160" s="23" t="str">
        <f>IF(ISNUMBER(AVERAGEIFS(Observed!N$2:N$1520,Observed!$A$2:$A$1520,$A160,Observed!$C$2:$C$1520,$C160)),AVERAGEIFS(Observed!N$2:N$1520,Observed!$A$2:$A$1520,$A160,Observed!$C$2:$C$1520,$C160),"")</f>
        <v/>
      </c>
      <c r="O160" s="24" t="str">
        <f>IF(ISNUMBER(AVERAGEIFS(Observed!O$2:O$1520,Observed!$A$2:$A$1520,$A160,Observed!$C$2:$C$1520,$C160)),AVERAGEIFS(Observed!O$2:O$1520,Observed!$A$2:$A$1520,$A160,Observed!$C$2:$C$1520,$C160),"")</f>
        <v/>
      </c>
      <c r="P160" s="24" t="str">
        <f>IF(ISNUMBER(AVERAGEIFS(Observed!P$2:P$1520,Observed!$A$2:$A$1520,$A160,Observed!$C$2:$C$1520,$C160)),AVERAGEIFS(Observed!P$2:P$1520,Observed!$A$2:$A$1520,$A160,Observed!$C$2:$C$1520,$C160),"")</f>
        <v/>
      </c>
      <c r="Q160" s="24" t="str">
        <f>IF(ISNUMBER(AVERAGEIFS(Observed!Q$2:Q$1520,Observed!$A$2:$A$1520,$A160,Observed!$C$2:$C$1520,$C160)),AVERAGEIFS(Observed!Q$2:Q$1520,Observed!$A$2:$A$1520,$A160,Observed!$C$2:$C$1520,$C160),"")</f>
        <v/>
      </c>
      <c r="R160" s="22" t="str">
        <f>IF(ISNUMBER(AVERAGEIFS(Observed!R$2:R$1520,Observed!$A$2:$A$1520,$A160,Observed!$C$2:$C$1520,$C160)),AVERAGEIFS(Observed!R$2:R$1520,Observed!$A$2:$A$1520,$A160,Observed!$C$2:$C$1520,$C160),"")</f>
        <v/>
      </c>
      <c r="S160" s="23" t="str">
        <f>IF(ISNUMBER(AVERAGEIFS(Observed!S$2:S$1520,Observed!$A$2:$A$1520,$A160,Observed!$C$2:$C$1520,$C160)),AVERAGEIFS(Observed!S$2:S$1520,Observed!$A$2:$A$1520,$A160,Observed!$C$2:$C$1520,$C160),"")</f>
        <v/>
      </c>
      <c r="T160" s="23" t="str">
        <f>IF(ISNUMBER(AVERAGEIFS(Observed!T$2:T$1520,Observed!$A$2:$A$1520,$A160,Observed!$C$2:$C$1520,$C160)),AVERAGEIFS(Observed!T$2:T$1520,Observed!$A$2:$A$1520,$A160,Observed!$C$2:$C$1520,$C160),"")</f>
        <v/>
      </c>
      <c r="U160" s="23" t="str">
        <f>IF(ISNUMBER(AVERAGEIFS(Observed!U$2:U$1520,Observed!$A$2:$A$1520,$A160,Observed!$C$2:$C$1520,$C160)),AVERAGEIFS(Observed!U$2:U$1520,Observed!$A$2:$A$1520,$A160,Observed!$C$2:$C$1520,$C160),"")</f>
        <v/>
      </c>
      <c r="V160" s="23" t="str">
        <f>IF(ISNUMBER(AVERAGEIFS(Observed!V$2:V$1520,Observed!$A$2:$A$1520,$A160,Observed!$C$2:$C$1520,$C160)),AVERAGEIFS(Observed!V$2:V$1520,Observed!$A$2:$A$1520,$A160,Observed!$C$2:$C$1520,$C160),"")</f>
        <v/>
      </c>
      <c r="W160" s="23" t="str">
        <f>IF(ISNUMBER(AVERAGEIFS(Observed!W$2:W$1520,Observed!$A$2:$A$1520,$A160,Observed!$C$2:$C$1520,$C160)),AVERAGEIFS(Observed!W$2:W$1520,Observed!$A$2:$A$1520,$A160,Observed!$C$2:$C$1520,$C160),"")</f>
        <v/>
      </c>
      <c r="X160" s="23" t="str">
        <f>IF(ISNUMBER(AVERAGEIFS(Observed!X$2:X$1520,Observed!$A$2:$A$1520,$A160,Observed!$C$2:$C$1520,$C160)),AVERAGEIFS(Observed!X$2:X$1520,Observed!$A$2:$A$1520,$A160,Observed!$C$2:$C$1520,$C160),"")</f>
        <v/>
      </c>
      <c r="Y160" s="23" t="str">
        <f>IF(ISNUMBER(AVERAGEIFS(Observed!Y$2:Y$1520,Observed!$A$2:$A$1520,$A160,Observed!$C$2:$C$1520,$C160)),AVERAGEIFS(Observed!Y$2:Y$1520,Observed!$A$2:$A$1520,$A160,Observed!$C$2:$C$1520,$C160),"")</f>
        <v/>
      </c>
      <c r="Z160" s="23" t="str">
        <f>IF(ISNUMBER(AVERAGEIFS(Observed!Z$2:Z$1520,Observed!$A$2:$A$1520,$A160,Observed!$C$2:$C$1520,$C160)),AVERAGEIFS(Observed!Z$2:Z$1520,Observed!$A$2:$A$1520,$A160,Observed!$C$2:$C$1520,$C160),"")</f>
        <v/>
      </c>
      <c r="AA160" s="23" t="str">
        <f>IF(ISNUMBER(AVERAGEIFS(Observed!AA$2:AA$1520,Observed!$A$2:$A$1520,$A160,Observed!$C$2:$C$1520,$C160)),AVERAGEIFS(Observed!AA$2:AA$1520,Observed!$A$2:$A$1520,$A160,Observed!$C$2:$C$1520,$C160),"")</f>
        <v/>
      </c>
      <c r="AB160" s="23" t="str">
        <f>IF(ISNUMBER(AVERAGEIFS(Observed!AB$2:AB$1520,Observed!$A$2:$A$1520,$A160,Observed!$C$2:$C$1520,$C160)),AVERAGEIFS(Observed!AB$2:AB$1520,Observed!$A$2:$A$1520,$A160,Observed!$C$2:$C$1520,$C160),"")</f>
        <v/>
      </c>
      <c r="AC160" s="23">
        <f>IF(ISNUMBER(AVERAGEIFS(Observed!AC$2:AC$1520,Observed!$A$2:$A$1520,$A160,Observed!$C$2:$C$1520,$C160)),AVERAGEIFS(Observed!AC$2:AC$1520,Observed!$A$2:$A$1520,$A160,Observed!$C$2:$C$1520,$C160),"")</f>
        <v>22.400000000000002</v>
      </c>
      <c r="AD160" s="24">
        <f>IF(ISNUMBER(AVERAGEIFS(Observed!AD$2:AD$1520,Observed!$A$2:$A$1520,$A160,Observed!$C$2:$C$1520,$C160)),AVERAGEIFS(Observed!AD$2:AD$1520,Observed!$A$2:$A$1520,$A160,Observed!$C$2:$C$1520,$C160),"")</f>
        <v>3.5999999999999997E-2</v>
      </c>
      <c r="AE160" s="24">
        <f>IF(ISNUMBER(AVERAGEIFS(Observed!AE$2:AE$1520,Observed!$A$2:$A$1520,$A160,Observed!$C$2:$C$1520,$C160)),AVERAGEIFS(Observed!AE$2:AE$1520,Observed!$A$2:$A$1520,$A160,Observed!$C$2:$C$1520,$C160),"")</f>
        <v>3.5999999999999997E-2</v>
      </c>
      <c r="AF160" s="23" t="str">
        <f>IF(ISNUMBER(AVERAGEIFS(Observed!AF$2:AF$1520,Observed!$A$2:$A$1520,$A160,Observed!$C$2:$C$1520,$C160)),AVERAGEIFS(Observed!AF$2:AF$1520,Observed!$A$2:$A$1520,$A160,Observed!$C$2:$C$1520,$C160),"")</f>
        <v/>
      </c>
      <c r="AG160" s="23" t="str">
        <f>IF(ISNUMBER(AVERAGEIFS(Observed!AG$2:AG$1520,Observed!$A$2:$A$1520,$A160,Observed!$C$2:$C$1520,$C160)),AVERAGEIFS(Observed!AG$2:AG$1520,Observed!$A$2:$A$1520,$A160,Observed!$C$2:$C$1520,$C160),"")</f>
        <v/>
      </c>
      <c r="AH160" s="22" t="str">
        <f>IF(ISNUMBER(AVERAGEIFS(Observed!AH$2:AH$1520,Observed!$A$2:$A$1520,$A160,Observed!$C$2:$C$1520,$C160)),AVERAGEIFS(Observed!AH$2:AH$1520,Observed!$A$2:$A$1520,$A160,Observed!$C$2:$C$1520,$C160),"")</f>
        <v/>
      </c>
      <c r="AI160" s="23" t="str">
        <f>IF(ISNUMBER(AVERAGEIFS(Observed!AI$2:AI$1520,Observed!$A$2:$A$1520,$A160,Observed!$C$2:$C$1520,$C160)),AVERAGEIFS(Observed!AI$2:AI$1520,Observed!$A$2:$A$1520,$A160,Observed!$C$2:$C$1520,$C160),"")</f>
        <v/>
      </c>
      <c r="AJ160" s="23" t="str">
        <f>IF(ISNUMBER(AVERAGEIFS(Observed!AJ$2:AJ$1520,Observed!$A$2:$A$1520,$A160,Observed!$C$2:$C$1520,$C160)),AVERAGEIFS(Observed!AJ$2:AJ$1520,Observed!$A$2:$A$1520,$A160,Observed!$C$2:$C$1520,$C160),"")</f>
        <v/>
      </c>
      <c r="AK160" s="23" t="str">
        <f>IF(ISNUMBER(AVERAGEIFS(Observed!AK$2:AK$1520,Observed!$A$2:$A$1520,$A160,Observed!$C$2:$C$1520,$C160)),AVERAGEIFS(Observed!AK$2:AK$1520,Observed!$A$2:$A$1520,$A160,Observed!$C$2:$C$1520,$C160),"")</f>
        <v/>
      </c>
      <c r="AL160" s="23" t="str">
        <f>IF(ISNUMBER(AVERAGEIFS(Observed!AL$2:AL$1520,Observed!$A$2:$A$1520,$A160,Observed!$C$2:$C$1520,$C160)),AVERAGEIFS(Observed!AL$2:AL$1520,Observed!$A$2:$A$1520,$A160,Observed!$C$2:$C$1520,$C160),"")</f>
        <v/>
      </c>
      <c r="AM160" s="23" t="str">
        <f>IF(ISNUMBER(AVERAGEIFS(Observed!AM$2:AM$1520,Observed!$A$2:$A$1520,$A160,Observed!$C$2:$C$1520,$C160)),AVERAGEIFS(Observed!AM$2:AM$1520,Observed!$A$2:$A$1520,$A160,Observed!$C$2:$C$1520,$C160),"")</f>
        <v/>
      </c>
      <c r="AN160" s="2">
        <f>COUNTIFS(Observed!$A$2:$A$1520,$A160,Observed!$C$2:$C$1520,$C160)</f>
        <v>3</v>
      </c>
      <c r="AO160" s="2">
        <f t="shared" ref="AO160:AO223" si="3">COUNT(K160:AM160)</f>
        <v>4</v>
      </c>
    </row>
    <row r="161" spans="1:41" x14ac:dyDescent="0.35">
      <c r="A161" t="s">
        <v>51</v>
      </c>
      <c r="B161" t="s">
        <v>52</v>
      </c>
      <c r="C161" s="20">
        <v>42024</v>
      </c>
      <c r="D161">
        <v>1</v>
      </c>
      <c r="E161" t="s">
        <v>79</v>
      </c>
      <c r="F161" s="25" t="s">
        <v>97</v>
      </c>
      <c r="G161" t="s">
        <v>43</v>
      </c>
      <c r="H161">
        <v>2</v>
      </c>
      <c r="I161" s="2" t="s">
        <v>58</v>
      </c>
      <c r="J161" s="22">
        <f>IF(ISNUMBER(AVERAGEIFS(Observed!J$2:J$1520,Observed!$A$2:$A$1520,$A161,Observed!$C$2:$C$1520,$C161)),AVERAGEIFS(Observed!J$2:J$1520,Observed!$A$2:$A$1520,$A161,Observed!$C$2:$C$1520,$C161),"")</f>
        <v>1395</v>
      </c>
      <c r="K161" s="23">
        <f>IF(ISNUMBER(AVERAGEIFS(Observed!K$2:K$1520,Observed!$A$2:$A$1520,$A161,Observed!$C$2:$C$1520,$C161)),AVERAGEIFS(Observed!K$2:K$1520,Observed!$A$2:$A$1520,$A161,Observed!$C$2:$C$1520,$C161),"")</f>
        <v>139.5</v>
      </c>
      <c r="L161" s="23" t="str">
        <f>IF(ISNUMBER(AVERAGEIFS(Observed!L$2:L$1520,Observed!$A$2:$A$1520,$A161,Observed!$C$2:$C$1520,$C161)),AVERAGEIFS(Observed!L$2:L$1520,Observed!$A$2:$A$1520,$A161,Observed!$C$2:$C$1520,$C161),"")</f>
        <v/>
      </c>
      <c r="M161" s="23" t="str">
        <f>IF(ISNUMBER(AVERAGEIFS(Observed!M$2:M$1520,Observed!$A$2:$A$1520,$A161,Observed!$C$2:$C$1520,$C161)),AVERAGEIFS(Observed!M$2:M$1520,Observed!$A$2:$A$1520,$A161,Observed!$C$2:$C$1520,$C161),"")</f>
        <v/>
      </c>
      <c r="N161" s="23" t="str">
        <f>IF(ISNUMBER(AVERAGEIFS(Observed!N$2:N$1520,Observed!$A$2:$A$1520,$A161,Observed!$C$2:$C$1520,$C161)),AVERAGEIFS(Observed!N$2:N$1520,Observed!$A$2:$A$1520,$A161,Observed!$C$2:$C$1520,$C161),"")</f>
        <v/>
      </c>
      <c r="O161" s="24" t="str">
        <f>IF(ISNUMBER(AVERAGEIFS(Observed!O$2:O$1520,Observed!$A$2:$A$1520,$A161,Observed!$C$2:$C$1520,$C161)),AVERAGEIFS(Observed!O$2:O$1520,Observed!$A$2:$A$1520,$A161,Observed!$C$2:$C$1520,$C161),"")</f>
        <v/>
      </c>
      <c r="P161" s="24" t="str">
        <f>IF(ISNUMBER(AVERAGEIFS(Observed!P$2:P$1520,Observed!$A$2:$A$1520,$A161,Observed!$C$2:$C$1520,$C161)),AVERAGEIFS(Observed!P$2:P$1520,Observed!$A$2:$A$1520,$A161,Observed!$C$2:$C$1520,$C161),"")</f>
        <v/>
      </c>
      <c r="Q161" s="24" t="str">
        <f>IF(ISNUMBER(AVERAGEIFS(Observed!Q$2:Q$1520,Observed!$A$2:$A$1520,$A161,Observed!$C$2:$C$1520,$C161)),AVERAGEIFS(Observed!Q$2:Q$1520,Observed!$A$2:$A$1520,$A161,Observed!$C$2:$C$1520,$C161),"")</f>
        <v/>
      </c>
      <c r="R161" s="22" t="str">
        <f>IF(ISNUMBER(AVERAGEIFS(Observed!R$2:R$1520,Observed!$A$2:$A$1520,$A161,Observed!$C$2:$C$1520,$C161)),AVERAGEIFS(Observed!R$2:R$1520,Observed!$A$2:$A$1520,$A161,Observed!$C$2:$C$1520,$C161),"")</f>
        <v/>
      </c>
      <c r="S161" s="23" t="str">
        <f>IF(ISNUMBER(AVERAGEIFS(Observed!S$2:S$1520,Observed!$A$2:$A$1520,$A161,Observed!$C$2:$C$1520,$C161)),AVERAGEIFS(Observed!S$2:S$1520,Observed!$A$2:$A$1520,$A161,Observed!$C$2:$C$1520,$C161),"")</f>
        <v/>
      </c>
      <c r="T161" s="23" t="str">
        <f>IF(ISNUMBER(AVERAGEIFS(Observed!T$2:T$1520,Observed!$A$2:$A$1520,$A161,Observed!$C$2:$C$1520,$C161)),AVERAGEIFS(Observed!T$2:T$1520,Observed!$A$2:$A$1520,$A161,Observed!$C$2:$C$1520,$C161),"")</f>
        <v/>
      </c>
      <c r="U161" s="23" t="str">
        <f>IF(ISNUMBER(AVERAGEIFS(Observed!U$2:U$1520,Observed!$A$2:$A$1520,$A161,Observed!$C$2:$C$1520,$C161)),AVERAGEIFS(Observed!U$2:U$1520,Observed!$A$2:$A$1520,$A161,Observed!$C$2:$C$1520,$C161),"")</f>
        <v/>
      </c>
      <c r="V161" s="23" t="str">
        <f>IF(ISNUMBER(AVERAGEIFS(Observed!V$2:V$1520,Observed!$A$2:$A$1520,$A161,Observed!$C$2:$C$1520,$C161)),AVERAGEIFS(Observed!V$2:V$1520,Observed!$A$2:$A$1520,$A161,Observed!$C$2:$C$1520,$C161),"")</f>
        <v/>
      </c>
      <c r="W161" s="23" t="str">
        <f>IF(ISNUMBER(AVERAGEIFS(Observed!W$2:W$1520,Observed!$A$2:$A$1520,$A161,Observed!$C$2:$C$1520,$C161)),AVERAGEIFS(Observed!W$2:W$1520,Observed!$A$2:$A$1520,$A161,Observed!$C$2:$C$1520,$C161),"")</f>
        <v/>
      </c>
      <c r="X161" s="23" t="str">
        <f>IF(ISNUMBER(AVERAGEIFS(Observed!X$2:X$1520,Observed!$A$2:$A$1520,$A161,Observed!$C$2:$C$1520,$C161)),AVERAGEIFS(Observed!X$2:X$1520,Observed!$A$2:$A$1520,$A161,Observed!$C$2:$C$1520,$C161),"")</f>
        <v/>
      </c>
      <c r="Y161" s="23" t="str">
        <f>IF(ISNUMBER(AVERAGEIFS(Observed!Y$2:Y$1520,Observed!$A$2:$A$1520,$A161,Observed!$C$2:$C$1520,$C161)),AVERAGEIFS(Observed!Y$2:Y$1520,Observed!$A$2:$A$1520,$A161,Observed!$C$2:$C$1520,$C161),"")</f>
        <v/>
      </c>
      <c r="Z161" s="23" t="str">
        <f>IF(ISNUMBER(AVERAGEIFS(Observed!Z$2:Z$1520,Observed!$A$2:$A$1520,$A161,Observed!$C$2:$C$1520,$C161)),AVERAGEIFS(Observed!Z$2:Z$1520,Observed!$A$2:$A$1520,$A161,Observed!$C$2:$C$1520,$C161),"")</f>
        <v/>
      </c>
      <c r="AA161" s="23" t="str">
        <f>IF(ISNUMBER(AVERAGEIFS(Observed!AA$2:AA$1520,Observed!$A$2:$A$1520,$A161,Observed!$C$2:$C$1520,$C161)),AVERAGEIFS(Observed!AA$2:AA$1520,Observed!$A$2:$A$1520,$A161,Observed!$C$2:$C$1520,$C161),"")</f>
        <v/>
      </c>
      <c r="AB161" s="23" t="str">
        <f>IF(ISNUMBER(AVERAGEIFS(Observed!AB$2:AB$1520,Observed!$A$2:$A$1520,$A161,Observed!$C$2:$C$1520,$C161)),AVERAGEIFS(Observed!AB$2:AB$1520,Observed!$A$2:$A$1520,$A161,Observed!$C$2:$C$1520,$C161),"")</f>
        <v/>
      </c>
      <c r="AC161" s="23">
        <f>IF(ISNUMBER(AVERAGEIFS(Observed!AC$2:AC$1520,Observed!$A$2:$A$1520,$A161,Observed!$C$2:$C$1520,$C161)),AVERAGEIFS(Observed!AC$2:AC$1520,Observed!$A$2:$A$1520,$A161,Observed!$C$2:$C$1520,$C161),"")</f>
        <v>23.066666666666666</v>
      </c>
      <c r="AD161" s="24">
        <f>IF(ISNUMBER(AVERAGEIFS(Observed!AD$2:AD$1520,Observed!$A$2:$A$1520,$A161,Observed!$C$2:$C$1520,$C161)),AVERAGEIFS(Observed!AD$2:AD$1520,Observed!$A$2:$A$1520,$A161,Observed!$C$2:$C$1520,$C161),"")</f>
        <v>3.7000000000000005E-2</v>
      </c>
      <c r="AE161" s="24">
        <f>IF(ISNUMBER(AVERAGEIFS(Observed!AE$2:AE$1520,Observed!$A$2:$A$1520,$A161,Observed!$C$2:$C$1520,$C161)),AVERAGEIFS(Observed!AE$2:AE$1520,Observed!$A$2:$A$1520,$A161,Observed!$C$2:$C$1520,$C161),"")</f>
        <v>3.7000000000000005E-2</v>
      </c>
      <c r="AF161" s="23" t="str">
        <f>IF(ISNUMBER(AVERAGEIFS(Observed!AF$2:AF$1520,Observed!$A$2:$A$1520,$A161,Observed!$C$2:$C$1520,$C161)),AVERAGEIFS(Observed!AF$2:AF$1520,Observed!$A$2:$A$1520,$A161,Observed!$C$2:$C$1520,$C161),"")</f>
        <v/>
      </c>
      <c r="AG161" s="23" t="str">
        <f>IF(ISNUMBER(AVERAGEIFS(Observed!AG$2:AG$1520,Observed!$A$2:$A$1520,$A161,Observed!$C$2:$C$1520,$C161)),AVERAGEIFS(Observed!AG$2:AG$1520,Observed!$A$2:$A$1520,$A161,Observed!$C$2:$C$1520,$C161),"")</f>
        <v/>
      </c>
      <c r="AH161" s="22" t="str">
        <f>IF(ISNUMBER(AVERAGEIFS(Observed!AH$2:AH$1520,Observed!$A$2:$A$1520,$A161,Observed!$C$2:$C$1520,$C161)),AVERAGEIFS(Observed!AH$2:AH$1520,Observed!$A$2:$A$1520,$A161,Observed!$C$2:$C$1520,$C161),"")</f>
        <v/>
      </c>
      <c r="AI161" s="23" t="str">
        <f>IF(ISNUMBER(AVERAGEIFS(Observed!AI$2:AI$1520,Observed!$A$2:$A$1520,$A161,Observed!$C$2:$C$1520,$C161)),AVERAGEIFS(Observed!AI$2:AI$1520,Observed!$A$2:$A$1520,$A161,Observed!$C$2:$C$1520,$C161),"")</f>
        <v/>
      </c>
      <c r="AJ161" s="23" t="str">
        <f>IF(ISNUMBER(AVERAGEIFS(Observed!AJ$2:AJ$1520,Observed!$A$2:$A$1520,$A161,Observed!$C$2:$C$1520,$C161)),AVERAGEIFS(Observed!AJ$2:AJ$1520,Observed!$A$2:$A$1520,$A161,Observed!$C$2:$C$1520,$C161),"")</f>
        <v/>
      </c>
      <c r="AK161" s="23" t="str">
        <f>IF(ISNUMBER(AVERAGEIFS(Observed!AK$2:AK$1520,Observed!$A$2:$A$1520,$A161,Observed!$C$2:$C$1520,$C161)),AVERAGEIFS(Observed!AK$2:AK$1520,Observed!$A$2:$A$1520,$A161,Observed!$C$2:$C$1520,$C161),"")</f>
        <v/>
      </c>
      <c r="AL161" s="23" t="str">
        <f>IF(ISNUMBER(AVERAGEIFS(Observed!AL$2:AL$1520,Observed!$A$2:$A$1520,$A161,Observed!$C$2:$C$1520,$C161)),AVERAGEIFS(Observed!AL$2:AL$1520,Observed!$A$2:$A$1520,$A161,Observed!$C$2:$C$1520,$C161),"")</f>
        <v/>
      </c>
      <c r="AM161" s="23" t="str">
        <f>IF(ISNUMBER(AVERAGEIFS(Observed!AM$2:AM$1520,Observed!$A$2:$A$1520,$A161,Observed!$C$2:$C$1520,$C161)),AVERAGEIFS(Observed!AM$2:AM$1520,Observed!$A$2:$A$1520,$A161,Observed!$C$2:$C$1520,$C161),"")</f>
        <v/>
      </c>
      <c r="AN161" s="2">
        <f>COUNTIFS(Observed!$A$2:$A$1520,$A161,Observed!$C$2:$C$1520,$C161)</f>
        <v>3</v>
      </c>
      <c r="AO161" s="2">
        <f t="shared" si="3"/>
        <v>4</v>
      </c>
    </row>
    <row r="162" spans="1:41" x14ac:dyDescent="0.35">
      <c r="A162" t="s">
        <v>57</v>
      </c>
      <c r="B162" t="s">
        <v>52</v>
      </c>
      <c r="C162" s="20">
        <v>42024</v>
      </c>
      <c r="D162">
        <v>1</v>
      </c>
      <c r="E162" t="s">
        <v>81</v>
      </c>
      <c r="F162" s="25" t="s">
        <v>97</v>
      </c>
      <c r="G162" t="s">
        <v>43</v>
      </c>
      <c r="H162">
        <v>2</v>
      </c>
      <c r="I162" s="2" t="s">
        <v>58</v>
      </c>
      <c r="J162" s="22">
        <f>IF(ISNUMBER(AVERAGEIFS(Observed!J$2:J$1520,Observed!$A$2:$A$1520,$A162,Observed!$C$2:$C$1520,$C162)),AVERAGEIFS(Observed!J$2:J$1520,Observed!$A$2:$A$1520,$A162,Observed!$C$2:$C$1520,$C162),"")</f>
        <v>1357.3999999999999</v>
      </c>
      <c r="K162" s="23">
        <f>IF(ISNUMBER(AVERAGEIFS(Observed!K$2:K$1520,Observed!$A$2:$A$1520,$A162,Observed!$C$2:$C$1520,$C162)),AVERAGEIFS(Observed!K$2:K$1520,Observed!$A$2:$A$1520,$A162,Observed!$C$2:$C$1520,$C162),"")</f>
        <v>135.73999999999998</v>
      </c>
      <c r="L162" s="23" t="str">
        <f>IF(ISNUMBER(AVERAGEIFS(Observed!L$2:L$1520,Observed!$A$2:$A$1520,$A162,Observed!$C$2:$C$1520,$C162)),AVERAGEIFS(Observed!L$2:L$1520,Observed!$A$2:$A$1520,$A162,Observed!$C$2:$C$1520,$C162),"")</f>
        <v/>
      </c>
      <c r="M162" s="23" t="str">
        <f>IF(ISNUMBER(AVERAGEIFS(Observed!M$2:M$1520,Observed!$A$2:$A$1520,$A162,Observed!$C$2:$C$1520,$C162)),AVERAGEIFS(Observed!M$2:M$1520,Observed!$A$2:$A$1520,$A162,Observed!$C$2:$C$1520,$C162),"")</f>
        <v/>
      </c>
      <c r="N162" s="23" t="str">
        <f>IF(ISNUMBER(AVERAGEIFS(Observed!N$2:N$1520,Observed!$A$2:$A$1520,$A162,Observed!$C$2:$C$1520,$C162)),AVERAGEIFS(Observed!N$2:N$1520,Observed!$A$2:$A$1520,$A162,Observed!$C$2:$C$1520,$C162),"")</f>
        <v/>
      </c>
      <c r="O162" s="24" t="str">
        <f>IF(ISNUMBER(AVERAGEIFS(Observed!O$2:O$1520,Observed!$A$2:$A$1520,$A162,Observed!$C$2:$C$1520,$C162)),AVERAGEIFS(Observed!O$2:O$1520,Observed!$A$2:$A$1520,$A162,Observed!$C$2:$C$1520,$C162),"")</f>
        <v/>
      </c>
      <c r="P162" s="24" t="str">
        <f>IF(ISNUMBER(AVERAGEIFS(Observed!P$2:P$1520,Observed!$A$2:$A$1520,$A162,Observed!$C$2:$C$1520,$C162)),AVERAGEIFS(Observed!P$2:P$1520,Observed!$A$2:$A$1520,$A162,Observed!$C$2:$C$1520,$C162),"")</f>
        <v/>
      </c>
      <c r="Q162" s="24" t="str">
        <f>IF(ISNUMBER(AVERAGEIFS(Observed!Q$2:Q$1520,Observed!$A$2:$A$1520,$A162,Observed!$C$2:$C$1520,$C162)),AVERAGEIFS(Observed!Q$2:Q$1520,Observed!$A$2:$A$1520,$A162,Observed!$C$2:$C$1520,$C162),"")</f>
        <v/>
      </c>
      <c r="R162" s="22" t="str">
        <f>IF(ISNUMBER(AVERAGEIFS(Observed!R$2:R$1520,Observed!$A$2:$A$1520,$A162,Observed!$C$2:$C$1520,$C162)),AVERAGEIFS(Observed!R$2:R$1520,Observed!$A$2:$A$1520,$A162,Observed!$C$2:$C$1520,$C162),"")</f>
        <v/>
      </c>
      <c r="S162" s="23" t="str">
        <f>IF(ISNUMBER(AVERAGEIFS(Observed!S$2:S$1520,Observed!$A$2:$A$1520,$A162,Observed!$C$2:$C$1520,$C162)),AVERAGEIFS(Observed!S$2:S$1520,Observed!$A$2:$A$1520,$A162,Observed!$C$2:$C$1520,$C162),"")</f>
        <v/>
      </c>
      <c r="T162" s="23" t="str">
        <f>IF(ISNUMBER(AVERAGEIFS(Observed!T$2:T$1520,Observed!$A$2:$A$1520,$A162,Observed!$C$2:$C$1520,$C162)),AVERAGEIFS(Observed!T$2:T$1520,Observed!$A$2:$A$1520,$A162,Observed!$C$2:$C$1520,$C162),"")</f>
        <v/>
      </c>
      <c r="U162" s="23" t="str">
        <f>IF(ISNUMBER(AVERAGEIFS(Observed!U$2:U$1520,Observed!$A$2:$A$1520,$A162,Observed!$C$2:$C$1520,$C162)),AVERAGEIFS(Observed!U$2:U$1520,Observed!$A$2:$A$1520,$A162,Observed!$C$2:$C$1520,$C162),"")</f>
        <v/>
      </c>
      <c r="V162" s="23" t="str">
        <f>IF(ISNUMBER(AVERAGEIFS(Observed!V$2:V$1520,Observed!$A$2:$A$1520,$A162,Observed!$C$2:$C$1520,$C162)),AVERAGEIFS(Observed!V$2:V$1520,Observed!$A$2:$A$1520,$A162,Observed!$C$2:$C$1520,$C162),"")</f>
        <v/>
      </c>
      <c r="W162" s="23" t="str">
        <f>IF(ISNUMBER(AVERAGEIFS(Observed!W$2:W$1520,Observed!$A$2:$A$1520,$A162,Observed!$C$2:$C$1520,$C162)),AVERAGEIFS(Observed!W$2:W$1520,Observed!$A$2:$A$1520,$A162,Observed!$C$2:$C$1520,$C162),"")</f>
        <v/>
      </c>
      <c r="X162" s="23" t="str">
        <f>IF(ISNUMBER(AVERAGEIFS(Observed!X$2:X$1520,Observed!$A$2:$A$1520,$A162,Observed!$C$2:$C$1520,$C162)),AVERAGEIFS(Observed!X$2:X$1520,Observed!$A$2:$A$1520,$A162,Observed!$C$2:$C$1520,$C162),"")</f>
        <v/>
      </c>
      <c r="Y162" s="23" t="str">
        <f>IF(ISNUMBER(AVERAGEIFS(Observed!Y$2:Y$1520,Observed!$A$2:$A$1520,$A162,Observed!$C$2:$C$1520,$C162)),AVERAGEIFS(Observed!Y$2:Y$1520,Observed!$A$2:$A$1520,$A162,Observed!$C$2:$C$1520,$C162),"")</f>
        <v/>
      </c>
      <c r="Z162" s="23" t="str">
        <f>IF(ISNUMBER(AVERAGEIFS(Observed!Z$2:Z$1520,Observed!$A$2:$A$1520,$A162,Observed!$C$2:$C$1520,$C162)),AVERAGEIFS(Observed!Z$2:Z$1520,Observed!$A$2:$A$1520,$A162,Observed!$C$2:$C$1520,$C162),"")</f>
        <v/>
      </c>
      <c r="AA162" s="23" t="str">
        <f>IF(ISNUMBER(AVERAGEIFS(Observed!AA$2:AA$1520,Observed!$A$2:$A$1520,$A162,Observed!$C$2:$C$1520,$C162)),AVERAGEIFS(Observed!AA$2:AA$1520,Observed!$A$2:$A$1520,$A162,Observed!$C$2:$C$1520,$C162),"")</f>
        <v/>
      </c>
      <c r="AB162" s="23" t="str">
        <f>IF(ISNUMBER(AVERAGEIFS(Observed!AB$2:AB$1520,Observed!$A$2:$A$1520,$A162,Observed!$C$2:$C$1520,$C162)),AVERAGEIFS(Observed!AB$2:AB$1520,Observed!$A$2:$A$1520,$A162,Observed!$C$2:$C$1520,$C162),"")</f>
        <v/>
      </c>
      <c r="AC162" s="23">
        <f>IF(ISNUMBER(AVERAGEIFS(Observed!AC$2:AC$1520,Observed!$A$2:$A$1520,$A162,Observed!$C$2:$C$1520,$C162)),AVERAGEIFS(Observed!AC$2:AC$1520,Observed!$A$2:$A$1520,$A162,Observed!$C$2:$C$1520,$C162),"")</f>
        <v>21.466666666666669</v>
      </c>
      <c r="AD162" s="24">
        <f>IF(ISNUMBER(AVERAGEIFS(Observed!AD$2:AD$1520,Observed!$A$2:$A$1520,$A162,Observed!$C$2:$C$1520,$C162)),AVERAGEIFS(Observed!AD$2:AD$1520,Observed!$A$2:$A$1520,$A162,Observed!$C$2:$C$1520,$C162),"")</f>
        <v>3.4333333333333334E-2</v>
      </c>
      <c r="AE162" s="24">
        <f>IF(ISNUMBER(AVERAGEIFS(Observed!AE$2:AE$1520,Observed!$A$2:$A$1520,$A162,Observed!$C$2:$C$1520,$C162)),AVERAGEIFS(Observed!AE$2:AE$1520,Observed!$A$2:$A$1520,$A162,Observed!$C$2:$C$1520,$C162),"")</f>
        <v>3.4333333333333334E-2</v>
      </c>
      <c r="AF162" s="23" t="str">
        <f>IF(ISNUMBER(AVERAGEIFS(Observed!AF$2:AF$1520,Observed!$A$2:$A$1520,$A162,Observed!$C$2:$C$1520,$C162)),AVERAGEIFS(Observed!AF$2:AF$1520,Observed!$A$2:$A$1520,$A162,Observed!$C$2:$C$1520,$C162),"")</f>
        <v/>
      </c>
      <c r="AG162" s="23" t="str">
        <f>IF(ISNUMBER(AVERAGEIFS(Observed!AG$2:AG$1520,Observed!$A$2:$A$1520,$A162,Observed!$C$2:$C$1520,$C162)),AVERAGEIFS(Observed!AG$2:AG$1520,Observed!$A$2:$A$1520,$A162,Observed!$C$2:$C$1520,$C162),"")</f>
        <v/>
      </c>
      <c r="AH162" s="22" t="str">
        <f>IF(ISNUMBER(AVERAGEIFS(Observed!AH$2:AH$1520,Observed!$A$2:$A$1520,$A162,Observed!$C$2:$C$1520,$C162)),AVERAGEIFS(Observed!AH$2:AH$1520,Observed!$A$2:$A$1520,$A162,Observed!$C$2:$C$1520,$C162),"")</f>
        <v/>
      </c>
      <c r="AI162" s="23" t="str">
        <f>IF(ISNUMBER(AVERAGEIFS(Observed!AI$2:AI$1520,Observed!$A$2:$A$1520,$A162,Observed!$C$2:$C$1520,$C162)),AVERAGEIFS(Observed!AI$2:AI$1520,Observed!$A$2:$A$1520,$A162,Observed!$C$2:$C$1520,$C162),"")</f>
        <v/>
      </c>
      <c r="AJ162" s="23" t="str">
        <f>IF(ISNUMBER(AVERAGEIFS(Observed!AJ$2:AJ$1520,Observed!$A$2:$A$1520,$A162,Observed!$C$2:$C$1520,$C162)),AVERAGEIFS(Observed!AJ$2:AJ$1520,Observed!$A$2:$A$1520,$A162,Observed!$C$2:$C$1520,$C162),"")</f>
        <v/>
      </c>
      <c r="AK162" s="23" t="str">
        <f>IF(ISNUMBER(AVERAGEIFS(Observed!AK$2:AK$1520,Observed!$A$2:$A$1520,$A162,Observed!$C$2:$C$1520,$C162)),AVERAGEIFS(Observed!AK$2:AK$1520,Observed!$A$2:$A$1520,$A162,Observed!$C$2:$C$1520,$C162),"")</f>
        <v/>
      </c>
      <c r="AL162" s="23" t="str">
        <f>IF(ISNUMBER(AVERAGEIFS(Observed!AL$2:AL$1520,Observed!$A$2:$A$1520,$A162,Observed!$C$2:$C$1520,$C162)),AVERAGEIFS(Observed!AL$2:AL$1520,Observed!$A$2:$A$1520,$A162,Observed!$C$2:$C$1520,$C162),"")</f>
        <v/>
      </c>
      <c r="AM162" s="23" t="str">
        <f>IF(ISNUMBER(AVERAGEIFS(Observed!AM$2:AM$1520,Observed!$A$2:$A$1520,$A162,Observed!$C$2:$C$1520,$C162)),AVERAGEIFS(Observed!AM$2:AM$1520,Observed!$A$2:$A$1520,$A162,Observed!$C$2:$C$1520,$C162),"")</f>
        <v/>
      </c>
      <c r="AN162" s="2">
        <f>COUNTIFS(Observed!$A$2:$A$1520,$A162,Observed!$C$2:$C$1520,$C162)</f>
        <v>3</v>
      </c>
      <c r="AO162" s="2">
        <f t="shared" si="3"/>
        <v>4</v>
      </c>
    </row>
    <row r="163" spans="1:41" x14ac:dyDescent="0.35">
      <c r="A163" t="s">
        <v>54</v>
      </c>
      <c r="B163" t="s">
        <v>52</v>
      </c>
      <c r="C163" s="20">
        <v>42024</v>
      </c>
      <c r="D163">
        <v>1</v>
      </c>
      <c r="E163" t="s">
        <v>83</v>
      </c>
      <c r="F163" s="25" t="s">
        <v>97</v>
      </c>
      <c r="G163" t="s">
        <v>43</v>
      </c>
      <c r="H163">
        <v>2</v>
      </c>
      <c r="I163" s="2" t="s">
        <v>58</v>
      </c>
      <c r="J163" s="22">
        <f>IF(ISNUMBER(AVERAGEIFS(Observed!J$2:J$1520,Observed!$A$2:$A$1520,$A163,Observed!$C$2:$C$1520,$C163)),AVERAGEIFS(Observed!J$2:J$1520,Observed!$A$2:$A$1520,$A163,Observed!$C$2:$C$1520,$C163),"")</f>
        <v>1376.2</v>
      </c>
      <c r="K163" s="23">
        <f>IF(ISNUMBER(AVERAGEIFS(Observed!K$2:K$1520,Observed!$A$2:$A$1520,$A163,Observed!$C$2:$C$1520,$C163)),AVERAGEIFS(Observed!K$2:K$1520,Observed!$A$2:$A$1520,$A163,Observed!$C$2:$C$1520,$C163),"")</f>
        <v>137.61999999999998</v>
      </c>
      <c r="L163" s="23" t="str">
        <f>IF(ISNUMBER(AVERAGEIFS(Observed!L$2:L$1520,Observed!$A$2:$A$1520,$A163,Observed!$C$2:$C$1520,$C163)),AVERAGEIFS(Observed!L$2:L$1520,Observed!$A$2:$A$1520,$A163,Observed!$C$2:$C$1520,$C163),"")</f>
        <v/>
      </c>
      <c r="M163" s="23" t="str">
        <f>IF(ISNUMBER(AVERAGEIFS(Observed!M$2:M$1520,Observed!$A$2:$A$1520,$A163,Observed!$C$2:$C$1520,$C163)),AVERAGEIFS(Observed!M$2:M$1520,Observed!$A$2:$A$1520,$A163,Observed!$C$2:$C$1520,$C163),"")</f>
        <v/>
      </c>
      <c r="N163" s="23" t="str">
        <f>IF(ISNUMBER(AVERAGEIFS(Observed!N$2:N$1520,Observed!$A$2:$A$1520,$A163,Observed!$C$2:$C$1520,$C163)),AVERAGEIFS(Observed!N$2:N$1520,Observed!$A$2:$A$1520,$A163,Observed!$C$2:$C$1520,$C163),"")</f>
        <v/>
      </c>
      <c r="O163" s="24" t="str">
        <f>IF(ISNUMBER(AVERAGEIFS(Observed!O$2:O$1520,Observed!$A$2:$A$1520,$A163,Observed!$C$2:$C$1520,$C163)),AVERAGEIFS(Observed!O$2:O$1520,Observed!$A$2:$A$1520,$A163,Observed!$C$2:$C$1520,$C163),"")</f>
        <v/>
      </c>
      <c r="P163" s="24" t="str">
        <f>IF(ISNUMBER(AVERAGEIFS(Observed!P$2:P$1520,Observed!$A$2:$A$1520,$A163,Observed!$C$2:$C$1520,$C163)),AVERAGEIFS(Observed!P$2:P$1520,Observed!$A$2:$A$1520,$A163,Observed!$C$2:$C$1520,$C163),"")</f>
        <v/>
      </c>
      <c r="Q163" s="24" t="str">
        <f>IF(ISNUMBER(AVERAGEIFS(Observed!Q$2:Q$1520,Observed!$A$2:$A$1520,$A163,Observed!$C$2:$C$1520,$C163)),AVERAGEIFS(Observed!Q$2:Q$1520,Observed!$A$2:$A$1520,$A163,Observed!$C$2:$C$1520,$C163),"")</f>
        <v/>
      </c>
      <c r="R163" s="22" t="str">
        <f>IF(ISNUMBER(AVERAGEIFS(Observed!R$2:R$1520,Observed!$A$2:$A$1520,$A163,Observed!$C$2:$C$1520,$C163)),AVERAGEIFS(Observed!R$2:R$1520,Observed!$A$2:$A$1520,$A163,Observed!$C$2:$C$1520,$C163),"")</f>
        <v/>
      </c>
      <c r="S163" s="23" t="str">
        <f>IF(ISNUMBER(AVERAGEIFS(Observed!S$2:S$1520,Observed!$A$2:$A$1520,$A163,Observed!$C$2:$C$1520,$C163)),AVERAGEIFS(Observed!S$2:S$1520,Observed!$A$2:$A$1520,$A163,Observed!$C$2:$C$1520,$C163),"")</f>
        <v/>
      </c>
      <c r="T163" s="23" t="str">
        <f>IF(ISNUMBER(AVERAGEIFS(Observed!T$2:T$1520,Observed!$A$2:$A$1520,$A163,Observed!$C$2:$C$1520,$C163)),AVERAGEIFS(Observed!T$2:T$1520,Observed!$A$2:$A$1520,$A163,Observed!$C$2:$C$1520,$C163),"")</f>
        <v/>
      </c>
      <c r="U163" s="23" t="str">
        <f>IF(ISNUMBER(AVERAGEIFS(Observed!U$2:U$1520,Observed!$A$2:$A$1520,$A163,Observed!$C$2:$C$1520,$C163)),AVERAGEIFS(Observed!U$2:U$1520,Observed!$A$2:$A$1520,$A163,Observed!$C$2:$C$1520,$C163),"")</f>
        <v/>
      </c>
      <c r="V163" s="23" t="str">
        <f>IF(ISNUMBER(AVERAGEIFS(Observed!V$2:V$1520,Observed!$A$2:$A$1520,$A163,Observed!$C$2:$C$1520,$C163)),AVERAGEIFS(Observed!V$2:V$1520,Observed!$A$2:$A$1520,$A163,Observed!$C$2:$C$1520,$C163),"")</f>
        <v/>
      </c>
      <c r="W163" s="23" t="str">
        <f>IF(ISNUMBER(AVERAGEIFS(Observed!W$2:W$1520,Observed!$A$2:$A$1520,$A163,Observed!$C$2:$C$1520,$C163)),AVERAGEIFS(Observed!W$2:W$1520,Observed!$A$2:$A$1520,$A163,Observed!$C$2:$C$1520,$C163),"")</f>
        <v/>
      </c>
      <c r="X163" s="23" t="str">
        <f>IF(ISNUMBER(AVERAGEIFS(Observed!X$2:X$1520,Observed!$A$2:$A$1520,$A163,Observed!$C$2:$C$1520,$C163)),AVERAGEIFS(Observed!X$2:X$1520,Observed!$A$2:$A$1520,$A163,Observed!$C$2:$C$1520,$C163),"")</f>
        <v/>
      </c>
      <c r="Y163" s="23" t="str">
        <f>IF(ISNUMBER(AVERAGEIFS(Observed!Y$2:Y$1520,Observed!$A$2:$A$1520,$A163,Observed!$C$2:$C$1520,$C163)),AVERAGEIFS(Observed!Y$2:Y$1520,Observed!$A$2:$A$1520,$A163,Observed!$C$2:$C$1520,$C163),"")</f>
        <v/>
      </c>
      <c r="Z163" s="23" t="str">
        <f>IF(ISNUMBER(AVERAGEIFS(Observed!Z$2:Z$1520,Observed!$A$2:$A$1520,$A163,Observed!$C$2:$C$1520,$C163)),AVERAGEIFS(Observed!Z$2:Z$1520,Observed!$A$2:$A$1520,$A163,Observed!$C$2:$C$1520,$C163),"")</f>
        <v/>
      </c>
      <c r="AA163" s="23" t="str">
        <f>IF(ISNUMBER(AVERAGEIFS(Observed!AA$2:AA$1520,Observed!$A$2:$A$1520,$A163,Observed!$C$2:$C$1520,$C163)),AVERAGEIFS(Observed!AA$2:AA$1520,Observed!$A$2:$A$1520,$A163,Observed!$C$2:$C$1520,$C163),"")</f>
        <v/>
      </c>
      <c r="AB163" s="23" t="str">
        <f>IF(ISNUMBER(AVERAGEIFS(Observed!AB$2:AB$1520,Observed!$A$2:$A$1520,$A163,Observed!$C$2:$C$1520,$C163)),AVERAGEIFS(Observed!AB$2:AB$1520,Observed!$A$2:$A$1520,$A163,Observed!$C$2:$C$1520,$C163),"")</f>
        <v/>
      </c>
      <c r="AC163" s="23">
        <f>IF(ISNUMBER(AVERAGEIFS(Observed!AC$2:AC$1520,Observed!$A$2:$A$1520,$A163,Observed!$C$2:$C$1520,$C163)),AVERAGEIFS(Observed!AC$2:AC$1520,Observed!$A$2:$A$1520,$A163,Observed!$C$2:$C$1520,$C163),"")</f>
        <v>23.5</v>
      </c>
      <c r="AD163" s="24">
        <f>IF(ISNUMBER(AVERAGEIFS(Observed!AD$2:AD$1520,Observed!$A$2:$A$1520,$A163,Observed!$C$2:$C$1520,$C163)),AVERAGEIFS(Observed!AD$2:AD$1520,Observed!$A$2:$A$1520,$A163,Observed!$C$2:$C$1520,$C163),"")</f>
        <v>3.7666666666666661E-2</v>
      </c>
      <c r="AE163" s="24">
        <f>IF(ISNUMBER(AVERAGEIFS(Observed!AE$2:AE$1520,Observed!$A$2:$A$1520,$A163,Observed!$C$2:$C$1520,$C163)),AVERAGEIFS(Observed!AE$2:AE$1520,Observed!$A$2:$A$1520,$A163,Observed!$C$2:$C$1520,$C163),"")</f>
        <v>3.7666666666666661E-2</v>
      </c>
      <c r="AF163" s="23" t="str">
        <f>IF(ISNUMBER(AVERAGEIFS(Observed!AF$2:AF$1520,Observed!$A$2:$A$1520,$A163,Observed!$C$2:$C$1520,$C163)),AVERAGEIFS(Observed!AF$2:AF$1520,Observed!$A$2:$A$1520,$A163,Observed!$C$2:$C$1520,$C163),"")</f>
        <v/>
      </c>
      <c r="AG163" s="23" t="str">
        <f>IF(ISNUMBER(AVERAGEIFS(Observed!AG$2:AG$1520,Observed!$A$2:$A$1520,$A163,Observed!$C$2:$C$1520,$C163)),AVERAGEIFS(Observed!AG$2:AG$1520,Observed!$A$2:$A$1520,$A163,Observed!$C$2:$C$1520,$C163),"")</f>
        <v/>
      </c>
      <c r="AH163" s="22" t="str">
        <f>IF(ISNUMBER(AVERAGEIFS(Observed!AH$2:AH$1520,Observed!$A$2:$A$1520,$A163,Observed!$C$2:$C$1520,$C163)),AVERAGEIFS(Observed!AH$2:AH$1520,Observed!$A$2:$A$1520,$A163,Observed!$C$2:$C$1520,$C163),"")</f>
        <v/>
      </c>
      <c r="AI163" s="23" t="str">
        <f>IF(ISNUMBER(AVERAGEIFS(Observed!AI$2:AI$1520,Observed!$A$2:$A$1520,$A163,Observed!$C$2:$C$1520,$C163)),AVERAGEIFS(Observed!AI$2:AI$1520,Observed!$A$2:$A$1520,$A163,Observed!$C$2:$C$1520,$C163),"")</f>
        <v/>
      </c>
      <c r="AJ163" s="23" t="str">
        <f>IF(ISNUMBER(AVERAGEIFS(Observed!AJ$2:AJ$1520,Observed!$A$2:$A$1520,$A163,Observed!$C$2:$C$1520,$C163)),AVERAGEIFS(Observed!AJ$2:AJ$1520,Observed!$A$2:$A$1520,$A163,Observed!$C$2:$C$1520,$C163),"")</f>
        <v/>
      </c>
      <c r="AK163" s="23" t="str">
        <f>IF(ISNUMBER(AVERAGEIFS(Observed!AK$2:AK$1520,Observed!$A$2:$A$1520,$A163,Observed!$C$2:$C$1520,$C163)),AVERAGEIFS(Observed!AK$2:AK$1520,Observed!$A$2:$A$1520,$A163,Observed!$C$2:$C$1520,$C163),"")</f>
        <v/>
      </c>
      <c r="AL163" s="23" t="str">
        <f>IF(ISNUMBER(AVERAGEIFS(Observed!AL$2:AL$1520,Observed!$A$2:$A$1520,$A163,Observed!$C$2:$C$1520,$C163)),AVERAGEIFS(Observed!AL$2:AL$1520,Observed!$A$2:$A$1520,$A163,Observed!$C$2:$C$1520,$C163),"")</f>
        <v/>
      </c>
      <c r="AM163" s="23" t="str">
        <f>IF(ISNUMBER(AVERAGEIFS(Observed!AM$2:AM$1520,Observed!$A$2:$A$1520,$A163,Observed!$C$2:$C$1520,$C163)),AVERAGEIFS(Observed!AM$2:AM$1520,Observed!$A$2:$A$1520,$A163,Observed!$C$2:$C$1520,$C163),"")</f>
        <v/>
      </c>
      <c r="AN163" s="2">
        <f>COUNTIFS(Observed!$A$2:$A$1520,$A163,Observed!$C$2:$C$1520,$C163)</f>
        <v>3</v>
      </c>
      <c r="AO163" s="2">
        <f t="shared" si="3"/>
        <v>4</v>
      </c>
    </row>
    <row r="164" spans="1:41" x14ac:dyDescent="0.35">
      <c r="A164" t="s">
        <v>53</v>
      </c>
      <c r="B164" t="s">
        <v>52</v>
      </c>
      <c r="C164" s="20">
        <v>42024</v>
      </c>
      <c r="D164">
        <v>1</v>
      </c>
      <c r="E164" t="s">
        <v>78</v>
      </c>
      <c r="F164" s="25" t="s">
        <v>97</v>
      </c>
      <c r="G164" t="s">
        <v>43</v>
      </c>
      <c r="H164">
        <v>2</v>
      </c>
      <c r="I164" s="2" t="s">
        <v>58</v>
      </c>
      <c r="J164" s="22">
        <f>IF(ISNUMBER(AVERAGEIFS(Observed!J$2:J$1520,Observed!$A$2:$A$1520,$A164,Observed!$C$2:$C$1520,$C164)),AVERAGEIFS(Observed!J$2:J$1520,Observed!$A$2:$A$1520,$A164,Observed!$C$2:$C$1520,$C164),"")</f>
        <v>1307.2666666666667</v>
      </c>
      <c r="K164" s="23">
        <f>IF(ISNUMBER(AVERAGEIFS(Observed!K$2:K$1520,Observed!$A$2:$A$1520,$A164,Observed!$C$2:$C$1520,$C164)),AVERAGEIFS(Observed!K$2:K$1520,Observed!$A$2:$A$1520,$A164,Observed!$C$2:$C$1520,$C164),"")</f>
        <v>130.72666666666666</v>
      </c>
      <c r="L164" s="23" t="str">
        <f>IF(ISNUMBER(AVERAGEIFS(Observed!L$2:L$1520,Observed!$A$2:$A$1520,$A164,Observed!$C$2:$C$1520,$C164)),AVERAGEIFS(Observed!L$2:L$1520,Observed!$A$2:$A$1520,$A164,Observed!$C$2:$C$1520,$C164),"")</f>
        <v/>
      </c>
      <c r="M164" s="23" t="str">
        <f>IF(ISNUMBER(AVERAGEIFS(Observed!M$2:M$1520,Observed!$A$2:$A$1520,$A164,Observed!$C$2:$C$1520,$C164)),AVERAGEIFS(Observed!M$2:M$1520,Observed!$A$2:$A$1520,$A164,Observed!$C$2:$C$1520,$C164),"")</f>
        <v/>
      </c>
      <c r="N164" s="23" t="str">
        <f>IF(ISNUMBER(AVERAGEIFS(Observed!N$2:N$1520,Observed!$A$2:$A$1520,$A164,Observed!$C$2:$C$1520,$C164)),AVERAGEIFS(Observed!N$2:N$1520,Observed!$A$2:$A$1520,$A164,Observed!$C$2:$C$1520,$C164),"")</f>
        <v/>
      </c>
      <c r="O164" s="24" t="str">
        <f>IF(ISNUMBER(AVERAGEIFS(Observed!O$2:O$1520,Observed!$A$2:$A$1520,$A164,Observed!$C$2:$C$1520,$C164)),AVERAGEIFS(Observed!O$2:O$1520,Observed!$A$2:$A$1520,$A164,Observed!$C$2:$C$1520,$C164),"")</f>
        <v/>
      </c>
      <c r="P164" s="24" t="str">
        <f>IF(ISNUMBER(AVERAGEIFS(Observed!P$2:P$1520,Observed!$A$2:$A$1520,$A164,Observed!$C$2:$C$1520,$C164)),AVERAGEIFS(Observed!P$2:P$1520,Observed!$A$2:$A$1520,$A164,Observed!$C$2:$C$1520,$C164),"")</f>
        <v/>
      </c>
      <c r="Q164" s="24" t="str">
        <f>IF(ISNUMBER(AVERAGEIFS(Observed!Q$2:Q$1520,Observed!$A$2:$A$1520,$A164,Observed!$C$2:$C$1520,$C164)),AVERAGEIFS(Observed!Q$2:Q$1520,Observed!$A$2:$A$1520,$A164,Observed!$C$2:$C$1520,$C164),"")</f>
        <v/>
      </c>
      <c r="R164" s="22" t="str">
        <f>IF(ISNUMBER(AVERAGEIFS(Observed!R$2:R$1520,Observed!$A$2:$A$1520,$A164,Observed!$C$2:$C$1520,$C164)),AVERAGEIFS(Observed!R$2:R$1520,Observed!$A$2:$A$1520,$A164,Observed!$C$2:$C$1520,$C164),"")</f>
        <v/>
      </c>
      <c r="S164" s="23" t="str">
        <f>IF(ISNUMBER(AVERAGEIFS(Observed!S$2:S$1520,Observed!$A$2:$A$1520,$A164,Observed!$C$2:$C$1520,$C164)),AVERAGEIFS(Observed!S$2:S$1520,Observed!$A$2:$A$1520,$A164,Observed!$C$2:$C$1520,$C164),"")</f>
        <v/>
      </c>
      <c r="T164" s="23" t="str">
        <f>IF(ISNUMBER(AVERAGEIFS(Observed!T$2:T$1520,Observed!$A$2:$A$1520,$A164,Observed!$C$2:$C$1520,$C164)),AVERAGEIFS(Observed!T$2:T$1520,Observed!$A$2:$A$1520,$A164,Observed!$C$2:$C$1520,$C164),"")</f>
        <v/>
      </c>
      <c r="U164" s="23" t="str">
        <f>IF(ISNUMBER(AVERAGEIFS(Observed!U$2:U$1520,Observed!$A$2:$A$1520,$A164,Observed!$C$2:$C$1520,$C164)),AVERAGEIFS(Observed!U$2:U$1520,Observed!$A$2:$A$1520,$A164,Observed!$C$2:$C$1520,$C164),"")</f>
        <v/>
      </c>
      <c r="V164" s="23" t="str">
        <f>IF(ISNUMBER(AVERAGEIFS(Observed!V$2:V$1520,Observed!$A$2:$A$1520,$A164,Observed!$C$2:$C$1520,$C164)),AVERAGEIFS(Observed!V$2:V$1520,Observed!$A$2:$A$1520,$A164,Observed!$C$2:$C$1520,$C164),"")</f>
        <v/>
      </c>
      <c r="W164" s="23" t="str">
        <f>IF(ISNUMBER(AVERAGEIFS(Observed!W$2:W$1520,Observed!$A$2:$A$1520,$A164,Observed!$C$2:$C$1520,$C164)),AVERAGEIFS(Observed!W$2:W$1520,Observed!$A$2:$A$1520,$A164,Observed!$C$2:$C$1520,$C164),"")</f>
        <v/>
      </c>
      <c r="X164" s="23" t="str">
        <f>IF(ISNUMBER(AVERAGEIFS(Observed!X$2:X$1520,Observed!$A$2:$A$1520,$A164,Observed!$C$2:$C$1520,$C164)),AVERAGEIFS(Observed!X$2:X$1520,Observed!$A$2:$A$1520,$A164,Observed!$C$2:$C$1520,$C164),"")</f>
        <v/>
      </c>
      <c r="Y164" s="23" t="str">
        <f>IF(ISNUMBER(AVERAGEIFS(Observed!Y$2:Y$1520,Observed!$A$2:$A$1520,$A164,Observed!$C$2:$C$1520,$C164)),AVERAGEIFS(Observed!Y$2:Y$1520,Observed!$A$2:$A$1520,$A164,Observed!$C$2:$C$1520,$C164),"")</f>
        <v/>
      </c>
      <c r="Z164" s="23" t="str">
        <f>IF(ISNUMBER(AVERAGEIFS(Observed!Z$2:Z$1520,Observed!$A$2:$A$1520,$A164,Observed!$C$2:$C$1520,$C164)),AVERAGEIFS(Observed!Z$2:Z$1520,Observed!$A$2:$A$1520,$A164,Observed!$C$2:$C$1520,$C164),"")</f>
        <v/>
      </c>
      <c r="AA164" s="23" t="str">
        <f>IF(ISNUMBER(AVERAGEIFS(Observed!AA$2:AA$1520,Observed!$A$2:$A$1520,$A164,Observed!$C$2:$C$1520,$C164)),AVERAGEIFS(Observed!AA$2:AA$1520,Observed!$A$2:$A$1520,$A164,Observed!$C$2:$C$1520,$C164),"")</f>
        <v/>
      </c>
      <c r="AB164" s="23" t="str">
        <f>IF(ISNUMBER(AVERAGEIFS(Observed!AB$2:AB$1520,Observed!$A$2:$A$1520,$A164,Observed!$C$2:$C$1520,$C164)),AVERAGEIFS(Observed!AB$2:AB$1520,Observed!$A$2:$A$1520,$A164,Observed!$C$2:$C$1520,$C164),"")</f>
        <v/>
      </c>
      <c r="AC164" s="23">
        <f>IF(ISNUMBER(AVERAGEIFS(Observed!AC$2:AC$1520,Observed!$A$2:$A$1520,$A164,Observed!$C$2:$C$1520,$C164)),AVERAGEIFS(Observed!AC$2:AC$1520,Observed!$A$2:$A$1520,$A164,Observed!$C$2:$C$1520,$C164),"")</f>
        <v>18.466666666666669</v>
      </c>
      <c r="AD164" s="24">
        <f>IF(ISNUMBER(AVERAGEIFS(Observed!AD$2:AD$1520,Observed!$A$2:$A$1520,$A164,Observed!$C$2:$C$1520,$C164)),AVERAGEIFS(Observed!AD$2:AD$1520,Observed!$A$2:$A$1520,$A164,Observed!$C$2:$C$1520,$C164),"")</f>
        <v>0.03</v>
      </c>
      <c r="AE164" s="24">
        <f>IF(ISNUMBER(AVERAGEIFS(Observed!AE$2:AE$1520,Observed!$A$2:$A$1520,$A164,Observed!$C$2:$C$1520,$C164)),AVERAGEIFS(Observed!AE$2:AE$1520,Observed!$A$2:$A$1520,$A164,Observed!$C$2:$C$1520,$C164),"")</f>
        <v>0.03</v>
      </c>
      <c r="AF164" s="23" t="str">
        <f>IF(ISNUMBER(AVERAGEIFS(Observed!AF$2:AF$1520,Observed!$A$2:$A$1520,$A164,Observed!$C$2:$C$1520,$C164)),AVERAGEIFS(Observed!AF$2:AF$1520,Observed!$A$2:$A$1520,$A164,Observed!$C$2:$C$1520,$C164),"")</f>
        <v/>
      </c>
      <c r="AG164" s="23" t="str">
        <f>IF(ISNUMBER(AVERAGEIFS(Observed!AG$2:AG$1520,Observed!$A$2:$A$1520,$A164,Observed!$C$2:$C$1520,$C164)),AVERAGEIFS(Observed!AG$2:AG$1520,Observed!$A$2:$A$1520,$A164,Observed!$C$2:$C$1520,$C164),"")</f>
        <v/>
      </c>
      <c r="AH164" s="22" t="str">
        <f>IF(ISNUMBER(AVERAGEIFS(Observed!AH$2:AH$1520,Observed!$A$2:$A$1520,$A164,Observed!$C$2:$C$1520,$C164)),AVERAGEIFS(Observed!AH$2:AH$1520,Observed!$A$2:$A$1520,$A164,Observed!$C$2:$C$1520,$C164),"")</f>
        <v/>
      </c>
      <c r="AI164" s="23" t="str">
        <f>IF(ISNUMBER(AVERAGEIFS(Observed!AI$2:AI$1520,Observed!$A$2:$A$1520,$A164,Observed!$C$2:$C$1520,$C164)),AVERAGEIFS(Observed!AI$2:AI$1520,Observed!$A$2:$A$1520,$A164,Observed!$C$2:$C$1520,$C164),"")</f>
        <v/>
      </c>
      <c r="AJ164" s="23" t="str">
        <f>IF(ISNUMBER(AVERAGEIFS(Observed!AJ$2:AJ$1520,Observed!$A$2:$A$1520,$A164,Observed!$C$2:$C$1520,$C164)),AVERAGEIFS(Observed!AJ$2:AJ$1520,Observed!$A$2:$A$1520,$A164,Observed!$C$2:$C$1520,$C164),"")</f>
        <v/>
      </c>
      <c r="AK164" s="23" t="str">
        <f>IF(ISNUMBER(AVERAGEIFS(Observed!AK$2:AK$1520,Observed!$A$2:$A$1520,$A164,Observed!$C$2:$C$1520,$C164)),AVERAGEIFS(Observed!AK$2:AK$1520,Observed!$A$2:$A$1520,$A164,Observed!$C$2:$C$1520,$C164),"")</f>
        <v/>
      </c>
      <c r="AL164" s="23" t="str">
        <f>IF(ISNUMBER(AVERAGEIFS(Observed!AL$2:AL$1520,Observed!$A$2:$A$1520,$A164,Observed!$C$2:$C$1520,$C164)),AVERAGEIFS(Observed!AL$2:AL$1520,Observed!$A$2:$A$1520,$A164,Observed!$C$2:$C$1520,$C164),"")</f>
        <v/>
      </c>
      <c r="AM164" s="23" t="str">
        <f>IF(ISNUMBER(AVERAGEIFS(Observed!AM$2:AM$1520,Observed!$A$2:$A$1520,$A164,Observed!$C$2:$C$1520,$C164)),AVERAGEIFS(Observed!AM$2:AM$1520,Observed!$A$2:$A$1520,$A164,Observed!$C$2:$C$1520,$C164),"")</f>
        <v/>
      </c>
      <c r="AN164" s="2">
        <f>COUNTIFS(Observed!$A$2:$A$1520,$A164,Observed!$C$2:$C$1520,$C164)</f>
        <v>3</v>
      </c>
      <c r="AO164" s="2">
        <f t="shared" si="3"/>
        <v>4</v>
      </c>
    </row>
    <row r="165" spans="1:41" x14ac:dyDescent="0.35">
      <c r="A165" t="s">
        <v>56</v>
      </c>
      <c r="B165" t="s">
        <v>52</v>
      </c>
      <c r="C165" s="20">
        <v>42031</v>
      </c>
      <c r="D165">
        <v>1</v>
      </c>
      <c r="E165" t="s">
        <v>80</v>
      </c>
      <c r="F165" s="25" t="s">
        <v>97</v>
      </c>
      <c r="G165" t="s">
        <v>43</v>
      </c>
      <c r="H165">
        <v>2</v>
      </c>
      <c r="I165" s="2" t="s">
        <v>59</v>
      </c>
      <c r="J165" s="22">
        <f>IF(ISNUMBER(AVERAGEIFS(Observed!J$2:J$1520,Observed!$A$2:$A$1520,$A165,Observed!$C$2:$C$1520,$C165)),AVERAGEIFS(Observed!J$2:J$1520,Observed!$A$2:$A$1520,$A165,Observed!$C$2:$C$1520,$C165),"")</f>
        <v>1156.8666666666668</v>
      </c>
      <c r="K165" s="23">
        <f>IF(ISNUMBER(AVERAGEIFS(Observed!K$2:K$1520,Observed!$A$2:$A$1520,$A165,Observed!$C$2:$C$1520,$C165)),AVERAGEIFS(Observed!K$2:K$1520,Observed!$A$2:$A$1520,$A165,Observed!$C$2:$C$1520,$C165),"")</f>
        <v>115.68666666666667</v>
      </c>
      <c r="L165" s="23" t="str">
        <f>IF(ISNUMBER(AVERAGEIFS(Observed!L$2:L$1520,Observed!$A$2:$A$1520,$A165,Observed!$C$2:$C$1520,$C165)),AVERAGEIFS(Observed!L$2:L$1520,Observed!$A$2:$A$1520,$A165,Observed!$C$2:$C$1520,$C165),"")</f>
        <v/>
      </c>
      <c r="M165" s="23" t="str">
        <f>IF(ISNUMBER(AVERAGEIFS(Observed!M$2:M$1520,Observed!$A$2:$A$1520,$A165,Observed!$C$2:$C$1520,$C165)),AVERAGEIFS(Observed!M$2:M$1520,Observed!$A$2:$A$1520,$A165,Observed!$C$2:$C$1520,$C165),"")</f>
        <v/>
      </c>
      <c r="N165" s="23" t="str">
        <f>IF(ISNUMBER(AVERAGEIFS(Observed!N$2:N$1520,Observed!$A$2:$A$1520,$A165,Observed!$C$2:$C$1520,$C165)),AVERAGEIFS(Observed!N$2:N$1520,Observed!$A$2:$A$1520,$A165,Observed!$C$2:$C$1520,$C165),"")</f>
        <v/>
      </c>
      <c r="O165" s="24" t="str">
        <f>IF(ISNUMBER(AVERAGEIFS(Observed!O$2:O$1520,Observed!$A$2:$A$1520,$A165,Observed!$C$2:$C$1520,$C165)),AVERAGEIFS(Observed!O$2:O$1520,Observed!$A$2:$A$1520,$A165,Observed!$C$2:$C$1520,$C165),"")</f>
        <v/>
      </c>
      <c r="P165" s="24" t="str">
        <f>IF(ISNUMBER(AVERAGEIFS(Observed!P$2:P$1520,Observed!$A$2:$A$1520,$A165,Observed!$C$2:$C$1520,$C165)),AVERAGEIFS(Observed!P$2:P$1520,Observed!$A$2:$A$1520,$A165,Observed!$C$2:$C$1520,$C165),"")</f>
        <v/>
      </c>
      <c r="Q165" s="24" t="str">
        <f>IF(ISNUMBER(AVERAGEIFS(Observed!Q$2:Q$1520,Observed!$A$2:$A$1520,$A165,Observed!$C$2:$C$1520,$C165)),AVERAGEIFS(Observed!Q$2:Q$1520,Observed!$A$2:$A$1520,$A165,Observed!$C$2:$C$1520,$C165),"")</f>
        <v/>
      </c>
      <c r="R165" s="22" t="str">
        <f>IF(ISNUMBER(AVERAGEIFS(Observed!R$2:R$1520,Observed!$A$2:$A$1520,$A165,Observed!$C$2:$C$1520,$C165)),AVERAGEIFS(Observed!R$2:R$1520,Observed!$A$2:$A$1520,$A165,Observed!$C$2:$C$1520,$C165),"")</f>
        <v/>
      </c>
      <c r="S165" s="23" t="str">
        <f>IF(ISNUMBER(AVERAGEIFS(Observed!S$2:S$1520,Observed!$A$2:$A$1520,$A165,Observed!$C$2:$C$1520,$C165)),AVERAGEIFS(Observed!S$2:S$1520,Observed!$A$2:$A$1520,$A165,Observed!$C$2:$C$1520,$C165),"")</f>
        <v/>
      </c>
      <c r="T165" s="23" t="str">
        <f>IF(ISNUMBER(AVERAGEIFS(Observed!T$2:T$1520,Observed!$A$2:$A$1520,$A165,Observed!$C$2:$C$1520,$C165)),AVERAGEIFS(Observed!T$2:T$1520,Observed!$A$2:$A$1520,$A165,Observed!$C$2:$C$1520,$C165),"")</f>
        <v/>
      </c>
      <c r="U165" s="23" t="str">
        <f>IF(ISNUMBER(AVERAGEIFS(Observed!U$2:U$1520,Observed!$A$2:$A$1520,$A165,Observed!$C$2:$C$1520,$C165)),AVERAGEIFS(Observed!U$2:U$1520,Observed!$A$2:$A$1520,$A165,Observed!$C$2:$C$1520,$C165),"")</f>
        <v/>
      </c>
      <c r="V165" s="23" t="str">
        <f>IF(ISNUMBER(AVERAGEIFS(Observed!V$2:V$1520,Observed!$A$2:$A$1520,$A165,Observed!$C$2:$C$1520,$C165)),AVERAGEIFS(Observed!V$2:V$1520,Observed!$A$2:$A$1520,$A165,Observed!$C$2:$C$1520,$C165),"")</f>
        <v/>
      </c>
      <c r="W165" s="23" t="str">
        <f>IF(ISNUMBER(AVERAGEIFS(Observed!W$2:W$1520,Observed!$A$2:$A$1520,$A165,Observed!$C$2:$C$1520,$C165)),AVERAGEIFS(Observed!W$2:W$1520,Observed!$A$2:$A$1520,$A165,Observed!$C$2:$C$1520,$C165),"")</f>
        <v/>
      </c>
      <c r="X165" s="23" t="str">
        <f>IF(ISNUMBER(AVERAGEIFS(Observed!X$2:X$1520,Observed!$A$2:$A$1520,$A165,Observed!$C$2:$C$1520,$C165)),AVERAGEIFS(Observed!X$2:X$1520,Observed!$A$2:$A$1520,$A165,Observed!$C$2:$C$1520,$C165),"")</f>
        <v/>
      </c>
      <c r="Y165" s="23" t="str">
        <f>IF(ISNUMBER(AVERAGEIFS(Observed!Y$2:Y$1520,Observed!$A$2:$A$1520,$A165,Observed!$C$2:$C$1520,$C165)),AVERAGEIFS(Observed!Y$2:Y$1520,Observed!$A$2:$A$1520,$A165,Observed!$C$2:$C$1520,$C165),"")</f>
        <v/>
      </c>
      <c r="Z165" s="23" t="str">
        <f>IF(ISNUMBER(AVERAGEIFS(Observed!Z$2:Z$1520,Observed!$A$2:$A$1520,$A165,Observed!$C$2:$C$1520,$C165)),AVERAGEIFS(Observed!Z$2:Z$1520,Observed!$A$2:$A$1520,$A165,Observed!$C$2:$C$1520,$C165),"")</f>
        <v/>
      </c>
      <c r="AA165" s="23" t="str">
        <f>IF(ISNUMBER(AVERAGEIFS(Observed!AA$2:AA$1520,Observed!$A$2:$A$1520,$A165,Observed!$C$2:$C$1520,$C165)),AVERAGEIFS(Observed!AA$2:AA$1520,Observed!$A$2:$A$1520,$A165,Observed!$C$2:$C$1520,$C165),"")</f>
        <v/>
      </c>
      <c r="AB165" s="23" t="str">
        <f>IF(ISNUMBER(AVERAGEIFS(Observed!AB$2:AB$1520,Observed!$A$2:$A$1520,$A165,Observed!$C$2:$C$1520,$C165)),AVERAGEIFS(Observed!AB$2:AB$1520,Observed!$A$2:$A$1520,$A165,Observed!$C$2:$C$1520,$C165),"")</f>
        <v/>
      </c>
      <c r="AC165" s="23">
        <f>IF(ISNUMBER(AVERAGEIFS(Observed!AC$2:AC$1520,Observed!$A$2:$A$1520,$A165,Observed!$C$2:$C$1520,$C165)),AVERAGEIFS(Observed!AC$2:AC$1520,Observed!$A$2:$A$1520,$A165,Observed!$C$2:$C$1520,$C165),"")</f>
        <v>21.2</v>
      </c>
      <c r="AD165" s="24">
        <f>IF(ISNUMBER(AVERAGEIFS(Observed!AD$2:AD$1520,Observed!$A$2:$A$1520,$A165,Observed!$C$2:$C$1520,$C165)),AVERAGEIFS(Observed!AD$2:AD$1520,Observed!$A$2:$A$1520,$A165,Observed!$C$2:$C$1520,$C165),"")</f>
        <v>3.4000000000000002E-2</v>
      </c>
      <c r="AE165" s="24">
        <f>IF(ISNUMBER(AVERAGEIFS(Observed!AE$2:AE$1520,Observed!$A$2:$A$1520,$A165,Observed!$C$2:$C$1520,$C165)),AVERAGEIFS(Observed!AE$2:AE$1520,Observed!$A$2:$A$1520,$A165,Observed!$C$2:$C$1520,$C165),"")</f>
        <v>3.4000000000000002E-2</v>
      </c>
      <c r="AF165" s="23" t="str">
        <f>IF(ISNUMBER(AVERAGEIFS(Observed!AF$2:AF$1520,Observed!$A$2:$A$1520,$A165,Observed!$C$2:$C$1520,$C165)),AVERAGEIFS(Observed!AF$2:AF$1520,Observed!$A$2:$A$1520,$A165,Observed!$C$2:$C$1520,$C165),"")</f>
        <v/>
      </c>
      <c r="AG165" s="23" t="str">
        <f>IF(ISNUMBER(AVERAGEIFS(Observed!AG$2:AG$1520,Observed!$A$2:$A$1520,$A165,Observed!$C$2:$C$1520,$C165)),AVERAGEIFS(Observed!AG$2:AG$1520,Observed!$A$2:$A$1520,$A165,Observed!$C$2:$C$1520,$C165),"")</f>
        <v/>
      </c>
      <c r="AH165" s="22" t="str">
        <f>IF(ISNUMBER(AVERAGEIFS(Observed!AH$2:AH$1520,Observed!$A$2:$A$1520,$A165,Observed!$C$2:$C$1520,$C165)),AVERAGEIFS(Observed!AH$2:AH$1520,Observed!$A$2:$A$1520,$A165,Observed!$C$2:$C$1520,$C165),"")</f>
        <v/>
      </c>
      <c r="AI165" s="23" t="str">
        <f>IF(ISNUMBER(AVERAGEIFS(Observed!AI$2:AI$1520,Observed!$A$2:$A$1520,$A165,Observed!$C$2:$C$1520,$C165)),AVERAGEIFS(Observed!AI$2:AI$1520,Observed!$A$2:$A$1520,$A165,Observed!$C$2:$C$1520,$C165),"")</f>
        <v/>
      </c>
      <c r="AJ165" s="23" t="str">
        <f>IF(ISNUMBER(AVERAGEIFS(Observed!AJ$2:AJ$1520,Observed!$A$2:$A$1520,$A165,Observed!$C$2:$C$1520,$C165)),AVERAGEIFS(Observed!AJ$2:AJ$1520,Observed!$A$2:$A$1520,$A165,Observed!$C$2:$C$1520,$C165),"")</f>
        <v/>
      </c>
      <c r="AK165" s="23" t="str">
        <f>IF(ISNUMBER(AVERAGEIFS(Observed!AK$2:AK$1520,Observed!$A$2:$A$1520,$A165,Observed!$C$2:$C$1520,$C165)),AVERAGEIFS(Observed!AK$2:AK$1520,Observed!$A$2:$A$1520,$A165,Observed!$C$2:$C$1520,$C165),"")</f>
        <v/>
      </c>
      <c r="AL165" s="23" t="str">
        <f>IF(ISNUMBER(AVERAGEIFS(Observed!AL$2:AL$1520,Observed!$A$2:$A$1520,$A165,Observed!$C$2:$C$1520,$C165)),AVERAGEIFS(Observed!AL$2:AL$1520,Observed!$A$2:$A$1520,$A165,Observed!$C$2:$C$1520,$C165),"")</f>
        <v/>
      </c>
      <c r="AM165" s="23" t="str">
        <f>IF(ISNUMBER(AVERAGEIFS(Observed!AM$2:AM$1520,Observed!$A$2:$A$1520,$A165,Observed!$C$2:$C$1520,$C165)),AVERAGEIFS(Observed!AM$2:AM$1520,Observed!$A$2:$A$1520,$A165,Observed!$C$2:$C$1520,$C165),"")</f>
        <v/>
      </c>
      <c r="AN165" s="2">
        <f>COUNTIFS(Observed!$A$2:$A$1520,$A165,Observed!$C$2:$C$1520,$C165)</f>
        <v>3</v>
      </c>
      <c r="AO165" s="2">
        <f t="shared" si="3"/>
        <v>4</v>
      </c>
    </row>
    <row r="166" spans="1:41" x14ac:dyDescent="0.35">
      <c r="A166" t="s">
        <v>55</v>
      </c>
      <c r="B166" t="s">
        <v>52</v>
      </c>
      <c r="C166" s="20">
        <v>42031</v>
      </c>
      <c r="D166">
        <v>1</v>
      </c>
      <c r="E166" t="s">
        <v>82</v>
      </c>
      <c r="F166" s="25" t="s">
        <v>97</v>
      </c>
      <c r="G166" t="s">
        <v>43</v>
      </c>
      <c r="H166">
        <v>2</v>
      </c>
      <c r="I166" s="2" t="s">
        <v>59</v>
      </c>
      <c r="J166" s="22">
        <f>IF(ISNUMBER(AVERAGEIFS(Observed!J$2:J$1520,Observed!$A$2:$A$1520,$A166,Observed!$C$2:$C$1520,$C166)),AVERAGEIFS(Observed!J$2:J$1520,Observed!$A$2:$A$1520,$A166,Observed!$C$2:$C$1520,$C166),"")</f>
        <v>981.4</v>
      </c>
      <c r="K166" s="23">
        <f>IF(ISNUMBER(AVERAGEIFS(Observed!K$2:K$1520,Observed!$A$2:$A$1520,$A166,Observed!$C$2:$C$1520,$C166)),AVERAGEIFS(Observed!K$2:K$1520,Observed!$A$2:$A$1520,$A166,Observed!$C$2:$C$1520,$C166),"")</f>
        <v>98.14</v>
      </c>
      <c r="L166" s="23" t="str">
        <f>IF(ISNUMBER(AVERAGEIFS(Observed!L$2:L$1520,Observed!$A$2:$A$1520,$A166,Observed!$C$2:$C$1520,$C166)),AVERAGEIFS(Observed!L$2:L$1520,Observed!$A$2:$A$1520,$A166,Observed!$C$2:$C$1520,$C166),"")</f>
        <v/>
      </c>
      <c r="M166" s="23" t="str">
        <f>IF(ISNUMBER(AVERAGEIFS(Observed!M$2:M$1520,Observed!$A$2:$A$1520,$A166,Observed!$C$2:$C$1520,$C166)),AVERAGEIFS(Observed!M$2:M$1520,Observed!$A$2:$A$1520,$A166,Observed!$C$2:$C$1520,$C166),"")</f>
        <v/>
      </c>
      <c r="N166" s="23" t="str">
        <f>IF(ISNUMBER(AVERAGEIFS(Observed!N$2:N$1520,Observed!$A$2:$A$1520,$A166,Observed!$C$2:$C$1520,$C166)),AVERAGEIFS(Observed!N$2:N$1520,Observed!$A$2:$A$1520,$A166,Observed!$C$2:$C$1520,$C166),"")</f>
        <v/>
      </c>
      <c r="O166" s="24" t="str">
        <f>IF(ISNUMBER(AVERAGEIFS(Observed!O$2:O$1520,Observed!$A$2:$A$1520,$A166,Observed!$C$2:$C$1520,$C166)),AVERAGEIFS(Observed!O$2:O$1520,Observed!$A$2:$A$1520,$A166,Observed!$C$2:$C$1520,$C166),"")</f>
        <v/>
      </c>
      <c r="P166" s="24" t="str">
        <f>IF(ISNUMBER(AVERAGEIFS(Observed!P$2:P$1520,Observed!$A$2:$A$1520,$A166,Observed!$C$2:$C$1520,$C166)),AVERAGEIFS(Observed!P$2:P$1520,Observed!$A$2:$A$1520,$A166,Observed!$C$2:$C$1520,$C166),"")</f>
        <v/>
      </c>
      <c r="Q166" s="24" t="str">
        <f>IF(ISNUMBER(AVERAGEIFS(Observed!Q$2:Q$1520,Observed!$A$2:$A$1520,$A166,Observed!$C$2:$C$1520,$C166)),AVERAGEIFS(Observed!Q$2:Q$1520,Observed!$A$2:$A$1520,$A166,Observed!$C$2:$C$1520,$C166),"")</f>
        <v/>
      </c>
      <c r="R166" s="22" t="str">
        <f>IF(ISNUMBER(AVERAGEIFS(Observed!R$2:R$1520,Observed!$A$2:$A$1520,$A166,Observed!$C$2:$C$1520,$C166)),AVERAGEIFS(Observed!R$2:R$1520,Observed!$A$2:$A$1520,$A166,Observed!$C$2:$C$1520,$C166),"")</f>
        <v/>
      </c>
      <c r="S166" s="23" t="str">
        <f>IF(ISNUMBER(AVERAGEIFS(Observed!S$2:S$1520,Observed!$A$2:$A$1520,$A166,Observed!$C$2:$C$1520,$C166)),AVERAGEIFS(Observed!S$2:S$1520,Observed!$A$2:$A$1520,$A166,Observed!$C$2:$C$1520,$C166),"")</f>
        <v/>
      </c>
      <c r="T166" s="23" t="str">
        <f>IF(ISNUMBER(AVERAGEIFS(Observed!T$2:T$1520,Observed!$A$2:$A$1520,$A166,Observed!$C$2:$C$1520,$C166)),AVERAGEIFS(Observed!T$2:T$1520,Observed!$A$2:$A$1520,$A166,Observed!$C$2:$C$1520,$C166),"")</f>
        <v/>
      </c>
      <c r="U166" s="23" t="str">
        <f>IF(ISNUMBER(AVERAGEIFS(Observed!U$2:U$1520,Observed!$A$2:$A$1520,$A166,Observed!$C$2:$C$1520,$C166)),AVERAGEIFS(Observed!U$2:U$1520,Observed!$A$2:$A$1520,$A166,Observed!$C$2:$C$1520,$C166),"")</f>
        <v/>
      </c>
      <c r="V166" s="23" t="str">
        <f>IF(ISNUMBER(AVERAGEIFS(Observed!V$2:V$1520,Observed!$A$2:$A$1520,$A166,Observed!$C$2:$C$1520,$C166)),AVERAGEIFS(Observed!V$2:V$1520,Observed!$A$2:$A$1520,$A166,Observed!$C$2:$C$1520,$C166),"")</f>
        <v/>
      </c>
      <c r="W166" s="23" t="str">
        <f>IF(ISNUMBER(AVERAGEIFS(Observed!W$2:W$1520,Observed!$A$2:$A$1520,$A166,Observed!$C$2:$C$1520,$C166)),AVERAGEIFS(Observed!W$2:W$1520,Observed!$A$2:$A$1520,$A166,Observed!$C$2:$C$1520,$C166),"")</f>
        <v/>
      </c>
      <c r="X166" s="23" t="str">
        <f>IF(ISNUMBER(AVERAGEIFS(Observed!X$2:X$1520,Observed!$A$2:$A$1520,$A166,Observed!$C$2:$C$1520,$C166)),AVERAGEIFS(Observed!X$2:X$1520,Observed!$A$2:$A$1520,$A166,Observed!$C$2:$C$1520,$C166),"")</f>
        <v/>
      </c>
      <c r="Y166" s="23" t="str">
        <f>IF(ISNUMBER(AVERAGEIFS(Observed!Y$2:Y$1520,Observed!$A$2:$A$1520,$A166,Observed!$C$2:$C$1520,$C166)),AVERAGEIFS(Observed!Y$2:Y$1520,Observed!$A$2:$A$1520,$A166,Observed!$C$2:$C$1520,$C166),"")</f>
        <v/>
      </c>
      <c r="Z166" s="23" t="str">
        <f>IF(ISNUMBER(AVERAGEIFS(Observed!Z$2:Z$1520,Observed!$A$2:$A$1520,$A166,Observed!$C$2:$C$1520,$C166)),AVERAGEIFS(Observed!Z$2:Z$1520,Observed!$A$2:$A$1520,$A166,Observed!$C$2:$C$1520,$C166),"")</f>
        <v/>
      </c>
      <c r="AA166" s="23" t="str">
        <f>IF(ISNUMBER(AVERAGEIFS(Observed!AA$2:AA$1520,Observed!$A$2:$A$1520,$A166,Observed!$C$2:$C$1520,$C166)),AVERAGEIFS(Observed!AA$2:AA$1520,Observed!$A$2:$A$1520,$A166,Observed!$C$2:$C$1520,$C166),"")</f>
        <v/>
      </c>
      <c r="AB166" s="23" t="str">
        <f>IF(ISNUMBER(AVERAGEIFS(Observed!AB$2:AB$1520,Observed!$A$2:$A$1520,$A166,Observed!$C$2:$C$1520,$C166)),AVERAGEIFS(Observed!AB$2:AB$1520,Observed!$A$2:$A$1520,$A166,Observed!$C$2:$C$1520,$C166),"")</f>
        <v/>
      </c>
      <c r="AC166" s="23">
        <f>IF(ISNUMBER(AVERAGEIFS(Observed!AC$2:AC$1520,Observed!$A$2:$A$1520,$A166,Observed!$C$2:$C$1520,$C166)),AVERAGEIFS(Observed!AC$2:AC$1520,Observed!$A$2:$A$1520,$A166,Observed!$C$2:$C$1520,$C166),"")</f>
        <v>18.200000000000003</v>
      </c>
      <c r="AD166" s="24">
        <f>IF(ISNUMBER(AVERAGEIFS(Observed!AD$2:AD$1520,Observed!$A$2:$A$1520,$A166,Observed!$C$2:$C$1520,$C166)),AVERAGEIFS(Observed!AD$2:AD$1520,Observed!$A$2:$A$1520,$A166,Observed!$C$2:$C$1520,$C166),"")</f>
        <v>2.8999999999999998E-2</v>
      </c>
      <c r="AE166" s="24">
        <f>IF(ISNUMBER(AVERAGEIFS(Observed!AE$2:AE$1520,Observed!$A$2:$A$1520,$A166,Observed!$C$2:$C$1520,$C166)),AVERAGEIFS(Observed!AE$2:AE$1520,Observed!$A$2:$A$1520,$A166,Observed!$C$2:$C$1520,$C166),"")</f>
        <v>2.8999999999999998E-2</v>
      </c>
      <c r="AF166" s="23" t="str">
        <f>IF(ISNUMBER(AVERAGEIFS(Observed!AF$2:AF$1520,Observed!$A$2:$A$1520,$A166,Observed!$C$2:$C$1520,$C166)),AVERAGEIFS(Observed!AF$2:AF$1520,Observed!$A$2:$A$1520,$A166,Observed!$C$2:$C$1520,$C166),"")</f>
        <v/>
      </c>
      <c r="AG166" s="23" t="str">
        <f>IF(ISNUMBER(AVERAGEIFS(Observed!AG$2:AG$1520,Observed!$A$2:$A$1520,$A166,Observed!$C$2:$C$1520,$C166)),AVERAGEIFS(Observed!AG$2:AG$1520,Observed!$A$2:$A$1520,$A166,Observed!$C$2:$C$1520,$C166),"")</f>
        <v/>
      </c>
      <c r="AH166" s="22" t="str">
        <f>IF(ISNUMBER(AVERAGEIFS(Observed!AH$2:AH$1520,Observed!$A$2:$A$1520,$A166,Observed!$C$2:$C$1520,$C166)),AVERAGEIFS(Observed!AH$2:AH$1520,Observed!$A$2:$A$1520,$A166,Observed!$C$2:$C$1520,$C166),"")</f>
        <v/>
      </c>
      <c r="AI166" s="23" t="str">
        <f>IF(ISNUMBER(AVERAGEIFS(Observed!AI$2:AI$1520,Observed!$A$2:$A$1520,$A166,Observed!$C$2:$C$1520,$C166)),AVERAGEIFS(Observed!AI$2:AI$1520,Observed!$A$2:$A$1520,$A166,Observed!$C$2:$C$1520,$C166),"")</f>
        <v/>
      </c>
      <c r="AJ166" s="23" t="str">
        <f>IF(ISNUMBER(AVERAGEIFS(Observed!AJ$2:AJ$1520,Observed!$A$2:$A$1520,$A166,Observed!$C$2:$C$1520,$C166)),AVERAGEIFS(Observed!AJ$2:AJ$1520,Observed!$A$2:$A$1520,$A166,Observed!$C$2:$C$1520,$C166),"")</f>
        <v/>
      </c>
      <c r="AK166" s="23" t="str">
        <f>IF(ISNUMBER(AVERAGEIFS(Observed!AK$2:AK$1520,Observed!$A$2:$A$1520,$A166,Observed!$C$2:$C$1520,$C166)),AVERAGEIFS(Observed!AK$2:AK$1520,Observed!$A$2:$A$1520,$A166,Observed!$C$2:$C$1520,$C166),"")</f>
        <v/>
      </c>
      <c r="AL166" s="23" t="str">
        <f>IF(ISNUMBER(AVERAGEIFS(Observed!AL$2:AL$1520,Observed!$A$2:$A$1520,$A166,Observed!$C$2:$C$1520,$C166)),AVERAGEIFS(Observed!AL$2:AL$1520,Observed!$A$2:$A$1520,$A166,Observed!$C$2:$C$1520,$C166),"")</f>
        <v/>
      </c>
      <c r="AM166" s="23" t="str">
        <f>IF(ISNUMBER(AVERAGEIFS(Observed!AM$2:AM$1520,Observed!$A$2:$A$1520,$A166,Observed!$C$2:$C$1520,$C166)),AVERAGEIFS(Observed!AM$2:AM$1520,Observed!$A$2:$A$1520,$A166,Observed!$C$2:$C$1520,$C166),"")</f>
        <v/>
      </c>
      <c r="AN166" s="2">
        <f>COUNTIFS(Observed!$A$2:$A$1520,$A166,Observed!$C$2:$C$1520,$C166)</f>
        <v>3</v>
      </c>
      <c r="AO166" s="2">
        <f t="shared" si="3"/>
        <v>4</v>
      </c>
    </row>
    <row r="167" spans="1:41" x14ac:dyDescent="0.35">
      <c r="A167" t="s">
        <v>51</v>
      </c>
      <c r="B167" t="s">
        <v>52</v>
      </c>
      <c r="C167" s="20">
        <v>42031</v>
      </c>
      <c r="D167">
        <v>1</v>
      </c>
      <c r="E167" t="s">
        <v>79</v>
      </c>
      <c r="F167" s="25" t="s">
        <v>97</v>
      </c>
      <c r="G167" t="s">
        <v>43</v>
      </c>
      <c r="H167">
        <v>2</v>
      </c>
      <c r="I167" s="2" t="s">
        <v>59</v>
      </c>
      <c r="J167" s="22">
        <f>IF(ISNUMBER(AVERAGEIFS(Observed!J$2:J$1520,Observed!$A$2:$A$1520,$A167,Observed!$C$2:$C$1520,$C167)),AVERAGEIFS(Observed!J$2:J$1520,Observed!$A$2:$A$1520,$A167,Observed!$C$2:$C$1520,$C167),"")</f>
        <v>1238.3333333333333</v>
      </c>
      <c r="K167" s="23">
        <f>IF(ISNUMBER(AVERAGEIFS(Observed!K$2:K$1520,Observed!$A$2:$A$1520,$A167,Observed!$C$2:$C$1520,$C167)),AVERAGEIFS(Observed!K$2:K$1520,Observed!$A$2:$A$1520,$A167,Observed!$C$2:$C$1520,$C167),"")</f>
        <v>123.83333333333333</v>
      </c>
      <c r="L167" s="23" t="str">
        <f>IF(ISNUMBER(AVERAGEIFS(Observed!L$2:L$1520,Observed!$A$2:$A$1520,$A167,Observed!$C$2:$C$1520,$C167)),AVERAGEIFS(Observed!L$2:L$1520,Observed!$A$2:$A$1520,$A167,Observed!$C$2:$C$1520,$C167),"")</f>
        <v/>
      </c>
      <c r="M167" s="23" t="str">
        <f>IF(ISNUMBER(AVERAGEIFS(Observed!M$2:M$1520,Observed!$A$2:$A$1520,$A167,Observed!$C$2:$C$1520,$C167)),AVERAGEIFS(Observed!M$2:M$1520,Observed!$A$2:$A$1520,$A167,Observed!$C$2:$C$1520,$C167),"")</f>
        <v/>
      </c>
      <c r="N167" s="23" t="str">
        <f>IF(ISNUMBER(AVERAGEIFS(Observed!N$2:N$1520,Observed!$A$2:$A$1520,$A167,Observed!$C$2:$C$1520,$C167)),AVERAGEIFS(Observed!N$2:N$1520,Observed!$A$2:$A$1520,$A167,Observed!$C$2:$C$1520,$C167),"")</f>
        <v/>
      </c>
      <c r="O167" s="24" t="str">
        <f>IF(ISNUMBER(AVERAGEIFS(Observed!O$2:O$1520,Observed!$A$2:$A$1520,$A167,Observed!$C$2:$C$1520,$C167)),AVERAGEIFS(Observed!O$2:O$1520,Observed!$A$2:$A$1520,$A167,Observed!$C$2:$C$1520,$C167),"")</f>
        <v/>
      </c>
      <c r="P167" s="24" t="str">
        <f>IF(ISNUMBER(AVERAGEIFS(Observed!P$2:P$1520,Observed!$A$2:$A$1520,$A167,Observed!$C$2:$C$1520,$C167)),AVERAGEIFS(Observed!P$2:P$1520,Observed!$A$2:$A$1520,$A167,Observed!$C$2:$C$1520,$C167),"")</f>
        <v/>
      </c>
      <c r="Q167" s="24" t="str">
        <f>IF(ISNUMBER(AVERAGEIFS(Observed!Q$2:Q$1520,Observed!$A$2:$A$1520,$A167,Observed!$C$2:$C$1520,$C167)),AVERAGEIFS(Observed!Q$2:Q$1520,Observed!$A$2:$A$1520,$A167,Observed!$C$2:$C$1520,$C167),"")</f>
        <v/>
      </c>
      <c r="R167" s="22" t="str">
        <f>IF(ISNUMBER(AVERAGEIFS(Observed!R$2:R$1520,Observed!$A$2:$A$1520,$A167,Observed!$C$2:$C$1520,$C167)),AVERAGEIFS(Observed!R$2:R$1520,Observed!$A$2:$A$1520,$A167,Observed!$C$2:$C$1520,$C167),"")</f>
        <v/>
      </c>
      <c r="S167" s="23" t="str">
        <f>IF(ISNUMBER(AVERAGEIFS(Observed!S$2:S$1520,Observed!$A$2:$A$1520,$A167,Observed!$C$2:$C$1520,$C167)),AVERAGEIFS(Observed!S$2:S$1520,Observed!$A$2:$A$1520,$A167,Observed!$C$2:$C$1520,$C167),"")</f>
        <v/>
      </c>
      <c r="T167" s="23" t="str">
        <f>IF(ISNUMBER(AVERAGEIFS(Observed!T$2:T$1520,Observed!$A$2:$A$1520,$A167,Observed!$C$2:$C$1520,$C167)),AVERAGEIFS(Observed!T$2:T$1520,Observed!$A$2:$A$1520,$A167,Observed!$C$2:$C$1520,$C167),"")</f>
        <v/>
      </c>
      <c r="U167" s="23" t="str">
        <f>IF(ISNUMBER(AVERAGEIFS(Observed!U$2:U$1520,Observed!$A$2:$A$1520,$A167,Observed!$C$2:$C$1520,$C167)),AVERAGEIFS(Observed!U$2:U$1520,Observed!$A$2:$A$1520,$A167,Observed!$C$2:$C$1520,$C167),"")</f>
        <v/>
      </c>
      <c r="V167" s="23" t="str">
        <f>IF(ISNUMBER(AVERAGEIFS(Observed!V$2:V$1520,Observed!$A$2:$A$1520,$A167,Observed!$C$2:$C$1520,$C167)),AVERAGEIFS(Observed!V$2:V$1520,Observed!$A$2:$A$1520,$A167,Observed!$C$2:$C$1520,$C167),"")</f>
        <v/>
      </c>
      <c r="W167" s="23" t="str">
        <f>IF(ISNUMBER(AVERAGEIFS(Observed!W$2:W$1520,Observed!$A$2:$A$1520,$A167,Observed!$C$2:$C$1520,$C167)),AVERAGEIFS(Observed!W$2:W$1520,Observed!$A$2:$A$1520,$A167,Observed!$C$2:$C$1520,$C167),"")</f>
        <v/>
      </c>
      <c r="X167" s="23" t="str">
        <f>IF(ISNUMBER(AVERAGEIFS(Observed!X$2:X$1520,Observed!$A$2:$A$1520,$A167,Observed!$C$2:$C$1520,$C167)),AVERAGEIFS(Observed!X$2:X$1520,Observed!$A$2:$A$1520,$A167,Observed!$C$2:$C$1520,$C167),"")</f>
        <v/>
      </c>
      <c r="Y167" s="23" t="str">
        <f>IF(ISNUMBER(AVERAGEIFS(Observed!Y$2:Y$1520,Observed!$A$2:$A$1520,$A167,Observed!$C$2:$C$1520,$C167)),AVERAGEIFS(Observed!Y$2:Y$1520,Observed!$A$2:$A$1520,$A167,Observed!$C$2:$C$1520,$C167),"")</f>
        <v/>
      </c>
      <c r="Z167" s="23" t="str">
        <f>IF(ISNUMBER(AVERAGEIFS(Observed!Z$2:Z$1520,Observed!$A$2:$A$1520,$A167,Observed!$C$2:$C$1520,$C167)),AVERAGEIFS(Observed!Z$2:Z$1520,Observed!$A$2:$A$1520,$A167,Observed!$C$2:$C$1520,$C167),"")</f>
        <v/>
      </c>
      <c r="AA167" s="23" t="str">
        <f>IF(ISNUMBER(AVERAGEIFS(Observed!AA$2:AA$1520,Observed!$A$2:$A$1520,$A167,Observed!$C$2:$C$1520,$C167)),AVERAGEIFS(Observed!AA$2:AA$1520,Observed!$A$2:$A$1520,$A167,Observed!$C$2:$C$1520,$C167),"")</f>
        <v/>
      </c>
      <c r="AB167" s="23" t="str">
        <f>IF(ISNUMBER(AVERAGEIFS(Observed!AB$2:AB$1520,Observed!$A$2:$A$1520,$A167,Observed!$C$2:$C$1520,$C167)),AVERAGEIFS(Observed!AB$2:AB$1520,Observed!$A$2:$A$1520,$A167,Observed!$C$2:$C$1520,$C167),"")</f>
        <v/>
      </c>
      <c r="AC167" s="23">
        <f>IF(ISNUMBER(AVERAGEIFS(Observed!AC$2:AC$1520,Observed!$A$2:$A$1520,$A167,Observed!$C$2:$C$1520,$C167)),AVERAGEIFS(Observed!AC$2:AC$1520,Observed!$A$2:$A$1520,$A167,Observed!$C$2:$C$1520,$C167),"")</f>
        <v>21.033333333333331</v>
      </c>
      <c r="AD167" s="24">
        <f>IF(ISNUMBER(AVERAGEIFS(Observed!AD$2:AD$1520,Observed!$A$2:$A$1520,$A167,Observed!$C$2:$C$1520,$C167)),AVERAGEIFS(Observed!AD$2:AD$1520,Observed!$A$2:$A$1520,$A167,Observed!$C$2:$C$1520,$C167),"")</f>
        <v>3.3666666666666671E-2</v>
      </c>
      <c r="AE167" s="24">
        <f>IF(ISNUMBER(AVERAGEIFS(Observed!AE$2:AE$1520,Observed!$A$2:$A$1520,$A167,Observed!$C$2:$C$1520,$C167)),AVERAGEIFS(Observed!AE$2:AE$1520,Observed!$A$2:$A$1520,$A167,Observed!$C$2:$C$1520,$C167),"")</f>
        <v>3.3666666666666671E-2</v>
      </c>
      <c r="AF167" s="23" t="str">
        <f>IF(ISNUMBER(AVERAGEIFS(Observed!AF$2:AF$1520,Observed!$A$2:$A$1520,$A167,Observed!$C$2:$C$1520,$C167)),AVERAGEIFS(Observed!AF$2:AF$1520,Observed!$A$2:$A$1520,$A167,Observed!$C$2:$C$1520,$C167),"")</f>
        <v/>
      </c>
      <c r="AG167" s="23" t="str">
        <f>IF(ISNUMBER(AVERAGEIFS(Observed!AG$2:AG$1520,Observed!$A$2:$A$1520,$A167,Observed!$C$2:$C$1520,$C167)),AVERAGEIFS(Observed!AG$2:AG$1520,Observed!$A$2:$A$1520,$A167,Observed!$C$2:$C$1520,$C167),"")</f>
        <v/>
      </c>
      <c r="AH167" s="22" t="str">
        <f>IF(ISNUMBER(AVERAGEIFS(Observed!AH$2:AH$1520,Observed!$A$2:$A$1520,$A167,Observed!$C$2:$C$1520,$C167)),AVERAGEIFS(Observed!AH$2:AH$1520,Observed!$A$2:$A$1520,$A167,Observed!$C$2:$C$1520,$C167),"")</f>
        <v/>
      </c>
      <c r="AI167" s="23" t="str">
        <f>IF(ISNUMBER(AVERAGEIFS(Observed!AI$2:AI$1520,Observed!$A$2:$A$1520,$A167,Observed!$C$2:$C$1520,$C167)),AVERAGEIFS(Observed!AI$2:AI$1520,Observed!$A$2:$A$1520,$A167,Observed!$C$2:$C$1520,$C167),"")</f>
        <v/>
      </c>
      <c r="AJ167" s="23" t="str">
        <f>IF(ISNUMBER(AVERAGEIFS(Observed!AJ$2:AJ$1520,Observed!$A$2:$A$1520,$A167,Observed!$C$2:$C$1520,$C167)),AVERAGEIFS(Observed!AJ$2:AJ$1520,Observed!$A$2:$A$1520,$A167,Observed!$C$2:$C$1520,$C167),"")</f>
        <v/>
      </c>
      <c r="AK167" s="23" t="str">
        <f>IF(ISNUMBER(AVERAGEIFS(Observed!AK$2:AK$1520,Observed!$A$2:$A$1520,$A167,Observed!$C$2:$C$1520,$C167)),AVERAGEIFS(Observed!AK$2:AK$1520,Observed!$A$2:$A$1520,$A167,Observed!$C$2:$C$1520,$C167),"")</f>
        <v/>
      </c>
      <c r="AL167" s="23" t="str">
        <f>IF(ISNUMBER(AVERAGEIFS(Observed!AL$2:AL$1520,Observed!$A$2:$A$1520,$A167,Observed!$C$2:$C$1520,$C167)),AVERAGEIFS(Observed!AL$2:AL$1520,Observed!$A$2:$A$1520,$A167,Observed!$C$2:$C$1520,$C167),"")</f>
        <v/>
      </c>
      <c r="AM167" s="23" t="str">
        <f>IF(ISNUMBER(AVERAGEIFS(Observed!AM$2:AM$1520,Observed!$A$2:$A$1520,$A167,Observed!$C$2:$C$1520,$C167)),AVERAGEIFS(Observed!AM$2:AM$1520,Observed!$A$2:$A$1520,$A167,Observed!$C$2:$C$1520,$C167),"")</f>
        <v/>
      </c>
      <c r="AN167" s="2">
        <f>COUNTIFS(Observed!$A$2:$A$1520,$A167,Observed!$C$2:$C$1520,$C167)</f>
        <v>3</v>
      </c>
      <c r="AO167" s="2">
        <f t="shared" si="3"/>
        <v>4</v>
      </c>
    </row>
    <row r="168" spans="1:41" x14ac:dyDescent="0.35">
      <c r="A168" t="s">
        <v>57</v>
      </c>
      <c r="B168" t="s">
        <v>52</v>
      </c>
      <c r="C168" s="20">
        <v>42031</v>
      </c>
      <c r="D168">
        <v>1</v>
      </c>
      <c r="E168" t="s">
        <v>81</v>
      </c>
      <c r="F168" s="25" t="s">
        <v>97</v>
      </c>
      <c r="G168" t="s">
        <v>43</v>
      </c>
      <c r="H168">
        <v>2</v>
      </c>
      <c r="I168" s="2" t="s">
        <v>59</v>
      </c>
      <c r="J168" s="22">
        <f>IF(ISNUMBER(AVERAGEIFS(Observed!J$2:J$1520,Observed!$A$2:$A$1520,$A168,Observed!$C$2:$C$1520,$C168)),AVERAGEIFS(Observed!J$2:J$1520,Observed!$A$2:$A$1520,$A168,Observed!$C$2:$C$1520,$C168),"")</f>
        <v>1175.6666666666667</v>
      </c>
      <c r="K168" s="23">
        <f>IF(ISNUMBER(AVERAGEIFS(Observed!K$2:K$1520,Observed!$A$2:$A$1520,$A168,Observed!$C$2:$C$1520,$C168)),AVERAGEIFS(Observed!K$2:K$1520,Observed!$A$2:$A$1520,$A168,Observed!$C$2:$C$1520,$C168),"")</f>
        <v>117.56666666666668</v>
      </c>
      <c r="L168" s="23" t="str">
        <f>IF(ISNUMBER(AVERAGEIFS(Observed!L$2:L$1520,Observed!$A$2:$A$1520,$A168,Observed!$C$2:$C$1520,$C168)),AVERAGEIFS(Observed!L$2:L$1520,Observed!$A$2:$A$1520,$A168,Observed!$C$2:$C$1520,$C168),"")</f>
        <v/>
      </c>
      <c r="M168" s="23" t="str">
        <f>IF(ISNUMBER(AVERAGEIFS(Observed!M$2:M$1520,Observed!$A$2:$A$1520,$A168,Observed!$C$2:$C$1520,$C168)),AVERAGEIFS(Observed!M$2:M$1520,Observed!$A$2:$A$1520,$A168,Observed!$C$2:$C$1520,$C168),"")</f>
        <v/>
      </c>
      <c r="N168" s="23" t="str">
        <f>IF(ISNUMBER(AVERAGEIFS(Observed!N$2:N$1520,Observed!$A$2:$A$1520,$A168,Observed!$C$2:$C$1520,$C168)),AVERAGEIFS(Observed!N$2:N$1520,Observed!$A$2:$A$1520,$A168,Observed!$C$2:$C$1520,$C168),"")</f>
        <v/>
      </c>
      <c r="O168" s="24" t="str">
        <f>IF(ISNUMBER(AVERAGEIFS(Observed!O$2:O$1520,Observed!$A$2:$A$1520,$A168,Observed!$C$2:$C$1520,$C168)),AVERAGEIFS(Observed!O$2:O$1520,Observed!$A$2:$A$1520,$A168,Observed!$C$2:$C$1520,$C168),"")</f>
        <v/>
      </c>
      <c r="P168" s="24" t="str">
        <f>IF(ISNUMBER(AVERAGEIFS(Observed!P$2:P$1520,Observed!$A$2:$A$1520,$A168,Observed!$C$2:$C$1520,$C168)),AVERAGEIFS(Observed!P$2:P$1520,Observed!$A$2:$A$1520,$A168,Observed!$C$2:$C$1520,$C168),"")</f>
        <v/>
      </c>
      <c r="Q168" s="24" t="str">
        <f>IF(ISNUMBER(AVERAGEIFS(Observed!Q$2:Q$1520,Observed!$A$2:$A$1520,$A168,Observed!$C$2:$C$1520,$C168)),AVERAGEIFS(Observed!Q$2:Q$1520,Observed!$A$2:$A$1520,$A168,Observed!$C$2:$C$1520,$C168),"")</f>
        <v/>
      </c>
      <c r="R168" s="22" t="str">
        <f>IF(ISNUMBER(AVERAGEIFS(Observed!R$2:R$1520,Observed!$A$2:$A$1520,$A168,Observed!$C$2:$C$1520,$C168)),AVERAGEIFS(Observed!R$2:R$1520,Observed!$A$2:$A$1520,$A168,Observed!$C$2:$C$1520,$C168),"")</f>
        <v/>
      </c>
      <c r="S168" s="23" t="str">
        <f>IF(ISNUMBER(AVERAGEIFS(Observed!S$2:S$1520,Observed!$A$2:$A$1520,$A168,Observed!$C$2:$C$1520,$C168)),AVERAGEIFS(Observed!S$2:S$1520,Observed!$A$2:$A$1520,$A168,Observed!$C$2:$C$1520,$C168),"")</f>
        <v/>
      </c>
      <c r="T168" s="23" t="str">
        <f>IF(ISNUMBER(AVERAGEIFS(Observed!T$2:T$1520,Observed!$A$2:$A$1520,$A168,Observed!$C$2:$C$1520,$C168)),AVERAGEIFS(Observed!T$2:T$1520,Observed!$A$2:$A$1520,$A168,Observed!$C$2:$C$1520,$C168),"")</f>
        <v/>
      </c>
      <c r="U168" s="23" t="str">
        <f>IF(ISNUMBER(AVERAGEIFS(Observed!U$2:U$1520,Observed!$A$2:$A$1520,$A168,Observed!$C$2:$C$1520,$C168)),AVERAGEIFS(Observed!U$2:U$1520,Observed!$A$2:$A$1520,$A168,Observed!$C$2:$C$1520,$C168),"")</f>
        <v/>
      </c>
      <c r="V168" s="23" t="str">
        <f>IF(ISNUMBER(AVERAGEIFS(Observed!V$2:V$1520,Observed!$A$2:$A$1520,$A168,Observed!$C$2:$C$1520,$C168)),AVERAGEIFS(Observed!V$2:V$1520,Observed!$A$2:$A$1520,$A168,Observed!$C$2:$C$1520,$C168),"")</f>
        <v/>
      </c>
      <c r="W168" s="23" t="str">
        <f>IF(ISNUMBER(AVERAGEIFS(Observed!W$2:W$1520,Observed!$A$2:$A$1520,$A168,Observed!$C$2:$C$1520,$C168)),AVERAGEIFS(Observed!W$2:W$1520,Observed!$A$2:$A$1520,$A168,Observed!$C$2:$C$1520,$C168),"")</f>
        <v/>
      </c>
      <c r="X168" s="23" t="str">
        <f>IF(ISNUMBER(AVERAGEIFS(Observed!X$2:X$1520,Observed!$A$2:$A$1520,$A168,Observed!$C$2:$C$1520,$C168)),AVERAGEIFS(Observed!X$2:X$1520,Observed!$A$2:$A$1520,$A168,Observed!$C$2:$C$1520,$C168),"")</f>
        <v/>
      </c>
      <c r="Y168" s="23" t="str">
        <f>IF(ISNUMBER(AVERAGEIFS(Observed!Y$2:Y$1520,Observed!$A$2:$A$1520,$A168,Observed!$C$2:$C$1520,$C168)),AVERAGEIFS(Observed!Y$2:Y$1520,Observed!$A$2:$A$1520,$A168,Observed!$C$2:$C$1520,$C168),"")</f>
        <v/>
      </c>
      <c r="Z168" s="23" t="str">
        <f>IF(ISNUMBER(AVERAGEIFS(Observed!Z$2:Z$1520,Observed!$A$2:$A$1520,$A168,Observed!$C$2:$C$1520,$C168)),AVERAGEIFS(Observed!Z$2:Z$1520,Observed!$A$2:$A$1520,$A168,Observed!$C$2:$C$1520,$C168),"")</f>
        <v/>
      </c>
      <c r="AA168" s="23" t="str">
        <f>IF(ISNUMBER(AVERAGEIFS(Observed!AA$2:AA$1520,Observed!$A$2:$A$1520,$A168,Observed!$C$2:$C$1520,$C168)),AVERAGEIFS(Observed!AA$2:AA$1520,Observed!$A$2:$A$1520,$A168,Observed!$C$2:$C$1520,$C168),"")</f>
        <v/>
      </c>
      <c r="AB168" s="23" t="str">
        <f>IF(ISNUMBER(AVERAGEIFS(Observed!AB$2:AB$1520,Observed!$A$2:$A$1520,$A168,Observed!$C$2:$C$1520,$C168)),AVERAGEIFS(Observed!AB$2:AB$1520,Observed!$A$2:$A$1520,$A168,Observed!$C$2:$C$1520,$C168),"")</f>
        <v/>
      </c>
      <c r="AC168" s="23">
        <f>IF(ISNUMBER(AVERAGEIFS(Observed!AC$2:AC$1520,Observed!$A$2:$A$1520,$A168,Observed!$C$2:$C$1520,$C168)),AVERAGEIFS(Observed!AC$2:AC$1520,Observed!$A$2:$A$1520,$A168,Observed!$C$2:$C$1520,$C168),"")</f>
        <v>21.333333333333332</v>
      </c>
      <c r="AD168" s="24">
        <f>IF(ISNUMBER(AVERAGEIFS(Observed!AD$2:AD$1520,Observed!$A$2:$A$1520,$A168,Observed!$C$2:$C$1520,$C168)),AVERAGEIFS(Observed!AD$2:AD$1520,Observed!$A$2:$A$1520,$A168,Observed!$C$2:$C$1520,$C168),"")</f>
        <v>3.4000000000000002E-2</v>
      </c>
      <c r="AE168" s="24">
        <f>IF(ISNUMBER(AVERAGEIFS(Observed!AE$2:AE$1520,Observed!$A$2:$A$1520,$A168,Observed!$C$2:$C$1520,$C168)),AVERAGEIFS(Observed!AE$2:AE$1520,Observed!$A$2:$A$1520,$A168,Observed!$C$2:$C$1520,$C168),"")</f>
        <v>3.4000000000000002E-2</v>
      </c>
      <c r="AF168" s="23" t="str">
        <f>IF(ISNUMBER(AVERAGEIFS(Observed!AF$2:AF$1520,Observed!$A$2:$A$1520,$A168,Observed!$C$2:$C$1520,$C168)),AVERAGEIFS(Observed!AF$2:AF$1520,Observed!$A$2:$A$1520,$A168,Observed!$C$2:$C$1520,$C168),"")</f>
        <v/>
      </c>
      <c r="AG168" s="23" t="str">
        <f>IF(ISNUMBER(AVERAGEIFS(Observed!AG$2:AG$1520,Observed!$A$2:$A$1520,$A168,Observed!$C$2:$C$1520,$C168)),AVERAGEIFS(Observed!AG$2:AG$1520,Observed!$A$2:$A$1520,$A168,Observed!$C$2:$C$1520,$C168),"")</f>
        <v/>
      </c>
      <c r="AH168" s="22" t="str">
        <f>IF(ISNUMBER(AVERAGEIFS(Observed!AH$2:AH$1520,Observed!$A$2:$A$1520,$A168,Observed!$C$2:$C$1520,$C168)),AVERAGEIFS(Observed!AH$2:AH$1520,Observed!$A$2:$A$1520,$A168,Observed!$C$2:$C$1520,$C168),"")</f>
        <v/>
      </c>
      <c r="AI168" s="23" t="str">
        <f>IF(ISNUMBER(AVERAGEIFS(Observed!AI$2:AI$1520,Observed!$A$2:$A$1520,$A168,Observed!$C$2:$C$1520,$C168)),AVERAGEIFS(Observed!AI$2:AI$1520,Observed!$A$2:$A$1520,$A168,Observed!$C$2:$C$1520,$C168),"")</f>
        <v/>
      </c>
      <c r="AJ168" s="23" t="str">
        <f>IF(ISNUMBER(AVERAGEIFS(Observed!AJ$2:AJ$1520,Observed!$A$2:$A$1520,$A168,Observed!$C$2:$C$1520,$C168)),AVERAGEIFS(Observed!AJ$2:AJ$1520,Observed!$A$2:$A$1520,$A168,Observed!$C$2:$C$1520,$C168),"")</f>
        <v/>
      </c>
      <c r="AK168" s="23" t="str">
        <f>IF(ISNUMBER(AVERAGEIFS(Observed!AK$2:AK$1520,Observed!$A$2:$A$1520,$A168,Observed!$C$2:$C$1520,$C168)),AVERAGEIFS(Observed!AK$2:AK$1520,Observed!$A$2:$A$1520,$A168,Observed!$C$2:$C$1520,$C168),"")</f>
        <v/>
      </c>
      <c r="AL168" s="23" t="str">
        <f>IF(ISNUMBER(AVERAGEIFS(Observed!AL$2:AL$1520,Observed!$A$2:$A$1520,$A168,Observed!$C$2:$C$1520,$C168)),AVERAGEIFS(Observed!AL$2:AL$1520,Observed!$A$2:$A$1520,$A168,Observed!$C$2:$C$1520,$C168),"")</f>
        <v/>
      </c>
      <c r="AM168" s="23" t="str">
        <f>IF(ISNUMBER(AVERAGEIFS(Observed!AM$2:AM$1520,Observed!$A$2:$A$1520,$A168,Observed!$C$2:$C$1520,$C168)),AVERAGEIFS(Observed!AM$2:AM$1520,Observed!$A$2:$A$1520,$A168,Observed!$C$2:$C$1520,$C168),"")</f>
        <v/>
      </c>
      <c r="AN168" s="2">
        <f>COUNTIFS(Observed!$A$2:$A$1520,$A168,Observed!$C$2:$C$1520,$C168)</f>
        <v>3</v>
      </c>
      <c r="AO168" s="2">
        <f t="shared" si="3"/>
        <v>4</v>
      </c>
    </row>
    <row r="169" spans="1:41" x14ac:dyDescent="0.35">
      <c r="A169" t="s">
        <v>54</v>
      </c>
      <c r="B169" t="s">
        <v>52</v>
      </c>
      <c r="C169" s="20">
        <v>42031</v>
      </c>
      <c r="D169">
        <v>1</v>
      </c>
      <c r="E169" t="s">
        <v>83</v>
      </c>
      <c r="F169" s="25" t="s">
        <v>97</v>
      </c>
      <c r="G169" t="s">
        <v>43</v>
      </c>
      <c r="H169">
        <v>2</v>
      </c>
      <c r="I169" s="2" t="s">
        <v>59</v>
      </c>
      <c r="J169" s="22">
        <f>IF(ISNUMBER(AVERAGEIFS(Observed!J$2:J$1520,Observed!$A$2:$A$1520,$A169,Observed!$C$2:$C$1520,$C169)),AVERAGEIFS(Observed!J$2:J$1520,Observed!$A$2:$A$1520,$A169,Observed!$C$2:$C$1520,$C169),"")</f>
        <v>1006.4666666666667</v>
      </c>
      <c r="K169" s="23">
        <f>IF(ISNUMBER(AVERAGEIFS(Observed!K$2:K$1520,Observed!$A$2:$A$1520,$A169,Observed!$C$2:$C$1520,$C169)),AVERAGEIFS(Observed!K$2:K$1520,Observed!$A$2:$A$1520,$A169,Observed!$C$2:$C$1520,$C169),"")</f>
        <v>100.64666666666666</v>
      </c>
      <c r="L169" s="23" t="str">
        <f>IF(ISNUMBER(AVERAGEIFS(Observed!L$2:L$1520,Observed!$A$2:$A$1520,$A169,Observed!$C$2:$C$1520,$C169)),AVERAGEIFS(Observed!L$2:L$1520,Observed!$A$2:$A$1520,$A169,Observed!$C$2:$C$1520,$C169),"")</f>
        <v/>
      </c>
      <c r="M169" s="23" t="str">
        <f>IF(ISNUMBER(AVERAGEIFS(Observed!M$2:M$1520,Observed!$A$2:$A$1520,$A169,Observed!$C$2:$C$1520,$C169)),AVERAGEIFS(Observed!M$2:M$1520,Observed!$A$2:$A$1520,$A169,Observed!$C$2:$C$1520,$C169),"")</f>
        <v/>
      </c>
      <c r="N169" s="23" t="str">
        <f>IF(ISNUMBER(AVERAGEIFS(Observed!N$2:N$1520,Observed!$A$2:$A$1520,$A169,Observed!$C$2:$C$1520,$C169)),AVERAGEIFS(Observed!N$2:N$1520,Observed!$A$2:$A$1520,$A169,Observed!$C$2:$C$1520,$C169),"")</f>
        <v/>
      </c>
      <c r="O169" s="24" t="str">
        <f>IF(ISNUMBER(AVERAGEIFS(Observed!O$2:O$1520,Observed!$A$2:$A$1520,$A169,Observed!$C$2:$C$1520,$C169)),AVERAGEIFS(Observed!O$2:O$1520,Observed!$A$2:$A$1520,$A169,Observed!$C$2:$C$1520,$C169),"")</f>
        <v/>
      </c>
      <c r="P169" s="24" t="str">
        <f>IF(ISNUMBER(AVERAGEIFS(Observed!P$2:P$1520,Observed!$A$2:$A$1520,$A169,Observed!$C$2:$C$1520,$C169)),AVERAGEIFS(Observed!P$2:P$1520,Observed!$A$2:$A$1520,$A169,Observed!$C$2:$C$1520,$C169),"")</f>
        <v/>
      </c>
      <c r="Q169" s="24" t="str">
        <f>IF(ISNUMBER(AVERAGEIFS(Observed!Q$2:Q$1520,Observed!$A$2:$A$1520,$A169,Observed!$C$2:$C$1520,$C169)),AVERAGEIFS(Observed!Q$2:Q$1520,Observed!$A$2:$A$1520,$A169,Observed!$C$2:$C$1520,$C169),"")</f>
        <v/>
      </c>
      <c r="R169" s="22" t="str">
        <f>IF(ISNUMBER(AVERAGEIFS(Observed!R$2:R$1520,Observed!$A$2:$A$1520,$A169,Observed!$C$2:$C$1520,$C169)),AVERAGEIFS(Observed!R$2:R$1520,Observed!$A$2:$A$1520,$A169,Observed!$C$2:$C$1520,$C169),"")</f>
        <v/>
      </c>
      <c r="S169" s="23" t="str">
        <f>IF(ISNUMBER(AVERAGEIFS(Observed!S$2:S$1520,Observed!$A$2:$A$1520,$A169,Observed!$C$2:$C$1520,$C169)),AVERAGEIFS(Observed!S$2:S$1520,Observed!$A$2:$A$1520,$A169,Observed!$C$2:$C$1520,$C169),"")</f>
        <v/>
      </c>
      <c r="T169" s="23" t="str">
        <f>IF(ISNUMBER(AVERAGEIFS(Observed!T$2:T$1520,Observed!$A$2:$A$1520,$A169,Observed!$C$2:$C$1520,$C169)),AVERAGEIFS(Observed!T$2:T$1520,Observed!$A$2:$A$1520,$A169,Observed!$C$2:$C$1520,$C169),"")</f>
        <v/>
      </c>
      <c r="U169" s="23" t="str">
        <f>IF(ISNUMBER(AVERAGEIFS(Observed!U$2:U$1520,Observed!$A$2:$A$1520,$A169,Observed!$C$2:$C$1520,$C169)),AVERAGEIFS(Observed!U$2:U$1520,Observed!$A$2:$A$1520,$A169,Observed!$C$2:$C$1520,$C169),"")</f>
        <v/>
      </c>
      <c r="V169" s="23" t="str">
        <f>IF(ISNUMBER(AVERAGEIFS(Observed!V$2:V$1520,Observed!$A$2:$A$1520,$A169,Observed!$C$2:$C$1520,$C169)),AVERAGEIFS(Observed!V$2:V$1520,Observed!$A$2:$A$1520,$A169,Observed!$C$2:$C$1520,$C169),"")</f>
        <v/>
      </c>
      <c r="W169" s="23" t="str">
        <f>IF(ISNUMBER(AVERAGEIFS(Observed!W$2:W$1520,Observed!$A$2:$A$1520,$A169,Observed!$C$2:$C$1520,$C169)),AVERAGEIFS(Observed!W$2:W$1520,Observed!$A$2:$A$1520,$A169,Observed!$C$2:$C$1520,$C169),"")</f>
        <v/>
      </c>
      <c r="X169" s="23" t="str">
        <f>IF(ISNUMBER(AVERAGEIFS(Observed!X$2:X$1520,Observed!$A$2:$A$1520,$A169,Observed!$C$2:$C$1520,$C169)),AVERAGEIFS(Observed!X$2:X$1520,Observed!$A$2:$A$1520,$A169,Observed!$C$2:$C$1520,$C169),"")</f>
        <v/>
      </c>
      <c r="Y169" s="23" t="str">
        <f>IF(ISNUMBER(AVERAGEIFS(Observed!Y$2:Y$1520,Observed!$A$2:$A$1520,$A169,Observed!$C$2:$C$1520,$C169)),AVERAGEIFS(Observed!Y$2:Y$1520,Observed!$A$2:$A$1520,$A169,Observed!$C$2:$C$1520,$C169),"")</f>
        <v/>
      </c>
      <c r="Z169" s="23" t="str">
        <f>IF(ISNUMBER(AVERAGEIFS(Observed!Z$2:Z$1520,Observed!$A$2:$A$1520,$A169,Observed!$C$2:$C$1520,$C169)),AVERAGEIFS(Observed!Z$2:Z$1520,Observed!$A$2:$A$1520,$A169,Observed!$C$2:$C$1520,$C169),"")</f>
        <v/>
      </c>
      <c r="AA169" s="23" t="str">
        <f>IF(ISNUMBER(AVERAGEIFS(Observed!AA$2:AA$1520,Observed!$A$2:$A$1520,$A169,Observed!$C$2:$C$1520,$C169)),AVERAGEIFS(Observed!AA$2:AA$1520,Observed!$A$2:$A$1520,$A169,Observed!$C$2:$C$1520,$C169),"")</f>
        <v/>
      </c>
      <c r="AB169" s="23" t="str">
        <f>IF(ISNUMBER(AVERAGEIFS(Observed!AB$2:AB$1520,Observed!$A$2:$A$1520,$A169,Observed!$C$2:$C$1520,$C169)),AVERAGEIFS(Observed!AB$2:AB$1520,Observed!$A$2:$A$1520,$A169,Observed!$C$2:$C$1520,$C169),"")</f>
        <v/>
      </c>
      <c r="AC169" s="23">
        <f>IF(ISNUMBER(AVERAGEIFS(Observed!AC$2:AC$1520,Observed!$A$2:$A$1520,$A169,Observed!$C$2:$C$1520,$C169)),AVERAGEIFS(Observed!AC$2:AC$1520,Observed!$A$2:$A$1520,$A169,Observed!$C$2:$C$1520,$C169),"")</f>
        <v>18.899999999999999</v>
      </c>
      <c r="AD169" s="24">
        <f>IF(ISNUMBER(AVERAGEIFS(Observed!AD$2:AD$1520,Observed!$A$2:$A$1520,$A169,Observed!$C$2:$C$1520,$C169)),AVERAGEIFS(Observed!AD$2:AD$1520,Observed!$A$2:$A$1520,$A169,Observed!$C$2:$C$1520,$C169),"")</f>
        <v>3.0333333333333334E-2</v>
      </c>
      <c r="AE169" s="24">
        <f>IF(ISNUMBER(AVERAGEIFS(Observed!AE$2:AE$1520,Observed!$A$2:$A$1520,$A169,Observed!$C$2:$C$1520,$C169)),AVERAGEIFS(Observed!AE$2:AE$1520,Observed!$A$2:$A$1520,$A169,Observed!$C$2:$C$1520,$C169),"")</f>
        <v>3.0333333333333334E-2</v>
      </c>
      <c r="AF169" s="23" t="str">
        <f>IF(ISNUMBER(AVERAGEIFS(Observed!AF$2:AF$1520,Observed!$A$2:$A$1520,$A169,Observed!$C$2:$C$1520,$C169)),AVERAGEIFS(Observed!AF$2:AF$1520,Observed!$A$2:$A$1520,$A169,Observed!$C$2:$C$1520,$C169),"")</f>
        <v/>
      </c>
      <c r="AG169" s="23" t="str">
        <f>IF(ISNUMBER(AVERAGEIFS(Observed!AG$2:AG$1520,Observed!$A$2:$A$1520,$A169,Observed!$C$2:$C$1520,$C169)),AVERAGEIFS(Observed!AG$2:AG$1520,Observed!$A$2:$A$1520,$A169,Observed!$C$2:$C$1520,$C169),"")</f>
        <v/>
      </c>
      <c r="AH169" s="22" t="str">
        <f>IF(ISNUMBER(AVERAGEIFS(Observed!AH$2:AH$1520,Observed!$A$2:$A$1520,$A169,Observed!$C$2:$C$1520,$C169)),AVERAGEIFS(Observed!AH$2:AH$1520,Observed!$A$2:$A$1520,$A169,Observed!$C$2:$C$1520,$C169),"")</f>
        <v/>
      </c>
      <c r="AI169" s="23" t="str">
        <f>IF(ISNUMBER(AVERAGEIFS(Observed!AI$2:AI$1520,Observed!$A$2:$A$1520,$A169,Observed!$C$2:$C$1520,$C169)),AVERAGEIFS(Observed!AI$2:AI$1520,Observed!$A$2:$A$1520,$A169,Observed!$C$2:$C$1520,$C169),"")</f>
        <v/>
      </c>
      <c r="AJ169" s="23" t="str">
        <f>IF(ISNUMBER(AVERAGEIFS(Observed!AJ$2:AJ$1520,Observed!$A$2:$A$1520,$A169,Observed!$C$2:$C$1520,$C169)),AVERAGEIFS(Observed!AJ$2:AJ$1520,Observed!$A$2:$A$1520,$A169,Observed!$C$2:$C$1520,$C169),"")</f>
        <v/>
      </c>
      <c r="AK169" s="23" t="str">
        <f>IF(ISNUMBER(AVERAGEIFS(Observed!AK$2:AK$1520,Observed!$A$2:$A$1520,$A169,Observed!$C$2:$C$1520,$C169)),AVERAGEIFS(Observed!AK$2:AK$1520,Observed!$A$2:$A$1520,$A169,Observed!$C$2:$C$1520,$C169),"")</f>
        <v/>
      </c>
      <c r="AL169" s="23" t="str">
        <f>IF(ISNUMBER(AVERAGEIFS(Observed!AL$2:AL$1520,Observed!$A$2:$A$1520,$A169,Observed!$C$2:$C$1520,$C169)),AVERAGEIFS(Observed!AL$2:AL$1520,Observed!$A$2:$A$1520,$A169,Observed!$C$2:$C$1520,$C169),"")</f>
        <v/>
      </c>
      <c r="AM169" s="23" t="str">
        <f>IF(ISNUMBER(AVERAGEIFS(Observed!AM$2:AM$1520,Observed!$A$2:$A$1520,$A169,Observed!$C$2:$C$1520,$C169)),AVERAGEIFS(Observed!AM$2:AM$1520,Observed!$A$2:$A$1520,$A169,Observed!$C$2:$C$1520,$C169),"")</f>
        <v/>
      </c>
      <c r="AN169" s="2">
        <f>COUNTIFS(Observed!$A$2:$A$1520,$A169,Observed!$C$2:$C$1520,$C169)</f>
        <v>3</v>
      </c>
      <c r="AO169" s="2">
        <f t="shared" si="3"/>
        <v>4</v>
      </c>
    </row>
    <row r="170" spans="1:41" x14ac:dyDescent="0.35">
      <c r="A170" t="s">
        <v>53</v>
      </c>
      <c r="B170" t="s">
        <v>52</v>
      </c>
      <c r="C170" s="20">
        <v>42031</v>
      </c>
      <c r="D170">
        <v>1</v>
      </c>
      <c r="E170" t="s">
        <v>78</v>
      </c>
      <c r="F170" s="25" t="s">
        <v>97</v>
      </c>
      <c r="G170" t="s">
        <v>43</v>
      </c>
      <c r="H170">
        <v>2</v>
      </c>
      <c r="I170" s="2" t="s">
        <v>59</v>
      </c>
      <c r="J170" s="22">
        <f>IF(ISNUMBER(AVERAGEIFS(Observed!J$2:J$1520,Observed!$A$2:$A$1520,$A170,Observed!$C$2:$C$1520,$C170)),AVERAGEIFS(Observed!J$2:J$1520,Observed!$A$2:$A$1520,$A170,Observed!$C$2:$C$1520,$C170),"")</f>
        <v>1037.8</v>
      </c>
      <c r="K170" s="23">
        <f>IF(ISNUMBER(AVERAGEIFS(Observed!K$2:K$1520,Observed!$A$2:$A$1520,$A170,Observed!$C$2:$C$1520,$C170)),AVERAGEIFS(Observed!K$2:K$1520,Observed!$A$2:$A$1520,$A170,Observed!$C$2:$C$1520,$C170),"")</f>
        <v>103.77999999999999</v>
      </c>
      <c r="L170" s="23" t="str">
        <f>IF(ISNUMBER(AVERAGEIFS(Observed!L$2:L$1520,Observed!$A$2:$A$1520,$A170,Observed!$C$2:$C$1520,$C170)),AVERAGEIFS(Observed!L$2:L$1520,Observed!$A$2:$A$1520,$A170,Observed!$C$2:$C$1520,$C170),"")</f>
        <v/>
      </c>
      <c r="M170" s="23" t="str">
        <f>IF(ISNUMBER(AVERAGEIFS(Observed!M$2:M$1520,Observed!$A$2:$A$1520,$A170,Observed!$C$2:$C$1520,$C170)),AVERAGEIFS(Observed!M$2:M$1520,Observed!$A$2:$A$1520,$A170,Observed!$C$2:$C$1520,$C170),"")</f>
        <v/>
      </c>
      <c r="N170" s="23" t="str">
        <f>IF(ISNUMBER(AVERAGEIFS(Observed!N$2:N$1520,Observed!$A$2:$A$1520,$A170,Observed!$C$2:$C$1520,$C170)),AVERAGEIFS(Observed!N$2:N$1520,Observed!$A$2:$A$1520,$A170,Observed!$C$2:$C$1520,$C170),"")</f>
        <v/>
      </c>
      <c r="O170" s="24" t="str">
        <f>IF(ISNUMBER(AVERAGEIFS(Observed!O$2:O$1520,Observed!$A$2:$A$1520,$A170,Observed!$C$2:$C$1520,$C170)),AVERAGEIFS(Observed!O$2:O$1520,Observed!$A$2:$A$1520,$A170,Observed!$C$2:$C$1520,$C170),"")</f>
        <v/>
      </c>
      <c r="P170" s="24" t="str">
        <f>IF(ISNUMBER(AVERAGEIFS(Observed!P$2:P$1520,Observed!$A$2:$A$1520,$A170,Observed!$C$2:$C$1520,$C170)),AVERAGEIFS(Observed!P$2:P$1520,Observed!$A$2:$A$1520,$A170,Observed!$C$2:$C$1520,$C170),"")</f>
        <v/>
      </c>
      <c r="Q170" s="24" t="str">
        <f>IF(ISNUMBER(AVERAGEIFS(Observed!Q$2:Q$1520,Observed!$A$2:$A$1520,$A170,Observed!$C$2:$C$1520,$C170)),AVERAGEIFS(Observed!Q$2:Q$1520,Observed!$A$2:$A$1520,$A170,Observed!$C$2:$C$1520,$C170),"")</f>
        <v/>
      </c>
      <c r="R170" s="22" t="str">
        <f>IF(ISNUMBER(AVERAGEIFS(Observed!R$2:R$1520,Observed!$A$2:$A$1520,$A170,Observed!$C$2:$C$1520,$C170)),AVERAGEIFS(Observed!R$2:R$1520,Observed!$A$2:$A$1520,$A170,Observed!$C$2:$C$1520,$C170),"")</f>
        <v/>
      </c>
      <c r="S170" s="23" t="str">
        <f>IF(ISNUMBER(AVERAGEIFS(Observed!S$2:S$1520,Observed!$A$2:$A$1520,$A170,Observed!$C$2:$C$1520,$C170)),AVERAGEIFS(Observed!S$2:S$1520,Observed!$A$2:$A$1520,$A170,Observed!$C$2:$C$1520,$C170),"")</f>
        <v/>
      </c>
      <c r="T170" s="23" t="str">
        <f>IF(ISNUMBER(AVERAGEIFS(Observed!T$2:T$1520,Observed!$A$2:$A$1520,$A170,Observed!$C$2:$C$1520,$C170)),AVERAGEIFS(Observed!T$2:T$1520,Observed!$A$2:$A$1520,$A170,Observed!$C$2:$C$1520,$C170),"")</f>
        <v/>
      </c>
      <c r="U170" s="23" t="str">
        <f>IF(ISNUMBER(AVERAGEIFS(Observed!U$2:U$1520,Observed!$A$2:$A$1520,$A170,Observed!$C$2:$C$1520,$C170)),AVERAGEIFS(Observed!U$2:U$1520,Observed!$A$2:$A$1520,$A170,Observed!$C$2:$C$1520,$C170),"")</f>
        <v/>
      </c>
      <c r="V170" s="23" t="str">
        <f>IF(ISNUMBER(AVERAGEIFS(Observed!V$2:V$1520,Observed!$A$2:$A$1520,$A170,Observed!$C$2:$C$1520,$C170)),AVERAGEIFS(Observed!V$2:V$1520,Observed!$A$2:$A$1520,$A170,Observed!$C$2:$C$1520,$C170),"")</f>
        <v/>
      </c>
      <c r="W170" s="23" t="str">
        <f>IF(ISNUMBER(AVERAGEIFS(Observed!W$2:W$1520,Observed!$A$2:$A$1520,$A170,Observed!$C$2:$C$1520,$C170)),AVERAGEIFS(Observed!W$2:W$1520,Observed!$A$2:$A$1520,$A170,Observed!$C$2:$C$1520,$C170),"")</f>
        <v/>
      </c>
      <c r="X170" s="23" t="str">
        <f>IF(ISNUMBER(AVERAGEIFS(Observed!X$2:X$1520,Observed!$A$2:$A$1520,$A170,Observed!$C$2:$C$1520,$C170)),AVERAGEIFS(Observed!X$2:X$1520,Observed!$A$2:$A$1520,$A170,Observed!$C$2:$C$1520,$C170),"")</f>
        <v/>
      </c>
      <c r="Y170" s="23" t="str">
        <f>IF(ISNUMBER(AVERAGEIFS(Observed!Y$2:Y$1520,Observed!$A$2:$A$1520,$A170,Observed!$C$2:$C$1520,$C170)),AVERAGEIFS(Observed!Y$2:Y$1520,Observed!$A$2:$A$1520,$A170,Observed!$C$2:$C$1520,$C170),"")</f>
        <v/>
      </c>
      <c r="Z170" s="23" t="str">
        <f>IF(ISNUMBER(AVERAGEIFS(Observed!Z$2:Z$1520,Observed!$A$2:$A$1520,$A170,Observed!$C$2:$C$1520,$C170)),AVERAGEIFS(Observed!Z$2:Z$1520,Observed!$A$2:$A$1520,$A170,Observed!$C$2:$C$1520,$C170),"")</f>
        <v/>
      </c>
      <c r="AA170" s="23" t="str">
        <f>IF(ISNUMBER(AVERAGEIFS(Observed!AA$2:AA$1520,Observed!$A$2:$A$1520,$A170,Observed!$C$2:$C$1520,$C170)),AVERAGEIFS(Observed!AA$2:AA$1520,Observed!$A$2:$A$1520,$A170,Observed!$C$2:$C$1520,$C170),"")</f>
        <v/>
      </c>
      <c r="AB170" s="23" t="str">
        <f>IF(ISNUMBER(AVERAGEIFS(Observed!AB$2:AB$1520,Observed!$A$2:$A$1520,$A170,Observed!$C$2:$C$1520,$C170)),AVERAGEIFS(Observed!AB$2:AB$1520,Observed!$A$2:$A$1520,$A170,Observed!$C$2:$C$1520,$C170),"")</f>
        <v/>
      </c>
      <c r="AC170" s="23">
        <f>IF(ISNUMBER(AVERAGEIFS(Observed!AC$2:AC$1520,Observed!$A$2:$A$1520,$A170,Observed!$C$2:$C$1520,$C170)),AVERAGEIFS(Observed!AC$2:AC$1520,Observed!$A$2:$A$1520,$A170,Observed!$C$2:$C$1520,$C170),"")</f>
        <v>18.2</v>
      </c>
      <c r="AD170" s="24">
        <f>IF(ISNUMBER(AVERAGEIFS(Observed!AD$2:AD$1520,Observed!$A$2:$A$1520,$A170,Observed!$C$2:$C$1520,$C170)),AVERAGEIFS(Observed!AD$2:AD$1520,Observed!$A$2:$A$1520,$A170,Observed!$C$2:$C$1520,$C170),"")</f>
        <v>2.8999999999999998E-2</v>
      </c>
      <c r="AE170" s="24">
        <f>IF(ISNUMBER(AVERAGEIFS(Observed!AE$2:AE$1520,Observed!$A$2:$A$1520,$A170,Observed!$C$2:$C$1520,$C170)),AVERAGEIFS(Observed!AE$2:AE$1520,Observed!$A$2:$A$1520,$A170,Observed!$C$2:$C$1520,$C170),"")</f>
        <v>2.8999999999999998E-2</v>
      </c>
      <c r="AF170" s="23" t="str">
        <f>IF(ISNUMBER(AVERAGEIFS(Observed!AF$2:AF$1520,Observed!$A$2:$A$1520,$A170,Observed!$C$2:$C$1520,$C170)),AVERAGEIFS(Observed!AF$2:AF$1520,Observed!$A$2:$A$1520,$A170,Observed!$C$2:$C$1520,$C170),"")</f>
        <v/>
      </c>
      <c r="AG170" s="23" t="str">
        <f>IF(ISNUMBER(AVERAGEIFS(Observed!AG$2:AG$1520,Observed!$A$2:$A$1520,$A170,Observed!$C$2:$C$1520,$C170)),AVERAGEIFS(Observed!AG$2:AG$1520,Observed!$A$2:$A$1520,$A170,Observed!$C$2:$C$1520,$C170),"")</f>
        <v/>
      </c>
      <c r="AH170" s="22" t="str">
        <f>IF(ISNUMBER(AVERAGEIFS(Observed!AH$2:AH$1520,Observed!$A$2:$A$1520,$A170,Observed!$C$2:$C$1520,$C170)),AVERAGEIFS(Observed!AH$2:AH$1520,Observed!$A$2:$A$1520,$A170,Observed!$C$2:$C$1520,$C170),"")</f>
        <v/>
      </c>
      <c r="AI170" s="23" t="str">
        <f>IF(ISNUMBER(AVERAGEIFS(Observed!AI$2:AI$1520,Observed!$A$2:$A$1520,$A170,Observed!$C$2:$C$1520,$C170)),AVERAGEIFS(Observed!AI$2:AI$1520,Observed!$A$2:$A$1520,$A170,Observed!$C$2:$C$1520,$C170),"")</f>
        <v/>
      </c>
      <c r="AJ170" s="23" t="str">
        <f>IF(ISNUMBER(AVERAGEIFS(Observed!AJ$2:AJ$1520,Observed!$A$2:$A$1520,$A170,Observed!$C$2:$C$1520,$C170)),AVERAGEIFS(Observed!AJ$2:AJ$1520,Observed!$A$2:$A$1520,$A170,Observed!$C$2:$C$1520,$C170),"")</f>
        <v/>
      </c>
      <c r="AK170" s="23" t="str">
        <f>IF(ISNUMBER(AVERAGEIFS(Observed!AK$2:AK$1520,Observed!$A$2:$A$1520,$A170,Observed!$C$2:$C$1520,$C170)),AVERAGEIFS(Observed!AK$2:AK$1520,Observed!$A$2:$A$1520,$A170,Observed!$C$2:$C$1520,$C170),"")</f>
        <v/>
      </c>
      <c r="AL170" s="23" t="str">
        <f>IF(ISNUMBER(AVERAGEIFS(Observed!AL$2:AL$1520,Observed!$A$2:$A$1520,$A170,Observed!$C$2:$C$1520,$C170)),AVERAGEIFS(Observed!AL$2:AL$1520,Observed!$A$2:$A$1520,$A170,Observed!$C$2:$C$1520,$C170),"")</f>
        <v/>
      </c>
      <c r="AM170" s="23" t="str">
        <f>IF(ISNUMBER(AVERAGEIFS(Observed!AM$2:AM$1520,Observed!$A$2:$A$1520,$A170,Observed!$C$2:$C$1520,$C170)),AVERAGEIFS(Observed!AM$2:AM$1520,Observed!$A$2:$A$1520,$A170,Observed!$C$2:$C$1520,$C170),"")</f>
        <v/>
      </c>
      <c r="AN170" s="2">
        <f>COUNTIFS(Observed!$A$2:$A$1520,$A170,Observed!$C$2:$C$1520,$C170)</f>
        <v>3</v>
      </c>
      <c r="AO170" s="2">
        <f t="shared" si="3"/>
        <v>4</v>
      </c>
    </row>
    <row r="171" spans="1:41" x14ac:dyDescent="0.35">
      <c r="A171" t="s">
        <v>56</v>
      </c>
      <c r="B171" t="s">
        <v>52</v>
      </c>
      <c r="C171" s="20">
        <v>42034</v>
      </c>
      <c r="D171">
        <v>1</v>
      </c>
      <c r="E171" t="s">
        <v>80</v>
      </c>
      <c r="F171" s="25" t="s">
        <v>97</v>
      </c>
      <c r="G171" t="s">
        <v>43</v>
      </c>
      <c r="H171">
        <v>2</v>
      </c>
      <c r="I171" s="2" t="s">
        <v>60</v>
      </c>
      <c r="J171" s="22">
        <f>IF(ISNUMBER(AVERAGEIFS(Observed!J$2:J$1520,Observed!$A$2:$A$1520,$A171,Observed!$C$2:$C$1520,$C171)),AVERAGEIFS(Observed!J$2:J$1520,Observed!$A$2:$A$1520,$A171,Observed!$C$2:$C$1520,$C171),"")</f>
        <v>1564.2</v>
      </c>
      <c r="K171" s="23">
        <f>IF(ISNUMBER(AVERAGEIFS(Observed!K$2:K$1520,Observed!$A$2:$A$1520,$A171,Observed!$C$2:$C$1520,$C171)),AVERAGEIFS(Observed!K$2:K$1520,Observed!$A$2:$A$1520,$A171,Observed!$C$2:$C$1520,$C171),"")</f>
        <v>156.42000000000002</v>
      </c>
      <c r="L171" s="23" t="str">
        <f>IF(ISNUMBER(AVERAGEIFS(Observed!L$2:L$1520,Observed!$A$2:$A$1520,$A171,Observed!$C$2:$C$1520,$C171)),AVERAGEIFS(Observed!L$2:L$1520,Observed!$A$2:$A$1520,$A171,Observed!$C$2:$C$1520,$C171),"")</f>
        <v/>
      </c>
      <c r="M171" s="23" t="str">
        <f>IF(ISNUMBER(AVERAGEIFS(Observed!M$2:M$1520,Observed!$A$2:$A$1520,$A171,Observed!$C$2:$C$1520,$C171)),AVERAGEIFS(Observed!M$2:M$1520,Observed!$A$2:$A$1520,$A171,Observed!$C$2:$C$1520,$C171),"")</f>
        <v/>
      </c>
      <c r="N171" s="23" t="str">
        <f>IF(ISNUMBER(AVERAGEIFS(Observed!N$2:N$1520,Observed!$A$2:$A$1520,$A171,Observed!$C$2:$C$1520,$C171)),AVERAGEIFS(Observed!N$2:N$1520,Observed!$A$2:$A$1520,$A171,Observed!$C$2:$C$1520,$C171),"")</f>
        <v/>
      </c>
      <c r="O171" s="24" t="str">
        <f>IF(ISNUMBER(AVERAGEIFS(Observed!O$2:O$1520,Observed!$A$2:$A$1520,$A171,Observed!$C$2:$C$1520,$C171)),AVERAGEIFS(Observed!O$2:O$1520,Observed!$A$2:$A$1520,$A171,Observed!$C$2:$C$1520,$C171),"")</f>
        <v/>
      </c>
      <c r="P171" s="24" t="str">
        <f>IF(ISNUMBER(AVERAGEIFS(Observed!P$2:P$1520,Observed!$A$2:$A$1520,$A171,Observed!$C$2:$C$1520,$C171)),AVERAGEIFS(Observed!P$2:P$1520,Observed!$A$2:$A$1520,$A171,Observed!$C$2:$C$1520,$C171),"")</f>
        <v/>
      </c>
      <c r="Q171" s="24" t="str">
        <f>IF(ISNUMBER(AVERAGEIFS(Observed!Q$2:Q$1520,Observed!$A$2:$A$1520,$A171,Observed!$C$2:$C$1520,$C171)),AVERAGEIFS(Observed!Q$2:Q$1520,Observed!$A$2:$A$1520,$A171,Observed!$C$2:$C$1520,$C171),"")</f>
        <v/>
      </c>
      <c r="R171" s="22" t="str">
        <f>IF(ISNUMBER(AVERAGEIFS(Observed!R$2:R$1520,Observed!$A$2:$A$1520,$A171,Observed!$C$2:$C$1520,$C171)),AVERAGEIFS(Observed!R$2:R$1520,Observed!$A$2:$A$1520,$A171,Observed!$C$2:$C$1520,$C171),"")</f>
        <v/>
      </c>
      <c r="S171" s="23" t="str">
        <f>IF(ISNUMBER(AVERAGEIFS(Observed!S$2:S$1520,Observed!$A$2:$A$1520,$A171,Observed!$C$2:$C$1520,$C171)),AVERAGEIFS(Observed!S$2:S$1520,Observed!$A$2:$A$1520,$A171,Observed!$C$2:$C$1520,$C171),"")</f>
        <v/>
      </c>
      <c r="T171" s="23" t="str">
        <f>IF(ISNUMBER(AVERAGEIFS(Observed!T$2:T$1520,Observed!$A$2:$A$1520,$A171,Observed!$C$2:$C$1520,$C171)),AVERAGEIFS(Observed!T$2:T$1520,Observed!$A$2:$A$1520,$A171,Observed!$C$2:$C$1520,$C171),"")</f>
        <v/>
      </c>
      <c r="U171" s="23" t="str">
        <f>IF(ISNUMBER(AVERAGEIFS(Observed!U$2:U$1520,Observed!$A$2:$A$1520,$A171,Observed!$C$2:$C$1520,$C171)),AVERAGEIFS(Observed!U$2:U$1520,Observed!$A$2:$A$1520,$A171,Observed!$C$2:$C$1520,$C171),"")</f>
        <v/>
      </c>
      <c r="V171" s="23" t="str">
        <f>IF(ISNUMBER(AVERAGEIFS(Observed!V$2:V$1520,Observed!$A$2:$A$1520,$A171,Observed!$C$2:$C$1520,$C171)),AVERAGEIFS(Observed!V$2:V$1520,Observed!$A$2:$A$1520,$A171,Observed!$C$2:$C$1520,$C171),"")</f>
        <v/>
      </c>
      <c r="W171" s="23" t="str">
        <f>IF(ISNUMBER(AVERAGEIFS(Observed!W$2:W$1520,Observed!$A$2:$A$1520,$A171,Observed!$C$2:$C$1520,$C171)),AVERAGEIFS(Observed!W$2:W$1520,Observed!$A$2:$A$1520,$A171,Observed!$C$2:$C$1520,$C171),"")</f>
        <v/>
      </c>
      <c r="X171" s="23" t="str">
        <f>IF(ISNUMBER(AVERAGEIFS(Observed!X$2:X$1520,Observed!$A$2:$A$1520,$A171,Observed!$C$2:$C$1520,$C171)),AVERAGEIFS(Observed!X$2:X$1520,Observed!$A$2:$A$1520,$A171,Observed!$C$2:$C$1520,$C171),"")</f>
        <v/>
      </c>
      <c r="Y171" s="23" t="str">
        <f>IF(ISNUMBER(AVERAGEIFS(Observed!Y$2:Y$1520,Observed!$A$2:$A$1520,$A171,Observed!$C$2:$C$1520,$C171)),AVERAGEIFS(Observed!Y$2:Y$1520,Observed!$A$2:$A$1520,$A171,Observed!$C$2:$C$1520,$C171),"")</f>
        <v/>
      </c>
      <c r="Z171" s="23" t="str">
        <f>IF(ISNUMBER(AVERAGEIFS(Observed!Z$2:Z$1520,Observed!$A$2:$A$1520,$A171,Observed!$C$2:$C$1520,$C171)),AVERAGEIFS(Observed!Z$2:Z$1520,Observed!$A$2:$A$1520,$A171,Observed!$C$2:$C$1520,$C171),"")</f>
        <v/>
      </c>
      <c r="AA171" s="23" t="str">
        <f>IF(ISNUMBER(AVERAGEIFS(Observed!AA$2:AA$1520,Observed!$A$2:$A$1520,$A171,Observed!$C$2:$C$1520,$C171)),AVERAGEIFS(Observed!AA$2:AA$1520,Observed!$A$2:$A$1520,$A171,Observed!$C$2:$C$1520,$C171),"")</f>
        <v/>
      </c>
      <c r="AB171" s="23" t="str">
        <f>IF(ISNUMBER(AVERAGEIFS(Observed!AB$2:AB$1520,Observed!$A$2:$A$1520,$A171,Observed!$C$2:$C$1520,$C171)),AVERAGEIFS(Observed!AB$2:AB$1520,Observed!$A$2:$A$1520,$A171,Observed!$C$2:$C$1520,$C171),"")</f>
        <v/>
      </c>
      <c r="AC171" s="23">
        <f>IF(ISNUMBER(AVERAGEIFS(Observed!AC$2:AC$1520,Observed!$A$2:$A$1520,$A171,Observed!$C$2:$C$1520,$C171)),AVERAGEIFS(Observed!AC$2:AC$1520,Observed!$A$2:$A$1520,$A171,Observed!$C$2:$C$1520,$C171),"")</f>
        <v>18.033333333333331</v>
      </c>
      <c r="AD171" s="24">
        <f>IF(ISNUMBER(AVERAGEIFS(Observed!AD$2:AD$1520,Observed!$A$2:$A$1520,$A171,Observed!$C$2:$C$1520,$C171)),AVERAGEIFS(Observed!AD$2:AD$1520,Observed!$A$2:$A$1520,$A171,Observed!$C$2:$C$1520,$C171),"")</f>
        <v>2.8999999999999998E-2</v>
      </c>
      <c r="AE171" s="24">
        <f>IF(ISNUMBER(AVERAGEIFS(Observed!AE$2:AE$1520,Observed!$A$2:$A$1520,$A171,Observed!$C$2:$C$1520,$C171)),AVERAGEIFS(Observed!AE$2:AE$1520,Observed!$A$2:$A$1520,$A171,Observed!$C$2:$C$1520,$C171),"")</f>
        <v>2.8999999999999998E-2</v>
      </c>
      <c r="AF171" s="23" t="str">
        <f>IF(ISNUMBER(AVERAGEIFS(Observed!AF$2:AF$1520,Observed!$A$2:$A$1520,$A171,Observed!$C$2:$C$1520,$C171)),AVERAGEIFS(Observed!AF$2:AF$1520,Observed!$A$2:$A$1520,$A171,Observed!$C$2:$C$1520,$C171),"")</f>
        <v/>
      </c>
      <c r="AG171" s="23" t="str">
        <f>IF(ISNUMBER(AVERAGEIFS(Observed!AG$2:AG$1520,Observed!$A$2:$A$1520,$A171,Observed!$C$2:$C$1520,$C171)),AVERAGEIFS(Observed!AG$2:AG$1520,Observed!$A$2:$A$1520,$A171,Observed!$C$2:$C$1520,$C171),"")</f>
        <v/>
      </c>
      <c r="AH171" s="22" t="str">
        <f>IF(ISNUMBER(AVERAGEIFS(Observed!AH$2:AH$1520,Observed!$A$2:$A$1520,$A171,Observed!$C$2:$C$1520,$C171)),AVERAGEIFS(Observed!AH$2:AH$1520,Observed!$A$2:$A$1520,$A171,Observed!$C$2:$C$1520,$C171),"")</f>
        <v/>
      </c>
      <c r="AI171" s="23" t="str">
        <f>IF(ISNUMBER(AVERAGEIFS(Observed!AI$2:AI$1520,Observed!$A$2:$A$1520,$A171,Observed!$C$2:$C$1520,$C171)),AVERAGEIFS(Observed!AI$2:AI$1520,Observed!$A$2:$A$1520,$A171,Observed!$C$2:$C$1520,$C171),"")</f>
        <v/>
      </c>
      <c r="AJ171" s="23" t="str">
        <f>IF(ISNUMBER(AVERAGEIFS(Observed!AJ$2:AJ$1520,Observed!$A$2:$A$1520,$A171,Observed!$C$2:$C$1520,$C171)),AVERAGEIFS(Observed!AJ$2:AJ$1520,Observed!$A$2:$A$1520,$A171,Observed!$C$2:$C$1520,$C171),"")</f>
        <v/>
      </c>
      <c r="AK171" s="23" t="str">
        <f>IF(ISNUMBER(AVERAGEIFS(Observed!AK$2:AK$1520,Observed!$A$2:$A$1520,$A171,Observed!$C$2:$C$1520,$C171)),AVERAGEIFS(Observed!AK$2:AK$1520,Observed!$A$2:$A$1520,$A171,Observed!$C$2:$C$1520,$C171),"")</f>
        <v/>
      </c>
      <c r="AL171" s="23" t="str">
        <f>IF(ISNUMBER(AVERAGEIFS(Observed!AL$2:AL$1520,Observed!$A$2:$A$1520,$A171,Observed!$C$2:$C$1520,$C171)),AVERAGEIFS(Observed!AL$2:AL$1520,Observed!$A$2:$A$1520,$A171,Observed!$C$2:$C$1520,$C171),"")</f>
        <v/>
      </c>
      <c r="AM171" s="23" t="str">
        <f>IF(ISNUMBER(AVERAGEIFS(Observed!AM$2:AM$1520,Observed!$A$2:$A$1520,$A171,Observed!$C$2:$C$1520,$C171)),AVERAGEIFS(Observed!AM$2:AM$1520,Observed!$A$2:$A$1520,$A171,Observed!$C$2:$C$1520,$C171),"")</f>
        <v/>
      </c>
      <c r="AN171" s="2">
        <f>COUNTIFS(Observed!$A$2:$A$1520,$A171,Observed!$C$2:$C$1520,$C171)</f>
        <v>3</v>
      </c>
      <c r="AO171" s="2">
        <f t="shared" si="3"/>
        <v>4</v>
      </c>
    </row>
    <row r="172" spans="1:41" x14ac:dyDescent="0.35">
      <c r="A172" t="s">
        <v>55</v>
      </c>
      <c r="B172" t="s">
        <v>52</v>
      </c>
      <c r="C172" s="20">
        <v>42034</v>
      </c>
      <c r="D172">
        <v>1</v>
      </c>
      <c r="E172" t="s">
        <v>82</v>
      </c>
      <c r="F172" s="25" t="s">
        <v>97</v>
      </c>
      <c r="G172" t="s">
        <v>43</v>
      </c>
      <c r="H172">
        <v>2</v>
      </c>
      <c r="I172" s="2" t="s">
        <v>60</v>
      </c>
      <c r="J172" s="22">
        <f>IF(ISNUMBER(AVERAGEIFS(Observed!J$2:J$1520,Observed!$A$2:$A$1520,$A172,Observed!$C$2:$C$1520,$C172)),AVERAGEIFS(Observed!J$2:J$1520,Observed!$A$2:$A$1520,$A172,Observed!$C$2:$C$1520,$C172),"")</f>
        <v>1225.8</v>
      </c>
      <c r="K172" s="23">
        <f>IF(ISNUMBER(AVERAGEIFS(Observed!K$2:K$1520,Observed!$A$2:$A$1520,$A172,Observed!$C$2:$C$1520,$C172)),AVERAGEIFS(Observed!K$2:K$1520,Observed!$A$2:$A$1520,$A172,Observed!$C$2:$C$1520,$C172),"")</f>
        <v>122.57999999999998</v>
      </c>
      <c r="L172" s="23" t="str">
        <f>IF(ISNUMBER(AVERAGEIFS(Observed!L$2:L$1520,Observed!$A$2:$A$1520,$A172,Observed!$C$2:$C$1520,$C172)),AVERAGEIFS(Observed!L$2:L$1520,Observed!$A$2:$A$1520,$A172,Observed!$C$2:$C$1520,$C172),"")</f>
        <v/>
      </c>
      <c r="M172" s="23" t="str">
        <f>IF(ISNUMBER(AVERAGEIFS(Observed!M$2:M$1520,Observed!$A$2:$A$1520,$A172,Observed!$C$2:$C$1520,$C172)),AVERAGEIFS(Observed!M$2:M$1520,Observed!$A$2:$A$1520,$A172,Observed!$C$2:$C$1520,$C172),"")</f>
        <v/>
      </c>
      <c r="N172" s="23" t="str">
        <f>IF(ISNUMBER(AVERAGEIFS(Observed!N$2:N$1520,Observed!$A$2:$A$1520,$A172,Observed!$C$2:$C$1520,$C172)),AVERAGEIFS(Observed!N$2:N$1520,Observed!$A$2:$A$1520,$A172,Observed!$C$2:$C$1520,$C172),"")</f>
        <v/>
      </c>
      <c r="O172" s="24" t="str">
        <f>IF(ISNUMBER(AVERAGEIFS(Observed!O$2:O$1520,Observed!$A$2:$A$1520,$A172,Observed!$C$2:$C$1520,$C172)),AVERAGEIFS(Observed!O$2:O$1520,Observed!$A$2:$A$1520,$A172,Observed!$C$2:$C$1520,$C172),"")</f>
        <v/>
      </c>
      <c r="P172" s="24" t="str">
        <f>IF(ISNUMBER(AVERAGEIFS(Observed!P$2:P$1520,Observed!$A$2:$A$1520,$A172,Observed!$C$2:$C$1520,$C172)),AVERAGEIFS(Observed!P$2:P$1520,Observed!$A$2:$A$1520,$A172,Observed!$C$2:$C$1520,$C172),"")</f>
        <v/>
      </c>
      <c r="Q172" s="24" t="str">
        <f>IF(ISNUMBER(AVERAGEIFS(Observed!Q$2:Q$1520,Observed!$A$2:$A$1520,$A172,Observed!$C$2:$C$1520,$C172)),AVERAGEIFS(Observed!Q$2:Q$1520,Observed!$A$2:$A$1520,$A172,Observed!$C$2:$C$1520,$C172),"")</f>
        <v/>
      </c>
      <c r="R172" s="22" t="str">
        <f>IF(ISNUMBER(AVERAGEIFS(Observed!R$2:R$1520,Observed!$A$2:$A$1520,$A172,Observed!$C$2:$C$1520,$C172)),AVERAGEIFS(Observed!R$2:R$1520,Observed!$A$2:$A$1520,$A172,Observed!$C$2:$C$1520,$C172),"")</f>
        <v/>
      </c>
      <c r="S172" s="23" t="str">
        <f>IF(ISNUMBER(AVERAGEIFS(Observed!S$2:S$1520,Observed!$A$2:$A$1520,$A172,Observed!$C$2:$C$1520,$C172)),AVERAGEIFS(Observed!S$2:S$1520,Observed!$A$2:$A$1520,$A172,Observed!$C$2:$C$1520,$C172),"")</f>
        <v/>
      </c>
      <c r="T172" s="23" t="str">
        <f>IF(ISNUMBER(AVERAGEIFS(Observed!T$2:T$1520,Observed!$A$2:$A$1520,$A172,Observed!$C$2:$C$1520,$C172)),AVERAGEIFS(Observed!T$2:T$1520,Observed!$A$2:$A$1520,$A172,Observed!$C$2:$C$1520,$C172),"")</f>
        <v/>
      </c>
      <c r="U172" s="23" t="str">
        <f>IF(ISNUMBER(AVERAGEIFS(Observed!U$2:U$1520,Observed!$A$2:$A$1520,$A172,Observed!$C$2:$C$1520,$C172)),AVERAGEIFS(Observed!U$2:U$1520,Observed!$A$2:$A$1520,$A172,Observed!$C$2:$C$1520,$C172),"")</f>
        <v/>
      </c>
      <c r="V172" s="23" t="str">
        <f>IF(ISNUMBER(AVERAGEIFS(Observed!V$2:V$1520,Observed!$A$2:$A$1520,$A172,Observed!$C$2:$C$1520,$C172)),AVERAGEIFS(Observed!V$2:V$1520,Observed!$A$2:$A$1520,$A172,Observed!$C$2:$C$1520,$C172),"")</f>
        <v/>
      </c>
      <c r="W172" s="23" t="str">
        <f>IF(ISNUMBER(AVERAGEIFS(Observed!W$2:W$1520,Observed!$A$2:$A$1520,$A172,Observed!$C$2:$C$1520,$C172)),AVERAGEIFS(Observed!W$2:W$1520,Observed!$A$2:$A$1520,$A172,Observed!$C$2:$C$1520,$C172),"")</f>
        <v/>
      </c>
      <c r="X172" s="23" t="str">
        <f>IF(ISNUMBER(AVERAGEIFS(Observed!X$2:X$1520,Observed!$A$2:$A$1520,$A172,Observed!$C$2:$C$1520,$C172)),AVERAGEIFS(Observed!X$2:X$1520,Observed!$A$2:$A$1520,$A172,Observed!$C$2:$C$1520,$C172),"")</f>
        <v/>
      </c>
      <c r="Y172" s="23" t="str">
        <f>IF(ISNUMBER(AVERAGEIFS(Observed!Y$2:Y$1520,Observed!$A$2:$A$1520,$A172,Observed!$C$2:$C$1520,$C172)),AVERAGEIFS(Observed!Y$2:Y$1520,Observed!$A$2:$A$1520,$A172,Observed!$C$2:$C$1520,$C172),"")</f>
        <v/>
      </c>
      <c r="Z172" s="23" t="str">
        <f>IF(ISNUMBER(AVERAGEIFS(Observed!Z$2:Z$1520,Observed!$A$2:$A$1520,$A172,Observed!$C$2:$C$1520,$C172)),AVERAGEIFS(Observed!Z$2:Z$1520,Observed!$A$2:$A$1520,$A172,Observed!$C$2:$C$1520,$C172),"")</f>
        <v/>
      </c>
      <c r="AA172" s="23" t="str">
        <f>IF(ISNUMBER(AVERAGEIFS(Observed!AA$2:AA$1520,Observed!$A$2:$A$1520,$A172,Observed!$C$2:$C$1520,$C172)),AVERAGEIFS(Observed!AA$2:AA$1520,Observed!$A$2:$A$1520,$A172,Observed!$C$2:$C$1520,$C172),"")</f>
        <v/>
      </c>
      <c r="AB172" s="23" t="str">
        <f>IF(ISNUMBER(AVERAGEIFS(Observed!AB$2:AB$1520,Observed!$A$2:$A$1520,$A172,Observed!$C$2:$C$1520,$C172)),AVERAGEIFS(Observed!AB$2:AB$1520,Observed!$A$2:$A$1520,$A172,Observed!$C$2:$C$1520,$C172),"")</f>
        <v/>
      </c>
      <c r="AC172" s="23">
        <f>IF(ISNUMBER(AVERAGEIFS(Observed!AC$2:AC$1520,Observed!$A$2:$A$1520,$A172,Observed!$C$2:$C$1520,$C172)),AVERAGEIFS(Observed!AC$2:AC$1520,Observed!$A$2:$A$1520,$A172,Observed!$C$2:$C$1520,$C172),"")</f>
        <v>17.5</v>
      </c>
      <c r="AD172" s="24">
        <f>IF(ISNUMBER(AVERAGEIFS(Observed!AD$2:AD$1520,Observed!$A$2:$A$1520,$A172,Observed!$C$2:$C$1520,$C172)),AVERAGEIFS(Observed!AD$2:AD$1520,Observed!$A$2:$A$1520,$A172,Observed!$C$2:$C$1520,$C172),"")</f>
        <v>2.8333333333333335E-2</v>
      </c>
      <c r="AE172" s="24">
        <f>IF(ISNUMBER(AVERAGEIFS(Observed!AE$2:AE$1520,Observed!$A$2:$A$1520,$A172,Observed!$C$2:$C$1520,$C172)),AVERAGEIFS(Observed!AE$2:AE$1520,Observed!$A$2:$A$1520,$A172,Observed!$C$2:$C$1520,$C172),"")</f>
        <v>2.8333333333333335E-2</v>
      </c>
      <c r="AF172" s="23" t="str">
        <f>IF(ISNUMBER(AVERAGEIFS(Observed!AF$2:AF$1520,Observed!$A$2:$A$1520,$A172,Observed!$C$2:$C$1520,$C172)),AVERAGEIFS(Observed!AF$2:AF$1520,Observed!$A$2:$A$1520,$A172,Observed!$C$2:$C$1520,$C172),"")</f>
        <v/>
      </c>
      <c r="AG172" s="23" t="str">
        <f>IF(ISNUMBER(AVERAGEIFS(Observed!AG$2:AG$1520,Observed!$A$2:$A$1520,$A172,Observed!$C$2:$C$1520,$C172)),AVERAGEIFS(Observed!AG$2:AG$1520,Observed!$A$2:$A$1520,$A172,Observed!$C$2:$C$1520,$C172),"")</f>
        <v/>
      </c>
      <c r="AH172" s="22" t="str">
        <f>IF(ISNUMBER(AVERAGEIFS(Observed!AH$2:AH$1520,Observed!$A$2:$A$1520,$A172,Observed!$C$2:$C$1520,$C172)),AVERAGEIFS(Observed!AH$2:AH$1520,Observed!$A$2:$A$1520,$A172,Observed!$C$2:$C$1520,$C172),"")</f>
        <v/>
      </c>
      <c r="AI172" s="23" t="str">
        <f>IF(ISNUMBER(AVERAGEIFS(Observed!AI$2:AI$1520,Observed!$A$2:$A$1520,$A172,Observed!$C$2:$C$1520,$C172)),AVERAGEIFS(Observed!AI$2:AI$1520,Observed!$A$2:$A$1520,$A172,Observed!$C$2:$C$1520,$C172),"")</f>
        <v/>
      </c>
      <c r="AJ172" s="23" t="str">
        <f>IF(ISNUMBER(AVERAGEIFS(Observed!AJ$2:AJ$1520,Observed!$A$2:$A$1520,$A172,Observed!$C$2:$C$1520,$C172)),AVERAGEIFS(Observed!AJ$2:AJ$1520,Observed!$A$2:$A$1520,$A172,Observed!$C$2:$C$1520,$C172),"")</f>
        <v/>
      </c>
      <c r="AK172" s="23" t="str">
        <f>IF(ISNUMBER(AVERAGEIFS(Observed!AK$2:AK$1520,Observed!$A$2:$A$1520,$A172,Observed!$C$2:$C$1520,$C172)),AVERAGEIFS(Observed!AK$2:AK$1520,Observed!$A$2:$A$1520,$A172,Observed!$C$2:$C$1520,$C172),"")</f>
        <v/>
      </c>
      <c r="AL172" s="23" t="str">
        <f>IF(ISNUMBER(AVERAGEIFS(Observed!AL$2:AL$1520,Observed!$A$2:$A$1520,$A172,Observed!$C$2:$C$1520,$C172)),AVERAGEIFS(Observed!AL$2:AL$1520,Observed!$A$2:$A$1520,$A172,Observed!$C$2:$C$1520,$C172),"")</f>
        <v/>
      </c>
      <c r="AM172" s="23" t="str">
        <f>IF(ISNUMBER(AVERAGEIFS(Observed!AM$2:AM$1520,Observed!$A$2:$A$1520,$A172,Observed!$C$2:$C$1520,$C172)),AVERAGEIFS(Observed!AM$2:AM$1520,Observed!$A$2:$A$1520,$A172,Observed!$C$2:$C$1520,$C172),"")</f>
        <v/>
      </c>
      <c r="AN172" s="2">
        <f>COUNTIFS(Observed!$A$2:$A$1520,$A172,Observed!$C$2:$C$1520,$C172)</f>
        <v>3</v>
      </c>
      <c r="AO172" s="2">
        <f t="shared" si="3"/>
        <v>4</v>
      </c>
    </row>
    <row r="173" spans="1:41" x14ac:dyDescent="0.35">
      <c r="A173" t="s">
        <v>51</v>
      </c>
      <c r="B173" t="s">
        <v>52</v>
      </c>
      <c r="C173" s="20">
        <v>42034</v>
      </c>
      <c r="D173">
        <v>1</v>
      </c>
      <c r="E173" t="s">
        <v>79</v>
      </c>
      <c r="F173" s="25" t="s">
        <v>97</v>
      </c>
      <c r="G173" t="s">
        <v>43</v>
      </c>
      <c r="H173">
        <v>2</v>
      </c>
      <c r="I173" s="2" t="s">
        <v>60</v>
      </c>
      <c r="J173" s="22">
        <f>IF(ISNUMBER(AVERAGEIFS(Observed!J$2:J$1520,Observed!$A$2:$A$1520,$A173,Observed!$C$2:$C$1520,$C173)),AVERAGEIFS(Observed!J$2:J$1520,Observed!$A$2:$A$1520,$A173,Observed!$C$2:$C$1520,$C173),"")</f>
        <v>1507.8</v>
      </c>
      <c r="K173" s="23">
        <f>IF(ISNUMBER(AVERAGEIFS(Observed!K$2:K$1520,Observed!$A$2:$A$1520,$A173,Observed!$C$2:$C$1520,$C173)),AVERAGEIFS(Observed!K$2:K$1520,Observed!$A$2:$A$1520,$A173,Observed!$C$2:$C$1520,$C173),"")</f>
        <v>150.78</v>
      </c>
      <c r="L173" s="23" t="str">
        <f>IF(ISNUMBER(AVERAGEIFS(Observed!L$2:L$1520,Observed!$A$2:$A$1520,$A173,Observed!$C$2:$C$1520,$C173)),AVERAGEIFS(Observed!L$2:L$1520,Observed!$A$2:$A$1520,$A173,Observed!$C$2:$C$1520,$C173),"")</f>
        <v/>
      </c>
      <c r="M173" s="23" t="str">
        <f>IF(ISNUMBER(AVERAGEIFS(Observed!M$2:M$1520,Observed!$A$2:$A$1520,$A173,Observed!$C$2:$C$1520,$C173)),AVERAGEIFS(Observed!M$2:M$1520,Observed!$A$2:$A$1520,$A173,Observed!$C$2:$C$1520,$C173),"")</f>
        <v/>
      </c>
      <c r="N173" s="23" t="str">
        <f>IF(ISNUMBER(AVERAGEIFS(Observed!N$2:N$1520,Observed!$A$2:$A$1520,$A173,Observed!$C$2:$C$1520,$C173)),AVERAGEIFS(Observed!N$2:N$1520,Observed!$A$2:$A$1520,$A173,Observed!$C$2:$C$1520,$C173),"")</f>
        <v/>
      </c>
      <c r="O173" s="24" t="str">
        <f>IF(ISNUMBER(AVERAGEIFS(Observed!O$2:O$1520,Observed!$A$2:$A$1520,$A173,Observed!$C$2:$C$1520,$C173)),AVERAGEIFS(Observed!O$2:O$1520,Observed!$A$2:$A$1520,$A173,Observed!$C$2:$C$1520,$C173),"")</f>
        <v/>
      </c>
      <c r="P173" s="24" t="str">
        <f>IF(ISNUMBER(AVERAGEIFS(Observed!P$2:P$1520,Observed!$A$2:$A$1520,$A173,Observed!$C$2:$C$1520,$C173)),AVERAGEIFS(Observed!P$2:P$1520,Observed!$A$2:$A$1520,$A173,Observed!$C$2:$C$1520,$C173),"")</f>
        <v/>
      </c>
      <c r="Q173" s="24" t="str">
        <f>IF(ISNUMBER(AVERAGEIFS(Observed!Q$2:Q$1520,Observed!$A$2:$A$1520,$A173,Observed!$C$2:$C$1520,$C173)),AVERAGEIFS(Observed!Q$2:Q$1520,Observed!$A$2:$A$1520,$A173,Observed!$C$2:$C$1520,$C173),"")</f>
        <v/>
      </c>
      <c r="R173" s="22" t="str">
        <f>IF(ISNUMBER(AVERAGEIFS(Observed!R$2:R$1520,Observed!$A$2:$A$1520,$A173,Observed!$C$2:$C$1520,$C173)),AVERAGEIFS(Observed!R$2:R$1520,Observed!$A$2:$A$1520,$A173,Observed!$C$2:$C$1520,$C173),"")</f>
        <v/>
      </c>
      <c r="S173" s="23" t="str">
        <f>IF(ISNUMBER(AVERAGEIFS(Observed!S$2:S$1520,Observed!$A$2:$A$1520,$A173,Observed!$C$2:$C$1520,$C173)),AVERAGEIFS(Observed!S$2:S$1520,Observed!$A$2:$A$1520,$A173,Observed!$C$2:$C$1520,$C173),"")</f>
        <v/>
      </c>
      <c r="T173" s="23" t="str">
        <f>IF(ISNUMBER(AVERAGEIFS(Observed!T$2:T$1520,Observed!$A$2:$A$1520,$A173,Observed!$C$2:$C$1520,$C173)),AVERAGEIFS(Observed!T$2:T$1520,Observed!$A$2:$A$1520,$A173,Observed!$C$2:$C$1520,$C173),"")</f>
        <v/>
      </c>
      <c r="U173" s="23" t="str">
        <f>IF(ISNUMBER(AVERAGEIFS(Observed!U$2:U$1520,Observed!$A$2:$A$1520,$A173,Observed!$C$2:$C$1520,$C173)),AVERAGEIFS(Observed!U$2:U$1520,Observed!$A$2:$A$1520,$A173,Observed!$C$2:$C$1520,$C173),"")</f>
        <v/>
      </c>
      <c r="V173" s="23" t="str">
        <f>IF(ISNUMBER(AVERAGEIFS(Observed!V$2:V$1520,Observed!$A$2:$A$1520,$A173,Observed!$C$2:$C$1520,$C173)),AVERAGEIFS(Observed!V$2:V$1520,Observed!$A$2:$A$1520,$A173,Observed!$C$2:$C$1520,$C173),"")</f>
        <v/>
      </c>
      <c r="W173" s="23" t="str">
        <f>IF(ISNUMBER(AVERAGEIFS(Observed!W$2:W$1520,Observed!$A$2:$A$1520,$A173,Observed!$C$2:$C$1520,$C173)),AVERAGEIFS(Observed!W$2:W$1520,Observed!$A$2:$A$1520,$A173,Observed!$C$2:$C$1520,$C173),"")</f>
        <v/>
      </c>
      <c r="X173" s="23" t="str">
        <f>IF(ISNUMBER(AVERAGEIFS(Observed!X$2:X$1520,Observed!$A$2:$A$1520,$A173,Observed!$C$2:$C$1520,$C173)),AVERAGEIFS(Observed!X$2:X$1520,Observed!$A$2:$A$1520,$A173,Observed!$C$2:$C$1520,$C173),"")</f>
        <v/>
      </c>
      <c r="Y173" s="23" t="str">
        <f>IF(ISNUMBER(AVERAGEIFS(Observed!Y$2:Y$1520,Observed!$A$2:$A$1520,$A173,Observed!$C$2:$C$1520,$C173)),AVERAGEIFS(Observed!Y$2:Y$1520,Observed!$A$2:$A$1520,$A173,Observed!$C$2:$C$1520,$C173),"")</f>
        <v/>
      </c>
      <c r="Z173" s="23" t="str">
        <f>IF(ISNUMBER(AVERAGEIFS(Observed!Z$2:Z$1520,Observed!$A$2:$A$1520,$A173,Observed!$C$2:$C$1520,$C173)),AVERAGEIFS(Observed!Z$2:Z$1520,Observed!$A$2:$A$1520,$A173,Observed!$C$2:$C$1520,$C173),"")</f>
        <v/>
      </c>
      <c r="AA173" s="23" t="str">
        <f>IF(ISNUMBER(AVERAGEIFS(Observed!AA$2:AA$1520,Observed!$A$2:$A$1520,$A173,Observed!$C$2:$C$1520,$C173)),AVERAGEIFS(Observed!AA$2:AA$1520,Observed!$A$2:$A$1520,$A173,Observed!$C$2:$C$1520,$C173),"")</f>
        <v/>
      </c>
      <c r="AB173" s="23" t="str">
        <f>IF(ISNUMBER(AVERAGEIFS(Observed!AB$2:AB$1520,Observed!$A$2:$A$1520,$A173,Observed!$C$2:$C$1520,$C173)),AVERAGEIFS(Observed!AB$2:AB$1520,Observed!$A$2:$A$1520,$A173,Observed!$C$2:$C$1520,$C173),"")</f>
        <v/>
      </c>
      <c r="AC173" s="23">
        <f>IF(ISNUMBER(AVERAGEIFS(Observed!AC$2:AC$1520,Observed!$A$2:$A$1520,$A173,Observed!$C$2:$C$1520,$C173)),AVERAGEIFS(Observed!AC$2:AC$1520,Observed!$A$2:$A$1520,$A173,Observed!$C$2:$C$1520,$C173),"")</f>
        <v>16.099999999999998</v>
      </c>
      <c r="AD173" s="24">
        <f>IF(ISNUMBER(AVERAGEIFS(Observed!AD$2:AD$1520,Observed!$A$2:$A$1520,$A173,Observed!$C$2:$C$1520,$C173)),AVERAGEIFS(Observed!AD$2:AD$1520,Observed!$A$2:$A$1520,$A173,Observed!$C$2:$C$1520,$C173),"")</f>
        <v>2.5666666666666671E-2</v>
      </c>
      <c r="AE173" s="24">
        <f>IF(ISNUMBER(AVERAGEIFS(Observed!AE$2:AE$1520,Observed!$A$2:$A$1520,$A173,Observed!$C$2:$C$1520,$C173)),AVERAGEIFS(Observed!AE$2:AE$1520,Observed!$A$2:$A$1520,$A173,Observed!$C$2:$C$1520,$C173),"")</f>
        <v>2.5666666666666671E-2</v>
      </c>
      <c r="AF173" s="23" t="str">
        <f>IF(ISNUMBER(AVERAGEIFS(Observed!AF$2:AF$1520,Observed!$A$2:$A$1520,$A173,Observed!$C$2:$C$1520,$C173)),AVERAGEIFS(Observed!AF$2:AF$1520,Observed!$A$2:$A$1520,$A173,Observed!$C$2:$C$1520,$C173),"")</f>
        <v/>
      </c>
      <c r="AG173" s="23" t="str">
        <f>IF(ISNUMBER(AVERAGEIFS(Observed!AG$2:AG$1520,Observed!$A$2:$A$1520,$A173,Observed!$C$2:$C$1520,$C173)),AVERAGEIFS(Observed!AG$2:AG$1520,Observed!$A$2:$A$1520,$A173,Observed!$C$2:$C$1520,$C173),"")</f>
        <v/>
      </c>
      <c r="AH173" s="22" t="str">
        <f>IF(ISNUMBER(AVERAGEIFS(Observed!AH$2:AH$1520,Observed!$A$2:$A$1520,$A173,Observed!$C$2:$C$1520,$C173)),AVERAGEIFS(Observed!AH$2:AH$1520,Observed!$A$2:$A$1520,$A173,Observed!$C$2:$C$1520,$C173),"")</f>
        <v/>
      </c>
      <c r="AI173" s="23" t="str">
        <f>IF(ISNUMBER(AVERAGEIFS(Observed!AI$2:AI$1520,Observed!$A$2:$A$1520,$A173,Observed!$C$2:$C$1520,$C173)),AVERAGEIFS(Observed!AI$2:AI$1520,Observed!$A$2:$A$1520,$A173,Observed!$C$2:$C$1520,$C173),"")</f>
        <v/>
      </c>
      <c r="AJ173" s="23" t="str">
        <f>IF(ISNUMBER(AVERAGEIFS(Observed!AJ$2:AJ$1520,Observed!$A$2:$A$1520,$A173,Observed!$C$2:$C$1520,$C173)),AVERAGEIFS(Observed!AJ$2:AJ$1520,Observed!$A$2:$A$1520,$A173,Observed!$C$2:$C$1520,$C173),"")</f>
        <v/>
      </c>
      <c r="AK173" s="23" t="str">
        <f>IF(ISNUMBER(AVERAGEIFS(Observed!AK$2:AK$1520,Observed!$A$2:$A$1520,$A173,Observed!$C$2:$C$1520,$C173)),AVERAGEIFS(Observed!AK$2:AK$1520,Observed!$A$2:$A$1520,$A173,Observed!$C$2:$C$1520,$C173),"")</f>
        <v/>
      </c>
      <c r="AL173" s="23" t="str">
        <f>IF(ISNUMBER(AVERAGEIFS(Observed!AL$2:AL$1520,Observed!$A$2:$A$1520,$A173,Observed!$C$2:$C$1520,$C173)),AVERAGEIFS(Observed!AL$2:AL$1520,Observed!$A$2:$A$1520,$A173,Observed!$C$2:$C$1520,$C173),"")</f>
        <v/>
      </c>
      <c r="AM173" s="23" t="str">
        <f>IF(ISNUMBER(AVERAGEIFS(Observed!AM$2:AM$1520,Observed!$A$2:$A$1520,$A173,Observed!$C$2:$C$1520,$C173)),AVERAGEIFS(Observed!AM$2:AM$1520,Observed!$A$2:$A$1520,$A173,Observed!$C$2:$C$1520,$C173),"")</f>
        <v/>
      </c>
      <c r="AN173" s="2">
        <f>COUNTIFS(Observed!$A$2:$A$1520,$A173,Observed!$C$2:$C$1520,$C173)</f>
        <v>3</v>
      </c>
      <c r="AO173" s="2">
        <f t="shared" si="3"/>
        <v>4</v>
      </c>
    </row>
    <row r="174" spans="1:41" x14ac:dyDescent="0.35">
      <c r="A174" t="s">
        <v>57</v>
      </c>
      <c r="B174" t="s">
        <v>52</v>
      </c>
      <c r="C174" s="20">
        <v>42034</v>
      </c>
      <c r="D174">
        <v>1</v>
      </c>
      <c r="E174" t="s">
        <v>81</v>
      </c>
      <c r="F174" s="25" t="s">
        <v>97</v>
      </c>
      <c r="G174" t="s">
        <v>43</v>
      </c>
      <c r="H174">
        <v>2</v>
      </c>
      <c r="I174" s="2" t="s">
        <v>60</v>
      </c>
      <c r="J174" s="22">
        <f>IF(ISNUMBER(AVERAGEIFS(Observed!J$2:J$1520,Observed!$A$2:$A$1520,$A174,Observed!$C$2:$C$1520,$C174)),AVERAGEIFS(Observed!J$2:J$1520,Observed!$A$2:$A$1520,$A174,Observed!$C$2:$C$1520,$C174),"")</f>
        <v>1388.7333333333336</v>
      </c>
      <c r="K174" s="23">
        <f>IF(ISNUMBER(AVERAGEIFS(Observed!K$2:K$1520,Observed!$A$2:$A$1520,$A174,Observed!$C$2:$C$1520,$C174)),AVERAGEIFS(Observed!K$2:K$1520,Observed!$A$2:$A$1520,$A174,Observed!$C$2:$C$1520,$C174),"")</f>
        <v>138.87333333333333</v>
      </c>
      <c r="L174" s="23" t="str">
        <f>IF(ISNUMBER(AVERAGEIFS(Observed!L$2:L$1520,Observed!$A$2:$A$1520,$A174,Observed!$C$2:$C$1520,$C174)),AVERAGEIFS(Observed!L$2:L$1520,Observed!$A$2:$A$1520,$A174,Observed!$C$2:$C$1520,$C174),"")</f>
        <v/>
      </c>
      <c r="M174" s="23" t="str">
        <f>IF(ISNUMBER(AVERAGEIFS(Observed!M$2:M$1520,Observed!$A$2:$A$1520,$A174,Observed!$C$2:$C$1520,$C174)),AVERAGEIFS(Observed!M$2:M$1520,Observed!$A$2:$A$1520,$A174,Observed!$C$2:$C$1520,$C174),"")</f>
        <v/>
      </c>
      <c r="N174" s="23" t="str">
        <f>IF(ISNUMBER(AVERAGEIFS(Observed!N$2:N$1520,Observed!$A$2:$A$1520,$A174,Observed!$C$2:$C$1520,$C174)),AVERAGEIFS(Observed!N$2:N$1520,Observed!$A$2:$A$1520,$A174,Observed!$C$2:$C$1520,$C174),"")</f>
        <v/>
      </c>
      <c r="O174" s="24" t="str">
        <f>IF(ISNUMBER(AVERAGEIFS(Observed!O$2:O$1520,Observed!$A$2:$A$1520,$A174,Observed!$C$2:$C$1520,$C174)),AVERAGEIFS(Observed!O$2:O$1520,Observed!$A$2:$A$1520,$A174,Observed!$C$2:$C$1520,$C174),"")</f>
        <v/>
      </c>
      <c r="P174" s="24" t="str">
        <f>IF(ISNUMBER(AVERAGEIFS(Observed!P$2:P$1520,Observed!$A$2:$A$1520,$A174,Observed!$C$2:$C$1520,$C174)),AVERAGEIFS(Observed!P$2:P$1520,Observed!$A$2:$A$1520,$A174,Observed!$C$2:$C$1520,$C174),"")</f>
        <v/>
      </c>
      <c r="Q174" s="24" t="str">
        <f>IF(ISNUMBER(AVERAGEIFS(Observed!Q$2:Q$1520,Observed!$A$2:$A$1520,$A174,Observed!$C$2:$C$1520,$C174)),AVERAGEIFS(Observed!Q$2:Q$1520,Observed!$A$2:$A$1520,$A174,Observed!$C$2:$C$1520,$C174),"")</f>
        <v/>
      </c>
      <c r="R174" s="22" t="str">
        <f>IF(ISNUMBER(AVERAGEIFS(Observed!R$2:R$1520,Observed!$A$2:$A$1520,$A174,Observed!$C$2:$C$1520,$C174)),AVERAGEIFS(Observed!R$2:R$1520,Observed!$A$2:$A$1520,$A174,Observed!$C$2:$C$1520,$C174),"")</f>
        <v/>
      </c>
      <c r="S174" s="23" t="str">
        <f>IF(ISNUMBER(AVERAGEIFS(Observed!S$2:S$1520,Observed!$A$2:$A$1520,$A174,Observed!$C$2:$C$1520,$C174)),AVERAGEIFS(Observed!S$2:S$1520,Observed!$A$2:$A$1520,$A174,Observed!$C$2:$C$1520,$C174),"")</f>
        <v/>
      </c>
      <c r="T174" s="23" t="str">
        <f>IF(ISNUMBER(AVERAGEIFS(Observed!T$2:T$1520,Observed!$A$2:$A$1520,$A174,Observed!$C$2:$C$1520,$C174)),AVERAGEIFS(Observed!T$2:T$1520,Observed!$A$2:$A$1520,$A174,Observed!$C$2:$C$1520,$C174),"")</f>
        <v/>
      </c>
      <c r="U174" s="23" t="str">
        <f>IF(ISNUMBER(AVERAGEIFS(Observed!U$2:U$1520,Observed!$A$2:$A$1520,$A174,Observed!$C$2:$C$1520,$C174)),AVERAGEIFS(Observed!U$2:U$1520,Observed!$A$2:$A$1520,$A174,Observed!$C$2:$C$1520,$C174),"")</f>
        <v/>
      </c>
      <c r="V174" s="23" t="str">
        <f>IF(ISNUMBER(AVERAGEIFS(Observed!V$2:V$1520,Observed!$A$2:$A$1520,$A174,Observed!$C$2:$C$1520,$C174)),AVERAGEIFS(Observed!V$2:V$1520,Observed!$A$2:$A$1520,$A174,Observed!$C$2:$C$1520,$C174),"")</f>
        <v/>
      </c>
      <c r="W174" s="23" t="str">
        <f>IF(ISNUMBER(AVERAGEIFS(Observed!W$2:W$1520,Observed!$A$2:$A$1520,$A174,Observed!$C$2:$C$1520,$C174)),AVERAGEIFS(Observed!W$2:W$1520,Observed!$A$2:$A$1520,$A174,Observed!$C$2:$C$1520,$C174),"")</f>
        <v/>
      </c>
      <c r="X174" s="23" t="str">
        <f>IF(ISNUMBER(AVERAGEIFS(Observed!X$2:X$1520,Observed!$A$2:$A$1520,$A174,Observed!$C$2:$C$1520,$C174)),AVERAGEIFS(Observed!X$2:X$1520,Observed!$A$2:$A$1520,$A174,Observed!$C$2:$C$1520,$C174),"")</f>
        <v/>
      </c>
      <c r="Y174" s="23" t="str">
        <f>IF(ISNUMBER(AVERAGEIFS(Observed!Y$2:Y$1520,Observed!$A$2:$A$1520,$A174,Observed!$C$2:$C$1520,$C174)),AVERAGEIFS(Observed!Y$2:Y$1520,Observed!$A$2:$A$1520,$A174,Observed!$C$2:$C$1520,$C174),"")</f>
        <v/>
      </c>
      <c r="Z174" s="23" t="str">
        <f>IF(ISNUMBER(AVERAGEIFS(Observed!Z$2:Z$1520,Observed!$A$2:$A$1520,$A174,Observed!$C$2:$C$1520,$C174)),AVERAGEIFS(Observed!Z$2:Z$1520,Observed!$A$2:$A$1520,$A174,Observed!$C$2:$C$1520,$C174),"")</f>
        <v/>
      </c>
      <c r="AA174" s="23" t="str">
        <f>IF(ISNUMBER(AVERAGEIFS(Observed!AA$2:AA$1520,Observed!$A$2:$A$1520,$A174,Observed!$C$2:$C$1520,$C174)),AVERAGEIFS(Observed!AA$2:AA$1520,Observed!$A$2:$A$1520,$A174,Observed!$C$2:$C$1520,$C174),"")</f>
        <v/>
      </c>
      <c r="AB174" s="23" t="str">
        <f>IF(ISNUMBER(AVERAGEIFS(Observed!AB$2:AB$1520,Observed!$A$2:$A$1520,$A174,Observed!$C$2:$C$1520,$C174)),AVERAGEIFS(Observed!AB$2:AB$1520,Observed!$A$2:$A$1520,$A174,Observed!$C$2:$C$1520,$C174),"")</f>
        <v/>
      </c>
      <c r="AC174" s="23">
        <f>IF(ISNUMBER(AVERAGEIFS(Observed!AC$2:AC$1520,Observed!$A$2:$A$1520,$A174,Observed!$C$2:$C$1520,$C174)),AVERAGEIFS(Observed!AC$2:AC$1520,Observed!$A$2:$A$1520,$A174,Observed!$C$2:$C$1520,$C174),"")</f>
        <v>20.133333333333336</v>
      </c>
      <c r="AD174" s="24">
        <f>IF(ISNUMBER(AVERAGEIFS(Observed!AD$2:AD$1520,Observed!$A$2:$A$1520,$A174,Observed!$C$2:$C$1520,$C174)),AVERAGEIFS(Observed!AD$2:AD$1520,Observed!$A$2:$A$1520,$A174,Observed!$C$2:$C$1520,$C174),"")</f>
        <v>3.2000000000000001E-2</v>
      </c>
      <c r="AE174" s="24">
        <f>IF(ISNUMBER(AVERAGEIFS(Observed!AE$2:AE$1520,Observed!$A$2:$A$1520,$A174,Observed!$C$2:$C$1520,$C174)),AVERAGEIFS(Observed!AE$2:AE$1520,Observed!$A$2:$A$1520,$A174,Observed!$C$2:$C$1520,$C174),"")</f>
        <v>3.2000000000000001E-2</v>
      </c>
      <c r="AF174" s="23" t="str">
        <f>IF(ISNUMBER(AVERAGEIFS(Observed!AF$2:AF$1520,Observed!$A$2:$A$1520,$A174,Observed!$C$2:$C$1520,$C174)),AVERAGEIFS(Observed!AF$2:AF$1520,Observed!$A$2:$A$1520,$A174,Observed!$C$2:$C$1520,$C174),"")</f>
        <v/>
      </c>
      <c r="AG174" s="23" t="str">
        <f>IF(ISNUMBER(AVERAGEIFS(Observed!AG$2:AG$1520,Observed!$A$2:$A$1520,$A174,Observed!$C$2:$C$1520,$C174)),AVERAGEIFS(Observed!AG$2:AG$1520,Observed!$A$2:$A$1520,$A174,Observed!$C$2:$C$1520,$C174),"")</f>
        <v/>
      </c>
      <c r="AH174" s="22" t="str">
        <f>IF(ISNUMBER(AVERAGEIFS(Observed!AH$2:AH$1520,Observed!$A$2:$A$1520,$A174,Observed!$C$2:$C$1520,$C174)),AVERAGEIFS(Observed!AH$2:AH$1520,Observed!$A$2:$A$1520,$A174,Observed!$C$2:$C$1520,$C174),"")</f>
        <v/>
      </c>
      <c r="AI174" s="23" t="str">
        <f>IF(ISNUMBER(AVERAGEIFS(Observed!AI$2:AI$1520,Observed!$A$2:$A$1520,$A174,Observed!$C$2:$C$1520,$C174)),AVERAGEIFS(Observed!AI$2:AI$1520,Observed!$A$2:$A$1520,$A174,Observed!$C$2:$C$1520,$C174),"")</f>
        <v/>
      </c>
      <c r="AJ174" s="23" t="str">
        <f>IF(ISNUMBER(AVERAGEIFS(Observed!AJ$2:AJ$1520,Observed!$A$2:$A$1520,$A174,Observed!$C$2:$C$1520,$C174)),AVERAGEIFS(Observed!AJ$2:AJ$1520,Observed!$A$2:$A$1520,$A174,Observed!$C$2:$C$1520,$C174),"")</f>
        <v/>
      </c>
      <c r="AK174" s="23" t="str">
        <f>IF(ISNUMBER(AVERAGEIFS(Observed!AK$2:AK$1520,Observed!$A$2:$A$1520,$A174,Observed!$C$2:$C$1520,$C174)),AVERAGEIFS(Observed!AK$2:AK$1520,Observed!$A$2:$A$1520,$A174,Observed!$C$2:$C$1520,$C174),"")</f>
        <v/>
      </c>
      <c r="AL174" s="23" t="str">
        <f>IF(ISNUMBER(AVERAGEIFS(Observed!AL$2:AL$1520,Observed!$A$2:$A$1520,$A174,Observed!$C$2:$C$1520,$C174)),AVERAGEIFS(Observed!AL$2:AL$1520,Observed!$A$2:$A$1520,$A174,Observed!$C$2:$C$1520,$C174),"")</f>
        <v/>
      </c>
      <c r="AM174" s="23" t="str">
        <f>IF(ISNUMBER(AVERAGEIFS(Observed!AM$2:AM$1520,Observed!$A$2:$A$1520,$A174,Observed!$C$2:$C$1520,$C174)),AVERAGEIFS(Observed!AM$2:AM$1520,Observed!$A$2:$A$1520,$A174,Observed!$C$2:$C$1520,$C174),"")</f>
        <v/>
      </c>
      <c r="AN174" s="2">
        <f>COUNTIFS(Observed!$A$2:$A$1520,$A174,Observed!$C$2:$C$1520,$C174)</f>
        <v>3</v>
      </c>
      <c r="AO174" s="2">
        <f t="shared" si="3"/>
        <v>4</v>
      </c>
    </row>
    <row r="175" spans="1:41" x14ac:dyDescent="0.35">
      <c r="A175" t="s">
        <v>54</v>
      </c>
      <c r="B175" t="s">
        <v>52</v>
      </c>
      <c r="C175" s="20">
        <v>42034</v>
      </c>
      <c r="D175">
        <v>1</v>
      </c>
      <c r="E175" t="s">
        <v>83</v>
      </c>
      <c r="F175" s="25" t="s">
        <v>97</v>
      </c>
      <c r="G175" t="s">
        <v>43</v>
      </c>
      <c r="H175">
        <v>2</v>
      </c>
      <c r="I175" s="2" t="s">
        <v>60</v>
      </c>
      <c r="J175" s="22">
        <f>IF(ISNUMBER(AVERAGEIFS(Observed!J$2:J$1520,Observed!$A$2:$A$1520,$A175,Observed!$C$2:$C$1520,$C175)),AVERAGEIFS(Observed!J$2:J$1520,Observed!$A$2:$A$1520,$A175,Observed!$C$2:$C$1520,$C175),"")</f>
        <v>1282.2</v>
      </c>
      <c r="K175" s="23">
        <f>IF(ISNUMBER(AVERAGEIFS(Observed!K$2:K$1520,Observed!$A$2:$A$1520,$A175,Observed!$C$2:$C$1520,$C175)),AVERAGEIFS(Observed!K$2:K$1520,Observed!$A$2:$A$1520,$A175,Observed!$C$2:$C$1520,$C175),"")</f>
        <v>128.22</v>
      </c>
      <c r="L175" s="23" t="str">
        <f>IF(ISNUMBER(AVERAGEIFS(Observed!L$2:L$1520,Observed!$A$2:$A$1520,$A175,Observed!$C$2:$C$1520,$C175)),AVERAGEIFS(Observed!L$2:L$1520,Observed!$A$2:$A$1520,$A175,Observed!$C$2:$C$1520,$C175),"")</f>
        <v/>
      </c>
      <c r="M175" s="23" t="str">
        <f>IF(ISNUMBER(AVERAGEIFS(Observed!M$2:M$1520,Observed!$A$2:$A$1520,$A175,Observed!$C$2:$C$1520,$C175)),AVERAGEIFS(Observed!M$2:M$1520,Observed!$A$2:$A$1520,$A175,Observed!$C$2:$C$1520,$C175),"")</f>
        <v/>
      </c>
      <c r="N175" s="23" t="str">
        <f>IF(ISNUMBER(AVERAGEIFS(Observed!N$2:N$1520,Observed!$A$2:$A$1520,$A175,Observed!$C$2:$C$1520,$C175)),AVERAGEIFS(Observed!N$2:N$1520,Observed!$A$2:$A$1520,$A175,Observed!$C$2:$C$1520,$C175),"")</f>
        <v/>
      </c>
      <c r="O175" s="24" t="str">
        <f>IF(ISNUMBER(AVERAGEIFS(Observed!O$2:O$1520,Observed!$A$2:$A$1520,$A175,Observed!$C$2:$C$1520,$C175)),AVERAGEIFS(Observed!O$2:O$1520,Observed!$A$2:$A$1520,$A175,Observed!$C$2:$C$1520,$C175),"")</f>
        <v/>
      </c>
      <c r="P175" s="24" t="str">
        <f>IF(ISNUMBER(AVERAGEIFS(Observed!P$2:P$1520,Observed!$A$2:$A$1520,$A175,Observed!$C$2:$C$1520,$C175)),AVERAGEIFS(Observed!P$2:P$1520,Observed!$A$2:$A$1520,$A175,Observed!$C$2:$C$1520,$C175),"")</f>
        <v/>
      </c>
      <c r="Q175" s="24" t="str">
        <f>IF(ISNUMBER(AVERAGEIFS(Observed!Q$2:Q$1520,Observed!$A$2:$A$1520,$A175,Observed!$C$2:$C$1520,$C175)),AVERAGEIFS(Observed!Q$2:Q$1520,Observed!$A$2:$A$1520,$A175,Observed!$C$2:$C$1520,$C175),"")</f>
        <v/>
      </c>
      <c r="R175" s="22" t="str">
        <f>IF(ISNUMBER(AVERAGEIFS(Observed!R$2:R$1520,Observed!$A$2:$A$1520,$A175,Observed!$C$2:$C$1520,$C175)),AVERAGEIFS(Observed!R$2:R$1520,Observed!$A$2:$A$1520,$A175,Observed!$C$2:$C$1520,$C175),"")</f>
        <v/>
      </c>
      <c r="S175" s="23" t="str">
        <f>IF(ISNUMBER(AVERAGEIFS(Observed!S$2:S$1520,Observed!$A$2:$A$1520,$A175,Observed!$C$2:$C$1520,$C175)),AVERAGEIFS(Observed!S$2:S$1520,Observed!$A$2:$A$1520,$A175,Observed!$C$2:$C$1520,$C175),"")</f>
        <v/>
      </c>
      <c r="T175" s="23" t="str">
        <f>IF(ISNUMBER(AVERAGEIFS(Observed!T$2:T$1520,Observed!$A$2:$A$1520,$A175,Observed!$C$2:$C$1520,$C175)),AVERAGEIFS(Observed!T$2:T$1520,Observed!$A$2:$A$1520,$A175,Observed!$C$2:$C$1520,$C175),"")</f>
        <v/>
      </c>
      <c r="U175" s="23" t="str">
        <f>IF(ISNUMBER(AVERAGEIFS(Observed!U$2:U$1520,Observed!$A$2:$A$1520,$A175,Observed!$C$2:$C$1520,$C175)),AVERAGEIFS(Observed!U$2:U$1520,Observed!$A$2:$A$1520,$A175,Observed!$C$2:$C$1520,$C175),"")</f>
        <v/>
      </c>
      <c r="V175" s="23" t="str">
        <f>IF(ISNUMBER(AVERAGEIFS(Observed!V$2:V$1520,Observed!$A$2:$A$1520,$A175,Observed!$C$2:$C$1520,$C175)),AVERAGEIFS(Observed!V$2:V$1520,Observed!$A$2:$A$1520,$A175,Observed!$C$2:$C$1520,$C175),"")</f>
        <v/>
      </c>
      <c r="W175" s="23" t="str">
        <f>IF(ISNUMBER(AVERAGEIFS(Observed!W$2:W$1520,Observed!$A$2:$A$1520,$A175,Observed!$C$2:$C$1520,$C175)),AVERAGEIFS(Observed!W$2:W$1520,Observed!$A$2:$A$1520,$A175,Observed!$C$2:$C$1520,$C175),"")</f>
        <v/>
      </c>
      <c r="X175" s="23" t="str">
        <f>IF(ISNUMBER(AVERAGEIFS(Observed!X$2:X$1520,Observed!$A$2:$A$1520,$A175,Observed!$C$2:$C$1520,$C175)),AVERAGEIFS(Observed!X$2:X$1520,Observed!$A$2:$A$1520,$A175,Observed!$C$2:$C$1520,$C175),"")</f>
        <v/>
      </c>
      <c r="Y175" s="23" t="str">
        <f>IF(ISNUMBER(AVERAGEIFS(Observed!Y$2:Y$1520,Observed!$A$2:$A$1520,$A175,Observed!$C$2:$C$1520,$C175)),AVERAGEIFS(Observed!Y$2:Y$1520,Observed!$A$2:$A$1520,$A175,Observed!$C$2:$C$1520,$C175),"")</f>
        <v/>
      </c>
      <c r="Z175" s="23" t="str">
        <f>IF(ISNUMBER(AVERAGEIFS(Observed!Z$2:Z$1520,Observed!$A$2:$A$1520,$A175,Observed!$C$2:$C$1520,$C175)),AVERAGEIFS(Observed!Z$2:Z$1520,Observed!$A$2:$A$1520,$A175,Observed!$C$2:$C$1520,$C175),"")</f>
        <v/>
      </c>
      <c r="AA175" s="23" t="str">
        <f>IF(ISNUMBER(AVERAGEIFS(Observed!AA$2:AA$1520,Observed!$A$2:$A$1520,$A175,Observed!$C$2:$C$1520,$C175)),AVERAGEIFS(Observed!AA$2:AA$1520,Observed!$A$2:$A$1520,$A175,Observed!$C$2:$C$1520,$C175),"")</f>
        <v/>
      </c>
      <c r="AB175" s="23" t="str">
        <f>IF(ISNUMBER(AVERAGEIFS(Observed!AB$2:AB$1520,Observed!$A$2:$A$1520,$A175,Observed!$C$2:$C$1520,$C175)),AVERAGEIFS(Observed!AB$2:AB$1520,Observed!$A$2:$A$1520,$A175,Observed!$C$2:$C$1520,$C175),"")</f>
        <v/>
      </c>
      <c r="AC175" s="23">
        <f>IF(ISNUMBER(AVERAGEIFS(Observed!AC$2:AC$1520,Observed!$A$2:$A$1520,$A175,Observed!$C$2:$C$1520,$C175)),AVERAGEIFS(Observed!AC$2:AC$1520,Observed!$A$2:$A$1520,$A175,Observed!$C$2:$C$1520,$C175),"")</f>
        <v>17.266666666666666</v>
      </c>
      <c r="AD175" s="24">
        <f>IF(ISNUMBER(AVERAGEIFS(Observed!AD$2:AD$1520,Observed!$A$2:$A$1520,$A175,Observed!$C$2:$C$1520,$C175)),AVERAGEIFS(Observed!AD$2:AD$1520,Observed!$A$2:$A$1520,$A175,Observed!$C$2:$C$1520,$C175),"")</f>
        <v>2.7666666666666662E-2</v>
      </c>
      <c r="AE175" s="24">
        <f>IF(ISNUMBER(AVERAGEIFS(Observed!AE$2:AE$1520,Observed!$A$2:$A$1520,$A175,Observed!$C$2:$C$1520,$C175)),AVERAGEIFS(Observed!AE$2:AE$1520,Observed!$A$2:$A$1520,$A175,Observed!$C$2:$C$1520,$C175),"")</f>
        <v>2.7666666666666662E-2</v>
      </c>
      <c r="AF175" s="23" t="str">
        <f>IF(ISNUMBER(AVERAGEIFS(Observed!AF$2:AF$1520,Observed!$A$2:$A$1520,$A175,Observed!$C$2:$C$1520,$C175)),AVERAGEIFS(Observed!AF$2:AF$1520,Observed!$A$2:$A$1520,$A175,Observed!$C$2:$C$1520,$C175),"")</f>
        <v/>
      </c>
      <c r="AG175" s="23" t="str">
        <f>IF(ISNUMBER(AVERAGEIFS(Observed!AG$2:AG$1520,Observed!$A$2:$A$1520,$A175,Observed!$C$2:$C$1520,$C175)),AVERAGEIFS(Observed!AG$2:AG$1520,Observed!$A$2:$A$1520,$A175,Observed!$C$2:$C$1520,$C175),"")</f>
        <v/>
      </c>
      <c r="AH175" s="22" t="str">
        <f>IF(ISNUMBER(AVERAGEIFS(Observed!AH$2:AH$1520,Observed!$A$2:$A$1520,$A175,Observed!$C$2:$C$1520,$C175)),AVERAGEIFS(Observed!AH$2:AH$1520,Observed!$A$2:$A$1520,$A175,Observed!$C$2:$C$1520,$C175),"")</f>
        <v/>
      </c>
      <c r="AI175" s="23" t="str">
        <f>IF(ISNUMBER(AVERAGEIFS(Observed!AI$2:AI$1520,Observed!$A$2:$A$1520,$A175,Observed!$C$2:$C$1520,$C175)),AVERAGEIFS(Observed!AI$2:AI$1520,Observed!$A$2:$A$1520,$A175,Observed!$C$2:$C$1520,$C175),"")</f>
        <v/>
      </c>
      <c r="AJ175" s="23" t="str">
        <f>IF(ISNUMBER(AVERAGEIFS(Observed!AJ$2:AJ$1520,Observed!$A$2:$A$1520,$A175,Observed!$C$2:$C$1520,$C175)),AVERAGEIFS(Observed!AJ$2:AJ$1520,Observed!$A$2:$A$1520,$A175,Observed!$C$2:$C$1520,$C175),"")</f>
        <v/>
      </c>
      <c r="AK175" s="23" t="str">
        <f>IF(ISNUMBER(AVERAGEIFS(Observed!AK$2:AK$1520,Observed!$A$2:$A$1520,$A175,Observed!$C$2:$C$1520,$C175)),AVERAGEIFS(Observed!AK$2:AK$1520,Observed!$A$2:$A$1520,$A175,Observed!$C$2:$C$1520,$C175),"")</f>
        <v/>
      </c>
      <c r="AL175" s="23" t="str">
        <f>IF(ISNUMBER(AVERAGEIFS(Observed!AL$2:AL$1520,Observed!$A$2:$A$1520,$A175,Observed!$C$2:$C$1520,$C175)),AVERAGEIFS(Observed!AL$2:AL$1520,Observed!$A$2:$A$1520,$A175,Observed!$C$2:$C$1520,$C175),"")</f>
        <v/>
      </c>
      <c r="AM175" s="23" t="str">
        <f>IF(ISNUMBER(AVERAGEIFS(Observed!AM$2:AM$1520,Observed!$A$2:$A$1520,$A175,Observed!$C$2:$C$1520,$C175)),AVERAGEIFS(Observed!AM$2:AM$1520,Observed!$A$2:$A$1520,$A175,Observed!$C$2:$C$1520,$C175),"")</f>
        <v/>
      </c>
      <c r="AN175" s="2">
        <f>COUNTIFS(Observed!$A$2:$A$1520,$A175,Observed!$C$2:$C$1520,$C175)</f>
        <v>3</v>
      </c>
      <c r="AO175" s="2">
        <f t="shared" si="3"/>
        <v>4</v>
      </c>
    </row>
    <row r="176" spans="1:41" x14ac:dyDescent="0.35">
      <c r="A176" t="s">
        <v>53</v>
      </c>
      <c r="B176" t="s">
        <v>52</v>
      </c>
      <c r="C176" s="20">
        <v>42034</v>
      </c>
      <c r="D176">
        <v>1</v>
      </c>
      <c r="E176" t="s">
        <v>78</v>
      </c>
      <c r="F176" s="25" t="s">
        <v>97</v>
      </c>
      <c r="G176" t="s">
        <v>43</v>
      </c>
      <c r="H176">
        <v>2</v>
      </c>
      <c r="I176" s="2" t="s">
        <v>60</v>
      </c>
      <c r="J176" s="22">
        <f>IF(ISNUMBER(AVERAGEIFS(Observed!J$2:J$1520,Observed!$A$2:$A$1520,$A176,Observed!$C$2:$C$1520,$C176)),AVERAGEIFS(Observed!J$2:J$1520,Observed!$A$2:$A$1520,$A176,Observed!$C$2:$C$1520,$C176),"")</f>
        <v>1326.0666666666666</v>
      </c>
      <c r="K176" s="23">
        <f>IF(ISNUMBER(AVERAGEIFS(Observed!K$2:K$1520,Observed!$A$2:$A$1520,$A176,Observed!$C$2:$C$1520,$C176)),AVERAGEIFS(Observed!K$2:K$1520,Observed!$A$2:$A$1520,$A176,Observed!$C$2:$C$1520,$C176),"")</f>
        <v>132.60666666666665</v>
      </c>
      <c r="L176" s="23" t="str">
        <f>IF(ISNUMBER(AVERAGEIFS(Observed!L$2:L$1520,Observed!$A$2:$A$1520,$A176,Observed!$C$2:$C$1520,$C176)),AVERAGEIFS(Observed!L$2:L$1520,Observed!$A$2:$A$1520,$A176,Observed!$C$2:$C$1520,$C176),"")</f>
        <v/>
      </c>
      <c r="M176" s="23" t="str">
        <f>IF(ISNUMBER(AVERAGEIFS(Observed!M$2:M$1520,Observed!$A$2:$A$1520,$A176,Observed!$C$2:$C$1520,$C176)),AVERAGEIFS(Observed!M$2:M$1520,Observed!$A$2:$A$1520,$A176,Observed!$C$2:$C$1520,$C176),"")</f>
        <v/>
      </c>
      <c r="N176" s="23" t="str">
        <f>IF(ISNUMBER(AVERAGEIFS(Observed!N$2:N$1520,Observed!$A$2:$A$1520,$A176,Observed!$C$2:$C$1520,$C176)),AVERAGEIFS(Observed!N$2:N$1520,Observed!$A$2:$A$1520,$A176,Observed!$C$2:$C$1520,$C176),"")</f>
        <v/>
      </c>
      <c r="O176" s="24" t="str">
        <f>IF(ISNUMBER(AVERAGEIFS(Observed!O$2:O$1520,Observed!$A$2:$A$1520,$A176,Observed!$C$2:$C$1520,$C176)),AVERAGEIFS(Observed!O$2:O$1520,Observed!$A$2:$A$1520,$A176,Observed!$C$2:$C$1520,$C176),"")</f>
        <v/>
      </c>
      <c r="P176" s="24" t="str">
        <f>IF(ISNUMBER(AVERAGEIFS(Observed!P$2:P$1520,Observed!$A$2:$A$1520,$A176,Observed!$C$2:$C$1520,$C176)),AVERAGEIFS(Observed!P$2:P$1520,Observed!$A$2:$A$1520,$A176,Observed!$C$2:$C$1520,$C176),"")</f>
        <v/>
      </c>
      <c r="Q176" s="24" t="str">
        <f>IF(ISNUMBER(AVERAGEIFS(Observed!Q$2:Q$1520,Observed!$A$2:$A$1520,$A176,Observed!$C$2:$C$1520,$C176)),AVERAGEIFS(Observed!Q$2:Q$1520,Observed!$A$2:$A$1520,$A176,Observed!$C$2:$C$1520,$C176),"")</f>
        <v/>
      </c>
      <c r="R176" s="22" t="str">
        <f>IF(ISNUMBER(AVERAGEIFS(Observed!R$2:R$1520,Observed!$A$2:$A$1520,$A176,Observed!$C$2:$C$1520,$C176)),AVERAGEIFS(Observed!R$2:R$1520,Observed!$A$2:$A$1520,$A176,Observed!$C$2:$C$1520,$C176),"")</f>
        <v/>
      </c>
      <c r="S176" s="23" t="str">
        <f>IF(ISNUMBER(AVERAGEIFS(Observed!S$2:S$1520,Observed!$A$2:$A$1520,$A176,Observed!$C$2:$C$1520,$C176)),AVERAGEIFS(Observed!S$2:S$1520,Observed!$A$2:$A$1520,$A176,Observed!$C$2:$C$1520,$C176),"")</f>
        <v/>
      </c>
      <c r="T176" s="23" t="str">
        <f>IF(ISNUMBER(AVERAGEIFS(Observed!T$2:T$1520,Observed!$A$2:$A$1520,$A176,Observed!$C$2:$C$1520,$C176)),AVERAGEIFS(Observed!T$2:T$1520,Observed!$A$2:$A$1520,$A176,Observed!$C$2:$C$1520,$C176),"")</f>
        <v/>
      </c>
      <c r="U176" s="23" t="str">
        <f>IF(ISNUMBER(AVERAGEIFS(Observed!U$2:U$1520,Observed!$A$2:$A$1520,$A176,Observed!$C$2:$C$1520,$C176)),AVERAGEIFS(Observed!U$2:U$1520,Observed!$A$2:$A$1520,$A176,Observed!$C$2:$C$1520,$C176),"")</f>
        <v/>
      </c>
      <c r="V176" s="23" t="str">
        <f>IF(ISNUMBER(AVERAGEIFS(Observed!V$2:V$1520,Observed!$A$2:$A$1520,$A176,Observed!$C$2:$C$1520,$C176)),AVERAGEIFS(Observed!V$2:V$1520,Observed!$A$2:$A$1520,$A176,Observed!$C$2:$C$1520,$C176),"")</f>
        <v/>
      </c>
      <c r="W176" s="23" t="str">
        <f>IF(ISNUMBER(AVERAGEIFS(Observed!W$2:W$1520,Observed!$A$2:$A$1520,$A176,Observed!$C$2:$C$1520,$C176)),AVERAGEIFS(Observed!W$2:W$1520,Observed!$A$2:$A$1520,$A176,Observed!$C$2:$C$1520,$C176),"")</f>
        <v/>
      </c>
      <c r="X176" s="23" t="str">
        <f>IF(ISNUMBER(AVERAGEIFS(Observed!X$2:X$1520,Observed!$A$2:$A$1520,$A176,Observed!$C$2:$C$1520,$C176)),AVERAGEIFS(Observed!X$2:X$1520,Observed!$A$2:$A$1520,$A176,Observed!$C$2:$C$1520,$C176),"")</f>
        <v/>
      </c>
      <c r="Y176" s="23" t="str">
        <f>IF(ISNUMBER(AVERAGEIFS(Observed!Y$2:Y$1520,Observed!$A$2:$A$1520,$A176,Observed!$C$2:$C$1520,$C176)),AVERAGEIFS(Observed!Y$2:Y$1520,Observed!$A$2:$A$1520,$A176,Observed!$C$2:$C$1520,$C176),"")</f>
        <v/>
      </c>
      <c r="Z176" s="23" t="str">
        <f>IF(ISNUMBER(AVERAGEIFS(Observed!Z$2:Z$1520,Observed!$A$2:$A$1520,$A176,Observed!$C$2:$C$1520,$C176)),AVERAGEIFS(Observed!Z$2:Z$1520,Observed!$A$2:$A$1520,$A176,Observed!$C$2:$C$1520,$C176),"")</f>
        <v/>
      </c>
      <c r="AA176" s="23" t="str">
        <f>IF(ISNUMBER(AVERAGEIFS(Observed!AA$2:AA$1520,Observed!$A$2:$A$1520,$A176,Observed!$C$2:$C$1520,$C176)),AVERAGEIFS(Observed!AA$2:AA$1520,Observed!$A$2:$A$1520,$A176,Observed!$C$2:$C$1520,$C176),"")</f>
        <v/>
      </c>
      <c r="AB176" s="23" t="str">
        <f>IF(ISNUMBER(AVERAGEIFS(Observed!AB$2:AB$1520,Observed!$A$2:$A$1520,$A176,Observed!$C$2:$C$1520,$C176)),AVERAGEIFS(Observed!AB$2:AB$1520,Observed!$A$2:$A$1520,$A176,Observed!$C$2:$C$1520,$C176),"")</f>
        <v/>
      </c>
      <c r="AC176" s="23">
        <f>IF(ISNUMBER(AVERAGEIFS(Observed!AC$2:AC$1520,Observed!$A$2:$A$1520,$A176,Observed!$C$2:$C$1520,$C176)),AVERAGEIFS(Observed!AC$2:AC$1520,Observed!$A$2:$A$1520,$A176,Observed!$C$2:$C$1520,$C176),"")</f>
        <v>16.133333333333333</v>
      </c>
      <c r="AD176" s="24">
        <f>IF(ISNUMBER(AVERAGEIFS(Observed!AD$2:AD$1520,Observed!$A$2:$A$1520,$A176,Observed!$C$2:$C$1520,$C176)),AVERAGEIFS(Observed!AD$2:AD$1520,Observed!$A$2:$A$1520,$A176,Observed!$C$2:$C$1520,$C176),"")</f>
        <v>2.5666666666666667E-2</v>
      </c>
      <c r="AE176" s="24">
        <f>IF(ISNUMBER(AVERAGEIFS(Observed!AE$2:AE$1520,Observed!$A$2:$A$1520,$A176,Observed!$C$2:$C$1520,$C176)),AVERAGEIFS(Observed!AE$2:AE$1520,Observed!$A$2:$A$1520,$A176,Observed!$C$2:$C$1520,$C176),"")</f>
        <v>2.5666666666666667E-2</v>
      </c>
      <c r="AF176" s="23" t="str">
        <f>IF(ISNUMBER(AVERAGEIFS(Observed!AF$2:AF$1520,Observed!$A$2:$A$1520,$A176,Observed!$C$2:$C$1520,$C176)),AVERAGEIFS(Observed!AF$2:AF$1520,Observed!$A$2:$A$1520,$A176,Observed!$C$2:$C$1520,$C176),"")</f>
        <v/>
      </c>
      <c r="AG176" s="23" t="str">
        <f>IF(ISNUMBER(AVERAGEIFS(Observed!AG$2:AG$1520,Observed!$A$2:$A$1520,$A176,Observed!$C$2:$C$1520,$C176)),AVERAGEIFS(Observed!AG$2:AG$1520,Observed!$A$2:$A$1520,$A176,Observed!$C$2:$C$1520,$C176),"")</f>
        <v/>
      </c>
      <c r="AH176" s="22" t="str">
        <f>IF(ISNUMBER(AVERAGEIFS(Observed!AH$2:AH$1520,Observed!$A$2:$A$1520,$A176,Observed!$C$2:$C$1520,$C176)),AVERAGEIFS(Observed!AH$2:AH$1520,Observed!$A$2:$A$1520,$A176,Observed!$C$2:$C$1520,$C176),"")</f>
        <v/>
      </c>
      <c r="AI176" s="23" t="str">
        <f>IF(ISNUMBER(AVERAGEIFS(Observed!AI$2:AI$1520,Observed!$A$2:$A$1520,$A176,Observed!$C$2:$C$1520,$C176)),AVERAGEIFS(Observed!AI$2:AI$1520,Observed!$A$2:$A$1520,$A176,Observed!$C$2:$C$1520,$C176),"")</f>
        <v/>
      </c>
      <c r="AJ176" s="23" t="str">
        <f>IF(ISNUMBER(AVERAGEIFS(Observed!AJ$2:AJ$1520,Observed!$A$2:$A$1520,$A176,Observed!$C$2:$C$1520,$C176)),AVERAGEIFS(Observed!AJ$2:AJ$1520,Observed!$A$2:$A$1520,$A176,Observed!$C$2:$C$1520,$C176),"")</f>
        <v/>
      </c>
      <c r="AK176" s="23" t="str">
        <f>IF(ISNUMBER(AVERAGEIFS(Observed!AK$2:AK$1520,Observed!$A$2:$A$1520,$A176,Observed!$C$2:$C$1520,$C176)),AVERAGEIFS(Observed!AK$2:AK$1520,Observed!$A$2:$A$1520,$A176,Observed!$C$2:$C$1520,$C176),"")</f>
        <v/>
      </c>
      <c r="AL176" s="23" t="str">
        <f>IF(ISNUMBER(AVERAGEIFS(Observed!AL$2:AL$1520,Observed!$A$2:$A$1520,$A176,Observed!$C$2:$C$1520,$C176)),AVERAGEIFS(Observed!AL$2:AL$1520,Observed!$A$2:$A$1520,$A176,Observed!$C$2:$C$1520,$C176),"")</f>
        <v/>
      </c>
      <c r="AM176" s="23" t="str">
        <f>IF(ISNUMBER(AVERAGEIFS(Observed!AM$2:AM$1520,Observed!$A$2:$A$1520,$A176,Observed!$C$2:$C$1520,$C176)),AVERAGEIFS(Observed!AM$2:AM$1520,Observed!$A$2:$A$1520,$A176,Observed!$C$2:$C$1520,$C176),"")</f>
        <v/>
      </c>
      <c r="AN176" s="2">
        <f>COUNTIFS(Observed!$A$2:$A$1520,$A176,Observed!$C$2:$C$1520,$C176)</f>
        <v>3</v>
      </c>
      <c r="AO176" s="2">
        <f t="shared" si="3"/>
        <v>4</v>
      </c>
    </row>
    <row r="177" spans="1:41" x14ac:dyDescent="0.35">
      <c r="A177" t="s">
        <v>56</v>
      </c>
      <c r="B177" t="s">
        <v>52</v>
      </c>
      <c r="C177" s="20">
        <v>42080</v>
      </c>
      <c r="D177">
        <v>1</v>
      </c>
      <c r="E177" t="s">
        <v>80</v>
      </c>
      <c r="F177" s="25" t="s">
        <v>97</v>
      </c>
      <c r="G177" t="s">
        <v>44</v>
      </c>
      <c r="H177">
        <v>2</v>
      </c>
      <c r="I177" s="2" t="s">
        <v>61</v>
      </c>
      <c r="J177" s="22">
        <f>IF(ISNUMBER(AVERAGEIFS(Observed!J$2:J$1520,Observed!$A$2:$A$1520,$A177,Observed!$C$2:$C$1520,$C177)),AVERAGEIFS(Observed!J$2:J$1520,Observed!$A$2:$A$1520,$A177,Observed!$C$2:$C$1520,$C177),"")</f>
        <v>2880.2000000000003</v>
      </c>
      <c r="K177" s="23">
        <f>IF(ISNUMBER(AVERAGEIFS(Observed!K$2:K$1520,Observed!$A$2:$A$1520,$A177,Observed!$C$2:$C$1520,$C177)),AVERAGEIFS(Observed!K$2:K$1520,Observed!$A$2:$A$1520,$A177,Observed!$C$2:$C$1520,$C177),"")</f>
        <v>288.02</v>
      </c>
      <c r="L177" s="23" t="str">
        <f>IF(ISNUMBER(AVERAGEIFS(Observed!L$2:L$1520,Observed!$A$2:$A$1520,$A177,Observed!$C$2:$C$1520,$C177)),AVERAGEIFS(Observed!L$2:L$1520,Observed!$A$2:$A$1520,$A177,Observed!$C$2:$C$1520,$C177),"")</f>
        <v/>
      </c>
      <c r="M177" s="23" t="str">
        <f>IF(ISNUMBER(AVERAGEIFS(Observed!M$2:M$1520,Observed!$A$2:$A$1520,$A177,Observed!$C$2:$C$1520,$C177)),AVERAGEIFS(Observed!M$2:M$1520,Observed!$A$2:$A$1520,$A177,Observed!$C$2:$C$1520,$C177),"")</f>
        <v/>
      </c>
      <c r="N177" s="23" t="str">
        <f>IF(ISNUMBER(AVERAGEIFS(Observed!N$2:N$1520,Observed!$A$2:$A$1520,$A177,Observed!$C$2:$C$1520,$C177)),AVERAGEIFS(Observed!N$2:N$1520,Observed!$A$2:$A$1520,$A177,Observed!$C$2:$C$1520,$C177),"")</f>
        <v/>
      </c>
      <c r="O177" s="24" t="str">
        <f>IF(ISNUMBER(AVERAGEIFS(Observed!O$2:O$1520,Observed!$A$2:$A$1520,$A177,Observed!$C$2:$C$1520,$C177)),AVERAGEIFS(Observed!O$2:O$1520,Observed!$A$2:$A$1520,$A177,Observed!$C$2:$C$1520,$C177),"")</f>
        <v/>
      </c>
      <c r="P177" s="24" t="str">
        <f>IF(ISNUMBER(AVERAGEIFS(Observed!P$2:P$1520,Observed!$A$2:$A$1520,$A177,Observed!$C$2:$C$1520,$C177)),AVERAGEIFS(Observed!P$2:P$1520,Observed!$A$2:$A$1520,$A177,Observed!$C$2:$C$1520,$C177),"")</f>
        <v/>
      </c>
      <c r="Q177" s="24" t="str">
        <f>IF(ISNUMBER(AVERAGEIFS(Observed!Q$2:Q$1520,Observed!$A$2:$A$1520,$A177,Observed!$C$2:$C$1520,$C177)),AVERAGEIFS(Observed!Q$2:Q$1520,Observed!$A$2:$A$1520,$A177,Observed!$C$2:$C$1520,$C177),"")</f>
        <v/>
      </c>
      <c r="R177" s="22" t="str">
        <f>IF(ISNUMBER(AVERAGEIFS(Observed!R$2:R$1520,Observed!$A$2:$A$1520,$A177,Observed!$C$2:$C$1520,$C177)),AVERAGEIFS(Observed!R$2:R$1520,Observed!$A$2:$A$1520,$A177,Observed!$C$2:$C$1520,$C177),"")</f>
        <v/>
      </c>
      <c r="S177" s="23" t="str">
        <f>IF(ISNUMBER(AVERAGEIFS(Observed!S$2:S$1520,Observed!$A$2:$A$1520,$A177,Observed!$C$2:$C$1520,$C177)),AVERAGEIFS(Observed!S$2:S$1520,Observed!$A$2:$A$1520,$A177,Observed!$C$2:$C$1520,$C177),"")</f>
        <v/>
      </c>
      <c r="T177" s="23" t="str">
        <f>IF(ISNUMBER(AVERAGEIFS(Observed!T$2:T$1520,Observed!$A$2:$A$1520,$A177,Observed!$C$2:$C$1520,$C177)),AVERAGEIFS(Observed!T$2:T$1520,Observed!$A$2:$A$1520,$A177,Observed!$C$2:$C$1520,$C177),"")</f>
        <v/>
      </c>
      <c r="U177" s="23" t="str">
        <f>IF(ISNUMBER(AVERAGEIFS(Observed!U$2:U$1520,Observed!$A$2:$A$1520,$A177,Observed!$C$2:$C$1520,$C177)),AVERAGEIFS(Observed!U$2:U$1520,Observed!$A$2:$A$1520,$A177,Observed!$C$2:$C$1520,$C177),"")</f>
        <v/>
      </c>
      <c r="V177" s="23" t="str">
        <f>IF(ISNUMBER(AVERAGEIFS(Observed!V$2:V$1520,Observed!$A$2:$A$1520,$A177,Observed!$C$2:$C$1520,$C177)),AVERAGEIFS(Observed!V$2:V$1520,Observed!$A$2:$A$1520,$A177,Observed!$C$2:$C$1520,$C177),"")</f>
        <v/>
      </c>
      <c r="W177" s="23" t="str">
        <f>IF(ISNUMBER(AVERAGEIFS(Observed!W$2:W$1520,Observed!$A$2:$A$1520,$A177,Observed!$C$2:$C$1520,$C177)),AVERAGEIFS(Observed!W$2:W$1520,Observed!$A$2:$A$1520,$A177,Observed!$C$2:$C$1520,$C177),"")</f>
        <v/>
      </c>
      <c r="X177" s="23" t="str">
        <f>IF(ISNUMBER(AVERAGEIFS(Observed!X$2:X$1520,Observed!$A$2:$A$1520,$A177,Observed!$C$2:$C$1520,$C177)),AVERAGEIFS(Observed!X$2:X$1520,Observed!$A$2:$A$1520,$A177,Observed!$C$2:$C$1520,$C177),"")</f>
        <v/>
      </c>
      <c r="Y177" s="23" t="str">
        <f>IF(ISNUMBER(AVERAGEIFS(Observed!Y$2:Y$1520,Observed!$A$2:$A$1520,$A177,Observed!$C$2:$C$1520,$C177)),AVERAGEIFS(Observed!Y$2:Y$1520,Observed!$A$2:$A$1520,$A177,Observed!$C$2:$C$1520,$C177),"")</f>
        <v/>
      </c>
      <c r="Z177" s="23" t="str">
        <f>IF(ISNUMBER(AVERAGEIFS(Observed!Z$2:Z$1520,Observed!$A$2:$A$1520,$A177,Observed!$C$2:$C$1520,$C177)),AVERAGEIFS(Observed!Z$2:Z$1520,Observed!$A$2:$A$1520,$A177,Observed!$C$2:$C$1520,$C177),"")</f>
        <v/>
      </c>
      <c r="AA177" s="23" t="str">
        <f>IF(ISNUMBER(AVERAGEIFS(Observed!AA$2:AA$1520,Observed!$A$2:$A$1520,$A177,Observed!$C$2:$C$1520,$C177)),AVERAGEIFS(Observed!AA$2:AA$1520,Observed!$A$2:$A$1520,$A177,Observed!$C$2:$C$1520,$C177),"")</f>
        <v/>
      </c>
      <c r="AB177" s="23" t="str">
        <f>IF(ISNUMBER(AVERAGEIFS(Observed!AB$2:AB$1520,Observed!$A$2:$A$1520,$A177,Observed!$C$2:$C$1520,$C177)),AVERAGEIFS(Observed!AB$2:AB$1520,Observed!$A$2:$A$1520,$A177,Observed!$C$2:$C$1520,$C177),"")</f>
        <v/>
      </c>
      <c r="AC177" s="23" t="str">
        <f>IF(ISNUMBER(AVERAGEIFS(Observed!AC$2:AC$1520,Observed!$A$2:$A$1520,$A177,Observed!$C$2:$C$1520,$C177)),AVERAGEIFS(Observed!AC$2:AC$1520,Observed!$A$2:$A$1520,$A177,Observed!$C$2:$C$1520,$C177),"")</f>
        <v/>
      </c>
      <c r="AD177" s="24" t="str">
        <f>IF(ISNUMBER(AVERAGEIFS(Observed!AD$2:AD$1520,Observed!$A$2:$A$1520,$A177,Observed!$C$2:$C$1520,$C177)),AVERAGEIFS(Observed!AD$2:AD$1520,Observed!$A$2:$A$1520,$A177,Observed!$C$2:$C$1520,$C177),"")</f>
        <v/>
      </c>
      <c r="AE177" s="24" t="str">
        <f>IF(ISNUMBER(AVERAGEIFS(Observed!AE$2:AE$1520,Observed!$A$2:$A$1520,$A177,Observed!$C$2:$C$1520,$C177)),AVERAGEIFS(Observed!AE$2:AE$1520,Observed!$A$2:$A$1520,$A177,Observed!$C$2:$C$1520,$C177),"")</f>
        <v/>
      </c>
      <c r="AF177" s="23" t="str">
        <f>IF(ISNUMBER(AVERAGEIFS(Observed!AF$2:AF$1520,Observed!$A$2:$A$1520,$A177,Observed!$C$2:$C$1520,$C177)),AVERAGEIFS(Observed!AF$2:AF$1520,Observed!$A$2:$A$1520,$A177,Observed!$C$2:$C$1520,$C177),"")</f>
        <v/>
      </c>
      <c r="AG177" s="23" t="str">
        <f>IF(ISNUMBER(AVERAGEIFS(Observed!AG$2:AG$1520,Observed!$A$2:$A$1520,$A177,Observed!$C$2:$C$1520,$C177)),AVERAGEIFS(Observed!AG$2:AG$1520,Observed!$A$2:$A$1520,$A177,Observed!$C$2:$C$1520,$C177),"")</f>
        <v/>
      </c>
      <c r="AH177" s="22" t="str">
        <f>IF(ISNUMBER(AVERAGEIFS(Observed!AH$2:AH$1520,Observed!$A$2:$A$1520,$A177,Observed!$C$2:$C$1520,$C177)),AVERAGEIFS(Observed!AH$2:AH$1520,Observed!$A$2:$A$1520,$A177,Observed!$C$2:$C$1520,$C177),"")</f>
        <v/>
      </c>
      <c r="AI177" s="23" t="str">
        <f>IF(ISNUMBER(AVERAGEIFS(Observed!AI$2:AI$1520,Observed!$A$2:$A$1520,$A177,Observed!$C$2:$C$1520,$C177)),AVERAGEIFS(Observed!AI$2:AI$1520,Observed!$A$2:$A$1520,$A177,Observed!$C$2:$C$1520,$C177),"")</f>
        <v/>
      </c>
      <c r="AJ177" s="23" t="str">
        <f>IF(ISNUMBER(AVERAGEIFS(Observed!AJ$2:AJ$1520,Observed!$A$2:$A$1520,$A177,Observed!$C$2:$C$1520,$C177)),AVERAGEIFS(Observed!AJ$2:AJ$1520,Observed!$A$2:$A$1520,$A177,Observed!$C$2:$C$1520,$C177),"")</f>
        <v/>
      </c>
      <c r="AK177" s="23" t="str">
        <f>IF(ISNUMBER(AVERAGEIFS(Observed!AK$2:AK$1520,Observed!$A$2:$A$1520,$A177,Observed!$C$2:$C$1520,$C177)),AVERAGEIFS(Observed!AK$2:AK$1520,Observed!$A$2:$A$1520,$A177,Observed!$C$2:$C$1520,$C177),"")</f>
        <v/>
      </c>
      <c r="AL177" s="23" t="str">
        <f>IF(ISNUMBER(AVERAGEIFS(Observed!AL$2:AL$1520,Observed!$A$2:$A$1520,$A177,Observed!$C$2:$C$1520,$C177)),AVERAGEIFS(Observed!AL$2:AL$1520,Observed!$A$2:$A$1520,$A177,Observed!$C$2:$C$1520,$C177),"")</f>
        <v/>
      </c>
      <c r="AM177" s="23" t="str">
        <f>IF(ISNUMBER(AVERAGEIFS(Observed!AM$2:AM$1520,Observed!$A$2:$A$1520,$A177,Observed!$C$2:$C$1520,$C177)),AVERAGEIFS(Observed!AM$2:AM$1520,Observed!$A$2:$A$1520,$A177,Observed!$C$2:$C$1520,$C177),"")</f>
        <v/>
      </c>
      <c r="AN177" s="2">
        <f>COUNTIFS(Observed!$A$2:$A$1520,$A177,Observed!$C$2:$C$1520,$C177)</f>
        <v>3</v>
      </c>
      <c r="AO177" s="2">
        <f t="shared" si="3"/>
        <v>1</v>
      </c>
    </row>
    <row r="178" spans="1:41" x14ac:dyDescent="0.35">
      <c r="A178" t="s">
        <v>55</v>
      </c>
      <c r="B178" t="s">
        <v>52</v>
      </c>
      <c r="C178" s="20">
        <v>42080</v>
      </c>
      <c r="D178">
        <v>1</v>
      </c>
      <c r="E178" t="s">
        <v>82</v>
      </c>
      <c r="F178" s="25" t="s">
        <v>97</v>
      </c>
      <c r="G178" t="s">
        <v>44</v>
      </c>
      <c r="H178">
        <v>2</v>
      </c>
      <c r="I178" s="2" t="s">
        <v>61</v>
      </c>
      <c r="J178" s="22">
        <f>IF(ISNUMBER(AVERAGEIFS(Observed!J$2:J$1520,Observed!$A$2:$A$1520,$A178,Observed!$C$2:$C$1520,$C178)),AVERAGEIFS(Observed!J$2:J$1520,Observed!$A$2:$A$1520,$A178,Observed!$C$2:$C$1520,$C178),"")</f>
        <v>1482.7333333333333</v>
      </c>
      <c r="K178" s="23">
        <f>IF(ISNUMBER(AVERAGEIFS(Observed!K$2:K$1520,Observed!$A$2:$A$1520,$A178,Observed!$C$2:$C$1520,$C178)),AVERAGEIFS(Observed!K$2:K$1520,Observed!$A$2:$A$1520,$A178,Observed!$C$2:$C$1520,$C178),"")</f>
        <v>148.27333333333334</v>
      </c>
      <c r="L178" s="23" t="str">
        <f>IF(ISNUMBER(AVERAGEIFS(Observed!L$2:L$1520,Observed!$A$2:$A$1520,$A178,Observed!$C$2:$C$1520,$C178)),AVERAGEIFS(Observed!L$2:L$1520,Observed!$A$2:$A$1520,$A178,Observed!$C$2:$C$1520,$C178),"")</f>
        <v/>
      </c>
      <c r="M178" s="23" t="str">
        <f>IF(ISNUMBER(AVERAGEIFS(Observed!M$2:M$1520,Observed!$A$2:$A$1520,$A178,Observed!$C$2:$C$1520,$C178)),AVERAGEIFS(Observed!M$2:M$1520,Observed!$A$2:$A$1520,$A178,Observed!$C$2:$C$1520,$C178),"")</f>
        <v/>
      </c>
      <c r="N178" s="23" t="str">
        <f>IF(ISNUMBER(AVERAGEIFS(Observed!N$2:N$1520,Observed!$A$2:$A$1520,$A178,Observed!$C$2:$C$1520,$C178)),AVERAGEIFS(Observed!N$2:N$1520,Observed!$A$2:$A$1520,$A178,Observed!$C$2:$C$1520,$C178),"")</f>
        <v/>
      </c>
      <c r="O178" s="24" t="str">
        <f>IF(ISNUMBER(AVERAGEIFS(Observed!O$2:O$1520,Observed!$A$2:$A$1520,$A178,Observed!$C$2:$C$1520,$C178)),AVERAGEIFS(Observed!O$2:O$1520,Observed!$A$2:$A$1520,$A178,Observed!$C$2:$C$1520,$C178),"")</f>
        <v/>
      </c>
      <c r="P178" s="24" t="str">
        <f>IF(ISNUMBER(AVERAGEIFS(Observed!P$2:P$1520,Observed!$A$2:$A$1520,$A178,Observed!$C$2:$C$1520,$C178)),AVERAGEIFS(Observed!P$2:P$1520,Observed!$A$2:$A$1520,$A178,Observed!$C$2:$C$1520,$C178),"")</f>
        <v/>
      </c>
      <c r="Q178" s="24" t="str">
        <f>IF(ISNUMBER(AVERAGEIFS(Observed!Q$2:Q$1520,Observed!$A$2:$A$1520,$A178,Observed!$C$2:$C$1520,$C178)),AVERAGEIFS(Observed!Q$2:Q$1520,Observed!$A$2:$A$1520,$A178,Observed!$C$2:$C$1520,$C178),"")</f>
        <v/>
      </c>
      <c r="R178" s="22" t="str">
        <f>IF(ISNUMBER(AVERAGEIFS(Observed!R$2:R$1520,Observed!$A$2:$A$1520,$A178,Observed!$C$2:$C$1520,$C178)),AVERAGEIFS(Observed!R$2:R$1520,Observed!$A$2:$A$1520,$A178,Observed!$C$2:$C$1520,$C178),"")</f>
        <v/>
      </c>
      <c r="S178" s="23" t="str">
        <f>IF(ISNUMBER(AVERAGEIFS(Observed!S$2:S$1520,Observed!$A$2:$A$1520,$A178,Observed!$C$2:$C$1520,$C178)),AVERAGEIFS(Observed!S$2:S$1520,Observed!$A$2:$A$1520,$A178,Observed!$C$2:$C$1520,$C178),"")</f>
        <v/>
      </c>
      <c r="T178" s="23" t="str">
        <f>IF(ISNUMBER(AVERAGEIFS(Observed!T$2:T$1520,Observed!$A$2:$A$1520,$A178,Observed!$C$2:$C$1520,$C178)),AVERAGEIFS(Observed!T$2:T$1520,Observed!$A$2:$A$1520,$A178,Observed!$C$2:$C$1520,$C178),"")</f>
        <v/>
      </c>
      <c r="U178" s="23" t="str">
        <f>IF(ISNUMBER(AVERAGEIFS(Observed!U$2:U$1520,Observed!$A$2:$A$1520,$A178,Observed!$C$2:$C$1520,$C178)),AVERAGEIFS(Observed!U$2:U$1520,Observed!$A$2:$A$1520,$A178,Observed!$C$2:$C$1520,$C178),"")</f>
        <v/>
      </c>
      <c r="V178" s="23" t="str">
        <f>IF(ISNUMBER(AVERAGEIFS(Observed!V$2:V$1520,Observed!$A$2:$A$1520,$A178,Observed!$C$2:$C$1520,$C178)),AVERAGEIFS(Observed!V$2:V$1520,Observed!$A$2:$A$1520,$A178,Observed!$C$2:$C$1520,$C178),"")</f>
        <v/>
      </c>
      <c r="W178" s="23" t="str">
        <f>IF(ISNUMBER(AVERAGEIFS(Observed!W$2:W$1520,Observed!$A$2:$A$1520,$A178,Observed!$C$2:$C$1520,$C178)),AVERAGEIFS(Observed!W$2:W$1520,Observed!$A$2:$A$1520,$A178,Observed!$C$2:$C$1520,$C178),"")</f>
        <v/>
      </c>
      <c r="X178" s="23" t="str">
        <f>IF(ISNUMBER(AVERAGEIFS(Observed!X$2:X$1520,Observed!$A$2:$A$1520,$A178,Observed!$C$2:$C$1520,$C178)),AVERAGEIFS(Observed!X$2:X$1520,Observed!$A$2:$A$1520,$A178,Observed!$C$2:$C$1520,$C178),"")</f>
        <v/>
      </c>
      <c r="Y178" s="23" t="str">
        <f>IF(ISNUMBER(AVERAGEIFS(Observed!Y$2:Y$1520,Observed!$A$2:$A$1520,$A178,Observed!$C$2:$C$1520,$C178)),AVERAGEIFS(Observed!Y$2:Y$1520,Observed!$A$2:$A$1520,$A178,Observed!$C$2:$C$1520,$C178),"")</f>
        <v/>
      </c>
      <c r="Z178" s="23" t="str">
        <f>IF(ISNUMBER(AVERAGEIFS(Observed!Z$2:Z$1520,Observed!$A$2:$A$1520,$A178,Observed!$C$2:$C$1520,$C178)),AVERAGEIFS(Observed!Z$2:Z$1520,Observed!$A$2:$A$1520,$A178,Observed!$C$2:$C$1520,$C178),"")</f>
        <v/>
      </c>
      <c r="AA178" s="23" t="str">
        <f>IF(ISNUMBER(AVERAGEIFS(Observed!AA$2:AA$1520,Observed!$A$2:$A$1520,$A178,Observed!$C$2:$C$1520,$C178)),AVERAGEIFS(Observed!AA$2:AA$1520,Observed!$A$2:$A$1520,$A178,Observed!$C$2:$C$1520,$C178),"")</f>
        <v/>
      </c>
      <c r="AB178" s="23" t="str">
        <f>IF(ISNUMBER(AVERAGEIFS(Observed!AB$2:AB$1520,Observed!$A$2:$A$1520,$A178,Observed!$C$2:$C$1520,$C178)),AVERAGEIFS(Observed!AB$2:AB$1520,Observed!$A$2:$A$1520,$A178,Observed!$C$2:$C$1520,$C178),"")</f>
        <v/>
      </c>
      <c r="AC178" s="23" t="str">
        <f>IF(ISNUMBER(AVERAGEIFS(Observed!AC$2:AC$1520,Observed!$A$2:$A$1520,$A178,Observed!$C$2:$C$1520,$C178)),AVERAGEIFS(Observed!AC$2:AC$1520,Observed!$A$2:$A$1520,$A178,Observed!$C$2:$C$1520,$C178),"")</f>
        <v/>
      </c>
      <c r="AD178" s="24" t="str">
        <f>IF(ISNUMBER(AVERAGEIFS(Observed!AD$2:AD$1520,Observed!$A$2:$A$1520,$A178,Observed!$C$2:$C$1520,$C178)),AVERAGEIFS(Observed!AD$2:AD$1520,Observed!$A$2:$A$1520,$A178,Observed!$C$2:$C$1520,$C178),"")</f>
        <v/>
      </c>
      <c r="AE178" s="24" t="str">
        <f>IF(ISNUMBER(AVERAGEIFS(Observed!AE$2:AE$1520,Observed!$A$2:$A$1520,$A178,Observed!$C$2:$C$1520,$C178)),AVERAGEIFS(Observed!AE$2:AE$1520,Observed!$A$2:$A$1520,$A178,Observed!$C$2:$C$1520,$C178),"")</f>
        <v/>
      </c>
      <c r="AF178" s="23" t="str">
        <f>IF(ISNUMBER(AVERAGEIFS(Observed!AF$2:AF$1520,Observed!$A$2:$A$1520,$A178,Observed!$C$2:$C$1520,$C178)),AVERAGEIFS(Observed!AF$2:AF$1520,Observed!$A$2:$A$1520,$A178,Observed!$C$2:$C$1520,$C178),"")</f>
        <v/>
      </c>
      <c r="AG178" s="23" t="str">
        <f>IF(ISNUMBER(AVERAGEIFS(Observed!AG$2:AG$1520,Observed!$A$2:$A$1520,$A178,Observed!$C$2:$C$1520,$C178)),AVERAGEIFS(Observed!AG$2:AG$1520,Observed!$A$2:$A$1520,$A178,Observed!$C$2:$C$1520,$C178),"")</f>
        <v/>
      </c>
      <c r="AH178" s="22" t="str">
        <f>IF(ISNUMBER(AVERAGEIFS(Observed!AH$2:AH$1520,Observed!$A$2:$A$1520,$A178,Observed!$C$2:$C$1520,$C178)),AVERAGEIFS(Observed!AH$2:AH$1520,Observed!$A$2:$A$1520,$A178,Observed!$C$2:$C$1520,$C178),"")</f>
        <v/>
      </c>
      <c r="AI178" s="23" t="str">
        <f>IF(ISNUMBER(AVERAGEIFS(Observed!AI$2:AI$1520,Observed!$A$2:$A$1520,$A178,Observed!$C$2:$C$1520,$C178)),AVERAGEIFS(Observed!AI$2:AI$1520,Observed!$A$2:$A$1520,$A178,Observed!$C$2:$C$1520,$C178),"")</f>
        <v/>
      </c>
      <c r="AJ178" s="23" t="str">
        <f>IF(ISNUMBER(AVERAGEIFS(Observed!AJ$2:AJ$1520,Observed!$A$2:$A$1520,$A178,Observed!$C$2:$C$1520,$C178)),AVERAGEIFS(Observed!AJ$2:AJ$1520,Observed!$A$2:$A$1520,$A178,Observed!$C$2:$C$1520,$C178),"")</f>
        <v/>
      </c>
      <c r="AK178" s="23" t="str">
        <f>IF(ISNUMBER(AVERAGEIFS(Observed!AK$2:AK$1520,Observed!$A$2:$A$1520,$A178,Observed!$C$2:$C$1520,$C178)),AVERAGEIFS(Observed!AK$2:AK$1520,Observed!$A$2:$A$1520,$A178,Observed!$C$2:$C$1520,$C178),"")</f>
        <v/>
      </c>
      <c r="AL178" s="23" t="str">
        <f>IF(ISNUMBER(AVERAGEIFS(Observed!AL$2:AL$1520,Observed!$A$2:$A$1520,$A178,Observed!$C$2:$C$1520,$C178)),AVERAGEIFS(Observed!AL$2:AL$1520,Observed!$A$2:$A$1520,$A178,Observed!$C$2:$C$1520,$C178),"")</f>
        <v/>
      </c>
      <c r="AM178" s="23" t="str">
        <f>IF(ISNUMBER(AVERAGEIFS(Observed!AM$2:AM$1520,Observed!$A$2:$A$1520,$A178,Observed!$C$2:$C$1520,$C178)),AVERAGEIFS(Observed!AM$2:AM$1520,Observed!$A$2:$A$1520,$A178,Observed!$C$2:$C$1520,$C178),"")</f>
        <v/>
      </c>
      <c r="AN178" s="2">
        <f>COUNTIFS(Observed!$A$2:$A$1520,$A178,Observed!$C$2:$C$1520,$C178)</f>
        <v>3</v>
      </c>
      <c r="AO178" s="2">
        <f t="shared" si="3"/>
        <v>1</v>
      </c>
    </row>
    <row r="179" spans="1:41" x14ac:dyDescent="0.35">
      <c r="A179" t="s">
        <v>51</v>
      </c>
      <c r="B179" t="s">
        <v>52</v>
      </c>
      <c r="C179" s="20">
        <v>42080</v>
      </c>
      <c r="D179">
        <v>1</v>
      </c>
      <c r="E179" t="s">
        <v>79</v>
      </c>
      <c r="F179" s="25" t="s">
        <v>97</v>
      </c>
      <c r="G179" t="s">
        <v>44</v>
      </c>
      <c r="H179">
        <v>2</v>
      </c>
      <c r="I179" s="2" t="s">
        <v>61</v>
      </c>
      <c r="J179" s="22">
        <f>IF(ISNUMBER(AVERAGEIFS(Observed!J$2:J$1520,Observed!$A$2:$A$1520,$A179,Observed!$C$2:$C$1520,$C179)),AVERAGEIFS(Observed!J$2:J$1520,Observed!$A$2:$A$1520,$A179,Observed!$C$2:$C$1520,$C179),"")</f>
        <v>1764.7333333333336</v>
      </c>
      <c r="K179" s="23">
        <f>IF(ISNUMBER(AVERAGEIFS(Observed!K$2:K$1520,Observed!$A$2:$A$1520,$A179,Observed!$C$2:$C$1520,$C179)),AVERAGEIFS(Observed!K$2:K$1520,Observed!$A$2:$A$1520,$A179,Observed!$C$2:$C$1520,$C179),"")</f>
        <v>176.47333333333336</v>
      </c>
      <c r="L179" s="23" t="str">
        <f>IF(ISNUMBER(AVERAGEIFS(Observed!L$2:L$1520,Observed!$A$2:$A$1520,$A179,Observed!$C$2:$C$1520,$C179)),AVERAGEIFS(Observed!L$2:L$1520,Observed!$A$2:$A$1520,$A179,Observed!$C$2:$C$1520,$C179),"")</f>
        <v/>
      </c>
      <c r="M179" s="23" t="str">
        <f>IF(ISNUMBER(AVERAGEIFS(Observed!M$2:M$1520,Observed!$A$2:$A$1520,$A179,Observed!$C$2:$C$1520,$C179)),AVERAGEIFS(Observed!M$2:M$1520,Observed!$A$2:$A$1520,$A179,Observed!$C$2:$C$1520,$C179),"")</f>
        <v/>
      </c>
      <c r="N179" s="23" t="str">
        <f>IF(ISNUMBER(AVERAGEIFS(Observed!N$2:N$1520,Observed!$A$2:$A$1520,$A179,Observed!$C$2:$C$1520,$C179)),AVERAGEIFS(Observed!N$2:N$1520,Observed!$A$2:$A$1520,$A179,Observed!$C$2:$C$1520,$C179),"")</f>
        <v/>
      </c>
      <c r="O179" s="24" t="str">
        <f>IF(ISNUMBER(AVERAGEIFS(Observed!O$2:O$1520,Observed!$A$2:$A$1520,$A179,Observed!$C$2:$C$1520,$C179)),AVERAGEIFS(Observed!O$2:O$1520,Observed!$A$2:$A$1520,$A179,Observed!$C$2:$C$1520,$C179),"")</f>
        <v/>
      </c>
      <c r="P179" s="24" t="str">
        <f>IF(ISNUMBER(AVERAGEIFS(Observed!P$2:P$1520,Observed!$A$2:$A$1520,$A179,Observed!$C$2:$C$1520,$C179)),AVERAGEIFS(Observed!P$2:P$1520,Observed!$A$2:$A$1520,$A179,Observed!$C$2:$C$1520,$C179),"")</f>
        <v/>
      </c>
      <c r="Q179" s="24" t="str">
        <f>IF(ISNUMBER(AVERAGEIFS(Observed!Q$2:Q$1520,Observed!$A$2:$A$1520,$A179,Observed!$C$2:$C$1520,$C179)),AVERAGEIFS(Observed!Q$2:Q$1520,Observed!$A$2:$A$1520,$A179,Observed!$C$2:$C$1520,$C179),"")</f>
        <v/>
      </c>
      <c r="R179" s="22" t="str">
        <f>IF(ISNUMBER(AVERAGEIFS(Observed!R$2:R$1520,Observed!$A$2:$A$1520,$A179,Observed!$C$2:$C$1520,$C179)),AVERAGEIFS(Observed!R$2:R$1520,Observed!$A$2:$A$1520,$A179,Observed!$C$2:$C$1520,$C179),"")</f>
        <v/>
      </c>
      <c r="S179" s="23" t="str">
        <f>IF(ISNUMBER(AVERAGEIFS(Observed!S$2:S$1520,Observed!$A$2:$A$1520,$A179,Observed!$C$2:$C$1520,$C179)),AVERAGEIFS(Observed!S$2:S$1520,Observed!$A$2:$A$1520,$A179,Observed!$C$2:$C$1520,$C179),"")</f>
        <v/>
      </c>
      <c r="T179" s="23" t="str">
        <f>IF(ISNUMBER(AVERAGEIFS(Observed!T$2:T$1520,Observed!$A$2:$A$1520,$A179,Observed!$C$2:$C$1520,$C179)),AVERAGEIFS(Observed!T$2:T$1520,Observed!$A$2:$A$1520,$A179,Observed!$C$2:$C$1520,$C179),"")</f>
        <v/>
      </c>
      <c r="U179" s="23" t="str">
        <f>IF(ISNUMBER(AVERAGEIFS(Observed!U$2:U$1520,Observed!$A$2:$A$1520,$A179,Observed!$C$2:$C$1520,$C179)),AVERAGEIFS(Observed!U$2:U$1520,Observed!$A$2:$A$1520,$A179,Observed!$C$2:$C$1520,$C179),"")</f>
        <v/>
      </c>
      <c r="V179" s="23" t="str">
        <f>IF(ISNUMBER(AVERAGEIFS(Observed!V$2:V$1520,Observed!$A$2:$A$1520,$A179,Observed!$C$2:$C$1520,$C179)),AVERAGEIFS(Observed!V$2:V$1520,Observed!$A$2:$A$1520,$A179,Observed!$C$2:$C$1520,$C179),"")</f>
        <v/>
      </c>
      <c r="W179" s="23" t="str">
        <f>IF(ISNUMBER(AVERAGEIFS(Observed!W$2:W$1520,Observed!$A$2:$A$1520,$A179,Observed!$C$2:$C$1520,$C179)),AVERAGEIFS(Observed!W$2:W$1520,Observed!$A$2:$A$1520,$A179,Observed!$C$2:$C$1520,$C179),"")</f>
        <v/>
      </c>
      <c r="X179" s="23" t="str">
        <f>IF(ISNUMBER(AVERAGEIFS(Observed!X$2:X$1520,Observed!$A$2:$A$1520,$A179,Observed!$C$2:$C$1520,$C179)),AVERAGEIFS(Observed!X$2:X$1520,Observed!$A$2:$A$1520,$A179,Observed!$C$2:$C$1520,$C179),"")</f>
        <v/>
      </c>
      <c r="Y179" s="23" t="str">
        <f>IF(ISNUMBER(AVERAGEIFS(Observed!Y$2:Y$1520,Observed!$A$2:$A$1520,$A179,Observed!$C$2:$C$1520,$C179)),AVERAGEIFS(Observed!Y$2:Y$1520,Observed!$A$2:$A$1520,$A179,Observed!$C$2:$C$1520,$C179),"")</f>
        <v/>
      </c>
      <c r="Z179" s="23" t="str">
        <f>IF(ISNUMBER(AVERAGEIFS(Observed!Z$2:Z$1520,Observed!$A$2:$A$1520,$A179,Observed!$C$2:$C$1520,$C179)),AVERAGEIFS(Observed!Z$2:Z$1520,Observed!$A$2:$A$1520,$A179,Observed!$C$2:$C$1520,$C179),"")</f>
        <v/>
      </c>
      <c r="AA179" s="23" t="str">
        <f>IF(ISNUMBER(AVERAGEIFS(Observed!AA$2:AA$1520,Observed!$A$2:$A$1520,$A179,Observed!$C$2:$C$1520,$C179)),AVERAGEIFS(Observed!AA$2:AA$1520,Observed!$A$2:$A$1520,$A179,Observed!$C$2:$C$1520,$C179),"")</f>
        <v/>
      </c>
      <c r="AB179" s="23" t="str">
        <f>IF(ISNUMBER(AVERAGEIFS(Observed!AB$2:AB$1520,Observed!$A$2:$A$1520,$A179,Observed!$C$2:$C$1520,$C179)),AVERAGEIFS(Observed!AB$2:AB$1520,Observed!$A$2:$A$1520,$A179,Observed!$C$2:$C$1520,$C179),"")</f>
        <v/>
      </c>
      <c r="AC179" s="23" t="str">
        <f>IF(ISNUMBER(AVERAGEIFS(Observed!AC$2:AC$1520,Observed!$A$2:$A$1520,$A179,Observed!$C$2:$C$1520,$C179)),AVERAGEIFS(Observed!AC$2:AC$1520,Observed!$A$2:$A$1520,$A179,Observed!$C$2:$C$1520,$C179),"")</f>
        <v/>
      </c>
      <c r="AD179" s="24" t="str">
        <f>IF(ISNUMBER(AVERAGEIFS(Observed!AD$2:AD$1520,Observed!$A$2:$A$1520,$A179,Observed!$C$2:$C$1520,$C179)),AVERAGEIFS(Observed!AD$2:AD$1520,Observed!$A$2:$A$1520,$A179,Observed!$C$2:$C$1520,$C179),"")</f>
        <v/>
      </c>
      <c r="AE179" s="24" t="str">
        <f>IF(ISNUMBER(AVERAGEIFS(Observed!AE$2:AE$1520,Observed!$A$2:$A$1520,$A179,Observed!$C$2:$C$1520,$C179)),AVERAGEIFS(Observed!AE$2:AE$1520,Observed!$A$2:$A$1520,$A179,Observed!$C$2:$C$1520,$C179),"")</f>
        <v/>
      </c>
      <c r="AF179" s="23" t="str">
        <f>IF(ISNUMBER(AVERAGEIFS(Observed!AF$2:AF$1520,Observed!$A$2:$A$1520,$A179,Observed!$C$2:$C$1520,$C179)),AVERAGEIFS(Observed!AF$2:AF$1520,Observed!$A$2:$A$1520,$A179,Observed!$C$2:$C$1520,$C179),"")</f>
        <v/>
      </c>
      <c r="AG179" s="23" t="str">
        <f>IF(ISNUMBER(AVERAGEIFS(Observed!AG$2:AG$1520,Observed!$A$2:$A$1520,$A179,Observed!$C$2:$C$1520,$C179)),AVERAGEIFS(Observed!AG$2:AG$1520,Observed!$A$2:$A$1520,$A179,Observed!$C$2:$C$1520,$C179),"")</f>
        <v/>
      </c>
      <c r="AH179" s="22" t="str">
        <f>IF(ISNUMBER(AVERAGEIFS(Observed!AH$2:AH$1520,Observed!$A$2:$A$1520,$A179,Observed!$C$2:$C$1520,$C179)),AVERAGEIFS(Observed!AH$2:AH$1520,Observed!$A$2:$A$1520,$A179,Observed!$C$2:$C$1520,$C179),"")</f>
        <v/>
      </c>
      <c r="AI179" s="23" t="str">
        <f>IF(ISNUMBER(AVERAGEIFS(Observed!AI$2:AI$1520,Observed!$A$2:$A$1520,$A179,Observed!$C$2:$C$1520,$C179)),AVERAGEIFS(Observed!AI$2:AI$1520,Observed!$A$2:$A$1520,$A179,Observed!$C$2:$C$1520,$C179),"")</f>
        <v/>
      </c>
      <c r="AJ179" s="23" t="str">
        <f>IF(ISNUMBER(AVERAGEIFS(Observed!AJ$2:AJ$1520,Observed!$A$2:$A$1520,$A179,Observed!$C$2:$C$1520,$C179)),AVERAGEIFS(Observed!AJ$2:AJ$1520,Observed!$A$2:$A$1520,$A179,Observed!$C$2:$C$1520,$C179),"")</f>
        <v/>
      </c>
      <c r="AK179" s="23" t="str">
        <f>IF(ISNUMBER(AVERAGEIFS(Observed!AK$2:AK$1520,Observed!$A$2:$A$1520,$A179,Observed!$C$2:$C$1520,$C179)),AVERAGEIFS(Observed!AK$2:AK$1520,Observed!$A$2:$A$1520,$A179,Observed!$C$2:$C$1520,$C179),"")</f>
        <v/>
      </c>
      <c r="AL179" s="23" t="str">
        <f>IF(ISNUMBER(AVERAGEIFS(Observed!AL$2:AL$1520,Observed!$A$2:$A$1520,$A179,Observed!$C$2:$C$1520,$C179)),AVERAGEIFS(Observed!AL$2:AL$1520,Observed!$A$2:$A$1520,$A179,Observed!$C$2:$C$1520,$C179),"")</f>
        <v/>
      </c>
      <c r="AM179" s="23" t="str">
        <f>IF(ISNUMBER(AVERAGEIFS(Observed!AM$2:AM$1520,Observed!$A$2:$A$1520,$A179,Observed!$C$2:$C$1520,$C179)),AVERAGEIFS(Observed!AM$2:AM$1520,Observed!$A$2:$A$1520,$A179,Observed!$C$2:$C$1520,$C179),"")</f>
        <v/>
      </c>
      <c r="AN179" s="2">
        <f>COUNTIFS(Observed!$A$2:$A$1520,$A179,Observed!$C$2:$C$1520,$C179)</f>
        <v>3</v>
      </c>
      <c r="AO179" s="2">
        <f t="shared" si="3"/>
        <v>1</v>
      </c>
    </row>
    <row r="180" spans="1:41" x14ac:dyDescent="0.35">
      <c r="A180" t="s">
        <v>57</v>
      </c>
      <c r="B180" t="s">
        <v>52</v>
      </c>
      <c r="C180" s="20">
        <v>42080</v>
      </c>
      <c r="D180">
        <v>1</v>
      </c>
      <c r="E180" t="s">
        <v>81</v>
      </c>
      <c r="F180" s="25" t="s">
        <v>97</v>
      </c>
      <c r="G180" t="s">
        <v>44</v>
      </c>
      <c r="H180">
        <v>2</v>
      </c>
      <c r="I180" s="2" t="s">
        <v>61</v>
      </c>
      <c r="J180" s="22">
        <f>IF(ISNUMBER(AVERAGEIFS(Observed!J$2:J$1520,Observed!$A$2:$A$1520,$A180,Observed!$C$2:$C$1520,$C180)),AVERAGEIFS(Observed!J$2:J$1520,Observed!$A$2:$A$1520,$A180,Observed!$C$2:$C$1520,$C180),"")</f>
        <v>1839.9333333333334</v>
      </c>
      <c r="K180" s="23">
        <f>IF(ISNUMBER(AVERAGEIFS(Observed!K$2:K$1520,Observed!$A$2:$A$1520,$A180,Observed!$C$2:$C$1520,$C180)),AVERAGEIFS(Observed!K$2:K$1520,Observed!$A$2:$A$1520,$A180,Observed!$C$2:$C$1520,$C180),"")</f>
        <v>183.99333333333334</v>
      </c>
      <c r="L180" s="23" t="str">
        <f>IF(ISNUMBER(AVERAGEIFS(Observed!L$2:L$1520,Observed!$A$2:$A$1520,$A180,Observed!$C$2:$C$1520,$C180)),AVERAGEIFS(Observed!L$2:L$1520,Observed!$A$2:$A$1520,$A180,Observed!$C$2:$C$1520,$C180),"")</f>
        <v/>
      </c>
      <c r="M180" s="23" t="str">
        <f>IF(ISNUMBER(AVERAGEIFS(Observed!M$2:M$1520,Observed!$A$2:$A$1520,$A180,Observed!$C$2:$C$1520,$C180)),AVERAGEIFS(Observed!M$2:M$1520,Observed!$A$2:$A$1520,$A180,Observed!$C$2:$C$1520,$C180),"")</f>
        <v/>
      </c>
      <c r="N180" s="23" t="str">
        <f>IF(ISNUMBER(AVERAGEIFS(Observed!N$2:N$1520,Observed!$A$2:$A$1520,$A180,Observed!$C$2:$C$1520,$C180)),AVERAGEIFS(Observed!N$2:N$1520,Observed!$A$2:$A$1520,$A180,Observed!$C$2:$C$1520,$C180),"")</f>
        <v/>
      </c>
      <c r="O180" s="24" t="str">
        <f>IF(ISNUMBER(AVERAGEIFS(Observed!O$2:O$1520,Observed!$A$2:$A$1520,$A180,Observed!$C$2:$C$1520,$C180)),AVERAGEIFS(Observed!O$2:O$1520,Observed!$A$2:$A$1520,$A180,Observed!$C$2:$C$1520,$C180),"")</f>
        <v/>
      </c>
      <c r="P180" s="24" t="str">
        <f>IF(ISNUMBER(AVERAGEIFS(Observed!P$2:P$1520,Observed!$A$2:$A$1520,$A180,Observed!$C$2:$C$1520,$C180)),AVERAGEIFS(Observed!P$2:P$1520,Observed!$A$2:$A$1520,$A180,Observed!$C$2:$C$1520,$C180),"")</f>
        <v/>
      </c>
      <c r="Q180" s="24" t="str">
        <f>IF(ISNUMBER(AVERAGEIFS(Observed!Q$2:Q$1520,Observed!$A$2:$A$1520,$A180,Observed!$C$2:$C$1520,$C180)),AVERAGEIFS(Observed!Q$2:Q$1520,Observed!$A$2:$A$1520,$A180,Observed!$C$2:$C$1520,$C180),"")</f>
        <v/>
      </c>
      <c r="R180" s="22" t="str">
        <f>IF(ISNUMBER(AVERAGEIFS(Observed!R$2:R$1520,Observed!$A$2:$A$1520,$A180,Observed!$C$2:$C$1520,$C180)),AVERAGEIFS(Observed!R$2:R$1520,Observed!$A$2:$A$1520,$A180,Observed!$C$2:$C$1520,$C180),"")</f>
        <v/>
      </c>
      <c r="S180" s="23" t="str">
        <f>IF(ISNUMBER(AVERAGEIFS(Observed!S$2:S$1520,Observed!$A$2:$A$1520,$A180,Observed!$C$2:$C$1520,$C180)),AVERAGEIFS(Observed!S$2:S$1520,Observed!$A$2:$A$1520,$A180,Observed!$C$2:$C$1520,$C180),"")</f>
        <v/>
      </c>
      <c r="T180" s="23" t="str">
        <f>IF(ISNUMBER(AVERAGEIFS(Observed!T$2:T$1520,Observed!$A$2:$A$1520,$A180,Observed!$C$2:$C$1520,$C180)),AVERAGEIFS(Observed!T$2:T$1520,Observed!$A$2:$A$1520,$A180,Observed!$C$2:$C$1520,$C180),"")</f>
        <v/>
      </c>
      <c r="U180" s="23" t="str">
        <f>IF(ISNUMBER(AVERAGEIFS(Observed!U$2:U$1520,Observed!$A$2:$A$1520,$A180,Observed!$C$2:$C$1520,$C180)),AVERAGEIFS(Observed!U$2:U$1520,Observed!$A$2:$A$1520,$A180,Observed!$C$2:$C$1520,$C180),"")</f>
        <v/>
      </c>
      <c r="V180" s="23" t="str">
        <f>IF(ISNUMBER(AVERAGEIFS(Observed!V$2:V$1520,Observed!$A$2:$A$1520,$A180,Observed!$C$2:$C$1520,$C180)),AVERAGEIFS(Observed!V$2:V$1520,Observed!$A$2:$A$1520,$A180,Observed!$C$2:$C$1520,$C180),"")</f>
        <v/>
      </c>
      <c r="W180" s="23" t="str">
        <f>IF(ISNUMBER(AVERAGEIFS(Observed!W$2:W$1520,Observed!$A$2:$A$1520,$A180,Observed!$C$2:$C$1520,$C180)),AVERAGEIFS(Observed!W$2:W$1520,Observed!$A$2:$A$1520,$A180,Observed!$C$2:$C$1520,$C180),"")</f>
        <v/>
      </c>
      <c r="X180" s="23" t="str">
        <f>IF(ISNUMBER(AVERAGEIFS(Observed!X$2:X$1520,Observed!$A$2:$A$1520,$A180,Observed!$C$2:$C$1520,$C180)),AVERAGEIFS(Observed!X$2:X$1520,Observed!$A$2:$A$1520,$A180,Observed!$C$2:$C$1520,$C180),"")</f>
        <v/>
      </c>
      <c r="Y180" s="23" t="str">
        <f>IF(ISNUMBER(AVERAGEIFS(Observed!Y$2:Y$1520,Observed!$A$2:$A$1520,$A180,Observed!$C$2:$C$1520,$C180)),AVERAGEIFS(Observed!Y$2:Y$1520,Observed!$A$2:$A$1520,$A180,Observed!$C$2:$C$1520,$C180),"")</f>
        <v/>
      </c>
      <c r="Z180" s="23" t="str">
        <f>IF(ISNUMBER(AVERAGEIFS(Observed!Z$2:Z$1520,Observed!$A$2:$A$1520,$A180,Observed!$C$2:$C$1520,$C180)),AVERAGEIFS(Observed!Z$2:Z$1520,Observed!$A$2:$A$1520,$A180,Observed!$C$2:$C$1520,$C180),"")</f>
        <v/>
      </c>
      <c r="AA180" s="23" t="str">
        <f>IF(ISNUMBER(AVERAGEIFS(Observed!AA$2:AA$1520,Observed!$A$2:$A$1520,$A180,Observed!$C$2:$C$1520,$C180)),AVERAGEIFS(Observed!AA$2:AA$1520,Observed!$A$2:$A$1520,$A180,Observed!$C$2:$C$1520,$C180),"")</f>
        <v/>
      </c>
      <c r="AB180" s="23" t="str">
        <f>IF(ISNUMBER(AVERAGEIFS(Observed!AB$2:AB$1520,Observed!$A$2:$A$1520,$A180,Observed!$C$2:$C$1520,$C180)),AVERAGEIFS(Observed!AB$2:AB$1520,Observed!$A$2:$A$1520,$A180,Observed!$C$2:$C$1520,$C180),"")</f>
        <v/>
      </c>
      <c r="AC180" s="23" t="str">
        <f>IF(ISNUMBER(AVERAGEIFS(Observed!AC$2:AC$1520,Observed!$A$2:$A$1520,$A180,Observed!$C$2:$C$1520,$C180)),AVERAGEIFS(Observed!AC$2:AC$1520,Observed!$A$2:$A$1520,$A180,Observed!$C$2:$C$1520,$C180),"")</f>
        <v/>
      </c>
      <c r="AD180" s="24" t="str">
        <f>IF(ISNUMBER(AVERAGEIFS(Observed!AD$2:AD$1520,Observed!$A$2:$A$1520,$A180,Observed!$C$2:$C$1520,$C180)),AVERAGEIFS(Observed!AD$2:AD$1520,Observed!$A$2:$A$1520,$A180,Observed!$C$2:$C$1520,$C180),"")</f>
        <v/>
      </c>
      <c r="AE180" s="24" t="str">
        <f>IF(ISNUMBER(AVERAGEIFS(Observed!AE$2:AE$1520,Observed!$A$2:$A$1520,$A180,Observed!$C$2:$C$1520,$C180)),AVERAGEIFS(Observed!AE$2:AE$1520,Observed!$A$2:$A$1520,$A180,Observed!$C$2:$C$1520,$C180),"")</f>
        <v/>
      </c>
      <c r="AF180" s="23" t="str">
        <f>IF(ISNUMBER(AVERAGEIFS(Observed!AF$2:AF$1520,Observed!$A$2:$A$1520,$A180,Observed!$C$2:$C$1520,$C180)),AVERAGEIFS(Observed!AF$2:AF$1520,Observed!$A$2:$A$1520,$A180,Observed!$C$2:$C$1520,$C180),"")</f>
        <v/>
      </c>
      <c r="AG180" s="23" t="str">
        <f>IF(ISNUMBER(AVERAGEIFS(Observed!AG$2:AG$1520,Observed!$A$2:$A$1520,$A180,Observed!$C$2:$C$1520,$C180)),AVERAGEIFS(Observed!AG$2:AG$1520,Observed!$A$2:$A$1520,$A180,Observed!$C$2:$C$1520,$C180),"")</f>
        <v/>
      </c>
      <c r="AH180" s="22" t="str">
        <f>IF(ISNUMBER(AVERAGEIFS(Observed!AH$2:AH$1520,Observed!$A$2:$A$1520,$A180,Observed!$C$2:$C$1520,$C180)),AVERAGEIFS(Observed!AH$2:AH$1520,Observed!$A$2:$A$1520,$A180,Observed!$C$2:$C$1520,$C180),"")</f>
        <v/>
      </c>
      <c r="AI180" s="23" t="str">
        <f>IF(ISNUMBER(AVERAGEIFS(Observed!AI$2:AI$1520,Observed!$A$2:$A$1520,$A180,Observed!$C$2:$C$1520,$C180)),AVERAGEIFS(Observed!AI$2:AI$1520,Observed!$A$2:$A$1520,$A180,Observed!$C$2:$C$1520,$C180),"")</f>
        <v/>
      </c>
      <c r="AJ180" s="23" t="str">
        <f>IF(ISNUMBER(AVERAGEIFS(Observed!AJ$2:AJ$1520,Observed!$A$2:$A$1520,$A180,Observed!$C$2:$C$1520,$C180)),AVERAGEIFS(Observed!AJ$2:AJ$1520,Observed!$A$2:$A$1520,$A180,Observed!$C$2:$C$1520,$C180),"")</f>
        <v/>
      </c>
      <c r="AK180" s="23" t="str">
        <f>IF(ISNUMBER(AVERAGEIFS(Observed!AK$2:AK$1520,Observed!$A$2:$A$1520,$A180,Observed!$C$2:$C$1520,$C180)),AVERAGEIFS(Observed!AK$2:AK$1520,Observed!$A$2:$A$1520,$A180,Observed!$C$2:$C$1520,$C180),"")</f>
        <v/>
      </c>
      <c r="AL180" s="23" t="str">
        <f>IF(ISNUMBER(AVERAGEIFS(Observed!AL$2:AL$1520,Observed!$A$2:$A$1520,$A180,Observed!$C$2:$C$1520,$C180)),AVERAGEIFS(Observed!AL$2:AL$1520,Observed!$A$2:$A$1520,$A180,Observed!$C$2:$C$1520,$C180),"")</f>
        <v/>
      </c>
      <c r="AM180" s="23" t="str">
        <f>IF(ISNUMBER(AVERAGEIFS(Observed!AM$2:AM$1520,Observed!$A$2:$A$1520,$A180,Observed!$C$2:$C$1520,$C180)),AVERAGEIFS(Observed!AM$2:AM$1520,Observed!$A$2:$A$1520,$A180,Observed!$C$2:$C$1520,$C180),"")</f>
        <v/>
      </c>
      <c r="AN180" s="2">
        <f>COUNTIFS(Observed!$A$2:$A$1520,$A180,Observed!$C$2:$C$1520,$C180)</f>
        <v>3</v>
      </c>
      <c r="AO180" s="2">
        <f t="shared" si="3"/>
        <v>1</v>
      </c>
    </row>
    <row r="181" spans="1:41" x14ac:dyDescent="0.35">
      <c r="A181" t="s">
        <v>54</v>
      </c>
      <c r="B181" t="s">
        <v>52</v>
      </c>
      <c r="C181" s="20">
        <v>42080</v>
      </c>
      <c r="D181">
        <v>1</v>
      </c>
      <c r="E181" t="s">
        <v>83</v>
      </c>
      <c r="F181" s="25" t="s">
        <v>97</v>
      </c>
      <c r="G181" t="s">
        <v>44</v>
      </c>
      <c r="H181">
        <v>2</v>
      </c>
      <c r="I181" s="2" t="s">
        <v>61</v>
      </c>
      <c r="J181" s="22">
        <f>IF(ISNUMBER(AVERAGEIFS(Observed!J$2:J$1520,Observed!$A$2:$A$1520,$A181,Observed!$C$2:$C$1520,$C181)),AVERAGEIFS(Observed!J$2:J$1520,Observed!$A$2:$A$1520,$A181,Observed!$C$2:$C$1520,$C181),"")</f>
        <v>1796.0666666666666</v>
      </c>
      <c r="K181" s="23">
        <f>IF(ISNUMBER(AVERAGEIFS(Observed!K$2:K$1520,Observed!$A$2:$A$1520,$A181,Observed!$C$2:$C$1520,$C181)),AVERAGEIFS(Observed!K$2:K$1520,Observed!$A$2:$A$1520,$A181,Observed!$C$2:$C$1520,$C181),"")</f>
        <v>179.60666666666668</v>
      </c>
      <c r="L181" s="23" t="str">
        <f>IF(ISNUMBER(AVERAGEIFS(Observed!L$2:L$1520,Observed!$A$2:$A$1520,$A181,Observed!$C$2:$C$1520,$C181)),AVERAGEIFS(Observed!L$2:L$1520,Observed!$A$2:$A$1520,$A181,Observed!$C$2:$C$1520,$C181),"")</f>
        <v/>
      </c>
      <c r="M181" s="23" t="str">
        <f>IF(ISNUMBER(AVERAGEIFS(Observed!M$2:M$1520,Observed!$A$2:$A$1520,$A181,Observed!$C$2:$C$1520,$C181)),AVERAGEIFS(Observed!M$2:M$1520,Observed!$A$2:$A$1520,$A181,Observed!$C$2:$C$1520,$C181),"")</f>
        <v/>
      </c>
      <c r="N181" s="23" t="str">
        <f>IF(ISNUMBER(AVERAGEIFS(Observed!N$2:N$1520,Observed!$A$2:$A$1520,$A181,Observed!$C$2:$C$1520,$C181)),AVERAGEIFS(Observed!N$2:N$1520,Observed!$A$2:$A$1520,$A181,Observed!$C$2:$C$1520,$C181),"")</f>
        <v/>
      </c>
      <c r="O181" s="24" t="str">
        <f>IF(ISNUMBER(AVERAGEIFS(Observed!O$2:O$1520,Observed!$A$2:$A$1520,$A181,Observed!$C$2:$C$1520,$C181)),AVERAGEIFS(Observed!O$2:O$1520,Observed!$A$2:$A$1520,$A181,Observed!$C$2:$C$1520,$C181),"")</f>
        <v/>
      </c>
      <c r="P181" s="24" t="str">
        <f>IF(ISNUMBER(AVERAGEIFS(Observed!P$2:P$1520,Observed!$A$2:$A$1520,$A181,Observed!$C$2:$C$1520,$C181)),AVERAGEIFS(Observed!P$2:P$1520,Observed!$A$2:$A$1520,$A181,Observed!$C$2:$C$1520,$C181),"")</f>
        <v/>
      </c>
      <c r="Q181" s="24" t="str">
        <f>IF(ISNUMBER(AVERAGEIFS(Observed!Q$2:Q$1520,Observed!$A$2:$A$1520,$A181,Observed!$C$2:$C$1520,$C181)),AVERAGEIFS(Observed!Q$2:Q$1520,Observed!$A$2:$A$1520,$A181,Observed!$C$2:$C$1520,$C181),"")</f>
        <v/>
      </c>
      <c r="R181" s="22" t="str">
        <f>IF(ISNUMBER(AVERAGEIFS(Observed!R$2:R$1520,Observed!$A$2:$A$1520,$A181,Observed!$C$2:$C$1520,$C181)),AVERAGEIFS(Observed!R$2:R$1520,Observed!$A$2:$A$1520,$A181,Observed!$C$2:$C$1520,$C181),"")</f>
        <v/>
      </c>
      <c r="S181" s="23" t="str">
        <f>IF(ISNUMBER(AVERAGEIFS(Observed!S$2:S$1520,Observed!$A$2:$A$1520,$A181,Observed!$C$2:$C$1520,$C181)),AVERAGEIFS(Observed!S$2:S$1520,Observed!$A$2:$A$1520,$A181,Observed!$C$2:$C$1520,$C181),"")</f>
        <v/>
      </c>
      <c r="T181" s="23" t="str">
        <f>IF(ISNUMBER(AVERAGEIFS(Observed!T$2:T$1520,Observed!$A$2:$A$1520,$A181,Observed!$C$2:$C$1520,$C181)),AVERAGEIFS(Observed!T$2:T$1520,Observed!$A$2:$A$1520,$A181,Observed!$C$2:$C$1520,$C181),"")</f>
        <v/>
      </c>
      <c r="U181" s="23" t="str">
        <f>IF(ISNUMBER(AVERAGEIFS(Observed!U$2:U$1520,Observed!$A$2:$A$1520,$A181,Observed!$C$2:$C$1520,$C181)),AVERAGEIFS(Observed!U$2:U$1520,Observed!$A$2:$A$1520,$A181,Observed!$C$2:$C$1520,$C181),"")</f>
        <v/>
      </c>
      <c r="V181" s="23" t="str">
        <f>IF(ISNUMBER(AVERAGEIFS(Observed!V$2:V$1520,Observed!$A$2:$A$1520,$A181,Observed!$C$2:$C$1520,$C181)),AVERAGEIFS(Observed!V$2:V$1520,Observed!$A$2:$A$1520,$A181,Observed!$C$2:$C$1520,$C181),"")</f>
        <v/>
      </c>
      <c r="W181" s="23" t="str">
        <f>IF(ISNUMBER(AVERAGEIFS(Observed!W$2:W$1520,Observed!$A$2:$A$1520,$A181,Observed!$C$2:$C$1520,$C181)),AVERAGEIFS(Observed!W$2:W$1520,Observed!$A$2:$A$1520,$A181,Observed!$C$2:$C$1520,$C181),"")</f>
        <v/>
      </c>
      <c r="X181" s="23" t="str">
        <f>IF(ISNUMBER(AVERAGEIFS(Observed!X$2:X$1520,Observed!$A$2:$A$1520,$A181,Observed!$C$2:$C$1520,$C181)),AVERAGEIFS(Observed!X$2:X$1520,Observed!$A$2:$A$1520,$A181,Observed!$C$2:$C$1520,$C181),"")</f>
        <v/>
      </c>
      <c r="Y181" s="23" t="str">
        <f>IF(ISNUMBER(AVERAGEIFS(Observed!Y$2:Y$1520,Observed!$A$2:$A$1520,$A181,Observed!$C$2:$C$1520,$C181)),AVERAGEIFS(Observed!Y$2:Y$1520,Observed!$A$2:$A$1520,$A181,Observed!$C$2:$C$1520,$C181),"")</f>
        <v/>
      </c>
      <c r="Z181" s="23" t="str">
        <f>IF(ISNUMBER(AVERAGEIFS(Observed!Z$2:Z$1520,Observed!$A$2:$A$1520,$A181,Observed!$C$2:$C$1520,$C181)),AVERAGEIFS(Observed!Z$2:Z$1520,Observed!$A$2:$A$1520,$A181,Observed!$C$2:$C$1520,$C181),"")</f>
        <v/>
      </c>
      <c r="AA181" s="23" t="str">
        <f>IF(ISNUMBER(AVERAGEIFS(Observed!AA$2:AA$1520,Observed!$A$2:$A$1520,$A181,Observed!$C$2:$C$1520,$C181)),AVERAGEIFS(Observed!AA$2:AA$1520,Observed!$A$2:$A$1520,$A181,Observed!$C$2:$C$1520,$C181),"")</f>
        <v/>
      </c>
      <c r="AB181" s="23" t="str">
        <f>IF(ISNUMBER(AVERAGEIFS(Observed!AB$2:AB$1520,Observed!$A$2:$A$1520,$A181,Observed!$C$2:$C$1520,$C181)),AVERAGEIFS(Observed!AB$2:AB$1520,Observed!$A$2:$A$1520,$A181,Observed!$C$2:$C$1520,$C181),"")</f>
        <v/>
      </c>
      <c r="AC181" s="23" t="str">
        <f>IF(ISNUMBER(AVERAGEIFS(Observed!AC$2:AC$1520,Observed!$A$2:$A$1520,$A181,Observed!$C$2:$C$1520,$C181)),AVERAGEIFS(Observed!AC$2:AC$1520,Observed!$A$2:$A$1520,$A181,Observed!$C$2:$C$1520,$C181),"")</f>
        <v/>
      </c>
      <c r="AD181" s="24" t="str">
        <f>IF(ISNUMBER(AVERAGEIFS(Observed!AD$2:AD$1520,Observed!$A$2:$A$1520,$A181,Observed!$C$2:$C$1520,$C181)),AVERAGEIFS(Observed!AD$2:AD$1520,Observed!$A$2:$A$1520,$A181,Observed!$C$2:$C$1520,$C181),"")</f>
        <v/>
      </c>
      <c r="AE181" s="24" t="str">
        <f>IF(ISNUMBER(AVERAGEIFS(Observed!AE$2:AE$1520,Observed!$A$2:$A$1520,$A181,Observed!$C$2:$C$1520,$C181)),AVERAGEIFS(Observed!AE$2:AE$1520,Observed!$A$2:$A$1520,$A181,Observed!$C$2:$C$1520,$C181),"")</f>
        <v/>
      </c>
      <c r="AF181" s="23" t="str">
        <f>IF(ISNUMBER(AVERAGEIFS(Observed!AF$2:AF$1520,Observed!$A$2:$A$1520,$A181,Observed!$C$2:$C$1520,$C181)),AVERAGEIFS(Observed!AF$2:AF$1520,Observed!$A$2:$A$1520,$A181,Observed!$C$2:$C$1520,$C181),"")</f>
        <v/>
      </c>
      <c r="AG181" s="23" t="str">
        <f>IF(ISNUMBER(AVERAGEIFS(Observed!AG$2:AG$1520,Observed!$A$2:$A$1520,$A181,Observed!$C$2:$C$1520,$C181)),AVERAGEIFS(Observed!AG$2:AG$1520,Observed!$A$2:$A$1520,$A181,Observed!$C$2:$C$1520,$C181),"")</f>
        <v/>
      </c>
      <c r="AH181" s="22" t="str">
        <f>IF(ISNUMBER(AVERAGEIFS(Observed!AH$2:AH$1520,Observed!$A$2:$A$1520,$A181,Observed!$C$2:$C$1520,$C181)),AVERAGEIFS(Observed!AH$2:AH$1520,Observed!$A$2:$A$1520,$A181,Observed!$C$2:$C$1520,$C181),"")</f>
        <v/>
      </c>
      <c r="AI181" s="23" t="str">
        <f>IF(ISNUMBER(AVERAGEIFS(Observed!AI$2:AI$1520,Observed!$A$2:$A$1520,$A181,Observed!$C$2:$C$1520,$C181)),AVERAGEIFS(Observed!AI$2:AI$1520,Observed!$A$2:$A$1520,$A181,Observed!$C$2:$C$1520,$C181),"")</f>
        <v/>
      </c>
      <c r="AJ181" s="23" t="str">
        <f>IF(ISNUMBER(AVERAGEIFS(Observed!AJ$2:AJ$1520,Observed!$A$2:$A$1520,$A181,Observed!$C$2:$C$1520,$C181)),AVERAGEIFS(Observed!AJ$2:AJ$1520,Observed!$A$2:$A$1520,$A181,Observed!$C$2:$C$1520,$C181),"")</f>
        <v/>
      </c>
      <c r="AK181" s="23" t="str">
        <f>IF(ISNUMBER(AVERAGEIFS(Observed!AK$2:AK$1520,Observed!$A$2:$A$1520,$A181,Observed!$C$2:$C$1520,$C181)),AVERAGEIFS(Observed!AK$2:AK$1520,Observed!$A$2:$A$1520,$A181,Observed!$C$2:$C$1520,$C181),"")</f>
        <v/>
      </c>
      <c r="AL181" s="23" t="str">
        <f>IF(ISNUMBER(AVERAGEIFS(Observed!AL$2:AL$1520,Observed!$A$2:$A$1520,$A181,Observed!$C$2:$C$1520,$C181)),AVERAGEIFS(Observed!AL$2:AL$1520,Observed!$A$2:$A$1520,$A181,Observed!$C$2:$C$1520,$C181),"")</f>
        <v/>
      </c>
      <c r="AM181" s="23" t="str">
        <f>IF(ISNUMBER(AVERAGEIFS(Observed!AM$2:AM$1520,Observed!$A$2:$A$1520,$A181,Observed!$C$2:$C$1520,$C181)),AVERAGEIFS(Observed!AM$2:AM$1520,Observed!$A$2:$A$1520,$A181,Observed!$C$2:$C$1520,$C181),"")</f>
        <v/>
      </c>
      <c r="AN181" s="2">
        <f>COUNTIFS(Observed!$A$2:$A$1520,$A181,Observed!$C$2:$C$1520,$C181)</f>
        <v>3</v>
      </c>
      <c r="AO181" s="2">
        <f t="shared" si="3"/>
        <v>1</v>
      </c>
    </row>
    <row r="182" spans="1:41" x14ac:dyDescent="0.35">
      <c r="A182" t="s">
        <v>53</v>
      </c>
      <c r="B182" t="s">
        <v>52</v>
      </c>
      <c r="C182" s="20">
        <v>42080</v>
      </c>
      <c r="D182">
        <v>1</v>
      </c>
      <c r="E182" t="s">
        <v>78</v>
      </c>
      <c r="F182" s="25" t="s">
        <v>97</v>
      </c>
      <c r="G182" t="s">
        <v>44</v>
      </c>
      <c r="H182">
        <v>2</v>
      </c>
      <c r="I182" s="2" t="s">
        <v>61</v>
      </c>
      <c r="J182" s="22">
        <f>IF(ISNUMBER(AVERAGEIFS(Observed!J$2:J$1520,Observed!$A$2:$A$1520,$A182,Observed!$C$2:$C$1520,$C182)),AVERAGEIFS(Observed!J$2:J$1520,Observed!$A$2:$A$1520,$A182,Observed!$C$2:$C$1520,$C182),"")</f>
        <v>1576.7333333333333</v>
      </c>
      <c r="K182" s="23">
        <f>IF(ISNUMBER(AVERAGEIFS(Observed!K$2:K$1520,Observed!$A$2:$A$1520,$A182,Observed!$C$2:$C$1520,$C182)),AVERAGEIFS(Observed!K$2:K$1520,Observed!$A$2:$A$1520,$A182,Observed!$C$2:$C$1520,$C182),"")</f>
        <v>157.67333333333332</v>
      </c>
      <c r="L182" s="23" t="str">
        <f>IF(ISNUMBER(AVERAGEIFS(Observed!L$2:L$1520,Observed!$A$2:$A$1520,$A182,Observed!$C$2:$C$1520,$C182)),AVERAGEIFS(Observed!L$2:L$1520,Observed!$A$2:$A$1520,$A182,Observed!$C$2:$C$1520,$C182),"")</f>
        <v/>
      </c>
      <c r="M182" s="23" t="str">
        <f>IF(ISNUMBER(AVERAGEIFS(Observed!M$2:M$1520,Observed!$A$2:$A$1520,$A182,Observed!$C$2:$C$1520,$C182)),AVERAGEIFS(Observed!M$2:M$1520,Observed!$A$2:$A$1520,$A182,Observed!$C$2:$C$1520,$C182),"")</f>
        <v/>
      </c>
      <c r="N182" s="23" t="str">
        <f>IF(ISNUMBER(AVERAGEIFS(Observed!N$2:N$1520,Observed!$A$2:$A$1520,$A182,Observed!$C$2:$C$1520,$C182)),AVERAGEIFS(Observed!N$2:N$1520,Observed!$A$2:$A$1520,$A182,Observed!$C$2:$C$1520,$C182),"")</f>
        <v/>
      </c>
      <c r="O182" s="24" t="str">
        <f>IF(ISNUMBER(AVERAGEIFS(Observed!O$2:O$1520,Observed!$A$2:$A$1520,$A182,Observed!$C$2:$C$1520,$C182)),AVERAGEIFS(Observed!O$2:O$1520,Observed!$A$2:$A$1520,$A182,Observed!$C$2:$C$1520,$C182),"")</f>
        <v/>
      </c>
      <c r="P182" s="24" t="str">
        <f>IF(ISNUMBER(AVERAGEIFS(Observed!P$2:P$1520,Observed!$A$2:$A$1520,$A182,Observed!$C$2:$C$1520,$C182)),AVERAGEIFS(Observed!P$2:P$1520,Observed!$A$2:$A$1520,$A182,Observed!$C$2:$C$1520,$C182),"")</f>
        <v/>
      </c>
      <c r="Q182" s="24" t="str">
        <f>IF(ISNUMBER(AVERAGEIFS(Observed!Q$2:Q$1520,Observed!$A$2:$A$1520,$A182,Observed!$C$2:$C$1520,$C182)),AVERAGEIFS(Observed!Q$2:Q$1520,Observed!$A$2:$A$1520,$A182,Observed!$C$2:$C$1520,$C182),"")</f>
        <v/>
      </c>
      <c r="R182" s="22" t="str">
        <f>IF(ISNUMBER(AVERAGEIFS(Observed!R$2:R$1520,Observed!$A$2:$A$1520,$A182,Observed!$C$2:$C$1520,$C182)),AVERAGEIFS(Observed!R$2:R$1520,Observed!$A$2:$A$1520,$A182,Observed!$C$2:$C$1520,$C182),"")</f>
        <v/>
      </c>
      <c r="S182" s="23" t="str">
        <f>IF(ISNUMBER(AVERAGEIFS(Observed!S$2:S$1520,Observed!$A$2:$A$1520,$A182,Observed!$C$2:$C$1520,$C182)),AVERAGEIFS(Observed!S$2:S$1520,Observed!$A$2:$A$1520,$A182,Observed!$C$2:$C$1520,$C182),"")</f>
        <v/>
      </c>
      <c r="T182" s="23" t="str">
        <f>IF(ISNUMBER(AVERAGEIFS(Observed!T$2:T$1520,Observed!$A$2:$A$1520,$A182,Observed!$C$2:$C$1520,$C182)),AVERAGEIFS(Observed!T$2:T$1520,Observed!$A$2:$A$1520,$A182,Observed!$C$2:$C$1520,$C182),"")</f>
        <v/>
      </c>
      <c r="U182" s="23" t="str">
        <f>IF(ISNUMBER(AVERAGEIFS(Observed!U$2:U$1520,Observed!$A$2:$A$1520,$A182,Observed!$C$2:$C$1520,$C182)),AVERAGEIFS(Observed!U$2:U$1520,Observed!$A$2:$A$1520,$A182,Observed!$C$2:$C$1520,$C182),"")</f>
        <v/>
      </c>
      <c r="V182" s="23" t="str">
        <f>IF(ISNUMBER(AVERAGEIFS(Observed!V$2:V$1520,Observed!$A$2:$A$1520,$A182,Observed!$C$2:$C$1520,$C182)),AVERAGEIFS(Observed!V$2:V$1520,Observed!$A$2:$A$1520,$A182,Observed!$C$2:$C$1520,$C182),"")</f>
        <v/>
      </c>
      <c r="W182" s="23" t="str">
        <f>IF(ISNUMBER(AVERAGEIFS(Observed!W$2:W$1520,Observed!$A$2:$A$1520,$A182,Observed!$C$2:$C$1520,$C182)),AVERAGEIFS(Observed!W$2:W$1520,Observed!$A$2:$A$1520,$A182,Observed!$C$2:$C$1520,$C182),"")</f>
        <v/>
      </c>
      <c r="X182" s="23" t="str">
        <f>IF(ISNUMBER(AVERAGEIFS(Observed!X$2:X$1520,Observed!$A$2:$A$1520,$A182,Observed!$C$2:$C$1520,$C182)),AVERAGEIFS(Observed!X$2:X$1520,Observed!$A$2:$A$1520,$A182,Observed!$C$2:$C$1520,$C182),"")</f>
        <v/>
      </c>
      <c r="Y182" s="23" t="str">
        <f>IF(ISNUMBER(AVERAGEIFS(Observed!Y$2:Y$1520,Observed!$A$2:$A$1520,$A182,Observed!$C$2:$C$1520,$C182)),AVERAGEIFS(Observed!Y$2:Y$1520,Observed!$A$2:$A$1520,$A182,Observed!$C$2:$C$1520,$C182),"")</f>
        <v/>
      </c>
      <c r="Z182" s="23" t="str">
        <f>IF(ISNUMBER(AVERAGEIFS(Observed!Z$2:Z$1520,Observed!$A$2:$A$1520,$A182,Observed!$C$2:$C$1520,$C182)),AVERAGEIFS(Observed!Z$2:Z$1520,Observed!$A$2:$A$1520,$A182,Observed!$C$2:$C$1520,$C182),"")</f>
        <v/>
      </c>
      <c r="AA182" s="23" t="str">
        <f>IF(ISNUMBER(AVERAGEIFS(Observed!AA$2:AA$1520,Observed!$A$2:$A$1520,$A182,Observed!$C$2:$C$1520,$C182)),AVERAGEIFS(Observed!AA$2:AA$1520,Observed!$A$2:$A$1520,$A182,Observed!$C$2:$C$1520,$C182),"")</f>
        <v/>
      </c>
      <c r="AB182" s="23" t="str">
        <f>IF(ISNUMBER(AVERAGEIFS(Observed!AB$2:AB$1520,Observed!$A$2:$A$1520,$A182,Observed!$C$2:$C$1520,$C182)),AVERAGEIFS(Observed!AB$2:AB$1520,Observed!$A$2:$A$1520,$A182,Observed!$C$2:$C$1520,$C182),"")</f>
        <v/>
      </c>
      <c r="AC182" s="23" t="str">
        <f>IF(ISNUMBER(AVERAGEIFS(Observed!AC$2:AC$1520,Observed!$A$2:$A$1520,$A182,Observed!$C$2:$C$1520,$C182)),AVERAGEIFS(Observed!AC$2:AC$1520,Observed!$A$2:$A$1520,$A182,Observed!$C$2:$C$1520,$C182),"")</f>
        <v/>
      </c>
      <c r="AD182" s="24" t="str">
        <f>IF(ISNUMBER(AVERAGEIFS(Observed!AD$2:AD$1520,Observed!$A$2:$A$1520,$A182,Observed!$C$2:$C$1520,$C182)),AVERAGEIFS(Observed!AD$2:AD$1520,Observed!$A$2:$A$1520,$A182,Observed!$C$2:$C$1520,$C182),"")</f>
        <v/>
      </c>
      <c r="AE182" s="24" t="str">
        <f>IF(ISNUMBER(AVERAGEIFS(Observed!AE$2:AE$1520,Observed!$A$2:$A$1520,$A182,Observed!$C$2:$C$1520,$C182)),AVERAGEIFS(Observed!AE$2:AE$1520,Observed!$A$2:$A$1520,$A182,Observed!$C$2:$C$1520,$C182),"")</f>
        <v/>
      </c>
      <c r="AF182" s="23" t="str">
        <f>IF(ISNUMBER(AVERAGEIFS(Observed!AF$2:AF$1520,Observed!$A$2:$A$1520,$A182,Observed!$C$2:$C$1520,$C182)),AVERAGEIFS(Observed!AF$2:AF$1520,Observed!$A$2:$A$1520,$A182,Observed!$C$2:$C$1520,$C182),"")</f>
        <v/>
      </c>
      <c r="AG182" s="23" t="str">
        <f>IF(ISNUMBER(AVERAGEIFS(Observed!AG$2:AG$1520,Observed!$A$2:$A$1520,$A182,Observed!$C$2:$C$1520,$C182)),AVERAGEIFS(Observed!AG$2:AG$1520,Observed!$A$2:$A$1520,$A182,Observed!$C$2:$C$1520,$C182),"")</f>
        <v/>
      </c>
      <c r="AH182" s="22" t="str">
        <f>IF(ISNUMBER(AVERAGEIFS(Observed!AH$2:AH$1520,Observed!$A$2:$A$1520,$A182,Observed!$C$2:$C$1520,$C182)),AVERAGEIFS(Observed!AH$2:AH$1520,Observed!$A$2:$A$1520,$A182,Observed!$C$2:$C$1520,$C182),"")</f>
        <v/>
      </c>
      <c r="AI182" s="23" t="str">
        <f>IF(ISNUMBER(AVERAGEIFS(Observed!AI$2:AI$1520,Observed!$A$2:$A$1520,$A182,Observed!$C$2:$C$1520,$C182)),AVERAGEIFS(Observed!AI$2:AI$1520,Observed!$A$2:$A$1520,$A182,Observed!$C$2:$C$1520,$C182),"")</f>
        <v/>
      </c>
      <c r="AJ182" s="23" t="str">
        <f>IF(ISNUMBER(AVERAGEIFS(Observed!AJ$2:AJ$1520,Observed!$A$2:$A$1520,$A182,Observed!$C$2:$C$1520,$C182)),AVERAGEIFS(Observed!AJ$2:AJ$1520,Observed!$A$2:$A$1520,$A182,Observed!$C$2:$C$1520,$C182),"")</f>
        <v/>
      </c>
      <c r="AK182" s="23" t="str">
        <f>IF(ISNUMBER(AVERAGEIFS(Observed!AK$2:AK$1520,Observed!$A$2:$A$1520,$A182,Observed!$C$2:$C$1520,$C182)),AVERAGEIFS(Observed!AK$2:AK$1520,Observed!$A$2:$A$1520,$A182,Observed!$C$2:$C$1520,$C182),"")</f>
        <v/>
      </c>
      <c r="AL182" s="23" t="str">
        <f>IF(ISNUMBER(AVERAGEIFS(Observed!AL$2:AL$1520,Observed!$A$2:$A$1520,$A182,Observed!$C$2:$C$1520,$C182)),AVERAGEIFS(Observed!AL$2:AL$1520,Observed!$A$2:$A$1520,$A182,Observed!$C$2:$C$1520,$C182),"")</f>
        <v/>
      </c>
      <c r="AM182" s="23" t="str">
        <f>IF(ISNUMBER(AVERAGEIFS(Observed!AM$2:AM$1520,Observed!$A$2:$A$1520,$A182,Observed!$C$2:$C$1520,$C182)),AVERAGEIFS(Observed!AM$2:AM$1520,Observed!$A$2:$A$1520,$A182,Observed!$C$2:$C$1520,$C182),"")</f>
        <v/>
      </c>
      <c r="AN182" s="2">
        <f>COUNTIFS(Observed!$A$2:$A$1520,$A182,Observed!$C$2:$C$1520,$C182)</f>
        <v>3</v>
      </c>
      <c r="AO182" s="2">
        <f t="shared" si="3"/>
        <v>1</v>
      </c>
    </row>
    <row r="183" spans="1:41" x14ac:dyDescent="0.35">
      <c r="A183" t="s">
        <v>56</v>
      </c>
      <c r="B183" t="s">
        <v>52</v>
      </c>
      <c r="C183" s="20">
        <v>42081</v>
      </c>
      <c r="D183">
        <v>1</v>
      </c>
      <c r="E183" t="s">
        <v>80</v>
      </c>
      <c r="F183" s="25" t="s">
        <v>97</v>
      </c>
      <c r="G183" t="s">
        <v>44</v>
      </c>
      <c r="H183">
        <v>3</v>
      </c>
      <c r="I183" s="2" t="s">
        <v>42</v>
      </c>
      <c r="J183" s="22" t="str">
        <f>IF(ISNUMBER(AVERAGEIFS(Observed!J$2:J$1520,Observed!$A$2:$A$1520,$A183,Observed!$C$2:$C$1520,$C183)),AVERAGEIFS(Observed!J$2:J$1520,Observed!$A$2:$A$1520,$A183,Observed!$C$2:$C$1520,$C183),"")</f>
        <v/>
      </c>
      <c r="K183" s="23" t="str">
        <f>IF(ISNUMBER(AVERAGEIFS(Observed!K$2:K$1520,Observed!$A$2:$A$1520,$A183,Observed!$C$2:$C$1520,$C183)),AVERAGEIFS(Observed!K$2:K$1520,Observed!$A$2:$A$1520,$A183,Observed!$C$2:$C$1520,$C183),"")</f>
        <v/>
      </c>
      <c r="L183" s="23">
        <f>IF(ISNUMBER(AVERAGEIFS(Observed!L$2:L$1520,Observed!$A$2:$A$1520,$A183,Observed!$C$2:$C$1520,$C183)),AVERAGEIFS(Observed!L$2:L$1520,Observed!$A$2:$A$1520,$A183,Observed!$C$2:$C$1520,$C183),"")</f>
        <v>287.15666666666669</v>
      </c>
      <c r="M183" s="23">
        <f>IF(ISNUMBER(AVERAGEIFS(Observed!M$2:M$1520,Observed!$A$2:$A$1520,$A183,Observed!$C$2:$C$1520,$C183)),AVERAGEIFS(Observed!M$2:M$1520,Observed!$A$2:$A$1520,$A183,Observed!$C$2:$C$1520,$C183),"")</f>
        <v>287.15666666666669</v>
      </c>
      <c r="N183" s="23">
        <f>IF(ISNUMBER(AVERAGEIFS(Observed!N$2:N$1520,Observed!$A$2:$A$1520,$A183,Observed!$C$2:$C$1520,$C183)),AVERAGEIFS(Observed!N$2:N$1520,Observed!$A$2:$A$1520,$A183,Observed!$C$2:$C$1520,$C183),"")</f>
        <v>840.75333333333344</v>
      </c>
      <c r="O183" s="24" t="str">
        <f>IF(ISNUMBER(AVERAGEIFS(Observed!O$2:O$1520,Observed!$A$2:$A$1520,$A183,Observed!$C$2:$C$1520,$C183)),AVERAGEIFS(Observed!O$2:O$1520,Observed!$A$2:$A$1520,$A183,Observed!$C$2:$C$1520,$C183),"")</f>
        <v/>
      </c>
      <c r="P183" s="24" t="str">
        <f>IF(ISNUMBER(AVERAGEIFS(Observed!P$2:P$1520,Observed!$A$2:$A$1520,$A183,Observed!$C$2:$C$1520,$C183)),AVERAGEIFS(Observed!P$2:P$1520,Observed!$A$2:$A$1520,$A183,Observed!$C$2:$C$1520,$C183),"")</f>
        <v/>
      </c>
      <c r="Q183" s="24" t="str">
        <f>IF(ISNUMBER(AVERAGEIFS(Observed!Q$2:Q$1520,Observed!$A$2:$A$1520,$A183,Observed!$C$2:$C$1520,$C183)),AVERAGEIFS(Observed!Q$2:Q$1520,Observed!$A$2:$A$1520,$A183,Observed!$C$2:$C$1520,$C183),"")</f>
        <v/>
      </c>
      <c r="R183" s="22" t="str">
        <f>IF(ISNUMBER(AVERAGEIFS(Observed!R$2:R$1520,Observed!$A$2:$A$1520,$A183,Observed!$C$2:$C$1520,$C183)),AVERAGEIFS(Observed!R$2:R$1520,Observed!$A$2:$A$1520,$A183,Observed!$C$2:$C$1520,$C183),"")</f>
        <v/>
      </c>
      <c r="S183" s="23" t="str">
        <f>IF(ISNUMBER(AVERAGEIFS(Observed!S$2:S$1520,Observed!$A$2:$A$1520,$A183,Observed!$C$2:$C$1520,$C183)),AVERAGEIFS(Observed!S$2:S$1520,Observed!$A$2:$A$1520,$A183,Observed!$C$2:$C$1520,$C183),"")</f>
        <v/>
      </c>
      <c r="T183" s="23" t="str">
        <f>IF(ISNUMBER(AVERAGEIFS(Observed!T$2:T$1520,Observed!$A$2:$A$1520,$A183,Observed!$C$2:$C$1520,$C183)),AVERAGEIFS(Observed!T$2:T$1520,Observed!$A$2:$A$1520,$A183,Observed!$C$2:$C$1520,$C183),"")</f>
        <v/>
      </c>
      <c r="U183" s="23" t="str">
        <f>IF(ISNUMBER(AVERAGEIFS(Observed!U$2:U$1520,Observed!$A$2:$A$1520,$A183,Observed!$C$2:$C$1520,$C183)),AVERAGEIFS(Observed!U$2:U$1520,Observed!$A$2:$A$1520,$A183,Observed!$C$2:$C$1520,$C183),"")</f>
        <v/>
      </c>
      <c r="V183" s="23" t="str">
        <f>IF(ISNUMBER(AVERAGEIFS(Observed!V$2:V$1520,Observed!$A$2:$A$1520,$A183,Observed!$C$2:$C$1520,$C183)),AVERAGEIFS(Observed!V$2:V$1520,Observed!$A$2:$A$1520,$A183,Observed!$C$2:$C$1520,$C183),"")</f>
        <v/>
      </c>
      <c r="W183" s="23" t="str">
        <f>IF(ISNUMBER(AVERAGEIFS(Observed!W$2:W$1520,Observed!$A$2:$A$1520,$A183,Observed!$C$2:$C$1520,$C183)),AVERAGEIFS(Observed!W$2:W$1520,Observed!$A$2:$A$1520,$A183,Observed!$C$2:$C$1520,$C183),"")</f>
        <v/>
      </c>
      <c r="X183" s="23" t="str">
        <f>IF(ISNUMBER(AVERAGEIFS(Observed!X$2:X$1520,Observed!$A$2:$A$1520,$A183,Observed!$C$2:$C$1520,$C183)),AVERAGEIFS(Observed!X$2:X$1520,Observed!$A$2:$A$1520,$A183,Observed!$C$2:$C$1520,$C183),"")</f>
        <v/>
      </c>
      <c r="Y183" s="23" t="str">
        <f>IF(ISNUMBER(AVERAGEIFS(Observed!Y$2:Y$1520,Observed!$A$2:$A$1520,$A183,Observed!$C$2:$C$1520,$C183)),AVERAGEIFS(Observed!Y$2:Y$1520,Observed!$A$2:$A$1520,$A183,Observed!$C$2:$C$1520,$C183),"")</f>
        <v/>
      </c>
      <c r="Z183" s="23" t="str">
        <f>IF(ISNUMBER(AVERAGEIFS(Observed!Z$2:Z$1520,Observed!$A$2:$A$1520,$A183,Observed!$C$2:$C$1520,$C183)),AVERAGEIFS(Observed!Z$2:Z$1520,Observed!$A$2:$A$1520,$A183,Observed!$C$2:$C$1520,$C183),"")</f>
        <v/>
      </c>
      <c r="AA183" s="23" t="str">
        <f>IF(ISNUMBER(AVERAGEIFS(Observed!AA$2:AA$1520,Observed!$A$2:$A$1520,$A183,Observed!$C$2:$C$1520,$C183)),AVERAGEIFS(Observed!AA$2:AA$1520,Observed!$A$2:$A$1520,$A183,Observed!$C$2:$C$1520,$C183),"")</f>
        <v/>
      </c>
      <c r="AB183" s="23" t="str">
        <f>IF(ISNUMBER(AVERAGEIFS(Observed!AB$2:AB$1520,Observed!$A$2:$A$1520,$A183,Observed!$C$2:$C$1520,$C183)),AVERAGEIFS(Observed!AB$2:AB$1520,Observed!$A$2:$A$1520,$A183,Observed!$C$2:$C$1520,$C183),"")</f>
        <v/>
      </c>
      <c r="AC183" s="23">
        <f>IF(ISNUMBER(AVERAGEIFS(Observed!AC$2:AC$1520,Observed!$A$2:$A$1520,$A183,Observed!$C$2:$C$1520,$C183)),AVERAGEIFS(Observed!AC$2:AC$1520,Observed!$A$2:$A$1520,$A183,Observed!$C$2:$C$1520,$C183),"")</f>
        <v>15.466666666666667</v>
      </c>
      <c r="AD183" s="24">
        <f>IF(ISNUMBER(AVERAGEIFS(Observed!AD$2:AD$1520,Observed!$A$2:$A$1520,$A183,Observed!$C$2:$C$1520,$C183)),AVERAGEIFS(Observed!AD$2:AD$1520,Observed!$A$2:$A$1520,$A183,Observed!$C$2:$C$1520,$C183),"")</f>
        <v>2.4999999999999998E-2</v>
      </c>
      <c r="AE183" s="24">
        <f>IF(ISNUMBER(AVERAGEIFS(Observed!AE$2:AE$1520,Observed!$A$2:$A$1520,$A183,Observed!$C$2:$C$1520,$C183)),AVERAGEIFS(Observed!AE$2:AE$1520,Observed!$A$2:$A$1520,$A183,Observed!$C$2:$C$1520,$C183),"")</f>
        <v>2.4999999999999998E-2</v>
      </c>
      <c r="AF183" s="23" t="str">
        <f>IF(ISNUMBER(AVERAGEIFS(Observed!AF$2:AF$1520,Observed!$A$2:$A$1520,$A183,Observed!$C$2:$C$1520,$C183)),AVERAGEIFS(Observed!AF$2:AF$1520,Observed!$A$2:$A$1520,$A183,Observed!$C$2:$C$1520,$C183),"")</f>
        <v/>
      </c>
      <c r="AG183" s="23" t="str">
        <f>IF(ISNUMBER(AVERAGEIFS(Observed!AG$2:AG$1520,Observed!$A$2:$A$1520,$A183,Observed!$C$2:$C$1520,$C183)),AVERAGEIFS(Observed!AG$2:AG$1520,Observed!$A$2:$A$1520,$A183,Observed!$C$2:$C$1520,$C183),"")</f>
        <v/>
      </c>
      <c r="AH183" s="22" t="str">
        <f>IF(ISNUMBER(AVERAGEIFS(Observed!AH$2:AH$1520,Observed!$A$2:$A$1520,$A183,Observed!$C$2:$C$1520,$C183)),AVERAGEIFS(Observed!AH$2:AH$1520,Observed!$A$2:$A$1520,$A183,Observed!$C$2:$C$1520,$C183),"")</f>
        <v/>
      </c>
      <c r="AI183" s="23" t="str">
        <f>IF(ISNUMBER(AVERAGEIFS(Observed!AI$2:AI$1520,Observed!$A$2:$A$1520,$A183,Observed!$C$2:$C$1520,$C183)),AVERAGEIFS(Observed!AI$2:AI$1520,Observed!$A$2:$A$1520,$A183,Observed!$C$2:$C$1520,$C183),"")</f>
        <v/>
      </c>
      <c r="AJ183" s="23" t="str">
        <f>IF(ISNUMBER(AVERAGEIFS(Observed!AJ$2:AJ$1520,Observed!$A$2:$A$1520,$A183,Observed!$C$2:$C$1520,$C183)),AVERAGEIFS(Observed!AJ$2:AJ$1520,Observed!$A$2:$A$1520,$A183,Observed!$C$2:$C$1520,$C183),"")</f>
        <v/>
      </c>
      <c r="AK183" s="23" t="str">
        <f>IF(ISNUMBER(AVERAGEIFS(Observed!AK$2:AK$1520,Observed!$A$2:$A$1520,$A183,Observed!$C$2:$C$1520,$C183)),AVERAGEIFS(Observed!AK$2:AK$1520,Observed!$A$2:$A$1520,$A183,Observed!$C$2:$C$1520,$C183),"")</f>
        <v/>
      </c>
      <c r="AL183" s="23">
        <f>IF(ISNUMBER(AVERAGEIFS(Observed!AL$2:AL$1520,Observed!$A$2:$A$1520,$A183,Observed!$C$2:$C$1520,$C183)),AVERAGEIFS(Observed!AL$2:AL$1520,Observed!$A$2:$A$1520,$A183,Observed!$C$2:$C$1520,$C183),"")</f>
        <v>6.5389999999999988</v>
      </c>
      <c r="AM183" s="23">
        <f>IF(ISNUMBER(AVERAGEIFS(Observed!AM$2:AM$1520,Observed!$A$2:$A$1520,$A183,Observed!$C$2:$C$1520,$C183)),AVERAGEIFS(Observed!AM$2:AM$1520,Observed!$A$2:$A$1520,$A183,Observed!$C$2:$C$1520,$C183),"")</f>
        <v>24.593</v>
      </c>
      <c r="AN183" s="2">
        <f>COUNTIFS(Observed!$A$2:$A$1520,$A183,Observed!$C$2:$C$1520,$C183)</f>
        <v>3</v>
      </c>
      <c r="AO183" s="2">
        <f t="shared" si="3"/>
        <v>8</v>
      </c>
    </row>
    <row r="184" spans="1:41" x14ac:dyDescent="0.35">
      <c r="A184" t="s">
        <v>55</v>
      </c>
      <c r="B184" t="s">
        <v>52</v>
      </c>
      <c r="C184" s="20">
        <v>42081</v>
      </c>
      <c r="D184">
        <v>1</v>
      </c>
      <c r="E184" t="s">
        <v>82</v>
      </c>
      <c r="F184" s="25" t="s">
        <v>97</v>
      </c>
      <c r="G184" t="s">
        <v>44</v>
      </c>
      <c r="H184">
        <v>3</v>
      </c>
      <c r="I184" s="2" t="s">
        <v>42</v>
      </c>
      <c r="J184" s="22" t="str">
        <f>IF(ISNUMBER(AVERAGEIFS(Observed!J$2:J$1520,Observed!$A$2:$A$1520,$A184,Observed!$C$2:$C$1520,$C184)),AVERAGEIFS(Observed!J$2:J$1520,Observed!$A$2:$A$1520,$A184,Observed!$C$2:$C$1520,$C184),"")</f>
        <v/>
      </c>
      <c r="K184" s="23" t="str">
        <f>IF(ISNUMBER(AVERAGEIFS(Observed!K$2:K$1520,Observed!$A$2:$A$1520,$A184,Observed!$C$2:$C$1520,$C184)),AVERAGEIFS(Observed!K$2:K$1520,Observed!$A$2:$A$1520,$A184,Observed!$C$2:$C$1520,$C184),"")</f>
        <v/>
      </c>
      <c r="L184" s="23">
        <f>IF(ISNUMBER(AVERAGEIFS(Observed!L$2:L$1520,Observed!$A$2:$A$1520,$A184,Observed!$C$2:$C$1520,$C184)),AVERAGEIFS(Observed!L$2:L$1520,Observed!$A$2:$A$1520,$A184,Observed!$C$2:$C$1520,$C184),"")</f>
        <v>54.836666666666666</v>
      </c>
      <c r="M184" s="23">
        <f>IF(ISNUMBER(AVERAGEIFS(Observed!M$2:M$1520,Observed!$A$2:$A$1520,$A184,Observed!$C$2:$C$1520,$C184)),AVERAGEIFS(Observed!M$2:M$1520,Observed!$A$2:$A$1520,$A184,Observed!$C$2:$C$1520,$C184),"")</f>
        <v>54.836666666666666</v>
      </c>
      <c r="N184" s="23">
        <f>IF(ISNUMBER(AVERAGEIFS(Observed!N$2:N$1520,Observed!$A$2:$A$1520,$A184,Observed!$C$2:$C$1520,$C184)),AVERAGEIFS(Observed!N$2:N$1520,Observed!$A$2:$A$1520,$A184,Observed!$C$2:$C$1520,$C184),"")</f>
        <v>560.2399999999999</v>
      </c>
      <c r="O184" s="24" t="str">
        <f>IF(ISNUMBER(AVERAGEIFS(Observed!O$2:O$1520,Observed!$A$2:$A$1520,$A184,Observed!$C$2:$C$1520,$C184)),AVERAGEIFS(Observed!O$2:O$1520,Observed!$A$2:$A$1520,$A184,Observed!$C$2:$C$1520,$C184),"")</f>
        <v/>
      </c>
      <c r="P184" s="24" t="str">
        <f>IF(ISNUMBER(AVERAGEIFS(Observed!P$2:P$1520,Observed!$A$2:$A$1520,$A184,Observed!$C$2:$C$1520,$C184)),AVERAGEIFS(Observed!P$2:P$1520,Observed!$A$2:$A$1520,$A184,Observed!$C$2:$C$1520,$C184),"")</f>
        <v/>
      </c>
      <c r="Q184" s="24" t="str">
        <f>IF(ISNUMBER(AVERAGEIFS(Observed!Q$2:Q$1520,Observed!$A$2:$A$1520,$A184,Observed!$C$2:$C$1520,$C184)),AVERAGEIFS(Observed!Q$2:Q$1520,Observed!$A$2:$A$1520,$A184,Observed!$C$2:$C$1520,$C184),"")</f>
        <v/>
      </c>
      <c r="R184" s="22" t="str">
        <f>IF(ISNUMBER(AVERAGEIFS(Observed!R$2:R$1520,Observed!$A$2:$A$1520,$A184,Observed!$C$2:$C$1520,$C184)),AVERAGEIFS(Observed!R$2:R$1520,Observed!$A$2:$A$1520,$A184,Observed!$C$2:$C$1520,$C184),"")</f>
        <v/>
      </c>
      <c r="S184" s="23" t="str">
        <f>IF(ISNUMBER(AVERAGEIFS(Observed!S$2:S$1520,Observed!$A$2:$A$1520,$A184,Observed!$C$2:$C$1520,$C184)),AVERAGEIFS(Observed!S$2:S$1520,Observed!$A$2:$A$1520,$A184,Observed!$C$2:$C$1520,$C184),"")</f>
        <v/>
      </c>
      <c r="T184" s="23" t="str">
        <f>IF(ISNUMBER(AVERAGEIFS(Observed!T$2:T$1520,Observed!$A$2:$A$1520,$A184,Observed!$C$2:$C$1520,$C184)),AVERAGEIFS(Observed!T$2:T$1520,Observed!$A$2:$A$1520,$A184,Observed!$C$2:$C$1520,$C184),"")</f>
        <v/>
      </c>
      <c r="U184" s="23" t="str">
        <f>IF(ISNUMBER(AVERAGEIFS(Observed!U$2:U$1520,Observed!$A$2:$A$1520,$A184,Observed!$C$2:$C$1520,$C184)),AVERAGEIFS(Observed!U$2:U$1520,Observed!$A$2:$A$1520,$A184,Observed!$C$2:$C$1520,$C184),"")</f>
        <v/>
      </c>
      <c r="V184" s="23" t="str">
        <f>IF(ISNUMBER(AVERAGEIFS(Observed!V$2:V$1520,Observed!$A$2:$A$1520,$A184,Observed!$C$2:$C$1520,$C184)),AVERAGEIFS(Observed!V$2:V$1520,Observed!$A$2:$A$1520,$A184,Observed!$C$2:$C$1520,$C184),"")</f>
        <v/>
      </c>
      <c r="W184" s="23" t="str">
        <f>IF(ISNUMBER(AVERAGEIFS(Observed!W$2:W$1520,Observed!$A$2:$A$1520,$A184,Observed!$C$2:$C$1520,$C184)),AVERAGEIFS(Observed!W$2:W$1520,Observed!$A$2:$A$1520,$A184,Observed!$C$2:$C$1520,$C184),"")</f>
        <v/>
      </c>
      <c r="X184" s="23" t="str">
        <f>IF(ISNUMBER(AVERAGEIFS(Observed!X$2:X$1520,Observed!$A$2:$A$1520,$A184,Observed!$C$2:$C$1520,$C184)),AVERAGEIFS(Observed!X$2:X$1520,Observed!$A$2:$A$1520,$A184,Observed!$C$2:$C$1520,$C184),"")</f>
        <v/>
      </c>
      <c r="Y184" s="23" t="str">
        <f>IF(ISNUMBER(AVERAGEIFS(Observed!Y$2:Y$1520,Observed!$A$2:$A$1520,$A184,Observed!$C$2:$C$1520,$C184)),AVERAGEIFS(Observed!Y$2:Y$1520,Observed!$A$2:$A$1520,$A184,Observed!$C$2:$C$1520,$C184),"")</f>
        <v/>
      </c>
      <c r="Z184" s="23" t="str">
        <f>IF(ISNUMBER(AVERAGEIFS(Observed!Z$2:Z$1520,Observed!$A$2:$A$1520,$A184,Observed!$C$2:$C$1520,$C184)),AVERAGEIFS(Observed!Z$2:Z$1520,Observed!$A$2:$A$1520,$A184,Observed!$C$2:$C$1520,$C184),"")</f>
        <v/>
      </c>
      <c r="AA184" s="23" t="str">
        <f>IF(ISNUMBER(AVERAGEIFS(Observed!AA$2:AA$1520,Observed!$A$2:$A$1520,$A184,Observed!$C$2:$C$1520,$C184)),AVERAGEIFS(Observed!AA$2:AA$1520,Observed!$A$2:$A$1520,$A184,Observed!$C$2:$C$1520,$C184),"")</f>
        <v/>
      </c>
      <c r="AB184" s="23" t="str">
        <f>IF(ISNUMBER(AVERAGEIFS(Observed!AB$2:AB$1520,Observed!$A$2:$A$1520,$A184,Observed!$C$2:$C$1520,$C184)),AVERAGEIFS(Observed!AB$2:AB$1520,Observed!$A$2:$A$1520,$A184,Observed!$C$2:$C$1520,$C184),"")</f>
        <v/>
      </c>
      <c r="AC184" s="23">
        <f>IF(ISNUMBER(AVERAGEIFS(Observed!AC$2:AC$1520,Observed!$A$2:$A$1520,$A184,Observed!$C$2:$C$1520,$C184)),AVERAGEIFS(Observed!AC$2:AC$1520,Observed!$A$2:$A$1520,$A184,Observed!$C$2:$C$1520,$C184),"")</f>
        <v>16.3</v>
      </c>
      <c r="AD184" s="24">
        <f>IF(ISNUMBER(AVERAGEIFS(Observed!AD$2:AD$1520,Observed!$A$2:$A$1520,$A184,Observed!$C$2:$C$1520,$C184)),AVERAGEIFS(Observed!AD$2:AD$1520,Observed!$A$2:$A$1520,$A184,Observed!$C$2:$C$1520,$C184),"")</f>
        <v>2.6333333333333334E-2</v>
      </c>
      <c r="AE184" s="24">
        <f>IF(ISNUMBER(AVERAGEIFS(Observed!AE$2:AE$1520,Observed!$A$2:$A$1520,$A184,Observed!$C$2:$C$1520,$C184)),AVERAGEIFS(Observed!AE$2:AE$1520,Observed!$A$2:$A$1520,$A184,Observed!$C$2:$C$1520,$C184),"")</f>
        <v>2.6333333333333334E-2</v>
      </c>
      <c r="AF184" s="23" t="str">
        <f>IF(ISNUMBER(AVERAGEIFS(Observed!AF$2:AF$1520,Observed!$A$2:$A$1520,$A184,Observed!$C$2:$C$1520,$C184)),AVERAGEIFS(Observed!AF$2:AF$1520,Observed!$A$2:$A$1520,$A184,Observed!$C$2:$C$1520,$C184),"")</f>
        <v/>
      </c>
      <c r="AG184" s="23" t="str">
        <f>IF(ISNUMBER(AVERAGEIFS(Observed!AG$2:AG$1520,Observed!$A$2:$A$1520,$A184,Observed!$C$2:$C$1520,$C184)),AVERAGEIFS(Observed!AG$2:AG$1520,Observed!$A$2:$A$1520,$A184,Observed!$C$2:$C$1520,$C184),"")</f>
        <v/>
      </c>
      <c r="AH184" s="22" t="str">
        <f>IF(ISNUMBER(AVERAGEIFS(Observed!AH$2:AH$1520,Observed!$A$2:$A$1520,$A184,Observed!$C$2:$C$1520,$C184)),AVERAGEIFS(Observed!AH$2:AH$1520,Observed!$A$2:$A$1520,$A184,Observed!$C$2:$C$1520,$C184),"")</f>
        <v/>
      </c>
      <c r="AI184" s="23" t="str">
        <f>IF(ISNUMBER(AVERAGEIFS(Observed!AI$2:AI$1520,Observed!$A$2:$A$1520,$A184,Observed!$C$2:$C$1520,$C184)),AVERAGEIFS(Observed!AI$2:AI$1520,Observed!$A$2:$A$1520,$A184,Observed!$C$2:$C$1520,$C184),"")</f>
        <v/>
      </c>
      <c r="AJ184" s="23" t="str">
        <f>IF(ISNUMBER(AVERAGEIFS(Observed!AJ$2:AJ$1520,Observed!$A$2:$A$1520,$A184,Observed!$C$2:$C$1520,$C184)),AVERAGEIFS(Observed!AJ$2:AJ$1520,Observed!$A$2:$A$1520,$A184,Observed!$C$2:$C$1520,$C184),"")</f>
        <v/>
      </c>
      <c r="AK184" s="23" t="str">
        <f>IF(ISNUMBER(AVERAGEIFS(Observed!AK$2:AK$1520,Observed!$A$2:$A$1520,$A184,Observed!$C$2:$C$1520,$C184)),AVERAGEIFS(Observed!AK$2:AK$1520,Observed!$A$2:$A$1520,$A184,Observed!$C$2:$C$1520,$C184),"")</f>
        <v/>
      </c>
      <c r="AL184" s="23">
        <f>IF(ISNUMBER(AVERAGEIFS(Observed!AL$2:AL$1520,Observed!$A$2:$A$1520,$A184,Observed!$C$2:$C$1520,$C184)),AVERAGEIFS(Observed!AL$2:AL$1520,Observed!$A$2:$A$1520,$A184,Observed!$C$2:$C$1520,$C184),"")</f>
        <v>1.4476666666666667</v>
      </c>
      <c r="AM184" s="23">
        <f>IF(ISNUMBER(AVERAGEIFS(Observed!AM$2:AM$1520,Observed!$A$2:$A$1520,$A184,Observed!$C$2:$C$1520,$C184)),AVERAGEIFS(Observed!AM$2:AM$1520,Observed!$A$2:$A$1520,$A184,Observed!$C$2:$C$1520,$C184),"")</f>
        <v>15.460333333333333</v>
      </c>
      <c r="AN184" s="2">
        <f>COUNTIFS(Observed!$A$2:$A$1520,$A184,Observed!$C$2:$C$1520,$C184)</f>
        <v>3</v>
      </c>
      <c r="AO184" s="2">
        <f t="shared" si="3"/>
        <v>8</v>
      </c>
    </row>
    <row r="185" spans="1:41" x14ac:dyDescent="0.35">
      <c r="A185" t="s">
        <v>51</v>
      </c>
      <c r="B185" t="s">
        <v>52</v>
      </c>
      <c r="C185" s="20">
        <v>42081</v>
      </c>
      <c r="D185">
        <v>1</v>
      </c>
      <c r="E185" t="s">
        <v>79</v>
      </c>
      <c r="F185" s="25" t="s">
        <v>97</v>
      </c>
      <c r="G185" t="s">
        <v>44</v>
      </c>
      <c r="H185">
        <v>3</v>
      </c>
      <c r="I185" s="2" t="s">
        <v>42</v>
      </c>
      <c r="J185" s="22" t="str">
        <f>IF(ISNUMBER(AVERAGEIFS(Observed!J$2:J$1520,Observed!$A$2:$A$1520,$A185,Observed!$C$2:$C$1520,$C185)),AVERAGEIFS(Observed!J$2:J$1520,Observed!$A$2:$A$1520,$A185,Observed!$C$2:$C$1520,$C185),"")</f>
        <v/>
      </c>
      <c r="K185" s="23" t="str">
        <f>IF(ISNUMBER(AVERAGEIFS(Observed!K$2:K$1520,Observed!$A$2:$A$1520,$A185,Observed!$C$2:$C$1520,$C185)),AVERAGEIFS(Observed!K$2:K$1520,Observed!$A$2:$A$1520,$A185,Observed!$C$2:$C$1520,$C185),"")</f>
        <v/>
      </c>
      <c r="L185" s="23">
        <f>IF(ISNUMBER(AVERAGEIFS(Observed!L$2:L$1520,Observed!$A$2:$A$1520,$A185,Observed!$C$2:$C$1520,$C185)),AVERAGEIFS(Observed!L$2:L$1520,Observed!$A$2:$A$1520,$A185,Observed!$C$2:$C$1520,$C185),"")</f>
        <v>117.67</v>
      </c>
      <c r="M185" s="23">
        <f>IF(ISNUMBER(AVERAGEIFS(Observed!M$2:M$1520,Observed!$A$2:$A$1520,$A185,Observed!$C$2:$C$1520,$C185)),AVERAGEIFS(Observed!M$2:M$1520,Observed!$A$2:$A$1520,$A185,Observed!$C$2:$C$1520,$C185),"")</f>
        <v>117.67</v>
      </c>
      <c r="N185" s="23">
        <f>IF(ISNUMBER(AVERAGEIFS(Observed!N$2:N$1520,Observed!$A$2:$A$1520,$A185,Observed!$C$2:$C$1520,$C185)),AVERAGEIFS(Observed!N$2:N$1520,Observed!$A$2:$A$1520,$A185,Observed!$C$2:$C$1520,$C185),"")</f>
        <v>665.36333333333334</v>
      </c>
      <c r="O185" s="24" t="str">
        <f>IF(ISNUMBER(AVERAGEIFS(Observed!O$2:O$1520,Observed!$A$2:$A$1520,$A185,Observed!$C$2:$C$1520,$C185)),AVERAGEIFS(Observed!O$2:O$1520,Observed!$A$2:$A$1520,$A185,Observed!$C$2:$C$1520,$C185),"")</f>
        <v/>
      </c>
      <c r="P185" s="24" t="str">
        <f>IF(ISNUMBER(AVERAGEIFS(Observed!P$2:P$1520,Observed!$A$2:$A$1520,$A185,Observed!$C$2:$C$1520,$C185)),AVERAGEIFS(Observed!P$2:P$1520,Observed!$A$2:$A$1520,$A185,Observed!$C$2:$C$1520,$C185),"")</f>
        <v/>
      </c>
      <c r="Q185" s="24" t="str">
        <f>IF(ISNUMBER(AVERAGEIFS(Observed!Q$2:Q$1520,Observed!$A$2:$A$1520,$A185,Observed!$C$2:$C$1520,$C185)),AVERAGEIFS(Observed!Q$2:Q$1520,Observed!$A$2:$A$1520,$A185,Observed!$C$2:$C$1520,$C185),"")</f>
        <v/>
      </c>
      <c r="R185" s="22" t="str">
        <f>IF(ISNUMBER(AVERAGEIFS(Observed!R$2:R$1520,Observed!$A$2:$A$1520,$A185,Observed!$C$2:$C$1520,$C185)),AVERAGEIFS(Observed!R$2:R$1520,Observed!$A$2:$A$1520,$A185,Observed!$C$2:$C$1520,$C185),"")</f>
        <v/>
      </c>
      <c r="S185" s="23" t="str">
        <f>IF(ISNUMBER(AVERAGEIFS(Observed!S$2:S$1520,Observed!$A$2:$A$1520,$A185,Observed!$C$2:$C$1520,$C185)),AVERAGEIFS(Observed!S$2:S$1520,Observed!$A$2:$A$1520,$A185,Observed!$C$2:$C$1520,$C185),"")</f>
        <v/>
      </c>
      <c r="T185" s="23" t="str">
        <f>IF(ISNUMBER(AVERAGEIFS(Observed!T$2:T$1520,Observed!$A$2:$A$1520,$A185,Observed!$C$2:$C$1520,$C185)),AVERAGEIFS(Observed!T$2:T$1520,Observed!$A$2:$A$1520,$A185,Observed!$C$2:$C$1520,$C185),"")</f>
        <v/>
      </c>
      <c r="U185" s="23" t="str">
        <f>IF(ISNUMBER(AVERAGEIFS(Observed!U$2:U$1520,Observed!$A$2:$A$1520,$A185,Observed!$C$2:$C$1520,$C185)),AVERAGEIFS(Observed!U$2:U$1520,Observed!$A$2:$A$1520,$A185,Observed!$C$2:$C$1520,$C185),"")</f>
        <v/>
      </c>
      <c r="V185" s="23" t="str">
        <f>IF(ISNUMBER(AVERAGEIFS(Observed!V$2:V$1520,Observed!$A$2:$A$1520,$A185,Observed!$C$2:$C$1520,$C185)),AVERAGEIFS(Observed!V$2:V$1520,Observed!$A$2:$A$1520,$A185,Observed!$C$2:$C$1520,$C185),"")</f>
        <v/>
      </c>
      <c r="W185" s="23" t="str">
        <f>IF(ISNUMBER(AVERAGEIFS(Observed!W$2:W$1520,Observed!$A$2:$A$1520,$A185,Observed!$C$2:$C$1520,$C185)),AVERAGEIFS(Observed!W$2:W$1520,Observed!$A$2:$A$1520,$A185,Observed!$C$2:$C$1520,$C185),"")</f>
        <v/>
      </c>
      <c r="X185" s="23" t="str">
        <f>IF(ISNUMBER(AVERAGEIFS(Observed!X$2:X$1520,Observed!$A$2:$A$1520,$A185,Observed!$C$2:$C$1520,$C185)),AVERAGEIFS(Observed!X$2:X$1520,Observed!$A$2:$A$1520,$A185,Observed!$C$2:$C$1520,$C185),"")</f>
        <v/>
      </c>
      <c r="Y185" s="23" t="str">
        <f>IF(ISNUMBER(AVERAGEIFS(Observed!Y$2:Y$1520,Observed!$A$2:$A$1520,$A185,Observed!$C$2:$C$1520,$C185)),AVERAGEIFS(Observed!Y$2:Y$1520,Observed!$A$2:$A$1520,$A185,Observed!$C$2:$C$1520,$C185),"")</f>
        <v/>
      </c>
      <c r="Z185" s="23" t="str">
        <f>IF(ISNUMBER(AVERAGEIFS(Observed!Z$2:Z$1520,Observed!$A$2:$A$1520,$A185,Observed!$C$2:$C$1520,$C185)),AVERAGEIFS(Observed!Z$2:Z$1520,Observed!$A$2:$A$1520,$A185,Observed!$C$2:$C$1520,$C185),"")</f>
        <v/>
      </c>
      <c r="AA185" s="23" t="str">
        <f>IF(ISNUMBER(AVERAGEIFS(Observed!AA$2:AA$1520,Observed!$A$2:$A$1520,$A185,Observed!$C$2:$C$1520,$C185)),AVERAGEIFS(Observed!AA$2:AA$1520,Observed!$A$2:$A$1520,$A185,Observed!$C$2:$C$1520,$C185),"")</f>
        <v/>
      </c>
      <c r="AB185" s="23" t="str">
        <f>IF(ISNUMBER(AVERAGEIFS(Observed!AB$2:AB$1520,Observed!$A$2:$A$1520,$A185,Observed!$C$2:$C$1520,$C185)),AVERAGEIFS(Observed!AB$2:AB$1520,Observed!$A$2:$A$1520,$A185,Observed!$C$2:$C$1520,$C185),"")</f>
        <v/>
      </c>
      <c r="AC185" s="23">
        <f>IF(ISNUMBER(AVERAGEIFS(Observed!AC$2:AC$1520,Observed!$A$2:$A$1520,$A185,Observed!$C$2:$C$1520,$C185)),AVERAGEIFS(Observed!AC$2:AC$1520,Observed!$A$2:$A$1520,$A185,Observed!$C$2:$C$1520,$C185),"")</f>
        <v>15.133333333333333</v>
      </c>
      <c r="AD185" s="24">
        <f>IF(ISNUMBER(AVERAGEIFS(Observed!AD$2:AD$1520,Observed!$A$2:$A$1520,$A185,Observed!$C$2:$C$1520,$C185)),AVERAGEIFS(Observed!AD$2:AD$1520,Observed!$A$2:$A$1520,$A185,Observed!$C$2:$C$1520,$C185),"")</f>
        <v>2.4000000000000004E-2</v>
      </c>
      <c r="AE185" s="24">
        <f>IF(ISNUMBER(AVERAGEIFS(Observed!AE$2:AE$1520,Observed!$A$2:$A$1520,$A185,Observed!$C$2:$C$1520,$C185)),AVERAGEIFS(Observed!AE$2:AE$1520,Observed!$A$2:$A$1520,$A185,Observed!$C$2:$C$1520,$C185),"")</f>
        <v>2.4000000000000004E-2</v>
      </c>
      <c r="AF185" s="23" t="str">
        <f>IF(ISNUMBER(AVERAGEIFS(Observed!AF$2:AF$1520,Observed!$A$2:$A$1520,$A185,Observed!$C$2:$C$1520,$C185)),AVERAGEIFS(Observed!AF$2:AF$1520,Observed!$A$2:$A$1520,$A185,Observed!$C$2:$C$1520,$C185),"")</f>
        <v/>
      </c>
      <c r="AG185" s="23" t="str">
        <f>IF(ISNUMBER(AVERAGEIFS(Observed!AG$2:AG$1520,Observed!$A$2:$A$1520,$A185,Observed!$C$2:$C$1520,$C185)),AVERAGEIFS(Observed!AG$2:AG$1520,Observed!$A$2:$A$1520,$A185,Observed!$C$2:$C$1520,$C185),"")</f>
        <v/>
      </c>
      <c r="AH185" s="22" t="str">
        <f>IF(ISNUMBER(AVERAGEIFS(Observed!AH$2:AH$1520,Observed!$A$2:$A$1520,$A185,Observed!$C$2:$C$1520,$C185)),AVERAGEIFS(Observed!AH$2:AH$1520,Observed!$A$2:$A$1520,$A185,Observed!$C$2:$C$1520,$C185),"")</f>
        <v/>
      </c>
      <c r="AI185" s="23" t="str">
        <f>IF(ISNUMBER(AVERAGEIFS(Observed!AI$2:AI$1520,Observed!$A$2:$A$1520,$A185,Observed!$C$2:$C$1520,$C185)),AVERAGEIFS(Observed!AI$2:AI$1520,Observed!$A$2:$A$1520,$A185,Observed!$C$2:$C$1520,$C185),"")</f>
        <v/>
      </c>
      <c r="AJ185" s="23" t="str">
        <f>IF(ISNUMBER(AVERAGEIFS(Observed!AJ$2:AJ$1520,Observed!$A$2:$A$1520,$A185,Observed!$C$2:$C$1520,$C185)),AVERAGEIFS(Observed!AJ$2:AJ$1520,Observed!$A$2:$A$1520,$A185,Observed!$C$2:$C$1520,$C185),"")</f>
        <v/>
      </c>
      <c r="AK185" s="23" t="str">
        <f>IF(ISNUMBER(AVERAGEIFS(Observed!AK$2:AK$1520,Observed!$A$2:$A$1520,$A185,Observed!$C$2:$C$1520,$C185)),AVERAGEIFS(Observed!AK$2:AK$1520,Observed!$A$2:$A$1520,$A185,Observed!$C$2:$C$1520,$C185),"")</f>
        <v/>
      </c>
      <c r="AL185" s="23">
        <f>IF(ISNUMBER(AVERAGEIFS(Observed!AL$2:AL$1520,Observed!$A$2:$A$1520,$A185,Observed!$C$2:$C$1520,$C185)),AVERAGEIFS(Observed!AL$2:AL$1520,Observed!$A$2:$A$1520,$A185,Observed!$C$2:$C$1520,$C185),"")</f>
        <v>2.8849999999999998</v>
      </c>
      <c r="AM185" s="23">
        <f>IF(ISNUMBER(AVERAGEIFS(Observed!AM$2:AM$1520,Observed!$A$2:$A$1520,$A185,Observed!$C$2:$C$1520,$C185)),AVERAGEIFS(Observed!AM$2:AM$1520,Observed!$A$2:$A$1520,$A185,Observed!$C$2:$C$1520,$C185),"")</f>
        <v>18.512666666666664</v>
      </c>
      <c r="AN185" s="2">
        <f>COUNTIFS(Observed!$A$2:$A$1520,$A185,Observed!$C$2:$C$1520,$C185)</f>
        <v>3</v>
      </c>
      <c r="AO185" s="2">
        <f t="shared" si="3"/>
        <v>8</v>
      </c>
    </row>
    <row r="186" spans="1:41" x14ac:dyDescent="0.35">
      <c r="A186" t="s">
        <v>57</v>
      </c>
      <c r="B186" t="s">
        <v>52</v>
      </c>
      <c r="C186" s="20">
        <v>42081</v>
      </c>
      <c r="D186">
        <v>1</v>
      </c>
      <c r="E186" t="s">
        <v>81</v>
      </c>
      <c r="F186" s="25" t="s">
        <v>97</v>
      </c>
      <c r="G186" t="s">
        <v>44</v>
      </c>
      <c r="H186">
        <v>3</v>
      </c>
      <c r="I186" s="2" t="s">
        <v>42</v>
      </c>
      <c r="J186" s="22" t="str">
        <f>IF(ISNUMBER(AVERAGEIFS(Observed!J$2:J$1520,Observed!$A$2:$A$1520,$A186,Observed!$C$2:$C$1520,$C186)),AVERAGEIFS(Observed!J$2:J$1520,Observed!$A$2:$A$1520,$A186,Observed!$C$2:$C$1520,$C186),"")</f>
        <v/>
      </c>
      <c r="K186" s="23" t="str">
        <f>IF(ISNUMBER(AVERAGEIFS(Observed!K$2:K$1520,Observed!$A$2:$A$1520,$A186,Observed!$C$2:$C$1520,$C186)),AVERAGEIFS(Observed!K$2:K$1520,Observed!$A$2:$A$1520,$A186,Observed!$C$2:$C$1520,$C186),"")</f>
        <v/>
      </c>
      <c r="L186" s="23">
        <f>IF(ISNUMBER(AVERAGEIFS(Observed!L$2:L$1520,Observed!$A$2:$A$1520,$A186,Observed!$C$2:$C$1520,$C186)),AVERAGEIFS(Observed!L$2:L$1520,Observed!$A$2:$A$1520,$A186,Observed!$C$2:$C$1520,$C186),"")</f>
        <v>156.79333333333332</v>
      </c>
      <c r="M186" s="23">
        <f>IF(ISNUMBER(AVERAGEIFS(Observed!M$2:M$1520,Observed!$A$2:$A$1520,$A186,Observed!$C$2:$C$1520,$C186)),AVERAGEIFS(Observed!M$2:M$1520,Observed!$A$2:$A$1520,$A186,Observed!$C$2:$C$1520,$C186),"")</f>
        <v>156.79333333333332</v>
      </c>
      <c r="N186" s="23">
        <f>IF(ISNUMBER(AVERAGEIFS(Observed!N$2:N$1520,Observed!$A$2:$A$1520,$A186,Observed!$C$2:$C$1520,$C186)),AVERAGEIFS(Observed!N$2:N$1520,Observed!$A$2:$A$1520,$A186,Observed!$C$2:$C$1520,$C186),"")</f>
        <v>668.12666666666667</v>
      </c>
      <c r="O186" s="24" t="str">
        <f>IF(ISNUMBER(AVERAGEIFS(Observed!O$2:O$1520,Observed!$A$2:$A$1520,$A186,Observed!$C$2:$C$1520,$C186)),AVERAGEIFS(Observed!O$2:O$1520,Observed!$A$2:$A$1520,$A186,Observed!$C$2:$C$1520,$C186),"")</f>
        <v/>
      </c>
      <c r="P186" s="24" t="str">
        <f>IF(ISNUMBER(AVERAGEIFS(Observed!P$2:P$1520,Observed!$A$2:$A$1520,$A186,Observed!$C$2:$C$1520,$C186)),AVERAGEIFS(Observed!P$2:P$1520,Observed!$A$2:$A$1520,$A186,Observed!$C$2:$C$1520,$C186),"")</f>
        <v/>
      </c>
      <c r="Q186" s="24" t="str">
        <f>IF(ISNUMBER(AVERAGEIFS(Observed!Q$2:Q$1520,Observed!$A$2:$A$1520,$A186,Observed!$C$2:$C$1520,$C186)),AVERAGEIFS(Observed!Q$2:Q$1520,Observed!$A$2:$A$1520,$A186,Observed!$C$2:$C$1520,$C186),"")</f>
        <v/>
      </c>
      <c r="R186" s="22" t="str">
        <f>IF(ISNUMBER(AVERAGEIFS(Observed!R$2:R$1520,Observed!$A$2:$A$1520,$A186,Observed!$C$2:$C$1520,$C186)),AVERAGEIFS(Observed!R$2:R$1520,Observed!$A$2:$A$1520,$A186,Observed!$C$2:$C$1520,$C186),"")</f>
        <v/>
      </c>
      <c r="S186" s="23" t="str">
        <f>IF(ISNUMBER(AVERAGEIFS(Observed!S$2:S$1520,Observed!$A$2:$A$1520,$A186,Observed!$C$2:$C$1520,$C186)),AVERAGEIFS(Observed!S$2:S$1520,Observed!$A$2:$A$1520,$A186,Observed!$C$2:$C$1520,$C186),"")</f>
        <v/>
      </c>
      <c r="T186" s="23" t="str">
        <f>IF(ISNUMBER(AVERAGEIFS(Observed!T$2:T$1520,Observed!$A$2:$A$1520,$A186,Observed!$C$2:$C$1520,$C186)),AVERAGEIFS(Observed!T$2:T$1520,Observed!$A$2:$A$1520,$A186,Observed!$C$2:$C$1520,$C186),"")</f>
        <v/>
      </c>
      <c r="U186" s="23" t="str">
        <f>IF(ISNUMBER(AVERAGEIFS(Observed!U$2:U$1520,Observed!$A$2:$A$1520,$A186,Observed!$C$2:$C$1520,$C186)),AVERAGEIFS(Observed!U$2:U$1520,Observed!$A$2:$A$1520,$A186,Observed!$C$2:$C$1520,$C186),"")</f>
        <v/>
      </c>
      <c r="V186" s="23" t="str">
        <f>IF(ISNUMBER(AVERAGEIFS(Observed!V$2:V$1520,Observed!$A$2:$A$1520,$A186,Observed!$C$2:$C$1520,$C186)),AVERAGEIFS(Observed!V$2:V$1520,Observed!$A$2:$A$1520,$A186,Observed!$C$2:$C$1520,$C186),"")</f>
        <v/>
      </c>
      <c r="W186" s="23" t="str">
        <f>IF(ISNUMBER(AVERAGEIFS(Observed!W$2:W$1520,Observed!$A$2:$A$1520,$A186,Observed!$C$2:$C$1520,$C186)),AVERAGEIFS(Observed!W$2:W$1520,Observed!$A$2:$A$1520,$A186,Observed!$C$2:$C$1520,$C186),"")</f>
        <v/>
      </c>
      <c r="X186" s="23" t="str">
        <f>IF(ISNUMBER(AVERAGEIFS(Observed!X$2:X$1520,Observed!$A$2:$A$1520,$A186,Observed!$C$2:$C$1520,$C186)),AVERAGEIFS(Observed!X$2:X$1520,Observed!$A$2:$A$1520,$A186,Observed!$C$2:$C$1520,$C186),"")</f>
        <v/>
      </c>
      <c r="Y186" s="23" t="str">
        <f>IF(ISNUMBER(AVERAGEIFS(Observed!Y$2:Y$1520,Observed!$A$2:$A$1520,$A186,Observed!$C$2:$C$1520,$C186)),AVERAGEIFS(Observed!Y$2:Y$1520,Observed!$A$2:$A$1520,$A186,Observed!$C$2:$C$1520,$C186),"")</f>
        <v/>
      </c>
      <c r="Z186" s="23" t="str">
        <f>IF(ISNUMBER(AVERAGEIFS(Observed!Z$2:Z$1520,Observed!$A$2:$A$1520,$A186,Observed!$C$2:$C$1520,$C186)),AVERAGEIFS(Observed!Z$2:Z$1520,Observed!$A$2:$A$1520,$A186,Observed!$C$2:$C$1520,$C186),"")</f>
        <v/>
      </c>
      <c r="AA186" s="23" t="str">
        <f>IF(ISNUMBER(AVERAGEIFS(Observed!AA$2:AA$1520,Observed!$A$2:$A$1520,$A186,Observed!$C$2:$C$1520,$C186)),AVERAGEIFS(Observed!AA$2:AA$1520,Observed!$A$2:$A$1520,$A186,Observed!$C$2:$C$1520,$C186),"")</f>
        <v/>
      </c>
      <c r="AB186" s="23" t="str">
        <f>IF(ISNUMBER(AVERAGEIFS(Observed!AB$2:AB$1520,Observed!$A$2:$A$1520,$A186,Observed!$C$2:$C$1520,$C186)),AVERAGEIFS(Observed!AB$2:AB$1520,Observed!$A$2:$A$1520,$A186,Observed!$C$2:$C$1520,$C186),"")</f>
        <v/>
      </c>
      <c r="AC186" s="23">
        <f>IF(ISNUMBER(AVERAGEIFS(Observed!AC$2:AC$1520,Observed!$A$2:$A$1520,$A186,Observed!$C$2:$C$1520,$C186)),AVERAGEIFS(Observed!AC$2:AC$1520,Observed!$A$2:$A$1520,$A186,Observed!$C$2:$C$1520,$C186),"")</f>
        <v>14.733333333333333</v>
      </c>
      <c r="AD186" s="24">
        <f>IF(ISNUMBER(AVERAGEIFS(Observed!AD$2:AD$1520,Observed!$A$2:$A$1520,$A186,Observed!$C$2:$C$1520,$C186)),AVERAGEIFS(Observed!AD$2:AD$1520,Observed!$A$2:$A$1520,$A186,Observed!$C$2:$C$1520,$C186),"")</f>
        <v>2.3666666666666669E-2</v>
      </c>
      <c r="AE186" s="24">
        <f>IF(ISNUMBER(AVERAGEIFS(Observed!AE$2:AE$1520,Observed!$A$2:$A$1520,$A186,Observed!$C$2:$C$1520,$C186)),AVERAGEIFS(Observed!AE$2:AE$1520,Observed!$A$2:$A$1520,$A186,Observed!$C$2:$C$1520,$C186),"")</f>
        <v>2.3666666666666669E-2</v>
      </c>
      <c r="AF186" s="23" t="str">
        <f>IF(ISNUMBER(AVERAGEIFS(Observed!AF$2:AF$1520,Observed!$A$2:$A$1520,$A186,Observed!$C$2:$C$1520,$C186)),AVERAGEIFS(Observed!AF$2:AF$1520,Observed!$A$2:$A$1520,$A186,Observed!$C$2:$C$1520,$C186),"")</f>
        <v/>
      </c>
      <c r="AG186" s="23" t="str">
        <f>IF(ISNUMBER(AVERAGEIFS(Observed!AG$2:AG$1520,Observed!$A$2:$A$1520,$A186,Observed!$C$2:$C$1520,$C186)),AVERAGEIFS(Observed!AG$2:AG$1520,Observed!$A$2:$A$1520,$A186,Observed!$C$2:$C$1520,$C186),"")</f>
        <v/>
      </c>
      <c r="AH186" s="22" t="str">
        <f>IF(ISNUMBER(AVERAGEIFS(Observed!AH$2:AH$1520,Observed!$A$2:$A$1520,$A186,Observed!$C$2:$C$1520,$C186)),AVERAGEIFS(Observed!AH$2:AH$1520,Observed!$A$2:$A$1520,$A186,Observed!$C$2:$C$1520,$C186),"")</f>
        <v/>
      </c>
      <c r="AI186" s="23" t="str">
        <f>IF(ISNUMBER(AVERAGEIFS(Observed!AI$2:AI$1520,Observed!$A$2:$A$1520,$A186,Observed!$C$2:$C$1520,$C186)),AVERAGEIFS(Observed!AI$2:AI$1520,Observed!$A$2:$A$1520,$A186,Observed!$C$2:$C$1520,$C186),"")</f>
        <v/>
      </c>
      <c r="AJ186" s="23" t="str">
        <f>IF(ISNUMBER(AVERAGEIFS(Observed!AJ$2:AJ$1520,Observed!$A$2:$A$1520,$A186,Observed!$C$2:$C$1520,$C186)),AVERAGEIFS(Observed!AJ$2:AJ$1520,Observed!$A$2:$A$1520,$A186,Observed!$C$2:$C$1520,$C186),"")</f>
        <v/>
      </c>
      <c r="AK186" s="23" t="str">
        <f>IF(ISNUMBER(AVERAGEIFS(Observed!AK$2:AK$1520,Observed!$A$2:$A$1520,$A186,Observed!$C$2:$C$1520,$C186)),AVERAGEIFS(Observed!AK$2:AK$1520,Observed!$A$2:$A$1520,$A186,Observed!$C$2:$C$1520,$C186),"")</f>
        <v/>
      </c>
      <c r="AL186" s="23">
        <f>IF(ISNUMBER(AVERAGEIFS(Observed!AL$2:AL$1520,Observed!$A$2:$A$1520,$A186,Observed!$C$2:$C$1520,$C186)),AVERAGEIFS(Observed!AL$2:AL$1520,Observed!$A$2:$A$1520,$A186,Observed!$C$2:$C$1520,$C186),"")</f>
        <v>3.4283333333333332</v>
      </c>
      <c r="AM186" s="23">
        <f>IF(ISNUMBER(AVERAGEIFS(Observed!AM$2:AM$1520,Observed!$A$2:$A$1520,$A186,Observed!$C$2:$C$1520,$C186)),AVERAGEIFS(Observed!AM$2:AM$1520,Observed!$A$2:$A$1520,$A186,Observed!$C$2:$C$1520,$C186),"")</f>
        <v>18.322666666666667</v>
      </c>
      <c r="AN186" s="2">
        <f>COUNTIFS(Observed!$A$2:$A$1520,$A186,Observed!$C$2:$C$1520,$C186)</f>
        <v>3</v>
      </c>
      <c r="AO186" s="2">
        <f t="shared" si="3"/>
        <v>8</v>
      </c>
    </row>
    <row r="187" spans="1:41" x14ac:dyDescent="0.35">
      <c r="A187" t="s">
        <v>54</v>
      </c>
      <c r="B187" t="s">
        <v>52</v>
      </c>
      <c r="C187" s="20">
        <v>42081</v>
      </c>
      <c r="D187">
        <v>1</v>
      </c>
      <c r="E187" t="s">
        <v>83</v>
      </c>
      <c r="F187" s="25" t="s">
        <v>97</v>
      </c>
      <c r="G187" t="s">
        <v>44</v>
      </c>
      <c r="H187">
        <v>3</v>
      </c>
      <c r="I187" s="2" t="s">
        <v>42</v>
      </c>
      <c r="J187" s="22" t="str">
        <f>IF(ISNUMBER(AVERAGEIFS(Observed!J$2:J$1520,Observed!$A$2:$A$1520,$A187,Observed!$C$2:$C$1520,$C187)),AVERAGEIFS(Observed!J$2:J$1520,Observed!$A$2:$A$1520,$A187,Observed!$C$2:$C$1520,$C187),"")</f>
        <v/>
      </c>
      <c r="K187" s="23" t="str">
        <f>IF(ISNUMBER(AVERAGEIFS(Observed!K$2:K$1520,Observed!$A$2:$A$1520,$A187,Observed!$C$2:$C$1520,$C187)),AVERAGEIFS(Observed!K$2:K$1520,Observed!$A$2:$A$1520,$A187,Observed!$C$2:$C$1520,$C187),"")</f>
        <v/>
      </c>
      <c r="L187" s="23">
        <f>IF(ISNUMBER(AVERAGEIFS(Observed!L$2:L$1520,Observed!$A$2:$A$1520,$A187,Observed!$C$2:$C$1520,$C187)),AVERAGEIFS(Observed!L$2:L$1520,Observed!$A$2:$A$1520,$A187,Observed!$C$2:$C$1520,$C187),"")</f>
        <v>84.146666666666661</v>
      </c>
      <c r="M187" s="23">
        <f>IF(ISNUMBER(AVERAGEIFS(Observed!M$2:M$1520,Observed!$A$2:$A$1520,$A187,Observed!$C$2:$C$1520,$C187)),AVERAGEIFS(Observed!M$2:M$1520,Observed!$A$2:$A$1520,$A187,Observed!$C$2:$C$1520,$C187),"")</f>
        <v>84.146666666666661</v>
      </c>
      <c r="N187" s="23">
        <f>IF(ISNUMBER(AVERAGEIFS(Observed!N$2:N$1520,Observed!$A$2:$A$1520,$A187,Observed!$C$2:$C$1520,$C187)),AVERAGEIFS(Observed!N$2:N$1520,Observed!$A$2:$A$1520,$A187,Observed!$C$2:$C$1520,$C187),"")</f>
        <v>579.78000000000009</v>
      </c>
      <c r="O187" s="24" t="str">
        <f>IF(ISNUMBER(AVERAGEIFS(Observed!O$2:O$1520,Observed!$A$2:$A$1520,$A187,Observed!$C$2:$C$1520,$C187)),AVERAGEIFS(Observed!O$2:O$1520,Observed!$A$2:$A$1520,$A187,Observed!$C$2:$C$1520,$C187),"")</f>
        <v/>
      </c>
      <c r="P187" s="24" t="str">
        <f>IF(ISNUMBER(AVERAGEIFS(Observed!P$2:P$1520,Observed!$A$2:$A$1520,$A187,Observed!$C$2:$C$1520,$C187)),AVERAGEIFS(Observed!P$2:P$1520,Observed!$A$2:$A$1520,$A187,Observed!$C$2:$C$1520,$C187),"")</f>
        <v/>
      </c>
      <c r="Q187" s="24" t="str">
        <f>IF(ISNUMBER(AVERAGEIFS(Observed!Q$2:Q$1520,Observed!$A$2:$A$1520,$A187,Observed!$C$2:$C$1520,$C187)),AVERAGEIFS(Observed!Q$2:Q$1520,Observed!$A$2:$A$1520,$A187,Observed!$C$2:$C$1520,$C187),"")</f>
        <v/>
      </c>
      <c r="R187" s="22" t="str">
        <f>IF(ISNUMBER(AVERAGEIFS(Observed!R$2:R$1520,Observed!$A$2:$A$1520,$A187,Observed!$C$2:$C$1520,$C187)),AVERAGEIFS(Observed!R$2:R$1520,Observed!$A$2:$A$1520,$A187,Observed!$C$2:$C$1520,$C187),"")</f>
        <v/>
      </c>
      <c r="S187" s="23" t="str">
        <f>IF(ISNUMBER(AVERAGEIFS(Observed!S$2:S$1520,Observed!$A$2:$A$1520,$A187,Observed!$C$2:$C$1520,$C187)),AVERAGEIFS(Observed!S$2:S$1520,Observed!$A$2:$A$1520,$A187,Observed!$C$2:$C$1520,$C187),"")</f>
        <v/>
      </c>
      <c r="T187" s="23" t="str">
        <f>IF(ISNUMBER(AVERAGEIFS(Observed!T$2:T$1520,Observed!$A$2:$A$1520,$A187,Observed!$C$2:$C$1520,$C187)),AVERAGEIFS(Observed!T$2:T$1520,Observed!$A$2:$A$1520,$A187,Observed!$C$2:$C$1520,$C187),"")</f>
        <v/>
      </c>
      <c r="U187" s="23" t="str">
        <f>IF(ISNUMBER(AVERAGEIFS(Observed!U$2:U$1520,Observed!$A$2:$A$1520,$A187,Observed!$C$2:$C$1520,$C187)),AVERAGEIFS(Observed!U$2:U$1520,Observed!$A$2:$A$1520,$A187,Observed!$C$2:$C$1520,$C187),"")</f>
        <v/>
      </c>
      <c r="V187" s="23" t="str">
        <f>IF(ISNUMBER(AVERAGEIFS(Observed!V$2:V$1520,Observed!$A$2:$A$1520,$A187,Observed!$C$2:$C$1520,$C187)),AVERAGEIFS(Observed!V$2:V$1520,Observed!$A$2:$A$1520,$A187,Observed!$C$2:$C$1520,$C187),"")</f>
        <v/>
      </c>
      <c r="W187" s="23" t="str">
        <f>IF(ISNUMBER(AVERAGEIFS(Observed!W$2:W$1520,Observed!$A$2:$A$1520,$A187,Observed!$C$2:$C$1520,$C187)),AVERAGEIFS(Observed!W$2:W$1520,Observed!$A$2:$A$1520,$A187,Observed!$C$2:$C$1520,$C187),"")</f>
        <v/>
      </c>
      <c r="X187" s="23" t="str">
        <f>IF(ISNUMBER(AVERAGEIFS(Observed!X$2:X$1520,Observed!$A$2:$A$1520,$A187,Observed!$C$2:$C$1520,$C187)),AVERAGEIFS(Observed!X$2:X$1520,Observed!$A$2:$A$1520,$A187,Observed!$C$2:$C$1520,$C187),"")</f>
        <v/>
      </c>
      <c r="Y187" s="23" t="str">
        <f>IF(ISNUMBER(AVERAGEIFS(Observed!Y$2:Y$1520,Observed!$A$2:$A$1520,$A187,Observed!$C$2:$C$1520,$C187)),AVERAGEIFS(Observed!Y$2:Y$1520,Observed!$A$2:$A$1520,$A187,Observed!$C$2:$C$1520,$C187),"")</f>
        <v/>
      </c>
      <c r="Z187" s="23" t="str">
        <f>IF(ISNUMBER(AVERAGEIFS(Observed!Z$2:Z$1520,Observed!$A$2:$A$1520,$A187,Observed!$C$2:$C$1520,$C187)),AVERAGEIFS(Observed!Z$2:Z$1520,Observed!$A$2:$A$1520,$A187,Observed!$C$2:$C$1520,$C187),"")</f>
        <v/>
      </c>
      <c r="AA187" s="23" t="str">
        <f>IF(ISNUMBER(AVERAGEIFS(Observed!AA$2:AA$1520,Observed!$A$2:$A$1520,$A187,Observed!$C$2:$C$1520,$C187)),AVERAGEIFS(Observed!AA$2:AA$1520,Observed!$A$2:$A$1520,$A187,Observed!$C$2:$C$1520,$C187),"")</f>
        <v/>
      </c>
      <c r="AB187" s="23" t="str">
        <f>IF(ISNUMBER(AVERAGEIFS(Observed!AB$2:AB$1520,Observed!$A$2:$A$1520,$A187,Observed!$C$2:$C$1520,$C187)),AVERAGEIFS(Observed!AB$2:AB$1520,Observed!$A$2:$A$1520,$A187,Observed!$C$2:$C$1520,$C187),"")</f>
        <v/>
      </c>
      <c r="AC187" s="23">
        <f>IF(ISNUMBER(AVERAGEIFS(Observed!AC$2:AC$1520,Observed!$A$2:$A$1520,$A187,Observed!$C$2:$C$1520,$C187)),AVERAGEIFS(Observed!AC$2:AC$1520,Observed!$A$2:$A$1520,$A187,Observed!$C$2:$C$1520,$C187),"")</f>
        <v>15.233333333333334</v>
      </c>
      <c r="AD187" s="24">
        <f>IF(ISNUMBER(AVERAGEIFS(Observed!AD$2:AD$1520,Observed!$A$2:$A$1520,$A187,Observed!$C$2:$C$1520,$C187)),AVERAGEIFS(Observed!AD$2:AD$1520,Observed!$A$2:$A$1520,$A187,Observed!$C$2:$C$1520,$C187),"")</f>
        <v>2.4333333333333335E-2</v>
      </c>
      <c r="AE187" s="24">
        <f>IF(ISNUMBER(AVERAGEIFS(Observed!AE$2:AE$1520,Observed!$A$2:$A$1520,$A187,Observed!$C$2:$C$1520,$C187)),AVERAGEIFS(Observed!AE$2:AE$1520,Observed!$A$2:$A$1520,$A187,Observed!$C$2:$C$1520,$C187),"")</f>
        <v>2.4333333333333335E-2</v>
      </c>
      <c r="AF187" s="23" t="str">
        <f>IF(ISNUMBER(AVERAGEIFS(Observed!AF$2:AF$1520,Observed!$A$2:$A$1520,$A187,Observed!$C$2:$C$1520,$C187)),AVERAGEIFS(Observed!AF$2:AF$1520,Observed!$A$2:$A$1520,$A187,Observed!$C$2:$C$1520,$C187),"")</f>
        <v/>
      </c>
      <c r="AG187" s="23" t="str">
        <f>IF(ISNUMBER(AVERAGEIFS(Observed!AG$2:AG$1520,Observed!$A$2:$A$1520,$A187,Observed!$C$2:$C$1520,$C187)),AVERAGEIFS(Observed!AG$2:AG$1520,Observed!$A$2:$A$1520,$A187,Observed!$C$2:$C$1520,$C187),"")</f>
        <v/>
      </c>
      <c r="AH187" s="22" t="str">
        <f>IF(ISNUMBER(AVERAGEIFS(Observed!AH$2:AH$1520,Observed!$A$2:$A$1520,$A187,Observed!$C$2:$C$1520,$C187)),AVERAGEIFS(Observed!AH$2:AH$1520,Observed!$A$2:$A$1520,$A187,Observed!$C$2:$C$1520,$C187),"")</f>
        <v/>
      </c>
      <c r="AI187" s="23" t="str">
        <f>IF(ISNUMBER(AVERAGEIFS(Observed!AI$2:AI$1520,Observed!$A$2:$A$1520,$A187,Observed!$C$2:$C$1520,$C187)),AVERAGEIFS(Observed!AI$2:AI$1520,Observed!$A$2:$A$1520,$A187,Observed!$C$2:$C$1520,$C187),"")</f>
        <v/>
      </c>
      <c r="AJ187" s="23" t="str">
        <f>IF(ISNUMBER(AVERAGEIFS(Observed!AJ$2:AJ$1520,Observed!$A$2:$A$1520,$A187,Observed!$C$2:$C$1520,$C187)),AVERAGEIFS(Observed!AJ$2:AJ$1520,Observed!$A$2:$A$1520,$A187,Observed!$C$2:$C$1520,$C187),"")</f>
        <v/>
      </c>
      <c r="AK187" s="23" t="str">
        <f>IF(ISNUMBER(AVERAGEIFS(Observed!AK$2:AK$1520,Observed!$A$2:$A$1520,$A187,Observed!$C$2:$C$1520,$C187)),AVERAGEIFS(Observed!AK$2:AK$1520,Observed!$A$2:$A$1520,$A187,Observed!$C$2:$C$1520,$C187),"")</f>
        <v/>
      </c>
      <c r="AL187" s="23">
        <f>IF(ISNUMBER(AVERAGEIFS(Observed!AL$2:AL$1520,Observed!$A$2:$A$1520,$A187,Observed!$C$2:$C$1520,$C187)),AVERAGEIFS(Observed!AL$2:AL$1520,Observed!$A$2:$A$1520,$A187,Observed!$C$2:$C$1520,$C187),"")</f>
        <v>2.0716666666666668</v>
      </c>
      <c r="AM187" s="23">
        <f>IF(ISNUMBER(AVERAGEIFS(Observed!AM$2:AM$1520,Observed!$A$2:$A$1520,$A187,Observed!$C$2:$C$1520,$C187)),AVERAGEIFS(Observed!AM$2:AM$1520,Observed!$A$2:$A$1520,$A187,Observed!$C$2:$C$1520,$C187),"")</f>
        <v>15.098000000000004</v>
      </c>
      <c r="AN187" s="2">
        <f>COUNTIFS(Observed!$A$2:$A$1520,$A187,Observed!$C$2:$C$1520,$C187)</f>
        <v>3</v>
      </c>
      <c r="AO187" s="2">
        <f t="shared" si="3"/>
        <v>8</v>
      </c>
    </row>
    <row r="188" spans="1:41" x14ac:dyDescent="0.35">
      <c r="A188" t="s">
        <v>53</v>
      </c>
      <c r="B188" t="s">
        <v>52</v>
      </c>
      <c r="C188" s="20">
        <v>42081</v>
      </c>
      <c r="D188">
        <v>1</v>
      </c>
      <c r="E188" t="s">
        <v>78</v>
      </c>
      <c r="F188" s="25" t="s">
        <v>97</v>
      </c>
      <c r="G188" t="s">
        <v>44</v>
      </c>
      <c r="H188">
        <v>3</v>
      </c>
      <c r="I188" s="2" t="s">
        <v>42</v>
      </c>
      <c r="J188" s="22" t="str">
        <f>IF(ISNUMBER(AVERAGEIFS(Observed!J$2:J$1520,Observed!$A$2:$A$1520,$A188,Observed!$C$2:$C$1520,$C188)),AVERAGEIFS(Observed!J$2:J$1520,Observed!$A$2:$A$1520,$A188,Observed!$C$2:$C$1520,$C188),"")</f>
        <v/>
      </c>
      <c r="K188" s="23" t="str">
        <f>IF(ISNUMBER(AVERAGEIFS(Observed!K$2:K$1520,Observed!$A$2:$A$1520,$A188,Observed!$C$2:$C$1520,$C188)),AVERAGEIFS(Observed!K$2:K$1520,Observed!$A$2:$A$1520,$A188,Observed!$C$2:$C$1520,$C188),"")</f>
        <v/>
      </c>
      <c r="L188" s="23">
        <f>IF(ISNUMBER(AVERAGEIFS(Observed!L$2:L$1520,Observed!$A$2:$A$1520,$A188,Observed!$C$2:$C$1520,$C188)),AVERAGEIFS(Observed!L$2:L$1520,Observed!$A$2:$A$1520,$A188,Observed!$C$2:$C$1520,$C188),"")</f>
        <v>94.62</v>
      </c>
      <c r="M188" s="23">
        <f>IF(ISNUMBER(AVERAGEIFS(Observed!M$2:M$1520,Observed!$A$2:$A$1520,$A188,Observed!$C$2:$C$1520,$C188)),AVERAGEIFS(Observed!M$2:M$1520,Observed!$A$2:$A$1520,$A188,Observed!$C$2:$C$1520,$C188),"")</f>
        <v>94.62</v>
      </c>
      <c r="N188" s="23">
        <f>IF(ISNUMBER(AVERAGEIFS(Observed!N$2:N$1520,Observed!$A$2:$A$1520,$A188,Observed!$C$2:$C$1520,$C188)),AVERAGEIFS(Observed!N$2:N$1520,Observed!$A$2:$A$1520,$A188,Observed!$C$2:$C$1520,$C188),"")</f>
        <v>505.87666666666672</v>
      </c>
      <c r="O188" s="24" t="str">
        <f>IF(ISNUMBER(AVERAGEIFS(Observed!O$2:O$1520,Observed!$A$2:$A$1520,$A188,Observed!$C$2:$C$1520,$C188)),AVERAGEIFS(Observed!O$2:O$1520,Observed!$A$2:$A$1520,$A188,Observed!$C$2:$C$1520,$C188),"")</f>
        <v/>
      </c>
      <c r="P188" s="24" t="str">
        <f>IF(ISNUMBER(AVERAGEIFS(Observed!P$2:P$1520,Observed!$A$2:$A$1520,$A188,Observed!$C$2:$C$1520,$C188)),AVERAGEIFS(Observed!P$2:P$1520,Observed!$A$2:$A$1520,$A188,Observed!$C$2:$C$1520,$C188),"")</f>
        <v/>
      </c>
      <c r="Q188" s="24" t="str">
        <f>IF(ISNUMBER(AVERAGEIFS(Observed!Q$2:Q$1520,Observed!$A$2:$A$1520,$A188,Observed!$C$2:$C$1520,$C188)),AVERAGEIFS(Observed!Q$2:Q$1520,Observed!$A$2:$A$1520,$A188,Observed!$C$2:$C$1520,$C188),"")</f>
        <v/>
      </c>
      <c r="R188" s="22" t="str">
        <f>IF(ISNUMBER(AVERAGEIFS(Observed!R$2:R$1520,Observed!$A$2:$A$1520,$A188,Observed!$C$2:$C$1520,$C188)),AVERAGEIFS(Observed!R$2:R$1520,Observed!$A$2:$A$1520,$A188,Observed!$C$2:$C$1520,$C188),"")</f>
        <v/>
      </c>
      <c r="S188" s="23" t="str">
        <f>IF(ISNUMBER(AVERAGEIFS(Observed!S$2:S$1520,Observed!$A$2:$A$1520,$A188,Observed!$C$2:$C$1520,$C188)),AVERAGEIFS(Observed!S$2:S$1520,Observed!$A$2:$A$1520,$A188,Observed!$C$2:$C$1520,$C188),"")</f>
        <v/>
      </c>
      <c r="T188" s="23" t="str">
        <f>IF(ISNUMBER(AVERAGEIFS(Observed!T$2:T$1520,Observed!$A$2:$A$1520,$A188,Observed!$C$2:$C$1520,$C188)),AVERAGEIFS(Observed!T$2:T$1520,Observed!$A$2:$A$1520,$A188,Observed!$C$2:$C$1520,$C188),"")</f>
        <v/>
      </c>
      <c r="U188" s="23" t="str">
        <f>IF(ISNUMBER(AVERAGEIFS(Observed!U$2:U$1520,Observed!$A$2:$A$1520,$A188,Observed!$C$2:$C$1520,$C188)),AVERAGEIFS(Observed!U$2:U$1520,Observed!$A$2:$A$1520,$A188,Observed!$C$2:$C$1520,$C188),"")</f>
        <v/>
      </c>
      <c r="V188" s="23" t="str">
        <f>IF(ISNUMBER(AVERAGEIFS(Observed!V$2:V$1520,Observed!$A$2:$A$1520,$A188,Observed!$C$2:$C$1520,$C188)),AVERAGEIFS(Observed!V$2:V$1520,Observed!$A$2:$A$1520,$A188,Observed!$C$2:$C$1520,$C188),"")</f>
        <v/>
      </c>
      <c r="W188" s="23" t="str">
        <f>IF(ISNUMBER(AVERAGEIFS(Observed!W$2:W$1520,Observed!$A$2:$A$1520,$A188,Observed!$C$2:$C$1520,$C188)),AVERAGEIFS(Observed!W$2:W$1520,Observed!$A$2:$A$1520,$A188,Observed!$C$2:$C$1520,$C188),"")</f>
        <v/>
      </c>
      <c r="X188" s="23" t="str">
        <f>IF(ISNUMBER(AVERAGEIFS(Observed!X$2:X$1520,Observed!$A$2:$A$1520,$A188,Observed!$C$2:$C$1520,$C188)),AVERAGEIFS(Observed!X$2:X$1520,Observed!$A$2:$A$1520,$A188,Observed!$C$2:$C$1520,$C188),"")</f>
        <v/>
      </c>
      <c r="Y188" s="23" t="str">
        <f>IF(ISNUMBER(AVERAGEIFS(Observed!Y$2:Y$1520,Observed!$A$2:$A$1520,$A188,Observed!$C$2:$C$1520,$C188)),AVERAGEIFS(Observed!Y$2:Y$1520,Observed!$A$2:$A$1520,$A188,Observed!$C$2:$C$1520,$C188),"")</f>
        <v/>
      </c>
      <c r="Z188" s="23" t="str">
        <f>IF(ISNUMBER(AVERAGEIFS(Observed!Z$2:Z$1520,Observed!$A$2:$A$1520,$A188,Observed!$C$2:$C$1520,$C188)),AVERAGEIFS(Observed!Z$2:Z$1520,Observed!$A$2:$A$1520,$A188,Observed!$C$2:$C$1520,$C188),"")</f>
        <v/>
      </c>
      <c r="AA188" s="23" t="str">
        <f>IF(ISNUMBER(AVERAGEIFS(Observed!AA$2:AA$1520,Observed!$A$2:$A$1520,$A188,Observed!$C$2:$C$1520,$C188)),AVERAGEIFS(Observed!AA$2:AA$1520,Observed!$A$2:$A$1520,$A188,Observed!$C$2:$C$1520,$C188),"")</f>
        <v/>
      </c>
      <c r="AB188" s="23" t="str">
        <f>IF(ISNUMBER(AVERAGEIFS(Observed!AB$2:AB$1520,Observed!$A$2:$A$1520,$A188,Observed!$C$2:$C$1520,$C188)),AVERAGEIFS(Observed!AB$2:AB$1520,Observed!$A$2:$A$1520,$A188,Observed!$C$2:$C$1520,$C188),"")</f>
        <v/>
      </c>
      <c r="AC188" s="23">
        <f>IF(ISNUMBER(AVERAGEIFS(Observed!AC$2:AC$1520,Observed!$A$2:$A$1520,$A188,Observed!$C$2:$C$1520,$C188)),AVERAGEIFS(Observed!AC$2:AC$1520,Observed!$A$2:$A$1520,$A188,Observed!$C$2:$C$1520,$C188),"")</f>
        <v>13.933333333333332</v>
      </c>
      <c r="AD188" s="24">
        <f>IF(ISNUMBER(AVERAGEIFS(Observed!AD$2:AD$1520,Observed!$A$2:$A$1520,$A188,Observed!$C$2:$C$1520,$C188)),AVERAGEIFS(Observed!AD$2:AD$1520,Observed!$A$2:$A$1520,$A188,Observed!$C$2:$C$1520,$C188),"")</f>
        <v>2.2333333333333334E-2</v>
      </c>
      <c r="AE188" s="24">
        <f>IF(ISNUMBER(AVERAGEIFS(Observed!AE$2:AE$1520,Observed!$A$2:$A$1520,$A188,Observed!$C$2:$C$1520,$C188)),AVERAGEIFS(Observed!AE$2:AE$1520,Observed!$A$2:$A$1520,$A188,Observed!$C$2:$C$1520,$C188),"")</f>
        <v>2.2333333333333334E-2</v>
      </c>
      <c r="AF188" s="23" t="str">
        <f>IF(ISNUMBER(AVERAGEIFS(Observed!AF$2:AF$1520,Observed!$A$2:$A$1520,$A188,Observed!$C$2:$C$1520,$C188)),AVERAGEIFS(Observed!AF$2:AF$1520,Observed!$A$2:$A$1520,$A188,Observed!$C$2:$C$1520,$C188),"")</f>
        <v/>
      </c>
      <c r="AG188" s="23" t="str">
        <f>IF(ISNUMBER(AVERAGEIFS(Observed!AG$2:AG$1520,Observed!$A$2:$A$1520,$A188,Observed!$C$2:$C$1520,$C188)),AVERAGEIFS(Observed!AG$2:AG$1520,Observed!$A$2:$A$1520,$A188,Observed!$C$2:$C$1520,$C188),"")</f>
        <v/>
      </c>
      <c r="AH188" s="22" t="str">
        <f>IF(ISNUMBER(AVERAGEIFS(Observed!AH$2:AH$1520,Observed!$A$2:$A$1520,$A188,Observed!$C$2:$C$1520,$C188)),AVERAGEIFS(Observed!AH$2:AH$1520,Observed!$A$2:$A$1520,$A188,Observed!$C$2:$C$1520,$C188),"")</f>
        <v/>
      </c>
      <c r="AI188" s="23" t="str">
        <f>IF(ISNUMBER(AVERAGEIFS(Observed!AI$2:AI$1520,Observed!$A$2:$A$1520,$A188,Observed!$C$2:$C$1520,$C188)),AVERAGEIFS(Observed!AI$2:AI$1520,Observed!$A$2:$A$1520,$A188,Observed!$C$2:$C$1520,$C188),"")</f>
        <v/>
      </c>
      <c r="AJ188" s="23" t="str">
        <f>IF(ISNUMBER(AVERAGEIFS(Observed!AJ$2:AJ$1520,Observed!$A$2:$A$1520,$A188,Observed!$C$2:$C$1520,$C188)),AVERAGEIFS(Observed!AJ$2:AJ$1520,Observed!$A$2:$A$1520,$A188,Observed!$C$2:$C$1520,$C188),"")</f>
        <v/>
      </c>
      <c r="AK188" s="23" t="str">
        <f>IF(ISNUMBER(AVERAGEIFS(Observed!AK$2:AK$1520,Observed!$A$2:$A$1520,$A188,Observed!$C$2:$C$1520,$C188)),AVERAGEIFS(Observed!AK$2:AK$1520,Observed!$A$2:$A$1520,$A188,Observed!$C$2:$C$1520,$C188),"")</f>
        <v/>
      </c>
      <c r="AL188" s="23">
        <f>IF(ISNUMBER(AVERAGEIFS(Observed!AL$2:AL$1520,Observed!$A$2:$A$1520,$A188,Observed!$C$2:$C$1520,$C188)),AVERAGEIFS(Observed!AL$2:AL$1520,Observed!$A$2:$A$1520,$A188,Observed!$C$2:$C$1520,$C188),"")</f>
        <v>1.9639999999999997</v>
      </c>
      <c r="AM188" s="23">
        <f>IF(ISNUMBER(AVERAGEIFS(Observed!AM$2:AM$1520,Observed!$A$2:$A$1520,$A188,Observed!$C$2:$C$1520,$C188)),AVERAGEIFS(Observed!AM$2:AM$1520,Observed!$A$2:$A$1520,$A188,Observed!$C$2:$C$1520,$C188),"")</f>
        <v>12.884333333333332</v>
      </c>
      <c r="AN188" s="2">
        <f>COUNTIFS(Observed!$A$2:$A$1520,$A188,Observed!$C$2:$C$1520,$C188)</f>
        <v>3</v>
      </c>
      <c r="AO188" s="2">
        <f t="shared" si="3"/>
        <v>8</v>
      </c>
    </row>
    <row r="189" spans="1:41" x14ac:dyDescent="0.35">
      <c r="A189" t="s">
        <v>56</v>
      </c>
      <c r="B189" t="s">
        <v>52</v>
      </c>
      <c r="C189" s="20">
        <v>42090</v>
      </c>
      <c r="D189">
        <v>1</v>
      </c>
      <c r="E189" t="s">
        <v>80</v>
      </c>
      <c r="F189" s="25" t="s">
        <v>97</v>
      </c>
      <c r="G189" t="s">
        <v>44</v>
      </c>
      <c r="H189">
        <v>3</v>
      </c>
      <c r="I189" s="2" t="s">
        <v>58</v>
      </c>
      <c r="J189" s="22">
        <f>IF(ISNUMBER(AVERAGEIFS(Observed!J$2:J$1520,Observed!$A$2:$A$1520,$A189,Observed!$C$2:$C$1520,$C189)),AVERAGEIFS(Observed!J$2:J$1520,Observed!$A$2:$A$1520,$A189,Observed!$C$2:$C$1520,$C189),"")</f>
        <v>1156.8666666666666</v>
      </c>
      <c r="K189" s="23">
        <f>IF(ISNUMBER(AVERAGEIFS(Observed!K$2:K$1520,Observed!$A$2:$A$1520,$A189,Observed!$C$2:$C$1520,$C189)),AVERAGEIFS(Observed!K$2:K$1520,Observed!$A$2:$A$1520,$A189,Observed!$C$2:$C$1520,$C189),"")</f>
        <v>115.68666666666667</v>
      </c>
      <c r="L189" s="23" t="str">
        <f>IF(ISNUMBER(AVERAGEIFS(Observed!L$2:L$1520,Observed!$A$2:$A$1520,$A189,Observed!$C$2:$C$1520,$C189)),AVERAGEIFS(Observed!L$2:L$1520,Observed!$A$2:$A$1520,$A189,Observed!$C$2:$C$1520,$C189),"")</f>
        <v/>
      </c>
      <c r="M189" s="23" t="str">
        <f>IF(ISNUMBER(AVERAGEIFS(Observed!M$2:M$1520,Observed!$A$2:$A$1520,$A189,Observed!$C$2:$C$1520,$C189)),AVERAGEIFS(Observed!M$2:M$1520,Observed!$A$2:$A$1520,$A189,Observed!$C$2:$C$1520,$C189),"")</f>
        <v/>
      </c>
      <c r="N189" s="23" t="str">
        <f>IF(ISNUMBER(AVERAGEIFS(Observed!N$2:N$1520,Observed!$A$2:$A$1520,$A189,Observed!$C$2:$C$1520,$C189)),AVERAGEIFS(Observed!N$2:N$1520,Observed!$A$2:$A$1520,$A189,Observed!$C$2:$C$1520,$C189),"")</f>
        <v/>
      </c>
      <c r="O189" s="24" t="str">
        <f>IF(ISNUMBER(AVERAGEIFS(Observed!O$2:O$1520,Observed!$A$2:$A$1520,$A189,Observed!$C$2:$C$1520,$C189)),AVERAGEIFS(Observed!O$2:O$1520,Observed!$A$2:$A$1520,$A189,Observed!$C$2:$C$1520,$C189),"")</f>
        <v/>
      </c>
      <c r="P189" s="24" t="str">
        <f>IF(ISNUMBER(AVERAGEIFS(Observed!P$2:P$1520,Observed!$A$2:$A$1520,$A189,Observed!$C$2:$C$1520,$C189)),AVERAGEIFS(Observed!P$2:P$1520,Observed!$A$2:$A$1520,$A189,Observed!$C$2:$C$1520,$C189),"")</f>
        <v/>
      </c>
      <c r="Q189" s="24" t="str">
        <f>IF(ISNUMBER(AVERAGEIFS(Observed!Q$2:Q$1520,Observed!$A$2:$A$1520,$A189,Observed!$C$2:$C$1520,$C189)),AVERAGEIFS(Observed!Q$2:Q$1520,Observed!$A$2:$A$1520,$A189,Observed!$C$2:$C$1520,$C189),"")</f>
        <v/>
      </c>
      <c r="R189" s="22" t="str">
        <f>IF(ISNUMBER(AVERAGEIFS(Observed!R$2:R$1520,Observed!$A$2:$A$1520,$A189,Observed!$C$2:$C$1520,$C189)),AVERAGEIFS(Observed!R$2:R$1520,Observed!$A$2:$A$1520,$A189,Observed!$C$2:$C$1520,$C189),"")</f>
        <v/>
      </c>
      <c r="S189" s="23" t="str">
        <f>IF(ISNUMBER(AVERAGEIFS(Observed!S$2:S$1520,Observed!$A$2:$A$1520,$A189,Observed!$C$2:$C$1520,$C189)),AVERAGEIFS(Observed!S$2:S$1520,Observed!$A$2:$A$1520,$A189,Observed!$C$2:$C$1520,$C189),"")</f>
        <v/>
      </c>
      <c r="T189" s="23" t="str">
        <f>IF(ISNUMBER(AVERAGEIFS(Observed!T$2:T$1520,Observed!$A$2:$A$1520,$A189,Observed!$C$2:$C$1520,$C189)),AVERAGEIFS(Observed!T$2:T$1520,Observed!$A$2:$A$1520,$A189,Observed!$C$2:$C$1520,$C189),"")</f>
        <v/>
      </c>
      <c r="U189" s="23" t="str">
        <f>IF(ISNUMBER(AVERAGEIFS(Observed!U$2:U$1520,Observed!$A$2:$A$1520,$A189,Observed!$C$2:$C$1520,$C189)),AVERAGEIFS(Observed!U$2:U$1520,Observed!$A$2:$A$1520,$A189,Observed!$C$2:$C$1520,$C189),"")</f>
        <v/>
      </c>
      <c r="V189" s="23" t="str">
        <f>IF(ISNUMBER(AVERAGEIFS(Observed!V$2:V$1520,Observed!$A$2:$A$1520,$A189,Observed!$C$2:$C$1520,$C189)),AVERAGEIFS(Observed!V$2:V$1520,Observed!$A$2:$A$1520,$A189,Observed!$C$2:$C$1520,$C189),"")</f>
        <v/>
      </c>
      <c r="W189" s="23" t="str">
        <f>IF(ISNUMBER(AVERAGEIFS(Observed!W$2:W$1520,Observed!$A$2:$A$1520,$A189,Observed!$C$2:$C$1520,$C189)),AVERAGEIFS(Observed!W$2:W$1520,Observed!$A$2:$A$1520,$A189,Observed!$C$2:$C$1520,$C189),"")</f>
        <v/>
      </c>
      <c r="X189" s="23" t="str">
        <f>IF(ISNUMBER(AVERAGEIFS(Observed!X$2:X$1520,Observed!$A$2:$A$1520,$A189,Observed!$C$2:$C$1520,$C189)),AVERAGEIFS(Observed!X$2:X$1520,Observed!$A$2:$A$1520,$A189,Observed!$C$2:$C$1520,$C189),"")</f>
        <v/>
      </c>
      <c r="Y189" s="23" t="str">
        <f>IF(ISNUMBER(AVERAGEIFS(Observed!Y$2:Y$1520,Observed!$A$2:$A$1520,$A189,Observed!$C$2:$C$1520,$C189)),AVERAGEIFS(Observed!Y$2:Y$1520,Observed!$A$2:$A$1520,$A189,Observed!$C$2:$C$1520,$C189),"")</f>
        <v/>
      </c>
      <c r="Z189" s="23" t="str">
        <f>IF(ISNUMBER(AVERAGEIFS(Observed!Z$2:Z$1520,Observed!$A$2:$A$1520,$A189,Observed!$C$2:$C$1520,$C189)),AVERAGEIFS(Observed!Z$2:Z$1520,Observed!$A$2:$A$1520,$A189,Observed!$C$2:$C$1520,$C189),"")</f>
        <v/>
      </c>
      <c r="AA189" s="23" t="str">
        <f>IF(ISNUMBER(AVERAGEIFS(Observed!AA$2:AA$1520,Observed!$A$2:$A$1520,$A189,Observed!$C$2:$C$1520,$C189)),AVERAGEIFS(Observed!AA$2:AA$1520,Observed!$A$2:$A$1520,$A189,Observed!$C$2:$C$1520,$C189),"")</f>
        <v/>
      </c>
      <c r="AB189" s="23" t="str">
        <f>IF(ISNUMBER(AVERAGEIFS(Observed!AB$2:AB$1520,Observed!$A$2:$A$1520,$A189,Observed!$C$2:$C$1520,$C189)),AVERAGEIFS(Observed!AB$2:AB$1520,Observed!$A$2:$A$1520,$A189,Observed!$C$2:$C$1520,$C189),"")</f>
        <v/>
      </c>
      <c r="AC189" s="23">
        <f>IF(ISNUMBER(AVERAGEIFS(Observed!AC$2:AC$1520,Observed!$A$2:$A$1520,$A189,Observed!$C$2:$C$1520,$C189)),AVERAGEIFS(Observed!AC$2:AC$1520,Observed!$A$2:$A$1520,$A189,Observed!$C$2:$C$1520,$C189),"")</f>
        <v>26.066666666666663</v>
      </c>
      <c r="AD189" s="24">
        <f>IF(ISNUMBER(AVERAGEIFS(Observed!AD$2:AD$1520,Observed!$A$2:$A$1520,$A189,Observed!$C$2:$C$1520,$C189)),AVERAGEIFS(Observed!AD$2:AD$1520,Observed!$A$2:$A$1520,$A189,Observed!$C$2:$C$1520,$C189),"")</f>
        <v>4.1666666666666664E-2</v>
      </c>
      <c r="AE189" s="24">
        <f>IF(ISNUMBER(AVERAGEIFS(Observed!AE$2:AE$1520,Observed!$A$2:$A$1520,$A189,Observed!$C$2:$C$1520,$C189)),AVERAGEIFS(Observed!AE$2:AE$1520,Observed!$A$2:$A$1520,$A189,Observed!$C$2:$C$1520,$C189),"")</f>
        <v>4.1666666666666664E-2</v>
      </c>
      <c r="AF189" s="23" t="str">
        <f>IF(ISNUMBER(AVERAGEIFS(Observed!AF$2:AF$1520,Observed!$A$2:$A$1520,$A189,Observed!$C$2:$C$1520,$C189)),AVERAGEIFS(Observed!AF$2:AF$1520,Observed!$A$2:$A$1520,$A189,Observed!$C$2:$C$1520,$C189),"")</f>
        <v/>
      </c>
      <c r="AG189" s="23" t="str">
        <f>IF(ISNUMBER(AVERAGEIFS(Observed!AG$2:AG$1520,Observed!$A$2:$A$1520,$A189,Observed!$C$2:$C$1520,$C189)),AVERAGEIFS(Observed!AG$2:AG$1520,Observed!$A$2:$A$1520,$A189,Observed!$C$2:$C$1520,$C189),"")</f>
        <v/>
      </c>
      <c r="AH189" s="22" t="str">
        <f>IF(ISNUMBER(AVERAGEIFS(Observed!AH$2:AH$1520,Observed!$A$2:$A$1520,$A189,Observed!$C$2:$C$1520,$C189)),AVERAGEIFS(Observed!AH$2:AH$1520,Observed!$A$2:$A$1520,$A189,Observed!$C$2:$C$1520,$C189),"")</f>
        <v/>
      </c>
      <c r="AI189" s="23" t="str">
        <f>IF(ISNUMBER(AVERAGEIFS(Observed!AI$2:AI$1520,Observed!$A$2:$A$1520,$A189,Observed!$C$2:$C$1520,$C189)),AVERAGEIFS(Observed!AI$2:AI$1520,Observed!$A$2:$A$1520,$A189,Observed!$C$2:$C$1520,$C189),"")</f>
        <v/>
      </c>
      <c r="AJ189" s="23" t="str">
        <f>IF(ISNUMBER(AVERAGEIFS(Observed!AJ$2:AJ$1520,Observed!$A$2:$A$1520,$A189,Observed!$C$2:$C$1520,$C189)),AVERAGEIFS(Observed!AJ$2:AJ$1520,Observed!$A$2:$A$1520,$A189,Observed!$C$2:$C$1520,$C189),"")</f>
        <v/>
      </c>
      <c r="AK189" s="23" t="str">
        <f>IF(ISNUMBER(AVERAGEIFS(Observed!AK$2:AK$1520,Observed!$A$2:$A$1520,$A189,Observed!$C$2:$C$1520,$C189)),AVERAGEIFS(Observed!AK$2:AK$1520,Observed!$A$2:$A$1520,$A189,Observed!$C$2:$C$1520,$C189),"")</f>
        <v/>
      </c>
      <c r="AL189" s="23" t="str">
        <f>IF(ISNUMBER(AVERAGEIFS(Observed!AL$2:AL$1520,Observed!$A$2:$A$1520,$A189,Observed!$C$2:$C$1520,$C189)),AVERAGEIFS(Observed!AL$2:AL$1520,Observed!$A$2:$A$1520,$A189,Observed!$C$2:$C$1520,$C189),"")</f>
        <v/>
      </c>
      <c r="AM189" s="23" t="str">
        <f>IF(ISNUMBER(AVERAGEIFS(Observed!AM$2:AM$1520,Observed!$A$2:$A$1520,$A189,Observed!$C$2:$C$1520,$C189)),AVERAGEIFS(Observed!AM$2:AM$1520,Observed!$A$2:$A$1520,$A189,Observed!$C$2:$C$1520,$C189),"")</f>
        <v/>
      </c>
      <c r="AN189" s="2">
        <f>COUNTIFS(Observed!$A$2:$A$1520,$A189,Observed!$C$2:$C$1520,$C189)</f>
        <v>3</v>
      </c>
      <c r="AO189" s="2">
        <f t="shared" si="3"/>
        <v>4</v>
      </c>
    </row>
    <row r="190" spans="1:41" x14ac:dyDescent="0.35">
      <c r="A190" t="s">
        <v>55</v>
      </c>
      <c r="B190" t="s">
        <v>52</v>
      </c>
      <c r="C190" s="20">
        <v>42090</v>
      </c>
      <c r="D190">
        <v>1</v>
      </c>
      <c r="E190" t="s">
        <v>82</v>
      </c>
      <c r="F190" s="25" t="s">
        <v>97</v>
      </c>
      <c r="G190" t="s">
        <v>44</v>
      </c>
      <c r="H190">
        <v>3</v>
      </c>
      <c r="I190" s="2" t="s">
        <v>58</v>
      </c>
      <c r="J190" s="22">
        <f>IF(ISNUMBER(AVERAGEIFS(Observed!J$2:J$1520,Observed!$A$2:$A$1520,$A190,Observed!$C$2:$C$1520,$C190)),AVERAGEIFS(Observed!J$2:J$1520,Observed!$A$2:$A$1520,$A190,Observed!$C$2:$C$1520,$C190),"")</f>
        <v>987.66666666666663</v>
      </c>
      <c r="K190" s="23">
        <f>IF(ISNUMBER(AVERAGEIFS(Observed!K$2:K$1520,Observed!$A$2:$A$1520,$A190,Observed!$C$2:$C$1520,$C190)),AVERAGEIFS(Observed!K$2:K$1520,Observed!$A$2:$A$1520,$A190,Observed!$C$2:$C$1520,$C190),"")</f>
        <v>98.766666666666666</v>
      </c>
      <c r="L190" s="23" t="str">
        <f>IF(ISNUMBER(AVERAGEIFS(Observed!L$2:L$1520,Observed!$A$2:$A$1520,$A190,Observed!$C$2:$C$1520,$C190)),AVERAGEIFS(Observed!L$2:L$1520,Observed!$A$2:$A$1520,$A190,Observed!$C$2:$C$1520,$C190),"")</f>
        <v/>
      </c>
      <c r="M190" s="23" t="str">
        <f>IF(ISNUMBER(AVERAGEIFS(Observed!M$2:M$1520,Observed!$A$2:$A$1520,$A190,Observed!$C$2:$C$1520,$C190)),AVERAGEIFS(Observed!M$2:M$1520,Observed!$A$2:$A$1520,$A190,Observed!$C$2:$C$1520,$C190),"")</f>
        <v/>
      </c>
      <c r="N190" s="23" t="str">
        <f>IF(ISNUMBER(AVERAGEIFS(Observed!N$2:N$1520,Observed!$A$2:$A$1520,$A190,Observed!$C$2:$C$1520,$C190)),AVERAGEIFS(Observed!N$2:N$1520,Observed!$A$2:$A$1520,$A190,Observed!$C$2:$C$1520,$C190),"")</f>
        <v/>
      </c>
      <c r="O190" s="24" t="str">
        <f>IF(ISNUMBER(AVERAGEIFS(Observed!O$2:O$1520,Observed!$A$2:$A$1520,$A190,Observed!$C$2:$C$1520,$C190)),AVERAGEIFS(Observed!O$2:O$1520,Observed!$A$2:$A$1520,$A190,Observed!$C$2:$C$1520,$C190),"")</f>
        <v/>
      </c>
      <c r="P190" s="24" t="str">
        <f>IF(ISNUMBER(AVERAGEIFS(Observed!P$2:P$1520,Observed!$A$2:$A$1520,$A190,Observed!$C$2:$C$1520,$C190)),AVERAGEIFS(Observed!P$2:P$1520,Observed!$A$2:$A$1520,$A190,Observed!$C$2:$C$1520,$C190),"")</f>
        <v/>
      </c>
      <c r="Q190" s="24" t="str">
        <f>IF(ISNUMBER(AVERAGEIFS(Observed!Q$2:Q$1520,Observed!$A$2:$A$1520,$A190,Observed!$C$2:$C$1520,$C190)),AVERAGEIFS(Observed!Q$2:Q$1520,Observed!$A$2:$A$1520,$A190,Observed!$C$2:$C$1520,$C190),"")</f>
        <v/>
      </c>
      <c r="R190" s="22" t="str">
        <f>IF(ISNUMBER(AVERAGEIFS(Observed!R$2:R$1520,Observed!$A$2:$A$1520,$A190,Observed!$C$2:$C$1520,$C190)),AVERAGEIFS(Observed!R$2:R$1520,Observed!$A$2:$A$1520,$A190,Observed!$C$2:$C$1520,$C190),"")</f>
        <v/>
      </c>
      <c r="S190" s="23" t="str">
        <f>IF(ISNUMBER(AVERAGEIFS(Observed!S$2:S$1520,Observed!$A$2:$A$1520,$A190,Observed!$C$2:$C$1520,$C190)),AVERAGEIFS(Observed!S$2:S$1520,Observed!$A$2:$A$1520,$A190,Observed!$C$2:$C$1520,$C190),"")</f>
        <v/>
      </c>
      <c r="T190" s="23" t="str">
        <f>IF(ISNUMBER(AVERAGEIFS(Observed!T$2:T$1520,Observed!$A$2:$A$1520,$A190,Observed!$C$2:$C$1520,$C190)),AVERAGEIFS(Observed!T$2:T$1520,Observed!$A$2:$A$1520,$A190,Observed!$C$2:$C$1520,$C190),"")</f>
        <v/>
      </c>
      <c r="U190" s="23" t="str">
        <f>IF(ISNUMBER(AVERAGEIFS(Observed!U$2:U$1520,Observed!$A$2:$A$1520,$A190,Observed!$C$2:$C$1520,$C190)),AVERAGEIFS(Observed!U$2:U$1520,Observed!$A$2:$A$1520,$A190,Observed!$C$2:$C$1520,$C190),"")</f>
        <v/>
      </c>
      <c r="V190" s="23" t="str">
        <f>IF(ISNUMBER(AVERAGEIFS(Observed!V$2:V$1520,Observed!$A$2:$A$1520,$A190,Observed!$C$2:$C$1520,$C190)),AVERAGEIFS(Observed!V$2:V$1520,Observed!$A$2:$A$1520,$A190,Observed!$C$2:$C$1520,$C190),"")</f>
        <v/>
      </c>
      <c r="W190" s="23" t="str">
        <f>IF(ISNUMBER(AVERAGEIFS(Observed!W$2:W$1520,Observed!$A$2:$A$1520,$A190,Observed!$C$2:$C$1520,$C190)),AVERAGEIFS(Observed!W$2:W$1520,Observed!$A$2:$A$1520,$A190,Observed!$C$2:$C$1520,$C190),"")</f>
        <v/>
      </c>
      <c r="X190" s="23" t="str">
        <f>IF(ISNUMBER(AVERAGEIFS(Observed!X$2:X$1520,Observed!$A$2:$A$1520,$A190,Observed!$C$2:$C$1520,$C190)),AVERAGEIFS(Observed!X$2:X$1520,Observed!$A$2:$A$1520,$A190,Observed!$C$2:$C$1520,$C190),"")</f>
        <v/>
      </c>
      <c r="Y190" s="23" t="str">
        <f>IF(ISNUMBER(AVERAGEIFS(Observed!Y$2:Y$1520,Observed!$A$2:$A$1520,$A190,Observed!$C$2:$C$1520,$C190)),AVERAGEIFS(Observed!Y$2:Y$1520,Observed!$A$2:$A$1520,$A190,Observed!$C$2:$C$1520,$C190),"")</f>
        <v/>
      </c>
      <c r="Z190" s="23" t="str">
        <f>IF(ISNUMBER(AVERAGEIFS(Observed!Z$2:Z$1520,Observed!$A$2:$A$1520,$A190,Observed!$C$2:$C$1520,$C190)),AVERAGEIFS(Observed!Z$2:Z$1520,Observed!$A$2:$A$1520,$A190,Observed!$C$2:$C$1520,$C190),"")</f>
        <v/>
      </c>
      <c r="AA190" s="23" t="str">
        <f>IF(ISNUMBER(AVERAGEIFS(Observed!AA$2:AA$1520,Observed!$A$2:$A$1520,$A190,Observed!$C$2:$C$1520,$C190)),AVERAGEIFS(Observed!AA$2:AA$1520,Observed!$A$2:$A$1520,$A190,Observed!$C$2:$C$1520,$C190),"")</f>
        <v/>
      </c>
      <c r="AB190" s="23" t="str">
        <f>IF(ISNUMBER(AVERAGEIFS(Observed!AB$2:AB$1520,Observed!$A$2:$A$1520,$A190,Observed!$C$2:$C$1520,$C190)),AVERAGEIFS(Observed!AB$2:AB$1520,Observed!$A$2:$A$1520,$A190,Observed!$C$2:$C$1520,$C190),"")</f>
        <v/>
      </c>
      <c r="AC190" s="23">
        <f>IF(ISNUMBER(AVERAGEIFS(Observed!AC$2:AC$1520,Observed!$A$2:$A$1520,$A190,Observed!$C$2:$C$1520,$C190)),AVERAGEIFS(Observed!AC$2:AC$1520,Observed!$A$2:$A$1520,$A190,Observed!$C$2:$C$1520,$C190),"")</f>
        <v>21.533333333333331</v>
      </c>
      <c r="AD190" s="24">
        <f>IF(ISNUMBER(AVERAGEIFS(Observed!AD$2:AD$1520,Observed!$A$2:$A$1520,$A190,Observed!$C$2:$C$1520,$C190)),AVERAGEIFS(Observed!AD$2:AD$1520,Observed!$A$2:$A$1520,$A190,Observed!$C$2:$C$1520,$C190),"")</f>
        <v>3.4333333333333334E-2</v>
      </c>
      <c r="AE190" s="24">
        <f>IF(ISNUMBER(AVERAGEIFS(Observed!AE$2:AE$1520,Observed!$A$2:$A$1520,$A190,Observed!$C$2:$C$1520,$C190)),AVERAGEIFS(Observed!AE$2:AE$1520,Observed!$A$2:$A$1520,$A190,Observed!$C$2:$C$1520,$C190),"")</f>
        <v>3.4333333333333334E-2</v>
      </c>
      <c r="AF190" s="23" t="str">
        <f>IF(ISNUMBER(AVERAGEIFS(Observed!AF$2:AF$1520,Observed!$A$2:$A$1520,$A190,Observed!$C$2:$C$1520,$C190)),AVERAGEIFS(Observed!AF$2:AF$1520,Observed!$A$2:$A$1520,$A190,Observed!$C$2:$C$1520,$C190),"")</f>
        <v/>
      </c>
      <c r="AG190" s="23" t="str">
        <f>IF(ISNUMBER(AVERAGEIFS(Observed!AG$2:AG$1520,Observed!$A$2:$A$1520,$A190,Observed!$C$2:$C$1520,$C190)),AVERAGEIFS(Observed!AG$2:AG$1520,Observed!$A$2:$A$1520,$A190,Observed!$C$2:$C$1520,$C190),"")</f>
        <v/>
      </c>
      <c r="AH190" s="22" t="str">
        <f>IF(ISNUMBER(AVERAGEIFS(Observed!AH$2:AH$1520,Observed!$A$2:$A$1520,$A190,Observed!$C$2:$C$1520,$C190)),AVERAGEIFS(Observed!AH$2:AH$1520,Observed!$A$2:$A$1520,$A190,Observed!$C$2:$C$1520,$C190),"")</f>
        <v/>
      </c>
      <c r="AI190" s="23" t="str">
        <f>IF(ISNUMBER(AVERAGEIFS(Observed!AI$2:AI$1520,Observed!$A$2:$A$1520,$A190,Observed!$C$2:$C$1520,$C190)),AVERAGEIFS(Observed!AI$2:AI$1520,Observed!$A$2:$A$1520,$A190,Observed!$C$2:$C$1520,$C190),"")</f>
        <v/>
      </c>
      <c r="AJ190" s="23" t="str">
        <f>IF(ISNUMBER(AVERAGEIFS(Observed!AJ$2:AJ$1520,Observed!$A$2:$A$1520,$A190,Observed!$C$2:$C$1520,$C190)),AVERAGEIFS(Observed!AJ$2:AJ$1520,Observed!$A$2:$A$1520,$A190,Observed!$C$2:$C$1520,$C190),"")</f>
        <v/>
      </c>
      <c r="AK190" s="23" t="str">
        <f>IF(ISNUMBER(AVERAGEIFS(Observed!AK$2:AK$1520,Observed!$A$2:$A$1520,$A190,Observed!$C$2:$C$1520,$C190)),AVERAGEIFS(Observed!AK$2:AK$1520,Observed!$A$2:$A$1520,$A190,Observed!$C$2:$C$1520,$C190),"")</f>
        <v/>
      </c>
      <c r="AL190" s="23" t="str">
        <f>IF(ISNUMBER(AVERAGEIFS(Observed!AL$2:AL$1520,Observed!$A$2:$A$1520,$A190,Observed!$C$2:$C$1520,$C190)),AVERAGEIFS(Observed!AL$2:AL$1520,Observed!$A$2:$A$1520,$A190,Observed!$C$2:$C$1520,$C190),"")</f>
        <v/>
      </c>
      <c r="AM190" s="23" t="str">
        <f>IF(ISNUMBER(AVERAGEIFS(Observed!AM$2:AM$1520,Observed!$A$2:$A$1520,$A190,Observed!$C$2:$C$1520,$C190)),AVERAGEIFS(Observed!AM$2:AM$1520,Observed!$A$2:$A$1520,$A190,Observed!$C$2:$C$1520,$C190),"")</f>
        <v/>
      </c>
      <c r="AN190" s="2">
        <f>COUNTIFS(Observed!$A$2:$A$1520,$A190,Observed!$C$2:$C$1520,$C190)</f>
        <v>3</v>
      </c>
      <c r="AO190" s="2">
        <f t="shared" si="3"/>
        <v>4</v>
      </c>
    </row>
    <row r="191" spans="1:41" x14ac:dyDescent="0.35">
      <c r="A191" t="s">
        <v>51</v>
      </c>
      <c r="B191" t="s">
        <v>52</v>
      </c>
      <c r="C191" s="20">
        <v>42090</v>
      </c>
      <c r="D191">
        <v>1</v>
      </c>
      <c r="E191" t="s">
        <v>79</v>
      </c>
      <c r="F191" s="25" t="s">
        <v>97</v>
      </c>
      <c r="G191" t="s">
        <v>44</v>
      </c>
      <c r="H191">
        <v>3</v>
      </c>
      <c r="I191" s="2" t="s">
        <v>58</v>
      </c>
      <c r="J191" s="22">
        <f>IF(ISNUMBER(AVERAGEIFS(Observed!J$2:J$1520,Observed!$A$2:$A$1520,$A191,Observed!$C$2:$C$1520,$C191)),AVERAGEIFS(Observed!J$2:J$1520,Observed!$A$2:$A$1520,$A191,Observed!$C$2:$C$1520,$C191),"")</f>
        <v>1069.1333333333332</v>
      </c>
      <c r="K191" s="23">
        <f>IF(ISNUMBER(AVERAGEIFS(Observed!K$2:K$1520,Observed!$A$2:$A$1520,$A191,Observed!$C$2:$C$1520,$C191)),AVERAGEIFS(Observed!K$2:K$1520,Observed!$A$2:$A$1520,$A191,Observed!$C$2:$C$1520,$C191),"")</f>
        <v>106.91333333333334</v>
      </c>
      <c r="L191" s="23" t="str">
        <f>IF(ISNUMBER(AVERAGEIFS(Observed!L$2:L$1520,Observed!$A$2:$A$1520,$A191,Observed!$C$2:$C$1520,$C191)),AVERAGEIFS(Observed!L$2:L$1520,Observed!$A$2:$A$1520,$A191,Observed!$C$2:$C$1520,$C191),"")</f>
        <v/>
      </c>
      <c r="M191" s="23" t="str">
        <f>IF(ISNUMBER(AVERAGEIFS(Observed!M$2:M$1520,Observed!$A$2:$A$1520,$A191,Observed!$C$2:$C$1520,$C191)),AVERAGEIFS(Observed!M$2:M$1520,Observed!$A$2:$A$1520,$A191,Observed!$C$2:$C$1520,$C191),"")</f>
        <v/>
      </c>
      <c r="N191" s="23" t="str">
        <f>IF(ISNUMBER(AVERAGEIFS(Observed!N$2:N$1520,Observed!$A$2:$A$1520,$A191,Observed!$C$2:$C$1520,$C191)),AVERAGEIFS(Observed!N$2:N$1520,Observed!$A$2:$A$1520,$A191,Observed!$C$2:$C$1520,$C191),"")</f>
        <v/>
      </c>
      <c r="O191" s="24" t="str">
        <f>IF(ISNUMBER(AVERAGEIFS(Observed!O$2:O$1520,Observed!$A$2:$A$1520,$A191,Observed!$C$2:$C$1520,$C191)),AVERAGEIFS(Observed!O$2:O$1520,Observed!$A$2:$A$1520,$A191,Observed!$C$2:$C$1520,$C191),"")</f>
        <v/>
      </c>
      <c r="P191" s="24" t="str">
        <f>IF(ISNUMBER(AVERAGEIFS(Observed!P$2:P$1520,Observed!$A$2:$A$1520,$A191,Observed!$C$2:$C$1520,$C191)),AVERAGEIFS(Observed!P$2:P$1520,Observed!$A$2:$A$1520,$A191,Observed!$C$2:$C$1520,$C191),"")</f>
        <v/>
      </c>
      <c r="Q191" s="24" t="str">
        <f>IF(ISNUMBER(AVERAGEIFS(Observed!Q$2:Q$1520,Observed!$A$2:$A$1520,$A191,Observed!$C$2:$C$1520,$C191)),AVERAGEIFS(Observed!Q$2:Q$1520,Observed!$A$2:$A$1520,$A191,Observed!$C$2:$C$1520,$C191),"")</f>
        <v/>
      </c>
      <c r="R191" s="22" t="str">
        <f>IF(ISNUMBER(AVERAGEIFS(Observed!R$2:R$1520,Observed!$A$2:$A$1520,$A191,Observed!$C$2:$C$1520,$C191)),AVERAGEIFS(Observed!R$2:R$1520,Observed!$A$2:$A$1520,$A191,Observed!$C$2:$C$1520,$C191),"")</f>
        <v/>
      </c>
      <c r="S191" s="23" t="str">
        <f>IF(ISNUMBER(AVERAGEIFS(Observed!S$2:S$1520,Observed!$A$2:$A$1520,$A191,Observed!$C$2:$C$1520,$C191)),AVERAGEIFS(Observed!S$2:S$1520,Observed!$A$2:$A$1520,$A191,Observed!$C$2:$C$1520,$C191),"")</f>
        <v/>
      </c>
      <c r="T191" s="23" t="str">
        <f>IF(ISNUMBER(AVERAGEIFS(Observed!T$2:T$1520,Observed!$A$2:$A$1520,$A191,Observed!$C$2:$C$1520,$C191)),AVERAGEIFS(Observed!T$2:T$1520,Observed!$A$2:$A$1520,$A191,Observed!$C$2:$C$1520,$C191),"")</f>
        <v/>
      </c>
      <c r="U191" s="23" t="str">
        <f>IF(ISNUMBER(AVERAGEIFS(Observed!U$2:U$1520,Observed!$A$2:$A$1520,$A191,Observed!$C$2:$C$1520,$C191)),AVERAGEIFS(Observed!U$2:U$1520,Observed!$A$2:$A$1520,$A191,Observed!$C$2:$C$1520,$C191),"")</f>
        <v/>
      </c>
      <c r="V191" s="23" t="str">
        <f>IF(ISNUMBER(AVERAGEIFS(Observed!V$2:V$1520,Observed!$A$2:$A$1520,$A191,Observed!$C$2:$C$1520,$C191)),AVERAGEIFS(Observed!V$2:V$1520,Observed!$A$2:$A$1520,$A191,Observed!$C$2:$C$1520,$C191),"")</f>
        <v/>
      </c>
      <c r="W191" s="23" t="str">
        <f>IF(ISNUMBER(AVERAGEIFS(Observed!W$2:W$1520,Observed!$A$2:$A$1520,$A191,Observed!$C$2:$C$1520,$C191)),AVERAGEIFS(Observed!W$2:W$1520,Observed!$A$2:$A$1520,$A191,Observed!$C$2:$C$1520,$C191),"")</f>
        <v/>
      </c>
      <c r="X191" s="23" t="str">
        <f>IF(ISNUMBER(AVERAGEIFS(Observed!X$2:X$1520,Observed!$A$2:$A$1520,$A191,Observed!$C$2:$C$1520,$C191)),AVERAGEIFS(Observed!X$2:X$1520,Observed!$A$2:$A$1520,$A191,Observed!$C$2:$C$1520,$C191),"")</f>
        <v/>
      </c>
      <c r="Y191" s="23" t="str">
        <f>IF(ISNUMBER(AVERAGEIFS(Observed!Y$2:Y$1520,Observed!$A$2:$A$1520,$A191,Observed!$C$2:$C$1520,$C191)),AVERAGEIFS(Observed!Y$2:Y$1520,Observed!$A$2:$A$1520,$A191,Observed!$C$2:$C$1520,$C191),"")</f>
        <v/>
      </c>
      <c r="Z191" s="23" t="str">
        <f>IF(ISNUMBER(AVERAGEIFS(Observed!Z$2:Z$1520,Observed!$A$2:$A$1520,$A191,Observed!$C$2:$C$1520,$C191)),AVERAGEIFS(Observed!Z$2:Z$1520,Observed!$A$2:$A$1520,$A191,Observed!$C$2:$C$1520,$C191),"")</f>
        <v/>
      </c>
      <c r="AA191" s="23" t="str">
        <f>IF(ISNUMBER(AVERAGEIFS(Observed!AA$2:AA$1520,Observed!$A$2:$A$1520,$A191,Observed!$C$2:$C$1520,$C191)),AVERAGEIFS(Observed!AA$2:AA$1520,Observed!$A$2:$A$1520,$A191,Observed!$C$2:$C$1520,$C191),"")</f>
        <v/>
      </c>
      <c r="AB191" s="23" t="str">
        <f>IF(ISNUMBER(AVERAGEIFS(Observed!AB$2:AB$1520,Observed!$A$2:$A$1520,$A191,Observed!$C$2:$C$1520,$C191)),AVERAGEIFS(Observed!AB$2:AB$1520,Observed!$A$2:$A$1520,$A191,Observed!$C$2:$C$1520,$C191),"")</f>
        <v/>
      </c>
      <c r="AC191" s="23">
        <f>IF(ISNUMBER(AVERAGEIFS(Observed!AC$2:AC$1520,Observed!$A$2:$A$1520,$A191,Observed!$C$2:$C$1520,$C191)),AVERAGEIFS(Observed!AC$2:AC$1520,Observed!$A$2:$A$1520,$A191,Observed!$C$2:$C$1520,$C191),"")</f>
        <v>18.3</v>
      </c>
      <c r="AD191" s="24">
        <f>IF(ISNUMBER(AVERAGEIFS(Observed!AD$2:AD$1520,Observed!$A$2:$A$1520,$A191,Observed!$C$2:$C$1520,$C191)),AVERAGEIFS(Observed!AD$2:AD$1520,Observed!$A$2:$A$1520,$A191,Observed!$C$2:$C$1520,$C191),"")</f>
        <v>2.8999999999999998E-2</v>
      </c>
      <c r="AE191" s="24">
        <f>IF(ISNUMBER(AVERAGEIFS(Observed!AE$2:AE$1520,Observed!$A$2:$A$1520,$A191,Observed!$C$2:$C$1520,$C191)),AVERAGEIFS(Observed!AE$2:AE$1520,Observed!$A$2:$A$1520,$A191,Observed!$C$2:$C$1520,$C191),"")</f>
        <v>2.8999999999999998E-2</v>
      </c>
      <c r="AF191" s="23" t="str">
        <f>IF(ISNUMBER(AVERAGEIFS(Observed!AF$2:AF$1520,Observed!$A$2:$A$1520,$A191,Observed!$C$2:$C$1520,$C191)),AVERAGEIFS(Observed!AF$2:AF$1520,Observed!$A$2:$A$1520,$A191,Observed!$C$2:$C$1520,$C191),"")</f>
        <v/>
      </c>
      <c r="AG191" s="23" t="str">
        <f>IF(ISNUMBER(AVERAGEIFS(Observed!AG$2:AG$1520,Observed!$A$2:$A$1520,$A191,Observed!$C$2:$C$1520,$C191)),AVERAGEIFS(Observed!AG$2:AG$1520,Observed!$A$2:$A$1520,$A191,Observed!$C$2:$C$1520,$C191),"")</f>
        <v/>
      </c>
      <c r="AH191" s="22" t="str">
        <f>IF(ISNUMBER(AVERAGEIFS(Observed!AH$2:AH$1520,Observed!$A$2:$A$1520,$A191,Observed!$C$2:$C$1520,$C191)),AVERAGEIFS(Observed!AH$2:AH$1520,Observed!$A$2:$A$1520,$A191,Observed!$C$2:$C$1520,$C191),"")</f>
        <v/>
      </c>
      <c r="AI191" s="23" t="str">
        <f>IF(ISNUMBER(AVERAGEIFS(Observed!AI$2:AI$1520,Observed!$A$2:$A$1520,$A191,Observed!$C$2:$C$1520,$C191)),AVERAGEIFS(Observed!AI$2:AI$1520,Observed!$A$2:$A$1520,$A191,Observed!$C$2:$C$1520,$C191),"")</f>
        <v/>
      </c>
      <c r="AJ191" s="23" t="str">
        <f>IF(ISNUMBER(AVERAGEIFS(Observed!AJ$2:AJ$1520,Observed!$A$2:$A$1520,$A191,Observed!$C$2:$C$1520,$C191)),AVERAGEIFS(Observed!AJ$2:AJ$1520,Observed!$A$2:$A$1520,$A191,Observed!$C$2:$C$1520,$C191),"")</f>
        <v/>
      </c>
      <c r="AK191" s="23" t="str">
        <f>IF(ISNUMBER(AVERAGEIFS(Observed!AK$2:AK$1520,Observed!$A$2:$A$1520,$A191,Observed!$C$2:$C$1520,$C191)),AVERAGEIFS(Observed!AK$2:AK$1520,Observed!$A$2:$A$1520,$A191,Observed!$C$2:$C$1520,$C191),"")</f>
        <v/>
      </c>
      <c r="AL191" s="23" t="str">
        <f>IF(ISNUMBER(AVERAGEIFS(Observed!AL$2:AL$1520,Observed!$A$2:$A$1520,$A191,Observed!$C$2:$C$1520,$C191)),AVERAGEIFS(Observed!AL$2:AL$1520,Observed!$A$2:$A$1520,$A191,Observed!$C$2:$C$1520,$C191),"")</f>
        <v/>
      </c>
      <c r="AM191" s="23" t="str">
        <f>IF(ISNUMBER(AVERAGEIFS(Observed!AM$2:AM$1520,Observed!$A$2:$A$1520,$A191,Observed!$C$2:$C$1520,$C191)),AVERAGEIFS(Observed!AM$2:AM$1520,Observed!$A$2:$A$1520,$A191,Observed!$C$2:$C$1520,$C191),"")</f>
        <v/>
      </c>
      <c r="AN191" s="2">
        <f>COUNTIFS(Observed!$A$2:$A$1520,$A191,Observed!$C$2:$C$1520,$C191)</f>
        <v>3</v>
      </c>
      <c r="AO191" s="2">
        <f t="shared" si="3"/>
        <v>4</v>
      </c>
    </row>
    <row r="192" spans="1:41" x14ac:dyDescent="0.35">
      <c r="A192" t="s">
        <v>57</v>
      </c>
      <c r="B192" t="s">
        <v>52</v>
      </c>
      <c r="C192" s="20">
        <v>42090</v>
      </c>
      <c r="D192">
        <v>1</v>
      </c>
      <c r="E192" t="s">
        <v>81</v>
      </c>
      <c r="F192" s="25" t="s">
        <v>97</v>
      </c>
      <c r="G192" t="s">
        <v>44</v>
      </c>
      <c r="H192">
        <v>3</v>
      </c>
      <c r="I192" s="2" t="s">
        <v>58</v>
      </c>
      <c r="J192" s="22">
        <f>IF(ISNUMBER(AVERAGEIFS(Observed!J$2:J$1520,Observed!$A$2:$A$1520,$A192,Observed!$C$2:$C$1520,$C192)),AVERAGEIFS(Observed!J$2:J$1520,Observed!$A$2:$A$1520,$A192,Observed!$C$2:$C$1520,$C192),"")</f>
        <v>1062.8666666666668</v>
      </c>
      <c r="K192" s="23">
        <f>IF(ISNUMBER(AVERAGEIFS(Observed!K$2:K$1520,Observed!$A$2:$A$1520,$A192,Observed!$C$2:$C$1520,$C192)),AVERAGEIFS(Observed!K$2:K$1520,Observed!$A$2:$A$1520,$A192,Observed!$C$2:$C$1520,$C192),"")</f>
        <v>106.28666666666668</v>
      </c>
      <c r="L192" s="23" t="str">
        <f>IF(ISNUMBER(AVERAGEIFS(Observed!L$2:L$1520,Observed!$A$2:$A$1520,$A192,Observed!$C$2:$C$1520,$C192)),AVERAGEIFS(Observed!L$2:L$1520,Observed!$A$2:$A$1520,$A192,Observed!$C$2:$C$1520,$C192),"")</f>
        <v/>
      </c>
      <c r="M192" s="23" t="str">
        <f>IF(ISNUMBER(AVERAGEIFS(Observed!M$2:M$1520,Observed!$A$2:$A$1520,$A192,Observed!$C$2:$C$1520,$C192)),AVERAGEIFS(Observed!M$2:M$1520,Observed!$A$2:$A$1520,$A192,Observed!$C$2:$C$1520,$C192),"")</f>
        <v/>
      </c>
      <c r="N192" s="23" t="str">
        <f>IF(ISNUMBER(AVERAGEIFS(Observed!N$2:N$1520,Observed!$A$2:$A$1520,$A192,Observed!$C$2:$C$1520,$C192)),AVERAGEIFS(Observed!N$2:N$1520,Observed!$A$2:$A$1520,$A192,Observed!$C$2:$C$1520,$C192),"")</f>
        <v/>
      </c>
      <c r="O192" s="24" t="str">
        <f>IF(ISNUMBER(AVERAGEIFS(Observed!O$2:O$1520,Observed!$A$2:$A$1520,$A192,Observed!$C$2:$C$1520,$C192)),AVERAGEIFS(Observed!O$2:O$1520,Observed!$A$2:$A$1520,$A192,Observed!$C$2:$C$1520,$C192),"")</f>
        <v/>
      </c>
      <c r="P192" s="24" t="str">
        <f>IF(ISNUMBER(AVERAGEIFS(Observed!P$2:P$1520,Observed!$A$2:$A$1520,$A192,Observed!$C$2:$C$1520,$C192)),AVERAGEIFS(Observed!P$2:P$1520,Observed!$A$2:$A$1520,$A192,Observed!$C$2:$C$1520,$C192),"")</f>
        <v/>
      </c>
      <c r="Q192" s="24" t="str">
        <f>IF(ISNUMBER(AVERAGEIFS(Observed!Q$2:Q$1520,Observed!$A$2:$A$1520,$A192,Observed!$C$2:$C$1520,$C192)),AVERAGEIFS(Observed!Q$2:Q$1520,Observed!$A$2:$A$1520,$A192,Observed!$C$2:$C$1520,$C192),"")</f>
        <v/>
      </c>
      <c r="R192" s="22" t="str">
        <f>IF(ISNUMBER(AVERAGEIFS(Observed!R$2:R$1520,Observed!$A$2:$A$1520,$A192,Observed!$C$2:$C$1520,$C192)),AVERAGEIFS(Observed!R$2:R$1520,Observed!$A$2:$A$1520,$A192,Observed!$C$2:$C$1520,$C192),"")</f>
        <v/>
      </c>
      <c r="S192" s="23" t="str">
        <f>IF(ISNUMBER(AVERAGEIFS(Observed!S$2:S$1520,Observed!$A$2:$A$1520,$A192,Observed!$C$2:$C$1520,$C192)),AVERAGEIFS(Observed!S$2:S$1520,Observed!$A$2:$A$1520,$A192,Observed!$C$2:$C$1520,$C192),"")</f>
        <v/>
      </c>
      <c r="T192" s="23" t="str">
        <f>IF(ISNUMBER(AVERAGEIFS(Observed!T$2:T$1520,Observed!$A$2:$A$1520,$A192,Observed!$C$2:$C$1520,$C192)),AVERAGEIFS(Observed!T$2:T$1520,Observed!$A$2:$A$1520,$A192,Observed!$C$2:$C$1520,$C192),"")</f>
        <v/>
      </c>
      <c r="U192" s="23" t="str">
        <f>IF(ISNUMBER(AVERAGEIFS(Observed!U$2:U$1520,Observed!$A$2:$A$1520,$A192,Observed!$C$2:$C$1520,$C192)),AVERAGEIFS(Observed!U$2:U$1520,Observed!$A$2:$A$1520,$A192,Observed!$C$2:$C$1520,$C192),"")</f>
        <v/>
      </c>
      <c r="V192" s="23" t="str">
        <f>IF(ISNUMBER(AVERAGEIFS(Observed!V$2:V$1520,Observed!$A$2:$A$1520,$A192,Observed!$C$2:$C$1520,$C192)),AVERAGEIFS(Observed!V$2:V$1520,Observed!$A$2:$A$1520,$A192,Observed!$C$2:$C$1520,$C192),"")</f>
        <v/>
      </c>
      <c r="W192" s="23" t="str">
        <f>IF(ISNUMBER(AVERAGEIFS(Observed!W$2:W$1520,Observed!$A$2:$A$1520,$A192,Observed!$C$2:$C$1520,$C192)),AVERAGEIFS(Observed!W$2:W$1520,Observed!$A$2:$A$1520,$A192,Observed!$C$2:$C$1520,$C192),"")</f>
        <v/>
      </c>
      <c r="X192" s="23" t="str">
        <f>IF(ISNUMBER(AVERAGEIFS(Observed!X$2:X$1520,Observed!$A$2:$A$1520,$A192,Observed!$C$2:$C$1520,$C192)),AVERAGEIFS(Observed!X$2:X$1520,Observed!$A$2:$A$1520,$A192,Observed!$C$2:$C$1520,$C192),"")</f>
        <v/>
      </c>
      <c r="Y192" s="23" t="str">
        <f>IF(ISNUMBER(AVERAGEIFS(Observed!Y$2:Y$1520,Observed!$A$2:$A$1520,$A192,Observed!$C$2:$C$1520,$C192)),AVERAGEIFS(Observed!Y$2:Y$1520,Observed!$A$2:$A$1520,$A192,Observed!$C$2:$C$1520,$C192),"")</f>
        <v/>
      </c>
      <c r="Z192" s="23" t="str">
        <f>IF(ISNUMBER(AVERAGEIFS(Observed!Z$2:Z$1520,Observed!$A$2:$A$1520,$A192,Observed!$C$2:$C$1520,$C192)),AVERAGEIFS(Observed!Z$2:Z$1520,Observed!$A$2:$A$1520,$A192,Observed!$C$2:$C$1520,$C192),"")</f>
        <v/>
      </c>
      <c r="AA192" s="23" t="str">
        <f>IF(ISNUMBER(AVERAGEIFS(Observed!AA$2:AA$1520,Observed!$A$2:$A$1520,$A192,Observed!$C$2:$C$1520,$C192)),AVERAGEIFS(Observed!AA$2:AA$1520,Observed!$A$2:$A$1520,$A192,Observed!$C$2:$C$1520,$C192),"")</f>
        <v/>
      </c>
      <c r="AB192" s="23" t="str">
        <f>IF(ISNUMBER(AVERAGEIFS(Observed!AB$2:AB$1520,Observed!$A$2:$A$1520,$A192,Observed!$C$2:$C$1520,$C192)),AVERAGEIFS(Observed!AB$2:AB$1520,Observed!$A$2:$A$1520,$A192,Observed!$C$2:$C$1520,$C192),"")</f>
        <v/>
      </c>
      <c r="AC192" s="23">
        <f>IF(ISNUMBER(AVERAGEIFS(Observed!AC$2:AC$1520,Observed!$A$2:$A$1520,$A192,Observed!$C$2:$C$1520,$C192)),AVERAGEIFS(Observed!AC$2:AC$1520,Observed!$A$2:$A$1520,$A192,Observed!$C$2:$C$1520,$C192),"")</f>
        <v>22.766666666666666</v>
      </c>
      <c r="AD192" s="24">
        <f>IF(ISNUMBER(AVERAGEIFS(Observed!AD$2:AD$1520,Observed!$A$2:$A$1520,$A192,Observed!$C$2:$C$1520,$C192)),AVERAGEIFS(Observed!AD$2:AD$1520,Observed!$A$2:$A$1520,$A192,Observed!$C$2:$C$1520,$C192),"")</f>
        <v>3.6666666666666667E-2</v>
      </c>
      <c r="AE192" s="24">
        <f>IF(ISNUMBER(AVERAGEIFS(Observed!AE$2:AE$1520,Observed!$A$2:$A$1520,$A192,Observed!$C$2:$C$1520,$C192)),AVERAGEIFS(Observed!AE$2:AE$1520,Observed!$A$2:$A$1520,$A192,Observed!$C$2:$C$1520,$C192),"")</f>
        <v>3.6666666666666667E-2</v>
      </c>
      <c r="AF192" s="23" t="str">
        <f>IF(ISNUMBER(AVERAGEIFS(Observed!AF$2:AF$1520,Observed!$A$2:$A$1520,$A192,Observed!$C$2:$C$1520,$C192)),AVERAGEIFS(Observed!AF$2:AF$1520,Observed!$A$2:$A$1520,$A192,Observed!$C$2:$C$1520,$C192),"")</f>
        <v/>
      </c>
      <c r="AG192" s="23" t="str">
        <f>IF(ISNUMBER(AVERAGEIFS(Observed!AG$2:AG$1520,Observed!$A$2:$A$1520,$A192,Observed!$C$2:$C$1520,$C192)),AVERAGEIFS(Observed!AG$2:AG$1520,Observed!$A$2:$A$1520,$A192,Observed!$C$2:$C$1520,$C192),"")</f>
        <v/>
      </c>
      <c r="AH192" s="22" t="str">
        <f>IF(ISNUMBER(AVERAGEIFS(Observed!AH$2:AH$1520,Observed!$A$2:$A$1520,$A192,Observed!$C$2:$C$1520,$C192)),AVERAGEIFS(Observed!AH$2:AH$1520,Observed!$A$2:$A$1520,$A192,Observed!$C$2:$C$1520,$C192),"")</f>
        <v/>
      </c>
      <c r="AI192" s="23" t="str">
        <f>IF(ISNUMBER(AVERAGEIFS(Observed!AI$2:AI$1520,Observed!$A$2:$A$1520,$A192,Observed!$C$2:$C$1520,$C192)),AVERAGEIFS(Observed!AI$2:AI$1520,Observed!$A$2:$A$1520,$A192,Observed!$C$2:$C$1520,$C192),"")</f>
        <v/>
      </c>
      <c r="AJ192" s="23" t="str">
        <f>IF(ISNUMBER(AVERAGEIFS(Observed!AJ$2:AJ$1520,Observed!$A$2:$A$1520,$A192,Observed!$C$2:$C$1520,$C192)),AVERAGEIFS(Observed!AJ$2:AJ$1520,Observed!$A$2:$A$1520,$A192,Observed!$C$2:$C$1520,$C192),"")</f>
        <v/>
      </c>
      <c r="AK192" s="23" t="str">
        <f>IF(ISNUMBER(AVERAGEIFS(Observed!AK$2:AK$1520,Observed!$A$2:$A$1520,$A192,Observed!$C$2:$C$1520,$C192)),AVERAGEIFS(Observed!AK$2:AK$1520,Observed!$A$2:$A$1520,$A192,Observed!$C$2:$C$1520,$C192),"")</f>
        <v/>
      </c>
      <c r="AL192" s="23" t="str">
        <f>IF(ISNUMBER(AVERAGEIFS(Observed!AL$2:AL$1520,Observed!$A$2:$A$1520,$A192,Observed!$C$2:$C$1520,$C192)),AVERAGEIFS(Observed!AL$2:AL$1520,Observed!$A$2:$A$1520,$A192,Observed!$C$2:$C$1520,$C192),"")</f>
        <v/>
      </c>
      <c r="AM192" s="23" t="str">
        <f>IF(ISNUMBER(AVERAGEIFS(Observed!AM$2:AM$1520,Observed!$A$2:$A$1520,$A192,Observed!$C$2:$C$1520,$C192)),AVERAGEIFS(Observed!AM$2:AM$1520,Observed!$A$2:$A$1520,$A192,Observed!$C$2:$C$1520,$C192),"")</f>
        <v/>
      </c>
      <c r="AN192" s="2">
        <f>COUNTIFS(Observed!$A$2:$A$1520,$A192,Observed!$C$2:$C$1520,$C192)</f>
        <v>3</v>
      </c>
      <c r="AO192" s="2">
        <f t="shared" si="3"/>
        <v>4</v>
      </c>
    </row>
    <row r="193" spans="1:41" x14ac:dyDescent="0.35">
      <c r="A193" t="s">
        <v>54</v>
      </c>
      <c r="B193" t="s">
        <v>52</v>
      </c>
      <c r="C193" s="20">
        <v>42090</v>
      </c>
      <c r="D193">
        <v>1</v>
      </c>
      <c r="E193" t="s">
        <v>83</v>
      </c>
      <c r="F193" s="25" t="s">
        <v>97</v>
      </c>
      <c r="G193" t="s">
        <v>44</v>
      </c>
      <c r="H193">
        <v>3</v>
      </c>
      <c r="I193" s="2" t="s">
        <v>58</v>
      </c>
      <c r="J193" s="22">
        <f>IF(ISNUMBER(AVERAGEIFS(Observed!J$2:J$1520,Observed!$A$2:$A$1520,$A193,Observed!$C$2:$C$1520,$C193)),AVERAGEIFS(Observed!J$2:J$1520,Observed!$A$2:$A$1520,$A193,Observed!$C$2:$C$1520,$C193),"")</f>
        <v>1050.3333333333333</v>
      </c>
      <c r="K193" s="23">
        <f>IF(ISNUMBER(AVERAGEIFS(Observed!K$2:K$1520,Observed!$A$2:$A$1520,$A193,Observed!$C$2:$C$1520,$C193)),AVERAGEIFS(Observed!K$2:K$1520,Observed!$A$2:$A$1520,$A193,Observed!$C$2:$C$1520,$C193),"")</f>
        <v>105.03333333333335</v>
      </c>
      <c r="L193" s="23" t="str">
        <f>IF(ISNUMBER(AVERAGEIFS(Observed!L$2:L$1520,Observed!$A$2:$A$1520,$A193,Observed!$C$2:$C$1520,$C193)),AVERAGEIFS(Observed!L$2:L$1520,Observed!$A$2:$A$1520,$A193,Observed!$C$2:$C$1520,$C193),"")</f>
        <v/>
      </c>
      <c r="M193" s="23" t="str">
        <f>IF(ISNUMBER(AVERAGEIFS(Observed!M$2:M$1520,Observed!$A$2:$A$1520,$A193,Observed!$C$2:$C$1520,$C193)),AVERAGEIFS(Observed!M$2:M$1520,Observed!$A$2:$A$1520,$A193,Observed!$C$2:$C$1520,$C193),"")</f>
        <v/>
      </c>
      <c r="N193" s="23" t="str">
        <f>IF(ISNUMBER(AVERAGEIFS(Observed!N$2:N$1520,Observed!$A$2:$A$1520,$A193,Observed!$C$2:$C$1520,$C193)),AVERAGEIFS(Observed!N$2:N$1520,Observed!$A$2:$A$1520,$A193,Observed!$C$2:$C$1520,$C193),"")</f>
        <v/>
      </c>
      <c r="O193" s="24" t="str">
        <f>IF(ISNUMBER(AVERAGEIFS(Observed!O$2:O$1520,Observed!$A$2:$A$1520,$A193,Observed!$C$2:$C$1520,$C193)),AVERAGEIFS(Observed!O$2:O$1520,Observed!$A$2:$A$1520,$A193,Observed!$C$2:$C$1520,$C193),"")</f>
        <v/>
      </c>
      <c r="P193" s="24" t="str">
        <f>IF(ISNUMBER(AVERAGEIFS(Observed!P$2:P$1520,Observed!$A$2:$A$1520,$A193,Observed!$C$2:$C$1520,$C193)),AVERAGEIFS(Observed!P$2:P$1520,Observed!$A$2:$A$1520,$A193,Observed!$C$2:$C$1520,$C193),"")</f>
        <v/>
      </c>
      <c r="Q193" s="24" t="str">
        <f>IF(ISNUMBER(AVERAGEIFS(Observed!Q$2:Q$1520,Observed!$A$2:$A$1520,$A193,Observed!$C$2:$C$1520,$C193)),AVERAGEIFS(Observed!Q$2:Q$1520,Observed!$A$2:$A$1520,$A193,Observed!$C$2:$C$1520,$C193),"")</f>
        <v/>
      </c>
      <c r="R193" s="22" t="str">
        <f>IF(ISNUMBER(AVERAGEIFS(Observed!R$2:R$1520,Observed!$A$2:$A$1520,$A193,Observed!$C$2:$C$1520,$C193)),AVERAGEIFS(Observed!R$2:R$1520,Observed!$A$2:$A$1520,$A193,Observed!$C$2:$C$1520,$C193),"")</f>
        <v/>
      </c>
      <c r="S193" s="23" t="str">
        <f>IF(ISNUMBER(AVERAGEIFS(Observed!S$2:S$1520,Observed!$A$2:$A$1520,$A193,Observed!$C$2:$C$1520,$C193)),AVERAGEIFS(Observed!S$2:S$1520,Observed!$A$2:$A$1520,$A193,Observed!$C$2:$C$1520,$C193),"")</f>
        <v/>
      </c>
      <c r="T193" s="23" t="str">
        <f>IF(ISNUMBER(AVERAGEIFS(Observed!T$2:T$1520,Observed!$A$2:$A$1520,$A193,Observed!$C$2:$C$1520,$C193)),AVERAGEIFS(Observed!T$2:T$1520,Observed!$A$2:$A$1520,$A193,Observed!$C$2:$C$1520,$C193),"")</f>
        <v/>
      </c>
      <c r="U193" s="23" t="str">
        <f>IF(ISNUMBER(AVERAGEIFS(Observed!U$2:U$1520,Observed!$A$2:$A$1520,$A193,Observed!$C$2:$C$1520,$C193)),AVERAGEIFS(Observed!U$2:U$1520,Observed!$A$2:$A$1520,$A193,Observed!$C$2:$C$1520,$C193),"")</f>
        <v/>
      </c>
      <c r="V193" s="23" t="str">
        <f>IF(ISNUMBER(AVERAGEIFS(Observed!V$2:V$1520,Observed!$A$2:$A$1520,$A193,Observed!$C$2:$C$1520,$C193)),AVERAGEIFS(Observed!V$2:V$1520,Observed!$A$2:$A$1520,$A193,Observed!$C$2:$C$1520,$C193),"")</f>
        <v/>
      </c>
      <c r="W193" s="23" t="str">
        <f>IF(ISNUMBER(AVERAGEIFS(Observed!W$2:W$1520,Observed!$A$2:$A$1520,$A193,Observed!$C$2:$C$1520,$C193)),AVERAGEIFS(Observed!W$2:W$1520,Observed!$A$2:$A$1520,$A193,Observed!$C$2:$C$1520,$C193),"")</f>
        <v/>
      </c>
      <c r="X193" s="23" t="str">
        <f>IF(ISNUMBER(AVERAGEIFS(Observed!X$2:X$1520,Observed!$A$2:$A$1520,$A193,Observed!$C$2:$C$1520,$C193)),AVERAGEIFS(Observed!X$2:X$1520,Observed!$A$2:$A$1520,$A193,Observed!$C$2:$C$1520,$C193),"")</f>
        <v/>
      </c>
      <c r="Y193" s="23" t="str">
        <f>IF(ISNUMBER(AVERAGEIFS(Observed!Y$2:Y$1520,Observed!$A$2:$A$1520,$A193,Observed!$C$2:$C$1520,$C193)),AVERAGEIFS(Observed!Y$2:Y$1520,Observed!$A$2:$A$1520,$A193,Observed!$C$2:$C$1520,$C193),"")</f>
        <v/>
      </c>
      <c r="Z193" s="23" t="str">
        <f>IF(ISNUMBER(AVERAGEIFS(Observed!Z$2:Z$1520,Observed!$A$2:$A$1520,$A193,Observed!$C$2:$C$1520,$C193)),AVERAGEIFS(Observed!Z$2:Z$1520,Observed!$A$2:$A$1520,$A193,Observed!$C$2:$C$1520,$C193),"")</f>
        <v/>
      </c>
      <c r="AA193" s="23" t="str">
        <f>IF(ISNUMBER(AVERAGEIFS(Observed!AA$2:AA$1520,Observed!$A$2:$A$1520,$A193,Observed!$C$2:$C$1520,$C193)),AVERAGEIFS(Observed!AA$2:AA$1520,Observed!$A$2:$A$1520,$A193,Observed!$C$2:$C$1520,$C193),"")</f>
        <v/>
      </c>
      <c r="AB193" s="23" t="str">
        <f>IF(ISNUMBER(AVERAGEIFS(Observed!AB$2:AB$1520,Observed!$A$2:$A$1520,$A193,Observed!$C$2:$C$1520,$C193)),AVERAGEIFS(Observed!AB$2:AB$1520,Observed!$A$2:$A$1520,$A193,Observed!$C$2:$C$1520,$C193),"")</f>
        <v/>
      </c>
      <c r="AC193" s="23">
        <f>IF(ISNUMBER(AVERAGEIFS(Observed!AC$2:AC$1520,Observed!$A$2:$A$1520,$A193,Observed!$C$2:$C$1520,$C193)),AVERAGEIFS(Observed!AC$2:AC$1520,Observed!$A$2:$A$1520,$A193,Observed!$C$2:$C$1520,$C193),"")</f>
        <v>21.866666666666671</v>
      </c>
      <c r="AD193" s="24">
        <f>IF(ISNUMBER(AVERAGEIFS(Observed!AD$2:AD$1520,Observed!$A$2:$A$1520,$A193,Observed!$C$2:$C$1520,$C193)),AVERAGEIFS(Observed!AD$2:AD$1520,Observed!$A$2:$A$1520,$A193,Observed!$C$2:$C$1520,$C193),"")</f>
        <v>3.4999999999999996E-2</v>
      </c>
      <c r="AE193" s="24">
        <f>IF(ISNUMBER(AVERAGEIFS(Observed!AE$2:AE$1520,Observed!$A$2:$A$1520,$A193,Observed!$C$2:$C$1520,$C193)),AVERAGEIFS(Observed!AE$2:AE$1520,Observed!$A$2:$A$1520,$A193,Observed!$C$2:$C$1520,$C193),"")</f>
        <v>3.4999999999999996E-2</v>
      </c>
      <c r="AF193" s="23" t="str">
        <f>IF(ISNUMBER(AVERAGEIFS(Observed!AF$2:AF$1520,Observed!$A$2:$A$1520,$A193,Observed!$C$2:$C$1520,$C193)),AVERAGEIFS(Observed!AF$2:AF$1520,Observed!$A$2:$A$1520,$A193,Observed!$C$2:$C$1520,$C193),"")</f>
        <v/>
      </c>
      <c r="AG193" s="23" t="str">
        <f>IF(ISNUMBER(AVERAGEIFS(Observed!AG$2:AG$1520,Observed!$A$2:$A$1520,$A193,Observed!$C$2:$C$1520,$C193)),AVERAGEIFS(Observed!AG$2:AG$1520,Observed!$A$2:$A$1520,$A193,Observed!$C$2:$C$1520,$C193),"")</f>
        <v/>
      </c>
      <c r="AH193" s="22" t="str">
        <f>IF(ISNUMBER(AVERAGEIFS(Observed!AH$2:AH$1520,Observed!$A$2:$A$1520,$A193,Observed!$C$2:$C$1520,$C193)),AVERAGEIFS(Observed!AH$2:AH$1520,Observed!$A$2:$A$1520,$A193,Observed!$C$2:$C$1520,$C193),"")</f>
        <v/>
      </c>
      <c r="AI193" s="23" t="str">
        <f>IF(ISNUMBER(AVERAGEIFS(Observed!AI$2:AI$1520,Observed!$A$2:$A$1520,$A193,Observed!$C$2:$C$1520,$C193)),AVERAGEIFS(Observed!AI$2:AI$1520,Observed!$A$2:$A$1520,$A193,Observed!$C$2:$C$1520,$C193),"")</f>
        <v/>
      </c>
      <c r="AJ193" s="23" t="str">
        <f>IF(ISNUMBER(AVERAGEIFS(Observed!AJ$2:AJ$1520,Observed!$A$2:$A$1520,$A193,Observed!$C$2:$C$1520,$C193)),AVERAGEIFS(Observed!AJ$2:AJ$1520,Observed!$A$2:$A$1520,$A193,Observed!$C$2:$C$1520,$C193),"")</f>
        <v/>
      </c>
      <c r="AK193" s="23" t="str">
        <f>IF(ISNUMBER(AVERAGEIFS(Observed!AK$2:AK$1520,Observed!$A$2:$A$1520,$A193,Observed!$C$2:$C$1520,$C193)),AVERAGEIFS(Observed!AK$2:AK$1520,Observed!$A$2:$A$1520,$A193,Observed!$C$2:$C$1520,$C193),"")</f>
        <v/>
      </c>
      <c r="AL193" s="23" t="str">
        <f>IF(ISNUMBER(AVERAGEIFS(Observed!AL$2:AL$1520,Observed!$A$2:$A$1520,$A193,Observed!$C$2:$C$1520,$C193)),AVERAGEIFS(Observed!AL$2:AL$1520,Observed!$A$2:$A$1520,$A193,Observed!$C$2:$C$1520,$C193),"")</f>
        <v/>
      </c>
      <c r="AM193" s="23" t="str">
        <f>IF(ISNUMBER(AVERAGEIFS(Observed!AM$2:AM$1520,Observed!$A$2:$A$1520,$A193,Observed!$C$2:$C$1520,$C193)),AVERAGEIFS(Observed!AM$2:AM$1520,Observed!$A$2:$A$1520,$A193,Observed!$C$2:$C$1520,$C193),"")</f>
        <v/>
      </c>
      <c r="AN193" s="2">
        <f>COUNTIFS(Observed!$A$2:$A$1520,$A193,Observed!$C$2:$C$1520,$C193)</f>
        <v>3</v>
      </c>
      <c r="AO193" s="2">
        <f t="shared" si="3"/>
        <v>4</v>
      </c>
    </row>
    <row r="194" spans="1:41" x14ac:dyDescent="0.35">
      <c r="A194" t="s">
        <v>53</v>
      </c>
      <c r="B194" t="s">
        <v>52</v>
      </c>
      <c r="C194" s="20">
        <v>42090</v>
      </c>
      <c r="D194">
        <v>1</v>
      </c>
      <c r="E194" t="s">
        <v>78</v>
      </c>
      <c r="F194" s="25" t="s">
        <v>97</v>
      </c>
      <c r="G194" t="s">
        <v>44</v>
      </c>
      <c r="H194">
        <v>3</v>
      </c>
      <c r="I194" s="2" t="s">
        <v>58</v>
      </c>
      <c r="J194" s="22">
        <f>IF(ISNUMBER(AVERAGEIFS(Observed!J$2:J$1520,Observed!$A$2:$A$1520,$A194,Observed!$C$2:$C$1520,$C194)),AVERAGEIFS(Observed!J$2:J$1520,Observed!$A$2:$A$1520,$A194,Observed!$C$2:$C$1520,$C194),"")</f>
        <v>1037.8</v>
      </c>
      <c r="K194" s="23">
        <f>IF(ISNUMBER(AVERAGEIFS(Observed!K$2:K$1520,Observed!$A$2:$A$1520,$A194,Observed!$C$2:$C$1520,$C194)),AVERAGEIFS(Observed!K$2:K$1520,Observed!$A$2:$A$1520,$A194,Observed!$C$2:$C$1520,$C194),"")</f>
        <v>103.77999999999999</v>
      </c>
      <c r="L194" s="23" t="str">
        <f>IF(ISNUMBER(AVERAGEIFS(Observed!L$2:L$1520,Observed!$A$2:$A$1520,$A194,Observed!$C$2:$C$1520,$C194)),AVERAGEIFS(Observed!L$2:L$1520,Observed!$A$2:$A$1520,$A194,Observed!$C$2:$C$1520,$C194),"")</f>
        <v/>
      </c>
      <c r="M194" s="23" t="str">
        <f>IF(ISNUMBER(AVERAGEIFS(Observed!M$2:M$1520,Observed!$A$2:$A$1520,$A194,Observed!$C$2:$C$1520,$C194)),AVERAGEIFS(Observed!M$2:M$1520,Observed!$A$2:$A$1520,$A194,Observed!$C$2:$C$1520,$C194),"")</f>
        <v/>
      </c>
      <c r="N194" s="23" t="str">
        <f>IF(ISNUMBER(AVERAGEIFS(Observed!N$2:N$1520,Observed!$A$2:$A$1520,$A194,Observed!$C$2:$C$1520,$C194)),AVERAGEIFS(Observed!N$2:N$1520,Observed!$A$2:$A$1520,$A194,Observed!$C$2:$C$1520,$C194),"")</f>
        <v/>
      </c>
      <c r="O194" s="24" t="str">
        <f>IF(ISNUMBER(AVERAGEIFS(Observed!O$2:O$1520,Observed!$A$2:$A$1520,$A194,Observed!$C$2:$C$1520,$C194)),AVERAGEIFS(Observed!O$2:O$1520,Observed!$A$2:$A$1520,$A194,Observed!$C$2:$C$1520,$C194),"")</f>
        <v/>
      </c>
      <c r="P194" s="24" t="str">
        <f>IF(ISNUMBER(AVERAGEIFS(Observed!P$2:P$1520,Observed!$A$2:$A$1520,$A194,Observed!$C$2:$C$1520,$C194)),AVERAGEIFS(Observed!P$2:P$1520,Observed!$A$2:$A$1520,$A194,Observed!$C$2:$C$1520,$C194),"")</f>
        <v/>
      </c>
      <c r="Q194" s="24" t="str">
        <f>IF(ISNUMBER(AVERAGEIFS(Observed!Q$2:Q$1520,Observed!$A$2:$A$1520,$A194,Observed!$C$2:$C$1520,$C194)),AVERAGEIFS(Observed!Q$2:Q$1520,Observed!$A$2:$A$1520,$A194,Observed!$C$2:$C$1520,$C194),"")</f>
        <v/>
      </c>
      <c r="R194" s="22" t="str">
        <f>IF(ISNUMBER(AVERAGEIFS(Observed!R$2:R$1520,Observed!$A$2:$A$1520,$A194,Observed!$C$2:$C$1520,$C194)),AVERAGEIFS(Observed!R$2:R$1520,Observed!$A$2:$A$1520,$A194,Observed!$C$2:$C$1520,$C194),"")</f>
        <v/>
      </c>
      <c r="S194" s="23" t="str">
        <f>IF(ISNUMBER(AVERAGEIFS(Observed!S$2:S$1520,Observed!$A$2:$A$1520,$A194,Observed!$C$2:$C$1520,$C194)),AVERAGEIFS(Observed!S$2:S$1520,Observed!$A$2:$A$1520,$A194,Observed!$C$2:$C$1520,$C194),"")</f>
        <v/>
      </c>
      <c r="T194" s="23" t="str">
        <f>IF(ISNUMBER(AVERAGEIFS(Observed!T$2:T$1520,Observed!$A$2:$A$1520,$A194,Observed!$C$2:$C$1520,$C194)),AVERAGEIFS(Observed!T$2:T$1520,Observed!$A$2:$A$1520,$A194,Observed!$C$2:$C$1520,$C194),"")</f>
        <v/>
      </c>
      <c r="U194" s="23" t="str">
        <f>IF(ISNUMBER(AVERAGEIFS(Observed!U$2:U$1520,Observed!$A$2:$A$1520,$A194,Observed!$C$2:$C$1520,$C194)),AVERAGEIFS(Observed!U$2:U$1520,Observed!$A$2:$A$1520,$A194,Observed!$C$2:$C$1520,$C194),"")</f>
        <v/>
      </c>
      <c r="V194" s="23" t="str">
        <f>IF(ISNUMBER(AVERAGEIFS(Observed!V$2:V$1520,Observed!$A$2:$A$1520,$A194,Observed!$C$2:$C$1520,$C194)),AVERAGEIFS(Observed!V$2:V$1520,Observed!$A$2:$A$1520,$A194,Observed!$C$2:$C$1520,$C194),"")</f>
        <v/>
      </c>
      <c r="W194" s="23" t="str">
        <f>IF(ISNUMBER(AVERAGEIFS(Observed!W$2:W$1520,Observed!$A$2:$A$1520,$A194,Observed!$C$2:$C$1520,$C194)),AVERAGEIFS(Observed!W$2:W$1520,Observed!$A$2:$A$1520,$A194,Observed!$C$2:$C$1520,$C194),"")</f>
        <v/>
      </c>
      <c r="X194" s="23" t="str">
        <f>IF(ISNUMBER(AVERAGEIFS(Observed!X$2:X$1520,Observed!$A$2:$A$1520,$A194,Observed!$C$2:$C$1520,$C194)),AVERAGEIFS(Observed!X$2:X$1520,Observed!$A$2:$A$1520,$A194,Observed!$C$2:$C$1520,$C194),"")</f>
        <v/>
      </c>
      <c r="Y194" s="23" t="str">
        <f>IF(ISNUMBER(AVERAGEIFS(Observed!Y$2:Y$1520,Observed!$A$2:$A$1520,$A194,Observed!$C$2:$C$1520,$C194)),AVERAGEIFS(Observed!Y$2:Y$1520,Observed!$A$2:$A$1520,$A194,Observed!$C$2:$C$1520,$C194),"")</f>
        <v/>
      </c>
      <c r="Z194" s="23" t="str">
        <f>IF(ISNUMBER(AVERAGEIFS(Observed!Z$2:Z$1520,Observed!$A$2:$A$1520,$A194,Observed!$C$2:$C$1520,$C194)),AVERAGEIFS(Observed!Z$2:Z$1520,Observed!$A$2:$A$1520,$A194,Observed!$C$2:$C$1520,$C194),"")</f>
        <v/>
      </c>
      <c r="AA194" s="23" t="str">
        <f>IF(ISNUMBER(AVERAGEIFS(Observed!AA$2:AA$1520,Observed!$A$2:$A$1520,$A194,Observed!$C$2:$C$1520,$C194)),AVERAGEIFS(Observed!AA$2:AA$1520,Observed!$A$2:$A$1520,$A194,Observed!$C$2:$C$1520,$C194),"")</f>
        <v/>
      </c>
      <c r="AB194" s="23" t="str">
        <f>IF(ISNUMBER(AVERAGEIFS(Observed!AB$2:AB$1520,Observed!$A$2:$A$1520,$A194,Observed!$C$2:$C$1520,$C194)),AVERAGEIFS(Observed!AB$2:AB$1520,Observed!$A$2:$A$1520,$A194,Observed!$C$2:$C$1520,$C194),"")</f>
        <v/>
      </c>
      <c r="AC194" s="23">
        <f>IF(ISNUMBER(AVERAGEIFS(Observed!AC$2:AC$1520,Observed!$A$2:$A$1520,$A194,Observed!$C$2:$C$1520,$C194)),AVERAGEIFS(Observed!AC$2:AC$1520,Observed!$A$2:$A$1520,$A194,Observed!$C$2:$C$1520,$C194),"")</f>
        <v>18.766666666666666</v>
      </c>
      <c r="AD194" s="24">
        <f>IF(ISNUMBER(AVERAGEIFS(Observed!AD$2:AD$1520,Observed!$A$2:$A$1520,$A194,Observed!$C$2:$C$1520,$C194)),AVERAGEIFS(Observed!AD$2:AD$1520,Observed!$A$2:$A$1520,$A194,Observed!$C$2:$C$1520,$C194),"")</f>
        <v>0.03</v>
      </c>
      <c r="AE194" s="24">
        <f>IF(ISNUMBER(AVERAGEIFS(Observed!AE$2:AE$1520,Observed!$A$2:$A$1520,$A194,Observed!$C$2:$C$1520,$C194)),AVERAGEIFS(Observed!AE$2:AE$1520,Observed!$A$2:$A$1520,$A194,Observed!$C$2:$C$1520,$C194),"")</f>
        <v>0.03</v>
      </c>
      <c r="AF194" s="23" t="str">
        <f>IF(ISNUMBER(AVERAGEIFS(Observed!AF$2:AF$1520,Observed!$A$2:$A$1520,$A194,Observed!$C$2:$C$1520,$C194)),AVERAGEIFS(Observed!AF$2:AF$1520,Observed!$A$2:$A$1520,$A194,Observed!$C$2:$C$1520,$C194),"")</f>
        <v/>
      </c>
      <c r="AG194" s="23" t="str">
        <f>IF(ISNUMBER(AVERAGEIFS(Observed!AG$2:AG$1520,Observed!$A$2:$A$1520,$A194,Observed!$C$2:$C$1520,$C194)),AVERAGEIFS(Observed!AG$2:AG$1520,Observed!$A$2:$A$1520,$A194,Observed!$C$2:$C$1520,$C194),"")</f>
        <v/>
      </c>
      <c r="AH194" s="22" t="str">
        <f>IF(ISNUMBER(AVERAGEIFS(Observed!AH$2:AH$1520,Observed!$A$2:$A$1520,$A194,Observed!$C$2:$C$1520,$C194)),AVERAGEIFS(Observed!AH$2:AH$1520,Observed!$A$2:$A$1520,$A194,Observed!$C$2:$C$1520,$C194),"")</f>
        <v/>
      </c>
      <c r="AI194" s="23" t="str">
        <f>IF(ISNUMBER(AVERAGEIFS(Observed!AI$2:AI$1520,Observed!$A$2:$A$1520,$A194,Observed!$C$2:$C$1520,$C194)),AVERAGEIFS(Observed!AI$2:AI$1520,Observed!$A$2:$A$1520,$A194,Observed!$C$2:$C$1520,$C194),"")</f>
        <v/>
      </c>
      <c r="AJ194" s="23" t="str">
        <f>IF(ISNUMBER(AVERAGEIFS(Observed!AJ$2:AJ$1520,Observed!$A$2:$A$1520,$A194,Observed!$C$2:$C$1520,$C194)),AVERAGEIFS(Observed!AJ$2:AJ$1520,Observed!$A$2:$A$1520,$A194,Observed!$C$2:$C$1520,$C194),"")</f>
        <v/>
      </c>
      <c r="AK194" s="23" t="str">
        <f>IF(ISNUMBER(AVERAGEIFS(Observed!AK$2:AK$1520,Observed!$A$2:$A$1520,$A194,Observed!$C$2:$C$1520,$C194)),AVERAGEIFS(Observed!AK$2:AK$1520,Observed!$A$2:$A$1520,$A194,Observed!$C$2:$C$1520,$C194),"")</f>
        <v/>
      </c>
      <c r="AL194" s="23" t="str">
        <f>IF(ISNUMBER(AVERAGEIFS(Observed!AL$2:AL$1520,Observed!$A$2:$A$1520,$A194,Observed!$C$2:$C$1520,$C194)),AVERAGEIFS(Observed!AL$2:AL$1520,Observed!$A$2:$A$1520,$A194,Observed!$C$2:$C$1520,$C194),"")</f>
        <v/>
      </c>
      <c r="AM194" s="23" t="str">
        <f>IF(ISNUMBER(AVERAGEIFS(Observed!AM$2:AM$1520,Observed!$A$2:$A$1520,$A194,Observed!$C$2:$C$1520,$C194)),AVERAGEIFS(Observed!AM$2:AM$1520,Observed!$A$2:$A$1520,$A194,Observed!$C$2:$C$1520,$C194),"")</f>
        <v/>
      </c>
      <c r="AN194" s="2">
        <f>COUNTIFS(Observed!$A$2:$A$1520,$A194,Observed!$C$2:$C$1520,$C194)</f>
        <v>3</v>
      </c>
      <c r="AO194" s="2">
        <f t="shared" si="3"/>
        <v>4</v>
      </c>
    </row>
    <row r="195" spans="1:41" x14ac:dyDescent="0.35">
      <c r="A195" t="s">
        <v>56</v>
      </c>
      <c r="B195" t="s">
        <v>52</v>
      </c>
      <c r="C195" s="20">
        <v>42095</v>
      </c>
      <c r="D195">
        <v>1</v>
      </c>
      <c r="E195" t="s">
        <v>80</v>
      </c>
      <c r="F195" s="25" t="s">
        <v>97</v>
      </c>
      <c r="G195" t="s">
        <v>44</v>
      </c>
      <c r="H195">
        <v>3</v>
      </c>
      <c r="I195" s="2" t="s">
        <v>59</v>
      </c>
      <c r="J195" s="22">
        <f>IF(ISNUMBER(AVERAGEIFS(Observed!J$2:J$1520,Observed!$A$2:$A$1520,$A195,Observed!$C$2:$C$1520,$C195)),AVERAGEIFS(Observed!J$2:J$1520,Observed!$A$2:$A$1520,$A195,Observed!$C$2:$C$1520,$C195),"")</f>
        <v>1332.3333333333333</v>
      </c>
      <c r="K195" s="23">
        <f>IF(ISNUMBER(AVERAGEIFS(Observed!K$2:K$1520,Observed!$A$2:$A$1520,$A195,Observed!$C$2:$C$1520,$C195)),AVERAGEIFS(Observed!K$2:K$1520,Observed!$A$2:$A$1520,$A195,Observed!$C$2:$C$1520,$C195),"")</f>
        <v>133.23333333333335</v>
      </c>
      <c r="L195" s="23" t="str">
        <f>IF(ISNUMBER(AVERAGEIFS(Observed!L$2:L$1520,Observed!$A$2:$A$1520,$A195,Observed!$C$2:$C$1520,$C195)),AVERAGEIFS(Observed!L$2:L$1520,Observed!$A$2:$A$1520,$A195,Observed!$C$2:$C$1520,$C195),"")</f>
        <v/>
      </c>
      <c r="M195" s="23" t="str">
        <f>IF(ISNUMBER(AVERAGEIFS(Observed!M$2:M$1520,Observed!$A$2:$A$1520,$A195,Observed!$C$2:$C$1520,$C195)),AVERAGEIFS(Observed!M$2:M$1520,Observed!$A$2:$A$1520,$A195,Observed!$C$2:$C$1520,$C195),"")</f>
        <v/>
      </c>
      <c r="N195" s="23" t="str">
        <f>IF(ISNUMBER(AVERAGEIFS(Observed!N$2:N$1520,Observed!$A$2:$A$1520,$A195,Observed!$C$2:$C$1520,$C195)),AVERAGEIFS(Observed!N$2:N$1520,Observed!$A$2:$A$1520,$A195,Observed!$C$2:$C$1520,$C195),"")</f>
        <v/>
      </c>
      <c r="O195" s="24" t="str">
        <f>IF(ISNUMBER(AVERAGEIFS(Observed!O$2:O$1520,Observed!$A$2:$A$1520,$A195,Observed!$C$2:$C$1520,$C195)),AVERAGEIFS(Observed!O$2:O$1520,Observed!$A$2:$A$1520,$A195,Observed!$C$2:$C$1520,$C195),"")</f>
        <v/>
      </c>
      <c r="P195" s="24" t="str">
        <f>IF(ISNUMBER(AVERAGEIFS(Observed!P$2:P$1520,Observed!$A$2:$A$1520,$A195,Observed!$C$2:$C$1520,$C195)),AVERAGEIFS(Observed!P$2:P$1520,Observed!$A$2:$A$1520,$A195,Observed!$C$2:$C$1520,$C195),"")</f>
        <v/>
      </c>
      <c r="Q195" s="24" t="str">
        <f>IF(ISNUMBER(AVERAGEIFS(Observed!Q$2:Q$1520,Observed!$A$2:$A$1520,$A195,Observed!$C$2:$C$1520,$C195)),AVERAGEIFS(Observed!Q$2:Q$1520,Observed!$A$2:$A$1520,$A195,Observed!$C$2:$C$1520,$C195),"")</f>
        <v/>
      </c>
      <c r="R195" s="22" t="str">
        <f>IF(ISNUMBER(AVERAGEIFS(Observed!R$2:R$1520,Observed!$A$2:$A$1520,$A195,Observed!$C$2:$C$1520,$C195)),AVERAGEIFS(Observed!R$2:R$1520,Observed!$A$2:$A$1520,$A195,Observed!$C$2:$C$1520,$C195),"")</f>
        <v/>
      </c>
      <c r="S195" s="23" t="str">
        <f>IF(ISNUMBER(AVERAGEIFS(Observed!S$2:S$1520,Observed!$A$2:$A$1520,$A195,Observed!$C$2:$C$1520,$C195)),AVERAGEIFS(Observed!S$2:S$1520,Observed!$A$2:$A$1520,$A195,Observed!$C$2:$C$1520,$C195),"")</f>
        <v/>
      </c>
      <c r="T195" s="23" t="str">
        <f>IF(ISNUMBER(AVERAGEIFS(Observed!T$2:T$1520,Observed!$A$2:$A$1520,$A195,Observed!$C$2:$C$1520,$C195)),AVERAGEIFS(Observed!T$2:T$1520,Observed!$A$2:$A$1520,$A195,Observed!$C$2:$C$1520,$C195),"")</f>
        <v/>
      </c>
      <c r="U195" s="23" t="str">
        <f>IF(ISNUMBER(AVERAGEIFS(Observed!U$2:U$1520,Observed!$A$2:$A$1520,$A195,Observed!$C$2:$C$1520,$C195)),AVERAGEIFS(Observed!U$2:U$1520,Observed!$A$2:$A$1520,$A195,Observed!$C$2:$C$1520,$C195),"")</f>
        <v/>
      </c>
      <c r="V195" s="23" t="str">
        <f>IF(ISNUMBER(AVERAGEIFS(Observed!V$2:V$1520,Observed!$A$2:$A$1520,$A195,Observed!$C$2:$C$1520,$C195)),AVERAGEIFS(Observed!V$2:V$1520,Observed!$A$2:$A$1520,$A195,Observed!$C$2:$C$1520,$C195),"")</f>
        <v/>
      </c>
      <c r="W195" s="23" t="str">
        <f>IF(ISNUMBER(AVERAGEIFS(Observed!W$2:W$1520,Observed!$A$2:$A$1520,$A195,Observed!$C$2:$C$1520,$C195)),AVERAGEIFS(Observed!W$2:W$1520,Observed!$A$2:$A$1520,$A195,Observed!$C$2:$C$1520,$C195),"")</f>
        <v/>
      </c>
      <c r="X195" s="23" t="str">
        <f>IF(ISNUMBER(AVERAGEIFS(Observed!X$2:X$1520,Observed!$A$2:$A$1520,$A195,Observed!$C$2:$C$1520,$C195)),AVERAGEIFS(Observed!X$2:X$1520,Observed!$A$2:$A$1520,$A195,Observed!$C$2:$C$1520,$C195),"")</f>
        <v/>
      </c>
      <c r="Y195" s="23" t="str">
        <f>IF(ISNUMBER(AVERAGEIFS(Observed!Y$2:Y$1520,Observed!$A$2:$A$1520,$A195,Observed!$C$2:$C$1520,$C195)),AVERAGEIFS(Observed!Y$2:Y$1520,Observed!$A$2:$A$1520,$A195,Observed!$C$2:$C$1520,$C195),"")</f>
        <v/>
      </c>
      <c r="Z195" s="23" t="str">
        <f>IF(ISNUMBER(AVERAGEIFS(Observed!Z$2:Z$1520,Observed!$A$2:$A$1520,$A195,Observed!$C$2:$C$1520,$C195)),AVERAGEIFS(Observed!Z$2:Z$1520,Observed!$A$2:$A$1520,$A195,Observed!$C$2:$C$1520,$C195),"")</f>
        <v/>
      </c>
      <c r="AA195" s="23" t="str">
        <f>IF(ISNUMBER(AVERAGEIFS(Observed!AA$2:AA$1520,Observed!$A$2:$A$1520,$A195,Observed!$C$2:$C$1520,$C195)),AVERAGEIFS(Observed!AA$2:AA$1520,Observed!$A$2:$A$1520,$A195,Observed!$C$2:$C$1520,$C195),"")</f>
        <v/>
      </c>
      <c r="AB195" s="23" t="str">
        <f>IF(ISNUMBER(AVERAGEIFS(Observed!AB$2:AB$1520,Observed!$A$2:$A$1520,$A195,Observed!$C$2:$C$1520,$C195)),AVERAGEIFS(Observed!AB$2:AB$1520,Observed!$A$2:$A$1520,$A195,Observed!$C$2:$C$1520,$C195),"")</f>
        <v/>
      </c>
      <c r="AC195" s="23">
        <f>IF(ISNUMBER(AVERAGEIFS(Observed!AC$2:AC$1520,Observed!$A$2:$A$1520,$A195,Observed!$C$2:$C$1520,$C195)),AVERAGEIFS(Observed!AC$2:AC$1520,Observed!$A$2:$A$1520,$A195,Observed!$C$2:$C$1520,$C195),"")</f>
        <v>27.833333333333332</v>
      </c>
      <c r="AD195" s="24">
        <f>IF(ISNUMBER(AVERAGEIFS(Observed!AD$2:AD$1520,Observed!$A$2:$A$1520,$A195,Observed!$C$2:$C$1520,$C195)),AVERAGEIFS(Observed!AD$2:AD$1520,Observed!$A$2:$A$1520,$A195,Observed!$C$2:$C$1520,$C195),"")</f>
        <v>4.4666666666666667E-2</v>
      </c>
      <c r="AE195" s="24">
        <f>IF(ISNUMBER(AVERAGEIFS(Observed!AE$2:AE$1520,Observed!$A$2:$A$1520,$A195,Observed!$C$2:$C$1520,$C195)),AVERAGEIFS(Observed!AE$2:AE$1520,Observed!$A$2:$A$1520,$A195,Observed!$C$2:$C$1520,$C195),"")</f>
        <v>4.4666666666666667E-2</v>
      </c>
      <c r="AF195" s="23" t="str">
        <f>IF(ISNUMBER(AVERAGEIFS(Observed!AF$2:AF$1520,Observed!$A$2:$A$1520,$A195,Observed!$C$2:$C$1520,$C195)),AVERAGEIFS(Observed!AF$2:AF$1520,Observed!$A$2:$A$1520,$A195,Observed!$C$2:$C$1520,$C195),"")</f>
        <v/>
      </c>
      <c r="AG195" s="23" t="str">
        <f>IF(ISNUMBER(AVERAGEIFS(Observed!AG$2:AG$1520,Observed!$A$2:$A$1520,$A195,Observed!$C$2:$C$1520,$C195)),AVERAGEIFS(Observed!AG$2:AG$1520,Observed!$A$2:$A$1520,$A195,Observed!$C$2:$C$1520,$C195),"")</f>
        <v/>
      </c>
      <c r="AH195" s="22" t="str">
        <f>IF(ISNUMBER(AVERAGEIFS(Observed!AH$2:AH$1520,Observed!$A$2:$A$1520,$A195,Observed!$C$2:$C$1520,$C195)),AVERAGEIFS(Observed!AH$2:AH$1520,Observed!$A$2:$A$1520,$A195,Observed!$C$2:$C$1520,$C195),"")</f>
        <v/>
      </c>
      <c r="AI195" s="23" t="str">
        <f>IF(ISNUMBER(AVERAGEIFS(Observed!AI$2:AI$1520,Observed!$A$2:$A$1520,$A195,Observed!$C$2:$C$1520,$C195)),AVERAGEIFS(Observed!AI$2:AI$1520,Observed!$A$2:$A$1520,$A195,Observed!$C$2:$C$1520,$C195),"")</f>
        <v/>
      </c>
      <c r="AJ195" s="23" t="str">
        <f>IF(ISNUMBER(AVERAGEIFS(Observed!AJ$2:AJ$1520,Observed!$A$2:$A$1520,$A195,Observed!$C$2:$C$1520,$C195)),AVERAGEIFS(Observed!AJ$2:AJ$1520,Observed!$A$2:$A$1520,$A195,Observed!$C$2:$C$1520,$C195),"")</f>
        <v/>
      </c>
      <c r="AK195" s="23" t="str">
        <f>IF(ISNUMBER(AVERAGEIFS(Observed!AK$2:AK$1520,Observed!$A$2:$A$1520,$A195,Observed!$C$2:$C$1520,$C195)),AVERAGEIFS(Observed!AK$2:AK$1520,Observed!$A$2:$A$1520,$A195,Observed!$C$2:$C$1520,$C195),"")</f>
        <v/>
      </c>
      <c r="AL195" s="23" t="str">
        <f>IF(ISNUMBER(AVERAGEIFS(Observed!AL$2:AL$1520,Observed!$A$2:$A$1520,$A195,Observed!$C$2:$C$1520,$C195)),AVERAGEIFS(Observed!AL$2:AL$1520,Observed!$A$2:$A$1520,$A195,Observed!$C$2:$C$1520,$C195),"")</f>
        <v/>
      </c>
      <c r="AM195" s="23" t="str">
        <f>IF(ISNUMBER(AVERAGEIFS(Observed!AM$2:AM$1520,Observed!$A$2:$A$1520,$A195,Observed!$C$2:$C$1520,$C195)),AVERAGEIFS(Observed!AM$2:AM$1520,Observed!$A$2:$A$1520,$A195,Observed!$C$2:$C$1520,$C195),"")</f>
        <v/>
      </c>
      <c r="AN195" s="2">
        <f>COUNTIFS(Observed!$A$2:$A$1520,$A195,Observed!$C$2:$C$1520,$C195)</f>
        <v>3</v>
      </c>
      <c r="AO195" s="2">
        <f t="shared" si="3"/>
        <v>4</v>
      </c>
    </row>
    <row r="196" spans="1:41" x14ac:dyDescent="0.35">
      <c r="A196" t="s">
        <v>55</v>
      </c>
      <c r="B196" t="s">
        <v>52</v>
      </c>
      <c r="C196" s="20">
        <v>42095</v>
      </c>
      <c r="D196">
        <v>1</v>
      </c>
      <c r="E196" t="s">
        <v>82</v>
      </c>
      <c r="F196" s="25" t="s">
        <v>97</v>
      </c>
      <c r="G196" t="s">
        <v>44</v>
      </c>
      <c r="H196">
        <v>3</v>
      </c>
      <c r="I196" s="2" t="s">
        <v>59</v>
      </c>
      <c r="J196" s="22">
        <f>IF(ISNUMBER(AVERAGEIFS(Observed!J$2:J$1520,Observed!$A$2:$A$1520,$A196,Observed!$C$2:$C$1520,$C196)),AVERAGEIFS(Observed!J$2:J$1520,Observed!$A$2:$A$1520,$A196,Observed!$C$2:$C$1520,$C196),"")</f>
        <v>1094.2</v>
      </c>
      <c r="K196" s="23">
        <f>IF(ISNUMBER(AVERAGEIFS(Observed!K$2:K$1520,Observed!$A$2:$A$1520,$A196,Observed!$C$2:$C$1520,$C196)),AVERAGEIFS(Observed!K$2:K$1520,Observed!$A$2:$A$1520,$A196,Observed!$C$2:$C$1520,$C196),"")</f>
        <v>109.42</v>
      </c>
      <c r="L196" s="23" t="str">
        <f>IF(ISNUMBER(AVERAGEIFS(Observed!L$2:L$1520,Observed!$A$2:$A$1520,$A196,Observed!$C$2:$C$1520,$C196)),AVERAGEIFS(Observed!L$2:L$1520,Observed!$A$2:$A$1520,$A196,Observed!$C$2:$C$1520,$C196),"")</f>
        <v/>
      </c>
      <c r="M196" s="23" t="str">
        <f>IF(ISNUMBER(AVERAGEIFS(Observed!M$2:M$1520,Observed!$A$2:$A$1520,$A196,Observed!$C$2:$C$1520,$C196)),AVERAGEIFS(Observed!M$2:M$1520,Observed!$A$2:$A$1520,$A196,Observed!$C$2:$C$1520,$C196),"")</f>
        <v/>
      </c>
      <c r="N196" s="23" t="str">
        <f>IF(ISNUMBER(AVERAGEIFS(Observed!N$2:N$1520,Observed!$A$2:$A$1520,$A196,Observed!$C$2:$C$1520,$C196)),AVERAGEIFS(Observed!N$2:N$1520,Observed!$A$2:$A$1520,$A196,Observed!$C$2:$C$1520,$C196),"")</f>
        <v/>
      </c>
      <c r="O196" s="24" t="str">
        <f>IF(ISNUMBER(AVERAGEIFS(Observed!O$2:O$1520,Observed!$A$2:$A$1520,$A196,Observed!$C$2:$C$1520,$C196)),AVERAGEIFS(Observed!O$2:O$1520,Observed!$A$2:$A$1520,$A196,Observed!$C$2:$C$1520,$C196),"")</f>
        <v/>
      </c>
      <c r="P196" s="24" t="str">
        <f>IF(ISNUMBER(AVERAGEIFS(Observed!P$2:P$1520,Observed!$A$2:$A$1520,$A196,Observed!$C$2:$C$1520,$C196)),AVERAGEIFS(Observed!P$2:P$1520,Observed!$A$2:$A$1520,$A196,Observed!$C$2:$C$1520,$C196),"")</f>
        <v/>
      </c>
      <c r="Q196" s="24" t="str">
        <f>IF(ISNUMBER(AVERAGEIFS(Observed!Q$2:Q$1520,Observed!$A$2:$A$1520,$A196,Observed!$C$2:$C$1520,$C196)),AVERAGEIFS(Observed!Q$2:Q$1520,Observed!$A$2:$A$1520,$A196,Observed!$C$2:$C$1520,$C196),"")</f>
        <v/>
      </c>
      <c r="R196" s="22" t="str">
        <f>IF(ISNUMBER(AVERAGEIFS(Observed!R$2:R$1520,Observed!$A$2:$A$1520,$A196,Observed!$C$2:$C$1520,$C196)),AVERAGEIFS(Observed!R$2:R$1520,Observed!$A$2:$A$1520,$A196,Observed!$C$2:$C$1520,$C196),"")</f>
        <v/>
      </c>
      <c r="S196" s="23" t="str">
        <f>IF(ISNUMBER(AVERAGEIFS(Observed!S$2:S$1520,Observed!$A$2:$A$1520,$A196,Observed!$C$2:$C$1520,$C196)),AVERAGEIFS(Observed!S$2:S$1520,Observed!$A$2:$A$1520,$A196,Observed!$C$2:$C$1520,$C196),"")</f>
        <v/>
      </c>
      <c r="T196" s="23" t="str">
        <f>IF(ISNUMBER(AVERAGEIFS(Observed!T$2:T$1520,Observed!$A$2:$A$1520,$A196,Observed!$C$2:$C$1520,$C196)),AVERAGEIFS(Observed!T$2:T$1520,Observed!$A$2:$A$1520,$A196,Observed!$C$2:$C$1520,$C196),"")</f>
        <v/>
      </c>
      <c r="U196" s="23" t="str">
        <f>IF(ISNUMBER(AVERAGEIFS(Observed!U$2:U$1520,Observed!$A$2:$A$1520,$A196,Observed!$C$2:$C$1520,$C196)),AVERAGEIFS(Observed!U$2:U$1520,Observed!$A$2:$A$1520,$A196,Observed!$C$2:$C$1520,$C196),"")</f>
        <v/>
      </c>
      <c r="V196" s="23" t="str">
        <f>IF(ISNUMBER(AVERAGEIFS(Observed!V$2:V$1520,Observed!$A$2:$A$1520,$A196,Observed!$C$2:$C$1520,$C196)),AVERAGEIFS(Observed!V$2:V$1520,Observed!$A$2:$A$1520,$A196,Observed!$C$2:$C$1520,$C196),"")</f>
        <v/>
      </c>
      <c r="W196" s="23" t="str">
        <f>IF(ISNUMBER(AVERAGEIFS(Observed!W$2:W$1520,Observed!$A$2:$A$1520,$A196,Observed!$C$2:$C$1520,$C196)),AVERAGEIFS(Observed!W$2:W$1520,Observed!$A$2:$A$1520,$A196,Observed!$C$2:$C$1520,$C196),"")</f>
        <v/>
      </c>
      <c r="X196" s="23" t="str">
        <f>IF(ISNUMBER(AVERAGEIFS(Observed!X$2:X$1520,Observed!$A$2:$A$1520,$A196,Observed!$C$2:$C$1520,$C196)),AVERAGEIFS(Observed!X$2:X$1520,Observed!$A$2:$A$1520,$A196,Observed!$C$2:$C$1520,$C196),"")</f>
        <v/>
      </c>
      <c r="Y196" s="23" t="str">
        <f>IF(ISNUMBER(AVERAGEIFS(Observed!Y$2:Y$1520,Observed!$A$2:$A$1520,$A196,Observed!$C$2:$C$1520,$C196)),AVERAGEIFS(Observed!Y$2:Y$1520,Observed!$A$2:$A$1520,$A196,Observed!$C$2:$C$1520,$C196),"")</f>
        <v/>
      </c>
      <c r="Z196" s="23" t="str">
        <f>IF(ISNUMBER(AVERAGEIFS(Observed!Z$2:Z$1520,Observed!$A$2:$A$1520,$A196,Observed!$C$2:$C$1520,$C196)),AVERAGEIFS(Observed!Z$2:Z$1520,Observed!$A$2:$A$1520,$A196,Observed!$C$2:$C$1520,$C196),"")</f>
        <v/>
      </c>
      <c r="AA196" s="23" t="str">
        <f>IF(ISNUMBER(AVERAGEIFS(Observed!AA$2:AA$1520,Observed!$A$2:$A$1520,$A196,Observed!$C$2:$C$1520,$C196)),AVERAGEIFS(Observed!AA$2:AA$1520,Observed!$A$2:$A$1520,$A196,Observed!$C$2:$C$1520,$C196),"")</f>
        <v/>
      </c>
      <c r="AB196" s="23" t="str">
        <f>IF(ISNUMBER(AVERAGEIFS(Observed!AB$2:AB$1520,Observed!$A$2:$A$1520,$A196,Observed!$C$2:$C$1520,$C196)),AVERAGEIFS(Observed!AB$2:AB$1520,Observed!$A$2:$A$1520,$A196,Observed!$C$2:$C$1520,$C196),"")</f>
        <v/>
      </c>
      <c r="AC196" s="23">
        <f>IF(ISNUMBER(AVERAGEIFS(Observed!AC$2:AC$1520,Observed!$A$2:$A$1520,$A196,Observed!$C$2:$C$1520,$C196)),AVERAGEIFS(Observed!AC$2:AC$1520,Observed!$A$2:$A$1520,$A196,Observed!$C$2:$C$1520,$C196),"")</f>
        <v>19.533333333333335</v>
      </c>
      <c r="AD196" s="24">
        <f>IF(ISNUMBER(AVERAGEIFS(Observed!AD$2:AD$1520,Observed!$A$2:$A$1520,$A196,Observed!$C$2:$C$1520,$C196)),AVERAGEIFS(Observed!AD$2:AD$1520,Observed!$A$2:$A$1520,$A196,Observed!$C$2:$C$1520,$C196),"")</f>
        <v>3.1E-2</v>
      </c>
      <c r="AE196" s="24">
        <f>IF(ISNUMBER(AVERAGEIFS(Observed!AE$2:AE$1520,Observed!$A$2:$A$1520,$A196,Observed!$C$2:$C$1520,$C196)),AVERAGEIFS(Observed!AE$2:AE$1520,Observed!$A$2:$A$1520,$A196,Observed!$C$2:$C$1520,$C196),"")</f>
        <v>3.1E-2</v>
      </c>
      <c r="AF196" s="23" t="str">
        <f>IF(ISNUMBER(AVERAGEIFS(Observed!AF$2:AF$1520,Observed!$A$2:$A$1520,$A196,Observed!$C$2:$C$1520,$C196)),AVERAGEIFS(Observed!AF$2:AF$1520,Observed!$A$2:$A$1520,$A196,Observed!$C$2:$C$1520,$C196),"")</f>
        <v/>
      </c>
      <c r="AG196" s="23" t="str">
        <f>IF(ISNUMBER(AVERAGEIFS(Observed!AG$2:AG$1520,Observed!$A$2:$A$1520,$A196,Observed!$C$2:$C$1520,$C196)),AVERAGEIFS(Observed!AG$2:AG$1520,Observed!$A$2:$A$1520,$A196,Observed!$C$2:$C$1520,$C196),"")</f>
        <v/>
      </c>
      <c r="AH196" s="22" t="str">
        <f>IF(ISNUMBER(AVERAGEIFS(Observed!AH$2:AH$1520,Observed!$A$2:$A$1520,$A196,Observed!$C$2:$C$1520,$C196)),AVERAGEIFS(Observed!AH$2:AH$1520,Observed!$A$2:$A$1520,$A196,Observed!$C$2:$C$1520,$C196),"")</f>
        <v/>
      </c>
      <c r="AI196" s="23" t="str">
        <f>IF(ISNUMBER(AVERAGEIFS(Observed!AI$2:AI$1520,Observed!$A$2:$A$1520,$A196,Observed!$C$2:$C$1520,$C196)),AVERAGEIFS(Observed!AI$2:AI$1520,Observed!$A$2:$A$1520,$A196,Observed!$C$2:$C$1520,$C196),"")</f>
        <v/>
      </c>
      <c r="AJ196" s="23" t="str">
        <f>IF(ISNUMBER(AVERAGEIFS(Observed!AJ$2:AJ$1520,Observed!$A$2:$A$1520,$A196,Observed!$C$2:$C$1520,$C196)),AVERAGEIFS(Observed!AJ$2:AJ$1520,Observed!$A$2:$A$1520,$A196,Observed!$C$2:$C$1520,$C196),"")</f>
        <v/>
      </c>
      <c r="AK196" s="23" t="str">
        <f>IF(ISNUMBER(AVERAGEIFS(Observed!AK$2:AK$1520,Observed!$A$2:$A$1520,$A196,Observed!$C$2:$C$1520,$C196)),AVERAGEIFS(Observed!AK$2:AK$1520,Observed!$A$2:$A$1520,$A196,Observed!$C$2:$C$1520,$C196),"")</f>
        <v/>
      </c>
      <c r="AL196" s="23" t="str">
        <f>IF(ISNUMBER(AVERAGEIFS(Observed!AL$2:AL$1520,Observed!$A$2:$A$1520,$A196,Observed!$C$2:$C$1520,$C196)),AVERAGEIFS(Observed!AL$2:AL$1520,Observed!$A$2:$A$1520,$A196,Observed!$C$2:$C$1520,$C196),"")</f>
        <v/>
      </c>
      <c r="AM196" s="23" t="str">
        <f>IF(ISNUMBER(AVERAGEIFS(Observed!AM$2:AM$1520,Observed!$A$2:$A$1520,$A196,Observed!$C$2:$C$1520,$C196)),AVERAGEIFS(Observed!AM$2:AM$1520,Observed!$A$2:$A$1520,$A196,Observed!$C$2:$C$1520,$C196),"")</f>
        <v/>
      </c>
      <c r="AN196" s="2">
        <f>COUNTIFS(Observed!$A$2:$A$1520,$A196,Observed!$C$2:$C$1520,$C196)</f>
        <v>3</v>
      </c>
      <c r="AO196" s="2">
        <f t="shared" si="3"/>
        <v>4</v>
      </c>
    </row>
    <row r="197" spans="1:41" x14ac:dyDescent="0.35">
      <c r="A197" t="s">
        <v>51</v>
      </c>
      <c r="B197" t="s">
        <v>52</v>
      </c>
      <c r="C197" s="20">
        <v>42095</v>
      </c>
      <c r="D197">
        <v>1</v>
      </c>
      <c r="E197" t="s">
        <v>79</v>
      </c>
      <c r="F197" s="25" t="s">
        <v>97</v>
      </c>
      <c r="G197" t="s">
        <v>44</v>
      </c>
      <c r="H197">
        <v>3</v>
      </c>
      <c r="I197" s="2" t="s">
        <v>59</v>
      </c>
      <c r="J197" s="22">
        <f>IF(ISNUMBER(AVERAGEIFS(Observed!J$2:J$1520,Observed!$A$2:$A$1520,$A197,Observed!$C$2:$C$1520,$C197)),AVERAGEIFS(Observed!J$2:J$1520,Observed!$A$2:$A$1520,$A197,Observed!$C$2:$C$1520,$C197),"")</f>
        <v>1125.5333333333335</v>
      </c>
      <c r="K197" s="23">
        <f>IF(ISNUMBER(AVERAGEIFS(Observed!K$2:K$1520,Observed!$A$2:$A$1520,$A197,Observed!$C$2:$C$1520,$C197)),AVERAGEIFS(Observed!K$2:K$1520,Observed!$A$2:$A$1520,$A197,Observed!$C$2:$C$1520,$C197),"")</f>
        <v>112.55333333333334</v>
      </c>
      <c r="L197" s="23" t="str">
        <f>IF(ISNUMBER(AVERAGEIFS(Observed!L$2:L$1520,Observed!$A$2:$A$1520,$A197,Observed!$C$2:$C$1520,$C197)),AVERAGEIFS(Observed!L$2:L$1520,Observed!$A$2:$A$1520,$A197,Observed!$C$2:$C$1520,$C197),"")</f>
        <v/>
      </c>
      <c r="M197" s="23" t="str">
        <f>IF(ISNUMBER(AVERAGEIFS(Observed!M$2:M$1520,Observed!$A$2:$A$1520,$A197,Observed!$C$2:$C$1520,$C197)),AVERAGEIFS(Observed!M$2:M$1520,Observed!$A$2:$A$1520,$A197,Observed!$C$2:$C$1520,$C197),"")</f>
        <v/>
      </c>
      <c r="N197" s="23" t="str">
        <f>IF(ISNUMBER(AVERAGEIFS(Observed!N$2:N$1520,Observed!$A$2:$A$1520,$A197,Observed!$C$2:$C$1520,$C197)),AVERAGEIFS(Observed!N$2:N$1520,Observed!$A$2:$A$1520,$A197,Observed!$C$2:$C$1520,$C197),"")</f>
        <v/>
      </c>
      <c r="O197" s="24" t="str">
        <f>IF(ISNUMBER(AVERAGEIFS(Observed!O$2:O$1520,Observed!$A$2:$A$1520,$A197,Observed!$C$2:$C$1520,$C197)),AVERAGEIFS(Observed!O$2:O$1520,Observed!$A$2:$A$1520,$A197,Observed!$C$2:$C$1520,$C197),"")</f>
        <v/>
      </c>
      <c r="P197" s="24" t="str">
        <f>IF(ISNUMBER(AVERAGEIFS(Observed!P$2:P$1520,Observed!$A$2:$A$1520,$A197,Observed!$C$2:$C$1520,$C197)),AVERAGEIFS(Observed!P$2:P$1520,Observed!$A$2:$A$1520,$A197,Observed!$C$2:$C$1520,$C197),"")</f>
        <v/>
      </c>
      <c r="Q197" s="24" t="str">
        <f>IF(ISNUMBER(AVERAGEIFS(Observed!Q$2:Q$1520,Observed!$A$2:$A$1520,$A197,Observed!$C$2:$C$1520,$C197)),AVERAGEIFS(Observed!Q$2:Q$1520,Observed!$A$2:$A$1520,$A197,Observed!$C$2:$C$1520,$C197),"")</f>
        <v/>
      </c>
      <c r="R197" s="22" t="str">
        <f>IF(ISNUMBER(AVERAGEIFS(Observed!R$2:R$1520,Observed!$A$2:$A$1520,$A197,Observed!$C$2:$C$1520,$C197)),AVERAGEIFS(Observed!R$2:R$1520,Observed!$A$2:$A$1520,$A197,Observed!$C$2:$C$1520,$C197),"")</f>
        <v/>
      </c>
      <c r="S197" s="23" t="str">
        <f>IF(ISNUMBER(AVERAGEIFS(Observed!S$2:S$1520,Observed!$A$2:$A$1520,$A197,Observed!$C$2:$C$1520,$C197)),AVERAGEIFS(Observed!S$2:S$1520,Observed!$A$2:$A$1520,$A197,Observed!$C$2:$C$1520,$C197),"")</f>
        <v/>
      </c>
      <c r="T197" s="23" t="str">
        <f>IF(ISNUMBER(AVERAGEIFS(Observed!T$2:T$1520,Observed!$A$2:$A$1520,$A197,Observed!$C$2:$C$1520,$C197)),AVERAGEIFS(Observed!T$2:T$1520,Observed!$A$2:$A$1520,$A197,Observed!$C$2:$C$1520,$C197),"")</f>
        <v/>
      </c>
      <c r="U197" s="23" t="str">
        <f>IF(ISNUMBER(AVERAGEIFS(Observed!U$2:U$1520,Observed!$A$2:$A$1520,$A197,Observed!$C$2:$C$1520,$C197)),AVERAGEIFS(Observed!U$2:U$1520,Observed!$A$2:$A$1520,$A197,Observed!$C$2:$C$1520,$C197),"")</f>
        <v/>
      </c>
      <c r="V197" s="23" t="str">
        <f>IF(ISNUMBER(AVERAGEIFS(Observed!V$2:V$1520,Observed!$A$2:$A$1520,$A197,Observed!$C$2:$C$1520,$C197)),AVERAGEIFS(Observed!V$2:V$1520,Observed!$A$2:$A$1520,$A197,Observed!$C$2:$C$1520,$C197),"")</f>
        <v/>
      </c>
      <c r="W197" s="23" t="str">
        <f>IF(ISNUMBER(AVERAGEIFS(Observed!W$2:W$1520,Observed!$A$2:$A$1520,$A197,Observed!$C$2:$C$1520,$C197)),AVERAGEIFS(Observed!W$2:W$1520,Observed!$A$2:$A$1520,$A197,Observed!$C$2:$C$1520,$C197),"")</f>
        <v/>
      </c>
      <c r="X197" s="23" t="str">
        <f>IF(ISNUMBER(AVERAGEIFS(Observed!X$2:X$1520,Observed!$A$2:$A$1520,$A197,Observed!$C$2:$C$1520,$C197)),AVERAGEIFS(Observed!X$2:X$1520,Observed!$A$2:$A$1520,$A197,Observed!$C$2:$C$1520,$C197),"")</f>
        <v/>
      </c>
      <c r="Y197" s="23" t="str">
        <f>IF(ISNUMBER(AVERAGEIFS(Observed!Y$2:Y$1520,Observed!$A$2:$A$1520,$A197,Observed!$C$2:$C$1520,$C197)),AVERAGEIFS(Observed!Y$2:Y$1520,Observed!$A$2:$A$1520,$A197,Observed!$C$2:$C$1520,$C197),"")</f>
        <v/>
      </c>
      <c r="Z197" s="23" t="str">
        <f>IF(ISNUMBER(AVERAGEIFS(Observed!Z$2:Z$1520,Observed!$A$2:$A$1520,$A197,Observed!$C$2:$C$1520,$C197)),AVERAGEIFS(Observed!Z$2:Z$1520,Observed!$A$2:$A$1520,$A197,Observed!$C$2:$C$1520,$C197),"")</f>
        <v/>
      </c>
      <c r="AA197" s="23" t="str">
        <f>IF(ISNUMBER(AVERAGEIFS(Observed!AA$2:AA$1520,Observed!$A$2:$A$1520,$A197,Observed!$C$2:$C$1520,$C197)),AVERAGEIFS(Observed!AA$2:AA$1520,Observed!$A$2:$A$1520,$A197,Observed!$C$2:$C$1520,$C197),"")</f>
        <v/>
      </c>
      <c r="AB197" s="23" t="str">
        <f>IF(ISNUMBER(AVERAGEIFS(Observed!AB$2:AB$1520,Observed!$A$2:$A$1520,$A197,Observed!$C$2:$C$1520,$C197)),AVERAGEIFS(Observed!AB$2:AB$1520,Observed!$A$2:$A$1520,$A197,Observed!$C$2:$C$1520,$C197),"")</f>
        <v/>
      </c>
      <c r="AC197" s="23">
        <f>IF(ISNUMBER(AVERAGEIFS(Observed!AC$2:AC$1520,Observed!$A$2:$A$1520,$A197,Observed!$C$2:$C$1520,$C197)),AVERAGEIFS(Observed!AC$2:AC$1520,Observed!$A$2:$A$1520,$A197,Observed!$C$2:$C$1520,$C197),"")</f>
        <v>22.666666666666668</v>
      </c>
      <c r="AD197" s="24">
        <f>IF(ISNUMBER(AVERAGEIFS(Observed!AD$2:AD$1520,Observed!$A$2:$A$1520,$A197,Observed!$C$2:$C$1520,$C197)),AVERAGEIFS(Observed!AD$2:AD$1520,Observed!$A$2:$A$1520,$A197,Observed!$C$2:$C$1520,$C197),"")</f>
        <v>3.6333333333333336E-2</v>
      </c>
      <c r="AE197" s="24">
        <f>IF(ISNUMBER(AVERAGEIFS(Observed!AE$2:AE$1520,Observed!$A$2:$A$1520,$A197,Observed!$C$2:$C$1520,$C197)),AVERAGEIFS(Observed!AE$2:AE$1520,Observed!$A$2:$A$1520,$A197,Observed!$C$2:$C$1520,$C197),"")</f>
        <v>3.6333333333333336E-2</v>
      </c>
      <c r="AF197" s="23" t="str">
        <f>IF(ISNUMBER(AVERAGEIFS(Observed!AF$2:AF$1520,Observed!$A$2:$A$1520,$A197,Observed!$C$2:$C$1520,$C197)),AVERAGEIFS(Observed!AF$2:AF$1520,Observed!$A$2:$A$1520,$A197,Observed!$C$2:$C$1520,$C197),"")</f>
        <v/>
      </c>
      <c r="AG197" s="23" t="str">
        <f>IF(ISNUMBER(AVERAGEIFS(Observed!AG$2:AG$1520,Observed!$A$2:$A$1520,$A197,Observed!$C$2:$C$1520,$C197)),AVERAGEIFS(Observed!AG$2:AG$1520,Observed!$A$2:$A$1520,$A197,Observed!$C$2:$C$1520,$C197),"")</f>
        <v/>
      </c>
      <c r="AH197" s="22" t="str">
        <f>IF(ISNUMBER(AVERAGEIFS(Observed!AH$2:AH$1520,Observed!$A$2:$A$1520,$A197,Observed!$C$2:$C$1520,$C197)),AVERAGEIFS(Observed!AH$2:AH$1520,Observed!$A$2:$A$1520,$A197,Observed!$C$2:$C$1520,$C197),"")</f>
        <v/>
      </c>
      <c r="AI197" s="23" t="str">
        <f>IF(ISNUMBER(AVERAGEIFS(Observed!AI$2:AI$1520,Observed!$A$2:$A$1520,$A197,Observed!$C$2:$C$1520,$C197)),AVERAGEIFS(Observed!AI$2:AI$1520,Observed!$A$2:$A$1520,$A197,Observed!$C$2:$C$1520,$C197),"")</f>
        <v/>
      </c>
      <c r="AJ197" s="23" t="str">
        <f>IF(ISNUMBER(AVERAGEIFS(Observed!AJ$2:AJ$1520,Observed!$A$2:$A$1520,$A197,Observed!$C$2:$C$1520,$C197)),AVERAGEIFS(Observed!AJ$2:AJ$1520,Observed!$A$2:$A$1520,$A197,Observed!$C$2:$C$1520,$C197),"")</f>
        <v/>
      </c>
      <c r="AK197" s="23" t="str">
        <f>IF(ISNUMBER(AVERAGEIFS(Observed!AK$2:AK$1520,Observed!$A$2:$A$1520,$A197,Observed!$C$2:$C$1520,$C197)),AVERAGEIFS(Observed!AK$2:AK$1520,Observed!$A$2:$A$1520,$A197,Observed!$C$2:$C$1520,$C197),"")</f>
        <v/>
      </c>
      <c r="AL197" s="23" t="str">
        <f>IF(ISNUMBER(AVERAGEIFS(Observed!AL$2:AL$1520,Observed!$A$2:$A$1520,$A197,Observed!$C$2:$C$1520,$C197)),AVERAGEIFS(Observed!AL$2:AL$1520,Observed!$A$2:$A$1520,$A197,Observed!$C$2:$C$1520,$C197),"")</f>
        <v/>
      </c>
      <c r="AM197" s="23" t="str">
        <f>IF(ISNUMBER(AVERAGEIFS(Observed!AM$2:AM$1520,Observed!$A$2:$A$1520,$A197,Observed!$C$2:$C$1520,$C197)),AVERAGEIFS(Observed!AM$2:AM$1520,Observed!$A$2:$A$1520,$A197,Observed!$C$2:$C$1520,$C197),"")</f>
        <v/>
      </c>
      <c r="AN197" s="2">
        <f>COUNTIFS(Observed!$A$2:$A$1520,$A197,Observed!$C$2:$C$1520,$C197)</f>
        <v>3</v>
      </c>
      <c r="AO197" s="2">
        <f t="shared" si="3"/>
        <v>4</v>
      </c>
    </row>
    <row r="198" spans="1:41" x14ac:dyDescent="0.35">
      <c r="A198" t="s">
        <v>57</v>
      </c>
      <c r="B198" t="s">
        <v>52</v>
      </c>
      <c r="C198" s="20">
        <v>42095</v>
      </c>
      <c r="D198">
        <v>1</v>
      </c>
      <c r="E198" t="s">
        <v>81</v>
      </c>
      <c r="F198" s="25" t="s">
        <v>97</v>
      </c>
      <c r="G198" t="s">
        <v>44</v>
      </c>
      <c r="H198">
        <v>3</v>
      </c>
      <c r="I198" s="2" t="s">
        <v>59</v>
      </c>
      <c r="J198" s="22">
        <f>IF(ISNUMBER(AVERAGEIFS(Observed!J$2:J$1520,Observed!$A$2:$A$1520,$A198,Observed!$C$2:$C$1520,$C198)),AVERAGEIFS(Observed!J$2:J$1520,Observed!$A$2:$A$1520,$A198,Observed!$C$2:$C$1520,$C198),"")</f>
        <v>1257.1333333333334</v>
      </c>
      <c r="K198" s="23">
        <f>IF(ISNUMBER(AVERAGEIFS(Observed!K$2:K$1520,Observed!$A$2:$A$1520,$A198,Observed!$C$2:$C$1520,$C198)),AVERAGEIFS(Observed!K$2:K$1520,Observed!$A$2:$A$1520,$A198,Observed!$C$2:$C$1520,$C198),"")</f>
        <v>125.71333333333332</v>
      </c>
      <c r="L198" s="23" t="str">
        <f>IF(ISNUMBER(AVERAGEIFS(Observed!L$2:L$1520,Observed!$A$2:$A$1520,$A198,Observed!$C$2:$C$1520,$C198)),AVERAGEIFS(Observed!L$2:L$1520,Observed!$A$2:$A$1520,$A198,Observed!$C$2:$C$1520,$C198),"")</f>
        <v/>
      </c>
      <c r="M198" s="23" t="str">
        <f>IF(ISNUMBER(AVERAGEIFS(Observed!M$2:M$1520,Observed!$A$2:$A$1520,$A198,Observed!$C$2:$C$1520,$C198)),AVERAGEIFS(Observed!M$2:M$1520,Observed!$A$2:$A$1520,$A198,Observed!$C$2:$C$1520,$C198),"")</f>
        <v/>
      </c>
      <c r="N198" s="23" t="str">
        <f>IF(ISNUMBER(AVERAGEIFS(Observed!N$2:N$1520,Observed!$A$2:$A$1520,$A198,Observed!$C$2:$C$1520,$C198)),AVERAGEIFS(Observed!N$2:N$1520,Observed!$A$2:$A$1520,$A198,Observed!$C$2:$C$1520,$C198),"")</f>
        <v/>
      </c>
      <c r="O198" s="24" t="str">
        <f>IF(ISNUMBER(AVERAGEIFS(Observed!O$2:O$1520,Observed!$A$2:$A$1520,$A198,Observed!$C$2:$C$1520,$C198)),AVERAGEIFS(Observed!O$2:O$1520,Observed!$A$2:$A$1520,$A198,Observed!$C$2:$C$1520,$C198),"")</f>
        <v/>
      </c>
      <c r="P198" s="24" t="str">
        <f>IF(ISNUMBER(AVERAGEIFS(Observed!P$2:P$1520,Observed!$A$2:$A$1520,$A198,Observed!$C$2:$C$1520,$C198)),AVERAGEIFS(Observed!P$2:P$1520,Observed!$A$2:$A$1520,$A198,Observed!$C$2:$C$1520,$C198),"")</f>
        <v/>
      </c>
      <c r="Q198" s="24" t="str">
        <f>IF(ISNUMBER(AVERAGEIFS(Observed!Q$2:Q$1520,Observed!$A$2:$A$1520,$A198,Observed!$C$2:$C$1520,$C198)),AVERAGEIFS(Observed!Q$2:Q$1520,Observed!$A$2:$A$1520,$A198,Observed!$C$2:$C$1520,$C198),"")</f>
        <v/>
      </c>
      <c r="R198" s="22" t="str">
        <f>IF(ISNUMBER(AVERAGEIFS(Observed!R$2:R$1520,Observed!$A$2:$A$1520,$A198,Observed!$C$2:$C$1520,$C198)),AVERAGEIFS(Observed!R$2:R$1520,Observed!$A$2:$A$1520,$A198,Observed!$C$2:$C$1520,$C198),"")</f>
        <v/>
      </c>
      <c r="S198" s="23" t="str">
        <f>IF(ISNUMBER(AVERAGEIFS(Observed!S$2:S$1520,Observed!$A$2:$A$1520,$A198,Observed!$C$2:$C$1520,$C198)),AVERAGEIFS(Observed!S$2:S$1520,Observed!$A$2:$A$1520,$A198,Observed!$C$2:$C$1520,$C198),"")</f>
        <v/>
      </c>
      <c r="T198" s="23" t="str">
        <f>IF(ISNUMBER(AVERAGEIFS(Observed!T$2:T$1520,Observed!$A$2:$A$1520,$A198,Observed!$C$2:$C$1520,$C198)),AVERAGEIFS(Observed!T$2:T$1520,Observed!$A$2:$A$1520,$A198,Observed!$C$2:$C$1520,$C198),"")</f>
        <v/>
      </c>
      <c r="U198" s="23" t="str">
        <f>IF(ISNUMBER(AVERAGEIFS(Observed!U$2:U$1520,Observed!$A$2:$A$1520,$A198,Observed!$C$2:$C$1520,$C198)),AVERAGEIFS(Observed!U$2:U$1520,Observed!$A$2:$A$1520,$A198,Observed!$C$2:$C$1520,$C198),"")</f>
        <v/>
      </c>
      <c r="V198" s="23" t="str">
        <f>IF(ISNUMBER(AVERAGEIFS(Observed!V$2:V$1520,Observed!$A$2:$A$1520,$A198,Observed!$C$2:$C$1520,$C198)),AVERAGEIFS(Observed!V$2:V$1520,Observed!$A$2:$A$1520,$A198,Observed!$C$2:$C$1520,$C198),"")</f>
        <v/>
      </c>
      <c r="W198" s="23" t="str">
        <f>IF(ISNUMBER(AVERAGEIFS(Observed!W$2:W$1520,Observed!$A$2:$A$1520,$A198,Observed!$C$2:$C$1520,$C198)),AVERAGEIFS(Observed!W$2:W$1520,Observed!$A$2:$A$1520,$A198,Observed!$C$2:$C$1520,$C198),"")</f>
        <v/>
      </c>
      <c r="X198" s="23" t="str">
        <f>IF(ISNUMBER(AVERAGEIFS(Observed!X$2:X$1520,Observed!$A$2:$A$1520,$A198,Observed!$C$2:$C$1520,$C198)),AVERAGEIFS(Observed!X$2:X$1520,Observed!$A$2:$A$1520,$A198,Observed!$C$2:$C$1520,$C198),"")</f>
        <v/>
      </c>
      <c r="Y198" s="23" t="str">
        <f>IF(ISNUMBER(AVERAGEIFS(Observed!Y$2:Y$1520,Observed!$A$2:$A$1520,$A198,Observed!$C$2:$C$1520,$C198)),AVERAGEIFS(Observed!Y$2:Y$1520,Observed!$A$2:$A$1520,$A198,Observed!$C$2:$C$1520,$C198),"")</f>
        <v/>
      </c>
      <c r="Z198" s="23" t="str">
        <f>IF(ISNUMBER(AVERAGEIFS(Observed!Z$2:Z$1520,Observed!$A$2:$A$1520,$A198,Observed!$C$2:$C$1520,$C198)),AVERAGEIFS(Observed!Z$2:Z$1520,Observed!$A$2:$A$1520,$A198,Observed!$C$2:$C$1520,$C198),"")</f>
        <v/>
      </c>
      <c r="AA198" s="23" t="str">
        <f>IF(ISNUMBER(AVERAGEIFS(Observed!AA$2:AA$1520,Observed!$A$2:$A$1520,$A198,Observed!$C$2:$C$1520,$C198)),AVERAGEIFS(Observed!AA$2:AA$1520,Observed!$A$2:$A$1520,$A198,Observed!$C$2:$C$1520,$C198),"")</f>
        <v/>
      </c>
      <c r="AB198" s="23" t="str">
        <f>IF(ISNUMBER(AVERAGEIFS(Observed!AB$2:AB$1520,Observed!$A$2:$A$1520,$A198,Observed!$C$2:$C$1520,$C198)),AVERAGEIFS(Observed!AB$2:AB$1520,Observed!$A$2:$A$1520,$A198,Observed!$C$2:$C$1520,$C198),"")</f>
        <v/>
      </c>
      <c r="AC198" s="23">
        <f>IF(ISNUMBER(AVERAGEIFS(Observed!AC$2:AC$1520,Observed!$A$2:$A$1520,$A198,Observed!$C$2:$C$1520,$C198)),AVERAGEIFS(Observed!AC$2:AC$1520,Observed!$A$2:$A$1520,$A198,Observed!$C$2:$C$1520,$C198),"")</f>
        <v>27.066666666666666</v>
      </c>
      <c r="AD198" s="24">
        <f>IF(ISNUMBER(AVERAGEIFS(Observed!AD$2:AD$1520,Observed!$A$2:$A$1520,$A198,Observed!$C$2:$C$1520,$C198)),AVERAGEIFS(Observed!AD$2:AD$1520,Observed!$A$2:$A$1520,$A198,Observed!$C$2:$C$1520,$C198),"")</f>
        <v>4.3333333333333335E-2</v>
      </c>
      <c r="AE198" s="24">
        <f>IF(ISNUMBER(AVERAGEIFS(Observed!AE$2:AE$1520,Observed!$A$2:$A$1520,$A198,Observed!$C$2:$C$1520,$C198)),AVERAGEIFS(Observed!AE$2:AE$1520,Observed!$A$2:$A$1520,$A198,Observed!$C$2:$C$1520,$C198),"")</f>
        <v>4.3333333333333335E-2</v>
      </c>
      <c r="AF198" s="23" t="str">
        <f>IF(ISNUMBER(AVERAGEIFS(Observed!AF$2:AF$1520,Observed!$A$2:$A$1520,$A198,Observed!$C$2:$C$1520,$C198)),AVERAGEIFS(Observed!AF$2:AF$1520,Observed!$A$2:$A$1520,$A198,Observed!$C$2:$C$1520,$C198),"")</f>
        <v/>
      </c>
      <c r="AG198" s="23" t="str">
        <f>IF(ISNUMBER(AVERAGEIFS(Observed!AG$2:AG$1520,Observed!$A$2:$A$1520,$A198,Observed!$C$2:$C$1520,$C198)),AVERAGEIFS(Observed!AG$2:AG$1520,Observed!$A$2:$A$1520,$A198,Observed!$C$2:$C$1520,$C198),"")</f>
        <v/>
      </c>
      <c r="AH198" s="22" t="str">
        <f>IF(ISNUMBER(AVERAGEIFS(Observed!AH$2:AH$1520,Observed!$A$2:$A$1520,$A198,Observed!$C$2:$C$1520,$C198)),AVERAGEIFS(Observed!AH$2:AH$1520,Observed!$A$2:$A$1520,$A198,Observed!$C$2:$C$1520,$C198),"")</f>
        <v/>
      </c>
      <c r="AI198" s="23" t="str">
        <f>IF(ISNUMBER(AVERAGEIFS(Observed!AI$2:AI$1520,Observed!$A$2:$A$1520,$A198,Observed!$C$2:$C$1520,$C198)),AVERAGEIFS(Observed!AI$2:AI$1520,Observed!$A$2:$A$1520,$A198,Observed!$C$2:$C$1520,$C198),"")</f>
        <v/>
      </c>
      <c r="AJ198" s="23" t="str">
        <f>IF(ISNUMBER(AVERAGEIFS(Observed!AJ$2:AJ$1520,Observed!$A$2:$A$1520,$A198,Observed!$C$2:$C$1520,$C198)),AVERAGEIFS(Observed!AJ$2:AJ$1520,Observed!$A$2:$A$1520,$A198,Observed!$C$2:$C$1520,$C198),"")</f>
        <v/>
      </c>
      <c r="AK198" s="23" t="str">
        <f>IF(ISNUMBER(AVERAGEIFS(Observed!AK$2:AK$1520,Observed!$A$2:$A$1520,$A198,Observed!$C$2:$C$1520,$C198)),AVERAGEIFS(Observed!AK$2:AK$1520,Observed!$A$2:$A$1520,$A198,Observed!$C$2:$C$1520,$C198),"")</f>
        <v/>
      </c>
      <c r="AL198" s="23" t="str">
        <f>IF(ISNUMBER(AVERAGEIFS(Observed!AL$2:AL$1520,Observed!$A$2:$A$1520,$A198,Observed!$C$2:$C$1520,$C198)),AVERAGEIFS(Observed!AL$2:AL$1520,Observed!$A$2:$A$1520,$A198,Observed!$C$2:$C$1520,$C198),"")</f>
        <v/>
      </c>
      <c r="AM198" s="23" t="str">
        <f>IF(ISNUMBER(AVERAGEIFS(Observed!AM$2:AM$1520,Observed!$A$2:$A$1520,$A198,Observed!$C$2:$C$1520,$C198)),AVERAGEIFS(Observed!AM$2:AM$1520,Observed!$A$2:$A$1520,$A198,Observed!$C$2:$C$1520,$C198),"")</f>
        <v/>
      </c>
      <c r="AN198" s="2">
        <f>COUNTIFS(Observed!$A$2:$A$1520,$A198,Observed!$C$2:$C$1520,$C198)</f>
        <v>3</v>
      </c>
      <c r="AO198" s="2">
        <f t="shared" si="3"/>
        <v>4</v>
      </c>
    </row>
    <row r="199" spans="1:41" x14ac:dyDescent="0.35">
      <c r="A199" t="s">
        <v>54</v>
      </c>
      <c r="B199" t="s">
        <v>52</v>
      </c>
      <c r="C199" s="20">
        <v>42095</v>
      </c>
      <c r="D199">
        <v>1</v>
      </c>
      <c r="E199" t="s">
        <v>83</v>
      </c>
      <c r="F199" s="25" t="s">
        <v>97</v>
      </c>
      <c r="G199" t="s">
        <v>44</v>
      </c>
      <c r="H199">
        <v>3</v>
      </c>
      <c r="I199" s="2" t="s">
        <v>59</v>
      </c>
      <c r="J199" s="22">
        <f>IF(ISNUMBER(AVERAGEIFS(Observed!J$2:J$1520,Observed!$A$2:$A$1520,$A199,Observed!$C$2:$C$1520,$C199)),AVERAGEIFS(Observed!J$2:J$1520,Observed!$A$2:$A$1520,$A199,Observed!$C$2:$C$1520,$C199),"")</f>
        <v>1194.4666666666667</v>
      </c>
      <c r="K199" s="23">
        <f>IF(ISNUMBER(AVERAGEIFS(Observed!K$2:K$1520,Observed!$A$2:$A$1520,$A199,Observed!$C$2:$C$1520,$C199)),AVERAGEIFS(Observed!K$2:K$1520,Observed!$A$2:$A$1520,$A199,Observed!$C$2:$C$1520,$C199),"")</f>
        <v>119.44666666666666</v>
      </c>
      <c r="L199" s="23" t="str">
        <f>IF(ISNUMBER(AVERAGEIFS(Observed!L$2:L$1520,Observed!$A$2:$A$1520,$A199,Observed!$C$2:$C$1520,$C199)),AVERAGEIFS(Observed!L$2:L$1520,Observed!$A$2:$A$1520,$A199,Observed!$C$2:$C$1520,$C199),"")</f>
        <v/>
      </c>
      <c r="M199" s="23" t="str">
        <f>IF(ISNUMBER(AVERAGEIFS(Observed!M$2:M$1520,Observed!$A$2:$A$1520,$A199,Observed!$C$2:$C$1520,$C199)),AVERAGEIFS(Observed!M$2:M$1520,Observed!$A$2:$A$1520,$A199,Observed!$C$2:$C$1520,$C199),"")</f>
        <v/>
      </c>
      <c r="N199" s="23" t="str">
        <f>IF(ISNUMBER(AVERAGEIFS(Observed!N$2:N$1520,Observed!$A$2:$A$1520,$A199,Observed!$C$2:$C$1520,$C199)),AVERAGEIFS(Observed!N$2:N$1520,Observed!$A$2:$A$1520,$A199,Observed!$C$2:$C$1520,$C199),"")</f>
        <v/>
      </c>
      <c r="O199" s="24" t="str">
        <f>IF(ISNUMBER(AVERAGEIFS(Observed!O$2:O$1520,Observed!$A$2:$A$1520,$A199,Observed!$C$2:$C$1520,$C199)),AVERAGEIFS(Observed!O$2:O$1520,Observed!$A$2:$A$1520,$A199,Observed!$C$2:$C$1520,$C199),"")</f>
        <v/>
      </c>
      <c r="P199" s="24" t="str">
        <f>IF(ISNUMBER(AVERAGEIFS(Observed!P$2:P$1520,Observed!$A$2:$A$1520,$A199,Observed!$C$2:$C$1520,$C199)),AVERAGEIFS(Observed!P$2:P$1520,Observed!$A$2:$A$1520,$A199,Observed!$C$2:$C$1520,$C199),"")</f>
        <v/>
      </c>
      <c r="Q199" s="24" t="str">
        <f>IF(ISNUMBER(AVERAGEIFS(Observed!Q$2:Q$1520,Observed!$A$2:$A$1520,$A199,Observed!$C$2:$C$1520,$C199)),AVERAGEIFS(Observed!Q$2:Q$1520,Observed!$A$2:$A$1520,$A199,Observed!$C$2:$C$1520,$C199),"")</f>
        <v/>
      </c>
      <c r="R199" s="22" t="str">
        <f>IF(ISNUMBER(AVERAGEIFS(Observed!R$2:R$1520,Observed!$A$2:$A$1520,$A199,Observed!$C$2:$C$1520,$C199)),AVERAGEIFS(Observed!R$2:R$1520,Observed!$A$2:$A$1520,$A199,Observed!$C$2:$C$1520,$C199),"")</f>
        <v/>
      </c>
      <c r="S199" s="23" t="str">
        <f>IF(ISNUMBER(AVERAGEIFS(Observed!S$2:S$1520,Observed!$A$2:$A$1520,$A199,Observed!$C$2:$C$1520,$C199)),AVERAGEIFS(Observed!S$2:S$1520,Observed!$A$2:$A$1520,$A199,Observed!$C$2:$C$1520,$C199),"")</f>
        <v/>
      </c>
      <c r="T199" s="23" t="str">
        <f>IF(ISNUMBER(AVERAGEIFS(Observed!T$2:T$1520,Observed!$A$2:$A$1520,$A199,Observed!$C$2:$C$1520,$C199)),AVERAGEIFS(Observed!T$2:T$1520,Observed!$A$2:$A$1520,$A199,Observed!$C$2:$C$1520,$C199),"")</f>
        <v/>
      </c>
      <c r="U199" s="23" t="str">
        <f>IF(ISNUMBER(AVERAGEIFS(Observed!U$2:U$1520,Observed!$A$2:$A$1520,$A199,Observed!$C$2:$C$1520,$C199)),AVERAGEIFS(Observed!U$2:U$1520,Observed!$A$2:$A$1520,$A199,Observed!$C$2:$C$1520,$C199),"")</f>
        <v/>
      </c>
      <c r="V199" s="23" t="str">
        <f>IF(ISNUMBER(AVERAGEIFS(Observed!V$2:V$1520,Observed!$A$2:$A$1520,$A199,Observed!$C$2:$C$1520,$C199)),AVERAGEIFS(Observed!V$2:V$1520,Observed!$A$2:$A$1520,$A199,Observed!$C$2:$C$1520,$C199),"")</f>
        <v/>
      </c>
      <c r="W199" s="23" t="str">
        <f>IF(ISNUMBER(AVERAGEIFS(Observed!W$2:W$1520,Observed!$A$2:$A$1520,$A199,Observed!$C$2:$C$1520,$C199)),AVERAGEIFS(Observed!W$2:W$1520,Observed!$A$2:$A$1520,$A199,Observed!$C$2:$C$1520,$C199),"")</f>
        <v/>
      </c>
      <c r="X199" s="23" t="str">
        <f>IF(ISNUMBER(AVERAGEIFS(Observed!X$2:X$1520,Observed!$A$2:$A$1520,$A199,Observed!$C$2:$C$1520,$C199)),AVERAGEIFS(Observed!X$2:X$1520,Observed!$A$2:$A$1520,$A199,Observed!$C$2:$C$1520,$C199),"")</f>
        <v/>
      </c>
      <c r="Y199" s="23" t="str">
        <f>IF(ISNUMBER(AVERAGEIFS(Observed!Y$2:Y$1520,Observed!$A$2:$A$1520,$A199,Observed!$C$2:$C$1520,$C199)),AVERAGEIFS(Observed!Y$2:Y$1520,Observed!$A$2:$A$1520,$A199,Observed!$C$2:$C$1520,$C199),"")</f>
        <v/>
      </c>
      <c r="Z199" s="23" t="str">
        <f>IF(ISNUMBER(AVERAGEIFS(Observed!Z$2:Z$1520,Observed!$A$2:$A$1520,$A199,Observed!$C$2:$C$1520,$C199)),AVERAGEIFS(Observed!Z$2:Z$1520,Observed!$A$2:$A$1520,$A199,Observed!$C$2:$C$1520,$C199),"")</f>
        <v/>
      </c>
      <c r="AA199" s="23" t="str">
        <f>IF(ISNUMBER(AVERAGEIFS(Observed!AA$2:AA$1520,Observed!$A$2:$A$1520,$A199,Observed!$C$2:$C$1520,$C199)),AVERAGEIFS(Observed!AA$2:AA$1520,Observed!$A$2:$A$1520,$A199,Observed!$C$2:$C$1520,$C199),"")</f>
        <v/>
      </c>
      <c r="AB199" s="23" t="str">
        <f>IF(ISNUMBER(AVERAGEIFS(Observed!AB$2:AB$1520,Observed!$A$2:$A$1520,$A199,Observed!$C$2:$C$1520,$C199)),AVERAGEIFS(Observed!AB$2:AB$1520,Observed!$A$2:$A$1520,$A199,Observed!$C$2:$C$1520,$C199),"")</f>
        <v/>
      </c>
      <c r="AC199" s="23">
        <f>IF(ISNUMBER(AVERAGEIFS(Observed!AC$2:AC$1520,Observed!$A$2:$A$1520,$A199,Observed!$C$2:$C$1520,$C199)),AVERAGEIFS(Observed!AC$2:AC$1520,Observed!$A$2:$A$1520,$A199,Observed!$C$2:$C$1520,$C199),"")</f>
        <v>22.100000000000005</v>
      </c>
      <c r="AD199" s="24">
        <f>IF(ISNUMBER(AVERAGEIFS(Observed!AD$2:AD$1520,Observed!$A$2:$A$1520,$A199,Observed!$C$2:$C$1520,$C199)),AVERAGEIFS(Observed!AD$2:AD$1520,Observed!$A$2:$A$1520,$A199,Observed!$C$2:$C$1520,$C199),"")</f>
        <v>3.5333333333333335E-2</v>
      </c>
      <c r="AE199" s="24">
        <f>IF(ISNUMBER(AVERAGEIFS(Observed!AE$2:AE$1520,Observed!$A$2:$A$1520,$A199,Observed!$C$2:$C$1520,$C199)),AVERAGEIFS(Observed!AE$2:AE$1520,Observed!$A$2:$A$1520,$A199,Observed!$C$2:$C$1520,$C199),"")</f>
        <v>3.5333333333333335E-2</v>
      </c>
      <c r="AF199" s="23" t="str">
        <f>IF(ISNUMBER(AVERAGEIFS(Observed!AF$2:AF$1520,Observed!$A$2:$A$1520,$A199,Observed!$C$2:$C$1520,$C199)),AVERAGEIFS(Observed!AF$2:AF$1520,Observed!$A$2:$A$1520,$A199,Observed!$C$2:$C$1520,$C199),"")</f>
        <v/>
      </c>
      <c r="AG199" s="23" t="str">
        <f>IF(ISNUMBER(AVERAGEIFS(Observed!AG$2:AG$1520,Observed!$A$2:$A$1520,$A199,Observed!$C$2:$C$1520,$C199)),AVERAGEIFS(Observed!AG$2:AG$1520,Observed!$A$2:$A$1520,$A199,Observed!$C$2:$C$1520,$C199),"")</f>
        <v/>
      </c>
      <c r="AH199" s="22" t="str">
        <f>IF(ISNUMBER(AVERAGEIFS(Observed!AH$2:AH$1520,Observed!$A$2:$A$1520,$A199,Observed!$C$2:$C$1520,$C199)),AVERAGEIFS(Observed!AH$2:AH$1520,Observed!$A$2:$A$1520,$A199,Observed!$C$2:$C$1520,$C199),"")</f>
        <v/>
      </c>
      <c r="AI199" s="23" t="str">
        <f>IF(ISNUMBER(AVERAGEIFS(Observed!AI$2:AI$1520,Observed!$A$2:$A$1520,$A199,Observed!$C$2:$C$1520,$C199)),AVERAGEIFS(Observed!AI$2:AI$1520,Observed!$A$2:$A$1520,$A199,Observed!$C$2:$C$1520,$C199),"")</f>
        <v/>
      </c>
      <c r="AJ199" s="23" t="str">
        <f>IF(ISNUMBER(AVERAGEIFS(Observed!AJ$2:AJ$1520,Observed!$A$2:$A$1520,$A199,Observed!$C$2:$C$1520,$C199)),AVERAGEIFS(Observed!AJ$2:AJ$1520,Observed!$A$2:$A$1520,$A199,Observed!$C$2:$C$1520,$C199),"")</f>
        <v/>
      </c>
      <c r="AK199" s="23" t="str">
        <f>IF(ISNUMBER(AVERAGEIFS(Observed!AK$2:AK$1520,Observed!$A$2:$A$1520,$A199,Observed!$C$2:$C$1520,$C199)),AVERAGEIFS(Observed!AK$2:AK$1520,Observed!$A$2:$A$1520,$A199,Observed!$C$2:$C$1520,$C199),"")</f>
        <v/>
      </c>
      <c r="AL199" s="23" t="str">
        <f>IF(ISNUMBER(AVERAGEIFS(Observed!AL$2:AL$1520,Observed!$A$2:$A$1520,$A199,Observed!$C$2:$C$1520,$C199)),AVERAGEIFS(Observed!AL$2:AL$1520,Observed!$A$2:$A$1520,$A199,Observed!$C$2:$C$1520,$C199),"")</f>
        <v/>
      </c>
      <c r="AM199" s="23" t="str">
        <f>IF(ISNUMBER(AVERAGEIFS(Observed!AM$2:AM$1520,Observed!$A$2:$A$1520,$A199,Observed!$C$2:$C$1520,$C199)),AVERAGEIFS(Observed!AM$2:AM$1520,Observed!$A$2:$A$1520,$A199,Observed!$C$2:$C$1520,$C199),"")</f>
        <v/>
      </c>
      <c r="AN199" s="2">
        <f>COUNTIFS(Observed!$A$2:$A$1520,$A199,Observed!$C$2:$C$1520,$C199)</f>
        <v>3</v>
      </c>
      <c r="AO199" s="2">
        <f t="shared" si="3"/>
        <v>4</v>
      </c>
    </row>
    <row r="200" spans="1:41" x14ac:dyDescent="0.35">
      <c r="A200" t="s">
        <v>53</v>
      </c>
      <c r="B200" t="s">
        <v>52</v>
      </c>
      <c r="C200" s="20">
        <v>42095</v>
      </c>
      <c r="D200">
        <v>1</v>
      </c>
      <c r="E200" t="s">
        <v>78</v>
      </c>
      <c r="F200" s="25" t="s">
        <v>97</v>
      </c>
      <c r="G200" t="s">
        <v>44</v>
      </c>
      <c r="H200">
        <v>3</v>
      </c>
      <c r="I200" s="2" t="s">
        <v>59</v>
      </c>
      <c r="J200" s="22">
        <f>IF(ISNUMBER(AVERAGEIFS(Observed!J$2:J$1520,Observed!$A$2:$A$1520,$A200,Observed!$C$2:$C$1520,$C200)),AVERAGEIFS(Observed!J$2:J$1520,Observed!$A$2:$A$1520,$A200,Observed!$C$2:$C$1520,$C200),"")</f>
        <v>1094.2</v>
      </c>
      <c r="K200" s="23">
        <f>IF(ISNUMBER(AVERAGEIFS(Observed!K$2:K$1520,Observed!$A$2:$A$1520,$A200,Observed!$C$2:$C$1520,$C200)),AVERAGEIFS(Observed!K$2:K$1520,Observed!$A$2:$A$1520,$A200,Observed!$C$2:$C$1520,$C200),"")</f>
        <v>109.42</v>
      </c>
      <c r="L200" s="23" t="str">
        <f>IF(ISNUMBER(AVERAGEIFS(Observed!L$2:L$1520,Observed!$A$2:$A$1520,$A200,Observed!$C$2:$C$1520,$C200)),AVERAGEIFS(Observed!L$2:L$1520,Observed!$A$2:$A$1520,$A200,Observed!$C$2:$C$1520,$C200),"")</f>
        <v/>
      </c>
      <c r="M200" s="23" t="str">
        <f>IF(ISNUMBER(AVERAGEIFS(Observed!M$2:M$1520,Observed!$A$2:$A$1520,$A200,Observed!$C$2:$C$1520,$C200)),AVERAGEIFS(Observed!M$2:M$1520,Observed!$A$2:$A$1520,$A200,Observed!$C$2:$C$1520,$C200),"")</f>
        <v/>
      </c>
      <c r="N200" s="23" t="str">
        <f>IF(ISNUMBER(AVERAGEIFS(Observed!N$2:N$1520,Observed!$A$2:$A$1520,$A200,Observed!$C$2:$C$1520,$C200)),AVERAGEIFS(Observed!N$2:N$1520,Observed!$A$2:$A$1520,$A200,Observed!$C$2:$C$1520,$C200),"")</f>
        <v/>
      </c>
      <c r="O200" s="24" t="str">
        <f>IF(ISNUMBER(AVERAGEIFS(Observed!O$2:O$1520,Observed!$A$2:$A$1520,$A200,Observed!$C$2:$C$1520,$C200)),AVERAGEIFS(Observed!O$2:O$1520,Observed!$A$2:$A$1520,$A200,Observed!$C$2:$C$1520,$C200),"")</f>
        <v/>
      </c>
      <c r="P200" s="24" t="str">
        <f>IF(ISNUMBER(AVERAGEIFS(Observed!P$2:P$1520,Observed!$A$2:$A$1520,$A200,Observed!$C$2:$C$1520,$C200)),AVERAGEIFS(Observed!P$2:P$1520,Observed!$A$2:$A$1520,$A200,Observed!$C$2:$C$1520,$C200),"")</f>
        <v/>
      </c>
      <c r="Q200" s="24" t="str">
        <f>IF(ISNUMBER(AVERAGEIFS(Observed!Q$2:Q$1520,Observed!$A$2:$A$1520,$A200,Observed!$C$2:$C$1520,$C200)),AVERAGEIFS(Observed!Q$2:Q$1520,Observed!$A$2:$A$1520,$A200,Observed!$C$2:$C$1520,$C200),"")</f>
        <v/>
      </c>
      <c r="R200" s="22" t="str">
        <f>IF(ISNUMBER(AVERAGEIFS(Observed!R$2:R$1520,Observed!$A$2:$A$1520,$A200,Observed!$C$2:$C$1520,$C200)),AVERAGEIFS(Observed!R$2:R$1520,Observed!$A$2:$A$1520,$A200,Observed!$C$2:$C$1520,$C200),"")</f>
        <v/>
      </c>
      <c r="S200" s="23" t="str">
        <f>IF(ISNUMBER(AVERAGEIFS(Observed!S$2:S$1520,Observed!$A$2:$A$1520,$A200,Observed!$C$2:$C$1520,$C200)),AVERAGEIFS(Observed!S$2:S$1520,Observed!$A$2:$A$1520,$A200,Observed!$C$2:$C$1520,$C200),"")</f>
        <v/>
      </c>
      <c r="T200" s="23" t="str">
        <f>IF(ISNUMBER(AVERAGEIFS(Observed!T$2:T$1520,Observed!$A$2:$A$1520,$A200,Observed!$C$2:$C$1520,$C200)),AVERAGEIFS(Observed!T$2:T$1520,Observed!$A$2:$A$1520,$A200,Observed!$C$2:$C$1520,$C200),"")</f>
        <v/>
      </c>
      <c r="U200" s="23" t="str">
        <f>IF(ISNUMBER(AVERAGEIFS(Observed!U$2:U$1520,Observed!$A$2:$A$1520,$A200,Observed!$C$2:$C$1520,$C200)),AVERAGEIFS(Observed!U$2:U$1520,Observed!$A$2:$A$1520,$A200,Observed!$C$2:$C$1520,$C200),"")</f>
        <v/>
      </c>
      <c r="V200" s="23" t="str">
        <f>IF(ISNUMBER(AVERAGEIFS(Observed!V$2:V$1520,Observed!$A$2:$A$1520,$A200,Observed!$C$2:$C$1520,$C200)),AVERAGEIFS(Observed!V$2:V$1520,Observed!$A$2:$A$1520,$A200,Observed!$C$2:$C$1520,$C200),"")</f>
        <v/>
      </c>
      <c r="W200" s="23" t="str">
        <f>IF(ISNUMBER(AVERAGEIFS(Observed!W$2:W$1520,Observed!$A$2:$A$1520,$A200,Observed!$C$2:$C$1520,$C200)),AVERAGEIFS(Observed!W$2:W$1520,Observed!$A$2:$A$1520,$A200,Observed!$C$2:$C$1520,$C200),"")</f>
        <v/>
      </c>
      <c r="X200" s="23" t="str">
        <f>IF(ISNUMBER(AVERAGEIFS(Observed!X$2:X$1520,Observed!$A$2:$A$1520,$A200,Observed!$C$2:$C$1520,$C200)),AVERAGEIFS(Observed!X$2:X$1520,Observed!$A$2:$A$1520,$A200,Observed!$C$2:$C$1520,$C200),"")</f>
        <v/>
      </c>
      <c r="Y200" s="23" t="str">
        <f>IF(ISNUMBER(AVERAGEIFS(Observed!Y$2:Y$1520,Observed!$A$2:$A$1520,$A200,Observed!$C$2:$C$1520,$C200)),AVERAGEIFS(Observed!Y$2:Y$1520,Observed!$A$2:$A$1520,$A200,Observed!$C$2:$C$1520,$C200),"")</f>
        <v/>
      </c>
      <c r="Z200" s="23" t="str">
        <f>IF(ISNUMBER(AVERAGEIFS(Observed!Z$2:Z$1520,Observed!$A$2:$A$1520,$A200,Observed!$C$2:$C$1520,$C200)),AVERAGEIFS(Observed!Z$2:Z$1520,Observed!$A$2:$A$1520,$A200,Observed!$C$2:$C$1520,$C200),"")</f>
        <v/>
      </c>
      <c r="AA200" s="23" t="str">
        <f>IF(ISNUMBER(AVERAGEIFS(Observed!AA$2:AA$1520,Observed!$A$2:$A$1520,$A200,Observed!$C$2:$C$1520,$C200)),AVERAGEIFS(Observed!AA$2:AA$1520,Observed!$A$2:$A$1520,$A200,Observed!$C$2:$C$1520,$C200),"")</f>
        <v/>
      </c>
      <c r="AB200" s="23" t="str">
        <f>IF(ISNUMBER(AVERAGEIFS(Observed!AB$2:AB$1520,Observed!$A$2:$A$1520,$A200,Observed!$C$2:$C$1520,$C200)),AVERAGEIFS(Observed!AB$2:AB$1520,Observed!$A$2:$A$1520,$A200,Observed!$C$2:$C$1520,$C200),"")</f>
        <v/>
      </c>
      <c r="AC200" s="23">
        <f>IF(ISNUMBER(AVERAGEIFS(Observed!AC$2:AC$1520,Observed!$A$2:$A$1520,$A200,Observed!$C$2:$C$1520,$C200)),AVERAGEIFS(Observed!AC$2:AC$1520,Observed!$A$2:$A$1520,$A200,Observed!$C$2:$C$1520,$C200),"")</f>
        <v>17.5</v>
      </c>
      <c r="AD200" s="24">
        <f>IF(ISNUMBER(AVERAGEIFS(Observed!AD$2:AD$1520,Observed!$A$2:$A$1520,$A200,Observed!$C$2:$C$1520,$C200)),AVERAGEIFS(Observed!AD$2:AD$1520,Observed!$A$2:$A$1520,$A200,Observed!$C$2:$C$1520,$C200),"")</f>
        <v>2.7999999999999997E-2</v>
      </c>
      <c r="AE200" s="24">
        <f>IF(ISNUMBER(AVERAGEIFS(Observed!AE$2:AE$1520,Observed!$A$2:$A$1520,$A200,Observed!$C$2:$C$1520,$C200)),AVERAGEIFS(Observed!AE$2:AE$1520,Observed!$A$2:$A$1520,$A200,Observed!$C$2:$C$1520,$C200),"")</f>
        <v>2.7999999999999997E-2</v>
      </c>
      <c r="AF200" s="23" t="str">
        <f>IF(ISNUMBER(AVERAGEIFS(Observed!AF$2:AF$1520,Observed!$A$2:$A$1520,$A200,Observed!$C$2:$C$1520,$C200)),AVERAGEIFS(Observed!AF$2:AF$1520,Observed!$A$2:$A$1520,$A200,Observed!$C$2:$C$1520,$C200),"")</f>
        <v/>
      </c>
      <c r="AG200" s="23" t="str">
        <f>IF(ISNUMBER(AVERAGEIFS(Observed!AG$2:AG$1520,Observed!$A$2:$A$1520,$A200,Observed!$C$2:$C$1520,$C200)),AVERAGEIFS(Observed!AG$2:AG$1520,Observed!$A$2:$A$1520,$A200,Observed!$C$2:$C$1520,$C200),"")</f>
        <v/>
      </c>
      <c r="AH200" s="22" t="str">
        <f>IF(ISNUMBER(AVERAGEIFS(Observed!AH$2:AH$1520,Observed!$A$2:$A$1520,$A200,Observed!$C$2:$C$1520,$C200)),AVERAGEIFS(Observed!AH$2:AH$1520,Observed!$A$2:$A$1520,$A200,Observed!$C$2:$C$1520,$C200),"")</f>
        <v/>
      </c>
      <c r="AI200" s="23" t="str">
        <f>IF(ISNUMBER(AVERAGEIFS(Observed!AI$2:AI$1520,Observed!$A$2:$A$1520,$A200,Observed!$C$2:$C$1520,$C200)),AVERAGEIFS(Observed!AI$2:AI$1520,Observed!$A$2:$A$1520,$A200,Observed!$C$2:$C$1520,$C200),"")</f>
        <v/>
      </c>
      <c r="AJ200" s="23" t="str">
        <f>IF(ISNUMBER(AVERAGEIFS(Observed!AJ$2:AJ$1520,Observed!$A$2:$A$1520,$A200,Observed!$C$2:$C$1520,$C200)),AVERAGEIFS(Observed!AJ$2:AJ$1520,Observed!$A$2:$A$1520,$A200,Observed!$C$2:$C$1520,$C200),"")</f>
        <v/>
      </c>
      <c r="AK200" s="23" t="str">
        <f>IF(ISNUMBER(AVERAGEIFS(Observed!AK$2:AK$1520,Observed!$A$2:$A$1520,$A200,Observed!$C$2:$C$1520,$C200)),AVERAGEIFS(Observed!AK$2:AK$1520,Observed!$A$2:$A$1520,$A200,Observed!$C$2:$C$1520,$C200),"")</f>
        <v/>
      </c>
      <c r="AL200" s="23" t="str">
        <f>IF(ISNUMBER(AVERAGEIFS(Observed!AL$2:AL$1520,Observed!$A$2:$A$1520,$A200,Observed!$C$2:$C$1520,$C200)),AVERAGEIFS(Observed!AL$2:AL$1520,Observed!$A$2:$A$1520,$A200,Observed!$C$2:$C$1520,$C200),"")</f>
        <v/>
      </c>
      <c r="AM200" s="23" t="str">
        <f>IF(ISNUMBER(AVERAGEIFS(Observed!AM$2:AM$1520,Observed!$A$2:$A$1520,$A200,Observed!$C$2:$C$1520,$C200)),AVERAGEIFS(Observed!AM$2:AM$1520,Observed!$A$2:$A$1520,$A200,Observed!$C$2:$C$1520,$C200),"")</f>
        <v/>
      </c>
      <c r="AN200" s="2">
        <f>COUNTIFS(Observed!$A$2:$A$1520,$A200,Observed!$C$2:$C$1520,$C200)</f>
        <v>3</v>
      </c>
      <c r="AO200" s="2">
        <f t="shared" si="3"/>
        <v>4</v>
      </c>
    </row>
    <row r="201" spans="1:41" x14ac:dyDescent="0.35">
      <c r="A201" t="s">
        <v>56</v>
      </c>
      <c r="B201" t="s">
        <v>52</v>
      </c>
      <c r="C201" s="20">
        <v>42103</v>
      </c>
      <c r="D201">
        <v>1</v>
      </c>
      <c r="E201" t="s">
        <v>80</v>
      </c>
      <c r="F201" s="25" t="s">
        <v>97</v>
      </c>
      <c r="G201" t="s">
        <v>44</v>
      </c>
      <c r="H201">
        <v>3</v>
      </c>
      <c r="I201" s="2" t="s">
        <v>60</v>
      </c>
      <c r="J201" s="22">
        <f>IF(ISNUMBER(AVERAGEIFS(Observed!J$2:J$1520,Observed!$A$2:$A$1520,$A201,Observed!$C$2:$C$1520,$C201)),AVERAGEIFS(Observed!J$2:J$1520,Observed!$A$2:$A$1520,$A201,Observed!$C$2:$C$1520,$C201),"")</f>
        <v>1589.2666666666667</v>
      </c>
      <c r="K201" s="23">
        <f>IF(ISNUMBER(AVERAGEIFS(Observed!K$2:K$1520,Observed!$A$2:$A$1520,$A201,Observed!$C$2:$C$1520,$C201)),AVERAGEIFS(Observed!K$2:K$1520,Observed!$A$2:$A$1520,$A201,Observed!$C$2:$C$1520,$C201),"")</f>
        <v>158.92666666666668</v>
      </c>
      <c r="L201" s="23" t="str">
        <f>IF(ISNUMBER(AVERAGEIFS(Observed!L$2:L$1520,Observed!$A$2:$A$1520,$A201,Observed!$C$2:$C$1520,$C201)),AVERAGEIFS(Observed!L$2:L$1520,Observed!$A$2:$A$1520,$A201,Observed!$C$2:$C$1520,$C201),"")</f>
        <v/>
      </c>
      <c r="M201" s="23" t="str">
        <f>IF(ISNUMBER(AVERAGEIFS(Observed!M$2:M$1520,Observed!$A$2:$A$1520,$A201,Observed!$C$2:$C$1520,$C201)),AVERAGEIFS(Observed!M$2:M$1520,Observed!$A$2:$A$1520,$A201,Observed!$C$2:$C$1520,$C201),"")</f>
        <v/>
      </c>
      <c r="N201" s="23" t="str">
        <f>IF(ISNUMBER(AVERAGEIFS(Observed!N$2:N$1520,Observed!$A$2:$A$1520,$A201,Observed!$C$2:$C$1520,$C201)),AVERAGEIFS(Observed!N$2:N$1520,Observed!$A$2:$A$1520,$A201,Observed!$C$2:$C$1520,$C201),"")</f>
        <v/>
      </c>
      <c r="O201" s="24" t="str">
        <f>IF(ISNUMBER(AVERAGEIFS(Observed!O$2:O$1520,Observed!$A$2:$A$1520,$A201,Observed!$C$2:$C$1520,$C201)),AVERAGEIFS(Observed!O$2:O$1520,Observed!$A$2:$A$1520,$A201,Observed!$C$2:$C$1520,$C201),"")</f>
        <v/>
      </c>
      <c r="P201" s="24" t="str">
        <f>IF(ISNUMBER(AVERAGEIFS(Observed!P$2:P$1520,Observed!$A$2:$A$1520,$A201,Observed!$C$2:$C$1520,$C201)),AVERAGEIFS(Observed!P$2:P$1520,Observed!$A$2:$A$1520,$A201,Observed!$C$2:$C$1520,$C201),"")</f>
        <v/>
      </c>
      <c r="Q201" s="24" t="str">
        <f>IF(ISNUMBER(AVERAGEIFS(Observed!Q$2:Q$1520,Observed!$A$2:$A$1520,$A201,Observed!$C$2:$C$1520,$C201)),AVERAGEIFS(Observed!Q$2:Q$1520,Observed!$A$2:$A$1520,$A201,Observed!$C$2:$C$1520,$C201),"")</f>
        <v/>
      </c>
      <c r="R201" s="22" t="str">
        <f>IF(ISNUMBER(AVERAGEIFS(Observed!R$2:R$1520,Observed!$A$2:$A$1520,$A201,Observed!$C$2:$C$1520,$C201)),AVERAGEIFS(Observed!R$2:R$1520,Observed!$A$2:$A$1520,$A201,Observed!$C$2:$C$1520,$C201),"")</f>
        <v/>
      </c>
      <c r="S201" s="23" t="str">
        <f>IF(ISNUMBER(AVERAGEIFS(Observed!S$2:S$1520,Observed!$A$2:$A$1520,$A201,Observed!$C$2:$C$1520,$C201)),AVERAGEIFS(Observed!S$2:S$1520,Observed!$A$2:$A$1520,$A201,Observed!$C$2:$C$1520,$C201),"")</f>
        <v/>
      </c>
      <c r="T201" s="23" t="str">
        <f>IF(ISNUMBER(AVERAGEIFS(Observed!T$2:T$1520,Observed!$A$2:$A$1520,$A201,Observed!$C$2:$C$1520,$C201)),AVERAGEIFS(Observed!T$2:T$1520,Observed!$A$2:$A$1520,$A201,Observed!$C$2:$C$1520,$C201),"")</f>
        <v/>
      </c>
      <c r="U201" s="23" t="str">
        <f>IF(ISNUMBER(AVERAGEIFS(Observed!U$2:U$1520,Observed!$A$2:$A$1520,$A201,Observed!$C$2:$C$1520,$C201)),AVERAGEIFS(Observed!U$2:U$1520,Observed!$A$2:$A$1520,$A201,Observed!$C$2:$C$1520,$C201),"")</f>
        <v/>
      </c>
      <c r="V201" s="23" t="str">
        <f>IF(ISNUMBER(AVERAGEIFS(Observed!V$2:V$1520,Observed!$A$2:$A$1520,$A201,Observed!$C$2:$C$1520,$C201)),AVERAGEIFS(Observed!V$2:V$1520,Observed!$A$2:$A$1520,$A201,Observed!$C$2:$C$1520,$C201),"")</f>
        <v/>
      </c>
      <c r="W201" s="23" t="str">
        <f>IF(ISNUMBER(AVERAGEIFS(Observed!W$2:W$1520,Observed!$A$2:$A$1520,$A201,Observed!$C$2:$C$1520,$C201)),AVERAGEIFS(Observed!W$2:W$1520,Observed!$A$2:$A$1520,$A201,Observed!$C$2:$C$1520,$C201),"")</f>
        <v/>
      </c>
      <c r="X201" s="23" t="str">
        <f>IF(ISNUMBER(AVERAGEIFS(Observed!X$2:X$1520,Observed!$A$2:$A$1520,$A201,Observed!$C$2:$C$1520,$C201)),AVERAGEIFS(Observed!X$2:X$1520,Observed!$A$2:$A$1520,$A201,Observed!$C$2:$C$1520,$C201),"")</f>
        <v/>
      </c>
      <c r="Y201" s="23" t="str">
        <f>IF(ISNUMBER(AVERAGEIFS(Observed!Y$2:Y$1520,Observed!$A$2:$A$1520,$A201,Observed!$C$2:$C$1520,$C201)),AVERAGEIFS(Observed!Y$2:Y$1520,Observed!$A$2:$A$1520,$A201,Observed!$C$2:$C$1520,$C201),"")</f>
        <v/>
      </c>
      <c r="Z201" s="23" t="str">
        <f>IF(ISNUMBER(AVERAGEIFS(Observed!Z$2:Z$1520,Observed!$A$2:$A$1520,$A201,Observed!$C$2:$C$1520,$C201)),AVERAGEIFS(Observed!Z$2:Z$1520,Observed!$A$2:$A$1520,$A201,Observed!$C$2:$C$1520,$C201),"")</f>
        <v/>
      </c>
      <c r="AA201" s="23" t="str">
        <f>IF(ISNUMBER(AVERAGEIFS(Observed!AA$2:AA$1520,Observed!$A$2:$A$1520,$A201,Observed!$C$2:$C$1520,$C201)),AVERAGEIFS(Observed!AA$2:AA$1520,Observed!$A$2:$A$1520,$A201,Observed!$C$2:$C$1520,$C201),"")</f>
        <v/>
      </c>
      <c r="AB201" s="23" t="str">
        <f>IF(ISNUMBER(AVERAGEIFS(Observed!AB$2:AB$1520,Observed!$A$2:$A$1520,$A201,Observed!$C$2:$C$1520,$C201)),AVERAGEIFS(Observed!AB$2:AB$1520,Observed!$A$2:$A$1520,$A201,Observed!$C$2:$C$1520,$C201),"")</f>
        <v/>
      </c>
      <c r="AC201" s="23">
        <f>IF(ISNUMBER(AVERAGEIFS(Observed!AC$2:AC$1520,Observed!$A$2:$A$1520,$A201,Observed!$C$2:$C$1520,$C201)),AVERAGEIFS(Observed!AC$2:AC$1520,Observed!$A$2:$A$1520,$A201,Observed!$C$2:$C$1520,$C201),"")</f>
        <v>24.599999999999998</v>
      </c>
      <c r="AD201" s="24">
        <f>IF(ISNUMBER(AVERAGEIFS(Observed!AD$2:AD$1520,Observed!$A$2:$A$1520,$A201,Observed!$C$2:$C$1520,$C201)),AVERAGEIFS(Observed!AD$2:AD$1520,Observed!$A$2:$A$1520,$A201,Observed!$C$2:$C$1520,$C201),"")</f>
        <v>3.9333333333333331E-2</v>
      </c>
      <c r="AE201" s="24">
        <f>IF(ISNUMBER(AVERAGEIFS(Observed!AE$2:AE$1520,Observed!$A$2:$A$1520,$A201,Observed!$C$2:$C$1520,$C201)),AVERAGEIFS(Observed!AE$2:AE$1520,Observed!$A$2:$A$1520,$A201,Observed!$C$2:$C$1520,$C201),"")</f>
        <v>3.9333333333333331E-2</v>
      </c>
      <c r="AF201" s="23" t="str">
        <f>IF(ISNUMBER(AVERAGEIFS(Observed!AF$2:AF$1520,Observed!$A$2:$A$1520,$A201,Observed!$C$2:$C$1520,$C201)),AVERAGEIFS(Observed!AF$2:AF$1520,Observed!$A$2:$A$1520,$A201,Observed!$C$2:$C$1520,$C201),"")</f>
        <v/>
      </c>
      <c r="AG201" s="23" t="str">
        <f>IF(ISNUMBER(AVERAGEIFS(Observed!AG$2:AG$1520,Observed!$A$2:$A$1520,$A201,Observed!$C$2:$C$1520,$C201)),AVERAGEIFS(Observed!AG$2:AG$1520,Observed!$A$2:$A$1520,$A201,Observed!$C$2:$C$1520,$C201),"")</f>
        <v/>
      </c>
      <c r="AH201" s="22" t="str">
        <f>IF(ISNUMBER(AVERAGEIFS(Observed!AH$2:AH$1520,Observed!$A$2:$A$1520,$A201,Observed!$C$2:$C$1520,$C201)),AVERAGEIFS(Observed!AH$2:AH$1520,Observed!$A$2:$A$1520,$A201,Observed!$C$2:$C$1520,$C201),"")</f>
        <v/>
      </c>
      <c r="AI201" s="23" t="str">
        <f>IF(ISNUMBER(AVERAGEIFS(Observed!AI$2:AI$1520,Observed!$A$2:$A$1520,$A201,Observed!$C$2:$C$1520,$C201)),AVERAGEIFS(Observed!AI$2:AI$1520,Observed!$A$2:$A$1520,$A201,Observed!$C$2:$C$1520,$C201),"")</f>
        <v/>
      </c>
      <c r="AJ201" s="23" t="str">
        <f>IF(ISNUMBER(AVERAGEIFS(Observed!AJ$2:AJ$1520,Observed!$A$2:$A$1520,$A201,Observed!$C$2:$C$1520,$C201)),AVERAGEIFS(Observed!AJ$2:AJ$1520,Observed!$A$2:$A$1520,$A201,Observed!$C$2:$C$1520,$C201),"")</f>
        <v/>
      </c>
      <c r="AK201" s="23" t="str">
        <f>IF(ISNUMBER(AVERAGEIFS(Observed!AK$2:AK$1520,Observed!$A$2:$A$1520,$A201,Observed!$C$2:$C$1520,$C201)),AVERAGEIFS(Observed!AK$2:AK$1520,Observed!$A$2:$A$1520,$A201,Observed!$C$2:$C$1520,$C201),"")</f>
        <v/>
      </c>
      <c r="AL201" s="23" t="str">
        <f>IF(ISNUMBER(AVERAGEIFS(Observed!AL$2:AL$1520,Observed!$A$2:$A$1520,$A201,Observed!$C$2:$C$1520,$C201)),AVERAGEIFS(Observed!AL$2:AL$1520,Observed!$A$2:$A$1520,$A201,Observed!$C$2:$C$1520,$C201),"")</f>
        <v/>
      </c>
      <c r="AM201" s="23" t="str">
        <f>IF(ISNUMBER(AVERAGEIFS(Observed!AM$2:AM$1520,Observed!$A$2:$A$1520,$A201,Observed!$C$2:$C$1520,$C201)),AVERAGEIFS(Observed!AM$2:AM$1520,Observed!$A$2:$A$1520,$A201,Observed!$C$2:$C$1520,$C201),"")</f>
        <v/>
      </c>
      <c r="AN201" s="2">
        <f>COUNTIFS(Observed!$A$2:$A$1520,$A201,Observed!$C$2:$C$1520,$C201)</f>
        <v>3</v>
      </c>
      <c r="AO201" s="2">
        <f t="shared" si="3"/>
        <v>4</v>
      </c>
    </row>
    <row r="202" spans="1:41" x14ac:dyDescent="0.35">
      <c r="A202" t="s">
        <v>55</v>
      </c>
      <c r="B202" t="s">
        <v>52</v>
      </c>
      <c r="C202" s="20">
        <v>42103</v>
      </c>
      <c r="D202">
        <v>1</v>
      </c>
      <c r="E202" t="s">
        <v>82</v>
      </c>
      <c r="F202" s="25" t="s">
        <v>97</v>
      </c>
      <c r="G202" t="s">
        <v>44</v>
      </c>
      <c r="H202">
        <v>3</v>
      </c>
      <c r="I202" s="2" t="s">
        <v>60</v>
      </c>
      <c r="J202" s="22">
        <f>IF(ISNUMBER(AVERAGEIFS(Observed!J$2:J$1520,Observed!$A$2:$A$1520,$A202,Observed!$C$2:$C$1520,$C202)),AVERAGEIFS(Observed!J$2:J$1520,Observed!$A$2:$A$1520,$A202,Observed!$C$2:$C$1520,$C202),"")</f>
        <v>1081.6666666666667</v>
      </c>
      <c r="K202" s="23">
        <f>IF(ISNUMBER(AVERAGEIFS(Observed!K$2:K$1520,Observed!$A$2:$A$1520,$A202,Observed!$C$2:$C$1520,$C202)),AVERAGEIFS(Observed!K$2:K$1520,Observed!$A$2:$A$1520,$A202,Observed!$C$2:$C$1520,$C202),"")</f>
        <v>108.16666666666667</v>
      </c>
      <c r="L202" s="23" t="str">
        <f>IF(ISNUMBER(AVERAGEIFS(Observed!L$2:L$1520,Observed!$A$2:$A$1520,$A202,Observed!$C$2:$C$1520,$C202)),AVERAGEIFS(Observed!L$2:L$1520,Observed!$A$2:$A$1520,$A202,Observed!$C$2:$C$1520,$C202),"")</f>
        <v/>
      </c>
      <c r="M202" s="23" t="str">
        <f>IF(ISNUMBER(AVERAGEIFS(Observed!M$2:M$1520,Observed!$A$2:$A$1520,$A202,Observed!$C$2:$C$1520,$C202)),AVERAGEIFS(Observed!M$2:M$1520,Observed!$A$2:$A$1520,$A202,Observed!$C$2:$C$1520,$C202),"")</f>
        <v/>
      </c>
      <c r="N202" s="23" t="str">
        <f>IF(ISNUMBER(AVERAGEIFS(Observed!N$2:N$1520,Observed!$A$2:$A$1520,$A202,Observed!$C$2:$C$1520,$C202)),AVERAGEIFS(Observed!N$2:N$1520,Observed!$A$2:$A$1520,$A202,Observed!$C$2:$C$1520,$C202),"")</f>
        <v/>
      </c>
      <c r="O202" s="24" t="str">
        <f>IF(ISNUMBER(AVERAGEIFS(Observed!O$2:O$1520,Observed!$A$2:$A$1520,$A202,Observed!$C$2:$C$1520,$C202)),AVERAGEIFS(Observed!O$2:O$1520,Observed!$A$2:$A$1520,$A202,Observed!$C$2:$C$1520,$C202),"")</f>
        <v/>
      </c>
      <c r="P202" s="24" t="str">
        <f>IF(ISNUMBER(AVERAGEIFS(Observed!P$2:P$1520,Observed!$A$2:$A$1520,$A202,Observed!$C$2:$C$1520,$C202)),AVERAGEIFS(Observed!P$2:P$1520,Observed!$A$2:$A$1520,$A202,Observed!$C$2:$C$1520,$C202),"")</f>
        <v/>
      </c>
      <c r="Q202" s="24" t="str">
        <f>IF(ISNUMBER(AVERAGEIFS(Observed!Q$2:Q$1520,Observed!$A$2:$A$1520,$A202,Observed!$C$2:$C$1520,$C202)),AVERAGEIFS(Observed!Q$2:Q$1520,Observed!$A$2:$A$1520,$A202,Observed!$C$2:$C$1520,$C202),"")</f>
        <v/>
      </c>
      <c r="R202" s="22" t="str">
        <f>IF(ISNUMBER(AVERAGEIFS(Observed!R$2:R$1520,Observed!$A$2:$A$1520,$A202,Observed!$C$2:$C$1520,$C202)),AVERAGEIFS(Observed!R$2:R$1520,Observed!$A$2:$A$1520,$A202,Observed!$C$2:$C$1520,$C202),"")</f>
        <v/>
      </c>
      <c r="S202" s="23" t="str">
        <f>IF(ISNUMBER(AVERAGEIFS(Observed!S$2:S$1520,Observed!$A$2:$A$1520,$A202,Observed!$C$2:$C$1520,$C202)),AVERAGEIFS(Observed!S$2:S$1520,Observed!$A$2:$A$1520,$A202,Observed!$C$2:$C$1520,$C202),"")</f>
        <v/>
      </c>
      <c r="T202" s="23" t="str">
        <f>IF(ISNUMBER(AVERAGEIFS(Observed!T$2:T$1520,Observed!$A$2:$A$1520,$A202,Observed!$C$2:$C$1520,$C202)),AVERAGEIFS(Observed!T$2:T$1520,Observed!$A$2:$A$1520,$A202,Observed!$C$2:$C$1520,$C202),"")</f>
        <v/>
      </c>
      <c r="U202" s="23" t="str">
        <f>IF(ISNUMBER(AVERAGEIFS(Observed!U$2:U$1520,Observed!$A$2:$A$1520,$A202,Observed!$C$2:$C$1520,$C202)),AVERAGEIFS(Observed!U$2:U$1520,Observed!$A$2:$A$1520,$A202,Observed!$C$2:$C$1520,$C202),"")</f>
        <v/>
      </c>
      <c r="V202" s="23" t="str">
        <f>IF(ISNUMBER(AVERAGEIFS(Observed!V$2:V$1520,Observed!$A$2:$A$1520,$A202,Observed!$C$2:$C$1520,$C202)),AVERAGEIFS(Observed!V$2:V$1520,Observed!$A$2:$A$1520,$A202,Observed!$C$2:$C$1520,$C202),"")</f>
        <v/>
      </c>
      <c r="W202" s="23" t="str">
        <f>IF(ISNUMBER(AVERAGEIFS(Observed!W$2:W$1520,Observed!$A$2:$A$1520,$A202,Observed!$C$2:$C$1520,$C202)),AVERAGEIFS(Observed!W$2:W$1520,Observed!$A$2:$A$1520,$A202,Observed!$C$2:$C$1520,$C202),"")</f>
        <v/>
      </c>
      <c r="X202" s="23" t="str">
        <f>IF(ISNUMBER(AVERAGEIFS(Observed!X$2:X$1520,Observed!$A$2:$A$1520,$A202,Observed!$C$2:$C$1520,$C202)),AVERAGEIFS(Observed!X$2:X$1520,Observed!$A$2:$A$1520,$A202,Observed!$C$2:$C$1520,$C202),"")</f>
        <v/>
      </c>
      <c r="Y202" s="23" t="str">
        <f>IF(ISNUMBER(AVERAGEIFS(Observed!Y$2:Y$1520,Observed!$A$2:$A$1520,$A202,Observed!$C$2:$C$1520,$C202)),AVERAGEIFS(Observed!Y$2:Y$1520,Observed!$A$2:$A$1520,$A202,Observed!$C$2:$C$1520,$C202),"")</f>
        <v/>
      </c>
      <c r="Z202" s="23" t="str">
        <f>IF(ISNUMBER(AVERAGEIFS(Observed!Z$2:Z$1520,Observed!$A$2:$A$1520,$A202,Observed!$C$2:$C$1520,$C202)),AVERAGEIFS(Observed!Z$2:Z$1520,Observed!$A$2:$A$1520,$A202,Observed!$C$2:$C$1520,$C202),"")</f>
        <v/>
      </c>
      <c r="AA202" s="23" t="str">
        <f>IF(ISNUMBER(AVERAGEIFS(Observed!AA$2:AA$1520,Observed!$A$2:$A$1520,$A202,Observed!$C$2:$C$1520,$C202)),AVERAGEIFS(Observed!AA$2:AA$1520,Observed!$A$2:$A$1520,$A202,Observed!$C$2:$C$1520,$C202),"")</f>
        <v/>
      </c>
      <c r="AB202" s="23" t="str">
        <f>IF(ISNUMBER(AVERAGEIFS(Observed!AB$2:AB$1520,Observed!$A$2:$A$1520,$A202,Observed!$C$2:$C$1520,$C202)),AVERAGEIFS(Observed!AB$2:AB$1520,Observed!$A$2:$A$1520,$A202,Observed!$C$2:$C$1520,$C202),"")</f>
        <v/>
      </c>
      <c r="AC202" s="23">
        <f>IF(ISNUMBER(AVERAGEIFS(Observed!AC$2:AC$1520,Observed!$A$2:$A$1520,$A202,Observed!$C$2:$C$1520,$C202)),AVERAGEIFS(Observed!AC$2:AC$1520,Observed!$A$2:$A$1520,$A202,Observed!$C$2:$C$1520,$C202),"")</f>
        <v>19.333333333333332</v>
      </c>
      <c r="AD202" s="24">
        <f>IF(ISNUMBER(AVERAGEIFS(Observed!AD$2:AD$1520,Observed!$A$2:$A$1520,$A202,Observed!$C$2:$C$1520,$C202)),AVERAGEIFS(Observed!AD$2:AD$1520,Observed!$A$2:$A$1520,$A202,Observed!$C$2:$C$1520,$C202),"")</f>
        <v>3.1E-2</v>
      </c>
      <c r="AE202" s="24">
        <f>IF(ISNUMBER(AVERAGEIFS(Observed!AE$2:AE$1520,Observed!$A$2:$A$1520,$A202,Observed!$C$2:$C$1520,$C202)),AVERAGEIFS(Observed!AE$2:AE$1520,Observed!$A$2:$A$1520,$A202,Observed!$C$2:$C$1520,$C202),"")</f>
        <v>3.1E-2</v>
      </c>
      <c r="AF202" s="23" t="str">
        <f>IF(ISNUMBER(AVERAGEIFS(Observed!AF$2:AF$1520,Observed!$A$2:$A$1520,$A202,Observed!$C$2:$C$1520,$C202)),AVERAGEIFS(Observed!AF$2:AF$1520,Observed!$A$2:$A$1520,$A202,Observed!$C$2:$C$1520,$C202),"")</f>
        <v/>
      </c>
      <c r="AG202" s="23" t="str">
        <f>IF(ISNUMBER(AVERAGEIFS(Observed!AG$2:AG$1520,Observed!$A$2:$A$1520,$A202,Observed!$C$2:$C$1520,$C202)),AVERAGEIFS(Observed!AG$2:AG$1520,Observed!$A$2:$A$1520,$A202,Observed!$C$2:$C$1520,$C202),"")</f>
        <v/>
      </c>
      <c r="AH202" s="22" t="str">
        <f>IF(ISNUMBER(AVERAGEIFS(Observed!AH$2:AH$1520,Observed!$A$2:$A$1520,$A202,Observed!$C$2:$C$1520,$C202)),AVERAGEIFS(Observed!AH$2:AH$1520,Observed!$A$2:$A$1520,$A202,Observed!$C$2:$C$1520,$C202),"")</f>
        <v/>
      </c>
      <c r="AI202" s="23" t="str">
        <f>IF(ISNUMBER(AVERAGEIFS(Observed!AI$2:AI$1520,Observed!$A$2:$A$1520,$A202,Observed!$C$2:$C$1520,$C202)),AVERAGEIFS(Observed!AI$2:AI$1520,Observed!$A$2:$A$1520,$A202,Observed!$C$2:$C$1520,$C202),"")</f>
        <v/>
      </c>
      <c r="AJ202" s="23" t="str">
        <f>IF(ISNUMBER(AVERAGEIFS(Observed!AJ$2:AJ$1520,Observed!$A$2:$A$1520,$A202,Observed!$C$2:$C$1520,$C202)),AVERAGEIFS(Observed!AJ$2:AJ$1520,Observed!$A$2:$A$1520,$A202,Observed!$C$2:$C$1520,$C202),"")</f>
        <v/>
      </c>
      <c r="AK202" s="23" t="str">
        <f>IF(ISNUMBER(AVERAGEIFS(Observed!AK$2:AK$1520,Observed!$A$2:$A$1520,$A202,Observed!$C$2:$C$1520,$C202)),AVERAGEIFS(Observed!AK$2:AK$1520,Observed!$A$2:$A$1520,$A202,Observed!$C$2:$C$1520,$C202),"")</f>
        <v/>
      </c>
      <c r="AL202" s="23" t="str">
        <f>IF(ISNUMBER(AVERAGEIFS(Observed!AL$2:AL$1520,Observed!$A$2:$A$1520,$A202,Observed!$C$2:$C$1520,$C202)),AVERAGEIFS(Observed!AL$2:AL$1520,Observed!$A$2:$A$1520,$A202,Observed!$C$2:$C$1520,$C202),"")</f>
        <v/>
      </c>
      <c r="AM202" s="23" t="str">
        <f>IF(ISNUMBER(AVERAGEIFS(Observed!AM$2:AM$1520,Observed!$A$2:$A$1520,$A202,Observed!$C$2:$C$1520,$C202)),AVERAGEIFS(Observed!AM$2:AM$1520,Observed!$A$2:$A$1520,$A202,Observed!$C$2:$C$1520,$C202),"")</f>
        <v/>
      </c>
      <c r="AN202" s="2">
        <f>COUNTIFS(Observed!$A$2:$A$1520,$A202,Observed!$C$2:$C$1520,$C202)</f>
        <v>3</v>
      </c>
      <c r="AO202" s="2">
        <f t="shared" si="3"/>
        <v>4</v>
      </c>
    </row>
    <row r="203" spans="1:41" x14ac:dyDescent="0.35">
      <c r="A203" t="s">
        <v>51</v>
      </c>
      <c r="B203" t="s">
        <v>52</v>
      </c>
      <c r="C203" s="20">
        <v>42103</v>
      </c>
      <c r="D203">
        <v>1</v>
      </c>
      <c r="E203" t="s">
        <v>79</v>
      </c>
      <c r="F203" s="25" t="s">
        <v>97</v>
      </c>
      <c r="G203" t="s">
        <v>44</v>
      </c>
      <c r="H203">
        <v>3</v>
      </c>
      <c r="I203" s="2" t="s">
        <v>60</v>
      </c>
      <c r="J203" s="22">
        <f>IF(ISNUMBER(AVERAGEIFS(Observed!J$2:J$1520,Observed!$A$2:$A$1520,$A203,Observed!$C$2:$C$1520,$C203)),AVERAGEIFS(Observed!J$2:J$1520,Observed!$A$2:$A$1520,$A203,Observed!$C$2:$C$1520,$C203),"")</f>
        <v>1263.3999999999999</v>
      </c>
      <c r="K203" s="23">
        <f>IF(ISNUMBER(AVERAGEIFS(Observed!K$2:K$1520,Observed!$A$2:$A$1520,$A203,Observed!$C$2:$C$1520,$C203)),AVERAGEIFS(Observed!K$2:K$1520,Observed!$A$2:$A$1520,$A203,Observed!$C$2:$C$1520,$C203),"")</f>
        <v>126.34000000000002</v>
      </c>
      <c r="L203" s="23" t="str">
        <f>IF(ISNUMBER(AVERAGEIFS(Observed!L$2:L$1520,Observed!$A$2:$A$1520,$A203,Observed!$C$2:$C$1520,$C203)),AVERAGEIFS(Observed!L$2:L$1520,Observed!$A$2:$A$1520,$A203,Observed!$C$2:$C$1520,$C203),"")</f>
        <v/>
      </c>
      <c r="M203" s="23" t="str">
        <f>IF(ISNUMBER(AVERAGEIFS(Observed!M$2:M$1520,Observed!$A$2:$A$1520,$A203,Observed!$C$2:$C$1520,$C203)),AVERAGEIFS(Observed!M$2:M$1520,Observed!$A$2:$A$1520,$A203,Observed!$C$2:$C$1520,$C203),"")</f>
        <v/>
      </c>
      <c r="N203" s="23" t="str">
        <f>IF(ISNUMBER(AVERAGEIFS(Observed!N$2:N$1520,Observed!$A$2:$A$1520,$A203,Observed!$C$2:$C$1520,$C203)),AVERAGEIFS(Observed!N$2:N$1520,Observed!$A$2:$A$1520,$A203,Observed!$C$2:$C$1520,$C203),"")</f>
        <v/>
      </c>
      <c r="O203" s="24" t="str">
        <f>IF(ISNUMBER(AVERAGEIFS(Observed!O$2:O$1520,Observed!$A$2:$A$1520,$A203,Observed!$C$2:$C$1520,$C203)),AVERAGEIFS(Observed!O$2:O$1520,Observed!$A$2:$A$1520,$A203,Observed!$C$2:$C$1520,$C203),"")</f>
        <v/>
      </c>
      <c r="P203" s="24" t="str">
        <f>IF(ISNUMBER(AVERAGEIFS(Observed!P$2:P$1520,Observed!$A$2:$A$1520,$A203,Observed!$C$2:$C$1520,$C203)),AVERAGEIFS(Observed!P$2:P$1520,Observed!$A$2:$A$1520,$A203,Observed!$C$2:$C$1520,$C203),"")</f>
        <v/>
      </c>
      <c r="Q203" s="24" t="str">
        <f>IF(ISNUMBER(AVERAGEIFS(Observed!Q$2:Q$1520,Observed!$A$2:$A$1520,$A203,Observed!$C$2:$C$1520,$C203)),AVERAGEIFS(Observed!Q$2:Q$1520,Observed!$A$2:$A$1520,$A203,Observed!$C$2:$C$1520,$C203),"")</f>
        <v/>
      </c>
      <c r="R203" s="22" t="str">
        <f>IF(ISNUMBER(AVERAGEIFS(Observed!R$2:R$1520,Observed!$A$2:$A$1520,$A203,Observed!$C$2:$C$1520,$C203)),AVERAGEIFS(Observed!R$2:R$1520,Observed!$A$2:$A$1520,$A203,Observed!$C$2:$C$1520,$C203),"")</f>
        <v/>
      </c>
      <c r="S203" s="23" t="str">
        <f>IF(ISNUMBER(AVERAGEIFS(Observed!S$2:S$1520,Observed!$A$2:$A$1520,$A203,Observed!$C$2:$C$1520,$C203)),AVERAGEIFS(Observed!S$2:S$1520,Observed!$A$2:$A$1520,$A203,Observed!$C$2:$C$1520,$C203),"")</f>
        <v/>
      </c>
      <c r="T203" s="23" t="str">
        <f>IF(ISNUMBER(AVERAGEIFS(Observed!T$2:T$1520,Observed!$A$2:$A$1520,$A203,Observed!$C$2:$C$1520,$C203)),AVERAGEIFS(Observed!T$2:T$1520,Observed!$A$2:$A$1520,$A203,Observed!$C$2:$C$1520,$C203),"")</f>
        <v/>
      </c>
      <c r="U203" s="23" t="str">
        <f>IF(ISNUMBER(AVERAGEIFS(Observed!U$2:U$1520,Observed!$A$2:$A$1520,$A203,Observed!$C$2:$C$1520,$C203)),AVERAGEIFS(Observed!U$2:U$1520,Observed!$A$2:$A$1520,$A203,Observed!$C$2:$C$1520,$C203),"")</f>
        <v/>
      </c>
      <c r="V203" s="23" t="str">
        <f>IF(ISNUMBER(AVERAGEIFS(Observed!V$2:V$1520,Observed!$A$2:$A$1520,$A203,Observed!$C$2:$C$1520,$C203)),AVERAGEIFS(Observed!V$2:V$1520,Observed!$A$2:$A$1520,$A203,Observed!$C$2:$C$1520,$C203),"")</f>
        <v/>
      </c>
      <c r="W203" s="23" t="str">
        <f>IF(ISNUMBER(AVERAGEIFS(Observed!W$2:W$1520,Observed!$A$2:$A$1520,$A203,Observed!$C$2:$C$1520,$C203)),AVERAGEIFS(Observed!W$2:W$1520,Observed!$A$2:$A$1520,$A203,Observed!$C$2:$C$1520,$C203),"")</f>
        <v/>
      </c>
      <c r="X203" s="23" t="str">
        <f>IF(ISNUMBER(AVERAGEIFS(Observed!X$2:X$1520,Observed!$A$2:$A$1520,$A203,Observed!$C$2:$C$1520,$C203)),AVERAGEIFS(Observed!X$2:X$1520,Observed!$A$2:$A$1520,$A203,Observed!$C$2:$C$1520,$C203),"")</f>
        <v/>
      </c>
      <c r="Y203" s="23" t="str">
        <f>IF(ISNUMBER(AVERAGEIFS(Observed!Y$2:Y$1520,Observed!$A$2:$A$1520,$A203,Observed!$C$2:$C$1520,$C203)),AVERAGEIFS(Observed!Y$2:Y$1520,Observed!$A$2:$A$1520,$A203,Observed!$C$2:$C$1520,$C203),"")</f>
        <v/>
      </c>
      <c r="Z203" s="23" t="str">
        <f>IF(ISNUMBER(AVERAGEIFS(Observed!Z$2:Z$1520,Observed!$A$2:$A$1520,$A203,Observed!$C$2:$C$1520,$C203)),AVERAGEIFS(Observed!Z$2:Z$1520,Observed!$A$2:$A$1520,$A203,Observed!$C$2:$C$1520,$C203),"")</f>
        <v/>
      </c>
      <c r="AA203" s="23" t="str">
        <f>IF(ISNUMBER(AVERAGEIFS(Observed!AA$2:AA$1520,Observed!$A$2:$A$1520,$A203,Observed!$C$2:$C$1520,$C203)),AVERAGEIFS(Observed!AA$2:AA$1520,Observed!$A$2:$A$1520,$A203,Observed!$C$2:$C$1520,$C203),"")</f>
        <v/>
      </c>
      <c r="AB203" s="23" t="str">
        <f>IF(ISNUMBER(AVERAGEIFS(Observed!AB$2:AB$1520,Observed!$A$2:$A$1520,$A203,Observed!$C$2:$C$1520,$C203)),AVERAGEIFS(Observed!AB$2:AB$1520,Observed!$A$2:$A$1520,$A203,Observed!$C$2:$C$1520,$C203),"")</f>
        <v/>
      </c>
      <c r="AC203" s="23">
        <f>IF(ISNUMBER(AVERAGEIFS(Observed!AC$2:AC$1520,Observed!$A$2:$A$1520,$A203,Observed!$C$2:$C$1520,$C203)),AVERAGEIFS(Observed!AC$2:AC$1520,Observed!$A$2:$A$1520,$A203,Observed!$C$2:$C$1520,$C203),"")</f>
        <v>20.833333333333332</v>
      </c>
      <c r="AD203" s="24">
        <f>IF(ISNUMBER(AVERAGEIFS(Observed!AD$2:AD$1520,Observed!$A$2:$A$1520,$A203,Observed!$C$2:$C$1520,$C203)),AVERAGEIFS(Observed!AD$2:AD$1520,Observed!$A$2:$A$1520,$A203,Observed!$C$2:$C$1520,$C203),"")</f>
        <v>3.3333333333333333E-2</v>
      </c>
      <c r="AE203" s="24">
        <f>IF(ISNUMBER(AVERAGEIFS(Observed!AE$2:AE$1520,Observed!$A$2:$A$1520,$A203,Observed!$C$2:$C$1520,$C203)),AVERAGEIFS(Observed!AE$2:AE$1520,Observed!$A$2:$A$1520,$A203,Observed!$C$2:$C$1520,$C203),"")</f>
        <v>3.3333333333333333E-2</v>
      </c>
      <c r="AF203" s="23" t="str">
        <f>IF(ISNUMBER(AVERAGEIFS(Observed!AF$2:AF$1520,Observed!$A$2:$A$1520,$A203,Observed!$C$2:$C$1520,$C203)),AVERAGEIFS(Observed!AF$2:AF$1520,Observed!$A$2:$A$1520,$A203,Observed!$C$2:$C$1520,$C203),"")</f>
        <v/>
      </c>
      <c r="AG203" s="23" t="str">
        <f>IF(ISNUMBER(AVERAGEIFS(Observed!AG$2:AG$1520,Observed!$A$2:$A$1520,$A203,Observed!$C$2:$C$1520,$C203)),AVERAGEIFS(Observed!AG$2:AG$1520,Observed!$A$2:$A$1520,$A203,Observed!$C$2:$C$1520,$C203),"")</f>
        <v/>
      </c>
      <c r="AH203" s="22" t="str">
        <f>IF(ISNUMBER(AVERAGEIFS(Observed!AH$2:AH$1520,Observed!$A$2:$A$1520,$A203,Observed!$C$2:$C$1520,$C203)),AVERAGEIFS(Observed!AH$2:AH$1520,Observed!$A$2:$A$1520,$A203,Observed!$C$2:$C$1520,$C203),"")</f>
        <v/>
      </c>
      <c r="AI203" s="23" t="str">
        <f>IF(ISNUMBER(AVERAGEIFS(Observed!AI$2:AI$1520,Observed!$A$2:$A$1520,$A203,Observed!$C$2:$C$1520,$C203)),AVERAGEIFS(Observed!AI$2:AI$1520,Observed!$A$2:$A$1520,$A203,Observed!$C$2:$C$1520,$C203),"")</f>
        <v/>
      </c>
      <c r="AJ203" s="23" t="str">
        <f>IF(ISNUMBER(AVERAGEIFS(Observed!AJ$2:AJ$1520,Observed!$A$2:$A$1520,$A203,Observed!$C$2:$C$1520,$C203)),AVERAGEIFS(Observed!AJ$2:AJ$1520,Observed!$A$2:$A$1520,$A203,Observed!$C$2:$C$1520,$C203),"")</f>
        <v/>
      </c>
      <c r="AK203" s="23" t="str">
        <f>IF(ISNUMBER(AVERAGEIFS(Observed!AK$2:AK$1520,Observed!$A$2:$A$1520,$A203,Observed!$C$2:$C$1520,$C203)),AVERAGEIFS(Observed!AK$2:AK$1520,Observed!$A$2:$A$1520,$A203,Observed!$C$2:$C$1520,$C203),"")</f>
        <v/>
      </c>
      <c r="AL203" s="23" t="str">
        <f>IF(ISNUMBER(AVERAGEIFS(Observed!AL$2:AL$1520,Observed!$A$2:$A$1520,$A203,Observed!$C$2:$C$1520,$C203)),AVERAGEIFS(Observed!AL$2:AL$1520,Observed!$A$2:$A$1520,$A203,Observed!$C$2:$C$1520,$C203),"")</f>
        <v/>
      </c>
      <c r="AM203" s="23" t="str">
        <f>IF(ISNUMBER(AVERAGEIFS(Observed!AM$2:AM$1520,Observed!$A$2:$A$1520,$A203,Observed!$C$2:$C$1520,$C203)),AVERAGEIFS(Observed!AM$2:AM$1520,Observed!$A$2:$A$1520,$A203,Observed!$C$2:$C$1520,$C203),"")</f>
        <v/>
      </c>
      <c r="AN203" s="2">
        <f>COUNTIFS(Observed!$A$2:$A$1520,$A203,Observed!$C$2:$C$1520,$C203)</f>
        <v>3</v>
      </c>
      <c r="AO203" s="2">
        <f t="shared" si="3"/>
        <v>4</v>
      </c>
    </row>
    <row r="204" spans="1:41" x14ac:dyDescent="0.35">
      <c r="A204" t="s">
        <v>57</v>
      </c>
      <c r="B204" t="s">
        <v>52</v>
      </c>
      <c r="C204" s="20">
        <v>42103</v>
      </c>
      <c r="D204">
        <v>1</v>
      </c>
      <c r="E204" t="s">
        <v>81</v>
      </c>
      <c r="F204" s="25" t="s">
        <v>97</v>
      </c>
      <c r="G204" t="s">
        <v>44</v>
      </c>
      <c r="H204">
        <v>3</v>
      </c>
      <c r="I204" s="2" t="s">
        <v>60</v>
      </c>
      <c r="J204" s="22">
        <f>IF(ISNUMBER(AVERAGEIFS(Observed!J$2:J$1520,Observed!$A$2:$A$1520,$A204,Observed!$C$2:$C$1520,$C204)),AVERAGEIFS(Observed!J$2:J$1520,Observed!$A$2:$A$1520,$A204,Observed!$C$2:$C$1520,$C204),"")</f>
        <v>1407.5333333333335</v>
      </c>
      <c r="K204" s="23">
        <f>IF(ISNUMBER(AVERAGEIFS(Observed!K$2:K$1520,Observed!$A$2:$A$1520,$A204,Observed!$C$2:$C$1520,$C204)),AVERAGEIFS(Observed!K$2:K$1520,Observed!$A$2:$A$1520,$A204,Observed!$C$2:$C$1520,$C204),"")</f>
        <v>140.75333333333333</v>
      </c>
      <c r="L204" s="23" t="str">
        <f>IF(ISNUMBER(AVERAGEIFS(Observed!L$2:L$1520,Observed!$A$2:$A$1520,$A204,Observed!$C$2:$C$1520,$C204)),AVERAGEIFS(Observed!L$2:L$1520,Observed!$A$2:$A$1520,$A204,Observed!$C$2:$C$1520,$C204),"")</f>
        <v/>
      </c>
      <c r="M204" s="23" t="str">
        <f>IF(ISNUMBER(AVERAGEIFS(Observed!M$2:M$1520,Observed!$A$2:$A$1520,$A204,Observed!$C$2:$C$1520,$C204)),AVERAGEIFS(Observed!M$2:M$1520,Observed!$A$2:$A$1520,$A204,Observed!$C$2:$C$1520,$C204),"")</f>
        <v/>
      </c>
      <c r="N204" s="23" t="str">
        <f>IF(ISNUMBER(AVERAGEIFS(Observed!N$2:N$1520,Observed!$A$2:$A$1520,$A204,Observed!$C$2:$C$1520,$C204)),AVERAGEIFS(Observed!N$2:N$1520,Observed!$A$2:$A$1520,$A204,Observed!$C$2:$C$1520,$C204),"")</f>
        <v/>
      </c>
      <c r="O204" s="24" t="str">
        <f>IF(ISNUMBER(AVERAGEIFS(Observed!O$2:O$1520,Observed!$A$2:$A$1520,$A204,Observed!$C$2:$C$1520,$C204)),AVERAGEIFS(Observed!O$2:O$1520,Observed!$A$2:$A$1520,$A204,Observed!$C$2:$C$1520,$C204),"")</f>
        <v/>
      </c>
      <c r="P204" s="24" t="str">
        <f>IF(ISNUMBER(AVERAGEIFS(Observed!P$2:P$1520,Observed!$A$2:$A$1520,$A204,Observed!$C$2:$C$1520,$C204)),AVERAGEIFS(Observed!P$2:P$1520,Observed!$A$2:$A$1520,$A204,Observed!$C$2:$C$1520,$C204),"")</f>
        <v/>
      </c>
      <c r="Q204" s="24" t="str">
        <f>IF(ISNUMBER(AVERAGEIFS(Observed!Q$2:Q$1520,Observed!$A$2:$A$1520,$A204,Observed!$C$2:$C$1520,$C204)),AVERAGEIFS(Observed!Q$2:Q$1520,Observed!$A$2:$A$1520,$A204,Observed!$C$2:$C$1520,$C204),"")</f>
        <v/>
      </c>
      <c r="R204" s="22" t="str">
        <f>IF(ISNUMBER(AVERAGEIFS(Observed!R$2:R$1520,Observed!$A$2:$A$1520,$A204,Observed!$C$2:$C$1520,$C204)),AVERAGEIFS(Observed!R$2:R$1520,Observed!$A$2:$A$1520,$A204,Observed!$C$2:$C$1520,$C204),"")</f>
        <v/>
      </c>
      <c r="S204" s="23" t="str">
        <f>IF(ISNUMBER(AVERAGEIFS(Observed!S$2:S$1520,Observed!$A$2:$A$1520,$A204,Observed!$C$2:$C$1520,$C204)),AVERAGEIFS(Observed!S$2:S$1520,Observed!$A$2:$A$1520,$A204,Observed!$C$2:$C$1520,$C204),"")</f>
        <v/>
      </c>
      <c r="T204" s="23" t="str">
        <f>IF(ISNUMBER(AVERAGEIFS(Observed!T$2:T$1520,Observed!$A$2:$A$1520,$A204,Observed!$C$2:$C$1520,$C204)),AVERAGEIFS(Observed!T$2:T$1520,Observed!$A$2:$A$1520,$A204,Observed!$C$2:$C$1520,$C204),"")</f>
        <v/>
      </c>
      <c r="U204" s="23" t="str">
        <f>IF(ISNUMBER(AVERAGEIFS(Observed!U$2:U$1520,Observed!$A$2:$A$1520,$A204,Observed!$C$2:$C$1520,$C204)),AVERAGEIFS(Observed!U$2:U$1520,Observed!$A$2:$A$1520,$A204,Observed!$C$2:$C$1520,$C204),"")</f>
        <v/>
      </c>
      <c r="V204" s="23" t="str">
        <f>IF(ISNUMBER(AVERAGEIFS(Observed!V$2:V$1520,Observed!$A$2:$A$1520,$A204,Observed!$C$2:$C$1520,$C204)),AVERAGEIFS(Observed!V$2:V$1520,Observed!$A$2:$A$1520,$A204,Observed!$C$2:$C$1520,$C204),"")</f>
        <v/>
      </c>
      <c r="W204" s="23" t="str">
        <f>IF(ISNUMBER(AVERAGEIFS(Observed!W$2:W$1520,Observed!$A$2:$A$1520,$A204,Observed!$C$2:$C$1520,$C204)),AVERAGEIFS(Observed!W$2:W$1520,Observed!$A$2:$A$1520,$A204,Observed!$C$2:$C$1520,$C204),"")</f>
        <v/>
      </c>
      <c r="X204" s="23" t="str">
        <f>IF(ISNUMBER(AVERAGEIFS(Observed!X$2:X$1520,Observed!$A$2:$A$1520,$A204,Observed!$C$2:$C$1520,$C204)),AVERAGEIFS(Observed!X$2:X$1520,Observed!$A$2:$A$1520,$A204,Observed!$C$2:$C$1520,$C204),"")</f>
        <v/>
      </c>
      <c r="Y204" s="23" t="str">
        <f>IF(ISNUMBER(AVERAGEIFS(Observed!Y$2:Y$1520,Observed!$A$2:$A$1520,$A204,Observed!$C$2:$C$1520,$C204)),AVERAGEIFS(Observed!Y$2:Y$1520,Observed!$A$2:$A$1520,$A204,Observed!$C$2:$C$1520,$C204),"")</f>
        <v/>
      </c>
      <c r="Z204" s="23" t="str">
        <f>IF(ISNUMBER(AVERAGEIFS(Observed!Z$2:Z$1520,Observed!$A$2:$A$1520,$A204,Observed!$C$2:$C$1520,$C204)),AVERAGEIFS(Observed!Z$2:Z$1520,Observed!$A$2:$A$1520,$A204,Observed!$C$2:$C$1520,$C204),"")</f>
        <v/>
      </c>
      <c r="AA204" s="23" t="str">
        <f>IF(ISNUMBER(AVERAGEIFS(Observed!AA$2:AA$1520,Observed!$A$2:$A$1520,$A204,Observed!$C$2:$C$1520,$C204)),AVERAGEIFS(Observed!AA$2:AA$1520,Observed!$A$2:$A$1520,$A204,Observed!$C$2:$C$1520,$C204),"")</f>
        <v/>
      </c>
      <c r="AB204" s="23" t="str">
        <f>IF(ISNUMBER(AVERAGEIFS(Observed!AB$2:AB$1520,Observed!$A$2:$A$1520,$A204,Observed!$C$2:$C$1520,$C204)),AVERAGEIFS(Observed!AB$2:AB$1520,Observed!$A$2:$A$1520,$A204,Observed!$C$2:$C$1520,$C204),"")</f>
        <v/>
      </c>
      <c r="AC204" s="23">
        <f>IF(ISNUMBER(AVERAGEIFS(Observed!AC$2:AC$1520,Observed!$A$2:$A$1520,$A204,Observed!$C$2:$C$1520,$C204)),AVERAGEIFS(Observed!AC$2:AC$1520,Observed!$A$2:$A$1520,$A204,Observed!$C$2:$C$1520,$C204),"")</f>
        <v>24.033333333333331</v>
      </c>
      <c r="AD204" s="24">
        <f>IF(ISNUMBER(AVERAGEIFS(Observed!AD$2:AD$1520,Observed!$A$2:$A$1520,$A204,Observed!$C$2:$C$1520,$C204)),AVERAGEIFS(Observed!AD$2:AD$1520,Observed!$A$2:$A$1520,$A204,Observed!$C$2:$C$1520,$C204),"")</f>
        <v>3.8666666666666662E-2</v>
      </c>
      <c r="AE204" s="24">
        <f>IF(ISNUMBER(AVERAGEIFS(Observed!AE$2:AE$1520,Observed!$A$2:$A$1520,$A204,Observed!$C$2:$C$1520,$C204)),AVERAGEIFS(Observed!AE$2:AE$1520,Observed!$A$2:$A$1520,$A204,Observed!$C$2:$C$1520,$C204),"")</f>
        <v>3.8666666666666662E-2</v>
      </c>
      <c r="AF204" s="23" t="str">
        <f>IF(ISNUMBER(AVERAGEIFS(Observed!AF$2:AF$1520,Observed!$A$2:$A$1520,$A204,Observed!$C$2:$C$1520,$C204)),AVERAGEIFS(Observed!AF$2:AF$1520,Observed!$A$2:$A$1520,$A204,Observed!$C$2:$C$1520,$C204),"")</f>
        <v/>
      </c>
      <c r="AG204" s="23" t="str">
        <f>IF(ISNUMBER(AVERAGEIFS(Observed!AG$2:AG$1520,Observed!$A$2:$A$1520,$A204,Observed!$C$2:$C$1520,$C204)),AVERAGEIFS(Observed!AG$2:AG$1520,Observed!$A$2:$A$1520,$A204,Observed!$C$2:$C$1520,$C204),"")</f>
        <v/>
      </c>
      <c r="AH204" s="22" t="str">
        <f>IF(ISNUMBER(AVERAGEIFS(Observed!AH$2:AH$1520,Observed!$A$2:$A$1520,$A204,Observed!$C$2:$C$1520,$C204)),AVERAGEIFS(Observed!AH$2:AH$1520,Observed!$A$2:$A$1520,$A204,Observed!$C$2:$C$1520,$C204),"")</f>
        <v/>
      </c>
      <c r="AI204" s="23" t="str">
        <f>IF(ISNUMBER(AVERAGEIFS(Observed!AI$2:AI$1520,Observed!$A$2:$A$1520,$A204,Observed!$C$2:$C$1520,$C204)),AVERAGEIFS(Observed!AI$2:AI$1520,Observed!$A$2:$A$1520,$A204,Observed!$C$2:$C$1520,$C204),"")</f>
        <v/>
      </c>
      <c r="AJ204" s="23" t="str">
        <f>IF(ISNUMBER(AVERAGEIFS(Observed!AJ$2:AJ$1520,Observed!$A$2:$A$1520,$A204,Observed!$C$2:$C$1520,$C204)),AVERAGEIFS(Observed!AJ$2:AJ$1520,Observed!$A$2:$A$1520,$A204,Observed!$C$2:$C$1520,$C204),"")</f>
        <v/>
      </c>
      <c r="AK204" s="23" t="str">
        <f>IF(ISNUMBER(AVERAGEIFS(Observed!AK$2:AK$1520,Observed!$A$2:$A$1520,$A204,Observed!$C$2:$C$1520,$C204)),AVERAGEIFS(Observed!AK$2:AK$1520,Observed!$A$2:$A$1520,$A204,Observed!$C$2:$C$1520,$C204),"")</f>
        <v/>
      </c>
      <c r="AL204" s="23" t="str">
        <f>IF(ISNUMBER(AVERAGEIFS(Observed!AL$2:AL$1520,Observed!$A$2:$A$1520,$A204,Observed!$C$2:$C$1520,$C204)),AVERAGEIFS(Observed!AL$2:AL$1520,Observed!$A$2:$A$1520,$A204,Observed!$C$2:$C$1520,$C204),"")</f>
        <v/>
      </c>
      <c r="AM204" s="23" t="str">
        <f>IF(ISNUMBER(AVERAGEIFS(Observed!AM$2:AM$1520,Observed!$A$2:$A$1520,$A204,Observed!$C$2:$C$1520,$C204)),AVERAGEIFS(Observed!AM$2:AM$1520,Observed!$A$2:$A$1520,$A204,Observed!$C$2:$C$1520,$C204),"")</f>
        <v/>
      </c>
      <c r="AN204" s="2">
        <f>COUNTIFS(Observed!$A$2:$A$1520,$A204,Observed!$C$2:$C$1520,$C204)</f>
        <v>3</v>
      </c>
      <c r="AO204" s="2">
        <f t="shared" si="3"/>
        <v>4</v>
      </c>
    </row>
    <row r="205" spans="1:41" x14ac:dyDescent="0.35">
      <c r="A205" t="s">
        <v>54</v>
      </c>
      <c r="B205" t="s">
        <v>52</v>
      </c>
      <c r="C205" s="20">
        <v>42103</v>
      </c>
      <c r="D205">
        <v>1</v>
      </c>
      <c r="E205" t="s">
        <v>83</v>
      </c>
      <c r="F205" s="25" t="s">
        <v>97</v>
      </c>
      <c r="G205" t="s">
        <v>44</v>
      </c>
      <c r="H205">
        <v>3</v>
      </c>
      <c r="I205" s="2" t="s">
        <v>60</v>
      </c>
      <c r="J205" s="22">
        <f>IF(ISNUMBER(AVERAGEIFS(Observed!J$2:J$1520,Observed!$A$2:$A$1520,$A205,Observed!$C$2:$C$1520,$C205)),AVERAGEIFS(Observed!J$2:J$1520,Observed!$A$2:$A$1520,$A205,Observed!$C$2:$C$1520,$C205),"")</f>
        <v>1156.8666666666666</v>
      </c>
      <c r="K205" s="23">
        <f>IF(ISNUMBER(AVERAGEIFS(Observed!K$2:K$1520,Observed!$A$2:$A$1520,$A205,Observed!$C$2:$C$1520,$C205)),AVERAGEIFS(Observed!K$2:K$1520,Observed!$A$2:$A$1520,$A205,Observed!$C$2:$C$1520,$C205),"")</f>
        <v>115.68666666666667</v>
      </c>
      <c r="L205" s="23" t="str">
        <f>IF(ISNUMBER(AVERAGEIFS(Observed!L$2:L$1520,Observed!$A$2:$A$1520,$A205,Observed!$C$2:$C$1520,$C205)),AVERAGEIFS(Observed!L$2:L$1520,Observed!$A$2:$A$1520,$A205,Observed!$C$2:$C$1520,$C205),"")</f>
        <v/>
      </c>
      <c r="M205" s="23" t="str">
        <f>IF(ISNUMBER(AVERAGEIFS(Observed!M$2:M$1520,Observed!$A$2:$A$1520,$A205,Observed!$C$2:$C$1520,$C205)),AVERAGEIFS(Observed!M$2:M$1520,Observed!$A$2:$A$1520,$A205,Observed!$C$2:$C$1520,$C205),"")</f>
        <v/>
      </c>
      <c r="N205" s="23" t="str">
        <f>IF(ISNUMBER(AVERAGEIFS(Observed!N$2:N$1520,Observed!$A$2:$A$1520,$A205,Observed!$C$2:$C$1520,$C205)),AVERAGEIFS(Observed!N$2:N$1520,Observed!$A$2:$A$1520,$A205,Observed!$C$2:$C$1520,$C205),"")</f>
        <v/>
      </c>
      <c r="O205" s="24" t="str">
        <f>IF(ISNUMBER(AVERAGEIFS(Observed!O$2:O$1520,Observed!$A$2:$A$1520,$A205,Observed!$C$2:$C$1520,$C205)),AVERAGEIFS(Observed!O$2:O$1520,Observed!$A$2:$A$1520,$A205,Observed!$C$2:$C$1520,$C205),"")</f>
        <v/>
      </c>
      <c r="P205" s="24" t="str">
        <f>IF(ISNUMBER(AVERAGEIFS(Observed!P$2:P$1520,Observed!$A$2:$A$1520,$A205,Observed!$C$2:$C$1520,$C205)),AVERAGEIFS(Observed!P$2:P$1520,Observed!$A$2:$A$1520,$A205,Observed!$C$2:$C$1520,$C205),"")</f>
        <v/>
      </c>
      <c r="Q205" s="24" t="str">
        <f>IF(ISNUMBER(AVERAGEIFS(Observed!Q$2:Q$1520,Observed!$A$2:$A$1520,$A205,Observed!$C$2:$C$1520,$C205)),AVERAGEIFS(Observed!Q$2:Q$1520,Observed!$A$2:$A$1520,$A205,Observed!$C$2:$C$1520,$C205),"")</f>
        <v/>
      </c>
      <c r="R205" s="22" t="str">
        <f>IF(ISNUMBER(AVERAGEIFS(Observed!R$2:R$1520,Observed!$A$2:$A$1520,$A205,Observed!$C$2:$C$1520,$C205)),AVERAGEIFS(Observed!R$2:R$1520,Observed!$A$2:$A$1520,$A205,Observed!$C$2:$C$1520,$C205),"")</f>
        <v/>
      </c>
      <c r="S205" s="23" t="str">
        <f>IF(ISNUMBER(AVERAGEIFS(Observed!S$2:S$1520,Observed!$A$2:$A$1520,$A205,Observed!$C$2:$C$1520,$C205)),AVERAGEIFS(Observed!S$2:S$1520,Observed!$A$2:$A$1520,$A205,Observed!$C$2:$C$1520,$C205),"")</f>
        <v/>
      </c>
      <c r="T205" s="23" t="str">
        <f>IF(ISNUMBER(AVERAGEIFS(Observed!T$2:T$1520,Observed!$A$2:$A$1520,$A205,Observed!$C$2:$C$1520,$C205)),AVERAGEIFS(Observed!T$2:T$1520,Observed!$A$2:$A$1520,$A205,Observed!$C$2:$C$1520,$C205),"")</f>
        <v/>
      </c>
      <c r="U205" s="23" t="str">
        <f>IF(ISNUMBER(AVERAGEIFS(Observed!U$2:U$1520,Observed!$A$2:$A$1520,$A205,Observed!$C$2:$C$1520,$C205)),AVERAGEIFS(Observed!U$2:U$1520,Observed!$A$2:$A$1520,$A205,Observed!$C$2:$C$1520,$C205),"")</f>
        <v/>
      </c>
      <c r="V205" s="23" t="str">
        <f>IF(ISNUMBER(AVERAGEIFS(Observed!V$2:V$1520,Observed!$A$2:$A$1520,$A205,Observed!$C$2:$C$1520,$C205)),AVERAGEIFS(Observed!V$2:V$1520,Observed!$A$2:$A$1520,$A205,Observed!$C$2:$C$1520,$C205),"")</f>
        <v/>
      </c>
      <c r="W205" s="23" t="str">
        <f>IF(ISNUMBER(AVERAGEIFS(Observed!W$2:W$1520,Observed!$A$2:$A$1520,$A205,Observed!$C$2:$C$1520,$C205)),AVERAGEIFS(Observed!W$2:W$1520,Observed!$A$2:$A$1520,$A205,Observed!$C$2:$C$1520,$C205),"")</f>
        <v/>
      </c>
      <c r="X205" s="23" t="str">
        <f>IF(ISNUMBER(AVERAGEIFS(Observed!X$2:X$1520,Observed!$A$2:$A$1520,$A205,Observed!$C$2:$C$1520,$C205)),AVERAGEIFS(Observed!X$2:X$1520,Observed!$A$2:$A$1520,$A205,Observed!$C$2:$C$1520,$C205),"")</f>
        <v/>
      </c>
      <c r="Y205" s="23" t="str">
        <f>IF(ISNUMBER(AVERAGEIFS(Observed!Y$2:Y$1520,Observed!$A$2:$A$1520,$A205,Observed!$C$2:$C$1520,$C205)),AVERAGEIFS(Observed!Y$2:Y$1520,Observed!$A$2:$A$1520,$A205,Observed!$C$2:$C$1520,$C205),"")</f>
        <v/>
      </c>
      <c r="Z205" s="23" t="str">
        <f>IF(ISNUMBER(AVERAGEIFS(Observed!Z$2:Z$1520,Observed!$A$2:$A$1520,$A205,Observed!$C$2:$C$1520,$C205)),AVERAGEIFS(Observed!Z$2:Z$1520,Observed!$A$2:$A$1520,$A205,Observed!$C$2:$C$1520,$C205),"")</f>
        <v/>
      </c>
      <c r="AA205" s="23" t="str">
        <f>IF(ISNUMBER(AVERAGEIFS(Observed!AA$2:AA$1520,Observed!$A$2:$A$1520,$A205,Observed!$C$2:$C$1520,$C205)),AVERAGEIFS(Observed!AA$2:AA$1520,Observed!$A$2:$A$1520,$A205,Observed!$C$2:$C$1520,$C205),"")</f>
        <v/>
      </c>
      <c r="AB205" s="23" t="str">
        <f>IF(ISNUMBER(AVERAGEIFS(Observed!AB$2:AB$1520,Observed!$A$2:$A$1520,$A205,Observed!$C$2:$C$1520,$C205)),AVERAGEIFS(Observed!AB$2:AB$1520,Observed!$A$2:$A$1520,$A205,Observed!$C$2:$C$1520,$C205),"")</f>
        <v/>
      </c>
      <c r="AC205" s="23">
        <f>IF(ISNUMBER(AVERAGEIFS(Observed!AC$2:AC$1520,Observed!$A$2:$A$1520,$A205,Observed!$C$2:$C$1520,$C205)),AVERAGEIFS(Observed!AC$2:AC$1520,Observed!$A$2:$A$1520,$A205,Observed!$C$2:$C$1520,$C205),"")</f>
        <v>19.066666666666666</v>
      </c>
      <c r="AD205" s="24">
        <f>IF(ISNUMBER(AVERAGEIFS(Observed!AD$2:AD$1520,Observed!$A$2:$A$1520,$A205,Observed!$C$2:$C$1520,$C205)),AVERAGEIFS(Observed!AD$2:AD$1520,Observed!$A$2:$A$1520,$A205,Observed!$C$2:$C$1520,$C205),"")</f>
        <v>3.0666666666666665E-2</v>
      </c>
      <c r="AE205" s="24">
        <f>IF(ISNUMBER(AVERAGEIFS(Observed!AE$2:AE$1520,Observed!$A$2:$A$1520,$A205,Observed!$C$2:$C$1520,$C205)),AVERAGEIFS(Observed!AE$2:AE$1520,Observed!$A$2:$A$1520,$A205,Observed!$C$2:$C$1520,$C205),"")</f>
        <v>3.0666666666666665E-2</v>
      </c>
      <c r="AF205" s="23" t="str">
        <f>IF(ISNUMBER(AVERAGEIFS(Observed!AF$2:AF$1520,Observed!$A$2:$A$1520,$A205,Observed!$C$2:$C$1520,$C205)),AVERAGEIFS(Observed!AF$2:AF$1520,Observed!$A$2:$A$1520,$A205,Observed!$C$2:$C$1520,$C205),"")</f>
        <v/>
      </c>
      <c r="AG205" s="23" t="str">
        <f>IF(ISNUMBER(AVERAGEIFS(Observed!AG$2:AG$1520,Observed!$A$2:$A$1520,$A205,Observed!$C$2:$C$1520,$C205)),AVERAGEIFS(Observed!AG$2:AG$1520,Observed!$A$2:$A$1520,$A205,Observed!$C$2:$C$1520,$C205),"")</f>
        <v/>
      </c>
      <c r="AH205" s="22" t="str">
        <f>IF(ISNUMBER(AVERAGEIFS(Observed!AH$2:AH$1520,Observed!$A$2:$A$1520,$A205,Observed!$C$2:$C$1520,$C205)),AVERAGEIFS(Observed!AH$2:AH$1520,Observed!$A$2:$A$1520,$A205,Observed!$C$2:$C$1520,$C205),"")</f>
        <v/>
      </c>
      <c r="AI205" s="23" t="str">
        <f>IF(ISNUMBER(AVERAGEIFS(Observed!AI$2:AI$1520,Observed!$A$2:$A$1520,$A205,Observed!$C$2:$C$1520,$C205)),AVERAGEIFS(Observed!AI$2:AI$1520,Observed!$A$2:$A$1520,$A205,Observed!$C$2:$C$1520,$C205),"")</f>
        <v/>
      </c>
      <c r="AJ205" s="23" t="str">
        <f>IF(ISNUMBER(AVERAGEIFS(Observed!AJ$2:AJ$1520,Observed!$A$2:$A$1520,$A205,Observed!$C$2:$C$1520,$C205)),AVERAGEIFS(Observed!AJ$2:AJ$1520,Observed!$A$2:$A$1520,$A205,Observed!$C$2:$C$1520,$C205),"")</f>
        <v/>
      </c>
      <c r="AK205" s="23" t="str">
        <f>IF(ISNUMBER(AVERAGEIFS(Observed!AK$2:AK$1520,Observed!$A$2:$A$1520,$A205,Observed!$C$2:$C$1520,$C205)),AVERAGEIFS(Observed!AK$2:AK$1520,Observed!$A$2:$A$1520,$A205,Observed!$C$2:$C$1520,$C205),"")</f>
        <v/>
      </c>
      <c r="AL205" s="23" t="str">
        <f>IF(ISNUMBER(AVERAGEIFS(Observed!AL$2:AL$1520,Observed!$A$2:$A$1520,$A205,Observed!$C$2:$C$1520,$C205)),AVERAGEIFS(Observed!AL$2:AL$1520,Observed!$A$2:$A$1520,$A205,Observed!$C$2:$C$1520,$C205),"")</f>
        <v/>
      </c>
      <c r="AM205" s="23" t="str">
        <f>IF(ISNUMBER(AVERAGEIFS(Observed!AM$2:AM$1520,Observed!$A$2:$A$1520,$A205,Observed!$C$2:$C$1520,$C205)),AVERAGEIFS(Observed!AM$2:AM$1520,Observed!$A$2:$A$1520,$A205,Observed!$C$2:$C$1520,$C205),"")</f>
        <v/>
      </c>
      <c r="AN205" s="2">
        <f>COUNTIFS(Observed!$A$2:$A$1520,$A205,Observed!$C$2:$C$1520,$C205)</f>
        <v>3</v>
      </c>
      <c r="AO205" s="2">
        <f t="shared" si="3"/>
        <v>4</v>
      </c>
    </row>
    <row r="206" spans="1:41" x14ac:dyDescent="0.35">
      <c r="A206" t="s">
        <v>53</v>
      </c>
      <c r="B206" t="s">
        <v>52</v>
      </c>
      <c r="C206" s="20">
        <v>42103</v>
      </c>
      <c r="D206">
        <v>1</v>
      </c>
      <c r="E206" t="s">
        <v>78</v>
      </c>
      <c r="F206" s="25" t="s">
        <v>97</v>
      </c>
      <c r="G206" t="s">
        <v>44</v>
      </c>
      <c r="H206">
        <v>3</v>
      </c>
      <c r="I206" s="2" t="s">
        <v>60</v>
      </c>
      <c r="J206" s="22">
        <f>IF(ISNUMBER(AVERAGEIFS(Observed!J$2:J$1520,Observed!$A$2:$A$1520,$A206,Observed!$C$2:$C$1520,$C206)),AVERAGEIFS(Observed!J$2:J$1520,Observed!$A$2:$A$1520,$A206,Observed!$C$2:$C$1520,$C206),"")</f>
        <v>1069.1333333333334</v>
      </c>
      <c r="K206" s="23">
        <f>IF(ISNUMBER(AVERAGEIFS(Observed!K$2:K$1520,Observed!$A$2:$A$1520,$A206,Observed!$C$2:$C$1520,$C206)),AVERAGEIFS(Observed!K$2:K$1520,Observed!$A$2:$A$1520,$A206,Observed!$C$2:$C$1520,$C206),"")</f>
        <v>106.91333333333334</v>
      </c>
      <c r="L206" s="23" t="str">
        <f>IF(ISNUMBER(AVERAGEIFS(Observed!L$2:L$1520,Observed!$A$2:$A$1520,$A206,Observed!$C$2:$C$1520,$C206)),AVERAGEIFS(Observed!L$2:L$1520,Observed!$A$2:$A$1520,$A206,Observed!$C$2:$C$1520,$C206),"")</f>
        <v/>
      </c>
      <c r="M206" s="23" t="str">
        <f>IF(ISNUMBER(AVERAGEIFS(Observed!M$2:M$1520,Observed!$A$2:$A$1520,$A206,Observed!$C$2:$C$1520,$C206)),AVERAGEIFS(Observed!M$2:M$1520,Observed!$A$2:$A$1520,$A206,Observed!$C$2:$C$1520,$C206),"")</f>
        <v/>
      </c>
      <c r="N206" s="23" t="str">
        <f>IF(ISNUMBER(AVERAGEIFS(Observed!N$2:N$1520,Observed!$A$2:$A$1520,$A206,Observed!$C$2:$C$1520,$C206)),AVERAGEIFS(Observed!N$2:N$1520,Observed!$A$2:$A$1520,$A206,Observed!$C$2:$C$1520,$C206),"")</f>
        <v/>
      </c>
      <c r="O206" s="24" t="str">
        <f>IF(ISNUMBER(AVERAGEIFS(Observed!O$2:O$1520,Observed!$A$2:$A$1520,$A206,Observed!$C$2:$C$1520,$C206)),AVERAGEIFS(Observed!O$2:O$1520,Observed!$A$2:$A$1520,$A206,Observed!$C$2:$C$1520,$C206),"")</f>
        <v/>
      </c>
      <c r="P206" s="24" t="str">
        <f>IF(ISNUMBER(AVERAGEIFS(Observed!P$2:P$1520,Observed!$A$2:$A$1520,$A206,Observed!$C$2:$C$1520,$C206)),AVERAGEIFS(Observed!P$2:P$1520,Observed!$A$2:$A$1520,$A206,Observed!$C$2:$C$1520,$C206),"")</f>
        <v/>
      </c>
      <c r="Q206" s="24" t="str">
        <f>IF(ISNUMBER(AVERAGEIFS(Observed!Q$2:Q$1520,Observed!$A$2:$A$1520,$A206,Observed!$C$2:$C$1520,$C206)),AVERAGEIFS(Observed!Q$2:Q$1520,Observed!$A$2:$A$1520,$A206,Observed!$C$2:$C$1520,$C206),"")</f>
        <v/>
      </c>
      <c r="R206" s="22" t="str">
        <f>IF(ISNUMBER(AVERAGEIFS(Observed!R$2:R$1520,Observed!$A$2:$A$1520,$A206,Observed!$C$2:$C$1520,$C206)),AVERAGEIFS(Observed!R$2:R$1520,Observed!$A$2:$A$1520,$A206,Observed!$C$2:$C$1520,$C206),"")</f>
        <v/>
      </c>
      <c r="S206" s="23" t="str">
        <f>IF(ISNUMBER(AVERAGEIFS(Observed!S$2:S$1520,Observed!$A$2:$A$1520,$A206,Observed!$C$2:$C$1520,$C206)),AVERAGEIFS(Observed!S$2:S$1520,Observed!$A$2:$A$1520,$A206,Observed!$C$2:$C$1520,$C206),"")</f>
        <v/>
      </c>
      <c r="T206" s="23" t="str">
        <f>IF(ISNUMBER(AVERAGEIFS(Observed!T$2:T$1520,Observed!$A$2:$A$1520,$A206,Observed!$C$2:$C$1520,$C206)),AVERAGEIFS(Observed!T$2:T$1520,Observed!$A$2:$A$1520,$A206,Observed!$C$2:$C$1520,$C206),"")</f>
        <v/>
      </c>
      <c r="U206" s="23" t="str">
        <f>IF(ISNUMBER(AVERAGEIFS(Observed!U$2:U$1520,Observed!$A$2:$A$1520,$A206,Observed!$C$2:$C$1520,$C206)),AVERAGEIFS(Observed!U$2:U$1520,Observed!$A$2:$A$1520,$A206,Observed!$C$2:$C$1520,$C206),"")</f>
        <v/>
      </c>
      <c r="V206" s="23" t="str">
        <f>IF(ISNUMBER(AVERAGEIFS(Observed!V$2:V$1520,Observed!$A$2:$A$1520,$A206,Observed!$C$2:$C$1520,$C206)),AVERAGEIFS(Observed!V$2:V$1520,Observed!$A$2:$A$1520,$A206,Observed!$C$2:$C$1520,$C206),"")</f>
        <v/>
      </c>
      <c r="W206" s="23" t="str">
        <f>IF(ISNUMBER(AVERAGEIFS(Observed!W$2:W$1520,Observed!$A$2:$A$1520,$A206,Observed!$C$2:$C$1520,$C206)),AVERAGEIFS(Observed!W$2:W$1520,Observed!$A$2:$A$1520,$A206,Observed!$C$2:$C$1520,$C206),"")</f>
        <v/>
      </c>
      <c r="X206" s="23" t="str">
        <f>IF(ISNUMBER(AVERAGEIFS(Observed!X$2:X$1520,Observed!$A$2:$A$1520,$A206,Observed!$C$2:$C$1520,$C206)),AVERAGEIFS(Observed!X$2:X$1520,Observed!$A$2:$A$1520,$A206,Observed!$C$2:$C$1520,$C206),"")</f>
        <v/>
      </c>
      <c r="Y206" s="23" t="str">
        <f>IF(ISNUMBER(AVERAGEIFS(Observed!Y$2:Y$1520,Observed!$A$2:$A$1520,$A206,Observed!$C$2:$C$1520,$C206)),AVERAGEIFS(Observed!Y$2:Y$1520,Observed!$A$2:$A$1520,$A206,Observed!$C$2:$C$1520,$C206),"")</f>
        <v/>
      </c>
      <c r="Z206" s="23" t="str">
        <f>IF(ISNUMBER(AVERAGEIFS(Observed!Z$2:Z$1520,Observed!$A$2:$A$1520,$A206,Observed!$C$2:$C$1520,$C206)),AVERAGEIFS(Observed!Z$2:Z$1520,Observed!$A$2:$A$1520,$A206,Observed!$C$2:$C$1520,$C206),"")</f>
        <v/>
      </c>
      <c r="AA206" s="23" t="str">
        <f>IF(ISNUMBER(AVERAGEIFS(Observed!AA$2:AA$1520,Observed!$A$2:$A$1520,$A206,Observed!$C$2:$C$1520,$C206)),AVERAGEIFS(Observed!AA$2:AA$1520,Observed!$A$2:$A$1520,$A206,Observed!$C$2:$C$1520,$C206),"")</f>
        <v/>
      </c>
      <c r="AB206" s="23" t="str">
        <f>IF(ISNUMBER(AVERAGEIFS(Observed!AB$2:AB$1520,Observed!$A$2:$A$1520,$A206,Observed!$C$2:$C$1520,$C206)),AVERAGEIFS(Observed!AB$2:AB$1520,Observed!$A$2:$A$1520,$A206,Observed!$C$2:$C$1520,$C206),"")</f>
        <v/>
      </c>
      <c r="AC206" s="23">
        <f>IF(ISNUMBER(AVERAGEIFS(Observed!AC$2:AC$1520,Observed!$A$2:$A$1520,$A206,Observed!$C$2:$C$1520,$C206)),AVERAGEIFS(Observed!AC$2:AC$1520,Observed!$A$2:$A$1520,$A206,Observed!$C$2:$C$1520,$C206),"")</f>
        <v>19.299999999999997</v>
      </c>
      <c r="AD206" s="24">
        <f>IF(ISNUMBER(AVERAGEIFS(Observed!AD$2:AD$1520,Observed!$A$2:$A$1520,$A206,Observed!$C$2:$C$1520,$C206)),AVERAGEIFS(Observed!AD$2:AD$1520,Observed!$A$2:$A$1520,$A206,Observed!$C$2:$C$1520,$C206),"")</f>
        <v>3.1E-2</v>
      </c>
      <c r="AE206" s="24">
        <f>IF(ISNUMBER(AVERAGEIFS(Observed!AE$2:AE$1520,Observed!$A$2:$A$1520,$A206,Observed!$C$2:$C$1520,$C206)),AVERAGEIFS(Observed!AE$2:AE$1520,Observed!$A$2:$A$1520,$A206,Observed!$C$2:$C$1520,$C206),"")</f>
        <v>3.1E-2</v>
      </c>
      <c r="AF206" s="23" t="str">
        <f>IF(ISNUMBER(AVERAGEIFS(Observed!AF$2:AF$1520,Observed!$A$2:$A$1520,$A206,Observed!$C$2:$C$1520,$C206)),AVERAGEIFS(Observed!AF$2:AF$1520,Observed!$A$2:$A$1520,$A206,Observed!$C$2:$C$1520,$C206),"")</f>
        <v/>
      </c>
      <c r="AG206" s="23" t="str">
        <f>IF(ISNUMBER(AVERAGEIFS(Observed!AG$2:AG$1520,Observed!$A$2:$A$1520,$A206,Observed!$C$2:$C$1520,$C206)),AVERAGEIFS(Observed!AG$2:AG$1520,Observed!$A$2:$A$1520,$A206,Observed!$C$2:$C$1520,$C206),"")</f>
        <v/>
      </c>
      <c r="AH206" s="22" t="str">
        <f>IF(ISNUMBER(AVERAGEIFS(Observed!AH$2:AH$1520,Observed!$A$2:$A$1520,$A206,Observed!$C$2:$C$1520,$C206)),AVERAGEIFS(Observed!AH$2:AH$1520,Observed!$A$2:$A$1520,$A206,Observed!$C$2:$C$1520,$C206),"")</f>
        <v/>
      </c>
      <c r="AI206" s="23" t="str">
        <f>IF(ISNUMBER(AVERAGEIFS(Observed!AI$2:AI$1520,Observed!$A$2:$A$1520,$A206,Observed!$C$2:$C$1520,$C206)),AVERAGEIFS(Observed!AI$2:AI$1520,Observed!$A$2:$A$1520,$A206,Observed!$C$2:$C$1520,$C206),"")</f>
        <v/>
      </c>
      <c r="AJ206" s="23" t="str">
        <f>IF(ISNUMBER(AVERAGEIFS(Observed!AJ$2:AJ$1520,Observed!$A$2:$A$1520,$A206,Observed!$C$2:$C$1520,$C206)),AVERAGEIFS(Observed!AJ$2:AJ$1520,Observed!$A$2:$A$1520,$A206,Observed!$C$2:$C$1520,$C206),"")</f>
        <v/>
      </c>
      <c r="AK206" s="23" t="str">
        <f>IF(ISNUMBER(AVERAGEIFS(Observed!AK$2:AK$1520,Observed!$A$2:$A$1520,$A206,Observed!$C$2:$C$1520,$C206)),AVERAGEIFS(Observed!AK$2:AK$1520,Observed!$A$2:$A$1520,$A206,Observed!$C$2:$C$1520,$C206),"")</f>
        <v/>
      </c>
      <c r="AL206" s="23" t="str">
        <f>IF(ISNUMBER(AVERAGEIFS(Observed!AL$2:AL$1520,Observed!$A$2:$A$1520,$A206,Observed!$C$2:$C$1520,$C206)),AVERAGEIFS(Observed!AL$2:AL$1520,Observed!$A$2:$A$1520,$A206,Observed!$C$2:$C$1520,$C206),"")</f>
        <v/>
      </c>
      <c r="AM206" s="23" t="str">
        <f>IF(ISNUMBER(AVERAGEIFS(Observed!AM$2:AM$1520,Observed!$A$2:$A$1520,$A206,Observed!$C$2:$C$1520,$C206)),AVERAGEIFS(Observed!AM$2:AM$1520,Observed!$A$2:$A$1520,$A206,Observed!$C$2:$C$1520,$C206),"")</f>
        <v/>
      </c>
      <c r="AN206" s="2">
        <f>COUNTIFS(Observed!$A$2:$A$1520,$A206,Observed!$C$2:$C$1520,$C206)</f>
        <v>3</v>
      </c>
      <c r="AO206" s="2">
        <f t="shared" si="3"/>
        <v>4</v>
      </c>
    </row>
    <row r="207" spans="1:41" x14ac:dyDescent="0.35">
      <c r="A207" t="s">
        <v>56</v>
      </c>
      <c r="B207" t="s">
        <v>52</v>
      </c>
      <c r="C207" s="20">
        <v>42121</v>
      </c>
      <c r="D207">
        <v>1</v>
      </c>
      <c r="E207" t="s">
        <v>80</v>
      </c>
      <c r="F207" s="25" t="s">
        <v>97</v>
      </c>
      <c r="G207" t="s">
        <v>44</v>
      </c>
      <c r="H207">
        <v>3</v>
      </c>
      <c r="I207" s="2" t="s">
        <v>61</v>
      </c>
      <c r="J207" s="22">
        <f>IF(ISNUMBER(AVERAGEIFS(Observed!J$2:J$1520,Observed!$A$2:$A$1520,$A207,Observed!$C$2:$C$1520,$C207)),AVERAGEIFS(Observed!J$2:J$1520,Observed!$A$2:$A$1520,$A207,Observed!$C$2:$C$1520,$C207),"")</f>
        <v>3181</v>
      </c>
      <c r="K207" s="23">
        <f>IF(ISNUMBER(AVERAGEIFS(Observed!K$2:K$1520,Observed!$A$2:$A$1520,$A207,Observed!$C$2:$C$1520,$C207)),AVERAGEIFS(Observed!K$2:K$1520,Observed!$A$2:$A$1520,$A207,Observed!$C$2:$C$1520,$C207),"")</f>
        <v>318.09999999999997</v>
      </c>
      <c r="L207" s="23" t="str">
        <f>IF(ISNUMBER(AVERAGEIFS(Observed!L$2:L$1520,Observed!$A$2:$A$1520,$A207,Observed!$C$2:$C$1520,$C207)),AVERAGEIFS(Observed!L$2:L$1520,Observed!$A$2:$A$1520,$A207,Observed!$C$2:$C$1520,$C207),"")</f>
        <v/>
      </c>
      <c r="M207" s="23" t="str">
        <f>IF(ISNUMBER(AVERAGEIFS(Observed!M$2:M$1520,Observed!$A$2:$A$1520,$A207,Observed!$C$2:$C$1520,$C207)),AVERAGEIFS(Observed!M$2:M$1520,Observed!$A$2:$A$1520,$A207,Observed!$C$2:$C$1520,$C207),"")</f>
        <v/>
      </c>
      <c r="N207" s="23" t="str">
        <f>IF(ISNUMBER(AVERAGEIFS(Observed!N$2:N$1520,Observed!$A$2:$A$1520,$A207,Observed!$C$2:$C$1520,$C207)),AVERAGEIFS(Observed!N$2:N$1520,Observed!$A$2:$A$1520,$A207,Observed!$C$2:$C$1520,$C207),"")</f>
        <v/>
      </c>
      <c r="O207" s="24" t="str">
        <f>IF(ISNUMBER(AVERAGEIFS(Observed!O$2:O$1520,Observed!$A$2:$A$1520,$A207,Observed!$C$2:$C$1520,$C207)),AVERAGEIFS(Observed!O$2:O$1520,Observed!$A$2:$A$1520,$A207,Observed!$C$2:$C$1520,$C207),"")</f>
        <v/>
      </c>
      <c r="P207" s="24" t="str">
        <f>IF(ISNUMBER(AVERAGEIFS(Observed!P$2:P$1520,Observed!$A$2:$A$1520,$A207,Observed!$C$2:$C$1520,$C207)),AVERAGEIFS(Observed!P$2:P$1520,Observed!$A$2:$A$1520,$A207,Observed!$C$2:$C$1520,$C207),"")</f>
        <v/>
      </c>
      <c r="Q207" s="24" t="str">
        <f>IF(ISNUMBER(AVERAGEIFS(Observed!Q$2:Q$1520,Observed!$A$2:$A$1520,$A207,Observed!$C$2:$C$1520,$C207)),AVERAGEIFS(Observed!Q$2:Q$1520,Observed!$A$2:$A$1520,$A207,Observed!$C$2:$C$1520,$C207),"")</f>
        <v/>
      </c>
      <c r="R207" s="22" t="str">
        <f>IF(ISNUMBER(AVERAGEIFS(Observed!R$2:R$1520,Observed!$A$2:$A$1520,$A207,Observed!$C$2:$C$1520,$C207)),AVERAGEIFS(Observed!R$2:R$1520,Observed!$A$2:$A$1520,$A207,Observed!$C$2:$C$1520,$C207),"")</f>
        <v/>
      </c>
      <c r="S207" s="23" t="str">
        <f>IF(ISNUMBER(AVERAGEIFS(Observed!S$2:S$1520,Observed!$A$2:$A$1520,$A207,Observed!$C$2:$C$1520,$C207)),AVERAGEIFS(Observed!S$2:S$1520,Observed!$A$2:$A$1520,$A207,Observed!$C$2:$C$1520,$C207),"")</f>
        <v/>
      </c>
      <c r="T207" s="23" t="str">
        <f>IF(ISNUMBER(AVERAGEIFS(Observed!T$2:T$1520,Observed!$A$2:$A$1520,$A207,Observed!$C$2:$C$1520,$C207)),AVERAGEIFS(Observed!T$2:T$1520,Observed!$A$2:$A$1520,$A207,Observed!$C$2:$C$1520,$C207),"")</f>
        <v/>
      </c>
      <c r="U207" s="23" t="str">
        <f>IF(ISNUMBER(AVERAGEIFS(Observed!U$2:U$1520,Observed!$A$2:$A$1520,$A207,Observed!$C$2:$C$1520,$C207)),AVERAGEIFS(Observed!U$2:U$1520,Observed!$A$2:$A$1520,$A207,Observed!$C$2:$C$1520,$C207),"")</f>
        <v/>
      </c>
      <c r="V207" s="23" t="str">
        <f>IF(ISNUMBER(AVERAGEIFS(Observed!V$2:V$1520,Observed!$A$2:$A$1520,$A207,Observed!$C$2:$C$1520,$C207)),AVERAGEIFS(Observed!V$2:V$1520,Observed!$A$2:$A$1520,$A207,Observed!$C$2:$C$1520,$C207),"")</f>
        <v/>
      </c>
      <c r="W207" s="23" t="str">
        <f>IF(ISNUMBER(AVERAGEIFS(Observed!W$2:W$1520,Observed!$A$2:$A$1520,$A207,Observed!$C$2:$C$1520,$C207)),AVERAGEIFS(Observed!W$2:W$1520,Observed!$A$2:$A$1520,$A207,Observed!$C$2:$C$1520,$C207),"")</f>
        <v/>
      </c>
      <c r="X207" s="23" t="str">
        <f>IF(ISNUMBER(AVERAGEIFS(Observed!X$2:X$1520,Observed!$A$2:$A$1520,$A207,Observed!$C$2:$C$1520,$C207)),AVERAGEIFS(Observed!X$2:X$1520,Observed!$A$2:$A$1520,$A207,Observed!$C$2:$C$1520,$C207),"")</f>
        <v/>
      </c>
      <c r="Y207" s="23" t="str">
        <f>IF(ISNUMBER(AVERAGEIFS(Observed!Y$2:Y$1520,Observed!$A$2:$A$1520,$A207,Observed!$C$2:$C$1520,$C207)),AVERAGEIFS(Observed!Y$2:Y$1520,Observed!$A$2:$A$1520,$A207,Observed!$C$2:$C$1520,$C207),"")</f>
        <v/>
      </c>
      <c r="Z207" s="23" t="str">
        <f>IF(ISNUMBER(AVERAGEIFS(Observed!Z$2:Z$1520,Observed!$A$2:$A$1520,$A207,Observed!$C$2:$C$1520,$C207)),AVERAGEIFS(Observed!Z$2:Z$1520,Observed!$A$2:$A$1520,$A207,Observed!$C$2:$C$1520,$C207),"")</f>
        <v/>
      </c>
      <c r="AA207" s="23" t="str">
        <f>IF(ISNUMBER(AVERAGEIFS(Observed!AA$2:AA$1520,Observed!$A$2:$A$1520,$A207,Observed!$C$2:$C$1520,$C207)),AVERAGEIFS(Observed!AA$2:AA$1520,Observed!$A$2:$A$1520,$A207,Observed!$C$2:$C$1520,$C207),"")</f>
        <v/>
      </c>
      <c r="AB207" s="23" t="str">
        <f>IF(ISNUMBER(AVERAGEIFS(Observed!AB$2:AB$1520,Observed!$A$2:$A$1520,$A207,Observed!$C$2:$C$1520,$C207)),AVERAGEIFS(Observed!AB$2:AB$1520,Observed!$A$2:$A$1520,$A207,Observed!$C$2:$C$1520,$C207),"")</f>
        <v/>
      </c>
      <c r="AC207" s="23" t="str">
        <f>IF(ISNUMBER(AVERAGEIFS(Observed!AC$2:AC$1520,Observed!$A$2:$A$1520,$A207,Observed!$C$2:$C$1520,$C207)),AVERAGEIFS(Observed!AC$2:AC$1520,Observed!$A$2:$A$1520,$A207,Observed!$C$2:$C$1520,$C207),"")</f>
        <v/>
      </c>
      <c r="AD207" s="24" t="str">
        <f>IF(ISNUMBER(AVERAGEIFS(Observed!AD$2:AD$1520,Observed!$A$2:$A$1520,$A207,Observed!$C$2:$C$1520,$C207)),AVERAGEIFS(Observed!AD$2:AD$1520,Observed!$A$2:$A$1520,$A207,Observed!$C$2:$C$1520,$C207),"")</f>
        <v/>
      </c>
      <c r="AE207" s="24" t="str">
        <f>IF(ISNUMBER(AVERAGEIFS(Observed!AE$2:AE$1520,Observed!$A$2:$A$1520,$A207,Observed!$C$2:$C$1520,$C207)),AVERAGEIFS(Observed!AE$2:AE$1520,Observed!$A$2:$A$1520,$A207,Observed!$C$2:$C$1520,$C207),"")</f>
        <v/>
      </c>
      <c r="AF207" s="23" t="str">
        <f>IF(ISNUMBER(AVERAGEIFS(Observed!AF$2:AF$1520,Observed!$A$2:$A$1520,$A207,Observed!$C$2:$C$1520,$C207)),AVERAGEIFS(Observed!AF$2:AF$1520,Observed!$A$2:$A$1520,$A207,Observed!$C$2:$C$1520,$C207),"")</f>
        <v/>
      </c>
      <c r="AG207" s="23" t="str">
        <f>IF(ISNUMBER(AVERAGEIFS(Observed!AG$2:AG$1520,Observed!$A$2:$A$1520,$A207,Observed!$C$2:$C$1520,$C207)),AVERAGEIFS(Observed!AG$2:AG$1520,Observed!$A$2:$A$1520,$A207,Observed!$C$2:$C$1520,$C207),"")</f>
        <v/>
      </c>
      <c r="AH207" s="22" t="str">
        <f>IF(ISNUMBER(AVERAGEIFS(Observed!AH$2:AH$1520,Observed!$A$2:$A$1520,$A207,Observed!$C$2:$C$1520,$C207)),AVERAGEIFS(Observed!AH$2:AH$1520,Observed!$A$2:$A$1520,$A207,Observed!$C$2:$C$1520,$C207),"")</f>
        <v/>
      </c>
      <c r="AI207" s="23" t="str">
        <f>IF(ISNUMBER(AVERAGEIFS(Observed!AI$2:AI$1520,Observed!$A$2:$A$1520,$A207,Observed!$C$2:$C$1520,$C207)),AVERAGEIFS(Observed!AI$2:AI$1520,Observed!$A$2:$A$1520,$A207,Observed!$C$2:$C$1520,$C207),"")</f>
        <v/>
      </c>
      <c r="AJ207" s="23" t="str">
        <f>IF(ISNUMBER(AVERAGEIFS(Observed!AJ$2:AJ$1520,Observed!$A$2:$A$1520,$A207,Observed!$C$2:$C$1520,$C207)),AVERAGEIFS(Observed!AJ$2:AJ$1520,Observed!$A$2:$A$1520,$A207,Observed!$C$2:$C$1520,$C207),"")</f>
        <v/>
      </c>
      <c r="AK207" s="23" t="str">
        <f>IF(ISNUMBER(AVERAGEIFS(Observed!AK$2:AK$1520,Observed!$A$2:$A$1520,$A207,Observed!$C$2:$C$1520,$C207)),AVERAGEIFS(Observed!AK$2:AK$1520,Observed!$A$2:$A$1520,$A207,Observed!$C$2:$C$1520,$C207),"")</f>
        <v/>
      </c>
      <c r="AL207" s="23" t="str">
        <f>IF(ISNUMBER(AVERAGEIFS(Observed!AL$2:AL$1520,Observed!$A$2:$A$1520,$A207,Observed!$C$2:$C$1520,$C207)),AVERAGEIFS(Observed!AL$2:AL$1520,Observed!$A$2:$A$1520,$A207,Observed!$C$2:$C$1520,$C207),"")</f>
        <v/>
      </c>
      <c r="AM207" s="23" t="str">
        <f>IF(ISNUMBER(AVERAGEIFS(Observed!AM$2:AM$1520,Observed!$A$2:$A$1520,$A207,Observed!$C$2:$C$1520,$C207)),AVERAGEIFS(Observed!AM$2:AM$1520,Observed!$A$2:$A$1520,$A207,Observed!$C$2:$C$1520,$C207),"")</f>
        <v/>
      </c>
      <c r="AN207" s="2">
        <f>COUNTIFS(Observed!$A$2:$A$1520,$A207,Observed!$C$2:$C$1520,$C207)</f>
        <v>3</v>
      </c>
      <c r="AO207" s="2">
        <f t="shared" si="3"/>
        <v>1</v>
      </c>
    </row>
    <row r="208" spans="1:41" x14ac:dyDescent="0.35">
      <c r="A208" t="s">
        <v>55</v>
      </c>
      <c r="B208" t="s">
        <v>52</v>
      </c>
      <c r="C208" s="20">
        <v>42121</v>
      </c>
      <c r="D208">
        <v>1</v>
      </c>
      <c r="E208" t="s">
        <v>82</v>
      </c>
      <c r="F208" s="25" t="s">
        <v>97</v>
      </c>
      <c r="G208" t="s">
        <v>44</v>
      </c>
      <c r="H208">
        <v>3</v>
      </c>
      <c r="I208" s="2" t="s">
        <v>61</v>
      </c>
      <c r="J208" s="22">
        <f>IF(ISNUMBER(AVERAGEIFS(Observed!J$2:J$1520,Observed!$A$2:$A$1520,$A208,Observed!$C$2:$C$1520,$C208)),AVERAGEIFS(Observed!J$2:J$1520,Observed!$A$2:$A$1520,$A208,Observed!$C$2:$C$1520,$C208),"")</f>
        <v>1583</v>
      </c>
      <c r="K208" s="23">
        <f>IF(ISNUMBER(AVERAGEIFS(Observed!K$2:K$1520,Observed!$A$2:$A$1520,$A208,Observed!$C$2:$C$1520,$C208)),AVERAGEIFS(Observed!K$2:K$1520,Observed!$A$2:$A$1520,$A208,Observed!$C$2:$C$1520,$C208),"")</f>
        <v>158.29999999999998</v>
      </c>
      <c r="L208" s="23" t="str">
        <f>IF(ISNUMBER(AVERAGEIFS(Observed!L$2:L$1520,Observed!$A$2:$A$1520,$A208,Observed!$C$2:$C$1520,$C208)),AVERAGEIFS(Observed!L$2:L$1520,Observed!$A$2:$A$1520,$A208,Observed!$C$2:$C$1520,$C208),"")</f>
        <v/>
      </c>
      <c r="M208" s="23" t="str">
        <f>IF(ISNUMBER(AVERAGEIFS(Observed!M$2:M$1520,Observed!$A$2:$A$1520,$A208,Observed!$C$2:$C$1520,$C208)),AVERAGEIFS(Observed!M$2:M$1520,Observed!$A$2:$A$1520,$A208,Observed!$C$2:$C$1520,$C208),"")</f>
        <v/>
      </c>
      <c r="N208" s="23" t="str">
        <f>IF(ISNUMBER(AVERAGEIFS(Observed!N$2:N$1520,Observed!$A$2:$A$1520,$A208,Observed!$C$2:$C$1520,$C208)),AVERAGEIFS(Observed!N$2:N$1520,Observed!$A$2:$A$1520,$A208,Observed!$C$2:$C$1520,$C208),"")</f>
        <v/>
      </c>
      <c r="O208" s="24" t="str">
        <f>IF(ISNUMBER(AVERAGEIFS(Observed!O$2:O$1520,Observed!$A$2:$A$1520,$A208,Observed!$C$2:$C$1520,$C208)),AVERAGEIFS(Observed!O$2:O$1520,Observed!$A$2:$A$1520,$A208,Observed!$C$2:$C$1520,$C208),"")</f>
        <v/>
      </c>
      <c r="P208" s="24" t="str">
        <f>IF(ISNUMBER(AVERAGEIFS(Observed!P$2:P$1520,Observed!$A$2:$A$1520,$A208,Observed!$C$2:$C$1520,$C208)),AVERAGEIFS(Observed!P$2:P$1520,Observed!$A$2:$A$1520,$A208,Observed!$C$2:$C$1520,$C208),"")</f>
        <v/>
      </c>
      <c r="Q208" s="24" t="str">
        <f>IF(ISNUMBER(AVERAGEIFS(Observed!Q$2:Q$1520,Observed!$A$2:$A$1520,$A208,Observed!$C$2:$C$1520,$C208)),AVERAGEIFS(Observed!Q$2:Q$1520,Observed!$A$2:$A$1520,$A208,Observed!$C$2:$C$1520,$C208),"")</f>
        <v/>
      </c>
      <c r="R208" s="22" t="str">
        <f>IF(ISNUMBER(AVERAGEIFS(Observed!R$2:R$1520,Observed!$A$2:$A$1520,$A208,Observed!$C$2:$C$1520,$C208)),AVERAGEIFS(Observed!R$2:R$1520,Observed!$A$2:$A$1520,$A208,Observed!$C$2:$C$1520,$C208),"")</f>
        <v/>
      </c>
      <c r="S208" s="23" t="str">
        <f>IF(ISNUMBER(AVERAGEIFS(Observed!S$2:S$1520,Observed!$A$2:$A$1520,$A208,Observed!$C$2:$C$1520,$C208)),AVERAGEIFS(Observed!S$2:S$1520,Observed!$A$2:$A$1520,$A208,Observed!$C$2:$C$1520,$C208),"")</f>
        <v/>
      </c>
      <c r="T208" s="23" t="str">
        <f>IF(ISNUMBER(AVERAGEIFS(Observed!T$2:T$1520,Observed!$A$2:$A$1520,$A208,Observed!$C$2:$C$1520,$C208)),AVERAGEIFS(Observed!T$2:T$1520,Observed!$A$2:$A$1520,$A208,Observed!$C$2:$C$1520,$C208),"")</f>
        <v/>
      </c>
      <c r="U208" s="23" t="str">
        <f>IF(ISNUMBER(AVERAGEIFS(Observed!U$2:U$1520,Observed!$A$2:$A$1520,$A208,Observed!$C$2:$C$1520,$C208)),AVERAGEIFS(Observed!U$2:U$1520,Observed!$A$2:$A$1520,$A208,Observed!$C$2:$C$1520,$C208),"")</f>
        <v/>
      </c>
      <c r="V208" s="23" t="str">
        <f>IF(ISNUMBER(AVERAGEIFS(Observed!V$2:V$1520,Observed!$A$2:$A$1520,$A208,Observed!$C$2:$C$1520,$C208)),AVERAGEIFS(Observed!V$2:V$1520,Observed!$A$2:$A$1520,$A208,Observed!$C$2:$C$1520,$C208),"")</f>
        <v/>
      </c>
      <c r="W208" s="23" t="str">
        <f>IF(ISNUMBER(AVERAGEIFS(Observed!W$2:W$1520,Observed!$A$2:$A$1520,$A208,Observed!$C$2:$C$1520,$C208)),AVERAGEIFS(Observed!W$2:W$1520,Observed!$A$2:$A$1520,$A208,Observed!$C$2:$C$1520,$C208),"")</f>
        <v/>
      </c>
      <c r="X208" s="23" t="str">
        <f>IF(ISNUMBER(AVERAGEIFS(Observed!X$2:X$1520,Observed!$A$2:$A$1520,$A208,Observed!$C$2:$C$1520,$C208)),AVERAGEIFS(Observed!X$2:X$1520,Observed!$A$2:$A$1520,$A208,Observed!$C$2:$C$1520,$C208),"")</f>
        <v/>
      </c>
      <c r="Y208" s="23" t="str">
        <f>IF(ISNUMBER(AVERAGEIFS(Observed!Y$2:Y$1520,Observed!$A$2:$A$1520,$A208,Observed!$C$2:$C$1520,$C208)),AVERAGEIFS(Observed!Y$2:Y$1520,Observed!$A$2:$A$1520,$A208,Observed!$C$2:$C$1520,$C208),"")</f>
        <v/>
      </c>
      <c r="Z208" s="23" t="str">
        <f>IF(ISNUMBER(AVERAGEIFS(Observed!Z$2:Z$1520,Observed!$A$2:$A$1520,$A208,Observed!$C$2:$C$1520,$C208)),AVERAGEIFS(Observed!Z$2:Z$1520,Observed!$A$2:$A$1520,$A208,Observed!$C$2:$C$1520,$C208),"")</f>
        <v/>
      </c>
      <c r="AA208" s="23" t="str">
        <f>IF(ISNUMBER(AVERAGEIFS(Observed!AA$2:AA$1520,Observed!$A$2:$A$1520,$A208,Observed!$C$2:$C$1520,$C208)),AVERAGEIFS(Observed!AA$2:AA$1520,Observed!$A$2:$A$1520,$A208,Observed!$C$2:$C$1520,$C208),"")</f>
        <v/>
      </c>
      <c r="AB208" s="23" t="str">
        <f>IF(ISNUMBER(AVERAGEIFS(Observed!AB$2:AB$1520,Observed!$A$2:$A$1520,$A208,Observed!$C$2:$C$1520,$C208)),AVERAGEIFS(Observed!AB$2:AB$1520,Observed!$A$2:$A$1520,$A208,Observed!$C$2:$C$1520,$C208),"")</f>
        <v/>
      </c>
      <c r="AC208" s="23" t="str">
        <f>IF(ISNUMBER(AVERAGEIFS(Observed!AC$2:AC$1520,Observed!$A$2:$A$1520,$A208,Observed!$C$2:$C$1520,$C208)),AVERAGEIFS(Observed!AC$2:AC$1520,Observed!$A$2:$A$1520,$A208,Observed!$C$2:$C$1520,$C208),"")</f>
        <v/>
      </c>
      <c r="AD208" s="24" t="str">
        <f>IF(ISNUMBER(AVERAGEIFS(Observed!AD$2:AD$1520,Observed!$A$2:$A$1520,$A208,Observed!$C$2:$C$1520,$C208)),AVERAGEIFS(Observed!AD$2:AD$1520,Observed!$A$2:$A$1520,$A208,Observed!$C$2:$C$1520,$C208),"")</f>
        <v/>
      </c>
      <c r="AE208" s="24" t="str">
        <f>IF(ISNUMBER(AVERAGEIFS(Observed!AE$2:AE$1520,Observed!$A$2:$A$1520,$A208,Observed!$C$2:$C$1520,$C208)),AVERAGEIFS(Observed!AE$2:AE$1520,Observed!$A$2:$A$1520,$A208,Observed!$C$2:$C$1520,$C208),"")</f>
        <v/>
      </c>
      <c r="AF208" s="23" t="str">
        <f>IF(ISNUMBER(AVERAGEIFS(Observed!AF$2:AF$1520,Observed!$A$2:$A$1520,$A208,Observed!$C$2:$C$1520,$C208)),AVERAGEIFS(Observed!AF$2:AF$1520,Observed!$A$2:$A$1520,$A208,Observed!$C$2:$C$1520,$C208),"")</f>
        <v/>
      </c>
      <c r="AG208" s="23" t="str">
        <f>IF(ISNUMBER(AVERAGEIFS(Observed!AG$2:AG$1520,Observed!$A$2:$A$1520,$A208,Observed!$C$2:$C$1520,$C208)),AVERAGEIFS(Observed!AG$2:AG$1520,Observed!$A$2:$A$1520,$A208,Observed!$C$2:$C$1520,$C208),"")</f>
        <v/>
      </c>
      <c r="AH208" s="22" t="str">
        <f>IF(ISNUMBER(AVERAGEIFS(Observed!AH$2:AH$1520,Observed!$A$2:$A$1520,$A208,Observed!$C$2:$C$1520,$C208)),AVERAGEIFS(Observed!AH$2:AH$1520,Observed!$A$2:$A$1520,$A208,Observed!$C$2:$C$1520,$C208),"")</f>
        <v/>
      </c>
      <c r="AI208" s="23" t="str">
        <f>IF(ISNUMBER(AVERAGEIFS(Observed!AI$2:AI$1520,Observed!$A$2:$A$1520,$A208,Observed!$C$2:$C$1520,$C208)),AVERAGEIFS(Observed!AI$2:AI$1520,Observed!$A$2:$A$1520,$A208,Observed!$C$2:$C$1520,$C208),"")</f>
        <v/>
      </c>
      <c r="AJ208" s="23" t="str">
        <f>IF(ISNUMBER(AVERAGEIFS(Observed!AJ$2:AJ$1520,Observed!$A$2:$A$1520,$A208,Observed!$C$2:$C$1520,$C208)),AVERAGEIFS(Observed!AJ$2:AJ$1520,Observed!$A$2:$A$1520,$A208,Observed!$C$2:$C$1520,$C208),"")</f>
        <v/>
      </c>
      <c r="AK208" s="23" t="str">
        <f>IF(ISNUMBER(AVERAGEIFS(Observed!AK$2:AK$1520,Observed!$A$2:$A$1520,$A208,Observed!$C$2:$C$1520,$C208)),AVERAGEIFS(Observed!AK$2:AK$1520,Observed!$A$2:$A$1520,$A208,Observed!$C$2:$C$1520,$C208),"")</f>
        <v/>
      </c>
      <c r="AL208" s="23" t="str">
        <f>IF(ISNUMBER(AVERAGEIFS(Observed!AL$2:AL$1520,Observed!$A$2:$A$1520,$A208,Observed!$C$2:$C$1520,$C208)),AVERAGEIFS(Observed!AL$2:AL$1520,Observed!$A$2:$A$1520,$A208,Observed!$C$2:$C$1520,$C208),"")</f>
        <v/>
      </c>
      <c r="AM208" s="23" t="str">
        <f>IF(ISNUMBER(AVERAGEIFS(Observed!AM$2:AM$1520,Observed!$A$2:$A$1520,$A208,Observed!$C$2:$C$1520,$C208)),AVERAGEIFS(Observed!AM$2:AM$1520,Observed!$A$2:$A$1520,$A208,Observed!$C$2:$C$1520,$C208),"")</f>
        <v/>
      </c>
      <c r="AN208" s="2">
        <f>COUNTIFS(Observed!$A$2:$A$1520,$A208,Observed!$C$2:$C$1520,$C208)</f>
        <v>3</v>
      </c>
      <c r="AO208" s="2">
        <f t="shared" si="3"/>
        <v>1</v>
      </c>
    </row>
    <row r="209" spans="1:41" x14ac:dyDescent="0.35">
      <c r="A209" t="s">
        <v>51</v>
      </c>
      <c r="B209" t="s">
        <v>52</v>
      </c>
      <c r="C209" s="20">
        <v>42121</v>
      </c>
      <c r="D209">
        <v>1</v>
      </c>
      <c r="E209" t="s">
        <v>79</v>
      </c>
      <c r="F209" s="25" t="s">
        <v>97</v>
      </c>
      <c r="G209" t="s">
        <v>44</v>
      </c>
      <c r="H209">
        <v>3</v>
      </c>
      <c r="I209" s="2" t="s">
        <v>61</v>
      </c>
      <c r="J209" s="22">
        <f>IF(ISNUMBER(AVERAGEIFS(Observed!J$2:J$1520,Observed!$A$2:$A$1520,$A209,Observed!$C$2:$C$1520,$C209)),AVERAGEIFS(Observed!J$2:J$1520,Observed!$A$2:$A$1520,$A209,Observed!$C$2:$C$1520,$C209),"")</f>
        <v>2071.8000000000002</v>
      </c>
      <c r="K209" s="23">
        <f>IF(ISNUMBER(AVERAGEIFS(Observed!K$2:K$1520,Observed!$A$2:$A$1520,$A209,Observed!$C$2:$C$1520,$C209)),AVERAGEIFS(Observed!K$2:K$1520,Observed!$A$2:$A$1520,$A209,Observed!$C$2:$C$1520,$C209),"")</f>
        <v>207.17999999999998</v>
      </c>
      <c r="L209" s="23" t="str">
        <f>IF(ISNUMBER(AVERAGEIFS(Observed!L$2:L$1520,Observed!$A$2:$A$1520,$A209,Observed!$C$2:$C$1520,$C209)),AVERAGEIFS(Observed!L$2:L$1520,Observed!$A$2:$A$1520,$A209,Observed!$C$2:$C$1520,$C209),"")</f>
        <v/>
      </c>
      <c r="M209" s="23" t="str">
        <f>IF(ISNUMBER(AVERAGEIFS(Observed!M$2:M$1520,Observed!$A$2:$A$1520,$A209,Observed!$C$2:$C$1520,$C209)),AVERAGEIFS(Observed!M$2:M$1520,Observed!$A$2:$A$1520,$A209,Observed!$C$2:$C$1520,$C209),"")</f>
        <v/>
      </c>
      <c r="N209" s="23" t="str">
        <f>IF(ISNUMBER(AVERAGEIFS(Observed!N$2:N$1520,Observed!$A$2:$A$1520,$A209,Observed!$C$2:$C$1520,$C209)),AVERAGEIFS(Observed!N$2:N$1520,Observed!$A$2:$A$1520,$A209,Observed!$C$2:$C$1520,$C209),"")</f>
        <v/>
      </c>
      <c r="O209" s="24" t="str">
        <f>IF(ISNUMBER(AVERAGEIFS(Observed!O$2:O$1520,Observed!$A$2:$A$1520,$A209,Observed!$C$2:$C$1520,$C209)),AVERAGEIFS(Observed!O$2:O$1520,Observed!$A$2:$A$1520,$A209,Observed!$C$2:$C$1520,$C209),"")</f>
        <v/>
      </c>
      <c r="P209" s="24" t="str">
        <f>IF(ISNUMBER(AVERAGEIFS(Observed!P$2:P$1520,Observed!$A$2:$A$1520,$A209,Observed!$C$2:$C$1520,$C209)),AVERAGEIFS(Observed!P$2:P$1520,Observed!$A$2:$A$1520,$A209,Observed!$C$2:$C$1520,$C209),"")</f>
        <v/>
      </c>
      <c r="Q209" s="24" t="str">
        <f>IF(ISNUMBER(AVERAGEIFS(Observed!Q$2:Q$1520,Observed!$A$2:$A$1520,$A209,Observed!$C$2:$C$1520,$C209)),AVERAGEIFS(Observed!Q$2:Q$1520,Observed!$A$2:$A$1520,$A209,Observed!$C$2:$C$1520,$C209),"")</f>
        <v/>
      </c>
      <c r="R209" s="22" t="str">
        <f>IF(ISNUMBER(AVERAGEIFS(Observed!R$2:R$1520,Observed!$A$2:$A$1520,$A209,Observed!$C$2:$C$1520,$C209)),AVERAGEIFS(Observed!R$2:R$1520,Observed!$A$2:$A$1520,$A209,Observed!$C$2:$C$1520,$C209),"")</f>
        <v/>
      </c>
      <c r="S209" s="23" t="str">
        <f>IF(ISNUMBER(AVERAGEIFS(Observed!S$2:S$1520,Observed!$A$2:$A$1520,$A209,Observed!$C$2:$C$1520,$C209)),AVERAGEIFS(Observed!S$2:S$1520,Observed!$A$2:$A$1520,$A209,Observed!$C$2:$C$1520,$C209),"")</f>
        <v/>
      </c>
      <c r="T209" s="23" t="str">
        <f>IF(ISNUMBER(AVERAGEIFS(Observed!T$2:T$1520,Observed!$A$2:$A$1520,$A209,Observed!$C$2:$C$1520,$C209)),AVERAGEIFS(Observed!T$2:T$1520,Observed!$A$2:$A$1520,$A209,Observed!$C$2:$C$1520,$C209),"")</f>
        <v/>
      </c>
      <c r="U209" s="23" t="str">
        <f>IF(ISNUMBER(AVERAGEIFS(Observed!U$2:U$1520,Observed!$A$2:$A$1520,$A209,Observed!$C$2:$C$1520,$C209)),AVERAGEIFS(Observed!U$2:U$1520,Observed!$A$2:$A$1520,$A209,Observed!$C$2:$C$1520,$C209),"")</f>
        <v/>
      </c>
      <c r="V209" s="23" t="str">
        <f>IF(ISNUMBER(AVERAGEIFS(Observed!V$2:V$1520,Observed!$A$2:$A$1520,$A209,Observed!$C$2:$C$1520,$C209)),AVERAGEIFS(Observed!V$2:V$1520,Observed!$A$2:$A$1520,$A209,Observed!$C$2:$C$1520,$C209),"")</f>
        <v/>
      </c>
      <c r="W209" s="23" t="str">
        <f>IF(ISNUMBER(AVERAGEIFS(Observed!W$2:W$1520,Observed!$A$2:$A$1520,$A209,Observed!$C$2:$C$1520,$C209)),AVERAGEIFS(Observed!W$2:W$1520,Observed!$A$2:$A$1520,$A209,Observed!$C$2:$C$1520,$C209),"")</f>
        <v/>
      </c>
      <c r="X209" s="23" t="str">
        <f>IF(ISNUMBER(AVERAGEIFS(Observed!X$2:X$1520,Observed!$A$2:$A$1520,$A209,Observed!$C$2:$C$1520,$C209)),AVERAGEIFS(Observed!X$2:X$1520,Observed!$A$2:$A$1520,$A209,Observed!$C$2:$C$1520,$C209),"")</f>
        <v/>
      </c>
      <c r="Y209" s="23" t="str">
        <f>IF(ISNUMBER(AVERAGEIFS(Observed!Y$2:Y$1520,Observed!$A$2:$A$1520,$A209,Observed!$C$2:$C$1520,$C209)),AVERAGEIFS(Observed!Y$2:Y$1520,Observed!$A$2:$A$1520,$A209,Observed!$C$2:$C$1520,$C209),"")</f>
        <v/>
      </c>
      <c r="Z209" s="23" t="str">
        <f>IF(ISNUMBER(AVERAGEIFS(Observed!Z$2:Z$1520,Observed!$A$2:$A$1520,$A209,Observed!$C$2:$C$1520,$C209)),AVERAGEIFS(Observed!Z$2:Z$1520,Observed!$A$2:$A$1520,$A209,Observed!$C$2:$C$1520,$C209),"")</f>
        <v/>
      </c>
      <c r="AA209" s="23" t="str">
        <f>IF(ISNUMBER(AVERAGEIFS(Observed!AA$2:AA$1520,Observed!$A$2:$A$1520,$A209,Observed!$C$2:$C$1520,$C209)),AVERAGEIFS(Observed!AA$2:AA$1520,Observed!$A$2:$A$1520,$A209,Observed!$C$2:$C$1520,$C209),"")</f>
        <v/>
      </c>
      <c r="AB209" s="23" t="str">
        <f>IF(ISNUMBER(AVERAGEIFS(Observed!AB$2:AB$1520,Observed!$A$2:$A$1520,$A209,Observed!$C$2:$C$1520,$C209)),AVERAGEIFS(Observed!AB$2:AB$1520,Observed!$A$2:$A$1520,$A209,Observed!$C$2:$C$1520,$C209),"")</f>
        <v/>
      </c>
      <c r="AC209" s="23" t="str">
        <f>IF(ISNUMBER(AVERAGEIFS(Observed!AC$2:AC$1520,Observed!$A$2:$A$1520,$A209,Observed!$C$2:$C$1520,$C209)),AVERAGEIFS(Observed!AC$2:AC$1520,Observed!$A$2:$A$1520,$A209,Observed!$C$2:$C$1520,$C209),"")</f>
        <v/>
      </c>
      <c r="AD209" s="24" t="str">
        <f>IF(ISNUMBER(AVERAGEIFS(Observed!AD$2:AD$1520,Observed!$A$2:$A$1520,$A209,Observed!$C$2:$C$1520,$C209)),AVERAGEIFS(Observed!AD$2:AD$1520,Observed!$A$2:$A$1520,$A209,Observed!$C$2:$C$1520,$C209),"")</f>
        <v/>
      </c>
      <c r="AE209" s="24" t="str">
        <f>IF(ISNUMBER(AVERAGEIFS(Observed!AE$2:AE$1520,Observed!$A$2:$A$1520,$A209,Observed!$C$2:$C$1520,$C209)),AVERAGEIFS(Observed!AE$2:AE$1520,Observed!$A$2:$A$1520,$A209,Observed!$C$2:$C$1520,$C209),"")</f>
        <v/>
      </c>
      <c r="AF209" s="23" t="str">
        <f>IF(ISNUMBER(AVERAGEIFS(Observed!AF$2:AF$1520,Observed!$A$2:$A$1520,$A209,Observed!$C$2:$C$1520,$C209)),AVERAGEIFS(Observed!AF$2:AF$1520,Observed!$A$2:$A$1520,$A209,Observed!$C$2:$C$1520,$C209),"")</f>
        <v/>
      </c>
      <c r="AG209" s="23" t="str">
        <f>IF(ISNUMBER(AVERAGEIFS(Observed!AG$2:AG$1520,Observed!$A$2:$A$1520,$A209,Observed!$C$2:$C$1520,$C209)),AVERAGEIFS(Observed!AG$2:AG$1520,Observed!$A$2:$A$1520,$A209,Observed!$C$2:$C$1520,$C209),"")</f>
        <v/>
      </c>
      <c r="AH209" s="22" t="str">
        <f>IF(ISNUMBER(AVERAGEIFS(Observed!AH$2:AH$1520,Observed!$A$2:$A$1520,$A209,Observed!$C$2:$C$1520,$C209)),AVERAGEIFS(Observed!AH$2:AH$1520,Observed!$A$2:$A$1520,$A209,Observed!$C$2:$C$1520,$C209),"")</f>
        <v/>
      </c>
      <c r="AI209" s="23" t="str">
        <f>IF(ISNUMBER(AVERAGEIFS(Observed!AI$2:AI$1520,Observed!$A$2:$A$1520,$A209,Observed!$C$2:$C$1520,$C209)),AVERAGEIFS(Observed!AI$2:AI$1520,Observed!$A$2:$A$1520,$A209,Observed!$C$2:$C$1520,$C209),"")</f>
        <v/>
      </c>
      <c r="AJ209" s="23" t="str">
        <f>IF(ISNUMBER(AVERAGEIFS(Observed!AJ$2:AJ$1520,Observed!$A$2:$A$1520,$A209,Observed!$C$2:$C$1520,$C209)),AVERAGEIFS(Observed!AJ$2:AJ$1520,Observed!$A$2:$A$1520,$A209,Observed!$C$2:$C$1520,$C209),"")</f>
        <v/>
      </c>
      <c r="AK209" s="23" t="str">
        <f>IF(ISNUMBER(AVERAGEIFS(Observed!AK$2:AK$1520,Observed!$A$2:$A$1520,$A209,Observed!$C$2:$C$1520,$C209)),AVERAGEIFS(Observed!AK$2:AK$1520,Observed!$A$2:$A$1520,$A209,Observed!$C$2:$C$1520,$C209),"")</f>
        <v/>
      </c>
      <c r="AL209" s="23" t="str">
        <f>IF(ISNUMBER(AVERAGEIFS(Observed!AL$2:AL$1520,Observed!$A$2:$A$1520,$A209,Observed!$C$2:$C$1520,$C209)),AVERAGEIFS(Observed!AL$2:AL$1520,Observed!$A$2:$A$1520,$A209,Observed!$C$2:$C$1520,$C209),"")</f>
        <v/>
      </c>
      <c r="AM209" s="23" t="str">
        <f>IF(ISNUMBER(AVERAGEIFS(Observed!AM$2:AM$1520,Observed!$A$2:$A$1520,$A209,Observed!$C$2:$C$1520,$C209)),AVERAGEIFS(Observed!AM$2:AM$1520,Observed!$A$2:$A$1520,$A209,Observed!$C$2:$C$1520,$C209),"")</f>
        <v/>
      </c>
      <c r="AN209" s="2">
        <f>COUNTIFS(Observed!$A$2:$A$1520,$A209,Observed!$C$2:$C$1520,$C209)</f>
        <v>3</v>
      </c>
      <c r="AO209" s="2">
        <f t="shared" si="3"/>
        <v>1</v>
      </c>
    </row>
    <row r="210" spans="1:41" x14ac:dyDescent="0.35">
      <c r="A210" t="s">
        <v>57</v>
      </c>
      <c r="B210" t="s">
        <v>52</v>
      </c>
      <c r="C210" s="20">
        <v>42121</v>
      </c>
      <c r="D210">
        <v>1</v>
      </c>
      <c r="E210" t="s">
        <v>81</v>
      </c>
      <c r="F210" s="25" t="s">
        <v>97</v>
      </c>
      <c r="G210" t="s">
        <v>44</v>
      </c>
      <c r="H210">
        <v>3</v>
      </c>
      <c r="I210" s="2" t="s">
        <v>61</v>
      </c>
      <c r="J210" s="22">
        <f>IF(ISNUMBER(AVERAGEIFS(Observed!J$2:J$1520,Observed!$A$2:$A$1520,$A210,Observed!$C$2:$C$1520,$C210)),AVERAGEIFS(Observed!J$2:J$1520,Observed!$A$2:$A$1520,$A210,Observed!$C$2:$C$1520,$C210),"")</f>
        <v>2297.4</v>
      </c>
      <c r="K210" s="23">
        <f>IF(ISNUMBER(AVERAGEIFS(Observed!K$2:K$1520,Observed!$A$2:$A$1520,$A210,Observed!$C$2:$C$1520,$C210)),AVERAGEIFS(Observed!K$2:K$1520,Observed!$A$2:$A$1520,$A210,Observed!$C$2:$C$1520,$C210),"")</f>
        <v>229.74</v>
      </c>
      <c r="L210" s="23" t="str">
        <f>IF(ISNUMBER(AVERAGEIFS(Observed!L$2:L$1520,Observed!$A$2:$A$1520,$A210,Observed!$C$2:$C$1520,$C210)),AVERAGEIFS(Observed!L$2:L$1520,Observed!$A$2:$A$1520,$A210,Observed!$C$2:$C$1520,$C210),"")</f>
        <v/>
      </c>
      <c r="M210" s="23" t="str">
        <f>IF(ISNUMBER(AVERAGEIFS(Observed!M$2:M$1520,Observed!$A$2:$A$1520,$A210,Observed!$C$2:$C$1520,$C210)),AVERAGEIFS(Observed!M$2:M$1520,Observed!$A$2:$A$1520,$A210,Observed!$C$2:$C$1520,$C210),"")</f>
        <v/>
      </c>
      <c r="N210" s="23" t="str">
        <f>IF(ISNUMBER(AVERAGEIFS(Observed!N$2:N$1520,Observed!$A$2:$A$1520,$A210,Observed!$C$2:$C$1520,$C210)),AVERAGEIFS(Observed!N$2:N$1520,Observed!$A$2:$A$1520,$A210,Observed!$C$2:$C$1520,$C210),"")</f>
        <v/>
      </c>
      <c r="O210" s="24" t="str">
        <f>IF(ISNUMBER(AVERAGEIFS(Observed!O$2:O$1520,Observed!$A$2:$A$1520,$A210,Observed!$C$2:$C$1520,$C210)),AVERAGEIFS(Observed!O$2:O$1520,Observed!$A$2:$A$1520,$A210,Observed!$C$2:$C$1520,$C210),"")</f>
        <v/>
      </c>
      <c r="P210" s="24" t="str">
        <f>IF(ISNUMBER(AVERAGEIFS(Observed!P$2:P$1520,Observed!$A$2:$A$1520,$A210,Observed!$C$2:$C$1520,$C210)),AVERAGEIFS(Observed!P$2:P$1520,Observed!$A$2:$A$1520,$A210,Observed!$C$2:$C$1520,$C210),"")</f>
        <v/>
      </c>
      <c r="Q210" s="24" t="str">
        <f>IF(ISNUMBER(AVERAGEIFS(Observed!Q$2:Q$1520,Observed!$A$2:$A$1520,$A210,Observed!$C$2:$C$1520,$C210)),AVERAGEIFS(Observed!Q$2:Q$1520,Observed!$A$2:$A$1520,$A210,Observed!$C$2:$C$1520,$C210),"")</f>
        <v/>
      </c>
      <c r="R210" s="22" t="str">
        <f>IF(ISNUMBER(AVERAGEIFS(Observed!R$2:R$1520,Observed!$A$2:$A$1520,$A210,Observed!$C$2:$C$1520,$C210)),AVERAGEIFS(Observed!R$2:R$1520,Observed!$A$2:$A$1520,$A210,Observed!$C$2:$C$1520,$C210),"")</f>
        <v/>
      </c>
      <c r="S210" s="23" t="str">
        <f>IF(ISNUMBER(AVERAGEIFS(Observed!S$2:S$1520,Observed!$A$2:$A$1520,$A210,Observed!$C$2:$C$1520,$C210)),AVERAGEIFS(Observed!S$2:S$1520,Observed!$A$2:$A$1520,$A210,Observed!$C$2:$C$1520,$C210),"")</f>
        <v/>
      </c>
      <c r="T210" s="23" t="str">
        <f>IF(ISNUMBER(AVERAGEIFS(Observed!T$2:T$1520,Observed!$A$2:$A$1520,$A210,Observed!$C$2:$C$1520,$C210)),AVERAGEIFS(Observed!T$2:T$1520,Observed!$A$2:$A$1520,$A210,Observed!$C$2:$C$1520,$C210),"")</f>
        <v/>
      </c>
      <c r="U210" s="23" t="str">
        <f>IF(ISNUMBER(AVERAGEIFS(Observed!U$2:U$1520,Observed!$A$2:$A$1520,$A210,Observed!$C$2:$C$1520,$C210)),AVERAGEIFS(Observed!U$2:U$1520,Observed!$A$2:$A$1520,$A210,Observed!$C$2:$C$1520,$C210),"")</f>
        <v/>
      </c>
      <c r="V210" s="23" t="str">
        <f>IF(ISNUMBER(AVERAGEIFS(Observed!V$2:V$1520,Observed!$A$2:$A$1520,$A210,Observed!$C$2:$C$1520,$C210)),AVERAGEIFS(Observed!V$2:V$1520,Observed!$A$2:$A$1520,$A210,Observed!$C$2:$C$1520,$C210),"")</f>
        <v/>
      </c>
      <c r="W210" s="23" t="str">
        <f>IF(ISNUMBER(AVERAGEIFS(Observed!W$2:W$1520,Observed!$A$2:$A$1520,$A210,Observed!$C$2:$C$1520,$C210)),AVERAGEIFS(Observed!W$2:W$1520,Observed!$A$2:$A$1520,$A210,Observed!$C$2:$C$1520,$C210),"")</f>
        <v/>
      </c>
      <c r="X210" s="23" t="str">
        <f>IF(ISNUMBER(AVERAGEIFS(Observed!X$2:X$1520,Observed!$A$2:$A$1520,$A210,Observed!$C$2:$C$1520,$C210)),AVERAGEIFS(Observed!X$2:X$1520,Observed!$A$2:$A$1520,$A210,Observed!$C$2:$C$1520,$C210),"")</f>
        <v/>
      </c>
      <c r="Y210" s="23" t="str">
        <f>IF(ISNUMBER(AVERAGEIFS(Observed!Y$2:Y$1520,Observed!$A$2:$A$1520,$A210,Observed!$C$2:$C$1520,$C210)),AVERAGEIFS(Observed!Y$2:Y$1520,Observed!$A$2:$A$1520,$A210,Observed!$C$2:$C$1520,$C210),"")</f>
        <v/>
      </c>
      <c r="Z210" s="23" t="str">
        <f>IF(ISNUMBER(AVERAGEIFS(Observed!Z$2:Z$1520,Observed!$A$2:$A$1520,$A210,Observed!$C$2:$C$1520,$C210)),AVERAGEIFS(Observed!Z$2:Z$1520,Observed!$A$2:$A$1520,$A210,Observed!$C$2:$C$1520,$C210),"")</f>
        <v/>
      </c>
      <c r="AA210" s="23" t="str">
        <f>IF(ISNUMBER(AVERAGEIFS(Observed!AA$2:AA$1520,Observed!$A$2:$A$1520,$A210,Observed!$C$2:$C$1520,$C210)),AVERAGEIFS(Observed!AA$2:AA$1520,Observed!$A$2:$A$1520,$A210,Observed!$C$2:$C$1520,$C210),"")</f>
        <v/>
      </c>
      <c r="AB210" s="23" t="str">
        <f>IF(ISNUMBER(AVERAGEIFS(Observed!AB$2:AB$1520,Observed!$A$2:$A$1520,$A210,Observed!$C$2:$C$1520,$C210)),AVERAGEIFS(Observed!AB$2:AB$1520,Observed!$A$2:$A$1520,$A210,Observed!$C$2:$C$1520,$C210),"")</f>
        <v/>
      </c>
      <c r="AC210" s="23" t="str">
        <f>IF(ISNUMBER(AVERAGEIFS(Observed!AC$2:AC$1520,Observed!$A$2:$A$1520,$A210,Observed!$C$2:$C$1520,$C210)),AVERAGEIFS(Observed!AC$2:AC$1520,Observed!$A$2:$A$1520,$A210,Observed!$C$2:$C$1520,$C210),"")</f>
        <v/>
      </c>
      <c r="AD210" s="24" t="str">
        <f>IF(ISNUMBER(AVERAGEIFS(Observed!AD$2:AD$1520,Observed!$A$2:$A$1520,$A210,Observed!$C$2:$C$1520,$C210)),AVERAGEIFS(Observed!AD$2:AD$1520,Observed!$A$2:$A$1520,$A210,Observed!$C$2:$C$1520,$C210),"")</f>
        <v/>
      </c>
      <c r="AE210" s="24" t="str">
        <f>IF(ISNUMBER(AVERAGEIFS(Observed!AE$2:AE$1520,Observed!$A$2:$A$1520,$A210,Observed!$C$2:$C$1520,$C210)),AVERAGEIFS(Observed!AE$2:AE$1520,Observed!$A$2:$A$1520,$A210,Observed!$C$2:$C$1520,$C210),"")</f>
        <v/>
      </c>
      <c r="AF210" s="23" t="str">
        <f>IF(ISNUMBER(AVERAGEIFS(Observed!AF$2:AF$1520,Observed!$A$2:$A$1520,$A210,Observed!$C$2:$C$1520,$C210)),AVERAGEIFS(Observed!AF$2:AF$1520,Observed!$A$2:$A$1520,$A210,Observed!$C$2:$C$1520,$C210),"")</f>
        <v/>
      </c>
      <c r="AG210" s="23" t="str">
        <f>IF(ISNUMBER(AVERAGEIFS(Observed!AG$2:AG$1520,Observed!$A$2:$A$1520,$A210,Observed!$C$2:$C$1520,$C210)),AVERAGEIFS(Observed!AG$2:AG$1520,Observed!$A$2:$A$1520,$A210,Observed!$C$2:$C$1520,$C210),"")</f>
        <v/>
      </c>
      <c r="AH210" s="22" t="str">
        <f>IF(ISNUMBER(AVERAGEIFS(Observed!AH$2:AH$1520,Observed!$A$2:$A$1520,$A210,Observed!$C$2:$C$1520,$C210)),AVERAGEIFS(Observed!AH$2:AH$1520,Observed!$A$2:$A$1520,$A210,Observed!$C$2:$C$1520,$C210),"")</f>
        <v/>
      </c>
      <c r="AI210" s="23" t="str">
        <f>IF(ISNUMBER(AVERAGEIFS(Observed!AI$2:AI$1520,Observed!$A$2:$A$1520,$A210,Observed!$C$2:$C$1520,$C210)),AVERAGEIFS(Observed!AI$2:AI$1520,Observed!$A$2:$A$1520,$A210,Observed!$C$2:$C$1520,$C210),"")</f>
        <v/>
      </c>
      <c r="AJ210" s="23" t="str">
        <f>IF(ISNUMBER(AVERAGEIFS(Observed!AJ$2:AJ$1520,Observed!$A$2:$A$1520,$A210,Observed!$C$2:$C$1520,$C210)),AVERAGEIFS(Observed!AJ$2:AJ$1520,Observed!$A$2:$A$1520,$A210,Observed!$C$2:$C$1520,$C210),"")</f>
        <v/>
      </c>
      <c r="AK210" s="23" t="str">
        <f>IF(ISNUMBER(AVERAGEIFS(Observed!AK$2:AK$1520,Observed!$A$2:$A$1520,$A210,Observed!$C$2:$C$1520,$C210)),AVERAGEIFS(Observed!AK$2:AK$1520,Observed!$A$2:$A$1520,$A210,Observed!$C$2:$C$1520,$C210),"")</f>
        <v/>
      </c>
      <c r="AL210" s="23" t="str">
        <f>IF(ISNUMBER(AVERAGEIFS(Observed!AL$2:AL$1520,Observed!$A$2:$A$1520,$A210,Observed!$C$2:$C$1520,$C210)),AVERAGEIFS(Observed!AL$2:AL$1520,Observed!$A$2:$A$1520,$A210,Observed!$C$2:$C$1520,$C210),"")</f>
        <v/>
      </c>
      <c r="AM210" s="23" t="str">
        <f>IF(ISNUMBER(AVERAGEIFS(Observed!AM$2:AM$1520,Observed!$A$2:$A$1520,$A210,Observed!$C$2:$C$1520,$C210)),AVERAGEIFS(Observed!AM$2:AM$1520,Observed!$A$2:$A$1520,$A210,Observed!$C$2:$C$1520,$C210),"")</f>
        <v/>
      </c>
      <c r="AN210" s="2">
        <f>COUNTIFS(Observed!$A$2:$A$1520,$A210,Observed!$C$2:$C$1520,$C210)</f>
        <v>3</v>
      </c>
      <c r="AO210" s="2">
        <f t="shared" si="3"/>
        <v>1</v>
      </c>
    </row>
    <row r="211" spans="1:41" x14ac:dyDescent="0.35">
      <c r="A211" t="s">
        <v>54</v>
      </c>
      <c r="B211" t="s">
        <v>52</v>
      </c>
      <c r="C211" s="20">
        <v>42121</v>
      </c>
      <c r="D211">
        <v>1</v>
      </c>
      <c r="E211" t="s">
        <v>83</v>
      </c>
      <c r="F211" s="25" t="s">
        <v>97</v>
      </c>
      <c r="G211" t="s">
        <v>44</v>
      </c>
      <c r="H211">
        <v>3</v>
      </c>
      <c r="I211" s="2" t="s">
        <v>61</v>
      </c>
      <c r="J211" s="22">
        <f>IF(ISNUMBER(AVERAGEIFS(Observed!J$2:J$1520,Observed!$A$2:$A$1520,$A211,Observed!$C$2:$C$1520,$C211)),AVERAGEIFS(Observed!J$2:J$1520,Observed!$A$2:$A$1520,$A211,Observed!$C$2:$C$1520,$C211),"")</f>
        <v>1702.0666666666666</v>
      </c>
      <c r="K211" s="23">
        <f>IF(ISNUMBER(AVERAGEIFS(Observed!K$2:K$1520,Observed!$A$2:$A$1520,$A211,Observed!$C$2:$C$1520,$C211)),AVERAGEIFS(Observed!K$2:K$1520,Observed!$A$2:$A$1520,$A211,Observed!$C$2:$C$1520,$C211),"")</f>
        <v>170.20666666666665</v>
      </c>
      <c r="L211" s="23" t="str">
        <f>IF(ISNUMBER(AVERAGEIFS(Observed!L$2:L$1520,Observed!$A$2:$A$1520,$A211,Observed!$C$2:$C$1520,$C211)),AVERAGEIFS(Observed!L$2:L$1520,Observed!$A$2:$A$1520,$A211,Observed!$C$2:$C$1520,$C211),"")</f>
        <v/>
      </c>
      <c r="M211" s="23" t="str">
        <f>IF(ISNUMBER(AVERAGEIFS(Observed!M$2:M$1520,Observed!$A$2:$A$1520,$A211,Observed!$C$2:$C$1520,$C211)),AVERAGEIFS(Observed!M$2:M$1520,Observed!$A$2:$A$1520,$A211,Observed!$C$2:$C$1520,$C211),"")</f>
        <v/>
      </c>
      <c r="N211" s="23" t="str">
        <f>IF(ISNUMBER(AVERAGEIFS(Observed!N$2:N$1520,Observed!$A$2:$A$1520,$A211,Observed!$C$2:$C$1520,$C211)),AVERAGEIFS(Observed!N$2:N$1520,Observed!$A$2:$A$1520,$A211,Observed!$C$2:$C$1520,$C211),"")</f>
        <v/>
      </c>
      <c r="O211" s="24" t="str">
        <f>IF(ISNUMBER(AVERAGEIFS(Observed!O$2:O$1520,Observed!$A$2:$A$1520,$A211,Observed!$C$2:$C$1520,$C211)),AVERAGEIFS(Observed!O$2:O$1520,Observed!$A$2:$A$1520,$A211,Observed!$C$2:$C$1520,$C211),"")</f>
        <v/>
      </c>
      <c r="P211" s="24" t="str">
        <f>IF(ISNUMBER(AVERAGEIFS(Observed!P$2:P$1520,Observed!$A$2:$A$1520,$A211,Observed!$C$2:$C$1520,$C211)),AVERAGEIFS(Observed!P$2:P$1520,Observed!$A$2:$A$1520,$A211,Observed!$C$2:$C$1520,$C211),"")</f>
        <v/>
      </c>
      <c r="Q211" s="24" t="str">
        <f>IF(ISNUMBER(AVERAGEIFS(Observed!Q$2:Q$1520,Observed!$A$2:$A$1520,$A211,Observed!$C$2:$C$1520,$C211)),AVERAGEIFS(Observed!Q$2:Q$1520,Observed!$A$2:$A$1520,$A211,Observed!$C$2:$C$1520,$C211),"")</f>
        <v/>
      </c>
      <c r="R211" s="22" t="str">
        <f>IF(ISNUMBER(AVERAGEIFS(Observed!R$2:R$1520,Observed!$A$2:$A$1520,$A211,Observed!$C$2:$C$1520,$C211)),AVERAGEIFS(Observed!R$2:R$1520,Observed!$A$2:$A$1520,$A211,Observed!$C$2:$C$1520,$C211),"")</f>
        <v/>
      </c>
      <c r="S211" s="23" t="str">
        <f>IF(ISNUMBER(AVERAGEIFS(Observed!S$2:S$1520,Observed!$A$2:$A$1520,$A211,Observed!$C$2:$C$1520,$C211)),AVERAGEIFS(Observed!S$2:S$1520,Observed!$A$2:$A$1520,$A211,Observed!$C$2:$C$1520,$C211),"")</f>
        <v/>
      </c>
      <c r="T211" s="23" t="str">
        <f>IF(ISNUMBER(AVERAGEIFS(Observed!T$2:T$1520,Observed!$A$2:$A$1520,$A211,Observed!$C$2:$C$1520,$C211)),AVERAGEIFS(Observed!T$2:T$1520,Observed!$A$2:$A$1520,$A211,Observed!$C$2:$C$1520,$C211),"")</f>
        <v/>
      </c>
      <c r="U211" s="23" t="str">
        <f>IF(ISNUMBER(AVERAGEIFS(Observed!U$2:U$1520,Observed!$A$2:$A$1520,$A211,Observed!$C$2:$C$1520,$C211)),AVERAGEIFS(Observed!U$2:U$1520,Observed!$A$2:$A$1520,$A211,Observed!$C$2:$C$1520,$C211),"")</f>
        <v/>
      </c>
      <c r="V211" s="23" t="str">
        <f>IF(ISNUMBER(AVERAGEIFS(Observed!V$2:V$1520,Observed!$A$2:$A$1520,$A211,Observed!$C$2:$C$1520,$C211)),AVERAGEIFS(Observed!V$2:V$1520,Observed!$A$2:$A$1520,$A211,Observed!$C$2:$C$1520,$C211),"")</f>
        <v/>
      </c>
      <c r="W211" s="23" t="str">
        <f>IF(ISNUMBER(AVERAGEIFS(Observed!W$2:W$1520,Observed!$A$2:$A$1520,$A211,Observed!$C$2:$C$1520,$C211)),AVERAGEIFS(Observed!W$2:W$1520,Observed!$A$2:$A$1520,$A211,Observed!$C$2:$C$1520,$C211),"")</f>
        <v/>
      </c>
      <c r="X211" s="23" t="str">
        <f>IF(ISNUMBER(AVERAGEIFS(Observed!X$2:X$1520,Observed!$A$2:$A$1520,$A211,Observed!$C$2:$C$1520,$C211)),AVERAGEIFS(Observed!X$2:X$1520,Observed!$A$2:$A$1520,$A211,Observed!$C$2:$C$1520,$C211),"")</f>
        <v/>
      </c>
      <c r="Y211" s="23" t="str">
        <f>IF(ISNUMBER(AVERAGEIFS(Observed!Y$2:Y$1520,Observed!$A$2:$A$1520,$A211,Observed!$C$2:$C$1520,$C211)),AVERAGEIFS(Observed!Y$2:Y$1520,Observed!$A$2:$A$1520,$A211,Observed!$C$2:$C$1520,$C211),"")</f>
        <v/>
      </c>
      <c r="Z211" s="23" t="str">
        <f>IF(ISNUMBER(AVERAGEIFS(Observed!Z$2:Z$1520,Observed!$A$2:$A$1520,$A211,Observed!$C$2:$C$1520,$C211)),AVERAGEIFS(Observed!Z$2:Z$1520,Observed!$A$2:$A$1520,$A211,Observed!$C$2:$C$1520,$C211),"")</f>
        <v/>
      </c>
      <c r="AA211" s="23" t="str">
        <f>IF(ISNUMBER(AVERAGEIFS(Observed!AA$2:AA$1520,Observed!$A$2:$A$1520,$A211,Observed!$C$2:$C$1520,$C211)),AVERAGEIFS(Observed!AA$2:AA$1520,Observed!$A$2:$A$1520,$A211,Observed!$C$2:$C$1520,$C211),"")</f>
        <v/>
      </c>
      <c r="AB211" s="23" t="str">
        <f>IF(ISNUMBER(AVERAGEIFS(Observed!AB$2:AB$1520,Observed!$A$2:$A$1520,$A211,Observed!$C$2:$C$1520,$C211)),AVERAGEIFS(Observed!AB$2:AB$1520,Observed!$A$2:$A$1520,$A211,Observed!$C$2:$C$1520,$C211),"")</f>
        <v/>
      </c>
      <c r="AC211" s="23" t="str">
        <f>IF(ISNUMBER(AVERAGEIFS(Observed!AC$2:AC$1520,Observed!$A$2:$A$1520,$A211,Observed!$C$2:$C$1520,$C211)),AVERAGEIFS(Observed!AC$2:AC$1520,Observed!$A$2:$A$1520,$A211,Observed!$C$2:$C$1520,$C211),"")</f>
        <v/>
      </c>
      <c r="AD211" s="24" t="str">
        <f>IF(ISNUMBER(AVERAGEIFS(Observed!AD$2:AD$1520,Observed!$A$2:$A$1520,$A211,Observed!$C$2:$C$1520,$C211)),AVERAGEIFS(Observed!AD$2:AD$1520,Observed!$A$2:$A$1520,$A211,Observed!$C$2:$C$1520,$C211),"")</f>
        <v/>
      </c>
      <c r="AE211" s="24" t="str">
        <f>IF(ISNUMBER(AVERAGEIFS(Observed!AE$2:AE$1520,Observed!$A$2:$A$1520,$A211,Observed!$C$2:$C$1520,$C211)),AVERAGEIFS(Observed!AE$2:AE$1520,Observed!$A$2:$A$1520,$A211,Observed!$C$2:$C$1520,$C211),"")</f>
        <v/>
      </c>
      <c r="AF211" s="23" t="str">
        <f>IF(ISNUMBER(AVERAGEIFS(Observed!AF$2:AF$1520,Observed!$A$2:$A$1520,$A211,Observed!$C$2:$C$1520,$C211)),AVERAGEIFS(Observed!AF$2:AF$1520,Observed!$A$2:$A$1520,$A211,Observed!$C$2:$C$1520,$C211),"")</f>
        <v/>
      </c>
      <c r="AG211" s="23" t="str">
        <f>IF(ISNUMBER(AVERAGEIFS(Observed!AG$2:AG$1520,Observed!$A$2:$A$1520,$A211,Observed!$C$2:$C$1520,$C211)),AVERAGEIFS(Observed!AG$2:AG$1520,Observed!$A$2:$A$1520,$A211,Observed!$C$2:$C$1520,$C211),"")</f>
        <v/>
      </c>
      <c r="AH211" s="22" t="str">
        <f>IF(ISNUMBER(AVERAGEIFS(Observed!AH$2:AH$1520,Observed!$A$2:$A$1520,$A211,Observed!$C$2:$C$1520,$C211)),AVERAGEIFS(Observed!AH$2:AH$1520,Observed!$A$2:$A$1520,$A211,Observed!$C$2:$C$1520,$C211),"")</f>
        <v/>
      </c>
      <c r="AI211" s="23" t="str">
        <f>IF(ISNUMBER(AVERAGEIFS(Observed!AI$2:AI$1520,Observed!$A$2:$A$1520,$A211,Observed!$C$2:$C$1520,$C211)),AVERAGEIFS(Observed!AI$2:AI$1520,Observed!$A$2:$A$1520,$A211,Observed!$C$2:$C$1520,$C211),"")</f>
        <v/>
      </c>
      <c r="AJ211" s="23" t="str">
        <f>IF(ISNUMBER(AVERAGEIFS(Observed!AJ$2:AJ$1520,Observed!$A$2:$A$1520,$A211,Observed!$C$2:$C$1520,$C211)),AVERAGEIFS(Observed!AJ$2:AJ$1520,Observed!$A$2:$A$1520,$A211,Observed!$C$2:$C$1520,$C211),"")</f>
        <v/>
      </c>
      <c r="AK211" s="23" t="str">
        <f>IF(ISNUMBER(AVERAGEIFS(Observed!AK$2:AK$1520,Observed!$A$2:$A$1520,$A211,Observed!$C$2:$C$1520,$C211)),AVERAGEIFS(Observed!AK$2:AK$1520,Observed!$A$2:$A$1520,$A211,Observed!$C$2:$C$1520,$C211),"")</f>
        <v/>
      </c>
      <c r="AL211" s="23" t="str">
        <f>IF(ISNUMBER(AVERAGEIFS(Observed!AL$2:AL$1520,Observed!$A$2:$A$1520,$A211,Observed!$C$2:$C$1520,$C211)),AVERAGEIFS(Observed!AL$2:AL$1520,Observed!$A$2:$A$1520,$A211,Observed!$C$2:$C$1520,$C211),"")</f>
        <v/>
      </c>
      <c r="AM211" s="23" t="str">
        <f>IF(ISNUMBER(AVERAGEIFS(Observed!AM$2:AM$1520,Observed!$A$2:$A$1520,$A211,Observed!$C$2:$C$1520,$C211)),AVERAGEIFS(Observed!AM$2:AM$1520,Observed!$A$2:$A$1520,$A211,Observed!$C$2:$C$1520,$C211),"")</f>
        <v/>
      </c>
      <c r="AN211" s="2">
        <f>COUNTIFS(Observed!$A$2:$A$1520,$A211,Observed!$C$2:$C$1520,$C211)</f>
        <v>3</v>
      </c>
      <c r="AO211" s="2">
        <f t="shared" si="3"/>
        <v>1</v>
      </c>
    </row>
    <row r="212" spans="1:41" x14ac:dyDescent="0.35">
      <c r="A212" t="s">
        <v>53</v>
      </c>
      <c r="B212" t="s">
        <v>52</v>
      </c>
      <c r="C212" s="20">
        <v>42121</v>
      </c>
      <c r="D212">
        <v>1</v>
      </c>
      <c r="E212" t="s">
        <v>78</v>
      </c>
      <c r="F212" s="25" t="s">
        <v>97</v>
      </c>
      <c r="G212" t="s">
        <v>44</v>
      </c>
      <c r="H212">
        <v>3</v>
      </c>
      <c r="I212" s="2" t="s">
        <v>61</v>
      </c>
      <c r="J212" s="22">
        <f>IF(ISNUMBER(AVERAGEIFS(Observed!J$2:J$1520,Observed!$A$2:$A$1520,$A212,Observed!$C$2:$C$1520,$C212)),AVERAGEIFS(Observed!J$2:J$1520,Observed!$A$2:$A$1520,$A212,Observed!$C$2:$C$1520,$C212),"")</f>
        <v>1420.0666666666666</v>
      </c>
      <c r="K212" s="23">
        <f>IF(ISNUMBER(AVERAGEIFS(Observed!K$2:K$1520,Observed!$A$2:$A$1520,$A212,Observed!$C$2:$C$1520,$C212)),AVERAGEIFS(Observed!K$2:K$1520,Observed!$A$2:$A$1520,$A212,Observed!$C$2:$C$1520,$C212),"")</f>
        <v>142.00666666666666</v>
      </c>
      <c r="L212" s="23" t="str">
        <f>IF(ISNUMBER(AVERAGEIFS(Observed!L$2:L$1520,Observed!$A$2:$A$1520,$A212,Observed!$C$2:$C$1520,$C212)),AVERAGEIFS(Observed!L$2:L$1520,Observed!$A$2:$A$1520,$A212,Observed!$C$2:$C$1520,$C212),"")</f>
        <v/>
      </c>
      <c r="M212" s="23" t="str">
        <f>IF(ISNUMBER(AVERAGEIFS(Observed!M$2:M$1520,Observed!$A$2:$A$1520,$A212,Observed!$C$2:$C$1520,$C212)),AVERAGEIFS(Observed!M$2:M$1520,Observed!$A$2:$A$1520,$A212,Observed!$C$2:$C$1520,$C212),"")</f>
        <v/>
      </c>
      <c r="N212" s="23" t="str">
        <f>IF(ISNUMBER(AVERAGEIFS(Observed!N$2:N$1520,Observed!$A$2:$A$1520,$A212,Observed!$C$2:$C$1520,$C212)),AVERAGEIFS(Observed!N$2:N$1520,Observed!$A$2:$A$1520,$A212,Observed!$C$2:$C$1520,$C212),"")</f>
        <v/>
      </c>
      <c r="O212" s="24" t="str">
        <f>IF(ISNUMBER(AVERAGEIFS(Observed!O$2:O$1520,Observed!$A$2:$A$1520,$A212,Observed!$C$2:$C$1520,$C212)),AVERAGEIFS(Observed!O$2:O$1520,Observed!$A$2:$A$1520,$A212,Observed!$C$2:$C$1520,$C212),"")</f>
        <v/>
      </c>
      <c r="P212" s="24" t="str">
        <f>IF(ISNUMBER(AVERAGEIFS(Observed!P$2:P$1520,Observed!$A$2:$A$1520,$A212,Observed!$C$2:$C$1520,$C212)),AVERAGEIFS(Observed!P$2:P$1520,Observed!$A$2:$A$1520,$A212,Observed!$C$2:$C$1520,$C212),"")</f>
        <v/>
      </c>
      <c r="Q212" s="24" t="str">
        <f>IF(ISNUMBER(AVERAGEIFS(Observed!Q$2:Q$1520,Observed!$A$2:$A$1520,$A212,Observed!$C$2:$C$1520,$C212)),AVERAGEIFS(Observed!Q$2:Q$1520,Observed!$A$2:$A$1520,$A212,Observed!$C$2:$C$1520,$C212),"")</f>
        <v/>
      </c>
      <c r="R212" s="22" t="str">
        <f>IF(ISNUMBER(AVERAGEIFS(Observed!R$2:R$1520,Observed!$A$2:$A$1520,$A212,Observed!$C$2:$C$1520,$C212)),AVERAGEIFS(Observed!R$2:R$1520,Observed!$A$2:$A$1520,$A212,Observed!$C$2:$C$1520,$C212),"")</f>
        <v/>
      </c>
      <c r="S212" s="23" t="str">
        <f>IF(ISNUMBER(AVERAGEIFS(Observed!S$2:S$1520,Observed!$A$2:$A$1520,$A212,Observed!$C$2:$C$1520,$C212)),AVERAGEIFS(Observed!S$2:S$1520,Observed!$A$2:$A$1520,$A212,Observed!$C$2:$C$1520,$C212),"")</f>
        <v/>
      </c>
      <c r="T212" s="23" t="str">
        <f>IF(ISNUMBER(AVERAGEIFS(Observed!T$2:T$1520,Observed!$A$2:$A$1520,$A212,Observed!$C$2:$C$1520,$C212)),AVERAGEIFS(Observed!T$2:T$1520,Observed!$A$2:$A$1520,$A212,Observed!$C$2:$C$1520,$C212),"")</f>
        <v/>
      </c>
      <c r="U212" s="23" t="str">
        <f>IF(ISNUMBER(AVERAGEIFS(Observed!U$2:U$1520,Observed!$A$2:$A$1520,$A212,Observed!$C$2:$C$1520,$C212)),AVERAGEIFS(Observed!U$2:U$1520,Observed!$A$2:$A$1520,$A212,Observed!$C$2:$C$1520,$C212),"")</f>
        <v/>
      </c>
      <c r="V212" s="23" t="str">
        <f>IF(ISNUMBER(AVERAGEIFS(Observed!V$2:V$1520,Observed!$A$2:$A$1520,$A212,Observed!$C$2:$C$1520,$C212)),AVERAGEIFS(Observed!V$2:V$1520,Observed!$A$2:$A$1520,$A212,Observed!$C$2:$C$1520,$C212),"")</f>
        <v/>
      </c>
      <c r="W212" s="23" t="str">
        <f>IF(ISNUMBER(AVERAGEIFS(Observed!W$2:W$1520,Observed!$A$2:$A$1520,$A212,Observed!$C$2:$C$1520,$C212)),AVERAGEIFS(Observed!W$2:W$1520,Observed!$A$2:$A$1520,$A212,Observed!$C$2:$C$1520,$C212),"")</f>
        <v/>
      </c>
      <c r="X212" s="23" t="str">
        <f>IF(ISNUMBER(AVERAGEIFS(Observed!X$2:X$1520,Observed!$A$2:$A$1520,$A212,Observed!$C$2:$C$1520,$C212)),AVERAGEIFS(Observed!X$2:X$1520,Observed!$A$2:$A$1520,$A212,Observed!$C$2:$C$1520,$C212),"")</f>
        <v/>
      </c>
      <c r="Y212" s="23" t="str">
        <f>IF(ISNUMBER(AVERAGEIFS(Observed!Y$2:Y$1520,Observed!$A$2:$A$1520,$A212,Observed!$C$2:$C$1520,$C212)),AVERAGEIFS(Observed!Y$2:Y$1520,Observed!$A$2:$A$1520,$A212,Observed!$C$2:$C$1520,$C212),"")</f>
        <v/>
      </c>
      <c r="Z212" s="23" t="str">
        <f>IF(ISNUMBER(AVERAGEIFS(Observed!Z$2:Z$1520,Observed!$A$2:$A$1520,$A212,Observed!$C$2:$C$1520,$C212)),AVERAGEIFS(Observed!Z$2:Z$1520,Observed!$A$2:$A$1520,$A212,Observed!$C$2:$C$1520,$C212),"")</f>
        <v/>
      </c>
      <c r="AA212" s="23" t="str">
        <f>IF(ISNUMBER(AVERAGEIFS(Observed!AA$2:AA$1520,Observed!$A$2:$A$1520,$A212,Observed!$C$2:$C$1520,$C212)),AVERAGEIFS(Observed!AA$2:AA$1520,Observed!$A$2:$A$1520,$A212,Observed!$C$2:$C$1520,$C212),"")</f>
        <v/>
      </c>
      <c r="AB212" s="23" t="str">
        <f>IF(ISNUMBER(AVERAGEIFS(Observed!AB$2:AB$1520,Observed!$A$2:$A$1520,$A212,Observed!$C$2:$C$1520,$C212)),AVERAGEIFS(Observed!AB$2:AB$1520,Observed!$A$2:$A$1520,$A212,Observed!$C$2:$C$1520,$C212),"")</f>
        <v/>
      </c>
      <c r="AC212" s="23" t="str">
        <f>IF(ISNUMBER(AVERAGEIFS(Observed!AC$2:AC$1520,Observed!$A$2:$A$1520,$A212,Observed!$C$2:$C$1520,$C212)),AVERAGEIFS(Observed!AC$2:AC$1520,Observed!$A$2:$A$1520,$A212,Observed!$C$2:$C$1520,$C212),"")</f>
        <v/>
      </c>
      <c r="AD212" s="24" t="str">
        <f>IF(ISNUMBER(AVERAGEIFS(Observed!AD$2:AD$1520,Observed!$A$2:$A$1520,$A212,Observed!$C$2:$C$1520,$C212)),AVERAGEIFS(Observed!AD$2:AD$1520,Observed!$A$2:$A$1520,$A212,Observed!$C$2:$C$1520,$C212),"")</f>
        <v/>
      </c>
      <c r="AE212" s="24" t="str">
        <f>IF(ISNUMBER(AVERAGEIFS(Observed!AE$2:AE$1520,Observed!$A$2:$A$1520,$A212,Observed!$C$2:$C$1520,$C212)),AVERAGEIFS(Observed!AE$2:AE$1520,Observed!$A$2:$A$1520,$A212,Observed!$C$2:$C$1520,$C212),"")</f>
        <v/>
      </c>
      <c r="AF212" s="23" t="str">
        <f>IF(ISNUMBER(AVERAGEIFS(Observed!AF$2:AF$1520,Observed!$A$2:$A$1520,$A212,Observed!$C$2:$C$1520,$C212)),AVERAGEIFS(Observed!AF$2:AF$1520,Observed!$A$2:$A$1520,$A212,Observed!$C$2:$C$1520,$C212),"")</f>
        <v/>
      </c>
      <c r="AG212" s="23" t="str">
        <f>IF(ISNUMBER(AVERAGEIFS(Observed!AG$2:AG$1520,Observed!$A$2:$A$1520,$A212,Observed!$C$2:$C$1520,$C212)),AVERAGEIFS(Observed!AG$2:AG$1520,Observed!$A$2:$A$1520,$A212,Observed!$C$2:$C$1520,$C212),"")</f>
        <v/>
      </c>
      <c r="AH212" s="22" t="str">
        <f>IF(ISNUMBER(AVERAGEIFS(Observed!AH$2:AH$1520,Observed!$A$2:$A$1520,$A212,Observed!$C$2:$C$1520,$C212)),AVERAGEIFS(Observed!AH$2:AH$1520,Observed!$A$2:$A$1520,$A212,Observed!$C$2:$C$1520,$C212),"")</f>
        <v/>
      </c>
      <c r="AI212" s="23" t="str">
        <f>IF(ISNUMBER(AVERAGEIFS(Observed!AI$2:AI$1520,Observed!$A$2:$A$1520,$A212,Observed!$C$2:$C$1520,$C212)),AVERAGEIFS(Observed!AI$2:AI$1520,Observed!$A$2:$A$1520,$A212,Observed!$C$2:$C$1520,$C212),"")</f>
        <v/>
      </c>
      <c r="AJ212" s="23" t="str">
        <f>IF(ISNUMBER(AVERAGEIFS(Observed!AJ$2:AJ$1520,Observed!$A$2:$A$1520,$A212,Observed!$C$2:$C$1520,$C212)),AVERAGEIFS(Observed!AJ$2:AJ$1520,Observed!$A$2:$A$1520,$A212,Observed!$C$2:$C$1520,$C212),"")</f>
        <v/>
      </c>
      <c r="AK212" s="23" t="str">
        <f>IF(ISNUMBER(AVERAGEIFS(Observed!AK$2:AK$1520,Observed!$A$2:$A$1520,$A212,Observed!$C$2:$C$1520,$C212)),AVERAGEIFS(Observed!AK$2:AK$1520,Observed!$A$2:$A$1520,$A212,Observed!$C$2:$C$1520,$C212),"")</f>
        <v/>
      </c>
      <c r="AL212" s="23" t="str">
        <f>IF(ISNUMBER(AVERAGEIFS(Observed!AL$2:AL$1520,Observed!$A$2:$A$1520,$A212,Observed!$C$2:$C$1520,$C212)),AVERAGEIFS(Observed!AL$2:AL$1520,Observed!$A$2:$A$1520,$A212,Observed!$C$2:$C$1520,$C212),"")</f>
        <v/>
      </c>
      <c r="AM212" s="23" t="str">
        <f>IF(ISNUMBER(AVERAGEIFS(Observed!AM$2:AM$1520,Observed!$A$2:$A$1520,$A212,Observed!$C$2:$C$1520,$C212)),AVERAGEIFS(Observed!AM$2:AM$1520,Observed!$A$2:$A$1520,$A212,Observed!$C$2:$C$1520,$C212),"")</f>
        <v/>
      </c>
      <c r="AN212" s="2">
        <f>COUNTIFS(Observed!$A$2:$A$1520,$A212,Observed!$C$2:$C$1520,$C212)</f>
        <v>3</v>
      </c>
      <c r="AO212" s="2">
        <f t="shared" si="3"/>
        <v>1</v>
      </c>
    </row>
    <row r="213" spans="1:41" x14ac:dyDescent="0.35">
      <c r="A213" t="s">
        <v>56</v>
      </c>
      <c r="B213" t="s">
        <v>52</v>
      </c>
      <c r="C213" s="20">
        <v>42122</v>
      </c>
      <c r="D213">
        <v>1</v>
      </c>
      <c r="E213" t="s">
        <v>80</v>
      </c>
      <c r="F213" s="25" t="s">
        <v>97</v>
      </c>
      <c r="G213" t="s">
        <v>44</v>
      </c>
      <c r="H213">
        <v>4</v>
      </c>
      <c r="I213" s="2" t="s">
        <v>42</v>
      </c>
      <c r="J213" s="22" t="str">
        <f>IF(ISNUMBER(AVERAGEIFS(Observed!J$2:J$1520,Observed!$A$2:$A$1520,$A213,Observed!$C$2:$C$1520,$C213)),AVERAGEIFS(Observed!J$2:J$1520,Observed!$A$2:$A$1520,$A213,Observed!$C$2:$C$1520,$C213),"")</f>
        <v/>
      </c>
      <c r="K213" s="23" t="str">
        <f>IF(ISNUMBER(AVERAGEIFS(Observed!K$2:K$1520,Observed!$A$2:$A$1520,$A213,Observed!$C$2:$C$1520,$C213)),AVERAGEIFS(Observed!K$2:K$1520,Observed!$A$2:$A$1520,$A213,Observed!$C$2:$C$1520,$C213),"")</f>
        <v/>
      </c>
      <c r="L213" s="23">
        <f>IF(ISNUMBER(AVERAGEIFS(Observed!L$2:L$1520,Observed!$A$2:$A$1520,$A213,Observed!$C$2:$C$1520,$C213)),AVERAGEIFS(Observed!L$2:L$1520,Observed!$A$2:$A$1520,$A213,Observed!$C$2:$C$1520,$C213),"")</f>
        <v>236.65</v>
      </c>
      <c r="M213" s="23">
        <f>IF(ISNUMBER(AVERAGEIFS(Observed!M$2:M$1520,Observed!$A$2:$A$1520,$A213,Observed!$C$2:$C$1520,$C213)),AVERAGEIFS(Observed!M$2:M$1520,Observed!$A$2:$A$1520,$A213,Observed!$C$2:$C$1520,$C213),"")</f>
        <v>236.65</v>
      </c>
      <c r="N213" s="23">
        <f>IF(ISNUMBER(AVERAGEIFS(Observed!N$2:N$1520,Observed!$A$2:$A$1520,$A213,Observed!$C$2:$C$1520,$C213)),AVERAGEIFS(Observed!N$2:N$1520,Observed!$A$2:$A$1520,$A213,Observed!$C$2:$C$1520,$C213),"")</f>
        <v>1077.4033333333334</v>
      </c>
      <c r="O213" s="24" t="str">
        <f>IF(ISNUMBER(AVERAGEIFS(Observed!O$2:O$1520,Observed!$A$2:$A$1520,$A213,Observed!$C$2:$C$1520,$C213)),AVERAGEIFS(Observed!O$2:O$1520,Observed!$A$2:$A$1520,$A213,Observed!$C$2:$C$1520,$C213),"")</f>
        <v/>
      </c>
      <c r="P213" s="24" t="str">
        <f>IF(ISNUMBER(AVERAGEIFS(Observed!P$2:P$1520,Observed!$A$2:$A$1520,$A213,Observed!$C$2:$C$1520,$C213)),AVERAGEIFS(Observed!P$2:P$1520,Observed!$A$2:$A$1520,$A213,Observed!$C$2:$C$1520,$C213),"")</f>
        <v/>
      </c>
      <c r="Q213" s="24" t="str">
        <f>IF(ISNUMBER(AVERAGEIFS(Observed!Q$2:Q$1520,Observed!$A$2:$A$1520,$A213,Observed!$C$2:$C$1520,$C213)),AVERAGEIFS(Observed!Q$2:Q$1520,Observed!$A$2:$A$1520,$A213,Observed!$C$2:$C$1520,$C213),"")</f>
        <v/>
      </c>
      <c r="R213" s="22" t="str">
        <f>IF(ISNUMBER(AVERAGEIFS(Observed!R$2:R$1520,Observed!$A$2:$A$1520,$A213,Observed!$C$2:$C$1520,$C213)),AVERAGEIFS(Observed!R$2:R$1520,Observed!$A$2:$A$1520,$A213,Observed!$C$2:$C$1520,$C213),"")</f>
        <v/>
      </c>
      <c r="S213" s="23" t="str">
        <f>IF(ISNUMBER(AVERAGEIFS(Observed!S$2:S$1520,Observed!$A$2:$A$1520,$A213,Observed!$C$2:$C$1520,$C213)),AVERAGEIFS(Observed!S$2:S$1520,Observed!$A$2:$A$1520,$A213,Observed!$C$2:$C$1520,$C213),"")</f>
        <v/>
      </c>
      <c r="T213" s="23" t="str">
        <f>IF(ISNUMBER(AVERAGEIFS(Observed!T$2:T$1520,Observed!$A$2:$A$1520,$A213,Observed!$C$2:$C$1520,$C213)),AVERAGEIFS(Observed!T$2:T$1520,Observed!$A$2:$A$1520,$A213,Observed!$C$2:$C$1520,$C213),"")</f>
        <v/>
      </c>
      <c r="U213" s="23" t="str">
        <f>IF(ISNUMBER(AVERAGEIFS(Observed!U$2:U$1520,Observed!$A$2:$A$1520,$A213,Observed!$C$2:$C$1520,$C213)),AVERAGEIFS(Observed!U$2:U$1520,Observed!$A$2:$A$1520,$A213,Observed!$C$2:$C$1520,$C213),"")</f>
        <v/>
      </c>
      <c r="V213" s="23" t="str">
        <f>IF(ISNUMBER(AVERAGEIFS(Observed!V$2:V$1520,Observed!$A$2:$A$1520,$A213,Observed!$C$2:$C$1520,$C213)),AVERAGEIFS(Observed!V$2:V$1520,Observed!$A$2:$A$1520,$A213,Observed!$C$2:$C$1520,$C213),"")</f>
        <v/>
      </c>
      <c r="W213" s="23" t="str">
        <f>IF(ISNUMBER(AVERAGEIFS(Observed!W$2:W$1520,Observed!$A$2:$A$1520,$A213,Observed!$C$2:$C$1520,$C213)),AVERAGEIFS(Observed!W$2:W$1520,Observed!$A$2:$A$1520,$A213,Observed!$C$2:$C$1520,$C213),"")</f>
        <v/>
      </c>
      <c r="X213" s="23" t="str">
        <f>IF(ISNUMBER(AVERAGEIFS(Observed!X$2:X$1520,Observed!$A$2:$A$1520,$A213,Observed!$C$2:$C$1520,$C213)),AVERAGEIFS(Observed!X$2:X$1520,Observed!$A$2:$A$1520,$A213,Observed!$C$2:$C$1520,$C213),"")</f>
        <v/>
      </c>
      <c r="Y213" s="23" t="str">
        <f>IF(ISNUMBER(AVERAGEIFS(Observed!Y$2:Y$1520,Observed!$A$2:$A$1520,$A213,Observed!$C$2:$C$1520,$C213)),AVERAGEIFS(Observed!Y$2:Y$1520,Observed!$A$2:$A$1520,$A213,Observed!$C$2:$C$1520,$C213),"")</f>
        <v/>
      </c>
      <c r="Z213" s="23" t="str">
        <f>IF(ISNUMBER(AVERAGEIFS(Observed!Z$2:Z$1520,Observed!$A$2:$A$1520,$A213,Observed!$C$2:$C$1520,$C213)),AVERAGEIFS(Observed!Z$2:Z$1520,Observed!$A$2:$A$1520,$A213,Observed!$C$2:$C$1520,$C213),"")</f>
        <v/>
      </c>
      <c r="AA213" s="23" t="str">
        <f>IF(ISNUMBER(AVERAGEIFS(Observed!AA$2:AA$1520,Observed!$A$2:$A$1520,$A213,Observed!$C$2:$C$1520,$C213)),AVERAGEIFS(Observed!AA$2:AA$1520,Observed!$A$2:$A$1520,$A213,Observed!$C$2:$C$1520,$C213),"")</f>
        <v/>
      </c>
      <c r="AB213" s="23" t="str">
        <f>IF(ISNUMBER(AVERAGEIFS(Observed!AB$2:AB$1520,Observed!$A$2:$A$1520,$A213,Observed!$C$2:$C$1520,$C213)),AVERAGEIFS(Observed!AB$2:AB$1520,Observed!$A$2:$A$1520,$A213,Observed!$C$2:$C$1520,$C213),"")</f>
        <v/>
      </c>
      <c r="AC213" s="23">
        <f>IF(ISNUMBER(AVERAGEIFS(Observed!AC$2:AC$1520,Observed!$A$2:$A$1520,$A213,Observed!$C$2:$C$1520,$C213)),AVERAGEIFS(Observed!AC$2:AC$1520,Observed!$A$2:$A$1520,$A213,Observed!$C$2:$C$1520,$C213),"")</f>
        <v>19.399999999999999</v>
      </c>
      <c r="AD213" s="24">
        <f>IF(ISNUMBER(AVERAGEIFS(Observed!AD$2:AD$1520,Observed!$A$2:$A$1520,$A213,Observed!$C$2:$C$1520,$C213)),AVERAGEIFS(Observed!AD$2:AD$1520,Observed!$A$2:$A$1520,$A213,Observed!$C$2:$C$1520,$C213),"")</f>
        <v>3.1333333333333331E-2</v>
      </c>
      <c r="AE213" s="24">
        <f>IF(ISNUMBER(AVERAGEIFS(Observed!AE$2:AE$1520,Observed!$A$2:$A$1520,$A213,Observed!$C$2:$C$1520,$C213)),AVERAGEIFS(Observed!AE$2:AE$1520,Observed!$A$2:$A$1520,$A213,Observed!$C$2:$C$1520,$C213),"")</f>
        <v>3.1333333333333331E-2</v>
      </c>
      <c r="AF213" s="23" t="str">
        <f>IF(ISNUMBER(AVERAGEIFS(Observed!AF$2:AF$1520,Observed!$A$2:$A$1520,$A213,Observed!$C$2:$C$1520,$C213)),AVERAGEIFS(Observed!AF$2:AF$1520,Observed!$A$2:$A$1520,$A213,Observed!$C$2:$C$1520,$C213),"")</f>
        <v/>
      </c>
      <c r="AG213" s="23" t="str">
        <f>IF(ISNUMBER(AVERAGEIFS(Observed!AG$2:AG$1520,Observed!$A$2:$A$1520,$A213,Observed!$C$2:$C$1520,$C213)),AVERAGEIFS(Observed!AG$2:AG$1520,Observed!$A$2:$A$1520,$A213,Observed!$C$2:$C$1520,$C213),"")</f>
        <v/>
      </c>
      <c r="AH213" s="22" t="str">
        <f>IF(ISNUMBER(AVERAGEIFS(Observed!AH$2:AH$1520,Observed!$A$2:$A$1520,$A213,Observed!$C$2:$C$1520,$C213)),AVERAGEIFS(Observed!AH$2:AH$1520,Observed!$A$2:$A$1520,$A213,Observed!$C$2:$C$1520,$C213),"")</f>
        <v/>
      </c>
      <c r="AI213" s="23" t="str">
        <f>IF(ISNUMBER(AVERAGEIFS(Observed!AI$2:AI$1520,Observed!$A$2:$A$1520,$A213,Observed!$C$2:$C$1520,$C213)),AVERAGEIFS(Observed!AI$2:AI$1520,Observed!$A$2:$A$1520,$A213,Observed!$C$2:$C$1520,$C213),"")</f>
        <v/>
      </c>
      <c r="AJ213" s="23" t="str">
        <f>IF(ISNUMBER(AVERAGEIFS(Observed!AJ$2:AJ$1520,Observed!$A$2:$A$1520,$A213,Observed!$C$2:$C$1520,$C213)),AVERAGEIFS(Observed!AJ$2:AJ$1520,Observed!$A$2:$A$1520,$A213,Observed!$C$2:$C$1520,$C213),"")</f>
        <v/>
      </c>
      <c r="AK213" s="23" t="str">
        <f>IF(ISNUMBER(AVERAGEIFS(Observed!AK$2:AK$1520,Observed!$A$2:$A$1520,$A213,Observed!$C$2:$C$1520,$C213)),AVERAGEIFS(Observed!AK$2:AK$1520,Observed!$A$2:$A$1520,$A213,Observed!$C$2:$C$1520,$C213),"")</f>
        <v/>
      </c>
      <c r="AL213" s="23">
        <f>IF(ISNUMBER(AVERAGEIFS(Observed!AL$2:AL$1520,Observed!$A$2:$A$1520,$A213,Observed!$C$2:$C$1520,$C213)),AVERAGEIFS(Observed!AL$2:AL$1520,Observed!$A$2:$A$1520,$A213,Observed!$C$2:$C$1520,$C213),"")</f>
        <v>7.34</v>
      </c>
      <c r="AM213" s="23">
        <f>IF(ISNUMBER(AVERAGEIFS(Observed!AM$2:AM$1520,Observed!$A$2:$A$1520,$A213,Observed!$C$2:$C$1520,$C213)),AVERAGEIFS(Observed!AM$2:AM$1520,Observed!$A$2:$A$1520,$A213,Observed!$C$2:$C$1520,$C213),"")</f>
        <v>31.933000000000003</v>
      </c>
      <c r="AN213" s="2">
        <f>COUNTIFS(Observed!$A$2:$A$1520,$A213,Observed!$C$2:$C$1520,$C213)</f>
        <v>3</v>
      </c>
      <c r="AO213" s="2">
        <f t="shared" si="3"/>
        <v>8</v>
      </c>
    </row>
    <row r="214" spans="1:41" x14ac:dyDescent="0.35">
      <c r="A214" t="s">
        <v>55</v>
      </c>
      <c r="B214" t="s">
        <v>52</v>
      </c>
      <c r="C214" s="20">
        <v>42122</v>
      </c>
      <c r="D214">
        <v>1</v>
      </c>
      <c r="E214" t="s">
        <v>82</v>
      </c>
      <c r="F214" s="25" t="s">
        <v>97</v>
      </c>
      <c r="G214" t="s">
        <v>44</v>
      </c>
      <c r="H214">
        <v>4</v>
      </c>
      <c r="I214" s="2" t="s">
        <v>42</v>
      </c>
      <c r="J214" s="22" t="str">
        <f>IF(ISNUMBER(AVERAGEIFS(Observed!J$2:J$1520,Observed!$A$2:$A$1520,$A214,Observed!$C$2:$C$1520,$C214)),AVERAGEIFS(Observed!J$2:J$1520,Observed!$A$2:$A$1520,$A214,Observed!$C$2:$C$1520,$C214),"")</f>
        <v/>
      </c>
      <c r="K214" s="23" t="str">
        <f>IF(ISNUMBER(AVERAGEIFS(Observed!K$2:K$1520,Observed!$A$2:$A$1520,$A214,Observed!$C$2:$C$1520,$C214)),AVERAGEIFS(Observed!K$2:K$1520,Observed!$A$2:$A$1520,$A214,Observed!$C$2:$C$1520,$C214),"")</f>
        <v/>
      </c>
      <c r="L214" s="23">
        <f>IF(ISNUMBER(AVERAGEIFS(Observed!L$2:L$1520,Observed!$A$2:$A$1520,$A214,Observed!$C$2:$C$1520,$C214)),AVERAGEIFS(Observed!L$2:L$1520,Observed!$A$2:$A$1520,$A214,Observed!$C$2:$C$1520,$C214),"")</f>
        <v>87.320000000000007</v>
      </c>
      <c r="M214" s="23">
        <f>IF(ISNUMBER(AVERAGEIFS(Observed!M$2:M$1520,Observed!$A$2:$A$1520,$A214,Observed!$C$2:$C$1520,$C214)),AVERAGEIFS(Observed!M$2:M$1520,Observed!$A$2:$A$1520,$A214,Observed!$C$2:$C$1520,$C214),"")</f>
        <v>87.320000000000007</v>
      </c>
      <c r="N214" s="23">
        <f>IF(ISNUMBER(AVERAGEIFS(Observed!N$2:N$1520,Observed!$A$2:$A$1520,$A214,Observed!$C$2:$C$1520,$C214)),AVERAGEIFS(Observed!N$2:N$1520,Observed!$A$2:$A$1520,$A214,Observed!$C$2:$C$1520,$C214),"")</f>
        <v>647.55999999999995</v>
      </c>
      <c r="O214" s="24" t="str">
        <f>IF(ISNUMBER(AVERAGEIFS(Observed!O$2:O$1520,Observed!$A$2:$A$1520,$A214,Observed!$C$2:$C$1520,$C214)),AVERAGEIFS(Observed!O$2:O$1520,Observed!$A$2:$A$1520,$A214,Observed!$C$2:$C$1520,$C214),"")</f>
        <v/>
      </c>
      <c r="P214" s="24" t="str">
        <f>IF(ISNUMBER(AVERAGEIFS(Observed!P$2:P$1520,Observed!$A$2:$A$1520,$A214,Observed!$C$2:$C$1520,$C214)),AVERAGEIFS(Observed!P$2:P$1520,Observed!$A$2:$A$1520,$A214,Observed!$C$2:$C$1520,$C214),"")</f>
        <v/>
      </c>
      <c r="Q214" s="24" t="str">
        <f>IF(ISNUMBER(AVERAGEIFS(Observed!Q$2:Q$1520,Observed!$A$2:$A$1520,$A214,Observed!$C$2:$C$1520,$C214)),AVERAGEIFS(Observed!Q$2:Q$1520,Observed!$A$2:$A$1520,$A214,Observed!$C$2:$C$1520,$C214),"")</f>
        <v/>
      </c>
      <c r="R214" s="22" t="str">
        <f>IF(ISNUMBER(AVERAGEIFS(Observed!R$2:R$1520,Observed!$A$2:$A$1520,$A214,Observed!$C$2:$C$1520,$C214)),AVERAGEIFS(Observed!R$2:R$1520,Observed!$A$2:$A$1520,$A214,Observed!$C$2:$C$1520,$C214),"")</f>
        <v/>
      </c>
      <c r="S214" s="23" t="str">
        <f>IF(ISNUMBER(AVERAGEIFS(Observed!S$2:S$1520,Observed!$A$2:$A$1520,$A214,Observed!$C$2:$C$1520,$C214)),AVERAGEIFS(Observed!S$2:S$1520,Observed!$A$2:$A$1520,$A214,Observed!$C$2:$C$1520,$C214),"")</f>
        <v/>
      </c>
      <c r="T214" s="23" t="str">
        <f>IF(ISNUMBER(AVERAGEIFS(Observed!T$2:T$1520,Observed!$A$2:$A$1520,$A214,Observed!$C$2:$C$1520,$C214)),AVERAGEIFS(Observed!T$2:T$1520,Observed!$A$2:$A$1520,$A214,Observed!$C$2:$C$1520,$C214),"")</f>
        <v/>
      </c>
      <c r="U214" s="23" t="str">
        <f>IF(ISNUMBER(AVERAGEIFS(Observed!U$2:U$1520,Observed!$A$2:$A$1520,$A214,Observed!$C$2:$C$1520,$C214)),AVERAGEIFS(Observed!U$2:U$1520,Observed!$A$2:$A$1520,$A214,Observed!$C$2:$C$1520,$C214),"")</f>
        <v/>
      </c>
      <c r="V214" s="23" t="str">
        <f>IF(ISNUMBER(AVERAGEIFS(Observed!V$2:V$1520,Observed!$A$2:$A$1520,$A214,Observed!$C$2:$C$1520,$C214)),AVERAGEIFS(Observed!V$2:V$1520,Observed!$A$2:$A$1520,$A214,Observed!$C$2:$C$1520,$C214),"")</f>
        <v/>
      </c>
      <c r="W214" s="23" t="str">
        <f>IF(ISNUMBER(AVERAGEIFS(Observed!W$2:W$1520,Observed!$A$2:$A$1520,$A214,Observed!$C$2:$C$1520,$C214)),AVERAGEIFS(Observed!W$2:W$1520,Observed!$A$2:$A$1520,$A214,Observed!$C$2:$C$1520,$C214),"")</f>
        <v/>
      </c>
      <c r="X214" s="23" t="str">
        <f>IF(ISNUMBER(AVERAGEIFS(Observed!X$2:X$1520,Observed!$A$2:$A$1520,$A214,Observed!$C$2:$C$1520,$C214)),AVERAGEIFS(Observed!X$2:X$1520,Observed!$A$2:$A$1520,$A214,Observed!$C$2:$C$1520,$C214),"")</f>
        <v/>
      </c>
      <c r="Y214" s="23" t="str">
        <f>IF(ISNUMBER(AVERAGEIFS(Observed!Y$2:Y$1520,Observed!$A$2:$A$1520,$A214,Observed!$C$2:$C$1520,$C214)),AVERAGEIFS(Observed!Y$2:Y$1520,Observed!$A$2:$A$1520,$A214,Observed!$C$2:$C$1520,$C214),"")</f>
        <v/>
      </c>
      <c r="Z214" s="23" t="str">
        <f>IF(ISNUMBER(AVERAGEIFS(Observed!Z$2:Z$1520,Observed!$A$2:$A$1520,$A214,Observed!$C$2:$C$1520,$C214)),AVERAGEIFS(Observed!Z$2:Z$1520,Observed!$A$2:$A$1520,$A214,Observed!$C$2:$C$1520,$C214),"")</f>
        <v/>
      </c>
      <c r="AA214" s="23" t="str">
        <f>IF(ISNUMBER(AVERAGEIFS(Observed!AA$2:AA$1520,Observed!$A$2:$A$1520,$A214,Observed!$C$2:$C$1520,$C214)),AVERAGEIFS(Observed!AA$2:AA$1520,Observed!$A$2:$A$1520,$A214,Observed!$C$2:$C$1520,$C214),"")</f>
        <v/>
      </c>
      <c r="AB214" s="23" t="str">
        <f>IF(ISNUMBER(AVERAGEIFS(Observed!AB$2:AB$1520,Observed!$A$2:$A$1520,$A214,Observed!$C$2:$C$1520,$C214)),AVERAGEIFS(Observed!AB$2:AB$1520,Observed!$A$2:$A$1520,$A214,Observed!$C$2:$C$1520,$C214),"")</f>
        <v/>
      </c>
      <c r="AC214" s="23">
        <f>IF(ISNUMBER(AVERAGEIFS(Observed!AC$2:AC$1520,Observed!$A$2:$A$1520,$A214,Observed!$C$2:$C$1520,$C214)),AVERAGEIFS(Observed!AC$2:AC$1520,Observed!$A$2:$A$1520,$A214,Observed!$C$2:$C$1520,$C214),"")</f>
        <v>18.366666666666664</v>
      </c>
      <c r="AD214" s="24">
        <f>IF(ISNUMBER(AVERAGEIFS(Observed!AD$2:AD$1520,Observed!$A$2:$A$1520,$A214,Observed!$C$2:$C$1520,$C214)),AVERAGEIFS(Observed!AD$2:AD$1520,Observed!$A$2:$A$1520,$A214,Observed!$C$2:$C$1520,$C214),"")</f>
        <v>2.9333333333333333E-2</v>
      </c>
      <c r="AE214" s="24">
        <f>IF(ISNUMBER(AVERAGEIFS(Observed!AE$2:AE$1520,Observed!$A$2:$A$1520,$A214,Observed!$C$2:$C$1520,$C214)),AVERAGEIFS(Observed!AE$2:AE$1520,Observed!$A$2:$A$1520,$A214,Observed!$C$2:$C$1520,$C214),"")</f>
        <v>2.9333333333333333E-2</v>
      </c>
      <c r="AF214" s="23" t="str">
        <f>IF(ISNUMBER(AVERAGEIFS(Observed!AF$2:AF$1520,Observed!$A$2:$A$1520,$A214,Observed!$C$2:$C$1520,$C214)),AVERAGEIFS(Observed!AF$2:AF$1520,Observed!$A$2:$A$1520,$A214,Observed!$C$2:$C$1520,$C214),"")</f>
        <v/>
      </c>
      <c r="AG214" s="23" t="str">
        <f>IF(ISNUMBER(AVERAGEIFS(Observed!AG$2:AG$1520,Observed!$A$2:$A$1520,$A214,Observed!$C$2:$C$1520,$C214)),AVERAGEIFS(Observed!AG$2:AG$1520,Observed!$A$2:$A$1520,$A214,Observed!$C$2:$C$1520,$C214),"")</f>
        <v/>
      </c>
      <c r="AH214" s="22" t="str">
        <f>IF(ISNUMBER(AVERAGEIFS(Observed!AH$2:AH$1520,Observed!$A$2:$A$1520,$A214,Observed!$C$2:$C$1520,$C214)),AVERAGEIFS(Observed!AH$2:AH$1520,Observed!$A$2:$A$1520,$A214,Observed!$C$2:$C$1520,$C214),"")</f>
        <v/>
      </c>
      <c r="AI214" s="23" t="str">
        <f>IF(ISNUMBER(AVERAGEIFS(Observed!AI$2:AI$1520,Observed!$A$2:$A$1520,$A214,Observed!$C$2:$C$1520,$C214)),AVERAGEIFS(Observed!AI$2:AI$1520,Observed!$A$2:$A$1520,$A214,Observed!$C$2:$C$1520,$C214),"")</f>
        <v/>
      </c>
      <c r="AJ214" s="23" t="str">
        <f>IF(ISNUMBER(AVERAGEIFS(Observed!AJ$2:AJ$1520,Observed!$A$2:$A$1520,$A214,Observed!$C$2:$C$1520,$C214)),AVERAGEIFS(Observed!AJ$2:AJ$1520,Observed!$A$2:$A$1520,$A214,Observed!$C$2:$C$1520,$C214),"")</f>
        <v/>
      </c>
      <c r="AK214" s="23" t="str">
        <f>IF(ISNUMBER(AVERAGEIFS(Observed!AK$2:AK$1520,Observed!$A$2:$A$1520,$A214,Observed!$C$2:$C$1520,$C214)),AVERAGEIFS(Observed!AK$2:AK$1520,Observed!$A$2:$A$1520,$A214,Observed!$C$2:$C$1520,$C214),"")</f>
        <v/>
      </c>
      <c r="AL214" s="23">
        <f>IF(ISNUMBER(AVERAGEIFS(Observed!AL$2:AL$1520,Observed!$A$2:$A$1520,$A214,Observed!$C$2:$C$1520,$C214)),AVERAGEIFS(Observed!AL$2:AL$1520,Observed!$A$2:$A$1520,$A214,Observed!$C$2:$C$1520,$C214),"")</f>
        <v>2.5733333333333337</v>
      </c>
      <c r="AM214" s="23">
        <f>IF(ISNUMBER(AVERAGEIFS(Observed!AM$2:AM$1520,Observed!$A$2:$A$1520,$A214,Observed!$C$2:$C$1520,$C214)),AVERAGEIFS(Observed!AM$2:AM$1520,Observed!$A$2:$A$1520,$A214,Observed!$C$2:$C$1520,$C214),"")</f>
        <v>18.033666666666665</v>
      </c>
      <c r="AN214" s="2">
        <f>COUNTIFS(Observed!$A$2:$A$1520,$A214,Observed!$C$2:$C$1520,$C214)</f>
        <v>3</v>
      </c>
      <c r="AO214" s="2">
        <f t="shared" si="3"/>
        <v>8</v>
      </c>
    </row>
    <row r="215" spans="1:41" x14ac:dyDescent="0.35">
      <c r="A215" t="s">
        <v>51</v>
      </c>
      <c r="B215" t="s">
        <v>52</v>
      </c>
      <c r="C215" s="20">
        <v>42122</v>
      </c>
      <c r="D215">
        <v>1</v>
      </c>
      <c r="E215" t="s">
        <v>79</v>
      </c>
      <c r="F215" s="25" t="s">
        <v>97</v>
      </c>
      <c r="G215" t="s">
        <v>44</v>
      </c>
      <c r="H215">
        <v>4</v>
      </c>
      <c r="I215" s="2" t="s">
        <v>42</v>
      </c>
      <c r="J215" s="22" t="str">
        <f>IF(ISNUMBER(AVERAGEIFS(Observed!J$2:J$1520,Observed!$A$2:$A$1520,$A215,Observed!$C$2:$C$1520,$C215)),AVERAGEIFS(Observed!J$2:J$1520,Observed!$A$2:$A$1520,$A215,Observed!$C$2:$C$1520,$C215),"")</f>
        <v/>
      </c>
      <c r="K215" s="23" t="str">
        <f>IF(ISNUMBER(AVERAGEIFS(Observed!K$2:K$1520,Observed!$A$2:$A$1520,$A215,Observed!$C$2:$C$1520,$C215)),AVERAGEIFS(Observed!K$2:K$1520,Observed!$A$2:$A$1520,$A215,Observed!$C$2:$C$1520,$C215),"")</f>
        <v/>
      </c>
      <c r="L215" s="23">
        <f>IF(ISNUMBER(AVERAGEIFS(Observed!L$2:L$1520,Observed!$A$2:$A$1520,$A215,Observed!$C$2:$C$1520,$C215)),AVERAGEIFS(Observed!L$2:L$1520,Observed!$A$2:$A$1520,$A215,Observed!$C$2:$C$1520,$C215),"")</f>
        <v>149.09</v>
      </c>
      <c r="M215" s="23">
        <f>IF(ISNUMBER(AVERAGEIFS(Observed!M$2:M$1520,Observed!$A$2:$A$1520,$A215,Observed!$C$2:$C$1520,$C215)),AVERAGEIFS(Observed!M$2:M$1520,Observed!$A$2:$A$1520,$A215,Observed!$C$2:$C$1520,$C215),"")</f>
        <v>149.09</v>
      </c>
      <c r="N215" s="23">
        <f>IF(ISNUMBER(AVERAGEIFS(Observed!N$2:N$1520,Observed!$A$2:$A$1520,$A215,Observed!$C$2:$C$1520,$C215)),AVERAGEIFS(Observed!N$2:N$1520,Observed!$A$2:$A$1520,$A215,Observed!$C$2:$C$1520,$C215),"")</f>
        <v>814.45333333333326</v>
      </c>
      <c r="O215" s="24" t="str">
        <f>IF(ISNUMBER(AVERAGEIFS(Observed!O$2:O$1520,Observed!$A$2:$A$1520,$A215,Observed!$C$2:$C$1520,$C215)),AVERAGEIFS(Observed!O$2:O$1520,Observed!$A$2:$A$1520,$A215,Observed!$C$2:$C$1520,$C215),"")</f>
        <v/>
      </c>
      <c r="P215" s="24" t="str">
        <f>IF(ISNUMBER(AVERAGEIFS(Observed!P$2:P$1520,Observed!$A$2:$A$1520,$A215,Observed!$C$2:$C$1520,$C215)),AVERAGEIFS(Observed!P$2:P$1520,Observed!$A$2:$A$1520,$A215,Observed!$C$2:$C$1520,$C215),"")</f>
        <v/>
      </c>
      <c r="Q215" s="24" t="str">
        <f>IF(ISNUMBER(AVERAGEIFS(Observed!Q$2:Q$1520,Observed!$A$2:$A$1520,$A215,Observed!$C$2:$C$1520,$C215)),AVERAGEIFS(Observed!Q$2:Q$1520,Observed!$A$2:$A$1520,$A215,Observed!$C$2:$C$1520,$C215),"")</f>
        <v/>
      </c>
      <c r="R215" s="22" t="str">
        <f>IF(ISNUMBER(AVERAGEIFS(Observed!R$2:R$1520,Observed!$A$2:$A$1520,$A215,Observed!$C$2:$C$1520,$C215)),AVERAGEIFS(Observed!R$2:R$1520,Observed!$A$2:$A$1520,$A215,Observed!$C$2:$C$1520,$C215),"")</f>
        <v/>
      </c>
      <c r="S215" s="23" t="str">
        <f>IF(ISNUMBER(AVERAGEIFS(Observed!S$2:S$1520,Observed!$A$2:$A$1520,$A215,Observed!$C$2:$C$1520,$C215)),AVERAGEIFS(Observed!S$2:S$1520,Observed!$A$2:$A$1520,$A215,Observed!$C$2:$C$1520,$C215),"")</f>
        <v/>
      </c>
      <c r="T215" s="23" t="str">
        <f>IF(ISNUMBER(AVERAGEIFS(Observed!T$2:T$1520,Observed!$A$2:$A$1520,$A215,Observed!$C$2:$C$1520,$C215)),AVERAGEIFS(Observed!T$2:T$1520,Observed!$A$2:$A$1520,$A215,Observed!$C$2:$C$1520,$C215),"")</f>
        <v/>
      </c>
      <c r="U215" s="23" t="str">
        <f>IF(ISNUMBER(AVERAGEIFS(Observed!U$2:U$1520,Observed!$A$2:$A$1520,$A215,Observed!$C$2:$C$1520,$C215)),AVERAGEIFS(Observed!U$2:U$1520,Observed!$A$2:$A$1520,$A215,Observed!$C$2:$C$1520,$C215),"")</f>
        <v/>
      </c>
      <c r="V215" s="23" t="str">
        <f>IF(ISNUMBER(AVERAGEIFS(Observed!V$2:V$1520,Observed!$A$2:$A$1520,$A215,Observed!$C$2:$C$1520,$C215)),AVERAGEIFS(Observed!V$2:V$1520,Observed!$A$2:$A$1520,$A215,Observed!$C$2:$C$1520,$C215),"")</f>
        <v/>
      </c>
      <c r="W215" s="23" t="str">
        <f>IF(ISNUMBER(AVERAGEIFS(Observed!W$2:W$1520,Observed!$A$2:$A$1520,$A215,Observed!$C$2:$C$1520,$C215)),AVERAGEIFS(Observed!W$2:W$1520,Observed!$A$2:$A$1520,$A215,Observed!$C$2:$C$1520,$C215),"")</f>
        <v/>
      </c>
      <c r="X215" s="23" t="str">
        <f>IF(ISNUMBER(AVERAGEIFS(Observed!X$2:X$1520,Observed!$A$2:$A$1520,$A215,Observed!$C$2:$C$1520,$C215)),AVERAGEIFS(Observed!X$2:X$1520,Observed!$A$2:$A$1520,$A215,Observed!$C$2:$C$1520,$C215),"")</f>
        <v/>
      </c>
      <c r="Y215" s="23" t="str">
        <f>IF(ISNUMBER(AVERAGEIFS(Observed!Y$2:Y$1520,Observed!$A$2:$A$1520,$A215,Observed!$C$2:$C$1520,$C215)),AVERAGEIFS(Observed!Y$2:Y$1520,Observed!$A$2:$A$1520,$A215,Observed!$C$2:$C$1520,$C215),"")</f>
        <v/>
      </c>
      <c r="Z215" s="23" t="str">
        <f>IF(ISNUMBER(AVERAGEIFS(Observed!Z$2:Z$1520,Observed!$A$2:$A$1520,$A215,Observed!$C$2:$C$1520,$C215)),AVERAGEIFS(Observed!Z$2:Z$1520,Observed!$A$2:$A$1520,$A215,Observed!$C$2:$C$1520,$C215),"")</f>
        <v/>
      </c>
      <c r="AA215" s="23" t="str">
        <f>IF(ISNUMBER(AVERAGEIFS(Observed!AA$2:AA$1520,Observed!$A$2:$A$1520,$A215,Observed!$C$2:$C$1520,$C215)),AVERAGEIFS(Observed!AA$2:AA$1520,Observed!$A$2:$A$1520,$A215,Observed!$C$2:$C$1520,$C215),"")</f>
        <v/>
      </c>
      <c r="AB215" s="23" t="str">
        <f>IF(ISNUMBER(AVERAGEIFS(Observed!AB$2:AB$1520,Observed!$A$2:$A$1520,$A215,Observed!$C$2:$C$1520,$C215)),AVERAGEIFS(Observed!AB$2:AB$1520,Observed!$A$2:$A$1520,$A215,Observed!$C$2:$C$1520,$C215),"")</f>
        <v/>
      </c>
      <c r="AC215" s="23">
        <f>IF(ISNUMBER(AVERAGEIFS(Observed!AC$2:AC$1520,Observed!$A$2:$A$1520,$A215,Observed!$C$2:$C$1520,$C215)),AVERAGEIFS(Observed!AC$2:AC$1520,Observed!$A$2:$A$1520,$A215,Observed!$C$2:$C$1520,$C215),"")</f>
        <v>16.466666666666669</v>
      </c>
      <c r="AD215" s="24">
        <f>IF(ISNUMBER(AVERAGEIFS(Observed!AD$2:AD$1520,Observed!$A$2:$A$1520,$A215,Observed!$C$2:$C$1520,$C215)),AVERAGEIFS(Observed!AD$2:AD$1520,Observed!$A$2:$A$1520,$A215,Observed!$C$2:$C$1520,$C215),"")</f>
        <v>2.6333333333333337E-2</v>
      </c>
      <c r="AE215" s="24">
        <f>IF(ISNUMBER(AVERAGEIFS(Observed!AE$2:AE$1520,Observed!$A$2:$A$1520,$A215,Observed!$C$2:$C$1520,$C215)),AVERAGEIFS(Observed!AE$2:AE$1520,Observed!$A$2:$A$1520,$A215,Observed!$C$2:$C$1520,$C215),"")</f>
        <v>2.6333333333333337E-2</v>
      </c>
      <c r="AF215" s="23" t="str">
        <f>IF(ISNUMBER(AVERAGEIFS(Observed!AF$2:AF$1520,Observed!$A$2:$A$1520,$A215,Observed!$C$2:$C$1520,$C215)),AVERAGEIFS(Observed!AF$2:AF$1520,Observed!$A$2:$A$1520,$A215,Observed!$C$2:$C$1520,$C215),"")</f>
        <v/>
      </c>
      <c r="AG215" s="23" t="str">
        <f>IF(ISNUMBER(AVERAGEIFS(Observed!AG$2:AG$1520,Observed!$A$2:$A$1520,$A215,Observed!$C$2:$C$1520,$C215)),AVERAGEIFS(Observed!AG$2:AG$1520,Observed!$A$2:$A$1520,$A215,Observed!$C$2:$C$1520,$C215),"")</f>
        <v/>
      </c>
      <c r="AH215" s="22" t="str">
        <f>IF(ISNUMBER(AVERAGEIFS(Observed!AH$2:AH$1520,Observed!$A$2:$A$1520,$A215,Observed!$C$2:$C$1520,$C215)),AVERAGEIFS(Observed!AH$2:AH$1520,Observed!$A$2:$A$1520,$A215,Observed!$C$2:$C$1520,$C215),"")</f>
        <v/>
      </c>
      <c r="AI215" s="23" t="str">
        <f>IF(ISNUMBER(AVERAGEIFS(Observed!AI$2:AI$1520,Observed!$A$2:$A$1520,$A215,Observed!$C$2:$C$1520,$C215)),AVERAGEIFS(Observed!AI$2:AI$1520,Observed!$A$2:$A$1520,$A215,Observed!$C$2:$C$1520,$C215),"")</f>
        <v/>
      </c>
      <c r="AJ215" s="23" t="str">
        <f>IF(ISNUMBER(AVERAGEIFS(Observed!AJ$2:AJ$1520,Observed!$A$2:$A$1520,$A215,Observed!$C$2:$C$1520,$C215)),AVERAGEIFS(Observed!AJ$2:AJ$1520,Observed!$A$2:$A$1520,$A215,Observed!$C$2:$C$1520,$C215),"")</f>
        <v/>
      </c>
      <c r="AK215" s="23" t="str">
        <f>IF(ISNUMBER(AVERAGEIFS(Observed!AK$2:AK$1520,Observed!$A$2:$A$1520,$A215,Observed!$C$2:$C$1520,$C215)),AVERAGEIFS(Observed!AK$2:AK$1520,Observed!$A$2:$A$1520,$A215,Observed!$C$2:$C$1520,$C215),"")</f>
        <v/>
      </c>
      <c r="AL215" s="23">
        <f>IF(ISNUMBER(AVERAGEIFS(Observed!AL$2:AL$1520,Observed!$A$2:$A$1520,$A215,Observed!$C$2:$C$1520,$C215)),AVERAGEIFS(Observed!AL$2:AL$1520,Observed!$A$2:$A$1520,$A215,Observed!$C$2:$C$1520,$C215),"")</f>
        <v>3.9286666666666665</v>
      </c>
      <c r="AM215" s="23">
        <f>IF(ISNUMBER(AVERAGEIFS(Observed!AM$2:AM$1520,Observed!$A$2:$A$1520,$A215,Observed!$C$2:$C$1520,$C215)),AVERAGEIFS(Observed!AM$2:AM$1520,Observed!$A$2:$A$1520,$A215,Observed!$C$2:$C$1520,$C215),"")</f>
        <v>22.441333333333329</v>
      </c>
      <c r="AN215" s="2">
        <f>COUNTIFS(Observed!$A$2:$A$1520,$A215,Observed!$C$2:$C$1520,$C215)</f>
        <v>3</v>
      </c>
      <c r="AO215" s="2">
        <f t="shared" si="3"/>
        <v>8</v>
      </c>
    </row>
    <row r="216" spans="1:41" x14ac:dyDescent="0.35">
      <c r="A216" t="s">
        <v>57</v>
      </c>
      <c r="B216" t="s">
        <v>52</v>
      </c>
      <c r="C216" s="20">
        <v>42122</v>
      </c>
      <c r="D216">
        <v>1</v>
      </c>
      <c r="E216" t="s">
        <v>81</v>
      </c>
      <c r="F216" s="25" t="s">
        <v>97</v>
      </c>
      <c r="G216" t="s">
        <v>44</v>
      </c>
      <c r="H216">
        <v>4</v>
      </c>
      <c r="I216" s="2" t="s">
        <v>42</v>
      </c>
      <c r="J216" s="22" t="str">
        <f>IF(ISNUMBER(AVERAGEIFS(Observed!J$2:J$1520,Observed!$A$2:$A$1520,$A216,Observed!$C$2:$C$1520,$C216)),AVERAGEIFS(Observed!J$2:J$1520,Observed!$A$2:$A$1520,$A216,Observed!$C$2:$C$1520,$C216),"")</f>
        <v/>
      </c>
      <c r="K216" s="23" t="str">
        <f>IF(ISNUMBER(AVERAGEIFS(Observed!K$2:K$1520,Observed!$A$2:$A$1520,$A216,Observed!$C$2:$C$1520,$C216)),AVERAGEIFS(Observed!K$2:K$1520,Observed!$A$2:$A$1520,$A216,Observed!$C$2:$C$1520,$C216),"")</f>
        <v/>
      </c>
      <c r="L216" s="23">
        <f>IF(ISNUMBER(AVERAGEIFS(Observed!L$2:L$1520,Observed!$A$2:$A$1520,$A216,Observed!$C$2:$C$1520,$C216)),AVERAGEIFS(Observed!L$2:L$1520,Observed!$A$2:$A$1520,$A216,Observed!$C$2:$C$1520,$C216),"")</f>
        <v>162.26666666666668</v>
      </c>
      <c r="M216" s="23">
        <f>IF(ISNUMBER(AVERAGEIFS(Observed!M$2:M$1520,Observed!$A$2:$A$1520,$A216,Observed!$C$2:$C$1520,$C216)),AVERAGEIFS(Observed!M$2:M$1520,Observed!$A$2:$A$1520,$A216,Observed!$C$2:$C$1520,$C216),"")</f>
        <v>162.26666666666668</v>
      </c>
      <c r="N216" s="23">
        <f>IF(ISNUMBER(AVERAGEIFS(Observed!N$2:N$1520,Observed!$A$2:$A$1520,$A216,Observed!$C$2:$C$1520,$C216)),AVERAGEIFS(Observed!N$2:N$1520,Observed!$A$2:$A$1520,$A216,Observed!$C$2:$C$1520,$C216),"")</f>
        <v>830.39333333333343</v>
      </c>
      <c r="O216" s="24" t="str">
        <f>IF(ISNUMBER(AVERAGEIFS(Observed!O$2:O$1520,Observed!$A$2:$A$1520,$A216,Observed!$C$2:$C$1520,$C216)),AVERAGEIFS(Observed!O$2:O$1520,Observed!$A$2:$A$1520,$A216,Observed!$C$2:$C$1520,$C216),"")</f>
        <v/>
      </c>
      <c r="P216" s="24" t="str">
        <f>IF(ISNUMBER(AVERAGEIFS(Observed!P$2:P$1520,Observed!$A$2:$A$1520,$A216,Observed!$C$2:$C$1520,$C216)),AVERAGEIFS(Observed!P$2:P$1520,Observed!$A$2:$A$1520,$A216,Observed!$C$2:$C$1520,$C216),"")</f>
        <v/>
      </c>
      <c r="Q216" s="24" t="str">
        <f>IF(ISNUMBER(AVERAGEIFS(Observed!Q$2:Q$1520,Observed!$A$2:$A$1520,$A216,Observed!$C$2:$C$1520,$C216)),AVERAGEIFS(Observed!Q$2:Q$1520,Observed!$A$2:$A$1520,$A216,Observed!$C$2:$C$1520,$C216),"")</f>
        <v/>
      </c>
      <c r="R216" s="22" t="str">
        <f>IF(ISNUMBER(AVERAGEIFS(Observed!R$2:R$1520,Observed!$A$2:$A$1520,$A216,Observed!$C$2:$C$1520,$C216)),AVERAGEIFS(Observed!R$2:R$1520,Observed!$A$2:$A$1520,$A216,Observed!$C$2:$C$1520,$C216),"")</f>
        <v/>
      </c>
      <c r="S216" s="23" t="str">
        <f>IF(ISNUMBER(AVERAGEIFS(Observed!S$2:S$1520,Observed!$A$2:$A$1520,$A216,Observed!$C$2:$C$1520,$C216)),AVERAGEIFS(Observed!S$2:S$1520,Observed!$A$2:$A$1520,$A216,Observed!$C$2:$C$1520,$C216),"")</f>
        <v/>
      </c>
      <c r="T216" s="23" t="str">
        <f>IF(ISNUMBER(AVERAGEIFS(Observed!T$2:T$1520,Observed!$A$2:$A$1520,$A216,Observed!$C$2:$C$1520,$C216)),AVERAGEIFS(Observed!T$2:T$1520,Observed!$A$2:$A$1520,$A216,Observed!$C$2:$C$1520,$C216),"")</f>
        <v/>
      </c>
      <c r="U216" s="23" t="str">
        <f>IF(ISNUMBER(AVERAGEIFS(Observed!U$2:U$1520,Observed!$A$2:$A$1520,$A216,Observed!$C$2:$C$1520,$C216)),AVERAGEIFS(Observed!U$2:U$1520,Observed!$A$2:$A$1520,$A216,Observed!$C$2:$C$1520,$C216),"")</f>
        <v/>
      </c>
      <c r="V216" s="23" t="str">
        <f>IF(ISNUMBER(AVERAGEIFS(Observed!V$2:V$1520,Observed!$A$2:$A$1520,$A216,Observed!$C$2:$C$1520,$C216)),AVERAGEIFS(Observed!V$2:V$1520,Observed!$A$2:$A$1520,$A216,Observed!$C$2:$C$1520,$C216),"")</f>
        <v/>
      </c>
      <c r="W216" s="23" t="str">
        <f>IF(ISNUMBER(AVERAGEIFS(Observed!W$2:W$1520,Observed!$A$2:$A$1520,$A216,Observed!$C$2:$C$1520,$C216)),AVERAGEIFS(Observed!W$2:W$1520,Observed!$A$2:$A$1520,$A216,Observed!$C$2:$C$1520,$C216),"")</f>
        <v/>
      </c>
      <c r="X216" s="23" t="str">
        <f>IF(ISNUMBER(AVERAGEIFS(Observed!X$2:X$1520,Observed!$A$2:$A$1520,$A216,Observed!$C$2:$C$1520,$C216)),AVERAGEIFS(Observed!X$2:X$1520,Observed!$A$2:$A$1520,$A216,Observed!$C$2:$C$1520,$C216),"")</f>
        <v/>
      </c>
      <c r="Y216" s="23" t="str">
        <f>IF(ISNUMBER(AVERAGEIFS(Observed!Y$2:Y$1520,Observed!$A$2:$A$1520,$A216,Observed!$C$2:$C$1520,$C216)),AVERAGEIFS(Observed!Y$2:Y$1520,Observed!$A$2:$A$1520,$A216,Observed!$C$2:$C$1520,$C216),"")</f>
        <v/>
      </c>
      <c r="Z216" s="23" t="str">
        <f>IF(ISNUMBER(AVERAGEIFS(Observed!Z$2:Z$1520,Observed!$A$2:$A$1520,$A216,Observed!$C$2:$C$1520,$C216)),AVERAGEIFS(Observed!Z$2:Z$1520,Observed!$A$2:$A$1520,$A216,Observed!$C$2:$C$1520,$C216),"")</f>
        <v/>
      </c>
      <c r="AA216" s="23" t="str">
        <f>IF(ISNUMBER(AVERAGEIFS(Observed!AA$2:AA$1520,Observed!$A$2:$A$1520,$A216,Observed!$C$2:$C$1520,$C216)),AVERAGEIFS(Observed!AA$2:AA$1520,Observed!$A$2:$A$1520,$A216,Observed!$C$2:$C$1520,$C216),"")</f>
        <v/>
      </c>
      <c r="AB216" s="23" t="str">
        <f>IF(ISNUMBER(AVERAGEIFS(Observed!AB$2:AB$1520,Observed!$A$2:$A$1520,$A216,Observed!$C$2:$C$1520,$C216)),AVERAGEIFS(Observed!AB$2:AB$1520,Observed!$A$2:$A$1520,$A216,Observed!$C$2:$C$1520,$C216),"")</f>
        <v/>
      </c>
      <c r="AC216" s="23">
        <f>IF(ISNUMBER(AVERAGEIFS(Observed!AC$2:AC$1520,Observed!$A$2:$A$1520,$A216,Observed!$C$2:$C$1520,$C216)),AVERAGEIFS(Observed!AC$2:AC$1520,Observed!$A$2:$A$1520,$A216,Observed!$C$2:$C$1520,$C216),"")</f>
        <v>16.833333333333332</v>
      </c>
      <c r="AD216" s="24">
        <f>IF(ISNUMBER(AVERAGEIFS(Observed!AD$2:AD$1520,Observed!$A$2:$A$1520,$A216,Observed!$C$2:$C$1520,$C216)),AVERAGEIFS(Observed!AD$2:AD$1520,Observed!$A$2:$A$1520,$A216,Observed!$C$2:$C$1520,$C216),"")</f>
        <v>2.6666666666666668E-2</v>
      </c>
      <c r="AE216" s="24">
        <f>IF(ISNUMBER(AVERAGEIFS(Observed!AE$2:AE$1520,Observed!$A$2:$A$1520,$A216,Observed!$C$2:$C$1520,$C216)),AVERAGEIFS(Observed!AE$2:AE$1520,Observed!$A$2:$A$1520,$A216,Observed!$C$2:$C$1520,$C216),"")</f>
        <v>2.6666666666666668E-2</v>
      </c>
      <c r="AF216" s="23" t="str">
        <f>IF(ISNUMBER(AVERAGEIFS(Observed!AF$2:AF$1520,Observed!$A$2:$A$1520,$A216,Observed!$C$2:$C$1520,$C216)),AVERAGEIFS(Observed!AF$2:AF$1520,Observed!$A$2:$A$1520,$A216,Observed!$C$2:$C$1520,$C216),"")</f>
        <v/>
      </c>
      <c r="AG216" s="23" t="str">
        <f>IF(ISNUMBER(AVERAGEIFS(Observed!AG$2:AG$1520,Observed!$A$2:$A$1520,$A216,Observed!$C$2:$C$1520,$C216)),AVERAGEIFS(Observed!AG$2:AG$1520,Observed!$A$2:$A$1520,$A216,Observed!$C$2:$C$1520,$C216),"")</f>
        <v/>
      </c>
      <c r="AH216" s="22" t="str">
        <f>IF(ISNUMBER(AVERAGEIFS(Observed!AH$2:AH$1520,Observed!$A$2:$A$1520,$A216,Observed!$C$2:$C$1520,$C216)),AVERAGEIFS(Observed!AH$2:AH$1520,Observed!$A$2:$A$1520,$A216,Observed!$C$2:$C$1520,$C216),"")</f>
        <v/>
      </c>
      <c r="AI216" s="23" t="str">
        <f>IF(ISNUMBER(AVERAGEIFS(Observed!AI$2:AI$1520,Observed!$A$2:$A$1520,$A216,Observed!$C$2:$C$1520,$C216)),AVERAGEIFS(Observed!AI$2:AI$1520,Observed!$A$2:$A$1520,$A216,Observed!$C$2:$C$1520,$C216),"")</f>
        <v/>
      </c>
      <c r="AJ216" s="23" t="str">
        <f>IF(ISNUMBER(AVERAGEIFS(Observed!AJ$2:AJ$1520,Observed!$A$2:$A$1520,$A216,Observed!$C$2:$C$1520,$C216)),AVERAGEIFS(Observed!AJ$2:AJ$1520,Observed!$A$2:$A$1520,$A216,Observed!$C$2:$C$1520,$C216),"")</f>
        <v/>
      </c>
      <c r="AK216" s="23" t="str">
        <f>IF(ISNUMBER(AVERAGEIFS(Observed!AK$2:AK$1520,Observed!$A$2:$A$1520,$A216,Observed!$C$2:$C$1520,$C216)),AVERAGEIFS(Observed!AK$2:AK$1520,Observed!$A$2:$A$1520,$A216,Observed!$C$2:$C$1520,$C216),"")</f>
        <v/>
      </c>
      <c r="AL216" s="23">
        <f>IF(ISNUMBER(AVERAGEIFS(Observed!AL$2:AL$1520,Observed!$A$2:$A$1520,$A216,Observed!$C$2:$C$1520,$C216)),AVERAGEIFS(Observed!AL$2:AL$1520,Observed!$A$2:$A$1520,$A216,Observed!$C$2:$C$1520,$C216),"")</f>
        <v>4.3183333333333334</v>
      </c>
      <c r="AM216" s="23">
        <f>IF(ISNUMBER(AVERAGEIFS(Observed!AM$2:AM$1520,Observed!$A$2:$A$1520,$A216,Observed!$C$2:$C$1520,$C216)),AVERAGEIFS(Observed!AM$2:AM$1520,Observed!$A$2:$A$1520,$A216,Observed!$C$2:$C$1520,$C216),"")</f>
        <v>22.641000000000002</v>
      </c>
      <c r="AN216" s="2">
        <f>COUNTIFS(Observed!$A$2:$A$1520,$A216,Observed!$C$2:$C$1520,$C216)</f>
        <v>3</v>
      </c>
      <c r="AO216" s="2">
        <f t="shared" si="3"/>
        <v>8</v>
      </c>
    </row>
    <row r="217" spans="1:41" x14ac:dyDescent="0.35">
      <c r="A217" t="s">
        <v>54</v>
      </c>
      <c r="B217" t="s">
        <v>52</v>
      </c>
      <c r="C217" s="20">
        <v>42122</v>
      </c>
      <c r="D217">
        <v>1</v>
      </c>
      <c r="E217" t="s">
        <v>83</v>
      </c>
      <c r="F217" s="25" t="s">
        <v>97</v>
      </c>
      <c r="G217" t="s">
        <v>44</v>
      </c>
      <c r="H217">
        <v>4</v>
      </c>
      <c r="I217" s="2" t="s">
        <v>42</v>
      </c>
      <c r="J217" s="22" t="str">
        <f>IF(ISNUMBER(AVERAGEIFS(Observed!J$2:J$1520,Observed!$A$2:$A$1520,$A217,Observed!$C$2:$C$1520,$C217)),AVERAGEIFS(Observed!J$2:J$1520,Observed!$A$2:$A$1520,$A217,Observed!$C$2:$C$1520,$C217),"")</f>
        <v/>
      </c>
      <c r="K217" s="23" t="str">
        <f>IF(ISNUMBER(AVERAGEIFS(Observed!K$2:K$1520,Observed!$A$2:$A$1520,$A217,Observed!$C$2:$C$1520,$C217)),AVERAGEIFS(Observed!K$2:K$1520,Observed!$A$2:$A$1520,$A217,Observed!$C$2:$C$1520,$C217),"")</f>
        <v/>
      </c>
      <c r="L217" s="23">
        <f>IF(ISNUMBER(AVERAGEIFS(Observed!L$2:L$1520,Observed!$A$2:$A$1520,$A217,Observed!$C$2:$C$1520,$C217)),AVERAGEIFS(Observed!L$2:L$1520,Observed!$A$2:$A$1520,$A217,Observed!$C$2:$C$1520,$C217),"")</f>
        <v>87.986666666666679</v>
      </c>
      <c r="M217" s="23">
        <f>IF(ISNUMBER(AVERAGEIFS(Observed!M$2:M$1520,Observed!$A$2:$A$1520,$A217,Observed!$C$2:$C$1520,$C217)),AVERAGEIFS(Observed!M$2:M$1520,Observed!$A$2:$A$1520,$A217,Observed!$C$2:$C$1520,$C217),"")</f>
        <v>87.986666666666679</v>
      </c>
      <c r="N217" s="23">
        <f>IF(ISNUMBER(AVERAGEIFS(Observed!N$2:N$1520,Observed!$A$2:$A$1520,$A217,Observed!$C$2:$C$1520,$C217)),AVERAGEIFS(Observed!N$2:N$1520,Observed!$A$2:$A$1520,$A217,Observed!$C$2:$C$1520,$C217),"")</f>
        <v>667.76666666666665</v>
      </c>
      <c r="O217" s="24" t="str">
        <f>IF(ISNUMBER(AVERAGEIFS(Observed!O$2:O$1520,Observed!$A$2:$A$1520,$A217,Observed!$C$2:$C$1520,$C217)),AVERAGEIFS(Observed!O$2:O$1520,Observed!$A$2:$A$1520,$A217,Observed!$C$2:$C$1520,$C217),"")</f>
        <v/>
      </c>
      <c r="P217" s="24" t="str">
        <f>IF(ISNUMBER(AVERAGEIFS(Observed!P$2:P$1520,Observed!$A$2:$A$1520,$A217,Observed!$C$2:$C$1520,$C217)),AVERAGEIFS(Observed!P$2:P$1520,Observed!$A$2:$A$1520,$A217,Observed!$C$2:$C$1520,$C217),"")</f>
        <v/>
      </c>
      <c r="Q217" s="24" t="str">
        <f>IF(ISNUMBER(AVERAGEIFS(Observed!Q$2:Q$1520,Observed!$A$2:$A$1520,$A217,Observed!$C$2:$C$1520,$C217)),AVERAGEIFS(Observed!Q$2:Q$1520,Observed!$A$2:$A$1520,$A217,Observed!$C$2:$C$1520,$C217),"")</f>
        <v/>
      </c>
      <c r="R217" s="22" t="str">
        <f>IF(ISNUMBER(AVERAGEIFS(Observed!R$2:R$1520,Observed!$A$2:$A$1520,$A217,Observed!$C$2:$C$1520,$C217)),AVERAGEIFS(Observed!R$2:R$1520,Observed!$A$2:$A$1520,$A217,Observed!$C$2:$C$1520,$C217),"")</f>
        <v/>
      </c>
      <c r="S217" s="23" t="str">
        <f>IF(ISNUMBER(AVERAGEIFS(Observed!S$2:S$1520,Observed!$A$2:$A$1520,$A217,Observed!$C$2:$C$1520,$C217)),AVERAGEIFS(Observed!S$2:S$1520,Observed!$A$2:$A$1520,$A217,Observed!$C$2:$C$1520,$C217),"")</f>
        <v/>
      </c>
      <c r="T217" s="23" t="str">
        <f>IF(ISNUMBER(AVERAGEIFS(Observed!T$2:T$1520,Observed!$A$2:$A$1520,$A217,Observed!$C$2:$C$1520,$C217)),AVERAGEIFS(Observed!T$2:T$1520,Observed!$A$2:$A$1520,$A217,Observed!$C$2:$C$1520,$C217),"")</f>
        <v/>
      </c>
      <c r="U217" s="23" t="str">
        <f>IF(ISNUMBER(AVERAGEIFS(Observed!U$2:U$1520,Observed!$A$2:$A$1520,$A217,Observed!$C$2:$C$1520,$C217)),AVERAGEIFS(Observed!U$2:U$1520,Observed!$A$2:$A$1520,$A217,Observed!$C$2:$C$1520,$C217),"")</f>
        <v/>
      </c>
      <c r="V217" s="23" t="str">
        <f>IF(ISNUMBER(AVERAGEIFS(Observed!V$2:V$1520,Observed!$A$2:$A$1520,$A217,Observed!$C$2:$C$1520,$C217)),AVERAGEIFS(Observed!V$2:V$1520,Observed!$A$2:$A$1520,$A217,Observed!$C$2:$C$1520,$C217),"")</f>
        <v/>
      </c>
      <c r="W217" s="23" t="str">
        <f>IF(ISNUMBER(AVERAGEIFS(Observed!W$2:W$1520,Observed!$A$2:$A$1520,$A217,Observed!$C$2:$C$1520,$C217)),AVERAGEIFS(Observed!W$2:W$1520,Observed!$A$2:$A$1520,$A217,Observed!$C$2:$C$1520,$C217),"")</f>
        <v/>
      </c>
      <c r="X217" s="23" t="str">
        <f>IF(ISNUMBER(AVERAGEIFS(Observed!X$2:X$1520,Observed!$A$2:$A$1520,$A217,Observed!$C$2:$C$1520,$C217)),AVERAGEIFS(Observed!X$2:X$1520,Observed!$A$2:$A$1520,$A217,Observed!$C$2:$C$1520,$C217),"")</f>
        <v/>
      </c>
      <c r="Y217" s="23" t="str">
        <f>IF(ISNUMBER(AVERAGEIFS(Observed!Y$2:Y$1520,Observed!$A$2:$A$1520,$A217,Observed!$C$2:$C$1520,$C217)),AVERAGEIFS(Observed!Y$2:Y$1520,Observed!$A$2:$A$1520,$A217,Observed!$C$2:$C$1520,$C217),"")</f>
        <v/>
      </c>
      <c r="Z217" s="23" t="str">
        <f>IF(ISNUMBER(AVERAGEIFS(Observed!Z$2:Z$1520,Observed!$A$2:$A$1520,$A217,Observed!$C$2:$C$1520,$C217)),AVERAGEIFS(Observed!Z$2:Z$1520,Observed!$A$2:$A$1520,$A217,Observed!$C$2:$C$1520,$C217),"")</f>
        <v/>
      </c>
      <c r="AA217" s="23" t="str">
        <f>IF(ISNUMBER(AVERAGEIFS(Observed!AA$2:AA$1520,Observed!$A$2:$A$1520,$A217,Observed!$C$2:$C$1520,$C217)),AVERAGEIFS(Observed!AA$2:AA$1520,Observed!$A$2:$A$1520,$A217,Observed!$C$2:$C$1520,$C217),"")</f>
        <v/>
      </c>
      <c r="AB217" s="23" t="str">
        <f>IF(ISNUMBER(AVERAGEIFS(Observed!AB$2:AB$1520,Observed!$A$2:$A$1520,$A217,Observed!$C$2:$C$1520,$C217)),AVERAGEIFS(Observed!AB$2:AB$1520,Observed!$A$2:$A$1520,$A217,Observed!$C$2:$C$1520,$C217),"")</f>
        <v/>
      </c>
      <c r="AC217" s="23">
        <f>IF(ISNUMBER(AVERAGEIFS(Observed!AC$2:AC$1520,Observed!$A$2:$A$1520,$A217,Observed!$C$2:$C$1520,$C217)),AVERAGEIFS(Observed!AC$2:AC$1520,Observed!$A$2:$A$1520,$A217,Observed!$C$2:$C$1520,$C217),"")</f>
        <v>17.3</v>
      </c>
      <c r="AD217" s="24">
        <f>IF(ISNUMBER(AVERAGEIFS(Observed!AD$2:AD$1520,Observed!$A$2:$A$1520,$A217,Observed!$C$2:$C$1520,$C217)),AVERAGEIFS(Observed!AD$2:AD$1520,Observed!$A$2:$A$1520,$A217,Observed!$C$2:$C$1520,$C217),"")</f>
        <v>2.7666666666666662E-2</v>
      </c>
      <c r="AE217" s="24">
        <f>IF(ISNUMBER(AVERAGEIFS(Observed!AE$2:AE$1520,Observed!$A$2:$A$1520,$A217,Observed!$C$2:$C$1520,$C217)),AVERAGEIFS(Observed!AE$2:AE$1520,Observed!$A$2:$A$1520,$A217,Observed!$C$2:$C$1520,$C217),"")</f>
        <v>2.7666666666666662E-2</v>
      </c>
      <c r="AF217" s="23" t="str">
        <f>IF(ISNUMBER(AVERAGEIFS(Observed!AF$2:AF$1520,Observed!$A$2:$A$1520,$A217,Observed!$C$2:$C$1520,$C217)),AVERAGEIFS(Observed!AF$2:AF$1520,Observed!$A$2:$A$1520,$A217,Observed!$C$2:$C$1520,$C217),"")</f>
        <v/>
      </c>
      <c r="AG217" s="23" t="str">
        <f>IF(ISNUMBER(AVERAGEIFS(Observed!AG$2:AG$1520,Observed!$A$2:$A$1520,$A217,Observed!$C$2:$C$1520,$C217)),AVERAGEIFS(Observed!AG$2:AG$1520,Observed!$A$2:$A$1520,$A217,Observed!$C$2:$C$1520,$C217),"")</f>
        <v/>
      </c>
      <c r="AH217" s="22" t="str">
        <f>IF(ISNUMBER(AVERAGEIFS(Observed!AH$2:AH$1520,Observed!$A$2:$A$1520,$A217,Observed!$C$2:$C$1520,$C217)),AVERAGEIFS(Observed!AH$2:AH$1520,Observed!$A$2:$A$1520,$A217,Observed!$C$2:$C$1520,$C217),"")</f>
        <v/>
      </c>
      <c r="AI217" s="23" t="str">
        <f>IF(ISNUMBER(AVERAGEIFS(Observed!AI$2:AI$1520,Observed!$A$2:$A$1520,$A217,Observed!$C$2:$C$1520,$C217)),AVERAGEIFS(Observed!AI$2:AI$1520,Observed!$A$2:$A$1520,$A217,Observed!$C$2:$C$1520,$C217),"")</f>
        <v/>
      </c>
      <c r="AJ217" s="23" t="str">
        <f>IF(ISNUMBER(AVERAGEIFS(Observed!AJ$2:AJ$1520,Observed!$A$2:$A$1520,$A217,Observed!$C$2:$C$1520,$C217)),AVERAGEIFS(Observed!AJ$2:AJ$1520,Observed!$A$2:$A$1520,$A217,Observed!$C$2:$C$1520,$C217),"")</f>
        <v/>
      </c>
      <c r="AK217" s="23" t="str">
        <f>IF(ISNUMBER(AVERAGEIFS(Observed!AK$2:AK$1520,Observed!$A$2:$A$1520,$A217,Observed!$C$2:$C$1520,$C217)),AVERAGEIFS(Observed!AK$2:AK$1520,Observed!$A$2:$A$1520,$A217,Observed!$C$2:$C$1520,$C217),"")</f>
        <v/>
      </c>
      <c r="AL217" s="23">
        <f>IF(ISNUMBER(AVERAGEIFS(Observed!AL$2:AL$1520,Observed!$A$2:$A$1520,$A217,Observed!$C$2:$C$1520,$C217)),AVERAGEIFS(Observed!AL$2:AL$1520,Observed!$A$2:$A$1520,$A217,Observed!$C$2:$C$1520,$C217),"")</f>
        <v>2.4279999999999999</v>
      </c>
      <c r="AM217" s="23">
        <f>IF(ISNUMBER(AVERAGEIFS(Observed!AM$2:AM$1520,Observed!$A$2:$A$1520,$A217,Observed!$C$2:$C$1520,$C217)),AVERAGEIFS(Observed!AM$2:AM$1520,Observed!$A$2:$A$1520,$A217,Observed!$C$2:$C$1520,$C217),"")</f>
        <v>17.526</v>
      </c>
      <c r="AN217" s="2">
        <f>COUNTIFS(Observed!$A$2:$A$1520,$A217,Observed!$C$2:$C$1520,$C217)</f>
        <v>3</v>
      </c>
      <c r="AO217" s="2">
        <f t="shared" si="3"/>
        <v>8</v>
      </c>
    </row>
    <row r="218" spans="1:41" x14ac:dyDescent="0.35">
      <c r="A218" t="s">
        <v>53</v>
      </c>
      <c r="B218" t="s">
        <v>52</v>
      </c>
      <c r="C218" s="20">
        <v>42122</v>
      </c>
      <c r="D218">
        <v>1</v>
      </c>
      <c r="E218" t="s">
        <v>78</v>
      </c>
      <c r="F218" s="25" t="s">
        <v>97</v>
      </c>
      <c r="G218" t="s">
        <v>44</v>
      </c>
      <c r="H218">
        <v>4</v>
      </c>
      <c r="I218" s="2" t="s">
        <v>42</v>
      </c>
      <c r="J218" s="22" t="str">
        <f>IF(ISNUMBER(AVERAGEIFS(Observed!J$2:J$1520,Observed!$A$2:$A$1520,$A218,Observed!$C$2:$C$1520,$C218)),AVERAGEIFS(Observed!J$2:J$1520,Observed!$A$2:$A$1520,$A218,Observed!$C$2:$C$1520,$C218),"")</f>
        <v/>
      </c>
      <c r="K218" s="23" t="str">
        <f>IF(ISNUMBER(AVERAGEIFS(Observed!K$2:K$1520,Observed!$A$2:$A$1520,$A218,Observed!$C$2:$C$1520,$C218)),AVERAGEIFS(Observed!K$2:K$1520,Observed!$A$2:$A$1520,$A218,Observed!$C$2:$C$1520,$C218),"")</f>
        <v/>
      </c>
      <c r="L218" s="23">
        <f>IF(ISNUMBER(AVERAGEIFS(Observed!L$2:L$1520,Observed!$A$2:$A$1520,$A218,Observed!$C$2:$C$1520,$C218)),AVERAGEIFS(Observed!L$2:L$1520,Observed!$A$2:$A$1520,$A218,Observed!$C$2:$C$1520,$C218),"")</f>
        <v>64.92</v>
      </c>
      <c r="M218" s="23">
        <f>IF(ISNUMBER(AVERAGEIFS(Observed!M$2:M$1520,Observed!$A$2:$A$1520,$A218,Observed!$C$2:$C$1520,$C218)),AVERAGEIFS(Observed!M$2:M$1520,Observed!$A$2:$A$1520,$A218,Observed!$C$2:$C$1520,$C218),"")</f>
        <v>64.92</v>
      </c>
      <c r="N218" s="23">
        <f>IF(ISNUMBER(AVERAGEIFS(Observed!N$2:N$1520,Observed!$A$2:$A$1520,$A218,Observed!$C$2:$C$1520,$C218)),AVERAGEIFS(Observed!N$2:N$1520,Observed!$A$2:$A$1520,$A218,Observed!$C$2:$C$1520,$C218),"")</f>
        <v>570.79666666666662</v>
      </c>
      <c r="O218" s="24" t="str">
        <f>IF(ISNUMBER(AVERAGEIFS(Observed!O$2:O$1520,Observed!$A$2:$A$1520,$A218,Observed!$C$2:$C$1520,$C218)),AVERAGEIFS(Observed!O$2:O$1520,Observed!$A$2:$A$1520,$A218,Observed!$C$2:$C$1520,$C218),"")</f>
        <v/>
      </c>
      <c r="P218" s="24" t="str">
        <f>IF(ISNUMBER(AVERAGEIFS(Observed!P$2:P$1520,Observed!$A$2:$A$1520,$A218,Observed!$C$2:$C$1520,$C218)),AVERAGEIFS(Observed!P$2:P$1520,Observed!$A$2:$A$1520,$A218,Observed!$C$2:$C$1520,$C218),"")</f>
        <v/>
      </c>
      <c r="Q218" s="24" t="str">
        <f>IF(ISNUMBER(AVERAGEIFS(Observed!Q$2:Q$1520,Observed!$A$2:$A$1520,$A218,Observed!$C$2:$C$1520,$C218)),AVERAGEIFS(Observed!Q$2:Q$1520,Observed!$A$2:$A$1520,$A218,Observed!$C$2:$C$1520,$C218),"")</f>
        <v/>
      </c>
      <c r="R218" s="22" t="str">
        <f>IF(ISNUMBER(AVERAGEIFS(Observed!R$2:R$1520,Observed!$A$2:$A$1520,$A218,Observed!$C$2:$C$1520,$C218)),AVERAGEIFS(Observed!R$2:R$1520,Observed!$A$2:$A$1520,$A218,Observed!$C$2:$C$1520,$C218),"")</f>
        <v/>
      </c>
      <c r="S218" s="23" t="str">
        <f>IF(ISNUMBER(AVERAGEIFS(Observed!S$2:S$1520,Observed!$A$2:$A$1520,$A218,Observed!$C$2:$C$1520,$C218)),AVERAGEIFS(Observed!S$2:S$1520,Observed!$A$2:$A$1520,$A218,Observed!$C$2:$C$1520,$C218),"")</f>
        <v/>
      </c>
      <c r="T218" s="23" t="str">
        <f>IF(ISNUMBER(AVERAGEIFS(Observed!T$2:T$1520,Observed!$A$2:$A$1520,$A218,Observed!$C$2:$C$1520,$C218)),AVERAGEIFS(Observed!T$2:T$1520,Observed!$A$2:$A$1520,$A218,Observed!$C$2:$C$1520,$C218),"")</f>
        <v/>
      </c>
      <c r="U218" s="23" t="str">
        <f>IF(ISNUMBER(AVERAGEIFS(Observed!U$2:U$1520,Observed!$A$2:$A$1520,$A218,Observed!$C$2:$C$1520,$C218)),AVERAGEIFS(Observed!U$2:U$1520,Observed!$A$2:$A$1520,$A218,Observed!$C$2:$C$1520,$C218),"")</f>
        <v/>
      </c>
      <c r="V218" s="23" t="str">
        <f>IF(ISNUMBER(AVERAGEIFS(Observed!V$2:V$1520,Observed!$A$2:$A$1520,$A218,Observed!$C$2:$C$1520,$C218)),AVERAGEIFS(Observed!V$2:V$1520,Observed!$A$2:$A$1520,$A218,Observed!$C$2:$C$1520,$C218),"")</f>
        <v/>
      </c>
      <c r="W218" s="23" t="str">
        <f>IF(ISNUMBER(AVERAGEIFS(Observed!W$2:W$1520,Observed!$A$2:$A$1520,$A218,Observed!$C$2:$C$1520,$C218)),AVERAGEIFS(Observed!W$2:W$1520,Observed!$A$2:$A$1520,$A218,Observed!$C$2:$C$1520,$C218),"")</f>
        <v/>
      </c>
      <c r="X218" s="23" t="str">
        <f>IF(ISNUMBER(AVERAGEIFS(Observed!X$2:X$1520,Observed!$A$2:$A$1520,$A218,Observed!$C$2:$C$1520,$C218)),AVERAGEIFS(Observed!X$2:X$1520,Observed!$A$2:$A$1520,$A218,Observed!$C$2:$C$1520,$C218),"")</f>
        <v/>
      </c>
      <c r="Y218" s="23" t="str">
        <f>IF(ISNUMBER(AVERAGEIFS(Observed!Y$2:Y$1520,Observed!$A$2:$A$1520,$A218,Observed!$C$2:$C$1520,$C218)),AVERAGEIFS(Observed!Y$2:Y$1520,Observed!$A$2:$A$1520,$A218,Observed!$C$2:$C$1520,$C218),"")</f>
        <v/>
      </c>
      <c r="Z218" s="23" t="str">
        <f>IF(ISNUMBER(AVERAGEIFS(Observed!Z$2:Z$1520,Observed!$A$2:$A$1520,$A218,Observed!$C$2:$C$1520,$C218)),AVERAGEIFS(Observed!Z$2:Z$1520,Observed!$A$2:$A$1520,$A218,Observed!$C$2:$C$1520,$C218),"")</f>
        <v/>
      </c>
      <c r="AA218" s="23" t="str">
        <f>IF(ISNUMBER(AVERAGEIFS(Observed!AA$2:AA$1520,Observed!$A$2:$A$1520,$A218,Observed!$C$2:$C$1520,$C218)),AVERAGEIFS(Observed!AA$2:AA$1520,Observed!$A$2:$A$1520,$A218,Observed!$C$2:$C$1520,$C218),"")</f>
        <v/>
      </c>
      <c r="AB218" s="23" t="str">
        <f>IF(ISNUMBER(AVERAGEIFS(Observed!AB$2:AB$1520,Observed!$A$2:$A$1520,$A218,Observed!$C$2:$C$1520,$C218)),AVERAGEIFS(Observed!AB$2:AB$1520,Observed!$A$2:$A$1520,$A218,Observed!$C$2:$C$1520,$C218),"")</f>
        <v/>
      </c>
      <c r="AC218" s="23">
        <f>IF(ISNUMBER(AVERAGEIFS(Observed!AC$2:AC$1520,Observed!$A$2:$A$1520,$A218,Observed!$C$2:$C$1520,$C218)),AVERAGEIFS(Observed!AC$2:AC$1520,Observed!$A$2:$A$1520,$A218,Observed!$C$2:$C$1520,$C218),"")</f>
        <v>17.133333333333333</v>
      </c>
      <c r="AD218" s="24">
        <f>IF(ISNUMBER(AVERAGEIFS(Observed!AD$2:AD$1520,Observed!$A$2:$A$1520,$A218,Observed!$C$2:$C$1520,$C218)),AVERAGEIFS(Observed!AD$2:AD$1520,Observed!$A$2:$A$1520,$A218,Observed!$C$2:$C$1520,$C218),"")</f>
        <v>2.7333333333333334E-2</v>
      </c>
      <c r="AE218" s="24">
        <f>IF(ISNUMBER(AVERAGEIFS(Observed!AE$2:AE$1520,Observed!$A$2:$A$1520,$A218,Observed!$C$2:$C$1520,$C218)),AVERAGEIFS(Observed!AE$2:AE$1520,Observed!$A$2:$A$1520,$A218,Observed!$C$2:$C$1520,$C218),"")</f>
        <v>2.7333333333333334E-2</v>
      </c>
      <c r="AF218" s="23" t="str">
        <f>IF(ISNUMBER(AVERAGEIFS(Observed!AF$2:AF$1520,Observed!$A$2:$A$1520,$A218,Observed!$C$2:$C$1520,$C218)),AVERAGEIFS(Observed!AF$2:AF$1520,Observed!$A$2:$A$1520,$A218,Observed!$C$2:$C$1520,$C218),"")</f>
        <v/>
      </c>
      <c r="AG218" s="23" t="str">
        <f>IF(ISNUMBER(AVERAGEIFS(Observed!AG$2:AG$1520,Observed!$A$2:$A$1520,$A218,Observed!$C$2:$C$1520,$C218)),AVERAGEIFS(Observed!AG$2:AG$1520,Observed!$A$2:$A$1520,$A218,Observed!$C$2:$C$1520,$C218),"")</f>
        <v/>
      </c>
      <c r="AH218" s="22" t="str">
        <f>IF(ISNUMBER(AVERAGEIFS(Observed!AH$2:AH$1520,Observed!$A$2:$A$1520,$A218,Observed!$C$2:$C$1520,$C218)),AVERAGEIFS(Observed!AH$2:AH$1520,Observed!$A$2:$A$1520,$A218,Observed!$C$2:$C$1520,$C218),"")</f>
        <v/>
      </c>
      <c r="AI218" s="23" t="str">
        <f>IF(ISNUMBER(AVERAGEIFS(Observed!AI$2:AI$1520,Observed!$A$2:$A$1520,$A218,Observed!$C$2:$C$1520,$C218)),AVERAGEIFS(Observed!AI$2:AI$1520,Observed!$A$2:$A$1520,$A218,Observed!$C$2:$C$1520,$C218),"")</f>
        <v/>
      </c>
      <c r="AJ218" s="23" t="str">
        <f>IF(ISNUMBER(AVERAGEIFS(Observed!AJ$2:AJ$1520,Observed!$A$2:$A$1520,$A218,Observed!$C$2:$C$1520,$C218)),AVERAGEIFS(Observed!AJ$2:AJ$1520,Observed!$A$2:$A$1520,$A218,Observed!$C$2:$C$1520,$C218),"")</f>
        <v/>
      </c>
      <c r="AK218" s="23" t="str">
        <f>IF(ISNUMBER(AVERAGEIFS(Observed!AK$2:AK$1520,Observed!$A$2:$A$1520,$A218,Observed!$C$2:$C$1520,$C218)),AVERAGEIFS(Observed!AK$2:AK$1520,Observed!$A$2:$A$1520,$A218,Observed!$C$2:$C$1520,$C218),"")</f>
        <v/>
      </c>
      <c r="AL218" s="23">
        <f>IF(ISNUMBER(AVERAGEIFS(Observed!AL$2:AL$1520,Observed!$A$2:$A$1520,$A218,Observed!$C$2:$C$1520,$C218)),AVERAGEIFS(Observed!AL$2:AL$1520,Observed!$A$2:$A$1520,$A218,Observed!$C$2:$C$1520,$C218),"")</f>
        <v>1.7469999999999999</v>
      </c>
      <c r="AM218" s="23">
        <f>IF(ISNUMBER(AVERAGEIFS(Observed!AM$2:AM$1520,Observed!$A$2:$A$1520,$A218,Observed!$C$2:$C$1520,$C218)),AVERAGEIFS(Observed!AM$2:AM$1520,Observed!$A$2:$A$1520,$A218,Observed!$C$2:$C$1520,$C218),"")</f>
        <v>14.631333333333332</v>
      </c>
      <c r="AN218" s="2">
        <f>COUNTIFS(Observed!$A$2:$A$1520,$A218,Observed!$C$2:$C$1520,$C218)</f>
        <v>3</v>
      </c>
      <c r="AO218" s="2">
        <f t="shared" si="3"/>
        <v>8</v>
      </c>
    </row>
    <row r="219" spans="1:41" x14ac:dyDescent="0.35">
      <c r="A219" t="s">
        <v>56</v>
      </c>
      <c r="B219" t="s">
        <v>52</v>
      </c>
      <c r="C219" s="20">
        <v>42135</v>
      </c>
      <c r="D219">
        <v>1</v>
      </c>
      <c r="E219" t="s">
        <v>80</v>
      </c>
      <c r="F219" s="25" t="s">
        <v>97</v>
      </c>
      <c r="G219" t="s">
        <v>44</v>
      </c>
      <c r="H219">
        <v>3</v>
      </c>
      <c r="I219" s="2" t="s">
        <v>58</v>
      </c>
      <c r="J219" s="22">
        <f>IF(ISNUMBER(AVERAGEIFS(Observed!J$2:J$1520,Observed!$A$2:$A$1520,$A219,Observed!$C$2:$C$1520,$C219)),AVERAGEIFS(Observed!J$2:J$1520,Observed!$A$2:$A$1520,$A219,Observed!$C$2:$C$1520,$C219),"")</f>
        <v>1479.6</v>
      </c>
      <c r="K219" s="23">
        <f>IF(ISNUMBER(AVERAGEIFS(Observed!K$2:K$1520,Observed!$A$2:$A$1520,$A219,Observed!$C$2:$C$1520,$C219)),AVERAGEIFS(Observed!K$2:K$1520,Observed!$A$2:$A$1520,$A219,Observed!$C$2:$C$1520,$C219),"")</f>
        <v>147.96</v>
      </c>
      <c r="L219" s="23" t="str">
        <f>IF(ISNUMBER(AVERAGEIFS(Observed!L$2:L$1520,Observed!$A$2:$A$1520,$A219,Observed!$C$2:$C$1520,$C219)),AVERAGEIFS(Observed!L$2:L$1520,Observed!$A$2:$A$1520,$A219,Observed!$C$2:$C$1520,$C219),"")</f>
        <v/>
      </c>
      <c r="M219" s="23" t="str">
        <f>IF(ISNUMBER(AVERAGEIFS(Observed!M$2:M$1520,Observed!$A$2:$A$1520,$A219,Observed!$C$2:$C$1520,$C219)),AVERAGEIFS(Observed!M$2:M$1520,Observed!$A$2:$A$1520,$A219,Observed!$C$2:$C$1520,$C219),"")</f>
        <v/>
      </c>
      <c r="N219" s="23" t="str">
        <f>IF(ISNUMBER(AVERAGEIFS(Observed!N$2:N$1520,Observed!$A$2:$A$1520,$A219,Observed!$C$2:$C$1520,$C219)),AVERAGEIFS(Observed!N$2:N$1520,Observed!$A$2:$A$1520,$A219,Observed!$C$2:$C$1520,$C219),"")</f>
        <v/>
      </c>
      <c r="O219" s="24" t="str">
        <f>IF(ISNUMBER(AVERAGEIFS(Observed!O$2:O$1520,Observed!$A$2:$A$1520,$A219,Observed!$C$2:$C$1520,$C219)),AVERAGEIFS(Observed!O$2:O$1520,Observed!$A$2:$A$1520,$A219,Observed!$C$2:$C$1520,$C219),"")</f>
        <v/>
      </c>
      <c r="P219" s="24" t="str">
        <f>IF(ISNUMBER(AVERAGEIFS(Observed!P$2:P$1520,Observed!$A$2:$A$1520,$A219,Observed!$C$2:$C$1520,$C219)),AVERAGEIFS(Observed!P$2:P$1520,Observed!$A$2:$A$1520,$A219,Observed!$C$2:$C$1520,$C219),"")</f>
        <v/>
      </c>
      <c r="Q219" s="24" t="str">
        <f>IF(ISNUMBER(AVERAGEIFS(Observed!Q$2:Q$1520,Observed!$A$2:$A$1520,$A219,Observed!$C$2:$C$1520,$C219)),AVERAGEIFS(Observed!Q$2:Q$1520,Observed!$A$2:$A$1520,$A219,Observed!$C$2:$C$1520,$C219),"")</f>
        <v/>
      </c>
      <c r="R219" s="22" t="str">
        <f>IF(ISNUMBER(AVERAGEIFS(Observed!R$2:R$1520,Observed!$A$2:$A$1520,$A219,Observed!$C$2:$C$1520,$C219)),AVERAGEIFS(Observed!R$2:R$1520,Observed!$A$2:$A$1520,$A219,Observed!$C$2:$C$1520,$C219),"")</f>
        <v/>
      </c>
      <c r="S219" s="23" t="str">
        <f>IF(ISNUMBER(AVERAGEIFS(Observed!S$2:S$1520,Observed!$A$2:$A$1520,$A219,Observed!$C$2:$C$1520,$C219)),AVERAGEIFS(Observed!S$2:S$1520,Observed!$A$2:$A$1520,$A219,Observed!$C$2:$C$1520,$C219),"")</f>
        <v/>
      </c>
      <c r="T219" s="23" t="str">
        <f>IF(ISNUMBER(AVERAGEIFS(Observed!T$2:T$1520,Observed!$A$2:$A$1520,$A219,Observed!$C$2:$C$1520,$C219)),AVERAGEIFS(Observed!T$2:T$1520,Observed!$A$2:$A$1520,$A219,Observed!$C$2:$C$1520,$C219),"")</f>
        <v/>
      </c>
      <c r="U219" s="23" t="str">
        <f>IF(ISNUMBER(AVERAGEIFS(Observed!U$2:U$1520,Observed!$A$2:$A$1520,$A219,Observed!$C$2:$C$1520,$C219)),AVERAGEIFS(Observed!U$2:U$1520,Observed!$A$2:$A$1520,$A219,Observed!$C$2:$C$1520,$C219),"")</f>
        <v/>
      </c>
      <c r="V219" s="23" t="str">
        <f>IF(ISNUMBER(AVERAGEIFS(Observed!V$2:V$1520,Observed!$A$2:$A$1520,$A219,Observed!$C$2:$C$1520,$C219)),AVERAGEIFS(Observed!V$2:V$1520,Observed!$A$2:$A$1520,$A219,Observed!$C$2:$C$1520,$C219),"")</f>
        <v/>
      </c>
      <c r="W219" s="23" t="str">
        <f>IF(ISNUMBER(AVERAGEIFS(Observed!W$2:W$1520,Observed!$A$2:$A$1520,$A219,Observed!$C$2:$C$1520,$C219)),AVERAGEIFS(Observed!W$2:W$1520,Observed!$A$2:$A$1520,$A219,Observed!$C$2:$C$1520,$C219),"")</f>
        <v/>
      </c>
      <c r="X219" s="23" t="str">
        <f>IF(ISNUMBER(AVERAGEIFS(Observed!X$2:X$1520,Observed!$A$2:$A$1520,$A219,Observed!$C$2:$C$1520,$C219)),AVERAGEIFS(Observed!X$2:X$1520,Observed!$A$2:$A$1520,$A219,Observed!$C$2:$C$1520,$C219),"")</f>
        <v/>
      </c>
      <c r="Y219" s="23" t="str">
        <f>IF(ISNUMBER(AVERAGEIFS(Observed!Y$2:Y$1520,Observed!$A$2:$A$1520,$A219,Observed!$C$2:$C$1520,$C219)),AVERAGEIFS(Observed!Y$2:Y$1520,Observed!$A$2:$A$1520,$A219,Observed!$C$2:$C$1520,$C219),"")</f>
        <v/>
      </c>
      <c r="Z219" s="23" t="str">
        <f>IF(ISNUMBER(AVERAGEIFS(Observed!Z$2:Z$1520,Observed!$A$2:$A$1520,$A219,Observed!$C$2:$C$1520,$C219)),AVERAGEIFS(Observed!Z$2:Z$1520,Observed!$A$2:$A$1520,$A219,Observed!$C$2:$C$1520,$C219),"")</f>
        <v/>
      </c>
      <c r="AA219" s="23" t="str">
        <f>IF(ISNUMBER(AVERAGEIFS(Observed!AA$2:AA$1520,Observed!$A$2:$A$1520,$A219,Observed!$C$2:$C$1520,$C219)),AVERAGEIFS(Observed!AA$2:AA$1520,Observed!$A$2:$A$1520,$A219,Observed!$C$2:$C$1520,$C219),"")</f>
        <v/>
      </c>
      <c r="AB219" s="23" t="str">
        <f>IF(ISNUMBER(AVERAGEIFS(Observed!AB$2:AB$1520,Observed!$A$2:$A$1520,$A219,Observed!$C$2:$C$1520,$C219)),AVERAGEIFS(Observed!AB$2:AB$1520,Observed!$A$2:$A$1520,$A219,Observed!$C$2:$C$1520,$C219),"")</f>
        <v/>
      </c>
      <c r="AC219" s="23">
        <f>IF(ISNUMBER(AVERAGEIFS(Observed!AC$2:AC$1520,Observed!$A$2:$A$1520,$A219,Observed!$C$2:$C$1520,$C219)),AVERAGEIFS(Observed!AC$2:AC$1520,Observed!$A$2:$A$1520,$A219,Observed!$C$2:$C$1520,$C219),"")</f>
        <v>26.75</v>
      </c>
      <c r="AD219" s="24">
        <f>IF(ISNUMBER(AVERAGEIFS(Observed!AD$2:AD$1520,Observed!$A$2:$A$1520,$A219,Observed!$C$2:$C$1520,$C219)),AVERAGEIFS(Observed!AD$2:AD$1520,Observed!$A$2:$A$1520,$A219,Observed!$C$2:$C$1520,$C219),"")</f>
        <v>4.2500000000000003E-2</v>
      </c>
      <c r="AE219" s="24">
        <f>IF(ISNUMBER(AVERAGEIFS(Observed!AE$2:AE$1520,Observed!$A$2:$A$1520,$A219,Observed!$C$2:$C$1520,$C219)),AVERAGEIFS(Observed!AE$2:AE$1520,Observed!$A$2:$A$1520,$A219,Observed!$C$2:$C$1520,$C219),"")</f>
        <v>4.2500000000000003E-2</v>
      </c>
      <c r="AF219" s="23" t="str">
        <f>IF(ISNUMBER(AVERAGEIFS(Observed!AF$2:AF$1520,Observed!$A$2:$A$1520,$A219,Observed!$C$2:$C$1520,$C219)),AVERAGEIFS(Observed!AF$2:AF$1520,Observed!$A$2:$A$1520,$A219,Observed!$C$2:$C$1520,$C219),"")</f>
        <v/>
      </c>
      <c r="AG219" s="23" t="str">
        <f>IF(ISNUMBER(AVERAGEIFS(Observed!AG$2:AG$1520,Observed!$A$2:$A$1520,$A219,Observed!$C$2:$C$1520,$C219)),AVERAGEIFS(Observed!AG$2:AG$1520,Observed!$A$2:$A$1520,$A219,Observed!$C$2:$C$1520,$C219),"")</f>
        <v/>
      </c>
      <c r="AH219" s="22" t="str">
        <f>IF(ISNUMBER(AVERAGEIFS(Observed!AH$2:AH$1520,Observed!$A$2:$A$1520,$A219,Observed!$C$2:$C$1520,$C219)),AVERAGEIFS(Observed!AH$2:AH$1520,Observed!$A$2:$A$1520,$A219,Observed!$C$2:$C$1520,$C219),"")</f>
        <v/>
      </c>
      <c r="AI219" s="23" t="str">
        <f>IF(ISNUMBER(AVERAGEIFS(Observed!AI$2:AI$1520,Observed!$A$2:$A$1520,$A219,Observed!$C$2:$C$1520,$C219)),AVERAGEIFS(Observed!AI$2:AI$1520,Observed!$A$2:$A$1520,$A219,Observed!$C$2:$C$1520,$C219),"")</f>
        <v/>
      </c>
      <c r="AJ219" s="23" t="str">
        <f>IF(ISNUMBER(AVERAGEIFS(Observed!AJ$2:AJ$1520,Observed!$A$2:$A$1520,$A219,Observed!$C$2:$C$1520,$C219)),AVERAGEIFS(Observed!AJ$2:AJ$1520,Observed!$A$2:$A$1520,$A219,Observed!$C$2:$C$1520,$C219),"")</f>
        <v/>
      </c>
      <c r="AK219" s="23" t="str">
        <f>IF(ISNUMBER(AVERAGEIFS(Observed!AK$2:AK$1520,Observed!$A$2:$A$1520,$A219,Observed!$C$2:$C$1520,$C219)),AVERAGEIFS(Observed!AK$2:AK$1520,Observed!$A$2:$A$1520,$A219,Observed!$C$2:$C$1520,$C219),"")</f>
        <v/>
      </c>
      <c r="AL219" s="23" t="str">
        <f>IF(ISNUMBER(AVERAGEIFS(Observed!AL$2:AL$1520,Observed!$A$2:$A$1520,$A219,Observed!$C$2:$C$1520,$C219)),AVERAGEIFS(Observed!AL$2:AL$1520,Observed!$A$2:$A$1520,$A219,Observed!$C$2:$C$1520,$C219),"")</f>
        <v/>
      </c>
      <c r="AM219" s="23" t="str">
        <f>IF(ISNUMBER(AVERAGEIFS(Observed!AM$2:AM$1520,Observed!$A$2:$A$1520,$A219,Observed!$C$2:$C$1520,$C219)),AVERAGEIFS(Observed!AM$2:AM$1520,Observed!$A$2:$A$1520,$A219,Observed!$C$2:$C$1520,$C219),"")</f>
        <v/>
      </c>
      <c r="AN219" s="2">
        <f>COUNTIFS(Observed!$A$2:$A$1520,$A219,Observed!$C$2:$C$1520,$C219)</f>
        <v>2</v>
      </c>
      <c r="AO219" s="2">
        <f t="shared" si="3"/>
        <v>4</v>
      </c>
    </row>
    <row r="220" spans="1:41" x14ac:dyDescent="0.35">
      <c r="A220" t="s">
        <v>55</v>
      </c>
      <c r="B220" t="s">
        <v>52</v>
      </c>
      <c r="C220" s="20">
        <v>42135</v>
      </c>
      <c r="D220">
        <v>1</v>
      </c>
      <c r="E220" t="s">
        <v>82</v>
      </c>
      <c r="F220" s="25" t="s">
        <v>97</v>
      </c>
      <c r="G220" t="s">
        <v>44</v>
      </c>
      <c r="H220">
        <v>3</v>
      </c>
      <c r="I220" s="2" t="s">
        <v>58</v>
      </c>
      <c r="J220" s="22">
        <f>IF(ISNUMBER(AVERAGEIFS(Observed!J$2:J$1520,Observed!$A$2:$A$1520,$A220,Observed!$C$2:$C$1520,$C220)),AVERAGEIFS(Observed!J$2:J$1520,Observed!$A$2:$A$1520,$A220,Observed!$C$2:$C$1520,$C220),"")</f>
        <v>1207</v>
      </c>
      <c r="K220" s="23">
        <f>IF(ISNUMBER(AVERAGEIFS(Observed!K$2:K$1520,Observed!$A$2:$A$1520,$A220,Observed!$C$2:$C$1520,$C220)),AVERAGEIFS(Observed!K$2:K$1520,Observed!$A$2:$A$1520,$A220,Observed!$C$2:$C$1520,$C220),"")</f>
        <v>120.7</v>
      </c>
      <c r="L220" s="23" t="str">
        <f>IF(ISNUMBER(AVERAGEIFS(Observed!L$2:L$1520,Observed!$A$2:$A$1520,$A220,Observed!$C$2:$C$1520,$C220)),AVERAGEIFS(Observed!L$2:L$1520,Observed!$A$2:$A$1520,$A220,Observed!$C$2:$C$1520,$C220),"")</f>
        <v/>
      </c>
      <c r="M220" s="23" t="str">
        <f>IF(ISNUMBER(AVERAGEIFS(Observed!M$2:M$1520,Observed!$A$2:$A$1520,$A220,Observed!$C$2:$C$1520,$C220)),AVERAGEIFS(Observed!M$2:M$1520,Observed!$A$2:$A$1520,$A220,Observed!$C$2:$C$1520,$C220),"")</f>
        <v/>
      </c>
      <c r="N220" s="23" t="str">
        <f>IF(ISNUMBER(AVERAGEIFS(Observed!N$2:N$1520,Observed!$A$2:$A$1520,$A220,Observed!$C$2:$C$1520,$C220)),AVERAGEIFS(Observed!N$2:N$1520,Observed!$A$2:$A$1520,$A220,Observed!$C$2:$C$1520,$C220),"")</f>
        <v/>
      </c>
      <c r="O220" s="24" t="str">
        <f>IF(ISNUMBER(AVERAGEIFS(Observed!O$2:O$1520,Observed!$A$2:$A$1520,$A220,Observed!$C$2:$C$1520,$C220)),AVERAGEIFS(Observed!O$2:O$1520,Observed!$A$2:$A$1520,$A220,Observed!$C$2:$C$1520,$C220),"")</f>
        <v/>
      </c>
      <c r="P220" s="24" t="str">
        <f>IF(ISNUMBER(AVERAGEIFS(Observed!P$2:P$1520,Observed!$A$2:$A$1520,$A220,Observed!$C$2:$C$1520,$C220)),AVERAGEIFS(Observed!P$2:P$1520,Observed!$A$2:$A$1520,$A220,Observed!$C$2:$C$1520,$C220),"")</f>
        <v/>
      </c>
      <c r="Q220" s="24" t="str">
        <f>IF(ISNUMBER(AVERAGEIFS(Observed!Q$2:Q$1520,Observed!$A$2:$A$1520,$A220,Observed!$C$2:$C$1520,$C220)),AVERAGEIFS(Observed!Q$2:Q$1520,Observed!$A$2:$A$1520,$A220,Observed!$C$2:$C$1520,$C220),"")</f>
        <v/>
      </c>
      <c r="R220" s="22" t="str">
        <f>IF(ISNUMBER(AVERAGEIFS(Observed!R$2:R$1520,Observed!$A$2:$A$1520,$A220,Observed!$C$2:$C$1520,$C220)),AVERAGEIFS(Observed!R$2:R$1520,Observed!$A$2:$A$1520,$A220,Observed!$C$2:$C$1520,$C220),"")</f>
        <v/>
      </c>
      <c r="S220" s="23" t="str">
        <f>IF(ISNUMBER(AVERAGEIFS(Observed!S$2:S$1520,Observed!$A$2:$A$1520,$A220,Observed!$C$2:$C$1520,$C220)),AVERAGEIFS(Observed!S$2:S$1520,Observed!$A$2:$A$1520,$A220,Observed!$C$2:$C$1520,$C220),"")</f>
        <v/>
      </c>
      <c r="T220" s="23" t="str">
        <f>IF(ISNUMBER(AVERAGEIFS(Observed!T$2:T$1520,Observed!$A$2:$A$1520,$A220,Observed!$C$2:$C$1520,$C220)),AVERAGEIFS(Observed!T$2:T$1520,Observed!$A$2:$A$1520,$A220,Observed!$C$2:$C$1520,$C220),"")</f>
        <v/>
      </c>
      <c r="U220" s="23" t="str">
        <f>IF(ISNUMBER(AVERAGEIFS(Observed!U$2:U$1520,Observed!$A$2:$A$1520,$A220,Observed!$C$2:$C$1520,$C220)),AVERAGEIFS(Observed!U$2:U$1520,Observed!$A$2:$A$1520,$A220,Observed!$C$2:$C$1520,$C220),"")</f>
        <v/>
      </c>
      <c r="V220" s="23" t="str">
        <f>IF(ISNUMBER(AVERAGEIFS(Observed!V$2:V$1520,Observed!$A$2:$A$1520,$A220,Observed!$C$2:$C$1520,$C220)),AVERAGEIFS(Observed!V$2:V$1520,Observed!$A$2:$A$1520,$A220,Observed!$C$2:$C$1520,$C220),"")</f>
        <v/>
      </c>
      <c r="W220" s="23" t="str">
        <f>IF(ISNUMBER(AVERAGEIFS(Observed!W$2:W$1520,Observed!$A$2:$A$1520,$A220,Observed!$C$2:$C$1520,$C220)),AVERAGEIFS(Observed!W$2:W$1520,Observed!$A$2:$A$1520,$A220,Observed!$C$2:$C$1520,$C220),"")</f>
        <v/>
      </c>
      <c r="X220" s="23" t="str">
        <f>IF(ISNUMBER(AVERAGEIFS(Observed!X$2:X$1520,Observed!$A$2:$A$1520,$A220,Observed!$C$2:$C$1520,$C220)),AVERAGEIFS(Observed!X$2:X$1520,Observed!$A$2:$A$1520,$A220,Observed!$C$2:$C$1520,$C220),"")</f>
        <v/>
      </c>
      <c r="Y220" s="23" t="str">
        <f>IF(ISNUMBER(AVERAGEIFS(Observed!Y$2:Y$1520,Observed!$A$2:$A$1520,$A220,Observed!$C$2:$C$1520,$C220)),AVERAGEIFS(Observed!Y$2:Y$1520,Observed!$A$2:$A$1520,$A220,Observed!$C$2:$C$1520,$C220),"")</f>
        <v/>
      </c>
      <c r="Z220" s="23" t="str">
        <f>IF(ISNUMBER(AVERAGEIFS(Observed!Z$2:Z$1520,Observed!$A$2:$A$1520,$A220,Observed!$C$2:$C$1520,$C220)),AVERAGEIFS(Observed!Z$2:Z$1520,Observed!$A$2:$A$1520,$A220,Observed!$C$2:$C$1520,$C220),"")</f>
        <v/>
      </c>
      <c r="AA220" s="23" t="str">
        <f>IF(ISNUMBER(AVERAGEIFS(Observed!AA$2:AA$1520,Observed!$A$2:$A$1520,$A220,Observed!$C$2:$C$1520,$C220)),AVERAGEIFS(Observed!AA$2:AA$1520,Observed!$A$2:$A$1520,$A220,Observed!$C$2:$C$1520,$C220),"")</f>
        <v/>
      </c>
      <c r="AB220" s="23" t="str">
        <f>IF(ISNUMBER(AVERAGEIFS(Observed!AB$2:AB$1520,Observed!$A$2:$A$1520,$A220,Observed!$C$2:$C$1520,$C220)),AVERAGEIFS(Observed!AB$2:AB$1520,Observed!$A$2:$A$1520,$A220,Observed!$C$2:$C$1520,$C220),"")</f>
        <v/>
      </c>
      <c r="AC220" s="23">
        <f>IF(ISNUMBER(AVERAGEIFS(Observed!AC$2:AC$1520,Observed!$A$2:$A$1520,$A220,Observed!$C$2:$C$1520,$C220)),AVERAGEIFS(Observed!AC$2:AC$1520,Observed!$A$2:$A$1520,$A220,Observed!$C$2:$C$1520,$C220),"")</f>
        <v>21.85</v>
      </c>
      <c r="AD220" s="24">
        <f>IF(ISNUMBER(AVERAGEIFS(Observed!AD$2:AD$1520,Observed!$A$2:$A$1520,$A220,Observed!$C$2:$C$1520,$C220)),AVERAGEIFS(Observed!AD$2:AD$1520,Observed!$A$2:$A$1520,$A220,Observed!$C$2:$C$1520,$C220),"")</f>
        <v>3.5000000000000003E-2</v>
      </c>
      <c r="AE220" s="24">
        <f>IF(ISNUMBER(AVERAGEIFS(Observed!AE$2:AE$1520,Observed!$A$2:$A$1520,$A220,Observed!$C$2:$C$1520,$C220)),AVERAGEIFS(Observed!AE$2:AE$1520,Observed!$A$2:$A$1520,$A220,Observed!$C$2:$C$1520,$C220),"")</f>
        <v>3.5000000000000003E-2</v>
      </c>
      <c r="AF220" s="23" t="str">
        <f>IF(ISNUMBER(AVERAGEIFS(Observed!AF$2:AF$1520,Observed!$A$2:$A$1520,$A220,Observed!$C$2:$C$1520,$C220)),AVERAGEIFS(Observed!AF$2:AF$1520,Observed!$A$2:$A$1520,$A220,Observed!$C$2:$C$1520,$C220),"")</f>
        <v/>
      </c>
      <c r="AG220" s="23" t="str">
        <f>IF(ISNUMBER(AVERAGEIFS(Observed!AG$2:AG$1520,Observed!$A$2:$A$1520,$A220,Observed!$C$2:$C$1520,$C220)),AVERAGEIFS(Observed!AG$2:AG$1520,Observed!$A$2:$A$1520,$A220,Observed!$C$2:$C$1520,$C220),"")</f>
        <v/>
      </c>
      <c r="AH220" s="22" t="str">
        <f>IF(ISNUMBER(AVERAGEIFS(Observed!AH$2:AH$1520,Observed!$A$2:$A$1520,$A220,Observed!$C$2:$C$1520,$C220)),AVERAGEIFS(Observed!AH$2:AH$1520,Observed!$A$2:$A$1520,$A220,Observed!$C$2:$C$1520,$C220),"")</f>
        <v/>
      </c>
      <c r="AI220" s="23" t="str">
        <f>IF(ISNUMBER(AVERAGEIFS(Observed!AI$2:AI$1520,Observed!$A$2:$A$1520,$A220,Observed!$C$2:$C$1520,$C220)),AVERAGEIFS(Observed!AI$2:AI$1520,Observed!$A$2:$A$1520,$A220,Observed!$C$2:$C$1520,$C220),"")</f>
        <v/>
      </c>
      <c r="AJ220" s="23" t="str">
        <f>IF(ISNUMBER(AVERAGEIFS(Observed!AJ$2:AJ$1520,Observed!$A$2:$A$1520,$A220,Observed!$C$2:$C$1520,$C220)),AVERAGEIFS(Observed!AJ$2:AJ$1520,Observed!$A$2:$A$1520,$A220,Observed!$C$2:$C$1520,$C220),"")</f>
        <v/>
      </c>
      <c r="AK220" s="23" t="str">
        <f>IF(ISNUMBER(AVERAGEIFS(Observed!AK$2:AK$1520,Observed!$A$2:$A$1520,$A220,Observed!$C$2:$C$1520,$C220)),AVERAGEIFS(Observed!AK$2:AK$1520,Observed!$A$2:$A$1520,$A220,Observed!$C$2:$C$1520,$C220),"")</f>
        <v/>
      </c>
      <c r="AL220" s="23" t="str">
        <f>IF(ISNUMBER(AVERAGEIFS(Observed!AL$2:AL$1520,Observed!$A$2:$A$1520,$A220,Observed!$C$2:$C$1520,$C220)),AVERAGEIFS(Observed!AL$2:AL$1520,Observed!$A$2:$A$1520,$A220,Observed!$C$2:$C$1520,$C220),"")</f>
        <v/>
      </c>
      <c r="AM220" s="23" t="str">
        <f>IF(ISNUMBER(AVERAGEIFS(Observed!AM$2:AM$1520,Observed!$A$2:$A$1520,$A220,Observed!$C$2:$C$1520,$C220)),AVERAGEIFS(Observed!AM$2:AM$1520,Observed!$A$2:$A$1520,$A220,Observed!$C$2:$C$1520,$C220),"")</f>
        <v/>
      </c>
      <c r="AN220" s="2">
        <f>COUNTIFS(Observed!$A$2:$A$1520,$A220,Observed!$C$2:$C$1520,$C220)</f>
        <v>2</v>
      </c>
      <c r="AO220" s="2">
        <f t="shared" si="3"/>
        <v>4</v>
      </c>
    </row>
    <row r="221" spans="1:41" x14ac:dyDescent="0.35">
      <c r="A221" t="s">
        <v>51</v>
      </c>
      <c r="B221" t="s">
        <v>52</v>
      </c>
      <c r="C221" s="20">
        <v>42135</v>
      </c>
      <c r="D221">
        <v>1</v>
      </c>
      <c r="E221" t="s">
        <v>79</v>
      </c>
      <c r="F221" s="25" t="s">
        <v>97</v>
      </c>
      <c r="G221" t="s">
        <v>44</v>
      </c>
      <c r="H221">
        <v>3</v>
      </c>
      <c r="I221" s="2" t="s">
        <v>58</v>
      </c>
      <c r="J221" s="22">
        <f>IF(ISNUMBER(AVERAGEIFS(Observed!J$2:J$1520,Observed!$A$2:$A$1520,$A221,Observed!$C$2:$C$1520,$C221)),AVERAGEIFS(Observed!J$2:J$1520,Observed!$A$2:$A$1520,$A221,Observed!$C$2:$C$1520,$C221),"")</f>
        <v>1244.5999999999999</v>
      </c>
      <c r="K221" s="23">
        <f>IF(ISNUMBER(AVERAGEIFS(Observed!K$2:K$1520,Observed!$A$2:$A$1520,$A221,Observed!$C$2:$C$1520,$C221)),AVERAGEIFS(Observed!K$2:K$1520,Observed!$A$2:$A$1520,$A221,Observed!$C$2:$C$1520,$C221),"")</f>
        <v>124.46000000000001</v>
      </c>
      <c r="L221" s="23" t="str">
        <f>IF(ISNUMBER(AVERAGEIFS(Observed!L$2:L$1520,Observed!$A$2:$A$1520,$A221,Observed!$C$2:$C$1520,$C221)),AVERAGEIFS(Observed!L$2:L$1520,Observed!$A$2:$A$1520,$A221,Observed!$C$2:$C$1520,$C221),"")</f>
        <v/>
      </c>
      <c r="M221" s="23" t="str">
        <f>IF(ISNUMBER(AVERAGEIFS(Observed!M$2:M$1520,Observed!$A$2:$A$1520,$A221,Observed!$C$2:$C$1520,$C221)),AVERAGEIFS(Observed!M$2:M$1520,Observed!$A$2:$A$1520,$A221,Observed!$C$2:$C$1520,$C221),"")</f>
        <v/>
      </c>
      <c r="N221" s="23" t="str">
        <f>IF(ISNUMBER(AVERAGEIFS(Observed!N$2:N$1520,Observed!$A$2:$A$1520,$A221,Observed!$C$2:$C$1520,$C221)),AVERAGEIFS(Observed!N$2:N$1520,Observed!$A$2:$A$1520,$A221,Observed!$C$2:$C$1520,$C221),"")</f>
        <v/>
      </c>
      <c r="O221" s="24" t="str">
        <f>IF(ISNUMBER(AVERAGEIFS(Observed!O$2:O$1520,Observed!$A$2:$A$1520,$A221,Observed!$C$2:$C$1520,$C221)),AVERAGEIFS(Observed!O$2:O$1520,Observed!$A$2:$A$1520,$A221,Observed!$C$2:$C$1520,$C221),"")</f>
        <v/>
      </c>
      <c r="P221" s="24" t="str">
        <f>IF(ISNUMBER(AVERAGEIFS(Observed!P$2:P$1520,Observed!$A$2:$A$1520,$A221,Observed!$C$2:$C$1520,$C221)),AVERAGEIFS(Observed!P$2:P$1520,Observed!$A$2:$A$1520,$A221,Observed!$C$2:$C$1520,$C221),"")</f>
        <v/>
      </c>
      <c r="Q221" s="24" t="str">
        <f>IF(ISNUMBER(AVERAGEIFS(Observed!Q$2:Q$1520,Observed!$A$2:$A$1520,$A221,Observed!$C$2:$C$1520,$C221)),AVERAGEIFS(Observed!Q$2:Q$1520,Observed!$A$2:$A$1520,$A221,Observed!$C$2:$C$1520,$C221),"")</f>
        <v/>
      </c>
      <c r="R221" s="22" t="str">
        <f>IF(ISNUMBER(AVERAGEIFS(Observed!R$2:R$1520,Observed!$A$2:$A$1520,$A221,Observed!$C$2:$C$1520,$C221)),AVERAGEIFS(Observed!R$2:R$1520,Observed!$A$2:$A$1520,$A221,Observed!$C$2:$C$1520,$C221),"")</f>
        <v/>
      </c>
      <c r="S221" s="23" t="str">
        <f>IF(ISNUMBER(AVERAGEIFS(Observed!S$2:S$1520,Observed!$A$2:$A$1520,$A221,Observed!$C$2:$C$1520,$C221)),AVERAGEIFS(Observed!S$2:S$1520,Observed!$A$2:$A$1520,$A221,Observed!$C$2:$C$1520,$C221),"")</f>
        <v/>
      </c>
      <c r="T221" s="23" t="str">
        <f>IF(ISNUMBER(AVERAGEIFS(Observed!T$2:T$1520,Observed!$A$2:$A$1520,$A221,Observed!$C$2:$C$1520,$C221)),AVERAGEIFS(Observed!T$2:T$1520,Observed!$A$2:$A$1520,$A221,Observed!$C$2:$C$1520,$C221),"")</f>
        <v/>
      </c>
      <c r="U221" s="23" t="str">
        <f>IF(ISNUMBER(AVERAGEIFS(Observed!U$2:U$1520,Observed!$A$2:$A$1520,$A221,Observed!$C$2:$C$1520,$C221)),AVERAGEIFS(Observed!U$2:U$1520,Observed!$A$2:$A$1520,$A221,Observed!$C$2:$C$1520,$C221),"")</f>
        <v/>
      </c>
      <c r="V221" s="23" t="str">
        <f>IF(ISNUMBER(AVERAGEIFS(Observed!V$2:V$1520,Observed!$A$2:$A$1520,$A221,Observed!$C$2:$C$1520,$C221)),AVERAGEIFS(Observed!V$2:V$1520,Observed!$A$2:$A$1520,$A221,Observed!$C$2:$C$1520,$C221),"")</f>
        <v/>
      </c>
      <c r="W221" s="23" t="str">
        <f>IF(ISNUMBER(AVERAGEIFS(Observed!W$2:W$1520,Observed!$A$2:$A$1520,$A221,Observed!$C$2:$C$1520,$C221)),AVERAGEIFS(Observed!W$2:W$1520,Observed!$A$2:$A$1520,$A221,Observed!$C$2:$C$1520,$C221),"")</f>
        <v/>
      </c>
      <c r="X221" s="23" t="str">
        <f>IF(ISNUMBER(AVERAGEIFS(Observed!X$2:X$1520,Observed!$A$2:$A$1520,$A221,Observed!$C$2:$C$1520,$C221)),AVERAGEIFS(Observed!X$2:X$1520,Observed!$A$2:$A$1520,$A221,Observed!$C$2:$C$1520,$C221),"")</f>
        <v/>
      </c>
      <c r="Y221" s="23" t="str">
        <f>IF(ISNUMBER(AVERAGEIFS(Observed!Y$2:Y$1520,Observed!$A$2:$A$1520,$A221,Observed!$C$2:$C$1520,$C221)),AVERAGEIFS(Observed!Y$2:Y$1520,Observed!$A$2:$A$1520,$A221,Observed!$C$2:$C$1520,$C221),"")</f>
        <v/>
      </c>
      <c r="Z221" s="23" t="str">
        <f>IF(ISNUMBER(AVERAGEIFS(Observed!Z$2:Z$1520,Observed!$A$2:$A$1520,$A221,Observed!$C$2:$C$1520,$C221)),AVERAGEIFS(Observed!Z$2:Z$1520,Observed!$A$2:$A$1520,$A221,Observed!$C$2:$C$1520,$C221),"")</f>
        <v/>
      </c>
      <c r="AA221" s="23" t="str">
        <f>IF(ISNUMBER(AVERAGEIFS(Observed!AA$2:AA$1520,Observed!$A$2:$A$1520,$A221,Observed!$C$2:$C$1520,$C221)),AVERAGEIFS(Observed!AA$2:AA$1520,Observed!$A$2:$A$1520,$A221,Observed!$C$2:$C$1520,$C221),"")</f>
        <v/>
      </c>
      <c r="AB221" s="23" t="str">
        <f>IF(ISNUMBER(AVERAGEIFS(Observed!AB$2:AB$1520,Observed!$A$2:$A$1520,$A221,Observed!$C$2:$C$1520,$C221)),AVERAGEIFS(Observed!AB$2:AB$1520,Observed!$A$2:$A$1520,$A221,Observed!$C$2:$C$1520,$C221),"")</f>
        <v/>
      </c>
      <c r="AC221" s="23">
        <f>IF(ISNUMBER(AVERAGEIFS(Observed!AC$2:AC$1520,Observed!$A$2:$A$1520,$A221,Observed!$C$2:$C$1520,$C221)),AVERAGEIFS(Observed!AC$2:AC$1520,Observed!$A$2:$A$1520,$A221,Observed!$C$2:$C$1520,$C221),"")</f>
        <v>21.45</v>
      </c>
      <c r="AD221" s="24">
        <f>IF(ISNUMBER(AVERAGEIFS(Observed!AD$2:AD$1520,Observed!$A$2:$A$1520,$A221,Observed!$C$2:$C$1520,$C221)),AVERAGEIFS(Observed!AD$2:AD$1520,Observed!$A$2:$A$1520,$A221,Observed!$C$2:$C$1520,$C221),"")</f>
        <v>3.4500000000000003E-2</v>
      </c>
      <c r="AE221" s="24">
        <f>IF(ISNUMBER(AVERAGEIFS(Observed!AE$2:AE$1520,Observed!$A$2:$A$1520,$A221,Observed!$C$2:$C$1520,$C221)),AVERAGEIFS(Observed!AE$2:AE$1520,Observed!$A$2:$A$1520,$A221,Observed!$C$2:$C$1520,$C221),"")</f>
        <v>3.4500000000000003E-2</v>
      </c>
      <c r="AF221" s="23" t="str">
        <f>IF(ISNUMBER(AVERAGEIFS(Observed!AF$2:AF$1520,Observed!$A$2:$A$1520,$A221,Observed!$C$2:$C$1520,$C221)),AVERAGEIFS(Observed!AF$2:AF$1520,Observed!$A$2:$A$1520,$A221,Observed!$C$2:$C$1520,$C221),"")</f>
        <v/>
      </c>
      <c r="AG221" s="23" t="str">
        <f>IF(ISNUMBER(AVERAGEIFS(Observed!AG$2:AG$1520,Observed!$A$2:$A$1520,$A221,Observed!$C$2:$C$1520,$C221)),AVERAGEIFS(Observed!AG$2:AG$1520,Observed!$A$2:$A$1520,$A221,Observed!$C$2:$C$1520,$C221),"")</f>
        <v/>
      </c>
      <c r="AH221" s="22" t="str">
        <f>IF(ISNUMBER(AVERAGEIFS(Observed!AH$2:AH$1520,Observed!$A$2:$A$1520,$A221,Observed!$C$2:$C$1520,$C221)),AVERAGEIFS(Observed!AH$2:AH$1520,Observed!$A$2:$A$1520,$A221,Observed!$C$2:$C$1520,$C221),"")</f>
        <v/>
      </c>
      <c r="AI221" s="23" t="str">
        <f>IF(ISNUMBER(AVERAGEIFS(Observed!AI$2:AI$1520,Observed!$A$2:$A$1520,$A221,Observed!$C$2:$C$1520,$C221)),AVERAGEIFS(Observed!AI$2:AI$1520,Observed!$A$2:$A$1520,$A221,Observed!$C$2:$C$1520,$C221),"")</f>
        <v/>
      </c>
      <c r="AJ221" s="23" t="str">
        <f>IF(ISNUMBER(AVERAGEIFS(Observed!AJ$2:AJ$1520,Observed!$A$2:$A$1520,$A221,Observed!$C$2:$C$1520,$C221)),AVERAGEIFS(Observed!AJ$2:AJ$1520,Observed!$A$2:$A$1520,$A221,Observed!$C$2:$C$1520,$C221),"")</f>
        <v/>
      </c>
      <c r="AK221" s="23" t="str">
        <f>IF(ISNUMBER(AVERAGEIFS(Observed!AK$2:AK$1520,Observed!$A$2:$A$1520,$A221,Observed!$C$2:$C$1520,$C221)),AVERAGEIFS(Observed!AK$2:AK$1520,Observed!$A$2:$A$1520,$A221,Observed!$C$2:$C$1520,$C221),"")</f>
        <v/>
      </c>
      <c r="AL221" s="23" t="str">
        <f>IF(ISNUMBER(AVERAGEIFS(Observed!AL$2:AL$1520,Observed!$A$2:$A$1520,$A221,Observed!$C$2:$C$1520,$C221)),AVERAGEIFS(Observed!AL$2:AL$1520,Observed!$A$2:$A$1520,$A221,Observed!$C$2:$C$1520,$C221),"")</f>
        <v/>
      </c>
      <c r="AM221" s="23" t="str">
        <f>IF(ISNUMBER(AVERAGEIFS(Observed!AM$2:AM$1520,Observed!$A$2:$A$1520,$A221,Observed!$C$2:$C$1520,$C221)),AVERAGEIFS(Observed!AM$2:AM$1520,Observed!$A$2:$A$1520,$A221,Observed!$C$2:$C$1520,$C221),"")</f>
        <v/>
      </c>
      <c r="AN221" s="2">
        <f>COUNTIFS(Observed!$A$2:$A$1520,$A221,Observed!$C$2:$C$1520,$C221)</f>
        <v>2</v>
      </c>
      <c r="AO221" s="2">
        <f t="shared" si="3"/>
        <v>4</v>
      </c>
    </row>
    <row r="222" spans="1:41" x14ac:dyDescent="0.35">
      <c r="A222" t="s">
        <v>57</v>
      </c>
      <c r="B222" t="s">
        <v>52</v>
      </c>
      <c r="C222" s="20">
        <v>42135</v>
      </c>
      <c r="D222">
        <v>1</v>
      </c>
      <c r="E222" t="s">
        <v>81</v>
      </c>
      <c r="F222" s="25" t="s">
        <v>97</v>
      </c>
      <c r="G222" t="s">
        <v>44</v>
      </c>
      <c r="H222">
        <v>3</v>
      </c>
      <c r="I222" s="2" t="s">
        <v>58</v>
      </c>
      <c r="J222" s="22">
        <f>IF(ISNUMBER(AVERAGEIFS(Observed!J$2:J$1520,Observed!$A$2:$A$1520,$A222,Observed!$C$2:$C$1520,$C222)),AVERAGEIFS(Observed!J$2:J$1520,Observed!$A$2:$A$1520,$A222,Observed!$C$2:$C$1520,$C222),"")</f>
        <v>1272.8000000000002</v>
      </c>
      <c r="K222" s="23">
        <f>IF(ISNUMBER(AVERAGEIFS(Observed!K$2:K$1520,Observed!$A$2:$A$1520,$A222,Observed!$C$2:$C$1520,$C222)),AVERAGEIFS(Observed!K$2:K$1520,Observed!$A$2:$A$1520,$A222,Observed!$C$2:$C$1520,$C222),"")</f>
        <v>127.28</v>
      </c>
      <c r="L222" s="23" t="str">
        <f>IF(ISNUMBER(AVERAGEIFS(Observed!L$2:L$1520,Observed!$A$2:$A$1520,$A222,Observed!$C$2:$C$1520,$C222)),AVERAGEIFS(Observed!L$2:L$1520,Observed!$A$2:$A$1520,$A222,Observed!$C$2:$C$1520,$C222),"")</f>
        <v/>
      </c>
      <c r="M222" s="23" t="str">
        <f>IF(ISNUMBER(AVERAGEIFS(Observed!M$2:M$1520,Observed!$A$2:$A$1520,$A222,Observed!$C$2:$C$1520,$C222)),AVERAGEIFS(Observed!M$2:M$1520,Observed!$A$2:$A$1520,$A222,Observed!$C$2:$C$1520,$C222),"")</f>
        <v/>
      </c>
      <c r="N222" s="23" t="str">
        <f>IF(ISNUMBER(AVERAGEIFS(Observed!N$2:N$1520,Observed!$A$2:$A$1520,$A222,Observed!$C$2:$C$1520,$C222)),AVERAGEIFS(Observed!N$2:N$1520,Observed!$A$2:$A$1520,$A222,Observed!$C$2:$C$1520,$C222),"")</f>
        <v/>
      </c>
      <c r="O222" s="24" t="str">
        <f>IF(ISNUMBER(AVERAGEIFS(Observed!O$2:O$1520,Observed!$A$2:$A$1520,$A222,Observed!$C$2:$C$1520,$C222)),AVERAGEIFS(Observed!O$2:O$1520,Observed!$A$2:$A$1520,$A222,Observed!$C$2:$C$1520,$C222),"")</f>
        <v/>
      </c>
      <c r="P222" s="24" t="str">
        <f>IF(ISNUMBER(AVERAGEIFS(Observed!P$2:P$1520,Observed!$A$2:$A$1520,$A222,Observed!$C$2:$C$1520,$C222)),AVERAGEIFS(Observed!P$2:P$1520,Observed!$A$2:$A$1520,$A222,Observed!$C$2:$C$1520,$C222),"")</f>
        <v/>
      </c>
      <c r="Q222" s="24" t="str">
        <f>IF(ISNUMBER(AVERAGEIFS(Observed!Q$2:Q$1520,Observed!$A$2:$A$1520,$A222,Observed!$C$2:$C$1520,$C222)),AVERAGEIFS(Observed!Q$2:Q$1520,Observed!$A$2:$A$1520,$A222,Observed!$C$2:$C$1520,$C222),"")</f>
        <v/>
      </c>
      <c r="R222" s="22" t="str">
        <f>IF(ISNUMBER(AVERAGEIFS(Observed!R$2:R$1520,Observed!$A$2:$A$1520,$A222,Observed!$C$2:$C$1520,$C222)),AVERAGEIFS(Observed!R$2:R$1520,Observed!$A$2:$A$1520,$A222,Observed!$C$2:$C$1520,$C222),"")</f>
        <v/>
      </c>
      <c r="S222" s="23" t="str">
        <f>IF(ISNUMBER(AVERAGEIFS(Observed!S$2:S$1520,Observed!$A$2:$A$1520,$A222,Observed!$C$2:$C$1520,$C222)),AVERAGEIFS(Observed!S$2:S$1520,Observed!$A$2:$A$1520,$A222,Observed!$C$2:$C$1520,$C222),"")</f>
        <v/>
      </c>
      <c r="T222" s="23" t="str">
        <f>IF(ISNUMBER(AVERAGEIFS(Observed!T$2:T$1520,Observed!$A$2:$A$1520,$A222,Observed!$C$2:$C$1520,$C222)),AVERAGEIFS(Observed!T$2:T$1520,Observed!$A$2:$A$1520,$A222,Observed!$C$2:$C$1520,$C222),"")</f>
        <v/>
      </c>
      <c r="U222" s="23" t="str">
        <f>IF(ISNUMBER(AVERAGEIFS(Observed!U$2:U$1520,Observed!$A$2:$A$1520,$A222,Observed!$C$2:$C$1520,$C222)),AVERAGEIFS(Observed!U$2:U$1520,Observed!$A$2:$A$1520,$A222,Observed!$C$2:$C$1520,$C222),"")</f>
        <v/>
      </c>
      <c r="V222" s="23" t="str">
        <f>IF(ISNUMBER(AVERAGEIFS(Observed!V$2:V$1520,Observed!$A$2:$A$1520,$A222,Observed!$C$2:$C$1520,$C222)),AVERAGEIFS(Observed!V$2:V$1520,Observed!$A$2:$A$1520,$A222,Observed!$C$2:$C$1520,$C222),"")</f>
        <v/>
      </c>
      <c r="W222" s="23" t="str">
        <f>IF(ISNUMBER(AVERAGEIFS(Observed!W$2:W$1520,Observed!$A$2:$A$1520,$A222,Observed!$C$2:$C$1520,$C222)),AVERAGEIFS(Observed!W$2:W$1520,Observed!$A$2:$A$1520,$A222,Observed!$C$2:$C$1520,$C222),"")</f>
        <v/>
      </c>
      <c r="X222" s="23" t="str">
        <f>IF(ISNUMBER(AVERAGEIFS(Observed!X$2:X$1520,Observed!$A$2:$A$1520,$A222,Observed!$C$2:$C$1520,$C222)),AVERAGEIFS(Observed!X$2:X$1520,Observed!$A$2:$A$1520,$A222,Observed!$C$2:$C$1520,$C222),"")</f>
        <v/>
      </c>
      <c r="Y222" s="23" t="str">
        <f>IF(ISNUMBER(AVERAGEIFS(Observed!Y$2:Y$1520,Observed!$A$2:$A$1520,$A222,Observed!$C$2:$C$1520,$C222)),AVERAGEIFS(Observed!Y$2:Y$1520,Observed!$A$2:$A$1520,$A222,Observed!$C$2:$C$1520,$C222),"")</f>
        <v/>
      </c>
      <c r="Z222" s="23" t="str">
        <f>IF(ISNUMBER(AVERAGEIFS(Observed!Z$2:Z$1520,Observed!$A$2:$A$1520,$A222,Observed!$C$2:$C$1520,$C222)),AVERAGEIFS(Observed!Z$2:Z$1520,Observed!$A$2:$A$1520,$A222,Observed!$C$2:$C$1520,$C222),"")</f>
        <v/>
      </c>
      <c r="AA222" s="23" t="str">
        <f>IF(ISNUMBER(AVERAGEIFS(Observed!AA$2:AA$1520,Observed!$A$2:$A$1520,$A222,Observed!$C$2:$C$1520,$C222)),AVERAGEIFS(Observed!AA$2:AA$1520,Observed!$A$2:$A$1520,$A222,Observed!$C$2:$C$1520,$C222),"")</f>
        <v/>
      </c>
      <c r="AB222" s="23" t="str">
        <f>IF(ISNUMBER(AVERAGEIFS(Observed!AB$2:AB$1520,Observed!$A$2:$A$1520,$A222,Observed!$C$2:$C$1520,$C222)),AVERAGEIFS(Observed!AB$2:AB$1520,Observed!$A$2:$A$1520,$A222,Observed!$C$2:$C$1520,$C222),"")</f>
        <v/>
      </c>
      <c r="AC222" s="23">
        <f>IF(ISNUMBER(AVERAGEIFS(Observed!AC$2:AC$1520,Observed!$A$2:$A$1520,$A222,Observed!$C$2:$C$1520,$C222)),AVERAGEIFS(Observed!AC$2:AC$1520,Observed!$A$2:$A$1520,$A222,Observed!$C$2:$C$1520,$C222),"")</f>
        <v>22.45</v>
      </c>
      <c r="AD222" s="24">
        <f>IF(ISNUMBER(AVERAGEIFS(Observed!AD$2:AD$1520,Observed!$A$2:$A$1520,$A222,Observed!$C$2:$C$1520,$C222)),AVERAGEIFS(Observed!AD$2:AD$1520,Observed!$A$2:$A$1520,$A222,Observed!$C$2:$C$1520,$C222),"")</f>
        <v>3.5500000000000004E-2</v>
      </c>
      <c r="AE222" s="24">
        <f>IF(ISNUMBER(AVERAGEIFS(Observed!AE$2:AE$1520,Observed!$A$2:$A$1520,$A222,Observed!$C$2:$C$1520,$C222)),AVERAGEIFS(Observed!AE$2:AE$1520,Observed!$A$2:$A$1520,$A222,Observed!$C$2:$C$1520,$C222),"")</f>
        <v>3.5500000000000004E-2</v>
      </c>
      <c r="AF222" s="23" t="str">
        <f>IF(ISNUMBER(AVERAGEIFS(Observed!AF$2:AF$1520,Observed!$A$2:$A$1520,$A222,Observed!$C$2:$C$1520,$C222)),AVERAGEIFS(Observed!AF$2:AF$1520,Observed!$A$2:$A$1520,$A222,Observed!$C$2:$C$1520,$C222),"")</f>
        <v/>
      </c>
      <c r="AG222" s="23" t="str">
        <f>IF(ISNUMBER(AVERAGEIFS(Observed!AG$2:AG$1520,Observed!$A$2:$A$1520,$A222,Observed!$C$2:$C$1520,$C222)),AVERAGEIFS(Observed!AG$2:AG$1520,Observed!$A$2:$A$1520,$A222,Observed!$C$2:$C$1520,$C222),"")</f>
        <v/>
      </c>
      <c r="AH222" s="22" t="str">
        <f>IF(ISNUMBER(AVERAGEIFS(Observed!AH$2:AH$1520,Observed!$A$2:$A$1520,$A222,Observed!$C$2:$C$1520,$C222)),AVERAGEIFS(Observed!AH$2:AH$1520,Observed!$A$2:$A$1520,$A222,Observed!$C$2:$C$1520,$C222),"")</f>
        <v/>
      </c>
      <c r="AI222" s="23" t="str">
        <f>IF(ISNUMBER(AVERAGEIFS(Observed!AI$2:AI$1520,Observed!$A$2:$A$1520,$A222,Observed!$C$2:$C$1520,$C222)),AVERAGEIFS(Observed!AI$2:AI$1520,Observed!$A$2:$A$1520,$A222,Observed!$C$2:$C$1520,$C222),"")</f>
        <v/>
      </c>
      <c r="AJ222" s="23" t="str">
        <f>IF(ISNUMBER(AVERAGEIFS(Observed!AJ$2:AJ$1520,Observed!$A$2:$A$1520,$A222,Observed!$C$2:$C$1520,$C222)),AVERAGEIFS(Observed!AJ$2:AJ$1520,Observed!$A$2:$A$1520,$A222,Observed!$C$2:$C$1520,$C222),"")</f>
        <v/>
      </c>
      <c r="AK222" s="23" t="str">
        <f>IF(ISNUMBER(AVERAGEIFS(Observed!AK$2:AK$1520,Observed!$A$2:$A$1520,$A222,Observed!$C$2:$C$1520,$C222)),AVERAGEIFS(Observed!AK$2:AK$1520,Observed!$A$2:$A$1520,$A222,Observed!$C$2:$C$1520,$C222),"")</f>
        <v/>
      </c>
      <c r="AL222" s="23" t="str">
        <f>IF(ISNUMBER(AVERAGEIFS(Observed!AL$2:AL$1520,Observed!$A$2:$A$1520,$A222,Observed!$C$2:$C$1520,$C222)),AVERAGEIFS(Observed!AL$2:AL$1520,Observed!$A$2:$A$1520,$A222,Observed!$C$2:$C$1520,$C222),"")</f>
        <v/>
      </c>
      <c r="AM222" s="23" t="str">
        <f>IF(ISNUMBER(AVERAGEIFS(Observed!AM$2:AM$1520,Observed!$A$2:$A$1520,$A222,Observed!$C$2:$C$1520,$C222)),AVERAGEIFS(Observed!AM$2:AM$1520,Observed!$A$2:$A$1520,$A222,Observed!$C$2:$C$1520,$C222),"")</f>
        <v/>
      </c>
      <c r="AN222" s="2">
        <f>COUNTIFS(Observed!$A$2:$A$1520,$A222,Observed!$C$2:$C$1520,$C222)</f>
        <v>2</v>
      </c>
      <c r="AO222" s="2">
        <f t="shared" si="3"/>
        <v>4</v>
      </c>
    </row>
    <row r="223" spans="1:41" x14ac:dyDescent="0.35">
      <c r="A223" t="s">
        <v>54</v>
      </c>
      <c r="B223" t="s">
        <v>52</v>
      </c>
      <c r="C223" s="20">
        <v>42135</v>
      </c>
      <c r="D223">
        <v>1</v>
      </c>
      <c r="E223" t="s">
        <v>83</v>
      </c>
      <c r="F223" s="25" t="s">
        <v>97</v>
      </c>
      <c r="G223" t="s">
        <v>44</v>
      </c>
      <c r="H223">
        <v>3</v>
      </c>
      <c r="I223" s="2" t="s">
        <v>58</v>
      </c>
      <c r="J223" s="22">
        <f>IF(ISNUMBER(AVERAGEIFS(Observed!J$2:J$1520,Observed!$A$2:$A$1520,$A223,Observed!$C$2:$C$1520,$C223)),AVERAGEIFS(Observed!J$2:J$1520,Observed!$A$2:$A$1520,$A223,Observed!$C$2:$C$1520,$C223),"")</f>
        <v>1197.5999999999999</v>
      </c>
      <c r="K223" s="23">
        <f>IF(ISNUMBER(AVERAGEIFS(Observed!K$2:K$1520,Observed!$A$2:$A$1520,$A223,Observed!$C$2:$C$1520,$C223)),AVERAGEIFS(Observed!K$2:K$1520,Observed!$A$2:$A$1520,$A223,Observed!$C$2:$C$1520,$C223),"")</f>
        <v>119.76</v>
      </c>
      <c r="L223" s="23" t="str">
        <f>IF(ISNUMBER(AVERAGEIFS(Observed!L$2:L$1520,Observed!$A$2:$A$1520,$A223,Observed!$C$2:$C$1520,$C223)),AVERAGEIFS(Observed!L$2:L$1520,Observed!$A$2:$A$1520,$A223,Observed!$C$2:$C$1520,$C223),"")</f>
        <v/>
      </c>
      <c r="M223" s="23" t="str">
        <f>IF(ISNUMBER(AVERAGEIFS(Observed!M$2:M$1520,Observed!$A$2:$A$1520,$A223,Observed!$C$2:$C$1520,$C223)),AVERAGEIFS(Observed!M$2:M$1520,Observed!$A$2:$A$1520,$A223,Observed!$C$2:$C$1520,$C223),"")</f>
        <v/>
      </c>
      <c r="N223" s="23" t="str">
        <f>IF(ISNUMBER(AVERAGEIFS(Observed!N$2:N$1520,Observed!$A$2:$A$1520,$A223,Observed!$C$2:$C$1520,$C223)),AVERAGEIFS(Observed!N$2:N$1520,Observed!$A$2:$A$1520,$A223,Observed!$C$2:$C$1520,$C223),"")</f>
        <v/>
      </c>
      <c r="O223" s="24" t="str">
        <f>IF(ISNUMBER(AVERAGEIFS(Observed!O$2:O$1520,Observed!$A$2:$A$1520,$A223,Observed!$C$2:$C$1520,$C223)),AVERAGEIFS(Observed!O$2:O$1520,Observed!$A$2:$A$1520,$A223,Observed!$C$2:$C$1520,$C223),"")</f>
        <v/>
      </c>
      <c r="P223" s="24" t="str">
        <f>IF(ISNUMBER(AVERAGEIFS(Observed!P$2:P$1520,Observed!$A$2:$A$1520,$A223,Observed!$C$2:$C$1520,$C223)),AVERAGEIFS(Observed!P$2:P$1520,Observed!$A$2:$A$1520,$A223,Observed!$C$2:$C$1520,$C223),"")</f>
        <v/>
      </c>
      <c r="Q223" s="24" t="str">
        <f>IF(ISNUMBER(AVERAGEIFS(Observed!Q$2:Q$1520,Observed!$A$2:$A$1520,$A223,Observed!$C$2:$C$1520,$C223)),AVERAGEIFS(Observed!Q$2:Q$1520,Observed!$A$2:$A$1520,$A223,Observed!$C$2:$C$1520,$C223),"")</f>
        <v/>
      </c>
      <c r="R223" s="22" t="str">
        <f>IF(ISNUMBER(AVERAGEIFS(Observed!R$2:R$1520,Observed!$A$2:$A$1520,$A223,Observed!$C$2:$C$1520,$C223)),AVERAGEIFS(Observed!R$2:R$1520,Observed!$A$2:$A$1520,$A223,Observed!$C$2:$C$1520,$C223),"")</f>
        <v/>
      </c>
      <c r="S223" s="23" t="str">
        <f>IF(ISNUMBER(AVERAGEIFS(Observed!S$2:S$1520,Observed!$A$2:$A$1520,$A223,Observed!$C$2:$C$1520,$C223)),AVERAGEIFS(Observed!S$2:S$1520,Observed!$A$2:$A$1520,$A223,Observed!$C$2:$C$1520,$C223),"")</f>
        <v/>
      </c>
      <c r="T223" s="23" t="str">
        <f>IF(ISNUMBER(AVERAGEIFS(Observed!T$2:T$1520,Observed!$A$2:$A$1520,$A223,Observed!$C$2:$C$1520,$C223)),AVERAGEIFS(Observed!T$2:T$1520,Observed!$A$2:$A$1520,$A223,Observed!$C$2:$C$1520,$C223),"")</f>
        <v/>
      </c>
      <c r="U223" s="23" t="str">
        <f>IF(ISNUMBER(AVERAGEIFS(Observed!U$2:U$1520,Observed!$A$2:$A$1520,$A223,Observed!$C$2:$C$1520,$C223)),AVERAGEIFS(Observed!U$2:U$1520,Observed!$A$2:$A$1520,$A223,Observed!$C$2:$C$1520,$C223),"")</f>
        <v/>
      </c>
      <c r="V223" s="23" t="str">
        <f>IF(ISNUMBER(AVERAGEIFS(Observed!V$2:V$1520,Observed!$A$2:$A$1520,$A223,Observed!$C$2:$C$1520,$C223)),AVERAGEIFS(Observed!V$2:V$1520,Observed!$A$2:$A$1520,$A223,Observed!$C$2:$C$1520,$C223),"")</f>
        <v/>
      </c>
      <c r="W223" s="23" t="str">
        <f>IF(ISNUMBER(AVERAGEIFS(Observed!W$2:W$1520,Observed!$A$2:$A$1520,$A223,Observed!$C$2:$C$1520,$C223)),AVERAGEIFS(Observed!W$2:W$1520,Observed!$A$2:$A$1520,$A223,Observed!$C$2:$C$1520,$C223),"")</f>
        <v/>
      </c>
      <c r="X223" s="23" t="str">
        <f>IF(ISNUMBER(AVERAGEIFS(Observed!X$2:X$1520,Observed!$A$2:$A$1520,$A223,Observed!$C$2:$C$1520,$C223)),AVERAGEIFS(Observed!X$2:X$1520,Observed!$A$2:$A$1520,$A223,Observed!$C$2:$C$1520,$C223),"")</f>
        <v/>
      </c>
      <c r="Y223" s="23" t="str">
        <f>IF(ISNUMBER(AVERAGEIFS(Observed!Y$2:Y$1520,Observed!$A$2:$A$1520,$A223,Observed!$C$2:$C$1520,$C223)),AVERAGEIFS(Observed!Y$2:Y$1520,Observed!$A$2:$A$1520,$A223,Observed!$C$2:$C$1520,$C223),"")</f>
        <v/>
      </c>
      <c r="Z223" s="23" t="str">
        <f>IF(ISNUMBER(AVERAGEIFS(Observed!Z$2:Z$1520,Observed!$A$2:$A$1520,$A223,Observed!$C$2:$C$1520,$C223)),AVERAGEIFS(Observed!Z$2:Z$1520,Observed!$A$2:$A$1520,$A223,Observed!$C$2:$C$1520,$C223),"")</f>
        <v/>
      </c>
      <c r="AA223" s="23" t="str">
        <f>IF(ISNUMBER(AVERAGEIFS(Observed!AA$2:AA$1520,Observed!$A$2:$A$1520,$A223,Observed!$C$2:$C$1520,$C223)),AVERAGEIFS(Observed!AA$2:AA$1520,Observed!$A$2:$A$1520,$A223,Observed!$C$2:$C$1520,$C223),"")</f>
        <v/>
      </c>
      <c r="AB223" s="23" t="str">
        <f>IF(ISNUMBER(AVERAGEIFS(Observed!AB$2:AB$1520,Observed!$A$2:$A$1520,$A223,Observed!$C$2:$C$1520,$C223)),AVERAGEIFS(Observed!AB$2:AB$1520,Observed!$A$2:$A$1520,$A223,Observed!$C$2:$C$1520,$C223),"")</f>
        <v/>
      </c>
      <c r="AC223" s="23">
        <f>IF(ISNUMBER(AVERAGEIFS(Observed!AC$2:AC$1520,Observed!$A$2:$A$1520,$A223,Observed!$C$2:$C$1520,$C223)),AVERAGEIFS(Observed!AC$2:AC$1520,Observed!$A$2:$A$1520,$A223,Observed!$C$2:$C$1520,$C223),"")</f>
        <v>19.850000000000001</v>
      </c>
      <c r="AD223" s="24">
        <f>IF(ISNUMBER(AVERAGEIFS(Observed!AD$2:AD$1520,Observed!$A$2:$A$1520,$A223,Observed!$C$2:$C$1520,$C223)),AVERAGEIFS(Observed!AD$2:AD$1520,Observed!$A$2:$A$1520,$A223,Observed!$C$2:$C$1520,$C223),"")</f>
        <v>3.2000000000000001E-2</v>
      </c>
      <c r="AE223" s="24">
        <f>IF(ISNUMBER(AVERAGEIFS(Observed!AE$2:AE$1520,Observed!$A$2:$A$1520,$A223,Observed!$C$2:$C$1520,$C223)),AVERAGEIFS(Observed!AE$2:AE$1520,Observed!$A$2:$A$1520,$A223,Observed!$C$2:$C$1520,$C223),"")</f>
        <v>3.2000000000000001E-2</v>
      </c>
      <c r="AF223" s="23" t="str">
        <f>IF(ISNUMBER(AVERAGEIFS(Observed!AF$2:AF$1520,Observed!$A$2:$A$1520,$A223,Observed!$C$2:$C$1520,$C223)),AVERAGEIFS(Observed!AF$2:AF$1520,Observed!$A$2:$A$1520,$A223,Observed!$C$2:$C$1520,$C223),"")</f>
        <v/>
      </c>
      <c r="AG223" s="23" t="str">
        <f>IF(ISNUMBER(AVERAGEIFS(Observed!AG$2:AG$1520,Observed!$A$2:$A$1520,$A223,Observed!$C$2:$C$1520,$C223)),AVERAGEIFS(Observed!AG$2:AG$1520,Observed!$A$2:$A$1520,$A223,Observed!$C$2:$C$1520,$C223),"")</f>
        <v/>
      </c>
      <c r="AH223" s="22" t="str">
        <f>IF(ISNUMBER(AVERAGEIFS(Observed!AH$2:AH$1520,Observed!$A$2:$A$1520,$A223,Observed!$C$2:$C$1520,$C223)),AVERAGEIFS(Observed!AH$2:AH$1520,Observed!$A$2:$A$1520,$A223,Observed!$C$2:$C$1520,$C223),"")</f>
        <v/>
      </c>
      <c r="AI223" s="23" t="str">
        <f>IF(ISNUMBER(AVERAGEIFS(Observed!AI$2:AI$1520,Observed!$A$2:$A$1520,$A223,Observed!$C$2:$C$1520,$C223)),AVERAGEIFS(Observed!AI$2:AI$1520,Observed!$A$2:$A$1520,$A223,Observed!$C$2:$C$1520,$C223),"")</f>
        <v/>
      </c>
      <c r="AJ223" s="23" t="str">
        <f>IF(ISNUMBER(AVERAGEIFS(Observed!AJ$2:AJ$1520,Observed!$A$2:$A$1520,$A223,Observed!$C$2:$C$1520,$C223)),AVERAGEIFS(Observed!AJ$2:AJ$1520,Observed!$A$2:$A$1520,$A223,Observed!$C$2:$C$1520,$C223),"")</f>
        <v/>
      </c>
      <c r="AK223" s="23" t="str">
        <f>IF(ISNUMBER(AVERAGEIFS(Observed!AK$2:AK$1520,Observed!$A$2:$A$1520,$A223,Observed!$C$2:$C$1520,$C223)),AVERAGEIFS(Observed!AK$2:AK$1520,Observed!$A$2:$A$1520,$A223,Observed!$C$2:$C$1520,$C223),"")</f>
        <v/>
      </c>
      <c r="AL223" s="23" t="str">
        <f>IF(ISNUMBER(AVERAGEIFS(Observed!AL$2:AL$1520,Observed!$A$2:$A$1520,$A223,Observed!$C$2:$C$1520,$C223)),AVERAGEIFS(Observed!AL$2:AL$1520,Observed!$A$2:$A$1520,$A223,Observed!$C$2:$C$1520,$C223),"")</f>
        <v/>
      </c>
      <c r="AM223" s="23" t="str">
        <f>IF(ISNUMBER(AVERAGEIFS(Observed!AM$2:AM$1520,Observed!$A$2:$A$1520,$A223,Observed!$C$2:$C$1520,$C223)),AVERAGEIFS(Observed!AM$2:AM$1520,Observed!$A$2:$A$1520,$A223,Observed!$C$2:$C$1520,$C223),"")</f>
        <v/>
      </c>
      <c r="AN223" s="2">
        <f>COUNTIFS(Observed!$A$2:$A$1520,$A223,Observed!$C$2:$C$1520,$C223)</f>
        <v>2</v>
      </c>
      <c r="AO223" s="2">
        <f t="shared" si="3"/>
        <v>4</v>
      </c>
    </row>
    <row r="224" spans="1:41" x14ac:dyDescent="0.35">
      <c r="A224" t="s">
        <v>53</v>
      </c>
      <c r="B224" t="s">
        <v>52</v>
      </c>
      <c r="C224" s="20">
        <v>42135</v>
      </c>
      <c r="D224">
        <v>1</v>
      </c>
      <c r="E224" t="s">
        <v>78</v>
      </c>
      <c r="F224" s="25" t="s">
        <v>97</v>
      </c>
      <c r="G224" t="s">
        <v>44</v>
      </c>
      <c r="H224">
        <v>3</v>
      </c>
      <c r="I224" s="2" t="s">
        <v>58</v>
      </c>
      <c r="J224" s="22">
        <f>IF(ISNUMBER(AVERAGEIFS(Observed!J$2:J$1520,Observed!$A$2:$A$1520,$A224,Observed!$C$2:$C$1520,$C224)),AVERAGEIFS(Observed!J$2:J$1520,Observed!$A$2:$A$1520,$A224,Observed!$C$2:$C$1520,$C224),"")</f>
        <v>1094.2</v>
      </c>
      <c r="K224" s="23">
        <f>IF(ISNUMBER(AVERAGEIFS(Observed!K$2:K$1520,Observed!$A$2:$A$1520,$A224,Observed!$C$2:$C$1520,$C224)),AVERAGEIFS(Observed!K$2:K$1520,Observed!$A$2:$A$1520,$A224,Observed!$C$2:$C$1520,$C224),"")</f>
        <v>109.42</v>
      </c>
      <c r="L224" s="23" t="str">
        <f>IF(ISNUMBER(AVERAGEIFS(Observed!L$2:L$1520,Observed!$A$2:$A$1520,$A224,Observed!$C$2:$C$1520,$C224)),AVERAGEIFS(Observed!L$2:L$1520,Observed!$A$2:$A$1520,$A224,Observed!$C$2:$C$1520,$C224),"")</f>
        <v/>
      </c>
      <c r="M224" s="23" t="str">
        <f>IF(ISNUMBER(AVERAGEIFS(Observed!M$2:M$1520,Observed!$A$2:$A$1520,$A224,Observed!$C$2:$C$1520,$C224)),AVERAGEIFS(Observed!M$2:M$1520,Observed!$A$2:$A$1520,$A224,Observed!$C$2:$C$1520,$C224),"")</f>
        <v/>
      </c>
      <c r="N224" s="23" t="str">
        <f>IF(ISNUMBER(AVERAGEIFS(Observed!N$2:N$1520,Observed!$A$2:$A$1520,$A224,Observed!$C$2:$C$1520,$C224)),AVERAGEIFS(Observed!N$2:N$1520,Observed!$A$2:$A$1520,$A224,Observed!$C$2:$C$1520,$C224),"")</f>
        <v/>
      </c>
      <c r="O224" s="24" t="str">
        <f>IF(ISNUMBER(AVERAGEIFS(Observed!O$2:O$1520,Observed!$A$2:$A$1520,$A224,Observed!$C$2:$C$1520,$C224)),AVERAGEIFS(Observed!O$2:O$1520,Observed!$A$2:$A$1520,$A224,Observed!$C$2:$C$1520,$C224),"")</f>
        <v/>
      </c>
      <c r="P224" s="24" t="str">
        <f>IF(ISNUMBER(AVERAGEIFS(Observed!P$2:P$1520,Observed!$A$2:$A$1520,$A224,Observed!$C$2:$C$1520,$C224)),AVERAGEIFS(Observed!P$2:P$1520,Observed!$A$2:$A$1520,$A224,Observed!$C$2:$C$1520,$C224),"")</f>
        <v/>
      </c>
      <c r="Q224" s="24" t="str">
        <f>IF(ISNUMBER(AVERAGEIFS(Observed!Q$2:Q$1520,Observed!$A$2:$A$1520,$A224,Observed!$C$2:$C$1520,$C224)),AVERAGEIFS(Observed!Q$2:Q$1520,Observed!$A$2:$A$1520,$A224,Observed!$C$2:$C$1520,$C224),"")</f>
        <v/>
      </c>
      <c r="R224" s="22" t="str">
        <f>IF(ISNUMBER(AVERAGEIFS(Observed!R$2:R$1520,Observed!$A$2:$A$1520,$A224,Observed!$C$2:$C$1520,$C224)),AVERAGEIFS(Observed!R$2:R$1520,Observed!$A$2:$A$1520,$A224,Observed!$C$2:$C$1520,$C224),"")</f>
        <v/>
      </c>
      <c r="S224" s="23" t="str">
        <f>IF(ISNUMBER(AVERAGEIFS(Observed!S$2:S$1520,Observed!$A$2:$A$1520,$A224,Observed!$C$2:$C$1520,$C224)),AVERAGEIFS(Observed!S$2:S$1520,Observed!$A$2:$A$1520,$A224,Observed!$C$2:$C$1520,$C224),"")</f>
        <v/>
      </c>
      <c r="T224" s="23" t="str">
        <f>IF(ISNUMBER(AVERAGEIFS(Observed!T$2:T$1520,Observed!$A$2:$A$1520,$A224,Observed!$C$2:$C$1520,$C224)),AVERAGEIFS(Observed!T$2:T$1520,Observed!$A$2:$A$1520,$A224,Observed!$C$2:$C$1520,$C224),"")</f>
        <v/>
      </c>
      <c r="U224" s="23" t="str">
        <f>IF(ISNUMBER(AVERAGEIFS(Observed!U$2:U$1520,Observed!$A$2:$A$1520,$A224,Observed!$C$2:$C$1520,$C224)),AVERAGEIFS(Observed!U$2:U$1520,Observed!$A$2:$A$1520,$A224,Observed!$C$2:$C$1520,$C224),"")</f>
        <v/>
      </c>
      <c r="V224" s="23" t="str">
        <f>IF(ISNUMBER(AVERAGEIFS(Observed!V$2:V$1520,Observed!$A$2:$A$1520,$A224,Observed!$C$2:$C$1520,$C224)),AVERAGEIFS(Observed!V$2:V$1520,Observed!$A$2:$A$1520,$A224,Observed!$C$2:$C$1520,$C224),"")</f>
        <v/>
      </c>
      <c r="W224" s="23" t="str">
        <f>IF(ISNUMBER(AVERAGEIFS(Observed!W$2:W$1520,Observed!$A$2:$A$1520,$A224,Observed!$C$2:$C$1520,$C224)),AVERAGEIFS(Observed!W$2:W$1520,Observed!$A$2:$A$1520,$A224,Observed!$C$2:$C$1520,$C224),"")</f>
        <v/>
      </c>
      <c r="X224" s="23" t="str">
        <f>IF(ISNUMBER(AVERAGEIFS(Observed!X$2:X$1520,Observed!$A$2:$A$1520,$A224,Observed!$C$2:$C$1520,$C224)),AVERAGEIFS(Observed!X$2:X$1520,Observed!$A$2:$A$1520,$A224,Observed!$C$2:$C$1520,$C224),"")</f>
        <v/>
      </c>
      <c r="Y224" s="23" t="str">
        <f>IF(ISNUMBER(AVERAGEIFS(Observed!Y$2:Y$1520,Observed!$A$2:$A$1520,$A224,Observed!$C$2:$C$1520,$C224)),AVERAGEIFS(Observed!Y$2:Y$1520,Observed!$A$2:$A$1520,$A224,Observed!$C$2:$C$1520,$C224),"")</f>
        <v/>
      </c>
      <c r="Z224" s="23" t="str">
        <f>IF(ISNUMBER(AVERAGEIFS(Observed!Z$2:Z$1520,Observed!$A$2:$A$1520,$A224,Observed!$C$2:$C$1520,$C224)),AVERAGEIFS(Observed!Z$2:Z$1520,Observed!$A$2:$A$1520,$A224,Observed!$C$2:$C$1520,$C224),"")</f>
        <v/>
      </c>
      <c r="AA224" s="23" t="str">
        <f>IF(ISNUMBER(AVERAGEIFS(Observed!AA$2:AA$1520,Observed!$A$2:$A$1520,$A224,Observed!$C$2:$C$1520,$C224)),AVERAGEIFS(Observed!AA$2:AA$1520,Observed!$A$2:$A$1520,$A224,Observed!$C$2:$C$1520,$C224),"")</f>
        <v/>
      </c>
      <c r="AB224" s="23" t="str">
        <f>IF(ISNUMBER(AVERAGEIFS(Observed!AB$2:AB$1520,Observed!$A$2:$A$1520,$A224,Observed!$C$2:$C$1520,$C224)),AVERAGEIFS(Observed!AB$2:AB$1520,Observed!$A$2:$A$1520,$A224,Observed!$C$2:$C$1520,$C224),"")</f>
        <v/>
      </c>
      <c r="AC224" s="23">
        <f>IF(ISNUMBER(AVERAGEIFS(Observed!AC$2:AC$1520,Observed!$A$2:$A$1520,$A224,Observed!$C$2:$C$1520,$C224)),AVERAGEIFS(Observed!AC$2:AC$1520,Observed!$A$2:$A$1520,$A224,Observed!$C$2:$C$1520,$C224),"")</f>
        <v>19.450000000000003</v>
      </c>
      <c r="AD224" s="24">
        <f>IF(ISNUMBER(AVERAGEIFS(Observed!AD$2:AD$1520,Observed!$A$2:$A$1520,$A224,Observed!$C$2:$C$1520,$C224)),AVERAGEIFS(Observed!AD$2:AD$1520,Observed!$A$2:$A$1520,$A224,Observed!$C$2:$C$1520,$C224),"")</f>
        <v>3.1E-2</v>
      </c>
      <c r="AE224" s="24">
        <f>IF(ISNUMBER(AVERAGEIFS(Observed!AE$2:AE$1520,Observed!$A$2:$A$1520,$A224,Observed!$C$2:$C$1520,$C224)),AVERAGEIFS(Observed!AE$2:AE$1520,Observed!$A$2:$A$1520,$A224,Observed!$C$2:$C$1520,$C224),"")</f>
        <v>3.1E-2</v>
      </c>
      <c r="AF224" s="23" t="str">
        <f>IF(ISNUMBER(AVERAGEIFS(Observed!AF$2:AF$1520,Observed!$A$2:$A$1520,$A224,Observed!$C$2:$C$1520,$C224)),AVERAGEIFS(Observed!AF$2:AF$1520,Observed!$A$2:$A$1520,$A224,Observed!$C$2:$C$1520,$C224),"")</f>
        <v/>
      </c>
      <c r="AG224" s="23" t="str">
        <f>IF(ISNUMBER(AVERAGEIFS(Observed!AG$2:AG$1520,Observed!$A$2:$A$1520,$A224,Observed!$C$2:$C$1520,$C224)),AVERAGEIFS(Observed!AG$2:AG$1520,Observed!$A$2:$A$1520,$A224,Observed!$C$2:$C$1520,$C224),"")</f>
        <v/>
      </c>
      <c r="AH224" s="22" t="str">
        <f>IF(ISNUMBER(AVERAGEIFS(Observed!AH$2:AH$1520,Observed!$A$2:$A$1520,$A224,Observed!$C$2:$C$1520,$C224)),AVERAGEIFS(Observed!AH$2:AH$1520,Observed!$A$2:$A$1520,$A224,Observed!$C$2:$C$1520,$C224),"")</f>
        <v/>
      </c>
      <c r="AI224" s="23" t="str">
        <f>IF(ISNUMBER(AVERAGEIFS(Observed!AI$2:AI$1520,Observed!$A$2:$A$1520,$A224,Observed!$C$2:$C$1520,$C224)),AVERAGEIFS(Observed!AI$2:AI$1520,Observed!$A$2:$A$1520,$A224,Observed!$C$2:$C$1520,$C224),"")</f>
        <v/>
      </c>
      <c r="AJ224" s="23" t="str">
        <f>IF(ISNUMBER(AVERAGEIFS(Observed!AJ$2:AJ$1520,Observed!$A$2:$A$1520,$A224,Observed!$C$2:$C$1520,$C224)),AVERAGEIFS(Observed!AJ$2:AJ$1520,Observed!$A$2:$A$1520,$A224,Observed!$C$2:$C$1520,$C224),"")</f>
        <v/>
      </c>
      <c r="AK224" s="23" t="str">
        <f>IF(ISNUMBER(AVERAGEIFS(Observed!AK$2:AK$1520,Observed!$A$2:$A$1520,$A224,Observed!$C$2:$C$1520,$C224)),AVERAGEIFS(Observed!AK$2:AK$1520,Observed!$A$2:$A$1520,$A224,Observed!$C$2:$C$1520,$C224),"")</f>
        <v/>
      </c>
      <c r="AL224" s="23" t="str">
        <f>IF(ISNUMBER(AVERAGEIFS(Observed!AL$2:AL$1520,Observed!$A$2:$A$1520,$A224,Observed!$C$2:$C$1520,$C224)),AVERAGEIFS(Observed!AL$2:AL$1520,Observed!$A$2:$A$1520,$A224,Observed!$C$2:$C$1520,$C224),"")</f>
        <v/>
      </c>
      <c r="AM224" s="23" t="str">
        <f>IF(ISNUMBER(AVERAGEIFS(Observed!AM$2:AM$1520,Observed!$A$2:$A$1520,$A224,Observed!$C$2:$C$1520,$C224)),AVERAGEIFS(Observed!AM$2:AM$1520,Observed!$A$2:$A$1520,$A224,Observed!$C$2:$C$1520,$C224),"")</f>
        <v/>
      </c>
      <c r="AN224" s="2">
        <f>COUNTIFS(Observed!$A$2:$A$1520,$A224,Observed!$C$2:$C$1520,$C224)</f>
        <v>2</v>
      </c>
      <c r="AO224" s="2">
        <f t="shared" ref="AO224:AO287" si="4">COUNT(K224:AM224)</f>
        <v>4</v>
      </c>
    </row>
    <row r="225" spans="1:41" x14ac:dyDescent="0.35">
      <c r="A225" t="s">
        <v>56</v>
      </c>
      <c r="B225" t="s">
        <v>52</v>
      </c>
      <c r="C225" s="20">
        <v>42145</v>
      </c>
      <c r="D225">
        <v>1</v>
      </c>
      <c r="E225" t="s">
        <v>80</v>
      </c>
      <c r="F225" s="25" t="s">
        <v>97</v>
      </c>
      <c r="G225" t="s">
        <v>44</v>
      </c>
      <c r="H225">
        <v>3</v>
      </c>
      <c r="I225" s="2" t="s">
        <v>59</v>
      </c>
      <c r="J225" s="22">
        <f>IF(ISNUMBER(AVERAGEIFS(Observed!J$2:J$1520,Observed!$A$2:$A$1520,$A225,Observed!$C$2:$C$1520,$C225)),AVERAGEIFS(Observed!J$2:J$1520,Observed!$A$2:$A$1520,$A225,Observed!$C$2:$C$1520,$C225),"")</f>
        <v>2194</v>
      </c>
      <c r="K225" s="23">
        <f>IF(ISNUMBER(AVERAGEIFS(Observed!K$2:K$1520,Observed!$A$2:$A$1520,$A225,Observed!$C$2:$C$1520,$C225)),AVERAGEIFS(Observed!K$2:K$1520,Observed!$A$2:$A$1520,$A225,Observed!$C$2:$C$1520,$C225),"")</f>
        <v>219.39999999999998</v>
      </c>
      <c r="L225" s="23" t="str">
        <f>IF(ISNUMBER(AVERAGEIFS(Observed!L$2:L$1520,Observed!$A$2:$A$1520,$A225,Observed!$C$2:$C$1520,$C225)),AVERAGEIFS(Observed!L$2:L$1520,Observed!$A$2:$A$1520,$A225,Observed!$C$2:$C$1520,$C225),"")</f>
        <v/>
      </c>
      <c r="M225" s="23" t="str">
        <f>IF(ISNUMBER(AVERAGEIFS(Observed!M$2:M$1520,Observed!$A$2:$A$1520,$A225,Observed!$C$2:$C$1520,$C225)),AVERAGEIFS(Observed!M$2:M$1520,Observed!$A$2:$A$1520,$A225,Observed!$C$2:$C$1520,$C225),"")</f>
        <v/>
      </c>
      <c r="N225" s="23" t="str">
        <f>IF(ISNUMBER(AVERAGEIFS(Observed!N$2:N$1520,Observed!$A$2:$A$1520,$A225,Observed!$C$2:$C$1520,$C225)),AVERAGEIFS(Observed!N$2:N$1520,Observed!$A$2:$A$1520,$A225,Observed!$C$2:$C$1520,$C225),"")</f>
        <v/>
      </c>
      <c r="O225" s="24" t="str">
        <f>IF(ISNUMBER(AVERAGEIFS(Observed!O$2:O$1520,Observed!$A$2:$A$1520,$A225,Observed!$C$2:$C$1520,$C225)),AVERAGEIFS(Observed!O$2:O$1520,Observed!$A$2:$A$1520,$A225,Observed!$C$2:$C$1520,$C225),"")</f>
        <v/>
      </c>
      <c r="P225" s="24" t="str">
        <f>IF(ISNUMBER(AVERAGEIFS(Observed!P$2:P$1520,Observed!$A$2:$A$1520,$A225,Observed!$C$2:$C$1520,$C225)),AVERAGEIFS(Observed!P$2:P$1520,Observed!$A$2:$A$1520,$A225,Observed!$C$2:$C$1520,$C225),"")</f>
        <v/>
      </c>
      <c r="Q225" s="24" t="str">
        <f>IF(ISNUMBER(AVERAGEIFS(Observed!Q$2:Q$1520,Observed!$A$2:$A$1520,$A225,Observed!$C$2:$C$1520,$C225)),AVERAGEIFS(Observed!Q$2:Q$1520,Observed!$A$2:$A$1520,$A225,Observed!$C$2:$C$1520,$C225),"")</f>
        <v/>
      </c>
      <c r="R225" s="22" t="str">
        <f>IF(ISNUMBER(AVERAGEIFS(Observed!R$2:R$1520,Observed!$A$2:$A$1520,$A225,Observed!$C$2:$C$1520,$C225)),AVERAGEIFS(Observed!R$2:R$1520,Observed!$A$2:$A$1520,$A225,Observed!$C$2:$C$1520,$C225),"")</f>
        <v/>
      </c>
      <c r="S225" s="23" t="str">
        <f>IF(ISNUMBER(AVERAGEIFS(Observed!S$2:S$1520,Observed!$A$2:$A$1520,$A225,Observed!$C$2:$C$1520,$C225)),AVERAGEIFS(Observed!S$2:S$1520,Observed!$A$2:$A$1520,$A225,Observed!$C$2:$C$1520,$C225),"")</f>
        <v/>
      </c>
      <c r="T225" s="23" t="str">
        <f>IF(ISNUMBER(AVERAGEIFS(Observed!T$2:T$1520,Observed!$A$2:$A$1520,$A225,Observed!$C$2:$C$1520,$C225)),AVERAGEIFS(Observed!T$2:T$1520,Observed!$A$2:$A$1520,$A225,Observed!$C$2:$C$1520,$C225),"")</f>
        <v/>
      </c>
      <c r="U225" s="23" t="str">
        <f>IF(ISNUMBER(AVERAGEIFS(Observed!U$2:U$1520,Observed!$A$2:$A$1520,$A225,Observed!$C$2:$C$1520,$C225)),AVERAGEIFS(Observed!U$2:U$1520,Observed!$A$2:$A$1520,$A225,Observed!$C$2:$C$1520,$C225),"")</f>
        <v/>
      </c>
      <c r="V225" s="23" t="str">
        <f>IF(ISNUMBER(AVERAGEIFS(Observed!V$2:V$1520,Observed!$A$2:$A$1520,$A225,Observed!$C$2:$C$1520,$C225)),AVERAGEIFS(Observed!V$2:V$1520,Observed!$A$2:$A$1520,$A225,Observed!$C$2:$C$1520,$C225),"")</f>
        <v/>
      </c>
      <c r="W225" s="23" t="str">
        <f>IF(ISNUMBER(AVERAGEIFS(Observed!W$2:W$1520,Observed!$A$2:$A$1520,$A225,Observed!$C$2:$C$1520,$C225)),AVERAGEIFS(Observed!W$2:W$1520,Observed!$A$2:$A$1520,$A225,Observed!$C$2:$C$1520,$C225),"")</f>
        <v/>
      </c>
      <c r="X225" s="23" t="str">
        <f>IF(ISNUMBER(AVERAGEIFS(Observed!X$2:X$1520,Observed!$A$2:$A$1520,$A225,Observed!$C$2:$C$1520,$C225)),AVERAGEIFS(Observed!X$2:X$1520,Observed!$A$2:$A$1520,$A225,Observed!$C$2:$C$1520,$C225),"")</f>
        <v/>
      </c>
      <c r="Y225" s="23" t="str">
        <f>IF(ISNUMBER(AVERAGEIFS(Observed!Y$2:Y$1520,Observed!$A$2:$A$1520,$A225,Observed!$C$2:$C$1520,$C225)),AVERAGEIFS(Observed!Y$2:Y$1520,Observed!$A$2:$A$1520,$A225,Observed!$C$2:$C$1520,$C225),"")</f>
        <v/>
      </c>
      <c r="Z225" s="23" t="str">
        <f>IF(ISNUMBER(AVERAGEIFS(Observed!Z$2:Z$1520,Observed!$A$2:$A$1520,$A225,Observed!$C$2:$C$1520,$C225)),AVERAGEIFS(Observed!Z$2:Z$1520,Observed!$A$2:$A$1520,$A225,Observed!$C$2:$C$1520,$C225),"")</f>
        <v/>
      </c>
      <c r="AA225" s="23" t="str">
        <f>IF(ISNUMBER(AVERAGEIFS(Observed!AA$2:AA$1520,Observed!$A$2:$A$1520,$A225,Observed!$C$2:$C$1520,$C225)),AVERAGEIFS(Observed!AA$2:AA$1520,Observed!$A$2:$A$1520,$A225,Observed!$C$2:$C$1520,$C225),"")</f>
        <v/>
      </c>
      <c r="AB225" s="23" t="str">
        <f>IF(ISNUMBER(AVERAGEIFS(Observed!AB$2:AB$1520,Observed!$A$2:$A$1520,$A225,Observed!$C$2:$C$1520,$C225)),AVERAGEIFS(Observed!AB$2:AB$1520,Observed!$A$2:$A$1520,$A225,Observed!$C$2:$C$1520,$C225),"")</f>
        <v/>
      </c>
      <c r="AC225" s="23">
        <f>IF(ISNUMBER(AVERAGEIFS(Observed!AC$2:AC$1520,Observed!$A$2:$A$1520,$A225,Observed!$C$2:$C$1520,$C225)),AVERAGEIFS(Observed!AC$2:AC$1520,Observed!$A$2:$A$1520,$A225,Observed!$C$2:$C$1520,$C225),"")</f>
        <v>26.35</v>
      </c>
      <c r="AD225" s="24">
        <f>IF(ISNUMBER(AVERAGEIFS(Observed!AD$2:AD$1520,Observed!$A$2:$A$1520,$A225,Observed!$C$2:$C$1520,$C225)),AVERAGEIFS(Observed!AD$2:AD$1520,Observed!$A$2:$A$1520,$A225,Observed!$C$2:$C$1520,$C225),"")</f>
        <v>4.1999999999999996E-2</v>
      </c>
      <c r="AE225" s="24">
        <f>IF(ISNUMBER(AVERAGEIFS(Observed!AE$2:AE$1520,Observed!$A$2:$A$1520,$A225,Observed!$C$2:$C$1520,$C225)),AVERAGEIFS(Observed!AE$2:AE$1520,Observed!$A$2:$A$1520,$A225,Observed!$C$2:$C$1520,$C225),"")</f>
        <v>4.1999999999999996E-2</v>
      </c>
      <c r="AF225" s="23" t="str">
        <f>IF(ISNUMBER(AVERAGEIFS(Observed!AF$2:AF$1520,Observed!$A$2:$A$1520,$A225,Observed!$C$2:$C$1520,$C225)),AVERAGEIFS(Observed!AF$2:AF$1520,Observed!$A$2:$A$1520,$A225,Observed!$C$2:$C$1520,$C225),"")</f>
        <v/>
      </c>
      <c r="AG225" s="23" t="str">
        <f>IF(ISNUMBER(AVERAGEIFS(Observed!AG$2:AG$1520,Observed!$A$2:$A$1520,$A225,Observed!$C$2:$C$1520,$C225)),AVERAGEIFS(Observed!AG$2:AG$1520,Observed!$A$2:$A$1520,$A225,Observed!$C$2:$C$1520,$C225),"")</f>
        <v/>
      </c>
      <c r="AH225" s="22" t="str">
        <f>IF(ISNUMBER(AVERAGEIFS(Observed!AH$2:AH$1520,Observed!$A$2:$A$1520,$A225,Observed!$C$2:$C$1520,$C225)),AVERAGEIFS(Observed!AH$2:AH$1520,Observed!$A$2:$A$1520,$A225,Observed!$C$2:$C$1520,$C225),"")</f>
        <v/>
      </c>
      <c r="AI225" s="23" t="str">
        <f>IF(ISNUMBER(AVERAGEIFS(Observed!AI$2:AI$1520,Observed!$A$2:$A$1520,$A225,Observed!$C$2:$C$1520,$C225)),AVERAGEIFS(Observed!AI$2:AI$1520,Observed!$A$2:$A$1520,$A225,Observed!$C$2:$C$1520,$C225),"")</f>
        <v/>
      </c>
      <c r="AJ225" s="23" t="str">
        <f>IF(ISNUMBER(AVERAGEIFS(Observed!AJ$2:AJ$1520,Observed!$A$2:$A$1520,$A225,Observed!$C$2:$C$1520,$C225)),AVERAGEIFS(Observed!AJ$2:AJ$1520,Observed!$A$2:$A$1520,$A225,Observed!$C$2:$C$1520,$C225),"")</f>
        <v/>
      </c>
      <c r="AK225" s="23" t="str">
        <f>IF(ISNUMBER(AVERAGEIFS(Observed!AK$2:AK$1520,Observed!$A$2:$A$1520,$A225,Observed!$C$2:$C$1520,$C225)),AVERAGEIFS(Observed!AK$2:AK$1520,Observed!$A$2:$A$1520,$A225,Observed!$C$2:$C$1520,$C225),"")</f>
        <v/>
      </c>
      <c r="AL225" s="23" t="str">
        <f>IF(ISNUMBER(AVERAGEIFS(Observed!AL$2:AL$1520,Observed!$A$2:$A$1520,$A225,Observed!$C$2:$C$1520,$C225)),AVERAGEIFS(Observed!AL$2:AL$1520,Observed!$A$2:$A$1520,$A225,Observed!$C$2:$C$1520,$C225),"")</f>
        <v/>
      </c>
      <c r="AM225" s="23" t="str">
        <f>IF(ISNUMBER(AVERAGEIFS(Observed!AM$2:AM$1520,Observed!$A$2:$A$1520,$A225,Observed!$C$2:$C$1520,$C225)),AVERAGEIFS(Observed!AM$2:AM$1520,Observed!$A$2:$A$1520,$A225,Observed!$C$2:$C$1520,$C225),"")</f>
        <v/>
      </c>
      <c r="AN225" s="2">
        <f>COUNTIFS(Observed!$A$2:$A$1520,$A225,Observed!$C$2:$C$1520,$C225)</f>
        <v>2</v>
      </c>
      <c r="AO225" s="2">
        <f t="shared" si="4"/>
        <v>4</v>
      </c>
    </row>
    <row r="226" spans="1:41" x14ac:dyDescent="0.35">
      <c r="A226" t="s">
        <v>55</v>
      </c>
      <c r="B226" t="s">
        <v>52</v>
      </c>
      <c r="C226" s="20">
        <v>42145</v>
      </c>
      <c r="D226">
        <v>1</v>
      </c>
      <c r="E226" t="s">
        <v>82</v>
      </c>
      <c r="F226" s="25" t="s">
        <v>97</v>
      </c>
      <c r="G226" t="s">
        <v>44</v>
      </c>
      <c r="H226">
        <v>3</v>
      </c>
      <c r="I226" s="2" t="s">
        <v>59</v>
      </c>
      <c r="J226" s="22">
        <f>IF(ISNUMBER(AVERAGEIFS(Observed!J$2:J$1520,Observed!$A$2:$A$1520,$A226,Observed!$C$2:$C$1520,$C226)),AVERAGEIFS(Observed!J$2:J$1520,Observed!$A$2:$A$1520,$A226,Observed!$C$2:$C$1520,$C226),"")</f>
        <v>1395</v>
      </c>
      <c r="K226" s="23">
        <f>IF(ISNUMBER(AVERAGEIFS(Observed!K$2:K$1520,Observed!$A$2:$A$1520,$A226,Observed!$C$2:$C$1520,$C226)),AVERAGEIFS(Observed!K$2:K$1520,Observed!$A$2:$A$1520,$A226,Observed!$C$2:$C$1520,$C226),"")</f>
        <v>139.5</v>
      </c>
      <c r="L226" s="23" t="str">
        <f>IF(ISNUMBER(AVERAGEIFS(Observed!L$2:L$1520,Observed!$A$2:$A$1520,$A226,Observed!$C$2:$C$1520,$C226)),AVERAGEIFS(Observed!L$2:L$1520,Observed!$A$2:$A$1520,$A226,Observed!$C$2:$C$1520,$C226),"")</f>
        <v/>
      </c>
      <c r="M226" s="23" t="str">
        <f>IF(ISNUMBER(AVERAGEIFS(Observed!M$2:M$1520,Observed!$A$2:$A$1520,$A226,Observed!$C$2:$C$1520,$C226)),AVERAGEIFS(Observed!M$2:M$1520,Observed!$A$2:$A$1520,$A226,Observed!$C$2:$C$1520,$C226),"")</f>
        <v/>
      </c>
      <c r="N226" s="23" t="str">
        <f>IF(ISNUMBER(AVERAGEIFS(Observed!N$2:N$1520,Observed!$A$2:$A$1520,$A226,Observed!$C$2:$C$1520,$C226)),AVERAGEIFS(Observed!N$2:N$1520,Observed!$A$2:$A$1520,$A226,Observed!$C$2:$C$1520,$C226),"")</f>
        <v/>
      </c>
      <c r="O226" s="24" t="str">
        <f>IF(ISNUMBER(AVERAGEIFS(Observed!O$2:O$1520,Observed!$A$2:$A$1520,$A226,Observed!$C$2:$C$1520,$C226)),AVERAGEIFS(Observed!O$2:O$1520,Observed!$A$2:$A$1520,$A226,Observed!$C$2:$C$1520,$C226),"")</f>
        <v/>
      </c>
      <c r="P226" s="24" t="str">
        <f>IF(ISNUMBER(AVERAGEIFS(Observed!P$2:P$1520,Observed!$A$2:$A$1520,$A226,Observed!$C$2:$C$1520,$C226)),AVERAGEIFS(Observed!P$2:P$1520,Observed!$A$2:$A$1520,$A226,Observed!$C$2:$C$1520,$C226),"")</f>
        <v/>
      </c>
      <c r="Q226" s="24" t="str">
        <f>IF(ISNUMBER(AVERAGEIFS(Observed!Q$2:Q$1520,Observed!$A$2:$A$1520,$A226,Observed!$C$2:$C$1520,$C226)),AVERAGEIFS(Observed!Q$2:Q$1520,Observed!$A$2:$A$1520,$A226,Observed!$C$2:$C$1520,$C226),"")</f>
        <v/>
      </c>
      <c r="R226" s="22" t="str">
        <f>IF(ISNUMBER(AVERAGEIFS(Observed!R$2:R$1520,Observed!$A$2:$A$1520,$A226,Observed!$C$2:$C$1520,$C226)),AVERAGEIFS(Observed!R$2:R$1520,Observed!$A$2:$A$1520,$A226,Observed!$C$2:$C$1520,$C226),"")</f>
        <v/>
      </c>
      <c r="S226" s="23" t="str">
        <f>IF(ISNUMBER(AVERAGEIFS(Observed!S$2:S$1520,Observed!$A$2:$A$1520,$A226,Observed!$C$2:$C$1520,$C226)),AVERAGEIFS(Observed!S$2:S$1520,Observed!$A$2:$A$1520,$A226,Observed!$C$2:$C$1520,$C226),"")</f>
        <v/>
      </c>
      <c r="T226" s="23" t="str">
        <f>IF(ISNUMBER(AVERAGEIFS(Observed!T$2:T$1520,Observed!$A$2:$A$1520,$A226,Observed!$C$2:$C$1520,$C226)),AVERAGEIFS(Observed!T$2:T$1520,Observed!$A$2:$A$1520,$A226,Observed!$C$2:$C$1520,$C226),"")</f>
        <v/>
      </c>
      <c r="U226" s="23" t="str">
        <f>IF(ISNUMBER(AVERAGEIFS(Observed!U$2:U$1520,Observed!$A$2:$A$1520,$A226,Observed!$C$2:$C$1520,$C226)),AVERAGEIFS(Observed!U$2:U$1520,Observed!$A$2:$A$1520,$A226,Observed!$C$2:$C$1520,$C226),"")</f>
        <v/>
      </c>
      <c r="V226" s="23" t="str">
        <f>IF(ISNUMBER(AVERAGEIFS(Observed!V$2:V$1520,Observed!$A$2:$A$1520,$A226,Observed!$C$2:$C$1520,$C226)),AVERAGEIFS(Observed!V$2:V$1520,Observed!$A$2:$A$1520,$A226,Observed!$C$2:$C$1520,$C226),"")</f>
        <v/>
      </c>
      <c r="W226" s="23" t="str">
        <f>IF(ISNUMBER(AVERAGEIFS(Observed!W$2:W$1520,Observed!$A$2:$A$1520,$A226,Observed!$C$2:$C$1520,$C226)),AVERAGEIFS(Observed!W$2:W$1520,Observed!$A$2:$A$1520,$A226,Observed!$C$2:$C$1520,$C226),"")</f>
        <v/>
      </c>
      <c r="X226" s="23" t="str">
        <f>IF(ISNUMBER(AVERAGEIFS(Observed!X$2:X$1520,Observed!$A$2:$A$1520,$A226,Observed!$C$2:$C$1520,$C226)),AVERAGEIFS(Observed!X$2:X$1520,Observed!$A$2:$A$1520,$A226,Observed!$C$2:$C$1520,$C226),"")</f>
        <v/>
      </c>
      <c r="Y226" s="23" t="str">
        <f>IF(ISNUMBER(AVERAGEIFS(Observed!Y$2:Y$1520,Observed!$A$2:$A$1520,$A226,Observed!$C$2:$C$1520,$C226)),AVERAGEIFS(Observed!Y$2:Y$1520,Observed!$A$2:$A$1520,$A226,Observed!$C$2:$C$1520,$C226),"")</f>
        <v/>
      </c>
      <c r="Z226" s="23" t="str">
        <f>IF(ISNUMBER(AVERAGEIFS(Observed!Z$2:Z$1520,Observed!$A$2:$A$1520,$A226,Observed!$C$2:$C$1520,$C226)),AVERAGEIFS(Observed!Z$2:Z$1520,Observed!$A$2:$A$1520,$A226,Observed!$C$2:$C$1520,$C226),"")</f>
        <v/>
      </c>
      <c r="AA226" s="23" t="str">
        <f>IF(ISNUMBER(AVERAGEIFS(Observed!AA$2:AA$1520,Observed!$A$2:$A$1520,$A226,Observed!$C$2:$C$1520,$C226)),AVERAGEIFS(Observed!AA$2:AA$1520,Observed!$A$2:$A$1520,$A226,Observed!$C$2:$C$1520,$C226),"")</f>
        <v/>
      </c>
      <c r="AB226" s="23" t="str">
        <f>IF(ISNUMBER(AVERAGEIFS(Observed!AB$2:AB$1520,Observed!$A$2:$A$1520,$A226,Observed!$C$2:$C$1520,$C226)),AVERAGEIFS(Observed!AB$2:AB$1520,Observed!$A$2:$A$1520,$A226,Observed!$C$2:$C$1520,$C226),"")</f>
        <v/>
      </c>
      <c r="AC226" s="23">
        <f>IF(ISNUMBER(AVERAGEIFS(Observed!AC$2:AC$1520,Observed!$A$2:$A$1520,$A226,Observed!$C$2:$C$1520,$C226)),AVERAGEIFS(Observed!AC$2:AC$1520,Observed!$A$2:$A$1520,$A226,Observed!$C$2:$C$1520,$C226),"")</f>
        <v>17.5</v>
      </c>
      <c r="AD226" s="24">
        <f>IF(ISNUMBER(AVERAGEIFS(Observed!AD$2:AD$1520,Observed!$A$2:$A$1520,$A226,Observed!$C$2:$C$1520,$C226)),AVERAGEIFS(Observed!AD$2:AD$1520,Observed!$A$2:$A$1520,$A226,Observed!$C$2:$C$1520,$C226),"")</f>
        <v>2.8000000000000001E-2</v>
      </c>
      <c r="AE226" s="24">
        <f>IF(ISNUMBER(AVERAGEIFS(Observed!AE$2:AE$1520,Observed!$A$2:$A$1520,$A226,Observed!$C$2:$C$1520,$C226)),AVERAGEIFS(Observed!AE$2:AE$1520,Observed!$A$2:$A$1520,$A226,Observed!$C$2:$C$1520,$C226),"")</f>
        <v>2.8000000000000001E-2</v>
      </c>
      <c r="AF226" s="23" t="str">
        <f>IF(ISNUMBER(AVERAGEIFS(Observed!AF$2:AF$1520,Observed!$A$2:$A$1520,$A226,Observed!$C$2:$C$1520,$C226)),AVERAGEIFS(Observed!AF$2:AF$1520,Observed!$A$2:$A$1520,$A226,Observed!$C$2:$C$1520,$C226),"")</f>
        <v/>
      </c>
      <c r="AG226" s="23" t="str">
        <f>IF(ISNUMBER(AVERAGEIFS(Observed!AG$2:AG$1520,Observed!$A$2:$A$1520,$A226,Observed!$C$2:$C$1520,$C226)),AVERAGEIFS(Observed!AG$2:AG$1520,Observed!$A$2:$A$1520,$A226,Observed!$C$2:$C$1520,$C226),"")</f>
        <v/>
      </c>
      <c r="AH226" s="22" t="str">
        <f>IF(ISNUMBER(AVERAGEIFS(Observed!AH$2:AH$1520,Observed!$A$2:$A$1520,$A226,Observed!$C$2:$C$1520,$C226)),AVERAGEIFS(Observed!AH$2:AH$1520,Observed!$A$2:$A$1520,$A226,Observed!$C$2:$C$1520,$C226),"")</f>
        <v/>
      </c>
      <c r="AI226" s="23" t="str">
        <f>IF(ISNUMBER(AVERAGEIFS(Observed!AI$2:AI$1520,Observed!$A$2:$A$1520,$A226,Observed!$C$2:$C$1520,$C226)),AVERAGEIFS(Observed!AI$2:AI$1520,Observed!$A$2:$A$1520,$A226,Observed!$C$2:$C$1520,$C226),"")</f>
        <v/>
      </c>
      <c r="AJ226" s="23" t="str">
        <f>IF(ISNUMBER(AVERAGEIFS(Observed!AJ$2:AJ$1520,Observed!$A$2:$A$1520,$A226,Observed!$C$2:$C$1520,$C226)),AVERAGEIFS(Observed!AJ$2:AJ$1520,Observed!$A$2:$A$1520,$A226,Observed!$C$2:$C$1520,$C226),"")</f>
        <v/>
      </c>
      <c r="AK226" s="23" t="str">
        <f>IF(ISNUMBER(AVERAGEIFS(Observed!AK$2:AK$1520,Observed!$A$2:$A$1520,$A226,Observed!$C$2:$C$1520,$C226)),AVERAGEIFS(Observed!AK$2:AK$1520,Observed!$A$2:$A$1520,$A226,Observed!$C$2:$C$1520,$C226),"")</f>
        <v/>
      </c>
      <c r="AL226" s="23" t="str">
        <f>IF(ISNUMBER(AVERAGEIFS(Observed!AL$2:AL$1520,Observed!$A$2:$A$1520,$A226,Observed!$C$2:$C$1520,$C226)),AVERAGEIFS(Observed!AL$2:AL$1520,Observed!$A$2:$A$1520,$A226,Observed!$C$2:$C$1520,$C226),"")</f>
        <v/>
      </c>
      <c r="AM226" s="23" t="str">
        <f>IF(ISNUMBER(AVERAGEIFS(Observed!AM$2:AM$1520,Observed!$A$2:$A$1520,$A226,Observed!$C$2:$C$1520,$C226)),AVERAGEIFS(Observed!AM$2:AM$1520,Observed!$A$2:$A$1520,$A226,Observed!$C$2:$C$1520,$C226),"")</f>
        <v/>
      </c>
      <c r="AN226" s="2">
        <f>COUNTIFS(Observed!$A$2:$A$1520,$A226,Observed!$C$2:$C$1520,$C226)</f>
        <v>2</v>
      </c>
      <c r="AO226" s="2">
        <f t="shared" si="4"/>
        <v>4</v>
      </c>
    </row>
    <row r="227" spans="1:41" x14ac:dyDescent="0.35">
      <c r="A227" t="s">
        <v>51</v>
      </c>
      <c r="B227" t="s">
        <v>52</v>
      </c>
      <c r="C227" s="20">
        <v>42145</v>
      </c>
      <c r="D227">
        <v>1</v>
      </c>
      <c r="E227" t="s">
        <v>79</v>
      </c>
      <c r="F227" s="25" t="s">
        <v>97</v>
      </c>
      <c r="G227" t="s">
        <v>44</v>
      </c>
      <c r="H227">
        <v>3</v>
      </c>
      <c r="I227" s="2" t="s">
        <v>59</v>
      </c>
      <c r="J227" s="22">
        <f>IF(ISNUMBER(AVERAGEIFS(Observed!J$2:J$1520,Observed!$A$2:$A$1520,$A227,Observed!$C$2:$C$1520,$C227)),AVERAGEIFS(Observed!J$2:J$1520,Observed!$A$2:$A$1520,$A227,Observed!$C$2:$C$1520,$C227),"")</f>
        <v>1545.4</v>
      </c>
      <c r="K227" s="23">
        <f>IF(ISNUMBER(AVERAGEIFS(Observed!K$2:K$1520,Observed!$A$2:$A$1520,$A227,Observed!$C$2:$C$1520,$C227)),AVERAGEIFS(Observed!K$2:K$1520,Observed!$A$2:$A$1520,$A227,Observed!$C$2:$C$1520,$C227),"")</f>
        <v>154.54000000000002</v>
      </c>
      <c r="L227" s="23" t="str">
        <f>IF(ISNUMBER(AVERAGEIFS(Observed!L$2:L$1520,Observed!$A$2:$A$1520,$A227,Observed!$C$2:$C$1520,$C227)),AVERAGEIFS(Observed!L$2:L$1520,Observed!$A$2:$A$1520,$A227,Observed!$C$2:$C$1520,$C227),"")</f>
        <v/>
      </c>
      <c r="M227" s="23" t="str">
        <f>IF(ISNUMBER(AVERAGEIFS(Observed!M$2:M$1520,Observed!$A$2:$A$1520,$A227,Observed!$C$2:$C$1520,$C227)),AVERAGEIFS(Observed!M$2:M$1520,Observed!$A$2:$A$1520,$A227,Observed!$C$2:$C$1520,$C227),"")</f>
        <v/>
      </c>
      <c r="N227" s="23" t="str">
        <f>IF(ISNUMBER(AVERAGEIFS(Observed!N$2:N$1520,Observed!$A$2:$A$1520,$A227,Observed!$C$2:$C$1520,$C227)),AVERAGEIFS(Observed!N$2:N$1520,Observed!$A$2:$A$1520,$A227,Observed!$C$2:$C$1520,$C227),"")</f>
        <v/>
      </c>
      <c r="O227" s="24" t="str">
        <f>IF(ISNUMBER(AVERAGEIFS(Observed!O$2:O$1520,Observed!$A$2:$A$1520,$A227,Observed!$C$2:$C$1520,$C227)),AVERAGEIFS(Observed!O$2:O$1520,Observed!$A$2:$A$1520,$A227,Observed!$C$2:$C$1520,$C227),"")</f>
        <v/>
      </c>
      <c r="P227" s="24" t="str">
        <f>IF(ISNUMBER(AVERAGEIFS(Observed!P$2:P$1520,Observed!$A$2:$A$1520,$A227,Observed!$C$2:$C$1520,$C227)),AVERAGEIFS(Observed!P$2:P$1520,Observed!$A$2:$A$1520,$A227,Observed!$C$2:$C$1520,$C227),"")</f>
        <v/>
      </c>
      <c r="Q227" s="24" t="str">
        <f>IF(ISNUMBER(AVERAGEIFS(Observed!Q$2:Q$1520,Observed!$A$2:$A$1520,$A227,Observed!$C$2:$C$1520,$C227)),AVERAGEIFS(Observed!Q$2:Q$1520,Observed!$A$2:$A$1520,$A227,Observed!$C$2:$C$1520,$C227),"")</f>
        <v/>
      </c>
      <c r="R227" s="22" t="str">
        <f>IF(ISNUMBER(AVERAGEIFS(Observed!R$2:R$1520,Observed!$A$2:$A$1520,$A227,Observed!$C$2:$C$1520,$C227)),AVERAGEIFS(Observed!R$2:R$1520,Observed!$A$2:$A$1520,$A227,Observed!$C$2:$C$1520,$C227),"")</f>
        <v/>
      </c>
      <c r="S227" s="23" t="str">
        <f>IF(ISNUMBER(AVERAGEIFS(Observed!S$2:S$1520,Observed!$A$2:$A$1520,$A227,Observed!$C$2:$C$1520,$C227)),AVERAGEIFS(Observed!S$2:S$1520,Observed!$A$2:$A$1520,$A227,Observed!$C$2:$C$1520,$C227),"")</f>
        <v/>
      </c>
      <c r="T227" s="23" t="str">
        <f>IF(ISNUMBER(AVERAGEIFS(Observed!T$2:T$1520,Observed!$A$2:$A$1520,$A227,Observed!$C$2:$C$1520,$C227)),AVERAGEIFS(Observed!T$2:T$1520,Observed!$A$2:$A$1520,$A227,Observed!$C$2:$C$1520,$C227),"")</f>
        <v/>
      </c>
      <c r="U227" s="23" t="str">
        <f>IF(ISNUMBER(AVERAGEIFS(Observed!U$2:U$1520,Observed!$A$2:$A$1520,$A227,Observed!$C$2:$C$1520,$C227)),AVERAGEIFS(Observed!U$2:U$1520,Observed!$A$2:$A$1520,$A227,Observed!$C$2:$C$1520,$C227),"")</f>
        <v/>
      </c>
      <c r="V227" s="23" t="str">
        <f>IF(ISNUMBER(AVERAGEIFS(Observed!V$2:V$1520,Observed!$A$2:$A$1520,$A227,Observed!$C$2:$C$1520,$C227)),AVERAGEIFS(Observed!V$2:V$1520,Observed!$A$2:$A$1520,$A227,Observed!$C$2:$C$1520,$C227),"")</f>
        <v/>
      </c>
      <c r="W227" s="23" t="str">
        <f>IF(ISNUMBER(AVERAGEIFS(Observed!W$2:W$1520,Observed!$A$2:$A$1520,$A227,Observed!$C$2:$C$1520,$C227)),AVERAGEIFS(Observed!W$2:W$1520,Observed!$A$2:$A$1520,$A227,Observed!$C$2:$C$1520,$C227),"")</f>
        <v/>
      </c>
      <c r="X227" s="23" t="str">
        <f>IF(ISNUMBER(AVERAGEIFS(Observed!X$2:X$1520,Observed!$A$2:$A$1520,$A227,Observed!$C$2:$C$1520,$C227)),AVERAGEIFS(Observed!X$2:X$1520,Observed!$A$2:$A$1520,$A227,Observed!$C$2:$C$1520,$C227),"")</f>
        <v/>
      </c>
      <c r="Y227" s="23" t="str">
        <f>IF(ISNUMBER(AVERAGEIFS(Observed!Y$2:Y$1520,Observed!$A$2:$A$1520,$A227,Observed!$C$2:$C$1520,$C227)),AVERAGEIFS(Observed!Y$2:Y$1520,Observed!$A$2:$A$1520,$A227,Observed!$C$2:$C$1520,$C227),"")</f>
        <v/>
      </c>
      <c r="Z227" s="23" t="str">
        <f>IF(ISNUMBER(AVERAGEIFS(Observed!Z$2:Z$1520,Observed!$A$2:$A$1520,$A227,Observed!$C$2:$C$1520,$C227)),AVERAGEIFS(Observed!Z$2:Z$1520,Observed!$A$2:$A$1520,$A227,Observed!$C$2:$C$1520,$C227),"")</f>
        <v/>
      </c>
      <c r="AA227" s="23" t="str">
        <f>IF(ISNUMBER(AVERAGEIFS(Observed!AA$2:AA$1520,Observed!$A$2:$A$1520,$A227,Observed!$C$2:$C$1520,$C227)),AVERAGEIFS(Observed!AA$2:AA$1520,Observed!$A$2:$A$1520,$A227,Observed!$C$2:$C$1520,$C227),"")</f>
        <v/>
      </c>
      <c r="AB227" s="23" t="str">
        <f>IF(ISNUMBER(AVERAGEIFS(Observed!AB$2:AB$1520,Observed!$A$2:$A$1520,$A227,Observed!$C$2:$C$1520,$C227)),AVERAGEIFS(Observed!AB$2:AB$1520,Observed!$A$2:$A$1520,$A227,Observed!$C$2:$C$1520,$C227),"")</f>
        <v/>
      </c>
      <c r="AC227" s="23">
        <f>IF(ISNUMBER(AVERAGEIFS(Observed!AC$2:AC$1520,Observed!$A$2:$A$1520,$A227,Observed!$C$2:$C$1520,$C227)),AVERAGEIFS(Observed!AC$2:AC$1520,Observed!$A$2:$A$1520,$A227,Observed!$C$2:$C$1520,$C227),"")</f>
        <v>21.6</v>
      </c>
      <c r="AD227" s="24">
        <f>IF(ISNUMBER(AVERAGEIFS(Observed!AD$2:AD$1520,Observed!$A$2:$A$1520,$A227,Observed!$C$2:$C$1520,$C227)),AVERAGEIFS(Observed!AD$2:AD$1520,Observed!$A$2:$A$1520,$A227,Observed!$C$2:$C$1520,$C227),"")</f>
        <v>3.4500000000000003E-2</v>
      </c>
      <c r="AE227" s="24">
        <f>IF(ISNUMBER(AVERAGEIFS(Observed!AE$2:AE$1520,Observed!$A$2:$A$1520,$A227,Observed!$C$2:$C$1520,$C227)),AVERAGEIFS(Observed!AE$2:AE$1520,Observed!$A$2:$A$1520,$A227,Observed!$C$2:$C$1520,$C227),"")</f>
        <v>3.4500000000000003E-2</v>
      </c>
      <c r="AF227" s="23" t="str">
        <f>IF(ISNUMBER(AVERAGEIFS(Observed!AF$2:AF$1520,Observed!$A$2:$A$1520,$A227,Observed!$C$2:$C$1520,$C227)),AVERAGEIFS(Observed!AF$2:AF$1520,Observed!$A$2:$A$1520,$A227,Observed!$C$2:$C$1520,$C227),"")</f>
        <v/>
      </c>
      <c r="AG227" s="23" t="str">
        <f>IF(ISNUMBER(AVERAGEIFS(Observed!AG$2:AG$1520,Observed!$A$2:$A$1520,$A227,Observed!$C$2:$C$1520,$C227)),AVERAGEIFS(Observed!AG$2:AG$1520,Observed!$A$2:$A$1520,$A227,Observed!$C$2:$C$1520,$C227),"")</f>
        <v/>
      </c>
      <c r="AH227" s="22" t="str">
        <f>IF(ISNUMBER(AVERAGEIFS(Observed!AH$2:AH$1520,Observed!$A$2:$A$1520,$A227,Observed!$C$2:$C$1520,$C227)),AVERAGEIFS(Observed!AH$2:AH$1520,Observed!$A$2:$A$1520,$A227,Observed!$C$2:$C$1520,$C227),"")</f>
        <v/>
      </c>
      <c r="AI227" s="23" t="str">
        <f>IF(ISNUMBER(AVERAGEIFS(Observed!AI$2:AI$1520,Observed!$A$2:$A$1520,$A227,Observed!$C$2:$C$1520,$C227)),AVERAGEIFS(Observed!AI$2:AI$1520,Observed!$A$2:$A$1520,$A227,Observed!$C$2:$C$1520,$C227),"")</f>
        <v/>
      </c>
      <c r="AJ227" s="23" t="str">
        <f>IF(ISNUMBER(AVERAGEIFS(Observed!AJ$2:AJ$1520,Observed!$A$2:$A$1520,$A227,Observed!$C$2:$C$1520,$C227)),AVERAGEIFS(Observed!AJ$2:AJ$1520,Observed!$A$2:$A$1520,$A227,Observed!$C$2:$C$1520,$C227),"")</f>
        <v/>
      </c>
      <c r="AK227" s="23" t="str">
        <f>IF(ISNUMBER(AVERAGEIFS(Observed!AK$2:AK$1520,Observed!$A$2:$A$1520,$A227,Observed!$C$2:$C$1520,$C227)),AVERAGEIFS(Observed!AK$2:AK$1520,Observed!$A$2:$A$1520,$A227,Observed!$C$2:$C$1520,$C227),"")</f>
        <v/>
      </c>
      <c r="AL227" s="23" t="str">
        <f>IF(ISNUMBER(AVERAGEIFS(Observed!AL$2:AL$1520,Observed!$A$2:$A$1520,$A227,Observed!$C$2:$C$1520,$C227)),AVERAGEIFS(Observed!AL$2:AL$1520,Observed!$A$2:$A$1520,$A227,Observed!$C$2:$C$1520,$C227),"")</f>
        <v/>
      </c>
      <c r="AM227" s="23" t="str">
        <f>IF(ISNUMBER(AVERAGEIFS(Observed!AM$2:AM$1520,Observed!$A$2:$A$1520,$A227,Observed!$C$2:$C$1520,$C227)),AVERAGEIFS(Observed!AM$2:AM$1520,Observed!$A$2:$A$1520,$A227,Observed!$C$2:$C$1520,$C227),"")</f>
        <v/>
      </c>
      <c r="AN227" s="2">
        <f>COUNTIFS(Observed!$A$2:$A$1520,$A227,Observed!$C$2:$C$1520,$C227)</f>
        <v>2</v>
      </c>
      <c r="AO227" s="2">
        <f t="shared" si="4"/>
        <v>4</v>
      </c>
    </row>
    <row r="228" spans="1:41" x14ac:dyDescent="0.35">
      <c r="A228" t="s">
        <v>57</v>
      </c>
      <c r="B228" t="s">
        <v>52</v>
      </c>
      <c r="C228" s="20">
        <v>42145</v>
      </c>
      <c r="D228">
        <v>1</v>
      </c>
      <c r="E228" t="s">
        <v>81</v>
      </c>
      <c r="F228" s="25" t="s">
        <v>97</v>
      </c>
      <c r="G228" t="s">
        <v>44</v>
      </c>
      <c r="H228">
        <v>3</v>
      </c>
      <c r="I228" s="2" t="s">
        <v>59</v>
      </c>
      <c r="J228" s="22">
        <f>IF(ISNUMBER(AVERAGEIFS(Observed!J$2:J$1520,Observed!$A$2:$A$1520,$A228,Observed!$C$2:$C$1520,$C228)),AVERAGEIFS(Observed!J$2:J$1520,Observed!$A$2:$A$1520,$A228,Observed!$C$2:$C$1520,$C228),"")</f>
        <v>1536</v>
      </c>
      <c r="K228" s="23">
        <f>IF(ISNUMBER(AVERAGEIFS(Observed!K$2:K$1520,Observed!$A$2:$A$1520,$A228,Observed!$C$2:$C$1520,$C228)),AVERAGEIFS(Observed!K$2:K$1520,Observed!$A$2:$A$1520,$A228,Observed!$C$2:$C$1520,$C228),"")</f>
        <v>153.6</v>
      </c>
      <c r="L228" s="23" t="str">
        <f>IF(ISNUMBER(AVERAGEIFS(Observed!L$2:L$1520,Observed!$A$2:$A$1520,$A228,Observed!$C$2:$C$1520,$C228)),AVERAGEIFS(Observed!L$2:L$1520,Observed!$A$2:$A$1520,$A228,Observed!$C$2:$C$1520,$C228),"")</f>
        <v/>
      </c>
      <c r="M228" s="23" t="str">
        <f>IF(ISNUMBER(AVERAGEIFS(Observed!M$2:M$1520,Observed!$A$2:$A$1520,$A228,Observed!$C$2:$C$1520,$C228)),AVERAGEIFS(Observed!M$2:M$1520,Observed!$A$2:$A$1520,$A228,Observed!$C$2:$C$1520,$C228),"")</f>
        <v/>
      </c>
      <c r="N228" s="23" t="str">
        <f>IF(ISNUMBER(AVERAGEIFS(Observed!N$2:N$1520,Observed!$A$2:$A$1520,$A228,Observed!$C$2:$C$1520,$C228)),AVERAGEIFS(Observed!N$2:N$1520,Observed!$A$2:$A$1520,$A228,Observed!$C$2:$C$1520,$C228),"")</f>
        <v/>
      </c>
      <c r="O228" s="24" t="str">
        <f>IF(ISNUMBER(AVERAGEIFS(Observed!O$2:O$1520,Observed!$A$2:$A$1520,$A228,Observed!$C$2:$C$1520,$C228)),AVERAGEIFS(Observed!O$2:O$1520,Observed!$A$2:$A$1520,$A228,Observed!$C$2:$C$1520,$C228),"")</f>
        <v/>
      </c>
      <c r="P228" s="24" t="str">
        <f>IF(ISNUMBER(AVERAGEIFS(Observed!P$2:P$1520,Observed!$A$2:$A$1520,$A228,Observed!$C$2:$C$1520,$C228)),AVERAGEIFS(Observed!P$2:P$1520,Observed!$A$2:$A$1520,$A228,Observed!$C$2:$C$1520,$C228),"")</f>
        <v/>
      </c>
      <c r="Q228" s="24" t="str">
        <f>IF(ISNUMBER(AVERAGEIFS(Observed!Q$2:Q$1520,Observed!$A$2:$A$1520,$A228,Observed!$C$2:$C$1520,$C228)),AVERAGEIFS(Observed!Q$2:Q$1520,Observed!$A$2:$A$1520,$A228,Observed!$C$2:$C$1520,$C228),"")</f>
        <v/>
      </c>
      <c r="R228" s="22" t="str">
        <f>IF(ISNUMBER(AVERAGEIFS(Observed!R$2:R$1520,Observed!$A$2:$A$1520,$A228,Observed!$C$2:$C$1520,$C228)),AVERAGEIFS(Observed!R$2:R$1520,Observed!$A$2:$A$1520,$A228,Observed!$C$2:$C$1520,$C228),"")</f>
        <v/>
      </c>
      <c r="S228" s="23" t="str">
        <f>IF(ISNUMBER(AVERAGEIFS(Observed!S$2:S$1520,Observed!$A$2:$A$1520,$A228,Observed!$C$2:$C$1520,$C228)),AVERAGEIFS(Observed!S$2:S$1520,Observed!$A$2:$A$1520,$A228,Observed!$C$2:$C$1520,$C228),"")</f>
        <v/>
      </c>
      <c r="T228" s="23" t="str">
        <f>IF(ISNUMBER(AVERAGEIFS(Observed!T$2:T$1520,Observed!$A$2:$A$1520,$A228,Observed!$C$2:$C$1520,$C228)),AVERAGEIFS(Observed!T$2:T$1520,Observed!$A$2:$A$1520,$A228,Observed!$C$2:$C$1520,$C228),"")</f>
        <v/>
      </c>
      <c r="U228" s="23" t="str">
        <f>IF(ISNUMBER(AVERAGEIFS(Observed!U$2:U$1520,Observed!$A$2:$A$1520,$A228,Observed!$C$2:$C$1520,$C228)),AVERAGEIFS(Observed!U$2:U$1520,Observed!$A$2:$A$1520,$A228,Observed!$C$2:$C$1520,$C228),"")</f>
        <v/>
      </c>
      <c r="V228" s="23" t="str">
        <f>IF(ISNUMBER(AVERAGEIFS(Observed!V$2:V$1520,Observed!$A$2:$A$1520,$A228,Observed!$C$2:$C$1520,$C228)),AVERAGEIFS(Observed!V$2:V$1520,Observed!$A$2:$A$1520,$A228,Observed!$C$2:$C$1520,$C228),"")</f>
        <v/>
      </c>
      <c r="W228" s="23" t="str">
        <f>IF(ISNUMBER(AVERAGEIFS(Observed!W$2:W$1520,Observed!$A$2:$A$1520,$A228,Observed!$C$2:$C$1520,$C228)),AVERAGEIFS(Observed!W$2:W$1520,Observed!$A$2:$A$1520,$A228,Observed!$C$2:$C$1520,$C228),"")</f>
        <v/>
      </c>
      <c r="X228" s="23" t="str">
        <f>IF(ISNUMBER(AVERAGEIFS(Observed!X$2:X$1520,Observed!$A$2:$A$1520,$A228,Observed!$C$2:$C$1520,$C228)),AVERAGEIFS(Observed!X$2:X$1520,Observed!$A$2:$A$1520,$A228,Observed!$C$2:$C$1520,$C228),"")</f>
        <v/>
      </c>
      <c r="Y228" s="23" t="str">
        <f>IF(ISNUMBER(AVERAGEIFS(Observed!Y$2:Y$1520,Observed!$A$2:$A$1520,$A228,Observed!$C$2:$C$1520,$C228)),AVERAGEIFS(Observed!Y$2:Y$1520,Observed!$A$2:$A$1520,$A228,Observed!$C$2:$C$1520,$C228),"")</f>
        <v/>
      </c>
      <c r="Z228" s="23" t="str">
        <f>IF(ISNUMBER(AVERAGEIFS(Observed!Z$2:Z$1520,Observed!$A$2:$A$1520,$A228,Observed!$C$2:$C$1520,$C228)),AVERAGEIFS(Observed!Z$2:Z$1520,Observed!$A$2:$A$1520,$A228,Observed!$C$2:$C$1520,$C228),"")</f>
        <v/>
      </c>
      <c r="AA228" s="23" t="str">
        <f>IF(ISNUMBER(AVERAGEIFS(Observed!AA$2:AA$1520,Observed!$A$2:$A$1520,$A228,Observed!$C$2:$C$1520,$C228)),AVERAGEIFS(Observed!AA$2:AA$1520,Observed!$A$2:$A$1520,$A228,Observed!$C$2:$C$1520,$C228),"")</f>
        <v/>
      </c>
      <c r="AB228" s="23" t="str">
        <f>IF(ISNUMBER(AVERAGEIFS(Observed!AB$2:AB$1520,Observed!$A$2:$A$1520,$A228,Observed!$C$2:$C$1520,$C228)),AVERAGEIFS(Observed!AB$2:AB$1520,Observed!$A$2:$A$1520,$A228,Observed!$C$2:$C$1520,$C228),"")</f>
        <v/>
      </c>
      <c r="AC228" s="23">
        <f>IF(ISNUMBER(AVERAGEIFS(Observed!AC$2:AC$1520,Observed!$A$2:$A$1520,$A228,Observed!$C$2:$C$1520,$C228)),AVERAGEIFS(Observed!AC$2:AC$1520,Observed!$A$2:$A$1520,$A228,Observed!$C$2:$C$1520,$C228),"")</f>
        <v>23.25</v>
      </c>
      <c r="AD228" s="24">
        <f>IF(ISNUMBER(AVERAGEIFS(Observed!AD$2:AD$1520,Observed!$A$2:$A$1520,$A228,Observed!$C$2:$C$1520,$C228)),AVERAGEIFS(Observed!AD$2:AD$1520,Observed!$A$2:$A$1520,$A228,Observed!$C$2:$C$1520,$C228),"")</f>
        <v>3.7499999999999999E-2</v>
      </c>
      <c r="AE228" s="24">
        <f>IF(ISNUMBER(AVERAGEIFS(Observed!AE$2:AE$1520,Observed!$A$2:$A$1520,$A228,Observed!$C$2:$C$1520,$C228)),AVERAGEIFS(Observed!AE$2:AE$1520,Observed!$A$2:$A$1520,$A228,Observed!$C$2:$C$1520,$C228),"")</f>
        <v>3.7499999999999999E-2</v>
      </c>
      <c r="AF228" s="23" t="str">
        <f>IF(ISNUMBER(AVERAGEIFS(Observed!AF$2:AF$1520,Observed!$A$2:$A$1520,$A228,Observed!$C$2:$C$1520,$C228)),AVERAGEIFS(Observed!AF$2:AF$1520,Observed!$A$2:$A$1520,$A228,Observed!$C$2:$C$1520,$C228),"")</f>
        <v/>
      </c>
      <c r="AG228" s="23" t="str">
        <f>IF(ISNUMBER(AVERAGEIFS(Observed!AG$2:AG$1520,Observed!$A$2:$A$1520,$A228,Observed!$C$2:$C$1520,$C228)),AVERAGEIFS(Observed!AG$2:AG$1520,Observed!$A$2:$A$1520,$A228,Observed!$C$2:$C$1520,$C228),"")</f>
        <v/>
      </c>
      <c r="AH228" s="22" t="str">
        <f>IF(ISNUMBER(AVERAGEIFS(Observed!AH$2:AH$1520,Observed!$A$2:$A$1520,$A228,Observed!$C$2:$C$1520,$C228)),AVERAGEIFS(Observed!AH$2:AH$1520,Observed!$A$2:$A$1520,$A228,Observed!$C$2:$C$1520,$C228),"")</f>
        <v/>
      </c>
      <c r="AI228" s="23" t="str">
        <f>IF(ISNUMBER(AVERAGEIFS(Observed!AI$2:AI$1520,Observed!$A$2:$A$1520,$A228,Observed!$C$2:$C$1520,$C228)),AVERAGEIFS(Observed!AI$2:AI$1520,Observed!$A$2:$A$1520,$A228,Observed!$C$2:$C$1520,$C228),"")</f>
        <v/>
      </c>
      <c r="AJ228" s="23" t="str">
        <f>IF(ISNUMBER(AVERAGEIFS(Observed!AJ$2:AJ$1520,Observed!$A$2:$A$1520,$A228,Observed!$C$2:$C$1520,$C228)),AVERAGEIFS(Observed!AJ$2:AJ$1520,Observed!$A$2:$A$1520,$A228,Observed!$C$2:$C$1520,$C228),"")</f>
        <v/>
      </c>
      <c r="AK228" s="23" t="str">
        <f>IF(ISNUMBER(AVERAGEIFS(Observed!AK$2:AK$1520,Observed!$A$2:$A$1520,$A228,Observed!$C$2:$C$1520,$C228)),AVERAGEIFS(Observed!AK$2:AK$1520,Observed!$A$2:$A$1520,$A228,Observed!$C$2:$C$1520,$C228),"")</f>
        <v/>
      </c>
      <c r="AL228" s="23" t="str">
        <f>IF(ISNUMBER(AVERAGEIFS(Observed!AL$2:AL$1520,Observed!$A$2:$A$1520,$A228,Observed!$C$2:$C$1520,$C228)),AVERAGEIFS(Observed!AL$2:AL$1520,Observed!$A$2:$A$1520,$A228,Observed!$C$2:$C$1520,$C228),"")</f>
        <v/>
      </c>
      <c r="AM228" s="23" t="str">
        <f>IF(ISNUMBER(AVERAGEIFS(Observed!AM$2:AM$1520,Observed!$A$2:$A$1520,$A228,Observed!$C$2:$C$1520,$C228)),AVERAGEIFS(Observed!AM$2:AM$1520,Observed!$A$2:$A$1520,$A228,Observed!$C$2:$C$1520,$C228),"")</f>
        <v/>
      </c>
      <c r="AN228" s="2">
        <f>COUNTIFS(Observed!$A$2:$A$1520,$A228,Observed!$C$2:$C$1520,$C228)</f>
        <v>2</v>
      </c>
      <c r="AO228" s="2">
        <f t="shared" si="4"/>
        <v>4</v>
      </c>
    </row>
    <row r="229" spans="1:41" x14ac:dyDescent="0.35">
      <c r="A229" t="s">
        <v>54</v>
      </c>
      <c r="B229" t="s">
        <v>52</v>
      </c>
      <c r="C229" s="20">
        <v>42145</v>
      </c>
      <c r="D229">
        <v>1</v>
      </c>
      <c r="E229" t="s">
        <v>83</v>
      </c>
      <c r="F229" s="25" t="s">
        <v>97</v>
      </c>
      <c r="G229" t="s">
        <v>44</v>
      </c>
      <c r="H229">
        <v>3</v>
      </c>
      <c r="I229" s="2" t="s">
        <v>59</v>
      </c>
      <c r="J229" s="22">
        <f>IF(ISNUMBER(AVERAGEIFS(Observed!J$2:J$1520,Observed!$A$2:$A$1520,$A229,Observed!$C$2:$C$1520,$C229)),AVERAGEIFS(Observed!J$2:J$1520,Observed!$A$2:$A$1520,$A229,Observed!$C$2:$C$1520,$C229),"")</f>
        <v>1432.6</v>
      </c>
      <c r="K229" s="23">
        <f>IF(ISNUMBER(AVERAGEIFS(Observed!K$2:K$1520,Observed!$A$2:$A$1520,$A229,Observed!$C$2:$C$1520,$C229)),AVERAGEIFS(Observed!K$2:K$1520,Observed!$A$2:$A$1520,$A229,Observed!$C$2:$C$1520,$C229),"")</f>
        <v>143.26</v>
      </c>
      <c r="L229" s="23" t="str">
        <f>IF(ISNUMBER(AVERAGEIFS(Observed!L$2:L$1520,Observed!$A$2:$A$1520,$A229,Observed!$C$2:$C$1520,$C229)),AVERAGEIFS(Observed!L$2:L$1520,Observed!$A$2:$A$1520,$A229,Observed!$C$2:$C$1520,$C229),"")</f>
        <v/>
      </c>
      <c r="M229" s="23" t="str">
        <f>IF(ISNUMBER(AVERAGEIFS(Observed!M$2:M$1520,Observed!$A$2:$A$1520,$A229,Observed!$C$2:$C$1520,$C229)),AVERAGEIFS(Observed!M$2:M$1520,Observed!$A$2:$A$1520,$A229,Observed!$C$2:$C$1520,$C229),"")</f>
        <v/>
      </c>
      <c r="N229" s="23" t="str">
        <f>IF(ISNUMBER(AVERAGEIFS(Observed!N$2:N$1520,Observed!$A$2:$A$1520,$A229,Observed!$C$2:$C$1520,$C229)),AVERAGEIFS(Observed!N$2:N$1520,Observed!$A$2:$A$1520,$A229,Observed!$C$2:$C$1520,$C229),"")</f>
        <v/>
      </c>
      <c r="O229" s="24" t="str">
        <f>IF(ISNUMBER(AVERAGEIFS(Observed!O$2:O$1520,Observed!$A$2:$A$1520,$A229,Observed!$C$2:$C$1520,$C229)),AVERAGEIFS(Observed!O$2:O$1520,Observed!$A$2:$A$1520,$A229,Observed!$C$2:$C$1520,$C229),"")</f>
        <v/>
      </c>
      <c r="P229" s="24" t="str">
        <f>IF(ISNUMBER(AVERAGEIFS(Observed!P$2:P$1520,Observed!$A$2:$A$1520,$A229,Observed!$C$2:$C$1520,$C229)),AVERAGEIFS(Observed!P$2:P$1520,Observed!$A$2:$A$1520,$A229,Observed!$C$2:$C$1520,$C229),"")</f>
        <v/>
      </c>
      <c r="Q229" s="24" t="str">
        <f>IF(ISNUMBER(AVERAGEIFS(Observed!Q$2:Q$1520,Observed!$A$2:$A$1520,$A229,Observed!$C$2:$C$1520,$C229)),AVERAGEIFS(Observed!Q$2:Q$1520,Observed!$A$2:$A$1520,$A229,Observed!$C$2:$C$1520,$C229),"")</f>
        <v/>
      </c>
      <c r="R229" s="22" t="str">
        <f>IF(ISNUMBER(AVERAGEIFS(Observed!R$2:R$1520,Observed!$A$2:$A$1520,$A229,Observed!$C$2:$C$1520,$C229)),AVERAGEIFS(Observed!R$2:R$1520,Observed!$A$2:$A$1520,$A229,Observed!$C$2:$C$1520,$C229),"")</f>
        <v/>
      </c>
      <c r="S229" s="23" t="str">
        <f>IF(ISNUMBER(AVERAGEIFS(Observed!S$2:S$1520,Observed!$A$2:$A$1520,$A229,Observed!$C$2:$C$1520,$C229)),AVERAGEIFS(Observed!S$2:S$1520,Observed!$A$2:$A$1520,$A229,Observed!$C$2:$C$1520,$C229),"")</f>
        <v/>
      </c>
      <c r="T229" s="23" t="str">
        <f>IF(ISNUMBER(AVERAGEIFS(Observed!T$2:T$1520,Observed!$A$2:$A$1520,$A229,Observed!$C$2:$C$1520,$C229)),AVERAGEIFS(Observed!T$2:T$1520,Observed!$A$2:$A$1520,$A229,Observed!$C$2:$C$1520,$C229),"")</f>
        <v/>
      </c>
      <c r="U229" s="23" t="str">
        <f>IF(ISNUMBER(AVERAGEIFS(Observed!U$2:U$1520,Observed!$A$2:$A$1520,$A229,Observed!$C$2:$C$1520,$C229)),AVERAGEIFS(Observed!U$2:U$1520,Observed!$A$2:$A$1520,$A229,Observed!$C$2:$C$1520,$C229),"")</f>
        <v/>
      </c>
      <c r="V229" s="23" t="str">
        <f>IF(ISNUMBER(AVERAGEIFS(Observed!V$2:V$1520,Observed!$A$2:$A$1520,$A229,Observed!$C$2:$C$1520,$C229)),AVERAGEIFS(Observed!V$2:V$1520,Observed!$A$2:$A$1520,$A229,Observed!$C$2:$C$1520,$C229),"")</f>
        <v/>
      </c>
      <c r="W229" s="23" t="str">
        <f>IF(ISNUMBER(AVERAGEIFS(Observed!W$2:W$1520,Observed!$A$2:$A$1520,$A229,Observed!$C$2:$C$1520,$C229)),AVERAGEIFS(Observed!W$2:W$1520,Observed!$A$2:$A$1520,$A229,Observed!$C$2:$C$1520,$C229),"")</f>
        <v/>
      </c>
      <c r="X229" s="23" t="str">
        <f>IF(ISNUMBER(AVERAGEIFS(Observed!X$2:X$1520,Observed!$A$2:$A$1520,$A229,Observed!$C$2:$C$1520,$C229)),AVERAGEIFS(Observed!X$2:X$1520,Observed!$A$2:$A$1520,$A229,Observed!$C$2:$C$1520,$C229),"")</f>
        <v/>
      </c>
      <c r="Y229" s="23" t="str">
        <f>IF(ISNUMBER(AVERAGEIFS(Observed!Y$2:Y$1520,Observed!$A$2:$A$1520,$A229,Observed!$C$2:$C$1520,$C229)),AVERAGEIFS(Observed!Y$2:Y$1520,Observed!$A$2:$A$1520,$A229,Observed!$C$2:$C$1520,$C229),"")</f>
        <v/>
      </c>
      <c r="Z229" s="23" t="str">
        <f>IF(ISNUMBER(AVERAGEIFS(Observed!Z$2:Z$1520,Observed!$A$2:$A$1520,$A229,Observed!$C$2:$C$1520,$C229)),AVERAGEIFS(Observed!Z$2:Z$1520,Observed!$A$2:$A$1520,$A229,Observed!$C$2:$C$1520,$C229),"")</f>
        <v/>
      </c>
      <c r="AA229" s="23" t="str">
        <f>IF(ISNUMBER(AVERAGEIFS(Observed!AA$2:AA$1520,Observed!$A$2:$A$1520,$A229,Observed!$C$2:$C$1520,$C229)),AVERAGEIFS(Observed!AA$2:AA$1520,Observed!$A$2:$A$1520,$A229,Observed!$C$2:$C$1520,$C229),"")</f>
        <v/>
      </c>
      <c r="AB229" s="23" t="str">
        <f>IF(ISNUMBER(AVERAGEIFS(Observed!AB$2:AB$1520,Observed!$A$2:$A$1520,$A229,Observed!$C$2:$C$1520,$C229)),AVERAGEIFS(Observed!AB$2:AB$1520,Observed!$A$2:$A$1520,$A229,Observed!$C$2:$C$1520,$C229),"")</f>
        <v/>
      </c>
      <c r="AC229" s="23">
        <f>IF(ISNUMBER(AVERAGEIFS(Observed!AC$2:AC$1520,Observed!$A$2:$A$1520,$A229,Observed!$C$2:$C$1520,$C229)),AVERAGEIFS(Observed!AC$2:AC$1520,Observed!$A$2:$A$1520,$A229,Observed!$C$2:$C$1520,$C229),"")</f>
        <v>18.55</v>
      </c>
      <c r="AD229" s="24">
        <f>IF(ISNUMBER(AVERAGEIFS(Observed!AD$2:AD$1520,Observed!$A$2:$A$1520,$A229,Observed!$C$2:$C$1520,$C229)),AVERAGEIFS(Observed!AD$2:AD$1520,Observed!$A$2:$A$1520,$A229,Observed!$C$2:$C$1520,$C229),"")</f>
        <v>0.03</v>
      </c>
      <c r="AE229" s="24">
        <f>IF(ISNUMBER(AVERAGEIFS(Observed!AE$2:AE$1520,Observed!$A$2:$A$1520,$A229,Observed!$C$2:$C$1520,$C229)),AVERAGEIFS(Observed!AE$2:AE$1520,Observed!$A$2:$A$1520,$A229,Observed!$C$2:$C$1520,$C229),"")</f>
        <v>0.03</v>
      </c>
      <c r="AF229" s="23" t="str">
        <f>IF(ISNUMBER(AVERAGEIFS(Observed!AF$2:AF$1520,Observed!$A$2:$A$1520,$A229,Observed!$C$2:$C$1520,$C229)),AVERAGEIFS(Observed!AF$2:AF$1520,Observed!$A$2:$A$1520,$A229,Observed!$C$2:$C$1520,$C229),"")</f>
        <v/>
      </c>
      <c r="AG229" s="23" t="str">
        <f>IF(ISNUMBER(AVERAGEIFS(Observed!AG$2:AG$1520,Observed!$A$2:$A$1520,$A229,Observed!$C$2:$C$1520,$C229)),AVERAGEIFS(Observed!AG$2:AG$1520,Observed!$A$2:$A$1520,$A229,Observed!$C$2:$C$1520,$C229),"")</f>
        <v/>
      </c>
      <c r="AH229" s="22" t="str">
        <f>IF(ISNUMBER(AVERAGEIFS(Observed!AH$2:AH$1520,Observed!$A$2:$A$1520,$A229,Observed!$C$2:$C$1520,$C229)),AVERAGEIFS(Observed!AH$2:AH$1520,Observed!$A$2:$A$1520,$A229,Observed!$C$2:$C$1520,$C229),"")</f>
        <v/>
      </c>
      <c r="AI229" s="23" t="str">
        <f>IF(ISNUMBER(AVERAGEIFS(Observed!AI$2:AI$1520,Observed!$A$2:$A$1520,$A229,Observed!$C$2:$C$1520,$C229)),AVERAGEIFS(Observed!AI$2:AI$1520,Observed!$A$2:$A$1520,$A229,Observed!$C$2:$C$1520,$C229),"")</f>
        <v/>
      </c>
      <c r="AJ229" s="23" t="str">
        <f>IF(ISNUMBER(AVERAGEIFS(Observed!AJ$2:AJ$1520,Observed!$A$2:$A$1520,$A229,Observed!$C$2:$C$1520,$C229)),AVERAGEIFS(Observed!AJ$2:AJ$1520,Observed!$A$2:$A$1520,$A229,Observed!$C$2:$C$1520,$C229),"")</f>
        <v/>
      </c>
      <c r="AK229" s="23" t="str">
        <f>IF(ISNUMBER(AVERAGEIFS(Observed!AK$2:AK$1520,Observed!$A$2:$A$1520,$A229,Observed!$C$2:$C$1520,$C229)),AVERAGEIFS(Observed!AK$2:AK$1520,Observed!$A$2:$A$1520,$A229,Observed!$C$2:$C$1520,$C229),"")</f>
        <v/>
      </c>
      <c r="AL229" s="23" t="str">
        <f>IF(ISNUMBER(AVERAGEIFS(Observed!AL$2:AL$1520,Observed!$A$2:$A$1520,$A229,Observed!$C$2:$C$1520,$C229)),AVERAGEIFS(Observed!AL$2:AL$1520,Observed!$A$2:$A$1520,$A229,Observed!$C$2:$C$1520,$C229),"")</f>
        <v/>
      </c>
      <c r="AM229" s="23" t="str">
        <f>IF(ISNUMBER(AVERAGEIFS(Observed!AM$2:AM$1520,Observed!$A$2:$A$1520,$A229,Observed!$C$2:$C$1520,$C229)),AVERAGEIFS(Observed!AM$2:AM$1520,Observed!$A$2:$A$1520,$A229,Observed!$C$2:$C$1520,$C229),"")</f>
        <v/>
      </c>
      <c r="AN229" s="2">
        <f>COUNTIFS(Observed!$A$2:$A$1520,$A229,Observed!$C$2:$C$1520,$C229)</f>
        <v>2</v>
      </c>
      <c r="AO229" s="2">
        <f t="shared" si="4"/>
        <v>4</v>
      </c>
    </row>
    <row r="230" spans="1:41" x14ac:dyDescent="0.35">
      <c r="A230" t="s">
        <v>53</v>
      </c>
      <c r="B230" t="s">
        <v>52</v>
      </c>
      <c r="C230" s="20">
        <v>42145</v>
      </c>
      <c r="D230">
        <v>1</v>
      </c>
      <c r="E230" t="s">
        <v>78</v>
      </c>
      <c r="F230" s="25" t="s">
        <v>97</v>
      </c>
      <c r="G230" t="s">
        <v>44</v>
      </c>
      <c r="H230">
        <v>3</v>
      </c>
      <c r="I230" s="2" t="s">
        <v>59</v>
      </c>
      <c r="J230" s="22">
        <f>IF(ISNUMBER(AVERAGEIFS(Observed!J$2:J$1520,Observed!$A$2:$A$1520,$A230,Observed!$C$2:$C$1520,$C230)),AVERAGEIFS(Observed!J$2:J$1520,Observed!$A$2:$A$1520,$A230,Observed!$C$2:$C$1520,$C230),"")</f>
        <v>1263.4000000000001</v>
      </c>
      <c r="K230" s="23">
        <f>IF(ISNUMBER(AVERAGEIFS(Observed!K$2:K$1520,Observed!$A$2:$A$1520,$A230,Observed!$C$2:$C$1520,$C230)),AVERAGEIFS(Observed!K$2:K$1520,Observed!$A$2:$A$1520,$A230,Observed!$C$2:$C$1520,$C230),"")</f>
        <v>126.34</v>
      </c>
      <c r="L230" s="23" t="str">
        <f>IF(ISNUMBER(AVERAGEIFS(Observed!L$2:L$1520,Observed!$A$2:$A$1520,$A230,Observed!$C$2:$C$1520,$C230)),AVERAGEIFS(Observed!L$2:L$1520,Observed!$A$2:$A$1520,$A230,Observed!$C$2:$C$1520,$C230),"")</f>
        <v/>
      </c>
      <c r="M230" s="23" t="str">
        <f>IF(ISNUMBER(AVERAGEIFS(Observed!M$2:M$1520,Observed!$A$2:$A$1520,$A230,Observed!$C$2:$C$1520,$C230)),AVERAGEIFS(Observed!M$2:M$1520,Observed!$A$2:$A$1520,$A230,Observed!$C$2:$C$1520,$C230),"")</f>
        <v/>
      </c>
      <c r="N230" s="23" t="str">
        <f>IF(ISNUMBER(AVERAGEIFS(Observed!N$2:N$1520,Observed!$A$2:$A$1520,$A230,Observed!$C$2:$C$1520,$C230)),AVERAGEIFS(Observed!N$2:N$1520,Observed!$A$2:$A$1520,$A230,Observed!$C$2:$C$1520,$C230),"")</f>
        <v/>
      </c>
      <c r="O230" s="24" t="str">
        <f>IF(ISNUMBER(AVERAGEIFS(Observed!O$2:O$1520,Observed!$A$2:$A$1520,$A230,Observed!$C$2:$C$1520,$C230)),AVERAGEIFS(Observed!O$2:O$1520,Observed!$A$2:$A$1520,$A230,Observed!$C$2:$C$1520,$C230),"")</f>
        <v/>
      </c>
      <c r="P230" s="24" t="str">
        <f>IF(ISNUMBER(AVERAGEIFS(Observed!P$2:P$1520,Observed!$A$2:$A$1520,$A230,Observed!$C$2:$C$1520,$C230)),AVERAGEIFS(Observed!P$2:P$1520,Observed!$A$2:$A$1520,$A230,Observed!$C$2:$C$1520,$C230),"")</f>
        <v/>
      </c>
      <c r="Q230" s="24" t="str">
        <f>IF(ISNUMBER(AVERAGEIFS(Observed!Q$2:Q$1520,Observed!$A$2:$A$1520,$A230,Observed!$C$2:$C$1520,$C230)),AVERAGEIFS(Observed!Q$2:Q$1520,Observed!$A$2:$A$1520,$A230,Observed!$C$2:$C$1520,$C230),"")</f>
        <v/>
      </c>
      <c r="R230" s="22" t="str">
        <f>IF(ISNUMBER(AVERAGEIFS(Observed!R$2:R$1520,Observed!$A$2:$A$1520,$A230,Observed!$C$2:$C$1520,$C230)),AVERAGEIFS(Observed!R$2:R$1520,Observed!$A$2:$A$1520,$A230,Observed!$C$2:$C$1520,$C230),"")</f>
        <v/>
      </c>
      <c r="S230" s="23" t="str">
        <f>IF(ISNUMBER(AVERAGEIFS(Observed!S$2:S$1520,Observed!$A$2:$A$1520,$A230,Observed!$C$2:$C$1520,$C230)),AVERAGEIFS(Observed!S$2:S$1520,Observed!$A$2:$A$1520,$A230,Observed!$C$2:$C$1520,$C230),"")</f>
        <v/>
      </c>
      <c r="T230" s="23" t="str">
        <f>IF(ISNUMBER(AVERAGEIFS(Observed!T$2:T$1520,Observed!$A$2:$A$1520,$A230,Observed!$C$2:$C$1520,$C230)),AVERAGEIFS(Observed!T$2:T$1520,Observed!$A$2:$A$1520,$A230,Observed!$C$2:$C$1520,$C230),"")</f>
        <v/>
      </c>
      <c r="U230" s="23" t="str">
        <f>IF(ISNUMBER(AVERAGEIFS(Observed!U$2:U$1520,Observed!$A$2:$A$1520,$A230,Observed!$C$2:$C$1520,$C230)),AVERAGEIFS(Observed!U$2:U$1520,Observed!$A$2:$A$1520,$A230,Observed!$C$2:$C$1520,$C230),"")</f>
        <v/>
      </c>
      <c r="V230" s="23" t="str">
        <f>IF(ISNUMBER(AVERAGEIFS(Observed!V$2:V$1520,Observed!$A$2:$A$1520,$A230,Observed!$C$2:$C$1520,$C230)),AVERAGEIFS(Observed!V$2:V$1520,Observed!$A$2:$A$1520,$A230,Observed!$C$2:$C$1520,$C230),"")</f>
        <v/>
      </c>
      <c r="W230" s="23" t="str">
        <f>IF(ISNUMBER(AVERAGEIFS(Observed!W$2:W$1520,Observed!$A$2:$A$1520,$A230,Observed!$C$2:$C$1520,$C230)),AVERAGEIFS(Observed!W$2:W$1520,Observed!$A$2:$A$1520,$A230,Observed!$C$2:$C$1520,$C230),"")</f>
        <v/>
      </c>
      <c r="X230" s="23" t="str">
        <f>IF(ISNUMBER(AVERAGEIFS(Observed!X$2:X$1520,Observed!$A$2:$A$1520,$A230,Observed!$C$2:$C$1520,$C230)),AVERAGEIFS(Observed!X$2:X$1520,Observed!$A$2:$A$1520,$A230,Observed!$C$2:$C$1520,$C230),"")</f>
        <v/>
      </c>
      <c r="Y230" s="23" t="str">
        <f>IF(ISNUMBER(AVERAGEIFS(Observed!Y$2:Y$1520,Observed!$A$2:$A$1520,$A230,Observed!$C$2:$C$1520,$C230)),AVERAGEIFS(Observed!Y$2:Y$1520,Observed!$A$2:$A$1520,$A230,Observed!$C$2:$C$1520,$C230),"")</f>
        <v/>
      </c>
      <c r="Z230" s="23" t="str">
        <f>IF(ISNUMBER(AVERAGEIFS(Observed!Z$2:Z$1520,Observed!$A$2:$A$1520,$A230,Observed!$C$2:$C$1520,$C230)),AVERAGEIFS(Observed!Z$2:Z$1520,Observed!$A$2:$A$1520,$A230,Observed!$C$2:$C$1520,$C230),"")</f>
        <v/>
      </c>
      <c r="AA230" s="23" t="str">
        <f>IF(ISNUMBER(AVERAGEIFS(Observed!AA$2:AA$1520,Observed!$A$2:$A$1520,$A230,Observed!$C$2:$C$1520,$C230)),AVERAGEIFS(Observed!AA$2:AA$1520,Observed!$A$2:$A$1520,$A230,Observed!$C$2:$C$1520,$C230),"")</f>
        <v/>
      </c>
      <c r="AB230" s="23" t="str">
        <f>IF(ISNUMBER(AVERAGEIFS(Observed!AB$2:AB$1520,Observed!$A$2:$A$1520,$A230,Observed!$C$2:$C$1520,$C230)),AVERAGEIFS(Observed!AB$2:AB$1520,Observed!$A$2:$A$1520,$A230,Observed!$C$2:$C$1520,$C230),"")</f>
        <v/>
      </c>
      <c r="AC230" s="23">
        <f>IF(ISNUMBER(AVERAGEIFS(Observed!AC$2:AC$1520,Observed!$A$2:$A$1520,$A230,Observed!$C$2:$C$1520,$C230)),AVERAGEIFS(Observed!AC$2:AC$1520,Observed!$A$2:$A$1520,$A230,Observed!$C$2:$C$1520,$C230),"")</f>
        <v>18.049999999999997</v>
      </c>
      <c r="AD230" s="24">
        <f>IF(ISNUMBER(AVERAGEIFS(Observed!AD$2:AD$1520,Observed!$A$2:$A$1520,$A230,Observed!$C$2:$C$1520,$C230)),AVERAGEIFS(Observed!AD$2:AD$1520,Observed!$A$2:$A$1520,$A230,Observed!$C$2:$C$1520,$C230),"")</f>
        <v>2.8499999999999998E-2</v>
      </c>
      <c r="AE230" s="24">
        <f>IF(ISNUMBER(AVERAGEIFS(Observed!AE$2:AE$1520,Observed!$A$2:$A$1520,$A230,Observed!$C$2:$C$1520,$C230)),AVERAGEIFS(Observed!AE$2:AE$1520,Observed!$A$2:$A$1520,$A230,Observed!$C$2:$C$1520,$C230),"")</f>
        <v>2.8499999999999998E-2</v>
      </c>
      <c r="AF230" s="23" t="str">
        <f>IF(ISNUMBER(AVERAGEIFS(Observed!AF$2:AF$1520,Observed!$A$2:$A$1520,$A230,Observed!$C$2:$C$1520,$C230)),AVERAGEIFS(Observed!AF$2:AF$1520,Observed!$A$2:$A$1520,$A230,Observed!$C$2:$C$1520,$C230),"")</f>
        <v/>
      </c>
      <c r="AG230" s="23" t="str">
        <f>IF(ISNUMBER(AVERAGEIFS(Observed!AG$2:AG$1520,Observed!$A$2:$A$1520,$A230,Observed!$C$2:$C$1520,$C230)),AVERAGEIFS(Observed!AG$2:AG$1520,Observed!$A$2:$A$1520,$A230,Observed!$C$2:$C$1520,$C230),"")</f>
        <v/>
      </c>
      <c r="AH230" s="22" t="str">
        <f>IF(ISNUMBER(AVERAGEIFS(Observed!AH$2:AH$1520,Observed!$A$2:$A$1520,$A230,Observed!$C$2:$C$1520,$C230)),AVERAGEIFS(Observed!AH$2:AH$1520,Observed!$A$2:$A$1520,$A230,Observed!$C$2:$C$1520,$C230),"")</f>
        <v/>
      </c>
      <c r="AI230" s="23" t="str">
        <f>IF(ISNUMBER(AVERAGEIFS(Observed!AI$2:AI$1520,Observed!$A$2:$A$1520,$A230,Observed!$C$2:$C$1520,$C230)),AVERAGEIFS(Observed!AI$2:AI$1520,Observed!$A$2:$A$1520,$A230,Observed!$C$2:$C$1520,$C230),"")</f>
        <v/>
      </c>
      <c r="AJ230" s="23" t="str">
        <f>IF(ISNUMBER(AVERAGEIFS(Observed!AJ$2:AJ$1520,Observed!$A$2:$A$1520,$A230,Observed!$C$2:$C$1520,$C230)),AVERAGEIFS(Observed!AJ$2:AJ$1520,Observed!$A$2:$A$1520,$A230,Observed!$C$2:$C$1520,$C230),"")</f>
        <v/>
      </c>
      <c r="AK230" s="23" t="str">
        <f>IF(ISNUMBER(AVERAGEIFS(Observed!AK$2:AK$1520,Observed!$A$2:$A$1520,$A230,Observed!$C$2:$C$1520,$C230)),AVERAGEIFS(Observed!AK$2:AK$1520,Observed!$A$2:$A$1520,$A230,Observed!$C$2:$C$1520,$C230),"")</f>
        <v/>
      </c>
      <c r="AL230" s="23" t="str">
        <f>IF(ISNUMBER(AVERAGEIFS(Observed!AL$2:AL$1520,Observed!$A$2:$A$1520,$A230,Observed!$C$2:$C$1520,$C230)),AVERAGEIFS(Observed!AL$2:AL$1520,Observed!$A$2:$A$1520,$A230,Observed!$C$2:$C$1520,$C230),"")</f>
        <v/>
      </c>
      <c r="AM230" s="23" t="str">
        <f>IF(ISNUMBER(AVERAGEIFS(Observed!AM$2:AM$1520,Observed!$A$2:$A$1520,$A230,Observed!$C$2:$C$1520,$C230)),AVERAGEIFS(Observed!AM$2:AM$1520,Observed!$A$2:$A$1520,$A230,Observed!$C$2:$C$1520,$C230),"")</f>
        <v/>
      </c>
      <c r="AN230" s="2">
        <f>COUNTIFS(Observed!$A$2:$A$1520,$A230,Observed!$C$2:$C$1520,$C230)</f>
        <v>2</v>
      </c>
      <c r="AO230" s="2">
        <f t="shared" si="4"/>
        <v>4</v>
      </c>
    </row>
    <row r="231" spans="1:41" x14ac:dyDescent="0.35">
      <c r="A231" t="s">
        <v>56</v>
      </c>
      <c r="B231" t="s">
        <v>52</v>
      </c>
      <c r="C231" s="20">
        <v>42152</v>
      </c>
      <c r="D231">
        <v>1</v>
      </c>
      <c r="E231" t="s">
        <v>80</v>
      </c>
      <c r="F231" s="25" t="s">
        <v>97</v>
      </c>
      <c r="G231" t="s">
        <v>44</v>
      </c>
      <c r="H231">
        <v>3</v>
      </c>
      <c r="I231" s="2" t="s">
        <v>60</v>
      </c>
      <c r="J231" s="22">
        <f>IF(ISNUMBER(AVERAGEIFS(Observed!J$2:J$1520,Observed!$A$2:$A$1520,$A231,Observed!$C$2:$C$1520,$C231)),AVERAGEIFS(Observed!J$2:J$1520,Observed!$A$2:$A$1520,$A231,Observed!$C$2:$C$1520,$C231),"")</f>
        <v>2513.6000000000004</v>
      </c>
      <c r="K231" s="23">
        <f>IF(ISNUMBER(AVERAGEIFS(Observed!K$2:K$1520,Observed!$A$2:$A$1520,$A231,Observed!$C$2:$C$1520,$C231)),AVERAGEIFS(Observed!K$2:K$1520,Observed!$A$2:$A$1520,$A231,Observed!$C$2:$C$1520,$C231),"")</f>
        <v>251.36</v>
      </c>
      <c r="L231" s="23" t="str">
        <f>IF(ISNUMBER(AVERAGEIFS(Observed!L$2:L$1520,Observed!$A$2:$A$1520,$A231,Observed!$C$2:$C$1520,$C231)),AVERAGEIFS(Observed!L$2:L$1520,Observed!$A$2:$A$1520,$A231,Observed!$C$2:$C$1520,$C231),"")</f>
        <v/>
      </c>
      <c r="M231" s="23" t="str">
        <f>IF(ISNUMBER(AVERAGEIFS(Observed!M$2:M$1520,Observed!$A$2:$A$1520,$A231,Observed!$C$2:$C$1520,$C231)),AVERAGEIFS(Observed!M$2:M$1520,Observed!$A$2:$A$1520,$A231,Observed!$C$2:$C$1520,$C231),"")</f>
        <v/>
      </c>
      <c r="N231" s="23" t="str">
        <f>IF(ISNUMBER(AVERAGEIFS(Observed!N$2:N$1520,Observed!$A$2:$A$1520,$A231,Observed!$C$2:$C$1520,$C231)),AVERAGEIFS(Observed!N$2:N$1520,Observed!$A$2:$A$1520,$A231,Observed!$C$2:$C$1520,$C231),"")</f>
        <v/>
      </c>
      <c r="O231" s="24" t="str">
        <f>IF(ISNUMBER(AVERAGEIFS(Observed!O$2:O$1520,Observed!$A$2:$A$1520,$A231,Observed!$C$2:$C$1520,$C231)),AVERAGEIFS(Observed!O$2:O$1520,Observed!$A$2:$A$1520,$A231,Observed!$C$2:$C$1520,$C231),"")</f>
        <v/>
      </c>
      <c r="P231" s="24" t="str">
        <f>IF(ISNUMBER(AVERAGEIFS(Observed!P$2:P$1520,Observed!$A$2:$A$1520,$A231,Observed!$C$2:$C$1520,$C231)),AVERAGEIFS(Observed!P$2:P$1520,Observed!$A$2:$A$1520,$A231,Observed!$C$2:$C$1520,$C231),"")</f>
        <v/>
      </c>
      <c r="Q231" s="24" t="str">
        <f>IF(ISNUMBER(AVERAGEIFS(Observed!Q$2:Q$1520,Observed!$A$2:$A$1520,$A231,Observed!$C$2:$C$1520,$C231)),AVERAGEIFS(Observed!Q$2:Q$1520,Observed!$A$2:$A$1520,$A231,Observed!$C$2:$C$1520,$C231),"")</f>
        <v/>
      </c>
      <c r="R231" s="22" t="str">
        <f>IF(ISNUMBER(AVERAGEIFS(Observed!R$2:R$1520,Observed!$A$2:$A$1520,$A231,Observed!$C$2:$C$1520,$C231)),AVERAGEIFS(Observed!R$2:R$1520,Observed!$A$2:$A$1520,$A231,Observed!$C$2:$C$1520,$C231),"")</f>
        <v/>
      </c>
      <c r="S231" s="23" t="str">
        <f>IF(ISNUMBER(AVERAGEIFS(Observed!S$2:S$1520,Observed!$A$2:$A$1520,$A231,Observed!$C$2:$C$1520,$C231)),AVERAGEIFS(Observed!S$2:S$1520,Observed!$A$2:$A$1520,$A231,Observed!$C$2:$C$1520,$C231),"")</f>
        <v/>
      </c>
      <c r="T231" s="23" t="str">
        <f>IF(ISNUMBER(AVERAGEIFS(Observed!T$2:T$1520,Observed!$A$2:$A$1520,$A231,Observed!$C$2:$C$1520,$C231)),AVERAGEIFS(Observed!T$2:T$1520,Observed!$A$2:$A$1520,$A231,Observed!$C$2:$C$1520,$C231),"")</f>
        <v/>
      </c>
      <c r="U231" s="23" t="str">
        <f>IF(ISNUMBER(AVERAGEIFS(Observed!U$2:U$1520,Observed!$A$2:$A$1520,$A231,Observed!$C$2:$C$1520,$C231)),AVERAGEIFS(Observed!U$2:U$1520,Observed!$A$2:$A$1520,$A231,Observed!$C$2:$C$1520,$C231),"")</f>
        <v/>
      </c>
      <c r="V231" s="23" t="str">
        <f>IF(ISNUMBER(AVERAGEIFS(Observed!V$2:V$1520,Observed!$A$2:$A$1520,$A231,Observed!$C$2:$C$1520,$C231)),AVERAGEIFS(Observed!V$2:V$1520,Observed!$A$2:$A$1520,$A231,Observed!$C$2:$C$1520,$C231),"")</f>
        <v/>
      </c>
      <c r="W231" s="23" t="str">
        <f>IF(ISNUMBER(AVERAGEIFS(Observed!W$2:W$1520,Observed!$A$2:$A$1520,$A231,Observed!$C$2:$C$1520,$C231)),AVERAGEIFS(Observed!W$2:W$1520,Observed!$A$2:$A$1520,$A231,Observed!$C$2:$C$1520,$C231),"")</f>
        <v/>
      </c>
      <c r="X231" s="23" t="str">
        <f>IF(ISNUMBER(AVERAGEIFS(Observed!X$2:X$1520,Observed!$A$2:$A$1520,$A231,Observed!$C$2:$C$1520,$C231)),AVERAGEIFS(Observed!X$2:X$1520,Observed!$A$2:$A$1520,$A231,Observed!$C$2:$C$1520,$C231),"")</f>
        <v/>
      </c>
      <c r="Y231" s="23" t="str">
        <f>IF(ISNUMBER(AVERAGEIFS(Observed!Y$2:Y$1520,Observed!$A$2:$A$1520,$A231,Observed!$C$2:$C$1520,$C231)),AVERAGEIFS(Observed!Y$2:Y$1520,Observed!$A$2:$A$1520,$A231,Observed!$C$2:$C$1520,$C231),"")</f>
        <v/>
      </c>
      <c r="Z231" s="23" t="str">
        <f>IF(ISNUMBER(AVERAGEIFS(Observed!Z$2:Z$1520,Observed!$A$2:$A$1520,$A231,Observed!$C$2:$C$1520,$C231)),AVERAGEIFS(Observed!Z$2:Z$1520,Observed!$A$2:$A$1520,$A231,Observed!$C$2:$C$1520,$C231),"")</f>
        <v/>
      </c>
      <c r="AA231" s="23" t="str">
        <f>IF(ISNUMBER(AVERAGEIFS(Observed!AA$2:AA$1520,Observed!$A$2:$A$1520,$A231,Observed!$C$2:$C$1520,$C231)),AVERAGEIFS(Observed!AA$2:AA$1520,Observed!$A$2:$A$1520,$A231,Observed!$C$2:$C$1520,$C231),"")</f>
        <v/>
      </c>
      <c r="AB231" s="23" t="str">
        <f>IF(ISNUMBER(AVERAGEIFS(Observed!AB$2:AB$1520,Observed!$A$2:$A$1520,$A231,Observed!$C$2:$C$1520,$C231)),AVERAGEIFS(Observed!AB$2:AB$1520,Observed!$A$2:$A$1520,$A231,Observed!$C$2:$C$1520,$C231),"")</f>
        <v/>
      </c>
      <c r="AC231" s="23">
        <f>IF(ISNUMBER(AVERAGEIFS(Observed!AC$2:AC$1520,Observed!$A$2:$A$1520,$A231,Observed!$C$2:$C$1520,$C231)),AVERAGEIFS(Observed!AC$2:AC$1520,Observed!$A$2:$A$1520,$A231,Observed!$C$2:$C$1520,$C231),"")</f>
        <v>19.8</v>
      </c>
      <c r="AD231" s="24">
        <f>IF(ISNUMBER(AVERAGEIFS(Observed!AD$2:AD$1520,Observed!$A$2:$A$1520,$A231,Observed!$C$2:$C$1520,$C231)),AVERAGEIFS(Observed!AD$2:AD$1520,Observed!$A$2:$A$1520,$A231,Observed!$C$2:$C$1520,$C231),"")</f>
        <v>3.15E-2</v>
      </c>
      <c r="AE231" s="24">
        <f>IF(ISNUMBER(AVERAGEIFS(Observed!AE$2:AE$1520,Observed!$A$2:$A$1520,$A231,Observed!$C$2:$C$1520,$C231)),AVERAGEIFS(Observed!AE$2:AE$1520,Observed!$A$2:$A$1520,$A231,Observed!$C$2:$C$1520,$C231),"")</f>
        <v>3.15E-2</v>
      </c>
      <c r="AF231" s="23" t="str">
        <f>IF(ISNUMBER(AVERAGEIFS(Observed!AF$2:AF$1520,Observed!$A$2:$A$1520,$A231,Observed!$C$2:$C$1520,$C231)),AVERAGEIFS(Observed!AF$2:AF$1520,Observed!$A$2:$A$1520,$A231,Observed!$C$2:$C$1520,$C231),"")</f>
        <v/>
      </c>
      <c r="AG231" s="23" t="str">
        <f>IF(ISNUMBER(AVERAGEIFS(Observed!AG$2:AG$1520,Observed!$A$2:$A$1520,$A231,Observed!$C$2:$C$1520,$C231)),AVERAGEIFS(Observed!AG$2:AG$1520,Observed!$A$2:$A$1520,$A231,Observed!$C$2:$C$1520,$C231),"")</f>
        <v/>
      </c>
      <c r="AH231" s="22" t="str">
        <f>IF(ISNUMBER(AVERAGEIFS(Observed!AH$2:AH$1520,Observed!$A$2:$A$1520,$A231,Observed!$C$2:$C$1520,$C231)),AVERAGEIFS(Observed!AH$2:AH$1520,Observed!$A$2:$A$1520,$A231,Observed!$C$2:$C$1520,$C231),"")</f>
        <v/>
      </c>
      <c r="AI231" s="23" t="str">
        <f>IF(ISNUMBER(AVERAGEIFS(Observed!AI$2:AI$1520,Observed!$A$2:$A$1520,$A231,Observed!$C$2:$C$1520,$C231)),AVERAGEIFS(Observed!AI$2:AI$1520,Observed!$A$2:$A$1520,$A231,Observed!$C$2:$C$1520,$C231),"")</f>
        <v/>
      </c>
      <c r="AJ231" s="23" t="str">
        <f>IF(ISNUMBER(AVERAGEIFS(Observed!AJ$2:AJ$1520,Observed!$A$2:$A$1520,$A231,Observed!$C$2:$C$1520,$C231)),AVERAGEIFS(Observed!AJ$2:AJ$1520,Observed!$A$2:$A$1520,$A231,Observed!$C$2:$C$1520,$C231),"")</f>
        <v/>
      </c>
      <c r="AK231" s="23" t="str">
        <f>IF(ISNUMBER(AVERAGEIFS(Observed!AK$2:AK$1520,Observed!$A$2:$A$1520,$A231,Observed!$C$2:$C$1520,$C231)),AVERAGEIFS(Observed!AK$2:AK$1520,Observed!$A$2:$A$1520,$A231,Observed!$C$2:$C$1520,$C231),"")</f>
        <v/>
      </c>
      <c r="AL231" s="23" t="str">
        <f>IF(ISNUMBER(AVERAGEIFS(Observed!AL$2:AL$1520,Observed!$A$2:$A$1520,$A231,Observed!$C$2:$C$1520,$C231)),AVERAGEIFS(Observed!AL$2:AL$1520,Observed!$A$2:$A$1520,$A231,Observed!$C$2:$C$1520,$C231),"")</f>
        <v/>
      </c>
      <c r="AM231" s="23" t="str">
        <f>IF(ISNUMBER(AVERAGEIFS(Observed!AM$2:AM$1520,Observed!$A$2:$A$1520,$A231,Observed!$C$2:$C$1520,$C231)),AVERAGEIFS(Observed!AM$2:AM$1520,Observed!$A$2:$A$1520,$A231,Observed!$C$2:$C$1520,$C231),"")</f>
        <v/>
      </c>
      <c r="AN231" s="2">
        <f>COUNTIFS(Observed!$A$2:$A$1520,$A231,Observed!$C$2:$C$1520,$C231)</f>
        <v>2</v>
      </c>
      <c r="AO231" s="2">
        <f t="shared" si="4"/>
        <v>4</v>
      </c>
    </row>
    <row r="232" spans="1:41" x14ac:dyDescent="0.35">
      <c r="A232" t="s">
        <v>55</v>
      </c>
      <c r="B232" t="s">
        <v>52</v>
      </c>
      <c r="C232" s="20">
        <v>42152</v>
      </c>
      <c r="D232">
        <v>1</v>
      </c>
      <c r="E232" t="s">
        <v>82</v>
      </c>
      <c r="F232" s="25" t="s">
        <v>97</v>
      </c>
      <c r="G232" t="s">
        <v>44</v>
      </c>
      <c r="H232">
        <v>3</v>
      </c>
      <c r="I232" s="2" t="s">
        <v>60</v>
      </c>
      <c r="J232" s="22">
        <f>IF(ISNUMBER(AVERAGEIFS(Observed!J$2:J$1520,Observed!$A$2:$A$1520,$A232,Observed!$C$2:$C$1520,$C232)),AVERAGEIFS(Observed!J$2:J$1520,Observed!$A$2:$A$1520,$A232,Observed!$C$2:$C$1520,$C232),"")</f>
        <v>1639.4</v>
      </c>
      <c r="K232" s="23">
        <f>IF(ISNUMBER(AVERAGEIFS(Observed!K$2:K$1520,Observed!$A$2:$A$1520,$A232,Observed!$C$2:$C$1520,$C232)),AVERAGEIFS(Observed!K$2:K$1520,Observed!$A$2:$A$1520,$A232,Observed!$C$2:$C$1520,$C232),"")</f>
        <v>163.94</v>
      </c>
      <c r="L232" s="23" t="str">
        <f>IF(ISNUMBER(AVERAGEIFS(Observed!L$2:L$1520,Observed!$A$2:$A$1520,$A232,Observed!$C$2:$C$1520,$C232)),AVERAGEIFS(Observed!L$2:L$1520,Observed!$A$2:$A$1520,$A232,Observed!$C$2:$C$1520,$C232),"")</f>
        <v/>
      </c>
      <c r="M232" s="23" t="str">
        <f>IF(ISNUMBER(AVERAGEIFS(Observed!M$2:M$1520,Observed!$A$2:$A$1520,$A232,Observed!$C$2:$C$1520,$C232)),AVERAGEIFS(Observed!M$2:M$1520,Observed!$A$2:$A$1520,$A232,Observed!$C$2:$C$1520,$C232),"")</f>
        <v/>
      </c>
      <c r="N232" s="23" t="str">
        <f>IF(ISNUMBER(AVERAGEIFS(Observed!N$2:N$1520,Observed!$A$2:$A$1520,$A232,Observed!$C$2:$C$1520,$C232)),AVERAGEIFS(Observed!N$2:N$1520,Observed!$A$2:$A$1520,$A232,Observed!$C$2:$C$1520,$C232),"")</f>
        <v/>
      </c>
      <c r="O232" s="24" t="str">
        <f>IF(ISNUMBER(AVERAGEIFS(Observed!O$2:O$1520,Observed!$A$2:$A$1520,$A232,Observed!$C$2:$C$1520,$C232)),AVERAGEIFS(Observed!O$2:O$1520,Observed!$A$2:$A$1520,$A232,Observed!$C$2:$C$1520,$C232),"")</f>
        <v/>
      </c>
      <c r="P232" s="24" t="str">
        <f>IF(ISNUMBER(AVERAGEIFS(Observed!P$2:P$1520,Observed!$A$2:$A$1520,$A232,Observed!$C$2:$C$1520,$C232)),AVERAGEIFS(Observed!P$2:P$1520,Observed!$A$2:$A$1520,$A232,Observed!$C$2:$C$1520,$C232),"")</f>
        <v/>
      </c>
      <c r="Q232" s="24" t="str">
        <f>IF(ISNUMBER(AVERAGEIFS(Observed!Q$2:Q$1520,Observed!$A$2:$A$1520,$A232,Observed!$C$2:$C$1520,$C232)),AVERAGEIFS(Observed!Q$2:Q$1520,Observed!$A$2:$A$1520,$A232,Observed!$C$2:$C$1520,$C232),"")</f>
        <v/>
      </c>
      <c r="R232" s="22" t="str">
        <f>IF(ISNUMBER(AVERAGEIFS(Observed!R$2:R$1520,Observed!$A$2:$A$1520,$A232,Observed!$C$2:$C$1520,$C232)),AVERAGEIFS(Observed!R$2:R$1520,Observed!$A$2:$A$1520,$A232,Observed!$C$2:$C$1520,$C232),"")</f>
        <v/>
      </c>
      <c r="S232" s="23" t="str">
        <f>IF(ISNUMBER(AVERAGEIFS(Observed!S$2:S$1520,Observed!$A$2:$A$1520,$A232,Observed!$C$2:$C$1520,$C232)),AVERAGEIFS(Observed!S$2:S$1520,Observed!$A$2:$A$1520,$A232,Observed!$C$2:$C$1520,$C232),"")</f>
        <v/>
      </c>
      <c r="T232" s="23" t="str">
        <f>IF(ISNUMBER(AVERAGEIFS(Observed!T$2:T$1520,Observed!$A$2:$A$1520,$A232,Observed!$C$2:$C$1520,$C232)),AVERAGEIFS(Observed!T$2:T$1520,Observed!$A$2:$A$1520,$A232,Observed!$C$2:$C$1520,$C232),"")</f>
        <v/>
      </c>
      <c r="U232" s="23" t="str">
        <f>IF(ISNUMBER(AVERAGEIFS(Observed!U$2:U$1520,Observed!$A$2:$A$1520,$A232,Observed!$C$2:$C$1520,$C232)),AVERAGEIFS(Observed!U$2:U$1520,Observed!$A$2:$A$1520,$A232,Observed!$C$2:$C$1520,$C232),"")</f>
        <v/>
      </c>
      <c r="V232" s="23" t="str">
        <f>IF(ISNUMBER(AVERAGEIFS(Observed!V$2:V$1520,Observed!$A$2:$A$1520,$A232,Observed!$C$2:$C$1520,$C232)),AVERAGEIFS(Observed!V$2:V$1520,Observed!$A$2:$A$1520,$A232,Observed!$C$2:$C$1520,$C232),"")</f>
        <v/>
      </c>
      <c r="W232" s="23" t="str">
        <f>IF(ISNUMBER(AVERAGEIFS(Observed!W$2:W$1520,Observed!$A$2:$A$1520,$A232,Observed!$C$2:$C$1520,$C232)),AVERAGEIFS(Observed!W$2:W$1520,Observed!$A$2:$A$1520,$A232,Observed!$C$2:$C$1520,$C232),"")</f>
        <v/>
      </c>
      <c r="X232" s="23" t="str">
        <f>IF(ISNUMBER(AVERAGEIFS(Observed!X$2:X$1520,Observed!$A$2:$A$1520,$A232,Observed!$C$2:$C$1520,$C232)),AVERAGEIFS(Observed!X$2:X$1520,Observed!$A$2:$A$1520,$A232,Observed!$C$2:$C$1520,$C232),"")</f>
        <v/>
      </c>
      <c r="Y232" s="23" t="str">
        <f>IF(ISNUMBER(AVERAGEIFS(Observed!Y$2:Y$1520,Observed!$A$2:$A$1520,$A232,Observed!$C$2:$C$1520,$C232)),AVERAGEIFS(Observed!Y$2:Y$1520,Observed!$A$2:$A$1520,$A232,Observed!$C$2:$C$1520,$C232),"")</f>
        <v/>
      </c>
      <c r="Z232" s="23" t="str">
        <f>IF(ISNUMBER(AVERAGEIFS(Observed!Z$2:Z$1520,Observed!$A$2:$A$1520,$A232,Observed!$C$2:$C$1520,$C232)),AVERAGEIFS(Observed!Z$2:Z$1520,Observed!$A$2:$A$1520,$A232,Observed!$C$2:$C$1520,$C232),"")</f>
        <v/>
      </c>
      <c r="AA232" s="23" t="str">
        <f>IF(ISNUMBER(AVERAGEIFS(Observed!AA$2:AA$1520,Observed!$A$2:$A$1520,$A232,Observed!$C$2:$C$1520,$C232)),AVERAGEIFS(Observed!AA$2:AA$1520,Observed!$A$2:$A$1520,$A232,Observed!$C$2:$C$1520,$C232),"")</f>
        <v/>
      </c>
      <c r="AB232" s="23" t="str">
        <f>IF(ISNUMBER(AVERAGEIFS(Observed!AB$2:AB$1520,Observed!$A$2:$A$1520,$A232,Observed!$C$2:$C$1520,$C232)),AVERAGEIFS(Observed!AB$2:AB$1520,Observed!$A$2:$A$1520,$A232,Observed!$C$2:$C$1520,$C232),"")</f>
        <v/>
      </c>
      <c r="AC232" s="23">
        <f>IF(ISNUMBER(AVERAGEIFS(Observed!AC$2:AC$1520,Observed!$A$2:$A$1520,$A232,Observed!$C$2:$C$1520,$C232)),AVERAGEIFS(Observed!AC$2:AC$1520,Observed!$A$2:$A$1520,$A232,Observed!$C$2:$C$1520,$C232),"")</f>
        <v>17.05</v>
      </c>
      <c r="AD232" s="24">
        <f>IF(ISNUMBER(AVERAGEIFS(Observed!AD$2:AD$1520,Observed!$A$2:$A$1520,$A232,Observed!$C$2:$C$1520,$C232)),AVERAGEIFS(Observed!AD$2:AD$1520,Observed!$A$2:$A$1520,$A232,Observed!$C$2:$C$1520,$C232),"")</f>
        <v>2.7E-2</v>
      </c>
      <c r="AE232" s="24">
        <f>IF(ISNUMBER(AVERAGEIFS(Observed!AE$2:AE$1520,Observed!$A$2:$A$1520,$A232,Observed!$C$2:$C$1520,$C232)),AVERAGEIFS(Observed!AE$2:AE$1520,Observed!$A$2:$A$1520,$A232,Observed!$C$2:$C$1520,$C232),"")</f>
        <v>2.7E-2</v>
      </c>
      <c r="AF232" s="23" t="str">
        <f>IF(ISNUMBER(AVERAGEIFS(Observed!AF$2:AF$1520,Observed!$A$2:$A$1520,$A232,Observed!$C$2:$C$1520,$C232)),AVERAGEIFS(Observed!AF$2:AF$1520,Observed!$A$2:$A$1520,$A232,Observed!$C$2:$C$1520,$C232),"")</f>
        <v/>
      </c>
      <c r="AG232" s="23" t="str">
        <f>IF(ISNUMBER(AVERAGEIFS(Observed!AG$2:AG$1520,Observed!$A$2:$A$1520,$A232,Observed!$C$2:$C$1520,$C232)),AVERAGEIFS(Observed!AG$2:AG$1520,Observed!$A$2:$A$1520,$A232,Observed!$C$2:$C$1520,$C232),"")</f>
        <v/>
      </c>
      <c r="AH232" s="22" t="str">
        <f>IF(ISNUMBER(AVERAGEIFS(Observed!AH$2:AH$1520,Observed!$A$2:$A$1520,$A232,Observed!$C$2:$C$1520,$C232)),AVERAGEIFS(Observed!AH$2:AH$1520,Observed!$A$2:$A$1520,$A232,Observed!$C$2:$C$1520,$C232),"")</f>
        <v/>
      </c>
      <c r="AI232" s="23" t="str">
        <f>IF(ISNUMBER(AVERAGEIFS(Observed!AI$2:AI$1520,Observed!$A$2:$A$1520,$A232,Observed!$C$2:$C$1520,$C232)),AVERAGEIFS(Observed!AI$2:AI$1520,Observed!$A$2:$A$1520,$A232,Observed!$C$2:$C$1520,$C232),"")</f>
        <v/>
      </c>
      <c r="AJ232" s="23" t="str">
        <f>IF(ISNUMBER(AVERAGEIFS(Observed!AJ$2:AJ$1520,Observed!$A$2:$A$1520,$A232,Observed!$C$2:$C$1520,$C232)),AVERAGEIFS(Observed!AJ$2:AJ$1520,Observed!$A$2:$A$1520,$A232,Observed!$C$2:$C$1520,$C232),"")</f>
        <v/>
      </c>
      <c r="AK232" s="23" t="str">
        <f>IF(ISNUMBER(AVERAGEIFS(Observed!AK$2:AK$1520,Observed!$A$2:$A$1520,$A232,Observed!$C$2:$C$1520,$C232)),AVERAGEIFS(Observed!AK$2:AK$1520,Observed!$A$2:$A$1520,$A232,Observed!$C$2:$C$1520,$C232),"")</f>
        <v/>
      </c>
      <c r="AL232" s="23" t="str">
        <f>IF(ISNUMBER(AVERAGEIFS(Observed!AL$2:AL$1520,Observed!$A$2:$A$1520,$A232,Observed!$C$2:$C$1520,$C232)),AVERAGEIFS(Observed!AL$2:AL$1520,Observed!$A$2:$A$1520,$A232,Observed!$C$2:$C$1520,$C232),"")</f>
        <v/>
      </c>
      <c r="AM232" s="23" t="str">
        <f>IF(ISNUMBER(AVERAGEIFS(Observed!AM$2:AM$1520,Observed!$A$2:$A$1520,$A232,Observed!$C$2:$C$1520,$C232)),AVERAGEIFS(Observed!AM$2:AM$1520,Observed!$A$2:$A$1520,$A232,Observed!$C$2:$C$1520,$C232),"")</f>
        <v/>
      </c>
      <c r="AN232" s="2">
        <f>COUNTIFS(Observed!$A$2:$A$1520,$A232,Observed!$C$2:$C$1520,$C232)</f>
        <v>2</v>
      </c>
      <c r="AO232" s="2">
        <f t="shared" si="4"/>
        <v>4</v>
      </c>
    </row>
    <row r="233" spans="1:41" x14ac:dyDescent="0.35">
      <c r="A233" t="s">
        <v>51</v>
      </c>
      <c r="B233" t="s">
        <v>52</v>
      </c>
      <c r="C233" s="20">
        <v>42152</v>
      </c>
      <c r="D233">
        <v>1</v>
      </c>
      <c r="E233" t="s">
        <v>79</v>
      </c>
      <c r="F233" s="25" t="s">
        <v>97</v>
      </c>
      <c r="G233" t="s">
        <v>44</v>
      </c>
      <c r="H233">
        <v>3</v>
      </c>
      <c r="I233" s="2" t="s">
        <v>60</v>
      </c>
      <c r="J233" s="22">
        <f>IF(ISNUMBER(AVERAGEIFS(Observed!J$2:J$1520,Observed!$A$2:$A$1520,$A233,Observed!$C$2:$C$1520,$C233)),AVERAGEIFS(Observed!J$2:J$1520,Observed!$A$2:$A$1520,$A233,Observed!$C$2:$C$1520,$C233),"")</f>
        <v>1601.7999999999997</v>
      </c>
      <c r="K233" s="23">
        <f>IF(ISNUMBER(AVERAGEIFS(Observed!K$2:K$1520,Observed!$A$2:$A$1520,$A233,Observed!$C$2:$C$1520,$C233)),AVERAGEIFS(Observed!K$2:K$1520,Observed!$A$2:$A$1520,$A233,Observed!$C$2:$C$1520,$C233),"")</f>
        <v>160.18</v>
      </c>
      <c r="L233" s="23" t="str">
        <f>IF(ISNUMBER(AVERAGEIFS(Observed!L$2:L$1520,Observed!$A$2:$A$1520,$A233,Observed!$C$2:$C$1520,$C233)),AVERAGEIFS(Observed!L$2:L$1520,Observed!$A$2:$A$1520,$A233,Observed!$C$2:$C$1520,$C233),"")</f>
        <v/>
      </c>
      <c r="M233" s="23" t="str">
        <f>IF(ISNUMBER(AVERAGEIFS(Observed!M$2:M$1520,Observed!$A$2:$A$1520,$A233,Observed!$C$2:$C$1520,$C233)),AVERAGEIFS(Observed!M$2:M$1520,Observed!$A$2:$A$1520,$A233,Observed!$C$2:$C$1520,$C233),"")</f>
        <v/>
      </c>
      <c r="N233" s="23" t="str">
        <f>IF(ISNUMBER(AVERAGEIFS(Observed!N$2:N$1520,Observed!$A$2:$A$1520,$A233,Observed!$C$2:$C$1520,$C233)),AVERAGEIFS(Observed!N$2:N$1520,Observed!$A$2:$A$1520,$A233,Observed!$C$2:$C$1520,$C233),"")</f>
        <v/>
      </c>
      <c r="O233" s="24" t="str">
        <f>IF(ISNUMBER(AVERAGEIFS(Observed!O$2:O$1520,Observed!$A$2:$A$1520,$A233,Observed!$C$2:$C$1520,$C233)),AVERAGEIFS(Observed!O$2:O$1520,Observed!$A$2:$A$1520,$A233,Observed!$C$2:$C$1520,$C233),"")</f>
        <v/>
      </c>
      <c r="P233" s="24" t="str">
        <f>IF(ISNUMBER(AVERAGEIFS(Observed!P$2:P$1520,Observed!$A$2:$A$1520,$A233,Observed!$C$2:$C$1520,$C233)),AVERAGEIFS(Observed!P$2:P$1520,Observed!$A$2:$A$1520,$A233,Observed!$C$2:$C$1520,$C233),"")</f>
        <v/>
      </c>
      <c r="Q233" s="24" t="str">
        <f>IF(ISNUMBER(AVERAGEIFS(Observed!Q$2:Q$1520,Observed!$A$2:$A$1520,$A233,Observed!$C$2:$C$1520,$C233)),AVERAGEIFS(Observed!Q$2:Q$1520,Observed!$A$2:$A$1520,$A233,Observed!$C$2:$C$1520,$C233),"")</f>
        <v/>
      </c>
      <c r="R233" s="22" t="str">
        <f>IF(ISNUMBER(AVERAGEIFS(Observed!R$2:R$1520,Observed!$A$2:$A$1520,$A233,Observed!$C$2:$C$1520,$C233)),AVERAGEIFS(Observed!R$2:R$1520,Observed!$A$2:$A$1520,$A233,Observed!$C$2:$C$1520,$C233),"")</f>
        <v/>
      </c>
      <c r="S233" s="23" t="str">
        <f>IF(ISNUMBER(AVERAGEIFS(Observed!S$2:S$1520,Observed!$A$2:$A$1520,$A233,Observed!$C$2:$C$1520,$C233)),AVERAGEIFS(Observed!S$2:S$1520,Observed!$A$2:$A$1520,$A233,Observed!$C$2:$C$1520,$C233),"")</f>
        <v/>
      </c>
      <c r="T233" s="23" t="str">
        <f>IF(ISNUMBER(AVERAGEIFS(Observed!T$2:T$1520,Observed!$A$2:$A$1520,$A233,Observed!$C$2:$C$1520,$C233)),AVERAGEIFS(Observed!T$2:T$1520,Observed!$A$2:$A$1520,$A233,Observed!$C$2:$C$1520,$C233),"")</f>
        <v/>
      </c>
      <c r="U233" s="23" t="str">
        <f>IF(ISNUMBER(AVERAGEIFS(Observed!U$2:U$1520,Observed!$A$2:$A$1520,$A233,Observed!$C$2:$C$1520,$C233)),AVERAGEIFS(Observed!U$2:U$1520,Observed!$A$2:$A$1520,$A233,Observed!$C$2:$C$1520,$C233),"")</f>
        <v/>
      </c>
      <c r="V233" s="23" t="str">
        <f>IF(ISNUMBER(AVERAGEIFS(Observed!V$2:V$1520,Observed!$A$2:$A$1520,$A233,Observed!$C$2:$C$1520,$C233)),AVERAGEIFS(Observed!V$2:V$1520,Observed!$A$2:$A$1520,$A233,Observed!$C$2:$C$1520,$C233),"")</f>
        <v/>
      </c>
      <c r="W233" s="23" t="str">
        <f>IF(ISNUMBER(AVERAGEIFS(Observed!W$2:W$1520,Observed!$A$2:$A$1520,$A233,Observed!$C$2:$C$1520,$C233)),AVERAGEIFS(Observed!W$2:W$1520,Observed!$A$2:$A$1520,$A233,Observed!$C$2:$C$1520,$C233),"")</f>
        <v/>
      </c>
      <c r="X233" s="23" t="str">
        <f>IF(ISNUMBER(AVERAGEIFS(Observed!X$2:X$1520,Observed!$A$2:$A$1520,$A233,Observed!$C$2:$C$1520,$C233)),AVERAGEIFS(Observed!X$2:X$1520,Observed!$A$2:$A$1520,$A233,Observed!$C$2:$C$1520,$C233),"")</f>
        <v/>
      </c>
      <c r="Y233" s="23" t="str">
        <f>IF(ISNUMBER(AVERAGEIFS(Observed!Y$2:Y$1520,Observed!$A$2:$A$1520,$A233,Observed!$C$2:$C$1520,$C233)),AVERAGEIFS(Observed!Y$2:Y$1520,Observed!$A$2:$A$1520,$A233,Observed!$C$2:$C$1520,$C233),"")</f>
        <v/>
      </c>
      <c r="Z233" s="23" t="str">
        <f>IF(ISNUMBER(AVERAGEIFS(Observed!Z$2:Z$1520,Observed!$A$2:$A$1520,$A233,Observed!$C$2:$C$1520,$C233)),AVERAGEIFS(Observed!Z$2:Z$1520,Observed!$A$2:$A$1520,$A233,Observed!$C$2:$C$1520,$C233),"")</f>
        <v/>
      </c>
      <c r="AA233" s="23" t="str">
        <f>IF(ISNUMBER(AVERAGEIFS(Observed!AA$2:AA$1520,Observed!$A$2:$A$1520,$A233,Observed!$C$2:$C$1520,$C233)),AVERAGEIFS(Observed!AA$2:AA$1520,Observed!$A$2:$A$1520,$A233,Observed!$C$2:$C$1520,$C233),"")</f>
        <v/>
      </c>
      <c r="AB233" s="23" t="str">
        <f>IF(ISNUMBER(AVERAGEIFS(Observed!AB$2:AB$1520,Observed!$A$2:$A$1520,$A233,Observed!$C$2:$C$1520,$C233)),AVERAGEIFS(Observed!AB$2:AB$1520,Observed!$A$2:$A$1520,$A233,Observed!$C$2:$C$1520,$C233),"")</f>
        <v/>
      </c>
      <c r="AC233" s="23">
        <f>IF(ISNUMBER(AVERAGEIFS(Observed!AC$2:AC$1520,Observed!$A$2:$A$1520,$A233,Observed!$C$2:$C$1520,$C233)),AVERAGEIFS(Observed!AC$2:AC$1520,Observed!$A$2:$A$1520,$A233,Observed!$C$2:$C$1520,$C233),"")</f>
        <v>16.5</v>
      </c>
      <c r="AD233" s="24">
        <f>IF(ISNUMBER(AVERAGEIFS(Observed!AD$2:AD$1520,Observed!$A$2:$A$1520,$A233,Observed!$C$2:$C$1520,$C233)),AVERAGEIFS(Observed!AD$2:AD$1520,Observed!$A$2:$A$1520,$A233,Observed!$C$2:$C$1520,$C233),"")</f>
        <v>2.6499999999999999E-2</v>
      </c>
      <c r="AE233" s="24">
        <f>IF(ISNUMBER(AVERAGEIFS(Observed!AE$2:AE$1520,Observed!$A$2:$A$1520,$A233,Observed!$C$2:$C$1520,$C233)),AVERAGEIFS(Observed!AE$2:AE$1520,Observed!$A$2:$A$1520,$A233,Observed!$C$2:$C$1520,$C233),"")</f>
        <v>2.6499999999999999E-2</v>
      </c>
      <c r="AF233" s="23" t="str">
        <f>IF(ISNUMBER(AVERAGEIFS(Observed!AF$2:AF$1520,Observed!$A$2:$A$1520,$A233,Observed!$C$2:$C$1520,$C233)),AVERAGEIFS(Observed!AF$2:AF$1520,Observed!$A$2:$A$1520,$A233,Observed!$C$2:$C$1520,$C233),"")</f>
        <v/>
      </c>
      <c r="AG233" s="23" t="str">
        <f>IF(ISNUMBER(AVERAGEIFS(Observed!AG$2:AG$1520,Observed!$A$2:$A$1520,$A233,Observed!$C$2:$C$1520,$C233)),AVERAGEIFS(Observed!AG$2:AG$1520,Observed!$A$2:$A$1520,$A233,Observed!$C$2:$C$1520,$C233),"")</f>
        <v/>
      </c>
      <c r="AH233" s="22" t="str">
        <f>IF(ISNUMBER(AVERAGEIFS(Observed!AH$2:AH$1520,Observed!$A$2:$A$1520,$A233,Observed!$C$2:$C$1520,$C233)),AVERAGEIFS(Observed!AH$2:AH$1520,Observed!$A$2:$A$1520,$A233,Observed!$C$2:$C$1520,$C233),"")</f>
        <v/>
      </c>
      <c r="AI233" s="23" t="str">
        <f>IF(ISNUMBER(AVERAGEIFS(Observed!AI$2:AI$1520,Observed!$A$2:$A$1520,$A233,Observed!$C$2:$C$1520,$C233)),AVERAGEIFS(Observed!AI$2:AI$1520,Observed!$A$2:$A$1520,$A233,Observed!$C$2:$C$1520,$C233),"")</f>
        <v/>
      </c>
      <c r="AJ233" s="23" t="str">
        <f>IF(ISNUMBER(AVERAGEIFS(Observed!AJ$2:AJ$1520,Observed!$A$2:$A$1520,$A233,Observed!$C$2:$C$1520,$C233)),AVERAGEIFS(Observed!AJ$2:AJ$1520,Observed!$A$2:$A$1520,$A233,Observed!$C$2:$C$1520,$C233),"")</f>
        <v/>
      </c>
      <c r="AK233" s="23" t="str">
        <f>IF(ISNUMBER(AVERAGEIFS(Observed!AK$2:AK$1520,Observed!$A$2:$A$1520,$A233,Observed!$C$2:$C$1520,$C233)),AVERAGEIFS(Observed!AK$2:AK$1520,Observed!$A$2:$A$1520,$A233,Observed!$C$2:$C$1520,$C233),"")</f>
        <v/>
      </c>
      <c r="AL233" s="23" t="str">
        <f>IF(ISNUMBER(AVERAGEIFS(Observed!AL$2:AL$1520,Observed!$A$2:$A$1520,$A233,Observed!$C$2:$C$1520,$C233)),AVERAGEIFS(Observed!AL$2:AL$1520,Observed!$A$2:$A$1520,$A233,Observed!$C$2:$C$1520,$C233),"")</f>
        <v/>
      </c>
      <c r="AM233" s="23" t="str">
        <f>IF(ISNUMBER(AVERAGEIFS(Observed!AM$2:AM$1520,Observed!$A$2:$A$1520,$A233,Observed!$C$2:$C$1520,$C233)),AVERAGEIFS(Observed!AM$2:AM$1520,Observed!$A$2:$A$1520,$A233,Observed!$C$2:$C$1520,$C233),"")</f>
        <v/>
      </c>
      <c r="AN233" s="2">
        <f>COUNTIFS(Observed!$A$2:$A$1520,$A233,Observed!$C$2:$C$1520,$C233)</f>
        <v>2</v>
      </c>
      <c r="AO233" s="2">
        <f t="shared" si="4"/>
        <v>4</v>
      </c>
    </row>
    <row r="234" spans="1:41" x14ac:dyDescent="0.35">
      <c r="A234" t="s">
        <v>57</v>
      </c>
      <c r="B234" t="s">
        <v>52</v>
      </c>
      <c r="C234" s="20">
        <v>42152</v>
      </c>
      <c r="D234">
        <v>1</v>
      </c>
      <c r="E234" t="s">
        <v>81</v>
      </c>
      <c r="F234" s="25" t="s">
        <v>97</v>
      </c>
      <c r="G234" t="s">
        <v>44</v>
      </c>
      <c r="H234">
        <v>3</v>
      </c>
      <c r="I234" s="2" t="s">
        <v>60</v>
      </c>
      <c r="J234" s="22">
        <f>IF(ISNUMBER(AVERAGEIFS(Observed!J$2:J$1520,Observed!$A$2:$A$1520,$A234,Observed!$C$2:$C$1520,$C234)),AVERAGEIFS(Observed!J$2:J$1520,Observed!$A$2:$A$1520,$A234,Observed!$C$2:$C$1520,$C234),"")</f>
        <v>1789.8</v>
      </c>
      <c r="K234" s="23">
        <f>IF(ISNUMBER(AVERAGEIFS(Observed!K$2:K$1520,Observed!$A$2:$A$1520,$A234,Observed!$C$2:$C$1520,$C234)),AVERAGEIFS(Observed!K$2:K$1520,Observed!$A$2:$A$1520,$A234,Observed!$C$2:$C$1520,$C234),"")</f>
        <v>178.98000000000002</v>
      </c>
      <c r="L234" s="23" t="str">
        <f>IF(ISNUMBER(AVERAGEIFS(Observed!L$2:L$1520,Observed!$A$2:$A$1520,$A234,Observed!$C$2:$C$1520,$C234)),AVERAGEIFS(Observed!L$2:L$1520,Observed!$A$2:$A$1520,$A234,Observed!$C$2:$C$1520,$C234),"")</f>
        <v/>
      </c>
      <c r="M234" s="23" t="str">
        <f>IF(ISNUMBER(AVERAGEIFS(Observed!M$2:M$1520,Observed!$A$2:$A$1520,$A234,Observed!$C$2:$C$1520,$C234)),AVERAGEIFS(Observed!M$2:M$1520,Observed!$A$2:$A$1520,$A234,Observed!$C$2:$C$1520,$C234),"")</f>
        <v/>
      </c>
      <c r="N234" s="23" t="str">
        <f>IF(ISNUMBER(AVERAGEIFS(Observed!N$2:N$1520,Observed!$A$2:$A$1520,$A234,Observed!$C$2:$C$1520,$C234)),AVERAGEIFS(Observed!N$2:N$1520,Observed!$A$2:$A$1520,$A234,Observed!$C$2:$C$1520,$C234),"")</f>
        <v/>
      </c>
      <c r="O234" s="24" t="str">
        <f>IF(ISNUMBER(AVERAGEIFS(Observed!O$2:O$1520,Observed!$A$2:$A$1520,$A234,Observed!$C$2:$C$1520,$C234)),AVERAGEIFS(Observed!O$2:O$1520,Observed!$A$2:$A$1520,$A234,Observed!$C$2:$C$1520,$C234),"")</f>
        <v/>
      </c>
      <c r="P234" s="24" t="str">
        <f>IF(ISNUMBER(AVERAGEIFS(Observed!P$2:P$1520,Observed!$A$2:$A$1520,$A234,Observed!$C$2:$C$1520,$C234)),AVERAGEIFS(Observed!P$2:P$1520,Observed!$A$2:$A$1520,$A234,Observed!$C$2:$C$1520,$C234),"")</f>
        <v/>
      </c>
      <c r="Q234" s="24" t="str">
        <f>IF(ISNUMBER(AVERAGEIFS(Observed!Q$2:Q$1520,Observed!$A$2:$A$1520,$A234,Observed!$C$2:$C$1520,$C234)),AVERAGEIFS(Observed!Q$2:Q$1520,Observed!$A$2:$A$1520,$A234,Observed!$C$2:$C$1520,$C234),"")</f>
        <v/>
      </c>
      <c r="R234" s="22" t="str">
        <f>IF(ISNUMBER(AVERAGEIFS(Observed!R$2:R$1520,Observed!$A$2:$A$1520,$A234,Observed!$C$2:$C$1520,$C234)),AVERAGEIFS(Observed!R$2:R$1520,Observed!$A$2:$A$1520,$A234,Observed!$C$2:$C$1520,$C234),"")</f>
        <v/>
      </c>
      <c r="S234" s="23" t="str">
        <f>IF(ISNUMBER(AVERAGEIFS(Observed!S$2:S$1520,Observed!$A$2:$A$1520,$A234,Observed!$C$2:$C$1520,$C234)),AVERAGEIFS(Observed!S$2:S$1520,Observed!$A$2:$A$1520,$A234,Observed!$C$2:$C$1520,$C234),"")</f>
        <v/>
      </c>
      <c r="T234" s="23" t="str">
        <f>IF(ISNUMBER(AVERAGEIFS(Observed!T$2:T$1520,Observed!$A$2:$A$1520,$A234,Observed!$C$2:$C$1520,$C234)),AVERAGEIFS(Observed!T$2:T$1520,Observed!$A$2:$A$1520,$A234,Observed!$C$2:$C$1520,$C234),"")</f>
        <v/>
      </c>
      <c r="U234" s="23" t="str">
        <f>IF(ISNUMBER(AVERAGEIFS(Observed!U$2:U$1520,Observed!$A$2:$A$1520,$A234,Observed!$C$2:$C$1520,$C234)),AVERAGEIFS(Observed!U$2:U$1520,Observed!$A$2:$A$1520,$A234,Observed!$C$2:$C$1520,$C234),"")</f>
        <v/>
      </c>
      <c r="V234" s="23" t="str">
        <f>IF(ISNUMBER(AVERAGEIFS(Observed!V$2:V$1520,Observed!$A$2:$A$1520,$A234,Observed!$C$2:$C$1520,$C234)),AVERAGEIFS(Observed!V$2:V$1520,Observed!$A$2:$A$1520,$A234,Observed!$C$2:$C$1520,$C234),"")</f>
        <v/>
      </c>
      <c r="W234" s="23" t="str">
        <f>IF(ISNUMBER(AVERAGEIFS(Observed!W$2:W$1520,Observed!$A$2:$A$1520,$A234,Observed!$C$2:$C$1520,$C234)),AVERAGEIFS(Observed!W$2:W$1520,Observed!$A$2:$A$1520,$A234,Observed!$C$2:$C$1520,$C234),"")</f>
        <v/>
      </c>
      <c r="X234" s="23" t="str">
        <f>IF(ISNUMBER(AVERAGEIFS(Observed!X$2:X$1520,Observed!$A$2:$A$1520,$A234,Observed!$C$2:$C$1520,$C234)),AVERAGEIFS(Observed!X$2:X$1520,Observed!$A$2:$A$1520,$A234,Observed!$C$2:$C$1520,$C234),"")</f>
        <v/>
      </c>
      <c r="Y234" s="23" t="str">
        <f>IF(ISNUMBER(AVERAGEIFS(Observed!Y$2:Y$1520,Observed!$A$2:$A$1520,$A234,Observed!$C$2:$C$1520,$C234)),AVERAGEIFS(Observed!Y$2:Y$1520,Observed!$A$2:$A$1520,$A234,Observed!$C$2:$C$1520,$C234),"")</f>
        <v/>
      </c>
      <c r="Z234" s="23" t="str">
        <f>IF(ISNUMBER(AVERAGEIFS(Observed!Z$2:Z$1520,Observed!$A$2:$A$1520,$A234,Observed!$C$2:$C$1520,$C234)),AVERAGEIFS(Observed!Z$2:Z$1520,Observed!$A$2:$A$1520,$A234,Observed!$C$2:$C$1520,$C234),"")</f>
        <v/>
      </c>
      <c r="AA234" s="23" t="str">
        <f>IF(ISNUMBER(AVERAGEIFS(Observed!AA$2:AA$1520,Observed!$A$2:$A$1520,$A234,Observed!$C$2:$C$1520,$C234)),AVERAGEIFS(Observed!AA$2:AA$1520,Observed!$A$2:$A$1520,$A234,Observed!$C$2:$C$1520,$C234),"")</f>
        <v/>
      </c>
      <c r="AB234" s="23" t="str">
        <f>IF(ISNUMBER(AVERAGEIFS(Observed!AB$2:AB$1520,Observed!$A$2:$A$1520,$A234,Observed!$C$2:$C$1520,$C234)),AVERAGEIFS(Observed!AB$2:AB$1520,Observed!$A$2:$A$1520,$A234,Observed!$C$2:$C$1520,$C234),"")</f>
        <v/>
      </c>
      <c r="AC234" s="23">
        <f>IF(ISNUMBER(AVERAGEIFS(Observed!AC$2:AC$1520,Observed!$A$2:$A$1520,$A234,Observed!$C$2:$C$1520,$C234)),AVERAGEIFS(Observed!AC$2:AC$1520,Observed!$A$2:$A$1520,$A234,Observed!$C$2:$C$1520,$C234),"")</f>
        <v>19.850000000000001</v>
      </c>
      <c r="AD234" s="24">
        <f>IF(ISNUMBER(AVERAGEIFS(Observed!AD$2:AD$1520,Observed!$A$2:$A$1520,$A234,Observed!$C$2:$C$1520,$C234)),AVERAGEIFS(Observed!AD$2:AD$1520,Observed!$A$2:$A$1520,$A234,Observed!$C$2:$C$1520,$C234),"")</f>
        <v>3.15E-2</v>
      </c>
      <c r="AE234" s="24">
        <f>IF(ISNUMBER(AVERAGEIFS(Observed!AE$2:AE$1520,Observed!$A$2:$A$1520,$A234,Observed!$C$2:$C$1520,$C234)),AVERAGEIFS(Observed!AE$2:AE$1520,Observed!$A$2:$A$1520,$A234,Observed!$C$2:$C$1520,$C234),"")</f>
        <v>3.15E-2</v>
      </c>
      <c r="AF234" s="23" t="str">
        <f>IF(ISNUMBER(AVERAGEIFS(Observed!AF$2:AF$1520,Observed!$A$2:$A$1520,$A234,Observed!$C$2:$C$1520,$C234)),AVERAGEIFS(Observed!AF$2:AF$1520,Observed!$A$2:$A$1520,$A234,Observed!$C$2:$C$1520,$C234),"")</f>
        <v/>
      </c>
      <c r="AG234" s="23" t="str">
        <f>IF(ISNUMBER(AVERAGEIFS(Observed!AG$2:AG$1520,Observed!$A$2:$A$1520,$A234,Observed!$C$2:$C$1520,$C234)),AVERAGEIFS(Observed!AG$2:AG$1520,Observed!$A$2:$A$1520,$A234,Observed!$C$2:$C$1520,$C234),"")</f>
        <v/>
      </c>
      <c r="AH234" s="22" t="str">
        <f>IF(ISNUMBER(AVERAGEIFS(Observed!AH$2:AH$1520,Observed!$A$2:$A$1520,$A234,Observed!$C$2:$C$1520,$C234)),AVERAGEIFS(Observed!AH$2:AH$1520,Observed!$A$2:$A$1520,$A234,Observed!$C$2:$C$1520,$C234),"")</f>
        <v/>
      </c>
      <c r="AI234" s="23" t="str">
        <f>IF(ISNUMBER(AVERAGEIFS(Observed!AI$2:AI$1520,Observed!$A$2:$A$1520,$A234,Observed!$C$2:$C$1520,$C234)),AVERAGEIFS(Observed!AI$2:AI$1520,Observed!$A$2:$A$1520,$A234,Observed!$C$2:$C$1520,$C234),"")</f>
        <v/>
      </c>
      <c r="AJ234" s="23" t="str">
        <f>IF(ISNUMBER(AVERAGEIFS(Observed!AJ$2:AJ$1520,Observed!$A$2:$A$1520,$A234,Observed!$C$2:$C$1520,$C234)),AVERAGEIFS(Observed!AJ$2:AJ$1520,Observed!$A$2:$A$1520,$A234,Observed!$C$2:$C$1520,$C234),"")</f>
        <v/>
      </c>
      <c r="AK234" s="23" t="str">
        <f>IF(ISNUMBER(AVERAGEIFS(Observed!AK$2:AK$1520,Observed!$A$2:$A$1520,$A234,Observed!$C$2:$C$1520,$C234)),AVERAGEIFS(Observed!AK$2:AK$1520,Observed!$A$2:$A$1520,$A234,Observed!$C$2:$C$1520,$C234),"")</f>
        <v/>
      </c>
      <c r="AL234" s="23" t="str">
        <f>IF(ISNUMBER(AVERAGEIFS(Observed!AL$2:AL$1520,Observed!$A$2:$A$1520,$A234,Observed!$C$2:$C$1520,$C234)),AVERAGEIFS(Observed!AL$2:AL$1520,Observed!$A$2:$A$1520,$A234,Observed!$C$2:$C$1520,$C234),"")</f>
        <v/>
      </c>
      <c r="AM234" s="23" t="str">
        <f>IF(ISNUMBER(AVERAGEIFS(Observed!AM$2:AM$1520,Observed!$A$2:$A$1520,$A234,Observed!$C$2:$C$1520,$C234)),AVERAGEIFS(Observed!AM$2:AM$1520,Observed!$A$2:$A$1520,$A234,Observed!$C$2:$C$1520,$C234),"")</f>
        <v/>
      </c>
      <c r="AN234" s="2">
        <f>COUNTIFS(Observed!$A$2:$A$1520,$A234,Observed!$C$2:$C$1520,$C234)</f>
        <v>2</v>
      </c>
      <c r="AO234" s="2">
        <f t="shared" si="4"/>
        <v>4</v>
      </c>
    </row>
    <row r="235" spans="1:41" x14ac:dyDescent="0.35">
      <c r="A235" t="s">
        <v>54</v>
      </c>
      <c r="B235" t="s">
        <v>52</v>
      </c>
      <c r="C235" s="20">
        <v>42152</v>
      </c>
      <c r="D235">
        <v>1</v>
      </c>
      <c r="E235" t="s">
        <v>83</v>
      </c>
      <c r="F235" s="25" t="s">
        <v>97</v>
      </c>
      <c r="G235" t="s">
        <v>44</v>
      </c>
      <c r="H235">
        <v>3</v>
      </c>
      <c r="I235" s="2" t="s">
        <v>60</v>
      </c>
      <c r="J235" s="22">
        <f>IF(ISNUMBER(AVERAGEIFS(Observed!J$2:J$1520,Observed!$A$2:$A$1520,$A235,Observed!$C$2:$C$1520,$C235)),AVERAGEIFS(Observed!J$2:J$1520,Observed!$A$2:$A$1520,$A235,Observed!$C$2:$C$1520,$C235),"")</f>
        <v>1498.4</v>
      </c>
      <c r="K235" s="23">
        <f>IF(ISNUMBER(AVERAGEIFS(Observed!K$2:K$1520,Observed!$A$2:$A$1520,$A235,Observed!$C$2:$C$1520,$C235)),AVERAGEIFS(Observed!K$2:K$1520,Observed!$A$2:$A$1520,$A235,Observed!$C$2:$C$1520,$C235),"")</f>
        <v>149.84</v>
      </c>
      <c r="L235" s="23" t="str">
        <f>IF(ISNUMBER(AVERAGEIFS(Observed!L$2:L$1520,Observed!$A$2:$A$1520,$A235,Observed!$C$2:$C$1520,$C235)),AVERAGEIFS(Observed!L$2:L$1520,Observed!$A$2:$A$1520,$A235,Observed!$C$2:$C$1520,$C235),"")</f>
        <v/>
      </c>
      <c r="M235" s="23" t="str">
        <f>IF(ISNUMBER(AVERAGEIFS(Observed!M$2:M$1520,Observed!$A$2:$A$1520,$A235,Observed!$C$2:$C$1520,$C235)),AVERAGEIFS(Observed!M$2:M$1520,Observed!$A$2:$A$1520,$A235,Observed!$C$2:$C$1520,$C235),"")</f>
        <v/>
      </c>
      <c r="N235" s="23" t="str">
        <f>IF(ISNUMBER(AVERAGEIFS(Observed!N$2:N$1520,Observed!$A$2:$A$1520,$A235,Observed!$C$2:$C$1520,$C235)),AVERAGEIFS(Observed!N$2:N$1520,Observed!$A$2:$A$1520,$A235,Observed!$C$2:$C$1520,$C235),"")</f>
        <v/>
      </c>
      <c r="O235" s="24" t="str">
        <f>IF(ISNUMBER(AVERAGEIFS(Observed!O$2:O$1520,Observed!$A$2:$A$1520,$A235,Observed!$C$2:$C$1520,$C235)),AVERAGEIFS(Observed!O$2:O$1520,Observed!$A$2:$A$1520,$A235,Observed!$C$2:$C$1520,$C235),"")</f>
        <v/>
      </c>
      <c r="P235" s="24" t="str">
        <f>IF(ISNUMBER(AVERAGEIFS(Observed!P$2:P$1520,Observed!$A$2:$A$1520,$A235,Observed!$C$2:$C$1520,$C235)),AVERAGEIFS(Observed!P$2:P$1520,Observed!$A$2:$A$1520,$A235,Observed!$C$2:$C$1520,$C235),"")</f>
        <v/>
      </c>
      <c r="Q235" s="24" t="str">
        <f>IF(ISNUMBER(AVERAGEIFS(Observed!Q$2:Q$1520,Observed!$A$2:$A$1520,$A235,Observed!$C$2:$C$1520,$C235)),AVERAGEIFS(Observed!Q$2:Q$1520,Observed!$A$2:$A$1520,$A235,Observed!$C$2:$C$1520,$C235),"")</f>
        <v/>
      </c>
      <c r="R235" s="22" t="str">
        <f>IF(ISNUMBER(AVERAGEIFS(Observed!R$2:R$1520,Observed!$A$2:$A$1520,$A235,Observed!$C$2:$C$1520,$C235)),AVERAGEIFS(Observed!R$2:R$1520,Observed!$A$2:$A$1520,$A235,Observed!$C$2:$C$1520,$C235),"")</f>
        <v/>
      </c>
      <c r="S235" s="23" t="str">
        <f>IF(ISNUMBER(AVERAGEIFS(Observed!S$2:S$1520,Observed!$A$2:$A$1520,$A235,Observed!$C$2:$C$1520,$C235)),AVERAGEIFS(Observed!S$2:S$1520,Observed!$A$2:$A$1520,$A235,Observed!$C$2:$C$1520,$C235),"")</f>
        <v/>
      </c>
      <c r="T235" s="23" t="str">
        <f>IF(ISNUMBER(AVERAGEIFS(Observed!T$2:T$1520,Observed!$A$2:$A$1520,$A235,Observed!$C$2:$C$1520,$C235)),AVERAGEIFS(Observed!T$2:T$1520,Observed!$A$2:$A$1520,$A235,Observed!$C$2:$C$1520,$C235),"")</f>
        <v/>
      </c>
      <c r="U235" s="23" t="str">
        <f>IF(ISNUMBER(AVERAGEIFS(Observed!U$2:U$1520,Observed!$A$2:$A$1520,$A235,Observed!$C$2:$C$1520,$C235)),AVERAGEIFS(Observed!U$2:U$1520,Observed!$A$2:$A$1520,$A235,Observed!$C$2:$C$1520,$C235),"")</f>
        <v/>
      </c>
      <c r="V235" s="23" t="str">
        <f>IF(ISNUMBER(AVERAGEIFS(Observed!V$2:V$1520,Observed!$A$2:$A$1520,$A235,Observed!$C$2:$C$1520,$C235)),AVERAGEIFS(Observed!V$2:V$1520,Observed!$A$2:$A$1520,$A235,Observed!$C$2:$C$1520,$C235),"")</f>
        <v/>
      </c>
      <c r="W235" s="23" t="str">
        <f>IF(ISNUMBER(AVERAGEIFS(Observed!W$2:W$1520,Observed!$A$2:$A$1520,$A235,Observed!$C$2:$C$1520,$C235)),AVERAGEIFS(Observed!W$2:W$1520,Observed!$A$2:$A$1520,$A235,Observed!$C$2:$C$1520,$C235),"")</f>
        <v/>
      </c>
      <c r="X235" s="23" t="str">
        <f>IF(ISNUMBER(AVERAGEIFS(Observed!X$2:X$1520,Observed!$A$2:$A$1520,$A235,Observed!$C$2:$C$1520,$C235)),AVERAGEIFS(Observed!X$2:X$1520,Observed!$A$2:$A$1520,$A235,Observed!$C$2:$C$1520,$C235),"")</f>
        <v/>
      </c>
      <c r="Y235" s="23" t="str">
        <f>IF(ISNUMBER(AVERAGEIFS(Observed!Y$2:Y$1520,Observed!$A$2:$A$1520,$A235,Observed!$C$2:$C$1520,$C235)),AVERAGEIFS(Observed!Y$2:Y$1520,Observed!$A$2:$A$1520,$A235,Observed!$C$2:$C$1520,$C235),"")</f>
        <v/>
      </c>
      <c r="Z235" s="23" t="str">
        <f>IF(ISNUMBER(AVERAGEIFS(Observed!Z$2:Z$1520,Observed!$A$2:$A$1520,$A235,Observed!$C$2:$C$1520,$C235)),AVERAGEIFS(Observed!Z$2:Z$1520,Observed!$A$2:$A$1520,$A235,Observed!$C$2:$C$1520,$C235),"")</f>
        <v/>
      </c>
      <c r="AA235" s="23" t="str">
        <f>IF(ISNUMBER(AVERAGEIFS(Observed!AA$2:AA$1520,Observed!$A$2:$A$1520,$A235,Observed!$C$2:$C$1520,$C235)),AVERAGEIFS(Observed!AA$2:AA$1520,Observed!$A$2:$A$1520,$A235,Observed!$C$2:$C$1520,$C235),"")</f>
        <v/>
      </c>
      <c r="AB235" s="23" t="str">
        <f>IF(ISNUMBER(AVERAGEIFS(Observed!AB$2:AB$1520,Observed!$A$2:$A$1520,$A235,Observed!$C$2:$C$1520,$C235)),AVERAGEIFS(Observed!AB$2:AB$1520,Observed!$A$2:$A$1520,$A235,Observed!$C$2:$C$1520,$C235),"")</f>
        <v/>
      </c>
      <c r="AC235" s="23">
        <f>IF(ISNUMBER(AVERAGEIFS(Observed!AC$2:AC$1520,Observed!$A$2:$A$1520,$A235,Observed!$C$2:$C$1520,$C235)),AVERAGEIFS(Observed!AC$2:AC$1520,Observed!$A$2:$A$1520,$A235,Observed!$C$2:$C$1520,$C235),"")</f>
        <v>16.45</v>
      </c>
      <c r="AD235" s="24">
        <f>IF(ISNUMBER(AVERAGEIFS(Observed!AD$2:AD$1520,Observed!$A$2:$A$1520,$A235,Observed!$C$2:$C$1520,$C235)),AVERAGEIFS(Observed!AD$2:AD$1520,Observed!$A$2:$A$1520,$A235,Observed!$C$2:$C$1520,$C235),"")</f>
        <v>2.6500000000000003E-2</v>
      </c>
      <c r="AE235" s="24">
        <f>IF(ISNUMBER(AVERAGEIFS(Observed!AE$2:AE$1520,Observed!$A$2:$A$1520,$A235,Observed!$C$2:$C$1520,$C235)),AVERAGEIFS(Observed!AE$2:AE$1520,Observed!$A$2:$A$1520,$A235,Observed!$C$2:$C$1520,$C235),"")</f>
        <v>2.6500000000000003E-2</v>
      </c>
      <c r="AF235" s="23" t="str">
        <f>IF(ISNUMBER(AVERAGEIFS(Observed!AF$2:AF$1520,Observed!$A$2:$A$1520,$A235,Observed!$C$2:$C$1520,$C235)),AVERAGEIFS(Observed!AF$2:AF$1520,Observed!$A$2:$A$1520,$A235,Observed!$C$2:$C$1520,$C235),"")</f>
        <v/>
      </c>
      <c r="AG235" s="23" t="str">
        <f>IF(ISNUMBER(AVERAGEIFS(Observed!AG$2:AG$1520,Observed!$A$2:$A$1520,$A235,Observed!$C$2:$C$1520,$C235)),AVERAGEIFS(Observed!AG$2:AG$1520,Observed!$A$2:$A$1520,$A235,Observed!$C$2:$C$1520,$C235),"")</f>
        <v/>
      </c>
      <c r="AH235" s="22" t="str">
        <f>IF(ISNUMBER(AVERAGEIFS(Observed!AH$2:AH$1520,Observed!$A$2:$A$1520,$A235,Observed!$C$2:$C$1520,$C235)),AVERAGEIFS(Observed!AH$2:AH$1520,Observed!$A$2:$A$1520,$A235,Observed!$C$2:$C$1520,$C235),"")</f>
        <v/>
      </c>
      <c r="AI235" s="23" t="str">
        <f>IF(ISNUMBER(AVERAGEIFS(Observed!AI$2:AI$1520,Observed!$A$2:$A$1520,$A235,Observed!$C$2:$C$1520,$C235)),AVERAGEIFS(Observed!AI$2:AI$1520,Observed!$A$2:$A$1520,$A235,Observed!$C$2:$C$1520,$C235),"")</f>
        <v/>
      </c>
      <c r="AJ235" s="23" t="str">
        <f>IF(ISNUMBER(AVERAGEIFS(Observed!AJ$2:AJ$1520,Observed!$A$2:$A$1520,$A235,Observed!$C$2:$C$1520,$C235)),AVERAGEIFS(Observed!AJ$2:AJ$1520,Observed!$A$2:$A$1520,$A235,Observed!$C$2:$C$1520,$C235),"")</f>
        <v/>
      </c>
      <c r="AK235" s="23" t="str">
        <f>IF(ISNUMBER(AVERAGEIFS(Observed!AK$2:AK$1520,Observed!$A$2:$A$1520,$A235,Observed!$C$2:$C$1520,$C235)),AVERAGEIFS(Observed!AK$2:AK$1520,Observed!$A$2:$A$1520,$A235,Observed!$C$2:$C$1520,$C235),"")</f>
        <v/>
      </c>
      <c r="AL235" s="23" t="str">
        <f>IF(ISNUMBER(AVERAGEIFS(Observed!AL$2:AL$1520,Observed!$A$2:$A$1520,$A235,Observed!$C$2:$C$1520,$C235)),AVERAGEIFS(Observed!AL$2:AL$1520,Observed!$A$2:$A$1520,$A235,Observed!$C$2:$C$1520,$C235),"")</f>
        <v/>
      </c>
      <c r="AM235" s="23" t="str">
        <f>IF(ISNUMBER(AVERAGEIFS(Observed!AM$2:AM$1520,Observed!$A$2:$A$1520,$A235,Observed!$C$2:$C$1520,$C235)),AVERAGEIFS(Observed!AM$2:AM$1520,Observed!$A$2:$A$1520,$A235,Observed!$C$2:$C$1520,$C235),"")</f>
        <v/>
      </c>
      <c r="AN235" s="2">
        <f>COUNTIFS(Observed!$A$2:$A$1520,$A235,Observed!$C$2:$C$1520,$C235)</f>
        <v>2</v>
      </c>
      <c r="AO235" s="2">
        <f t="shared" si="4"/>
        <v>4</v>
      </c>
    </row>
    <row r="236" spans="1:41" x14ac:dyDescent="0.35">
      <c r="A236" t="s">
        <v>53</v>
      </c>
      <c r="B236" t="s">
        <v>52</v>
      </c>
      <c r="C236" s="20">
        <v>42152</v>
      </c>
      <c r="D236">
        <v>1</v>
      </c>
      <c r="E236" t="s">
        <v>78</v>
      </c>
      <c r="F236" s="25" t="s">
        <v>97</v>
      </c>
      <c r="G236" t="s">
        <v>44</v>
      </c>
      <c r="H236">
        <v>3</v>
      </c>
      <c r="I236" s="2" t="s">
        <v>60</v>
      </c>
      <c r="J236" s="22">
        <f>IF(ISNUMBER(AVERAGEIFS(Observed!J$2:J$1520,Observed!$A$2:$A$1520,$A236,Observed!$C$2:$C$1520,$C236)),AVERAGEIFS(Observed!J$2:J$1520,Observed!$A$2:$A$1520,$A236,Observed!$C$2:$C$1520,$C236),"")</f>
        <v>1338.6</v>
      </c>
      <c r="K236" s="23">
        <f>IF(ISNUMBER(AVERAGEIFS(Observed!K$2:K$1520,Observed!$A$2:$A$1520,$A236,Observed!$C$2:$C$1520,$C236)),AVERAGEIFS(Observed!K$2:K$1520,Observed!$A$2:$A$1520,$A236,Observed!$C$2:$C$1520,$C236),"")</f>
        <v>133.86000000000001</v>
      </c>
      <c r="L236" s="23" t="str">
        <f>IF(ISNUMBER(AVERAGEIFS(Observed!L$2:L$1520,Observed!$A$2:$A$1520,$A236,Observed!$C$2:$C$1520,$C236)),AVERAGEIFS(Observed!L$2:L$1520,Observed!$A$2:$A$1520,$A236,Observed!$C$2:$C$1520,$C236),"")</f>
        <v/>
      </c>
      <c r="M236" s="23" t="str">
        <f>IF(ISNUMBER(AVERAGEIFS(Observed!M$2:M$1520,Observed!$A$2:$A$1520,$A236,Observed!$C$2:$C$1520,$C236)),AVERAGEIFS(Observed!M$2:M$1520,Observed!$A$2:$A$1520,$A236,Observed!$C$2:$C$1520,$C236),"")</f>
        <v/>
      </c>
      <c r="N236" s="23" t="str">
        <f>IF(ISNUMBER(AVERAGEIFS(Observed!N$2:N$1520,Observed!$A$2:$A$1520,$A236,Observed!$C$2:$C$1520,$C236)),AVERAGEIFS(Observed!N$2:N$1520,Observed!$A$2:$A$1520,$A236,Observed!$C$2:$C$1520,$C236),"")</f>
        <v/>
      </c>
      <c r="O236" s="24" t="str">
        <f>IF(ISNUMBER(AVERAGEIFS(Observed!O$2:O$1520,Observed!$A$2:$A$1520,$A236,Observed!$C$2:$C$1520,$C236)),AVERAGEIFS(Observed!O$2:O$1520,Observed!$A$2:$A$1520,$A236,Observed!$C$2:$C$1520,$C236),"")</f>
        <v/>
      </c>
      <c r="P236" s="24" t="str">
        <f>IF(ISNUMBER(AVERAGEIFS(Observed!P$2:P$1520,Observed!$A$2:$A$1520,$A236,Observed!$C$2:$C$1520,$C236)),AVERAGEIFS(Observed!P$2:P$1520,Observed!$A$2:$A$1520,$A236,Observed!$C$2:$C$1520,$C236),"")</f>
        <v/>
      </c>
      <c r="Q236" s="24" t="str">
        <f>IF(ISNUMBER(AVERAGEIFS(Observed!Q$2:Q$1520,Observed!$A$2:$A$1520,$A236,Observed!$C$2:$C$1520,$C236)),AVERAGEIFS(Observed!Q$2:Q$1520,Observed!$A$2:$A$1520,$A236,Observed!$C$2:$C$1520,$C236),"")</f>
        <v/>
      </c>
      <c r="R236" s="22" t="str">
        <f>IF(ISNUMBER(AVERAGEIFS(Observed!R$2:R$1520,Observed!$A$2:$A$1520,$A236,Observed!$C$2:$C$1520,$C236)),AVERAGEIFS(Observed!R$2:R$1520,Observed!$A$2:$A$1520,$A236,Observed!$C$2:$C$1520,$C236),"")</f>
        <v/>
      </c>
      <c r="S236" s="23" t="str">
        <f>IF(ISNUMBER(AVERAGEIFS(Observed!S$2:S$1520,Observed!$A$2:$A$1520,$A236,Observed!$C$2:$C$1520,$C236)),AVERAGEIFS(Observed!S$2:S$1520,Observed!$A$2:$A$1520,$A236,Observed!$C$2:$C$1520,$C236),"")</f>
        <v/>
      </c>
      <c r="T236" s="23" t="str">
        <f>IF(ISNUMBER(AVERAGEIFS(Observed!T$2:T$1520,Observed!$A$2:$A$1520,$A236,Observed!$C$2:$C$1520,$C236)),AVERAGEIFS(Observed!T$2:T$1520,Observed!$A$2:$A$1520,$A236,Observed!$C$2:$C$1520,$C236),"")</f>
        <v/>
      </c>
      <c r="U236" s="23" t="str">
        <f>IF(ISNUMBER(AVERAGEIFS(Observed!U$2:U$1520,Observed!$A$2:$A$1520,$A236,Observed!$C$2:$C$1520,$C236)),AVERAGEIFS(Observed!U$2:U$1520,Observed!$A$2:$A$1520,$A236,Observed!$C$2:$C$1520,$C236),"")</f>
        <v/>
      </c>
      <c r="V236" s="23" t="str">
        <f>IF(ISNUMBER(AVERAGEIFS(Observed!V$2:V$1520,Observed!$A$2:$A$1520,$A236,Observed!$C$2:$C$1520,$C236)),AVERAGEIFS(Observed!V$2:V$1520,Observed!$A$2:$A$1520,$A236,Observed!$C$2:$C$1520,$C236),"")</f>
        <v/>
      </c>
      <c r="W236" s="23" t="str">
        <f>IF(ISNUMBER(AVERAGEIFS(Observed!W$2:W$1520,Observed!$A$2:$A$1520,$A236,Observed!$C$2:$C$1520,$C236)),AVERAGEIFS(Observed!W$2:W$1520,Observed!$A$2:$A$1520,$A236,Observed!$C$2:$C$1520,$C236),"")</f>
        <v/>
      </c>
      <c r="X236" s="23" t="str">
        <f>IF(ISNUMBER(AVERAGEIFS(Observed!X$2:X$1520,Observed!$A$2:$A$1520,$A236,Observed!$C$2:$C$1520,$C236)),AVERAGEIFS(Observed!X$2:X$1520,Observed!$A$2:$A$1520,$A236,Observed!$C$2:$C$1520,$C236),"")</f>
        <v/>
      </c>
      <c r="Y236" s="23" t="str">
        <f>IF(ISNUMBER(AVERAGEIFS(Observed!Y$2:Y$1520,Observed!$A$2:$A$1520,$A236,Observed!$C$2:$C$1520,$C236)),AVERAGEIFS(Observed!Y$2:Y$1520,Observed!$A$2:$A$1520,$A236,Observed!$C$2:$C$1520,$C236),"")</f>
        <v/>
      </c>
      <c r="Z236" s="23" t="str">
        <f>IF(ISNUMBER(AVERAGEIFS(Observed!Z$2:Z$1520,Observed!$A$2:$A$1520,$A236,Observed!$C$2:$C$1520,$C236)),AVERAGEIFS(Observed!Z$2:Z$1520,Observed!$A$2:$A$1520,$A236,Observed!$C$2:$C$1520,$C236),"")</f>
        <v/>
      </c>
      <c r="AA236" s="23" t="str">
        <f>IF(ISNUMBER(AVERAGEIFS(Observed!AA$2:AA$1520,Observed!$A$2:$A$1520,$A236,Observed!$C$2:$C$1520,$C236)),AVERAGEIFS(Observed!AA$2:AA$1520,Observed!$A$2:$A$1520,$A236,Observed!$C$2:$C$1520,$C236),"")</f>
        <v/>
      </c>
      <c r="AB236" s="23" t="str">
        <f>IF(ISNUMBER(AVERAGEIFS(Observed!AB$2:AB$1520,Observed!$A$2:$A$1520,$A236,Observed!$C$2:$C$1520,$C236)),AVERAGEIFS(Observed!AB$2:AB$1520,Observed!$A$2:$A$1520,$A236,Observed!$C$2:$C$1520,$C236),"")</f>
        <v/>
      </c>
      <c r="AC236" s="23">
        <f>IF(ISNUMBER(AVERAGEIFS(Observed!AC$2:AC$1520,Observed!$A$2:$A$1520,$A236,Observed!$C$2:$C$1520,$C236)),AVERAGEIFS(Observed!AC$2:AC$1520,Observed!$A$2:$A$1520,$A236,Observed!$C$2:$C$1520,$C236),"")</f>
        <v>15.350000000000001</v>
      </c>
      <c r="AD236" s="24">
        <f>IF(ISNUMBER(AVERAGEIFS(Observed!AD$2:AD$1520,Observed!$A$2:$A$1520,$A236,Observed!$C$2:$C$1520,$C236)),AVERAGEIFS(Observed!AD$2:AD$1520,Observed!$A$2:$A$1520,$A236,Observed!$C$2:$C$1520,$C236),"")</f>
        <v>2.4500000000000001E-2</v>
      </c>
      <c r="AE236" s="24">
        <f>IF(ISNUMBER(AVERAGEIFS(Observed!AE$2:AE$1520,Observed!$A$2:$A$1520,$A236,Observed!$C$2:$C$1520,$C236)),AVERAGEIFS(Observed!AE$2:AE$1520,Observed!$A$2:$A$1520,$A236,Observed!$C$2:$C$1520,$C236),"")</f>
        <v>2.4500000000000001E-2</v>
      </c>
      <c r="AF236" s="23" t="str">
        <f>IF(ISNUMBER(AVERAGEIFS(Observed!AF$2:AF$1520,Observed!$A$2:$A$1520,$A236,Observed!$C$2:$C$1520,$C236)),AVERAGEIFS(Observed!AF$2:AF$1520,Observed!$A$2:$A$1520,$A236,Observed!$C$2:$C$1520,$C236),"")</f>
        <v/>
      </c>
      <c r="AG236" s="23" t="str">
        <f>IF(ISNUMBER(AVERAGEIFS(Observed!AG$2:AG$1520,Observed!$A$2:$A$1520,$A236,Observed!$C$2:$C$1520,$C236)),AVERAGEIFS(Observed!AG$2:AG$1520,Observed!$A$2:$A$1520,$A236,Observed!$C$2:$C$1520,$C236),"")</f>
        <v/>
      </c>
      <c r="AH236" s="22" t="str">
        <f>IF(ISNUMBER(AVERAGEIFS(Observed!AH$2:AH$1520,Observed!$A$2:$A$1520,$A236,Observed!$C$2:$C$1520,$C236)),AVERAGEIFS(Observed!AH$2:AH$1520,Observed!$A$2:$A$1520,$A236,Observed!$C$2:$C$1520,$C236),"")</f>
        <v/>
      </c>
      <c r="AI236" s="23" t="str">
        <f>IF(ISNUMBER(AVERAGEIFS(Observed!AI$2:AI$1520,Observed!$A$2:$A$1520,$A236,Observed!$C$2:$C$1520,$C236)),AVERAGEIFS(Observed!AI$2:AI$1520,Observed!$A$2:$A$1520,$A236,Observed!$C$2:$C$1520,$C236),"")</f>
        <v/>
      </c>
      <c r="AJ236" s="23" t="str">
        <f>IF(ISNUMBER(AVERAGEIFS(Observed!AJ$2:AJ$1520,Observed!$A$2:$A$1520,$A236,Observed!$C$2:$C$1520,$C236)),AVERAGEIFS(Observed!AJ$2:AJ$1520,Observed!$A$2:$A$1520,$A236,Observed!$C$2:$C$1520,$C236),"")</f>
        <v/>
      </c>
      <c r="AK236" s="23" t="str">
        <f>IF(ISNUMBER(AVERAGEIFS(Observed!AK$2:AK$1520,Observed!$A$2:$A$1520,$A236,Observed!$C$2:$C$1520,$C236)),AVERAGEIFS(Observed!AK$2:AK$1520,Observed!$A$2:$A$1520,$A236,Observed!$C$2:$C$1520,$C236),"")</f>
        <v/>
      </c>
      <c r="AL236" s="23" t="str">
        <f>IF(ISNUMBER(AVERAGEIFS(Observed!AL$2:AL$1520,Observed!$A$2:$A$1520,$A236,Observed!$C$2:$C$1520,$C236)),AVERAGEIFS(Observed!AL$2:AL$1520,Observed!$A$2:$A$1520,$A236,Observed!$C$2:$C$1520,$C236),"")</f>
        <v/>
      </c>
      <c r="AM236" s="23" t="str">
        <f>IF(ISNUMBER(AVERAGEIFS(Observed!AM$2:AM$1520,Observed!$A$2:$A$1520,$A236,Observed!$C$2:$C$1520,$C236)),AVERAGEIFS(Observed!AM$2:AM$1520,Observed!$A$2:$A$1520,$A236,Observed!$C$2:$C$1520,$C236),"")</f>
        <v/>
      </c>
      <c r="AN236" s="2">
        <f>COUNTIFS(Observed!$A$2:$A$1520,$A236,Observed!$C$2:$C$1520,$C236)</f>
        <v>2</v>
      </c>
      <c r="AO236" s="2">
        <f t="shared" si="4"/>
        <v>4</v>
      </c>
    </row>
    <row r="237" spans="1:41" x14ac:dyDescent="0.35">
      <c r="A237" t="s">
        <v>56</v>
      </c>
      <c r="B237" t="s">
        <v>52</v>
      </c>
      <c r="C237" s="20">
        <v>42171</v>
      </c>
      <c r="D237">
        <v>1</v>
      </c>
      <c r="E237" t="s">
        <v>80</v>
      </c>
      <c r="F237" s="25" t="s">
        <v>97</v>
      </c>
      <c r="G237" t="s">
        <v>62</v>
      </c>
      <c r="H237">
        <v>3</v>
      </c>
      <c r="I237" s="2" t="s">
        <v>61</v>
      </c>
      <c r="J237" s="22">
        <f>IF(ISNUMBER(AVERAGEIFS(Observed!J$2:J$1520,Observed!$A$2:$A$1520,$A237,Observed!$C$2:$C$1520,$C237)),AVERAGEIFS(Observed!J$2:J$1520,Observed!$A$2:$A$1520,$A237,Observed!$C$2:$C$1520,$C237),"")</f>
        <v>3500.6</v>
      </c>
      <c r="K237" s="23">
        <f>IF(ISNUMBER(AVERAGEIFS(Observed!K$2:K$1520,Observed!$A$2:$A$1520,$A237,Observed!$C$2:$C$1520,$C237)),AVERAGEIFS(Observed!K$2:K$1520,Observed!$A$2:$A$1520,$A237,Observed!$C$2:$C$1520,$C237),"")</f>
        <v>350.06</v>
      </c>
      <c r="L237" s="23" t="str">
        <f>IF(ISNUMBER(AVERAGEIFS(Observed!L$2:L$1520,Observed!$A$2:$A$1520,$A237,Observed!$C$2:$C$1520,$C237)),AVERAGEIFS(Observed!L$2:L$1520,Observed!$A$2:$A$1520,$A237,Observed!$C$2:$C$1520,$C237),"")</f>
        <v/>
      </c>
      <c r="M237" s="23" t="str">
        <f>IF(ISNUMBER(AVERAGEIFS(Observed!M$2:M$1520,Observed!$A$2:$A$1520,$A237,Observed!$C$2:$C$1520,$C237)),AVERAGEIFS(Observed!M$2:M$1520,Observed!$A$2:$A$1520,$A237,Observed!$C$2:$C$1520,$C237),"")</f>
        <v/>
      </c>
      <c r="N237" s="23" t="str">
        <f>IF(ISNUMBER(AVERAGEIFS(Observed!N$2:N$1520,Observed!$A$2:$A$1520,$A237,Observed!$C$2:$C$1520,$C237)),AVERAGEIFS(Observed!N$2:N$1520,Observed!$A$2:$A$1520,$A237,Observed!$C$2:$C$1520,$C237),"")</f>
        <v/>
      </c>
      <c r="O237" s="24" t="str">
        <f>IF(ISNUMBER(AVERAGEIFS(Observed!O$2:O$1520,Observed!$A$2:$A$1520,$A237,Observed!$C$2:$C$1520,$C237)),AVERAGEIFS(Observed!O$2:O$1520,Observed!$A$2:$A$1520,$A237,Observed!$C$2:$C$1520,$C237),"")</f>
        <v/>
      </c>
      <c r="P237" s="24" t="str">
        <f>IF(ISNUMBER(AVERAGEIFS(Observed!P$2:P$1520,Observed!$A$2:$A$1520,$A237,Observed!$C$2:$C$1520,$C237)),AVERAGEIFS(Observed!P$2:P$1520,Observed!$A$2:$A$1520,$A237,Observed!$C$2:$C$1520,$C237),"")</f>
        <v/>
      </c>
      <c r="Q237" s="24" t="str">
        <f>IF(ISNUMBER(AVERAGEIFS(Observed!Q$2:Q$1520,Observed!$A$2:$A$1520,$A237,Observed!$C$2:$C$1520,$C237)),AVERAGEIFS(Observed!Q$2:Q$1520,Observed!$A$2:$A$1520,$A237,Observed!$C$2:$C$1520,$C237),"")</f>
        <v/>
      </c>
      <c r="R237" s="22" t="str">
        <f>IF(ISNUMBER(AVERAGEIFS(Observed!R$2:R$1520,Observed!$A$2:$A$1520,$A237,Observed!$C$2:$C$1520,$C237)),AVERAGEIFS(Observed!R$2:R$1520,Observed!$A$2:$A$1520,$A237,Observed!$C$2:$C$1520,$C237),"")</f>
        <v/>
      </c>
      <c r="S237" s="23" t="str">
        <f>IF(ISNUMBER(AVERAGEIFS(Observed!S$2:S$1520,Observed!$A$2:$A$1520,$A237,Observed!$C$2:$C$1520,$C237)),AVERAGEIFS(Observed!S$2:S$1520,Observed!$A$2:$A$1520,$A237,Observed!$C$2:$C$1520,$C237),"")</f>
        <v/>
      </c>
      <c r="T237" s="23" t="str">
        <f>IF(ISNUMBER(AVERAGEIFS(Observed!T$2:T$1520,Observed!$A$2:$A$1520,$A237,Observed!$C$2:$C$1520,$C237)),AVERAGEIFS(Observed!T$2:T$1520,Observed!$A$2:$A$1520,$A237,Observed!$C$2:$C$1520,$C237),"")</f>
        <v/>
      </c>
      <c r="U237" s="23" t="str">
        <f>IF(ISNUMBER(AVERAGEIFS(Observed!U$2:U$1520,Observed!$A$2:$A$1520,$A237,Observed!$C$2:$C$1520,$C237)),AVERAGEIFS(Observed!U$2:U$1520,Observed!$A$2:$A$1520,$A237,Observed!$C$2:$C$1520,$C237),"")</f>
        <v/>
      </c>
      <c r="V237" s="23" t="str">
        <f>IF(ISNUMBER(AVERAGEIFS(Observed!V$2:V$1520,Observed!$A$2:$A$1520,$A237,Observed!$C$2:$C$1520,$C237)),AVERAGEIFS(Observed!V$2:V$1520,Observed!$A$2:$A$1520,$A237,Observed!$C$2:$C$1520,$C237),"")</f>
        <v/>
      </c>
      <c r="W237" s="23" t="str">
        <f>IF(ISNUMBER(AVERAGEIFS(Observed!W$2:W$1520,Observed!$A$2:$A$1520,$A237,Observed!$C$2:$C$1520,$C237)),AVERAGEIFS(Observed!W$2:W$1520,Observed!$A$2:$A$1520,$A237,Observed!$C$2:$C$1520,$C237),"")</f>
        <v/>
      </c>
      <c r="X237" s="23" t="str">
        <f>IF(ISNUMBER(AVERAGEIFS(Observed!X$2:X$1520,Observed!$A$2:$A$1520,$A237,Observed!$C$2:$C$1520,$C237)),AVERAGEIFS(Observed!X$2:X$1520,Observed!$A$2:$A$1520,$A237,Observed!$C$2:$C$1520,$C237),"")</f>
        <v/>
      </c>
      <c r="Y237" s="23" t="str">
        <f>IF(ISNUMBER(AVERAGEIFS(Observed!Y$2:Y$1520,Observed!$A$2:$A$1520,$A237,Observed!$C$2:$C$1520,$C237)),AVERAGEIFS(Observed!Y$2:Y$1520,Observed!$A$2:$A$1520,$A237,Observed!$C$2:$C$1520,$C237),"")</f>
        <v/>
      </c>
      <c r="Z237" s="23" t="str">
        <f>IF(ISNUMBER(AVERAGEIFS(Observed!Z$2:Z$1520,Observed!$A$2:$A$1520,$A237,Observed!$C$2:$C$1520,$C237)),AVERAGEIFS(Observed!Z$2:Z$1520,Observed!$A$2:$A$1520,$A237,Observed!$C$2:$C$1520,$C237),"")</f>
        <v/>
      </c>
      <c r="AA237" s="23" t="str">
        <f>IF(ISNUMBER(AVERAGEIFS(Observed!AA$2:AA$1520,Observed!$A$2:$A$1520,$A237,Observed!$C$2:$C$1520,$C237)),AVERAGEIFS(Observed!AA$2:AA$1520,Observed!$A$2:$A$1520,$A237,Observed!$C$2:$C$1520,$C237),"")</f>
        <v/>
      </c>
      <c r="AB237" s="23" t="str">
        <f>IF(ISNUMBER(AVERAGEIFS(Observed!AB$2:AB$1520,Observed!$A$2:$A$1520,$A237,Observed!$C$2:$C$1520,$C237)),AVERAGEIFS(Observed!AB$2:AB$1520,Observed!$A$2:$A$1520,$A237,Observed!$C$2:$C$1520,$C237),"")</f>
        <v/>
      </c>
      <c r="AC237" s="23" t="str">
        <f>IF(ISNUMBER(AVERAGEIFS(Observed!AC$2:AC$1520,Observed!$A$2:$A$1520,$A237,Observed!$C$2:$C$1520,$C237)),AVERAGEIFS(Observed!AC$2:AC$1520,Observed!$A$2:$A$1520,$A237,Observed!$C$2:$C$1520,$C237),"")</f>
        <v/>
      </c>
      <c r="AD237" s="24" t="str">
        <f>IF(ISNUMBER(AVERAGEIFS(Observed!AD$2:AD$1520,Observed!$A$2:$A$1520,$A237,Observed!$C$2:$C$1520,$C237)),AVERAGEIFS(Observed!AD$2:AD$1520,Observed!$A$2:$A$1520,$A237,Observed!$C$2:$C$1520,$C237),"")</f>
        <v/>
      </c>
      <c r="AE237" s="24" t="str">
        <f>IF(ISNUMBER(AVERAGEIFS(Observed!AE$2:AE$1520,Observed!$A$2:$A$1520,$A237,Observed!$C$2:$C$1520,$C237)),AVERAGEIFS(Observed!AE$2:AE$1520,Observed!$A$2:$A$1520,$A237,Observed!$C$2:$C$1520,$C237),"")</f>
        <v/>
      </c>
      <c r="AF237" s="23" t="str">
        <f>IF(ISNUMBER(AVERAGEIFS(Observed!AF$2:AF$1520,Observed!$A$2:$A$1520,$A237,Observed!$C$2:$C$1520,$C237)),AVERAGEIFS(Observed!AF$2:AF$1520,Observed!$A$2:$A$1520,$A237,Observed!$C$2:$C$1520,$C237),"")</f>
        <v/>
      </c>
      <c r="AG237" s="23" t="str">
        <f>IF(ISNUMBER(AVERAGEIFS(Observed!AG$2:AG$1520,Observed!$A$2:$A$1520,$A237,Observed!$C$2:$C$1520,$C237)),AVERAGEIFS(Observed!AG$2:AG$1520,Observed!$A$2:$A$1520,$A237,Observed!$C$2:$C$1520,$C237),"")</f>
        <v/>
      </c>
      <c r="AH237" s="22" t="str">
        <f>IF(ISNUMBER(AVERAGEIFS(Observed!AH$2:AH$1520,Observed!$A$2:$A$1520,$A237,Observed!$C$2:$C$1520,$C237)),AVERAGEIFS(Observed!AH$2:AH$1520,Observed!$A$2:$A$1520,$A237,Observed!$C$2:$C$1520,$C237),"")</f>
        <v/>
      </c>
      <c r="AI237" s="23" t="str">
        <f>IF(ISNUMBER(AVERAGEIFS(Observed!AI$2:AI$1520,Observed!$A$2:$A$1520,$A237,Observed!$C$2:$C$1520,$C237)),AVERAGEIFS(Observed!AI$2:AI$1520,Observed!$A$2:$A$1520,$A237,Observed!$C$2:$C$1520,$C237),"")</f>
        <v/>
      </c>
      <c r="AJ237" s="23" t="str">
        <f>IF(ISNUMBER(AVERAGEIFS(Observed!AJ$2:AJ$1520,Observed!$A$2:$A$1520,$A237,Observed!$C$2:$C$1520,$C237)),AVERAGEIFS(Observed!AJ$2:AJ$1520,Observed!$A$2:$A$1520,$A237,Observed!$C$2:$C$1520,$C237),"")</f>
        <v/>
      </c>
      <c r="AK237" s="23" t="str">
        <f>IF(ISNUMBER(AVERAGEIFS(Observed!AK$2:AK$1520,Observed!$A$2:$A$1520,$A237,Observed!$C$2:$C$1520,$C237)),AVERAGEIFS(Observed!AK$2:AK$1520,Observed!$A$2:$A$1520,$A237,Observed!$C$2:$C$1520,$C237),"")</f>
        <v/>
      </c>
      <c r="AL237" s="23" t="str">
        <f>IF(ISNUMBER(AVERAGEIFS(Observed!AL$2:AL$1520,Observed!$A$2:$A$1520,$A237,Observed!$C$2:$C$1520,$C237)),AVERAGEIFS(Observed!AL$2:AL$1520,Observed!$A$2:$A$1520,$A237,Observed!$C$2:$C$1520,$C237),"")</f>
        <v/>
      </c>
      <c r="AM237" s="23" t="str">
        <f>IF(ISNUMBER(AVERAGEIFS(Observed!AM$2:AM$1520,Observed!$A$2:$A$1520,$A237,Observed!$C$2:$C$1520,$C237)),AVERAGEIFS(Observed!AM$2:AM$1520,Observed!$A$2:$A$1520,$A237,Observed!$C$2:$C$1520,$C237),"")</f>
        <v/>
      </c>
      <c r="AN237" s="2">
        <f>COUNTIFS(Observed!$A$2:$A$1520,$A237,Observed!$C$2:$C$1520,$C237)</f>
        <v>2</v>
      </c>
      <c r="AO237" s="2">
        <f t="shared" si="4"/>
        <v>1</v>
      </c>
    </row>
    <row r="238" spans="1:41" x14ac:dyDescent="0.35">
      <c r="A238" t="s">
        <v>55</v>
      </c>
      <c r="B238" t="s">
        <v>52</v>
      </c>
      <c r="C238" s="20">
        <v>42171</v>
      </c>
      <c r="D238">
        <v>1</v>
      </c>
      <c r="E238" t="s">
        <v>82</v>
      </c>
      <c r="F238" s="25" t="s">
        <v>97</v>
      </c>
      <c r="G238" t="s">
        <v>62</v>
      </c>
      <c r="H238">
        <v>3</v>
      </c>
      <c r="I238" s="2" t="s">
        <v>61</v>
      </c>
      <c r="J238" s="22">
        <f>IF(ISNUMBER(AVERAGEIFS(Observed!J$2:J$1520,Observed!$A$2:$A$1520,$A238,Observed!$C$2:$C$1520,$C238)),AVERAGEIFS(Observed!J$2:J$1520,Observed!$A$2:$A$1520,$A238,Observed!$C$2:$C$1520,$C238),"")</f>
        <v>2212.8000000000002</v>
      </c>
      <c r="K238" s="23">
        <f>IF(ISNUMBER(AVERAGEIFS(Observed!K$2:K$1520,Observed!$A$2:$A$1520,$A238,Observed!$C$2:$C$1520,$C238)),AVERAGEIFS(Observed!K$2:K$1520,Observed!$A$2:$A$1520,$A238,Observed!$C$2:$C$1520,$C238),"")</f>
        <v>221.28</v>
      </c>
      <c r="L238" s="23" t="str">
        <f>IF(ISNUMBER(AVERAGEIFS(Observed!L$2:L$1520,Observed!$A$2:$A$1520,$A238,Observed!$C$2:$C$1520,$C238)),AVERAGEIFS(Observed!L$2:L$1520,Observed!$A$2:$A$1520,$A238,Observed!$C$2:$C$1520,$C238),"")</f>
        <v/>
      </c>
      <c r="M238" s="23" t="str">
        <f>IF(ISNUMBER(AVERAGEIFS(Observed!M$2:M$1520,Observed!$A$2:$A$1520,$A238,Observed!$C$2:$C$1520,$C238)),AVERAGEIFS(Observed!M$2:M$1520,Observed!$A$2:$A$1520,$A238,Observed!$C$2:$C$1520,$C238),"")</f>
        <v/>
      </c>
      <c r="N238" s="23" t="str">
        <f>IF(ISNUMBER(AVERAGEIFS(Observed!N$2:N$1520,Observed!$A$2:$A$1520,$A238,Observed!$C$2:$C$1520,$C238)),AVERAGEIFS(Observed!N$2:N$1520,Observed!$A$2:$A$1520,$A238,Observed!$C$2:$C$1520,$C238),"")</f>
        <v/>
      </c>
      <c r="O238" s="24" t="str">
        <f>IF(ISNUMBER(AVERAGEIFS(Observed!O$2:O$1520,Observed!$A$2:$A$1520,$A238,Observed!$C$2:$C$1520,$C238)),AVERAGEIFS(Observed!O$2:O$1520,Observed!$A$2:$A$1520,$A238,Observed!$C$2:$C$1520,$C238),"")</f>
        <v/>
      </c>
      <c r="P238" s="24" t="str">
        <f>IF(ISNUMBER(AVERAGEIFS(Observed!P$2:P$1520,Observed!$A$2:$A$1520,$A238,Observed!$C$2:$C$1520,$C238)),AVERAGEIFS(Observed!P$2:P$1520,Observed!$A$2:$A$1520,$A238,Observed!$C$2:$C$1520,$C238),"")</f>
        <v/>
      </c>
      <c r="Q238" s="24" t="str">
        <f>IF(ISNUMBER(AVERAGEIFS(Observed!Q$2:Q$1520,Observed!$A$2:$A$1520,$A238,Observed!$C$2:$C$1520,$C238)),AVERAGEIFS(Observed!Q$2:Q$1520,Observed!$A$2:$A$1520,$A238,Observed!$C$2:$C$1520,$C238),"")</f>
        <v/>
      </c>
      <c r="R238" s="22" t="str">
        <f>IF(ISNUMBER(AVERAGEIFS(Observed!R$2:R$1520,Observed!$A$2:$A$1520,$A238,Observed!$C$2:$C$1520,$C238)),AVERAGEIFS(Observed!R$2:R$1520,Observed!$A$2:$A$1520,$A238,Observed!$C$2:$C$1520,$C238),"")</f>
        <v/>
      </c>
      <c r="S238" s="23" t="str">
        <f>IF(ISNUMBER(AVERAGEIFS(Observed!S$2:S$1520,Observed!$A$2:$A$1520,$A238,Observed!$C$2:$C$1520,$C238)),AVERAGEIFS(Observed!S$2:S$1520,Observed!$A$2:$A$1520,$A238,Observed!$C$2:$C$1520,$C238),"")</f>
        <v/>
      </c>
      <c r="T238" s="23" t="str">
        <f>IF(ISNUMBER(AVERAGEIFS(Observed!T$2:T$1520,Observed!$A$2:$A$1520,$A238,Observed!$C$2:$C$1520,$C238)),AVERAGEIFS(Observed!T$2:T$1520,Observed!$A$2:$A$1520,$A238,Observed!$C$2:$C$1520,$C238),"")</f>
        <v/>
      </c>
      <c r="U238" s="23" t="str">
        <f>IF(ISNUMBER(AVERAGEIFS(Observed!U$2:U$1520,Observed!$A$2:$A$1520,$A238,Observed!$C$2:$C$1520,$C238)),AVERAGEIFS(Observed!U$2:U$1520,Observed!$A$2:$A$1520,$A238,Observed!$C$2:$C$1520,$C238),"")</f>
        <v/>
      </c>
      <c r="V238" s="23" t="str">
        <f>IF(ISNUMBER(AVERAGEIFS(Observed!V$2:V$1520,Observed!$A$2:$A$1520,$A238,Observed!$C$2:$C$1520,$C238)),AVERAGEIFS(Observed!V$2:V$1520,Observed!$A$2:$A$1520,$A238,Observed!$C$2:$C$1520,$C238),"")</f>
        <v/>
      </c>
      <c r="W238" s="23" t="str">
        <f>IF(ISNUMBER(AVERAGEIFS(Observed!W$2:W$1520,Observed!$A$2:$A$1520,$A238,Observed!$C$2:$C$1520,$C238)),AVERAGEIFS(Observed!W$2:W$1520,Observed!$A$2:$A$1520,$A238,Observed!$C$2:$C$1520,$C238),"")</f>
        <v/>
      </c>
      <c r="X238" s="23" t="str">
        <f>IF(ISNUMBER(AVERAGEIFS(Observed!X$2:X$1520,Observed!$A$2:$A$1520,$A238,Observed!$C$2:$C$1520,$C238)),AVERAGEIFS(Observed!X$2:X$1520,Observed!$A$2:$A$1520,$A238,Observed!$C$2:$C$1520,$C238),"")</f>
        <v/>
      </c>
      <c r="Y238" s="23" t="str">
        <f>IF(ISNUMBER(AVERAGEIFS(Observed!Y$2:Y$1520,Observed!$A$2:$A$1520,$A238,Observed!$C$2:$C$1520,$C238)),AVERAGEIFS(Observed!Y$2:Y$1520,Observed!$A$2:$A$1520,$A238,Observed!$C$2:$C$1520,$C238),"")</f>
        <v/>
      </c>
      <c r="Z238" s="23" t="str">
        <f>IF(ISNUMBER(AVERAGEIFS(Observed!Z$2:Z$1520,Observed!$A$2:$A$1520,$A238,Observed!$C$2:$C$1520,$C238)),AVERAGEIFS(Observed!Z$2:Z$1520,Observed!$A$2:$A$1520,$A238,Observed!$C$2:$C$1520,$C238),"")</f>
        <v/>
      </c>
      <c r="AA238" s="23" t="str">
        <f>IF(ISNUMBER(AVERAGEIFS(Observed!AA$2:AA$1520,Observed!$A$2:$A$1520,$A238,Observed!$C$2:$C$1520,$C238)),AVERAGEIFS(Observed!AA$2:AA$1520,Observed!$A$2:$A$1520,$A238,Observed!$C$2:$C$1520,$C238),"")</f>
        <v/>
      </c>
      <c r="AB238" s="23" t="str">
        <f>IF(ISNUMBER(AVERAGEIFS(Observed!AB$2:AB$1520,Observed!$A$2:$A$1520,$A238,Observed!$C$2:$C$1520,$C238)),AVERAGEIFS(Observed!AB$2:AB$1520,Observed!$A$2:$A$1520,$A238,Observed!$C$2:$C$1520,$C238),"")</f>
        <v/>
      </c>
      <c r="AC238" s="23" t="str">
        <f>IF(ISNUMBER(AVERAGEIFS(Observed!AC$2:AC$1520,Observed!$A$2:$A$1520,$A238,Observed!$C$2:$C$1520,$C238)),AVERAGEIFS(Observed!AC$2:AC$1520,Observed!$A$2:$A$1520,$A238,Observed!$C$2:$C$1520,$C238),"")</f>
        <v/>
      </c>
      <c r="AD238" s="24" t="str">
        <f>IF(ISNUMBER(AVERAGEIFS(Observed!AD$2:AD$1520,Observed!$A$2:$A$1520,$A238,Observed!$C$2:$C$1520,$C238)),AVERAGEIFS(Observed!AD$2:AD$1520,Observed!$A$2:$A$1520,$A238,Observed!$C$2:$C$1520,$C238),"")</f>
        <v/>
      </c>
      <c r="AE238" s="24" t="str">
        <f>IF(ISNUMBER(AVERAGEIFS(Observed!AE$2:AE$1520,Observed!$A$2:$A$1520,$A238,Observed!$C$2:$C$1520,$C238)),AVERAGEIFS(Observed!AE$2:AE$1520,Observed!$A$2:$A$1520,$A238,Observed!$C$2:$C$1520,$C238),"")</f>
        <v/>
      </c>
      <c r="AF238" s="23" t="str">
        <f>IF(ISNUMBER(AVERAGEIFS(Observed!AF$2:AF$1520,Observed!$A$2:$A$1520,$A238,Observed!$C$2:$C$1520,$C238)),AVERAGEIFS(Observed!AF$2:AF$1520,Observed!$A$2:$A$1520,$A238,Observed!$C$2:$C$1520,$C238),"")</f>
        <v/>
      </c>
      <c r="AG238" s="23" t="str">
        <f>IF(ISNUMBER(AVERAGEIFS(Observed!AG$2:AG$1520,Observed!$A$2:$A$1520,$A238,Observed!$C$2:$C$1520,$C238)),AVERAGEIFS(Observed!AG$2:AG$1520,Observed!$A$2:$A$1520,$A238,Observed!$C$2:$C$1520,$C238),"")</f>
        <v/>
      </c>
      <c r="AH238" s="22" t="str">
        <f>IF(ISNUMBER(AVERAGEIFS(Observed!AH$2:AH$1520,Observed!$A$2:$A$1520,$A238,Observed!$C$2:$C$1520,$C238)),AVERAGEIFS(Observed!AH$2:AH$1520,Observed!$A$2:$A$1520,$A238,Observed!$C$2:$C$1520,$C238),"")</f>
        <v/>
      </c>
      <c r="AI238" s="23" t="str">
        <f>IF(ISNUMBER(AVERAGEIFS(Observed!AI$2:AI$1520,Observed!$A$2:$A$1520,$A238,Observed!$C$2:$C$1520,$C238)),AVERAGEIFS(Observed!AI$2:AI$1520,Observed!$A$2:$A$1520,$A238,Observed!$C$2:$C$1520,$C238),"")</f>
        <v/>
      </c>
      <c r="AJ238" s="23" t="str">
        <f>IF(ISNUMBER(AVERAGEIFS(Observed!AJ$2:AJ$1520,Observed!$A$2:$A$1520,$A238,Observed!$C$2:$C$1520,$C238)),AVERAGEIFS(Observed!AJ$2:AJ$1520,Observed!$A$2:$A$1520,$A238,Observed!$C$2:$C$1520,$C238),"")</f>
        <v/>
      </c>
      <c r="AK238" s="23" t="str">
        <f>IF(ISNUMBER(AVERAGEIFS(Observed!AK$2:AK$1520,Observed!$A$2:$A$1520,$A238,Observed!$C$2:$C$1520,$C238)),AVERAGEIFS(Observed!AK$2:AK$1520,Observed!$A$2:$A$1520,$A238,Observed!$C$2:$C$1520,$C238),"")</f>
        <v/>
      </c>
      <c r="AL238" s="23" t="str">
        <f>IF(ISNUMBER(AVERAGEIFS(Observed!AL$2:AL$1520,Observed!$A$2:$A$1520,$A238,Observed!$C$2:$C$1520,$C238)),AVERAGEIFS(Observed!AL$2:AL$1520,Observed!$A$2:$A$1520,$A238,Observed!$C$2:$C$1520,$C238),"")</f>
        <v/>
      </c>
      <c r="AM238" s="23" t="str">
        <f>IF(ISNUMBER(AVERAGEIFS(Observed!AM$2:AM$1520,Observed!$A$2:$A$1520,$A238,Observed!$C$2:$C$1520,$C238)),AVERAGEIFS(Observed!AM$2:AM$1520,Observed!$A$2:$A$1520,$A238,Observed!$C$2:$C$1520,$C238),"")</f>
        <v/>
      </c>
      <c r="AN238" s="2">
        <f>COUNTIFS(Observed!$A$2:$A$1520,$A238,Observed!$C$2:$C$1520,$C238)</f>
        <v>2</v>
      </c>
      <c r="AO238" s="2">
        <f t="shared" si="4"/>
        <v>1</v>
      </c>
    </row>
    <row r="239" spans="1:41" x14ac:dyDescent="0.35">
      <c r="A239" t="s">
        <v>51</v>
      </c>
      <c r="B239" t="s">
        <v>52</v>
      </c>
      <c r="C239" s="20">
        <v>42171</v>
      </c>
      <c r="D239">
        <v>1</v>
      </c>
      <c r="E239" t="s">
        <v>79</v>
      </c>
      <c r="F239" s="25" t="s">
        <v>97</v>
      </c>
      <c r="G239" t="s">
        <v>62</v>
      </c>
      <c r="H239">
        <v>3</v>
      </c>
      <c r="I239" s="2" t="s">
        <v>61</v>
      </c>
      <c r="J239" s="22">
        <f>IF(ISNUMBER(AVERAGEIFS(Observed!J$2:J$1520,Observed!$A$2:$A$1520,$A239,Observed!$C$2:$C$1520,$C239)),AVERAGEIFS(Observed!J$2:J$1520,Observed!$A$2:$A$1520,$A239,Observed!$C$2:$C$1520,$C239),"")</f>
        <v>2194</v>
      </c>
      <c r="K239" s="23">
        <f>IF(ISNUMBER(AVERAGEIFS(Observed!K$2:K$1520,Observed!$A$2:$A$1520,$A239,Observed!$C$2:$C$1520,$C239)),AVERAGEIFS(Observed!K$2:K$1520,Observed!$A$2:$A$1520,$A239,Observed!$C$2:$C$1520,$C239),"")</f>
        <v>219.4</v>
      </c>
      <c r="L239" s="23" t="str">
        <f>IF(ISNUMBER(AVERAGEIFS(Observed!L$2:L$1520,Observed!$A$2:$A$1520,$A239,Observed!$C$2:$C$1520,$C239)),AVERAGEIFS(Observed!L$2:L$1520,Observed!$A$2:$A$1520,$A239,Observed!$C$2:$C$1520,$C239),"")</f>
        <v/>
      </c>
      <c r="M239" s="23" t="str">
        <f>IF(ISNUMBER(AVERAGEIFS(Observed!M$2:M$1520,Observed!$A$2:$A$1520,$A239,Observed!$C$2:$C$1520,$C239)),AVERAGEIFS(Observed!M$2:M$1520,Observed!$A$2:$A$1520,$A239,Observed!$C$2:$C$1520,$C239),"")</f>
        <v/>
      </c>
      <c r="N239" s="23" t="str">
        <f>IF(ISNUMBER(AVERAGEIFS(Observed!N$2:N$1520,Observed!$A$2:$A$1520,$A239,Observed!$C$2:$C$1520,$C239)),AVERAGEIFS(Observed!N$2:N$1520,Observed!$A$2:$A$1520,$A239,Observed!$C$2:$C$1520,$C239),"")</f>
        <v/>
      </c>
      <c r="O239" s="24" t="str">
        <f>IF(ISNUMBER(AVERAGEIFS(Observed!O$2:O$1520,Observed!$A$2:$A$1520,$A239,Observed!$C$2:$C$1520,$C239)),AVERAGEIFS(Observed!O$2:O$1520,Observed!$A$2:$A$1520,$A239,Observed!$C$2:$C$1520,$C239),"")</f>
        <v/>
      </c>
      <c r="P239" s="24" t="str">
        <f>IF(ISNUMBER(AVERAGEIFS(Observed!P$2:P$1520,Observed!$A$2:$A$1520,$A239,Observed!$C$2:$C$1520,$C239)),AVERAGEIFS(Observed!P$2:P$1520,Observed!$A$2:$A$1520,$A239,Observed!$C$2:$C$1520,$C239),"")</f>
        <v/>
      </c>
      <c r="Q239" s="24" t="str">
        <f>IF(ISNUMBER(AVERAGEIFS(Observed!Q$2:Q$1520,Observed!$A$2:$A$1520,$A239,Observed!$C$2:$C$1520,$C239)),AVERAGEIFS(Observed!Q$2:Q$1520,Observed!$A$2:$A$1520,$A239,Observed!$C$2:$C$1520,$C239),"")</f>
        <v/>
      </c>
      <c r="R239" s="22" t="str">
        <f>IF(ISNUMBER(AVERAGEIFS(Observed!R$2:R$1520,Observed!$A$2:$A$1520,$A239,Observed!$C$2:$C$1520,$C239)),AVERAGEIFS(Observed!R$2:R$1520,Observed!$A$2:$A$1520,$A239,Observed!$C$2:$C$1520,$C239),"")</f>
        <v/>
      </c>
      <c r="S239" s="23" t="str">
        <f>IF(ISNUMBER(AVERAGEIFS(Observed!S$2:S$1520,Observed!$A$2:$A$1520,$A239,Observed!$C$2:$C$1520,$C239)),AVERAGEIFS(Observed!S$2:S$1520,Observed!$A$2:$A$1520,$A239,Observed!$C$2:$C$1520,$C239),"")</f>
        <v/>
      </c>
      <c r="T239" s="23" t="str">
        <f>IF(ISNUMBER(AVERAGEIFS(Observed!T$2:T$1520,Observed!$A$2:$A$1520,$A239,Observed!$C$2:$C$1520,$C239)),AVERAGEIFS(Observed!T$2:T$1520,Observed!$A$2:$A$1520,$A239,Observed!$C$2:$C$1520,$C239),"")</f>
        <v/>
      </c>
      <c r="U239" s="23" t="str">
        <f>IF(ISNUMBER(AVERAGEIFS(Observed!U$2:U$1520,Observed!$A$2:$A$1520,$A239,Observed!$C$2:$C$1520,$C239)),AVERAGEIFS(Observed!U$2:U$1520,Observed!$A$2:$A$1520,$A239,Observed!$C$2:$C$1520,$C239),"")</f>
        <v/>
      </c>
      <c r="V239" s="23" t="str">
        <f>IF(ISNUMBER(AVERAGEIFS(Observed!V$2:V$1520,Observed!$A$2:$A$1520,$A239,Observed!$C$2:$C$1520,$C239)),AVERAGEIFS(Observed!V$2:V$1520,Observed!$A$2:$A$1520,$A239,Observed!$C$2:$C$1520,$C239),"")</f>
        <v/>
      </c>
      <c r="W239" s="23" t="str">
        <f>IF(ISNUMBER(AVERAGEIFS(Observed!W$2:W$1520,Observed!$A$2:$A$1520,$A239,Observed!$C$2:$C$1520,$C239)),AVERAGEIFS(Observed!W$2:W$1520,Observed!$A$2:$A$1520,$A239,Observed!$C$2:$C$1520,$C239),"")</f>
        <v/>
      </c>
      <c r="X239" s="23" t="str">
        <f>IF(ISNUMBER(AVERAGEIFS(Observed!X$2:X$1520,Observed!$A$2:$A$1520,$A239,Observed!$C$2:$C$1520,$C239)),AVERAGEIFS(Observed!X$2:X$1520,Observed!$A$2:$A$1520,$A239,Observed!$C$2:$C$1520,$C239),"")</f>
        <v/>
      </c>
      <c r="Y239" s="23" t="str">
        <f>IF(ISNUMBER(AVERAGEIFS(Observed!Y$2:Y$1520,Observed!$A$2:$A$1520,$A239,Observed!$C$2:$C$1520,$C239)),AVERAGEIFS(Observed!Y$2:Y$1520,Observed!$A$2:$A$1520,$A239,Observed!$C$2:$C$1520,$C239),"")</f>
        <v/>
      </c>
      <c r="Z239" s="23" t="str">
        <f>IF(ISNUMBER(AVERAGEIFS(Observed!Z$2:Z$1520,Observed!$A$2:$A$1520,$A239,Observed!$C$2:$C$1520,$C239)),AVERAGEIFS(Observed!Z$2:Z$1520,Observed!$A$2:$A$1520,$A239,Observed!$C$2:$C$1520,$C239),"")</f>
        <v/>
      </c>
      <c r="AA239" s="23" t="str">
        <f>IF(ISNUMBER(AVERAGEIFS(Observed!AA$2:AA$1520,Observed!$A$2:$A$1520,$A239,Observed!$C$2:$C$1520,$C239)),AVERAGEIFS(Observed!AA$2:AA$1520,Observed!$A$2:$A$1520,$A239,Observed!$C$2:$C$1520,$C239),"")</f>
        <v/>
      </c>
      <c r="AB239" s="23" t="str">
        <f>IF(ISNUMBER(AVERAGEIFS(Observed!AB$2:AB$1520,Observed!$A$2:$A$1520,$A239,Observed!$C$2:$C$1520,$C239)),AVERAGEIFS(Observed!AB$2:AB$1520,Observed!$A$2:$A$1520,$A239,Observed!$C$2:$C$1520,$C239),"")</f>
        <v/>
      </c>
      <c r="AC239" s="23" t="str">
        <f>IF(ISNUMBER(AVERAGEIFS(Observed!AC$2:AC$1520,Observed!$A$2:$A$1520,$A239,Observed!$C$2:$C$1520,$C239)),AVERAGEIFS(Observed!AC$2:AC$1520,Observed!$A$2:$A$1520,$A239,Observed!$C$2:$C$1520,$C239),"")</f>
        <v/>
      </c>
      <c r="AD239" s="24" t="str">
        <f>IF(ISNUMBER(AVERAGEIFS(Observed!AD$2:AD$1520,Observed!$A$2:$A$1520,$A239,Observed!$C$2:$C$1520,$C239)),AVERAGEIFS(Observed!AD$2:AD$1520,Observed!$A$2:$A$1520,$A239,Observed!$C$2:$C$1520,$C239),"")</f>
        <v/>
      </c>
      <c r="AE239" s="24" t="str">
        <f>IF(ISNUMBER(AVERAGEIFS(Observed!AE$2:AE$1520,Observed!$A$2:$A$1520,$A239,Observed!$C$2:$C$1520,$C239)),AVERAGEIFS(Observed!AE$2:AE$1520,Observed!$A$2:$A$1520,$A239,Observed!$C$2:$C$1520,$C239),"")</f>
        <v/>
      </c>
      <c r="AF239" s="23" t="str">
        <f>IF(ISNUMBER(AVERAGEIFS(Observed!AF$2:AF$1520,Observed!$A$2:$A$1520,$A239,Observed!$C$2:$C$1520,$C239)),AVERAGEIFS(Observed!AF$2:AF$1520,Observed!$A$2:$A$1520,$A239,Observed!$C$2:$C$1520,$C239),"")</f>
        <v/>
      </c>
      <c r="AG239" s="23" t="str">
        <f>IF(ISNUMBER(AVERAGEIFS(Observed!AG$2:AG$1520,Observed!$A$2:$A$1520,$A239,Observed!$C$2:$C$1520,$C239)),AVERAGEIFS(Observed!AG$2:AG$1520,Observed!$A$2:$A$1520,$A239,Observed!$C$2:$C$1520,$C239),"")</f>
        <v/>
      </c>
      <c r="AH239" s="22" t="str">
        <f>IF(ISNUMBER(AVERAGEIFS(Observed!AH$2:AH$1520,Observed!$A$2:$A$1520,$A239,Observed!$C$2:$C$1520,$C239)),AVERAGEIFS(Observed!AH$2:AH$1520,Observed!$A$2:$A$1520,$A239,Observed!$C$2:$C$1520,$C239),"")</f>
        <v/>
      </c>
      <c r="AI239" s="23" t="str">
        <f>IF(ISNUMBER(AVERAGEIFS(Observed!AI$2:AI$1520,Observed!$A$2:$A$1520,$A239,Observed!$C$2:$C$1520,$C239)),AVERAGEIFS(Observed!AI$2:AI$1520,Observed!$A$2:$A$1520,$A239,Observed!$C$2:$C$1520,$C239),"")</f>
        <v/>
      </c>
      <c r="AJ239" s="23" t="str">
        <f>IF(ISNUMBER(AVERAGEIFS(Observed!AJ$2:AJ$1520,Observed!$A$2:$A$1520,$A239,Observed!$C$2:$C$1520,$C239)),AVERAGEIFS(Observed!AJ$2:AJ$1520,Observed!$A$2:$A$1520,$A239,Observed!$C$2:$C$1520,$C239),"")</f>
        <v/>
      </c>
      <c r="AK239" s="23" t="str">
        <f>IF(ISNUMBER(AVERAGEIFS(Observed!AK$2:AK$1520,Observed!$A$2:$A$1520,$A239,Observed!$C$2:$C$1520,$C239)),AVERAGEIFS(Observed!AK$2:AK$1520,Observed!$A$2:$A$1520,$A239,Observed!$C$2:$C$1520,$C239),"")</f>
        <v/>
      </c>
      <c r="AL239" s="23" t="str">
        <f>IF(ISNUMBER(AVERAGEIFS(Observed!AL$2:AL$1520,Observed!$A$2:$A$1520,$A239,Observed!$C$2:$C$1520,$C239)),AVERAGEIFS(Observed!AL$2:AL$1520,Observed!$A$2:$A$1520,$A239,Observed!$C$2:$C$1520,$C239),"")</f>
        <v/>
      </c>
      <c r="AM239" s="23" t="str">
        <f>IF(ISNUMBER(AVERAGEIFS(Observed!AM$2:AM$1520,Observed!$A$2:$A$1520,$A239,Observed!$C$2:$C$1520,$C239)),AVERAGEIFS(Observed!AM$2:AM$1520,Observed!$A$2:$A$1520,$A239,Observed!$C$2:$C$1520,$C239),"")</f>
        <v/>
      </c>
      <c r="AN239" s="2">
        <f>COUNTIFS(Observed!$A$2:$A$1520,$A239,Observed!$C$2:$C$1520,$C239)</f>
        <v>2</v>
      </c>
      <c r="AO239" s="2">
        <f t="shared" si="4"/>
        <v>1</v>
      </c>
    </row>
    <row r="240" spans="1:41" x14ac:dyDescent="0.35">
      <c r="A240" t="s">
        <v>57</v>
      </c>
      <c r="B240" t="s">
        <v>52</v>
      </c>
      <c r="C240" s="20">
        <v>42171</v>
      </c>
      <c r="D240">
        <v>1</v>
      </c>
      <c r="E240" t="s">
        <v>81</v>
      </c>
      <c r="F240" s="25" t="s">
        <v>97</v>
      </c>
      <c r="G240" t="s">
        <v>62</v>
      </c>
      <c r="H240">
        <v>3</v>
      </c>
      <c r="I240" s="2" t="s">
        <v>61</v>
      </c>
      <c r="J240" s="22">
        <f>IF(ISNUMBER(AVERAGEIFS(Observed!J$2:J$1520,Observed!$A$2:$A$1520,$A240,Observed!$C$2:$C$1520,$C240)),AVERAGEIFS(Observed!J$2:J$1520,Observed!$A$2:$A$1520,$A240,Observed!$C$2:$C$1520,$C240),"")</f>
        <v>2457.1999999999998</v>
      </c>
      <c r="K240" s="23">
        <f>IF(ISNUMBER(AVERAGEIFS(Observed!K$2:K$1520,Observed!$A$2:$A$1520,$A240,Observed!$C$2:$C$1520,$C240)),AVERAGEIFS(Observed!K$2:K$1520,Observed!$A$2:$A$1520,$A240,Observed!$C$2:$C$1520,$C240),"")</f>
        <v>245.72</v>
      </c>
      <c r="L240" s="23" t="str">
        <f>IF(ISNUMBER(AVERAGEIFS(Observed!L$2:L$1520,Observed!$A$2:$A$1520,$A240,Observed!$C$2:$C$1520,$C240)),AVERAGEIFS(Observed!L$2:L$1520,Observed!$A$2:$A$1520,$A240,Observed!$C$2:$C$1520,$C240),"")</f>
        <v/>
      </c>
      <c r="M240" s="23" t="str">
        <f>IF(ISNUMBER(AVERAGEIFS(Observed!M$2:M$1520,Observed!$A$2:$A$1520,$A240,Observed!$C$2:$C$1520,$C240)),AVERAGEIFS(Observed!M$2:M$1520,Observed!$A$2:$A$1520,$A240,Observed!$C$2:$C$1520,$C240),"")</f>
        <v/>
      </c>
      <c r="N240" s="23" t="str">
        <f>IF(ISNUMBER(AVERAGEIFS(Observed!N$2:N$1520,Observed!$A$2:$A$1520,$A240,Observed!$C$2:$C$1520,$C240)),AVERAGEIFS(Observed!N$2:N$1520,Observed!$A$2:$A$1520,$A240,Observed!$C$2:$C$1520,$C240),"")</f>
        <v/>
      </c>
      <c r="O240" s="24" t="str">
        <f>IF(ISNUMBER(AVERAGEIFS(Observed!O$2:O$1520,Observed!$A$2:$A$1520,$A240,Observed!$C$2:$C$1520,$C240)),AVERAGEIFS(Observed!O$2:O$1520,Observed!$A$2:$A$1520,$A240,Observed!$C$2:$C$1520,$C240),"")</f>
        <v/>
      </c>
      <c r="P240" s="24" t="str">
        <f>IF(ISNUMBER(AVERAGEIFS(Observed!P$2:P$1520,Observed!$A$2:$A$1520,$A240,Observed!$C$2:$C$1520,$C240)),AVERAGEIFS(Observed!P$2:P$1520,Observed!$A$2:$A$1520,$A240,Observed!$C$2:$C$1520,$C240),"")</f>
        <v/>
      </c>
      <c r="Q240" s="24" t="str">
        <f>IF(ISNUMBER(AVERAGEIFS(Observed!Q$2:Q$1520,Observed!$A$2:$A$1520,$A240,Observed!$C$2:$C$1520,$C240)),AVERAGEIFS(Observed!Q$2:Q$1520,Observed!$A$2:$A$1520,$A240,Observed!$C$2:$C$1520,$C240),"")</f>
        <v/>
      </c>
      <c r="R240" s="22" t="str">
        <f>IF(ISNUMBER(AVERAGEIFS(Observed!R$2:R$1520,Observed!$A$2:$A$1520,$A240,Observed!$C$2:$C$1520,$C240)),AVERAGEIFS(Observed!R$2:R$1520,Observed!$A$2:$A$1520,$A240,Observed!$C$2:$C$1520,$C240),"")</f>
        <v/>
      </c>
      <c r="S240" s="23" t="str">
        <f>IF(ISNUMBER(AVERAGEIFS(Observed!S$2:S$1520,Observed!$A$2:$A$1520,$A240,Observed!$C$2:$C$1520,$C240)),AVERAGEIFS(Observed!S$2:S$1520,Observed!$A$2:$A$1520,$A240,Observed!$C$2:$C$1520,$C240),"")</f>
        <v/>
      </c>
      <c r="T240" s="23" t="str">
        <f>IF(ISNUMBER(AVERAGEIFS(Observed!T$2:T$1520,Observed!$A$2:$A$1520,$A240,Observed!$C$2:$C$1520,$C240)),AVERAGEIFS(Observed!T$2:T$1520,Observed!$A$2:$A$1520,$A240,Observed!$C$2:$C$1520,$C240),"")</f>
        <v/>
      </c>
      <c r="U240" s="23" t="str">
        <f>IF(ISNUMBER(AVERAGEIFS(Observed!U$2:U$1520,Observed!$A$2:$A$1520,$A240,Observed!$C$2:$C$1520,$C240)),AVERAGEIFS(Observed!U$2:U$1520,Observed!$A$2:$A$1520,$A240,Observed!$C$2:$C$1520,$C240),"")</f>
        <v/>
      </c>
      <c r="V240" s="23" t="str">
        <f>IF(ISNUMBER(AVERAGEIFS(Observed!V$2:V$1520,Observed!$A$2:$A$1520,$A240,Observed!$C$2:$C$1520,$C240)),AVERAGEIFS(Observed!V$2:V$1520,Observed!$A$2:$A$1520,$A240,Observed!$C$2:$C$1520,$C240),"")</f>
        <v/>
      </c>
      <c r="W240" s="23" t="str">
        <f>IF(ISNUMBER(AVERAGEIFS(Observed!W$2:W$1520,Observed!$A$2:$A$1520,$A240,Observed!$C$2:$C$1520,$C240)),AVERAGEIFS(Observed!W$2:W$1520,Observed!$A$2:$A$1520,$A240,Observed!$C$2:$C$1520,$C240),"")</f>
        <v/>
      </c>
      <c r="X240" s="23" t="str">
        <f>IF(ISNUMBER(AVERAGEIFS(Observed!X$2:X$1520,Observed!$A$2:$A$1520,$A240,Observed!$C$2:$C$1520,$C240)),AVERAGEIFS(Observed!X$2:X$1520,Observed!$A$2:$A$1520,$A240,Observed!$C$2:$C$1520,$C240),"")</f>
        <v/>
      </c>
      <c r="Y240" s="23" t="str">
        <f>IF(ISNUMBER(AVERAGEIFS(Observed!Y$2:Y$1520,Observed!$A$2:$A$1520,$A240,Observed!$C$2:$C$1520,$C240)),AVERAGEIFS(Observed!Y$2:Y$1520,Observed!$A$2:$A$1520,$A240,Observed!$C$2:$C$1520,$C240),"")</f>
        <v/>
      </c>
      <c r="Z240" s="23" t="str">
        <f>IF(ISNUMBER(AVERAGEIFS(Observed!Z$2:Z$1520,Observed!$A$2:$A$1520,$A240,Observed!$C$2:$C$1520,$C240)),AVERAGEIFS(Observed!Z$2:Z$1520,Observed!$A$2:$A$1520,$A240,Observed!$C$2:$C$1520,$C240),"")</f>
        <v/>
      </c>
      <c r="AA240" s="23" t="str">
        <f>IF(ISNUMBER(AVERAGEIFS(Observed!AA$2:AA$1520,Observed!$A$2:$A$1520,$A240,Observed!$C$2:$C$1520,$C240)),AVERAGEIFS(Observed!AA$2:AA$1520,Observed!$A$2:$A$1520,$A240,Observed!$C$2:$C$1520,$C240),"")</f>
        <v/>
      </c>
      <c r="AB240" s="23" t="str">
        <f>IF(ISNUMBER(AVERAGEIFS(Observed!AB$2:AB$1520,Observed!$A$2:$A$1520,$A240,Observed!$C$2:$C$1520,$C240)),AVERAGEIFS(Observed!AB$2:AB$1520,Observed!$A$2:$A$1520,$A240,Observed!$C$2:$C$1520,$C240),"")</f>
        <v/>
      </c>
      <c r="AC240" s="23" t="str">
        <f>IF(ISNUMBER(AVERAGEIFS(Observed!AC$2:AC$1520,Observed!$A$2:$A$1520,$A240,Observed!$C$2:$C$1520,$C240)),AVERAGEIFS(Observed!AC$2:AC$1520,Observed!$A$2:$A$1520,$A240,Observed!$C$2:$C$1520,$C240),"")</f>
        <v/>
      </c>
      <c r="AD240" s="24" t="str">
        <f>IF(ISNUMBER(AVERAGEIFS(Observed!AD$2:AD$1520,Observed!$A$2:$A$1520,$A240,Observed!$C$2:$C$1520,$C240)),AVERAGEIFS(Observed!AD$2:AD$1520,Observed!$A$2:$A$1520,$A240,Observed!$C$2:$C$1520,$C240),"")</f>
        <v/>
      </c>
      <c r="AE240" s="24" t="str">
        <f>IF(ISNUMBER(AVERAGEIFS(Observed!AE$2:AE$1520,Observed!$A$2:$A$1520,$A240,Observed!$C$2:$C$1520,$C240)),AVERAGEIFS(Observed!AE$2:AE$1520,Observed!$A$2:$A$1520,$A240,Observed!$C$2:$C$1520,$C240),"")</f>
        <v/>
      </c>
      <c r="AF240" s="23" t="str">
        <f>IF(ISNUMBER(AVERAGEIFS(Observed!AF$2:AF$1520,Observed!$A$2:$A$1520,$A240,Observed!$C$2:$C$1520,$C240)),AVERAGEIFS(Observed!AF$2:AF$1520,Observed!$A$2:$A$1520,$A240,Observed!$C$2:$C$1520,$C240),"")</f>
        <v/>
      </c>
      <c r="AG240" s="23" t="str">
        <f>IF(ISNUMBER(AVERAGEIFS(Observed!AG$2:AG$1520,Observed!$A$2:$A$1520,$A240,Observed!$C$2:$C$1520,$C240)),AVERAGEIFS(Observed!AG$2:AG$1520,Observed!$A$2:$A$1520,$A240,Observed!$C$2:$C$1520,$C240),"")</f>
        <v/>
      </c>
      <c r="AH240" s="22" t="str">
        <f>IF(ISNUMBER(AVERAGEIFS(Observed!AH$2:AH$1520,Observed!$A$2:$A$1520,$A240,Observed!$C$2:$C$1520,$C240)),AVERAGEIFS(Observed!AH$2:AH$1520,Observed!$A$2:$A$1520,$A240,Observed!$C$2:$C$1520,$C240),"")</f>
        <v/>
      </c>
      <c r="AI240" s="23" t="str">
        <f>IF(ISNUMBER(AVERAGEIFS(Observed!AI$2:AI$1520,Observed!$A$2:$A$1520,$A240,Observed!$C$2:$C$1520,$C240)),AVERAGEIFS(Observed!AI$2:AI$1520,Observed!$A$2:$A$1520,$A240,Observed!$C$2:$C$1520,$C240),"")</f>
        <v/>
      </c>
      <c r="AJ240" s="23" t="str">
        <f>IF(ISNUMBER(AVERAGEIFS(Observed!AJ$2:AJ$1520,Observed!$A$2:$A$1520,$A240,Observed!$C$2:$C$1520,$C240)),AVERAGEIFS(Observed!AJ$2:AJ$1520,Observed!$A$2:$A$1520,$A240,Observed!$C$2:$C$1520,$C240),"")</f>
        <v/>
      </c>
      <c r="AK240" s="23" t="str">
        <f>IF(ISNUMBER(AVERAGEIFS(Observed!AK$2:AK$1520,Observed!$A$2:$A$1520,$A240,Observed!$C$2:$C$1520,$C240)),AVERAGEIFS(Observed!AK$2:AK$1520,Observed!$A$2:$A$1520,$A240,Observed!$C$2:$C$1520,$C240),"")</f>
        <v/>
      </c>
      <c r="AL240" s="23" t="str">
        <f>IF(ISNUMBER(AVERAGEIFS(Observed!AL$2:AL$1520,Observed!$A$2:$A$1520,$A240,Observed!$C$2:$C$1520,$C240)),AVERAGEIFS(Observed!AL$2:AL$1520,Observed!$A$2:$A$1520,$A240,Observed!$C$2:$C$1520,$C240),"")</f>
        <v/>
      </c>
      <c r="AM240" s="23" t="str">
        <f>IF(ISNUMBER(AVERAGEIFS(Observed!AM$2:AM$1520,Observed!$A$2:$A$1520,$A240,Observed!$C$2:$C$1520,$C240)),AVERAGEIFS(Observed!AM$2:AM$1520,Observed!$A$2:$A$1520,$A240,Observed!$C$2:$C$1520,$C240),"")</f>
        <v/>
      </c>
      <c r="AN240" s="2">
        <f>COUNTIFS(Observed!$A$2:$A$1520,$A240,Observed!$C$2:$C$1520,$C240)</f>
        <v>2</v>
      </c>
      <c r="AO240" s="2">
        <f t="shared" si="4"/>
        <v>1</v>
      </c>
    </row>
    <row r="241" spans="1:41" x14ac:dyDescent="0.35">
      <c r="A241" t="s">
        <v>54</v>
      </c>
      <c r="B241" t="s">
        <v>52</v>
      </c>
      <c r="C241" s="20">
        <v>42171</v>
      </c>
      <c r="D241">
        <v>1</v>
      </c>
      <c r="E241" t="s">
        <v>83</v>
      </c>
      <c r="F241" s="25" t="s">
        <v>97</v>
      </c>
      <c r="G241" t="s">
        <v>62</v>
      </c>
      <c r="H241">
        <v>3</v>
      </c>
      <c r="I241" s="2" t="s">
        <v>61</v>
      </c>
      <c r="J241" s="22">
        <f>IF(ISNUMBER(AVERAGEIFS(Observed!J$2:J$1520,Observed!$A$2:$A$1520,$A241,Observed!$C$2:$C$1520,$C241)),AVERAGEIFS(Observed!J$2:J$1520,Observed!$A$2:$A$1520,$A241,Observed!$C$2:$C$1520,$C241),"")</f>
        <v>2062.3999999999996</v>
      </c>
      <c r="K241" s="23">
        <f>IF(ISNUMBER(AVERAGEIFS(Observed!K$2:K$1520,Observed!$A$2:$A$1520,$A241,Observed!$C$2:$C$1520,$C241)),AVERAGEIFS(Observed!K$2:K$1520,Observed!$A$2:$A$1520,$A241,Observed!$C$2:$C$1520,$C241),"")</f>
        <v>206.23999999999998</v>
      </c>
      <c r="L241" s="23" t="str">
        <f>IF(ISNUMBER(AVERAGEIFS(Observed!L$2:L$1520,Observed!$A$2:$A$1520,$A241,Observed!$C$2:$C$1520,$C241)),AVERAGEIFS(Observed!L$2:L$1520,Observed!$A$2:$A$1520,$A241,Observed!$C$2:$C$1520,$C241),"")</f>
        <v/>
      </c>
      <c r="M241" s="23" t="str">
        <f>IF(ISNUMBER(AVERAGEIFS(Observed!M$2:M$1520,Observed!$A$2:$A$1520,$A241,Observed!$C$2:$C$1520,$C241)),AVERAGEIFS(Observed!M$2:M$1520,Observed!$A$2:$A$1520,$A241,Observed!$C$2:$C$1520,$C241),"")</f>
        <v/>
      </c>
      <c r="N241" s="23" t="str">
        <f>IF(ISNUMBER(AVERAGEIFS(Observed!N$2:N$1520,Observed!$A$2:$A$1520,$A241,Observed!$C$2:$C$1520,$C241)),AVERAGEIFS(Observed!N$2:N$1520,Observed!$A$2:$A$1520,$A241,Observed!$C$2:$C$1520,$C241),"")</f>
        <v/>
      </c>
      <c r="O241" s="24" t="str">
        <f>IF(ISNUMBER(AVERAGEIFS(Observed!O$2:O$1520,Observed!$A$2:$A$1520,$A241,Observed!$C$2:$C$1520,$C241)),AVERAGEIFS(Observed!O$2:O$1520,Observed!$A$2:$A$1520,$A241,Observed!$C$2:$C$1520,$C241),"")</f>
        <v/>
      </c>
      <c r="P241" s="24" t="str">
        <f>IF(ISNUMBER(AVERAGEIFS(Observed!P$2:P$1520,Observed!$A$2:$A$1520,$A241,Observed!$C$2:$C$1520,$C241)),AVERAGEIFS(Observed!P$2:P$1520,Observed!$A$2:$A$1520,$A241,Observed!$C$2:$C$1520,$C241),"")</f>
        <v/>
      </c>
      <c r="Q241" s="24" t="str">
        <f>IF(ISNUMBER(AVERAGEIFS(Observed!Q$2:Q$1520,Observed!$A$2:$A$1520,$A241,Observed!$C$2:$C$1520,$C241)),AVERAGEIFS(Observed!Q$2:Q$1520,Observed!$A$2:$A$1520,$A241,Observed!$C$2:$C$1520,$C241),"")</f>
        <v/>
      </c>
      <c r="R241" s="22" t="str">
        <f>IF(ISNUMBER(AVERAGEIFS(Observed!R$2:R$1520,Observed!$A$2:$A$1520,$A241,Observed!$C$2:$C$1520,$C241)),AVERAGEIFS(Observed!R$2:R$1520,Observed!$A$2:$A$1520,$A241,Observed!$C$2:$C$1520,$C241),"")</f>
        <v/>
      </c>
      <c r="S241" s="23" t="str">
        <f>IF(ISNUMBER(AVERAGEIFS(Observed!S$2:S$1520,Observed!$A$2:$A$1520,$A241,Observed!$C$2:$C$1520,$C241)),AVERAGEIFS(Observed!S$2:S$1520,Observed!$A$2:$A$1520,$A241,Observed!$C$2:$C$1520,$C241),"")</f>
        <v/>
      </c>
      <c r="T241" s="23" t="str">
        <f>IF(ISNUMBER(AVERAGEIFS(Observed!T$2:T$1520,Observed!$A$2:$A$1520,$A241,Observed!$C$2:$C$1520,$C241)),AVERAGEIFS(Observed!T$2:T$1520,Observed!$A$2:$A$1520,$A241,Observed!$C$2:$C$1520,$C241),"")</f>
        <v/>
      </c>
      <c r="U241" s="23" t="str">
        <f>IF(ISNUMBER(AVERAGEIFS(Observed!U$2:U$1520,Observed!$A$2:$A$1520,$A241,Observed!$C$2:$C$1520,$C241)),AVERAGEIFS(Observed!U$2:U$1520,Observed!$A$2:$A$1520,$A241,Observed!$C$2:$C$1520,$C241),"")</f>
        <v/>
      </c>
      <c r="V241" s="23" t="str">
        <f>IF(ISNUMBER(AVERAGEIFS(Observed!V$2:V$1520,Observed!$A$2:$A$1520,$A241,Observed!$C$2:$C$1520,$C241)),AVERAGEIFS(Observed!V$2:V$1520,Observed!$A$2:$A$1520,$A241,Observed!$C$2:$C$1520,$C241),"")</f>
        <v/>
      </c>
      <c r="W241" s="23" t="str">
        <f>IF(ISNUMBER(AVERAGEIFS(Observed!W$2:W$1520,Observed!$A$2:$A$1520,$A241,Observed!$C$2:$C$1520,$C241)),AVERAGEIFS(Observed!W$2:W$1520,Observed!$A$2:$A$1520,$A241,Observed!$C$2:$C$1520,$C241),"")</f>
        <v/>
      </c>
      <c r="X241" s="23" t="str">
        <f>IF(ISNUMBER(AVERAGEIFS(Observed!X$2:X$1520,Observed!$A$2:$A$1520,$A241,Observed!$C$2:$C$1520,$C241)),AVERAGEIFS(Observed!X$2:X$1520,Observed!$A$2:$A$1520,$A241,Observed!$C$2:$C$1520,$C241),"")</f>
        <v/>
      </c>
      <c r="Y241" s="23" t="str">
        <f>IF(ISNUMBER(AVERAGEIFS(Observed!Y$2:Y$1520,Observed!$A$2:$A$1520,$A241,Observed!$C$2:$C$1520,$C241)),AVERAGEIFS(Observed!Y$2:Y$1520,Observed!$A$2:$A$1520,$A241,Observed!$C$2:$C$1520,$C241),"")</f>
        <v/>
      </c>
      <c r="Z241" s="23" t="str">
        <f>IF(ISNUMBER(AVERAGEIFS(Observed!Z$2:Z$1520,Observed!$A$2:$A$1520,$A241,Observed!$C$2:$C$1520,$C241)),AVERAGEIFS(Observed!Z$2:Z$1520,Observed!$A$2:$A$1520,$A241,Observed!$C$2:$C$1520,$C241),"")</f>
        <v/>
      </c>
      <c r="AA241" s="23" t="str">
        <f>IF(ISNUMBER(AVERAGEIFS(Observed!AA$2:AA$1520,Observed!$A$2:$A$1520,$A241,Observed!$C$2:$C$1520,$C241)),AVERAGEIFS(Observed!AA$2:AA$1520,Observed!$A$2:$A$1520,$A241,Observed!$C$2:$C$1520,$C241),"")</f>
        <v/>
      </c>
      <c r="AB241" s="23" t="str">
        <f>IF(ISNUMBER(AVERAGEIFS(Observed!AB$2:AB$1520,Observed!$A$2:$A$1520,$A241,Observed!$C$2:$C$1520,$C241)),AVERAGEIFS(Observed!AB$2:AB$1520,Observed!$A$2:$A$1520,$A241,Observed!$C$2:$C$1520,$C241),"")</f>
        <v/>
      </c>
      <c r="AC241" s="23" t="str">
        <f>IF(ISNUMBER(AVERAGEIFS(Observed!AC$2:AC$1520,Observed!$A$2:$A$1520,$A241,Observed!$C$2:$C$1520,$C241)),AVERAGEIFS(Observed!AC$2:AC$1520,Observed!$A$2:$A$1520,$A241,Observed!$C$2:$C$1520,$C241),"")</f>
        <v/>
      </c>
      <c r="AD241" s="24" t="str">
        <f>IF(ISNUMBER(AVERAGEIFS(Observed!AD$2:AD$1520,Observed!$A$2:$A$1520,$A241,Observed!$C$2:$C$1520,$C241)),AVERAGEIFS(Observed!AD$2:AD$1520,Observed!$A$2:$A$1520,$A241,Observed!$C$2:$C$1520,$C241),"")</f>
        <v/>
      </c>
      <c r="AE241" s="24" t="str">
        <f>IF(ISNUMBER(AVERAGEIFS(Observed!AE$2:AE$1520,Observed!$A$2:$A$1520,$A241,Observed!$C$2:$C$1520,$C241)),AVERAGEIFS(Observed!AE$2:AE$1520,Observed!$A$2:$A$1520,$A241,Observed!$C$2:$C$1520,$C241),"")</f>
        <v/>
      </c>
      <c r="AF241" s="23" t="str">
        <f>IF(ISNUMBER(AVERAGEIFS(Observed!AF$2:AF$1520,Observed!$A$2:$A$1520,$A241,Observed!$C$2:$C$1520,$C241)),AVERAGEIFS(Observed!AF$2:AF$1520,Observed!$A$2:$A$1520,$A241,Observed!$C$2:$C$1520,$C241),"")</f>
        <v/>
      </c>
      <c r="AG241" s="23" t="str">
        <f>IF(ISNUMBER(AVERAGEIFS(Observed!AG$2:AG$1520,Observed!$A$2:$A$1520,$A241,Observed!$C$2:$C$1520,$C241)),AVERAGEIFS(Observed!AG$2:AG$1520,Observed!$A$2:$A$1520,$A241,Observed!$C$2:$C$1520,$C241),"")</f>
        <v/>
      </c>
      <c r="AH241" s="22" t="str">
        <f>IF(ISNUMBER(AVERAGEIFS(Observed!AH$2:AH$1520,Observed!$A$2:$A$1520,$A241,Observed!$C$2:$C$1520,$C241)),AVERAGEIFS(Observed!AH$2:AH$1520,Observed!$A$2:$A$1520,$A241,Observed!$C$2:$C$1520,$C241),"")</f>
        <v/>
      </c>
      <c r="AI241" s="23" t="str">
        <f>IF(ISNUMBER(AVERAGEIFS(Observed!AI$2:AI$1520,Observed!$A$2:$A$1520,$A241,Observed!$C$2:$C$1520,$C241)),AVERAGEIFS(Observed!AI$2:AI$1520,Observed!$A$2:$A$1520,$A241,Observed!$C$2:$C$1520,$C241),"")</f>
        <v/>
      </c>
      <c r="AJ241" s="23" t="str">
        <f>IF(ISNUMBER(AVERAGEIFS(Observed!AJ$2:AJ$1520,Observed!$A$2:$A$1520,$A241,Observed!$C$2:$C$1520,$C241)),AVERAGEIFS(Observed!AJ$2:AJ$1520,Observed!$A$2:$A$1520,$A241,Observed!$C$2:$C$1520,$C241),"")</f>
        <v/>
      </c>
      <c r="AK241" s="23" t="str">
        <f>IF(ISNUMBER(AVERAGEIFS(Observed!AK$2:AK$1520,Observed!$A$2:$A$1520,$A241,Observed!$C$2:$C$1520,$C241)),AVERAGEIFS(Observed!AK$2:AK$1520,Observed!$A$2:$A$1520,$A241,Observed!$C$2:$C$1520,$C241),"")</f>
        <v/>
      </c>
      <c r="AL241" s="23" t="str">
        <f>IF(ISNUMBER(AVERAGEIFS(Observed!AL$2:AL$1520,Observed!$A$2:$A$1520,$A241,Observed!$C$2:$C$1520,$C241)),AVERAGEIFS(Observed!AL$2:AL$1520,Observed!$A$2:$A$1520,$A241,Observed!$C$2:$C$1520,$C241),"")</f>
        <v/>
      </c>
      <c r="AM241" s="23" t="str">
        <f>IF(ISNUMBER(AVERAGEIFS(Observed!AM$2:AM$1520,Observed!$A$2:$A$1520,$A241,Observed!$C$2:$C$1520,$C241)),AVERAGEIFS(Observed!AM$2:AM$1520,Observed!$A$2:$A$1520,$A241,Observed!$C$2:$C$1520,$C241),"")</f>
        <v/>
      </c>
      <c r="AN241" s="2">
        <f>COUNTIFS(Observed!$A$2:$A$1520,$A241,Observed!$C$2:$C$1520,$C241)</f>
        <v>2</v>
      </c>
      <c r="AO241" s="2">
        <f t="shared" si="4"/>
        <v>1</v>
      </c>
    </row>
    <row r="242" spans="1:41" x14ac:dyDescent="0.35">
      <c r="A242" t="s">
        <v>53</v>
      </c>
      <c r="B242" t="s">
        <v>52</v>
      </c>
      <c r="C242" s="20">
        <v>42171</v>
      </c>
      <c r="D242">
        <v>1</v>
      </c>
      <c r="E242" t="s">
        <v>78</v>
      </c>
      <c r="F242" s="25" t="s">
        <v>97</v>
      </c>
      <c r="G242" t="s">
        <v>62</v>
      </c>
      <c r="H242">
        <v>3</v>
      </c>
      <c r="I242" s="2" t="s">
        <v>61</v>
      </c>
      <c r="J242" s="22">
        <f>IF(ISNUMBER(AVERAGEIFS(Observed!J$2:J$1520,Observed!$A$2:$A$1520,$A242,Observed!$C$2:$C$1520,$C242)),AVERAGEIFS(Observed!J$2:J$1520,Observed!$A$2:$A$1520,$A242,Observed!$C$2:$C$1520,$C242),"")</f>
        <v>1639.4</v>
      </c>
      <c r="K242" s="23">
        <f>IF(ISNUMBER(AVERAGEIFS(Observed!K$2:K$1520,Observed!$A$2:$A$1520,$A242,Observed!$C$2:$C$1520,$C242)),AVERAGEIFS(Observed!K$2:K$1520,Observed!$A$2:$A$1520,$A242,Observed!$C$2:$C$1520,$C242),"")</f>
        <v>163.94</v>
      </c>
      <c r="L242" s="23" t="str">
        <f>IF(ISNUMBER(AVERAGEIFS(Observed!L$2:L$1520,Observed!$A$2:$A$1520,$A242,Observed!$C$2:$C$1520,$C242)),AVERAGEIFS(Observed!L$2:L$1520,Observed!$A$2:$A$1520,$A242,Observed!$C$2:$C$1520,$C242),"")</f>
        <v/>
      </c>
      <c r="M242" s="23" t="str">
        <f>IF(ISNUMBER(AVERAGEIFS(Observed!M$2:M$1520,Observed!$A$2:$A$1520,$A242,Observed!$C$2:$C$1520,$C242)),AVERAGEIFS(Observed!M$2:M$1520,Observed!$A$2:$A$1520,$A242,Observed!$C$2:$C$1520,$C242),"")</f>
        <v/>
      </c>
      <c r="N242" s="23" t="str">
        <f>IF(ISNUMBER(AVERAGEIFS(Observed!N$2:N$1520,Observed!$A$2:$A$1520,$A242,Observed!$C$2:$C$1520,$C242)),AVERAGEIFS(Observed!N$2:N$1520,Observed!$A$2:$A$1520,$A242,Observed!$C$2:$C$1520,$C242),"")</f>
        <v/>
      </c>
      <c r="O242" s="24" t="str">
        <f>IF(ISNUMBER(AVERAGEIFS(Observed!O$2:O$1520,Observed!$A$2:$A$1520,$A242,Observed!$C$2:$C$1520,$C242)),AVERAGEIFS(Observed!O$2:O$1520,Observed!$A$2:$A$1520,$A242,Observed!$C$2:$C$1520,$C242),"")</f>
        <v/>
      </c>
      <c r="P242" s="24" t="str">
        <f>IF(ISNUMBER(AVERAGEIFS(Observed!P$2:P$1520,Observed!$A$2:$A$1520,$A242,Observed!$C$2:$C$1520,$C242)),AVERAGEIFS(Observed!P$2:P$1520,Observed!$A$2:$A$1520,$A242,Observed!$C$2:$C$1520,$C242),"")</f>
        <v/>
      </c>
      <c r="Q242" s="24" t="str">
        <f>IF(ISNUMBER(AVERAGEIFS(Observed!Q$2:Q$1520,Observed!$A$2:$A$1520,$A242,Observed!$C$2:$C$1520,$C242)),AVERAGEIFS(Observed!Q$2:Q$1520,Observed!$A$2:$A$1520,$A242,Observed!$C$2:$C$1520,$C242),"")</f>
        <v/>
      </c>
      <c r="R242" s="22" t="str">
        <f>IF(ISNUMBER(AVERAGEIFS(Observed!R$2:R$1520,Observed!$A$2:$A$1520,$A242,Observed!$C$2:$C$1520,$C242)),AVERAGEIFS(Observed!R$2:R$1520,Observed!$A$2:$A$1520,$A242,Observed!$C$2:$C$1520,$C242),"")</f>
        <v/>
      </c>
      <c r="S242" s="23" t="str">
        <f>IF(ISNUMBER(AVERAGEIFS(Observed!S$2:S$1520,Observed!$A$2:$A$1520,$A242,Observed!$C$2:$C$1520,$C242)),AVERAGEIFS(Observed!S$2:S$1520,Observed!$A$2:$A$1520,$A242,Observed!$C$2:$C$1520,$C242),"")</f>
        <v/>
      </c>
      <c r="T242" s="23" t="str">
        <f>IF(ISNUMBER(AVERAGEIFS(Observed!T$2:T$1520,Observed!$A$2:$A$1520,$A242,Observed!$C$2:$C$1520,$C242)),AVERAGEIFS(Observed!T$2:T$1520,Observed!$A$2:$A$1520,$A242,Observed!$C$2:$C$1520,$C242),"")</f>
        <v/>
      </c>
      <c r="U242" s="23" t="str">
        <f>IF(ISNUMBER(AVERAGEIFS(Observed!U$2:U$1520,Observed!$A$2:$A$1520,$A242,Observed!$C$2:$C$1520,$C242)),AVERAGEIFS(Observed!U$2:U$1520,Observed!$A$2:$A$1520,$A242,Observed!$C$2:$C$1520,$C242),"")</f>
        <v/>
      </c>
      <c r="V242" s="23" t="str">
        <f>IF(ISNUMBER(AVERAGEIFS(Observed!V$2:V$1520,Observed!$A$2:$A$1520,$A242,Observed!$C$2:$C$1520,$C242)),AVERAGEIFS(Observed!V$2:V$1520,Observed!$A$2:$A$1520,$A242,Observed!$C$2:$C$1520,$C242),"")</f>
        <v/>
      </c>
      <c r="W242" s="23" t="str">
        <f>IF(ISNUMBER(AVERAGEIFS(Observed!W$2:W$1520,Observed!$A$2:$A$1520,$A242,Observed!$C$2:$C$1520,$C242)),AVERAGEIFS(Observed!W$2:W$1520,Observed!$A$2:$A$1520,$A242,Observed!$C$2:$C$1520,$C242),"")</f>
        <v/>
      </c>
      <c r="X242" s="23" t="str">
        <f>IF(ISNUMBER(AVERAGEIFS(Observed!X$2:X$1520,Observed!$A$2:$A$1520,$A242,Observed!$C$2:$C$1520,$C242)),AVERAGEIFS(Observed!X$2:X$1520,Observed!$A$2:$A$1520,$A242,Observed!$C$2:$C$1520,$C242),"")</f>
        <v/>
      </c>
      <c r="Y242" s="23" t="str">
        <f>IF(ISNUMBER(AVERAGEIFS(Observed!Y$2:Y$1520,Observed!$A$2:$A$1520,$A242,Observed!$C$2:$C$1520,$C242)),AVERAGEIFS(Observed!Y$2:Y$1520,Observed!$A$2:$A$1520,$A242,Observed!$C$2:$C$1520,$C242),"")</f>
        <v/>
      </c>
      <c r="Z242" s="23" t="str">
        <f>IF(ISNUMBER(AVERAGEIFS(Observed!Z$2:Z$1520,Observed!$A$2:$A$1520,$A242,Observed!$C$2:$C$1520,$C242)),AVERAGEIFS(Observed!Z$2:Z$1520,Observed!$A$2:$A$1520,$A242,Observed!$C$2:$C$1520,$C242),"")</f>
        <v/>
      </c>
      <c r="AA242" s="23" t="str">
        <f>IF(ISNUMBER(AVERAGEIFS(Observed!AA$2:AA$1520,Observed!$A$2:$A$1520,$A242,Observed!$C$2:$C$1520,$C242)),AVERAGEIFS(Observed!AA$2:AA$1520,Observed!$A$2:$A$1520,$A242,Observed!$C$2:$C$1520,$C242),"")</f>
        <v/>
      </c>
      <c r="AB242" s="23" t="str">
        <f>IF(ISNUMBER(AVERAGEIFS(Observed!AB$2:AB$1520,Observed!$A$2:$A$1520,$A242,Observed!$C$2:$C$1520,$C242)),AVERAGEIFS(Observed!AB$2:AB$1520,Observed!$A$2:$A$1520,$A242,Observed!$C$2:$C$1520,$C242),"")</f>
        <v/>
      </c>
      <c r="AC242" s="23" t="str">
        <f>IF(ISNUMBER(AVERAGEIFS(Observed!AC$2:AC$1520,Observed!$A$2:$A$1520,$A242,Observed!$C$2:$C$1520,$C242)),AVERAGEIFS(Observed!AC$2:AC$1520,Observed!$A$2:$A$1520,$A242,Observed!$C$2:$C$1520,$C242),"")</f>
        <v/>
      </c>
      <c r="AD242" s="24" t="str">
        <f>IF(ISNUMBER(AVERAGEIFS(Observed!AD$2:AD$1520,Observed!$A$2:$A$1520,$A242,Observed!$C$2:$C$1520,$C242)),AVERAGEIFS(Observed!AD$2:AD$1520,Observed!$A$2:$A$1520,$A242,Observed!$C$2:$C$1520,$C242),"")</f>
        <v/>
      </c>
      <c r="AE242" s="24" t="str">
        <f>IF(ISNUMBER(AVERAGEIFS(Observed!AE$2:AE$1520,Observed!$A$2:$A$1520,$A242,Observed!$C$2:$C$1520,$C242)),AVERAGEIFS(Observed!AE$2:AE$1520,Observed!$A$2:$A$1520,$A242,Observed!$C$2:$C$1520,$C242),"")</f>
        <v/>
      </c>
      <c r="AF242" s="23" t="str">
        <f>IF(ISNUMBER(AVERAGEIFS(Observed!AF$2:AF$1520,Observed!$A$2:$A$1520,$A242,Observed!$C$2:$C$1520,$C242)),AVERAGEIFS(Observed!AF$2:AF$1520,Observed!$A$2:$A$1520,$A242,Observed!$C$2:$C$1520,$C242),"")</f>
        <v/>
      </c>
      <c r="AG242" s="23" t="str">
        <f>IF(ISNUMBER(AVERAGEIFS(Observed!AG$2:AG$1520,Observed!$A$2:$A$1520,$A242,Observed!$C$2:$C$1520,$C242)),AVERAGEIFS(Observed!AG$2:AG$1520,Observed!$A$2:$A$1520,$A242,Observed!$C$2:$C$1520,$C242),"")</f>
        <v/>
      </c>
      <c r="AH242" s="22" t="str">
        <f>IF(ISNUMBER(AVERAGEIFS(Observed!AH$2:AH$1520,Observed!$A$2:$A$1520,$A242,Observed!$C$2:$C$1520,$C242)),AVERAGEIFS(Observed!AH$2:AH$1520,Observed!$A$2:$A$1520,$A242,Observed!$C$2:$C$1520,$C242),"")</f>
        <v/>
      </c>
      <c r="AI242" s="23" t="str">
        <f>IF(ISNUMBER(AVERAGEIFS(Observed!AI$2:AI$1520,Observed!$A$2:$A$1520,$A242,Observed!$C$2:$C$1520,$C242)),AVERAGEIFS(Observed!AI$2:AI$1520,Observed!$A$2:$A$1520,$A242,Observed!$C$2:$C$1520,$C242),"")</f>
        <v/>
      </c>
      <c r="AJ242" s="23" t="str">
        <f>IF(ISNUMBER(AVERAGEIFS(Observed!AJ$2:AJ$1520,Observed!$A$2:$A$1520,$A242,Observed!$C$2:$C$1520,$C242)),AVERAGEIFS(Observed!AJ$2:AJ$1520,Observed!$A$2:$A$1520,$A242,Observed!$C$2:$C$1520,$C242),"")</f>
        <v/>
      </c>
      <c r="AK242" s="23" t="str">
        <f>IF(ISNUMBER(AVERAGEIFS(Observed!AK$2:AK$1520,Observed!$A$2:$A$1520,$A242,Observed!$C$2:$C$1520,$C242)),AVERAGEIFS(Observed!AK$2:AK$1520,Observed!$A$2:$A$1520,$A242,Observed!$C$2:$C$1520,$C242),"")</f>
        <v/>
      </c>
      <c r="AL242" s="23" t="str">
        <f>IF(ISNUMBER(AVERAGEIFS(Observed!AL$2:AL$1520,Observed!$A$2:$A$1520,$A242,Observed!$C$2:$C$1520,$C242)),AVERAGEIFS(Observed!AL$2:AL$1520,Observed!$A$2:$A$1520,$A242,Observed!$C$2:$C$1520,$C242),"")</f>
        <v/>
      </c>
      <c r="AM242" s="23" t="str">
        <f>IF(ISNUMBER(AVERAGEIFS(Observed!AM$2:AM$1520,Observed!$A$2:$A$1520,$A242,Observed!$C$2:$C$1520,$C242)),AVERAGEIFS(Observed!AM$2:AM$1520,Observed!$A$2:$A$1520,$A242,Observed!$C$2:$C$1520,$C242),"")</f>
        <v/>
      </c>
      <c r="AN242" s="2">
        <f>COUNTIFS(Observed!$A$2:$A$1520,$A242,Observed!$C$2:$C$1520,$C242)</f>
        <v>2</v>
      </c>
      <c r="AO242" s="2">
        <f t="shared" si="4"/>
        <v>1</v>
      </c>
    </row>
    <row r="243" spans="1:41" x14ac:dyDescent="0.35">
      <c r="A243" t="s">
        <v>56</v>
      </c>
      <c r="B243" t="s">
        <v>52</v>
      </c>
      <c r="C243" s="20">
        <v>42172</v>
      </c>
      <c r="D243">
        <v>1</v>
      </c>
      <c r="E243" t="s">
        <v>80</v>
      </c>
      <c r="F243" s="25" t="s">
        <v>97</v>
      </c>
      <c r="G243" t="s">
        <v>62</v>
      </c>
      <c r="H243">
        <v>5</v>
      </c>
      <c r="I243" s="2" t="s">
        <v>42</v>
      </c>
      <c r="J243" s="22" t="str">
        <f>IF(ISNUMBER(AVERAGEIFS(Observed!J$2:J$1520,Observed!$A$2:$A$1520,$A243,Observed!$C$2:$C$1520,$C243)),AVERAGEIFS(Observed!J$2:J$1520,Observed!$A$2:$A$1520,$A243,Observed!$C$2:$C$1520,$C243),"")</f>
        <v/>
      </c>
      <c r="K243" s="23" t="str">
        <f>IF(ISNUMBER(AVERAGEIFS(Observed!K$2:K$1520,Observed!$A$2:$A$1520,$A243,Observed!$C$2:$C$1520,$C243)),AVERAGEIFS(Observed!K$2:K$1520,Observed!$A$2:$A$1520,$A243,Observed!$C$2:$C$1520,$C243),"")</f>
        <v/>
      </c>
      <c r="L243" s="23">
        <f>IF(ISNUMBER(AVERAGEIFS(Observed!L$2:L$1520,Observed!$A$2:$A$1520,$A243,Observed!$C$2:$C$1520,$C243)),AVERAGEIFS(Observed!L$2:L$1520,Observed!$A$2:$A$1520,$A243,Observed!$C$2:$C$1520,$C243),"")</f>
        <v>235.23000000000002</v>
      </c>
      <c r="M243" s="23">
        <f>IF(ISNUMBER(AVERAGEIFS(Observed!M$2:M$1520,Observed!$A$2:$A$1520,$A243,Observed!$C$2:$C$1520,$C243)),AVERAGEIFS(Observed!M$2:M$1520,Observed!$A$2:$A$1520,$A243,Observed!$C$2:$C$1520,$C243),"")</f>
        <v>235.23000000000002</v>
      </c>
      <c r="N243" s="23">
        <f>IF(ISNUMBER(AVERAGEIFS(Observed!N$2:N$1520,Observed!$A$2:$A$1520,$A243,Observed!$C$2:$C$1520,$C243)),AVERAGEIFS(Observed!N$2:N$1520,Observed!$A$2:$A$1520,$A243,Observed!$C$2:$C$1520,$C243),"")</f>
        <v>1166.605</v>
      </c>
      <c r="O243" s="24" t="str">
        <f>IF(ISNUMBER(AVERAGEIFS(Observed!O$2:O$1520,Observed!$A$2:$A$1520,$A243,Observed!$C$2:$C$1520,$C243)),AVERAGEIFS(Observed!O$2:O$1520,Observed!$A$2:$A$1520,$A243,Observed!$C$2:$C$1520,$C243),"")</f>
        <v/>
      </c>
      <c r="P243" s="24" t="str">
        <f>IF(ISNUMBER(AVERAGEIFS(Observed!P$2:P$1520,Observed!$A$2:$A$1520,$A243,Observed!$C$2:$C$1520,$C243)),AVERAGEIFS(Observed!P$2:P$1520,Observed!$A$2:$A$1520,$A243,Observed!$C$2:$C$1520,$C243),"")</f>
        <v/>
      </c>
      <c r="Q243" s="24" t="str">
        <f>IF(ISNUMBER(AVERAGEIFS(Observed!Q$2:Q$1520,Observed!$A$2:$A$1520,$A243,Observed!$C$2:$C$1520,$C243)),AVERAGEIFS(Observed!Q$2:Q$1520,Observed!$A$2:$A$1520,$A243,Observed!$C$2:$C$1520,$C243),"")</f>
        <v/>
      </c>
      <c r="R243" s="22" t="str">
        <f>IF(ISNUMBER(AVERAGEIFS(Observed!R$2:R$1520,Observed!$A$2:$A$1520,$A243,Observed!$C$2:$C$1520,$C243)),AVERAGEIFS(Observed!R$2:R$1520,Observed!$A$2:$A$1520,$A243,Observed!$C$2:$C$1520,$C243),"")</f>
        <v/>
      </c>
      <c r="S243" s="23" t="str">
        <f>IF(ISNUMBER(AVERAGEIFS(Observed!S$2:S$1520,Observed!$A$2:$A$1520,$A243,Observed!$C$2:$C$1520,$C243)),AVERAGEIFS(Observed!S$2:S$1520,Observed!$A$2:$A$1520,$A243,Observed!$C$2:$C$1520,$C243),"")</f>
        <v/>
      </c>
      <c r="T243" s="23" t="str">
        <f>IF(ISNUMBER(AVERAGEIFS(Observed!T$2:T$1520,Observed!$A$2:$A$1520,$A243,Observed!$C$2:$C$1520,$C243)),AVERAGEIFS(Observed!T$2:T$1520,Observed!$A$2:$A$1520,$A243,Observed!$C$2:$C$1520,$C243),"")</f>
        <v/>
      </c>
      <c r="U243" s="23" t="str">
        <f>IF(ISNUMBER(AVERAGEIFS(Observed!U$2:U$1520,Observed!$A$2:$A$1520,$A243,Observed!$C$2:$C$1520,$C243)),AVERAGEIFS(Observed!U$2:U$1520,Observed!$A$2:$A$1520,$A243,Observed!$C$2:$C$1520,$C243),"")</f>
        <v/>
      </c>
      <c r="V243" s="23" t="str">
        <f>IF(ISNUMBER(AVERAGEIFS(Observed!V$2:V$1520,Observed!$A$2:$A$1520,$A243,Observed!$C$2:$C$1520,$C243)),AVERAGEIFS(Observed!V$2:V$1520,Observed!$A$2:$A$1520,$A243,Observed!$C$2:$C$1520,$C243),"")</f>
        <v/>
      </c>
      <c r="W243" s="23" t="str">
        <f>IF(ISNUMBER(AVERAGEIFS(Observed!W$2:W$1520,Observed!$A$2:$A$1520,$A243,Observed!$C$2:$C$1520,$C243)),AVERAGEIFS(Observed!W$2:W$1520,Observed!$A$2:$A$1520,$A243,Observed!$C$2:$C$1520,$C243),"")</f>
        <v/>
      </c>
      <c r="X243" s="23" t="str">
        <f>IF(ISNUMBER(AVERAGEIFS(Observed!X$2:X$1520,Observed!$A$2:$A$1520,$A243,Observed!$C$2:$C$1520,$C243)),AVERAGEIFS(Observed!X$2:X$1520,Observed!$A$2:$A$1520,$A243,Observed!$C$2:$C$1520,$C243),"")</f>
        <v/>
      </c>
      <c r="Y243" s="23" t="str">
        <f>IF(ISNUMBER(AVERAGEIFS(Observed!Y$2:Y$1520,Observed!$A$2:$A$1520,$A243,Observed!$C$2:$C$1520,$C243)),AVERAGEIFS(Observed!Y$2:Y$1520,Observed!$A$2:$A$1520,$A243,Observed!$C$2:$C$1520,$C243),"")</f>
        <v/>
      </c>
      <c r="Z243" s="23" t="str">
        <f>IF(ISNUMBER(AVERAGEIFS(Observed!Z$2:Z$1520,Observed!$A$2:$A$1520,$A243,Observed!$C$2:$C$1520,$C243)),AVERAGEIFS(Observed!Z$2:Z$1520,Observed!$A$2:$A$1520,$A243,Observed!$C$2:$C$1520,$C243),"")</f>
        <v/>
      </c>
      <c r="AA243" s="23" t="str">
        <f>IF(ISNUMBER(AVERAGEIFS(Observed!AA$2:AA$1520,Observed!$A$2:$A$1520,$A243,Observed!$C$2:$C$1520,$C243)),AVERAGEIFS(Observed!AA$2:AA$1520,Observed!$A$2:$A$1520,$A243,Observed!$C$2:$C$1520,$C243),"")</f>
        <v/>
      </c>
      <c r="AB243" s="23" t="str">
        <f>IF(ISNUMBER(AVERAGEIFS(Observed!AB$2:AB$1520,Observed!$A$2:$A$1520,$A243,Observed!$C$2:$C$1520,$C243)),AVERAGEIFS(Observed!AB$2:AB$1520,Observed!$A$2:$A$1520,$A243,Observed!$C$2:$C$1520,$C243),"")</f>
        <v/>
      </c>
      <c r="AC243" s="23">
        <f>IF(ISNUMBER(AVERAGEIFS(Observed!AC$2:AC$1520,Observed!$A$2:$A$1520,$A243,Observed!$C$2:$C$1520,$C243)),AVERAGEIFS(Observed!AC$2:AC$1520,Observed!$A$2:$A$1520,$A243,Observed!$C$2:$C$1520,$C243),"")</f>
        <v>18.350000000000001</v>
      </c>
      <c r="AD243" s="24">
        <f>IF(ISNUMBER(AVERAGEIFS(Observed!AD$2:AD$1520,Observed!$A$2:$A$1520,$A243,Observed!$C$2:$C$1520,$C243)),AVERAGEIFS(Observed!AD$2:AD$1520,Observed!$A$2:$A$1520,$A243,Observed!$C$2:$C$1520,$C243),"")</f>
        <v>2.9499999999999998E-2</v>
      </c>
      <c r="AE243" s="24">
        <f>IF(ISNUMBER(AVERAGEIFS(Observed!AE$2:AE$1520,Observed!$A$2:$A$1520,$A243,Observed!$C$2:$C$1520,$C243)),AVERAGEIFS(Observed!AE$2:AE$1520,Observed!$A$2:$A$1520,$A243,Observed!$C$2:$C$1520,$C243),"")</f>
        <v>2.9499999999999998E-2</v>
      </c>
      <c r="AF243" s="23" t="str">
        <f>IF(ISNUMBER(AVERAGEIFS(Observed!AF$2:AF$1520,Observed!$A$2:$A$1520,$A243,Observed!$C$2:$C$1520,$C243)),AVERAGEIFS(Observed!AF$2:AF$1520,Observed!$A$2:$A$1520,$A243,Observed!$C$2:$C$1520,$C243),"")</f>
        <v/>
      </c>
      <c r="AG243" s="23" t="str">
        <f>IF(ISNUMBER(AVERAGEIFS(Observed!AG$2:AG$1520,Observed!$A$2:$A$1520,$A243,Observed!$C$2:$C$1520,$C243)),AVERAGEIFS(Observed!AG$2:AG$1520,Observed!$A$2:$A$1520,$A243,Observed!$C$2:$C$1520,$C243),"")</f>
        <v/>
      </c>
      <c r="AH243" s="22" t="str">
        <f>IF(ISNUMBER(AVERAGEIFS(Observed!AH$2:AH$1520,Observed!$A$2:$A$1520,$A243,Observed!$C$2:$C$1520,$C243)),AVERAGEIFS(Observed!AH$2:AH$1520,Observed!$A$2:$A$1520,$A243,Observed!$C$2:$C$1520,$C243),"")</f>
        <v/>
      </c>
      <c r="AI243" s="23" t="str">
        <f>IF(ISNUMBER(AVERAGEIFS(Observed!AI$2:AI$1520,Observed!$A$2:$A$1520,$A243,Observed!$C$2:$C$1520,$C243)),AVERAGEIFS(Observed!AI$2:AI$1520,Observed!$A$2:$A$1520,$A243,Observed!$C$2:$C$1520,$C243),"")</f>
        <v/>
      </c>
      <c r="AJ243" s="23" t="str">
        <f>IF(ISNUMBER(AVERAGEIFS(Observed!AJ$2:AJ$1520,Observed!$A$2:$A$1520,$A243,Observed!$C$2:$C$1520,$C243)),AVERAGEIFS(Observed!AJ$2:AJ$1520,Observed!$A$2:$A$1520,$A243,Observed!$C$2:$C$1520,$C243),"")</f>
        <v/>
      </c>
      <c r="AK243" s="23" t="str">
        <f>IF(ISNUMBER(AVERAGEIFS(Observed!AK$2:AK$1520,Observed!$A$2:$A$1520,$A243,Observed!$C$2:$C$1520,$C243)),AVERAGEIFS(Observed!AK$2:AK$1520,Observed!$A$2:$A$1520,$A243,Observed!$C$2:$C$1520,$C243),"")</f>
        <v/>
      </c>
      <c r="AL243" s="23">
        <f>IF(ISNUMBER(AVERAGEIFS(Observed!AL$2:AL$1520,Observed!$A$2:$A$1520,$A243,Observed!$C$2:$C$1520,$C243)),AVERAGEIFS(Observed!AL$2:AL$1520,Observed!$A$2:$A$1520,$A243,Observed!$C$2:$C$1520,$C243),"")</f>
        <v>6.9424999999999999</v>
      </c>
      <c r="AM243" s="23">
        <f>IF(ISNUMBER(AVERAGEIFS(Observed!AM$2:AM$1520,Observed!$A$2:$A$1520,$A243,Observed!$C$2:$C$1520,$C243)),AVERAGEIFS(Observed!AM$2:AM$1520,Observed!$A$2:$A$1520,$A243,Observed!$C$2:$C$1520,$C243),"")</f>
        <v>36.513499999999993</v>
      </c>
      <c r="AN243" s="2">
        <f>COUNTIFS(Observed!$A$2:$A$1520,$A243,Observed!$C$2:$C$1520,$C243)</f>
        <v>2</v>
      </c>
      <c r="AO243" s="2">
        <f t="shared" si="4"/>
        <v>8</v>
      </c>
    </row>
    <row r="244" spans="1:41" x14ac:dyDescent="0.35">
      <c r="A244" t="s">
        <v>55</v>
      </c>
      <c r="B244" t="s">
        <v>52</v>
      </c>
      <c r="C244" s="20">
        <v>42172</v>
      </c>
      <c r="D244">
        <v>1</v>
      </c>
      <c r="E244" t="s">
        <v>82</v>
      </c>
      <c r="F244" s="25" t="s">
        <v>97</v>
      </c>
      <c r="G244" t="s">
        <v>62</v>
      </c>
      <c r="H244">
        <v>5</v>
      </c>
      <c r="I244" s="2" t="s">
        <v>42</v>
      </c>
      <c r="J244" s="22" t="str">
        <f>IF(ISNUMBER(AVERAGEIFS(Observed!J$2:J$1520,Observed!$A$2:$A$1520,$A244,Observed!$C$2:$C$1520,$C244)),AVERAGEIFS(Observed!J$2:J$1520,Observed!$A$2:$A$1520,$A244,Observed!$C$2:$C$1520,$C244),"")</f>
        <v/>
      </c>
      <c r="K244" s="23" t="str">
        <f>IF(ISNUMBER(AVERAGEIFS(Observed!K$2:K$1520,Observed!$A$2:$A$1520,$A244,Observed!$C$2:$C$1520,$C244)),AVERAGEIFS(Observed!K$2:K$1520,Observed!$A$2:$A$1520,$A244,Observed!$C$2:$C$1520,$C244),"")</f>
        <v/>
      </c>
      <c r="L244" s="23">
        <f>IF(ISNUMBER(AVERAGEIFS(Observed!L$2:L$1520,Observed!$A$2:$A$1520,$A244,Observed!$C$2:$C$1520,$C244)),AVERAGEIFS(Observed!L$2:L$1520,Observed!$A$2:$A$1520,$A244,Observed!$C$2:$C$1520,$C244),"")</f>
        <v>115.5</v>
      </c>
      <c r="M244" s="23">
        <f>IF(ISNUMBER(AVERAGEIFS(Observed!M$2:M$1520,Observed!$A$2:$A$1520,$A244,Observed!$C$2:$C$1520,$C244)),AVERAGEIFS(Observed!M$2:M$1520,Observed!$A$2:$A$1520,$A244,Observed!$C$2:$C$1520,$C244),"")</f>
        <v>115.5</v>
      </c>
      <c r="N244" s="23">
        <f>IF(ISNUMBER(AVERAGEIFS(Observed!N$2:N$1520,Observed!$A$2:$A$1520,$A244,Observed!$C$2:$C$1520,$C244)),AVERAGEIFS(Observed!N$2:N$1520,Observed!$A$2:$A$1520,$A244,Observed!$C$2:$C$1520,$C244),"")</f>
        <v>782.03</v>
      </c>
      <c r="O244" s="24" t="str">
        <f>IF(ISNUMBER(AVERAGEIFS(Observed!O$2:O$1520,Observed!$A$2:$A$1520,$A244,Observed!$C$2:$C$1520,$C244)),AVERAGEIFS(Observed!O$2:O$1520,Observed!$A$2:$A$1520,$A244,Observed!$C$2:$C$1520,$C244),"")</f>
        <v/>
      </c>
      <c r="P244" s="24" t="str">
        <f>IF(ISNUMBER(AVERAGEIFS(Observed!P$2:P$1520,Observed!$A$2:$A$1520,$A244,Observed!$C$2:$C$1520,$C244)),AVERAGEIFS(Observed!P$2:P$1520,Observed!$A$2:$A$1520,$A244,Observed!$C$2:$C$1520,$C244),"")</f>
        <v/>
      </c>
      <c r="Q244" s="24" t="str">
        <f>IF(ISNUMBER(AVERAGEIFS(Observed!Q$2:Q$1520,Observed!$A$2:$A$1520,$A244,Observed!$C$2:$C$1520,$C244)),AVERAGEIFS(Observed!Q$2:Q$1520,Observed!$A$2:$A$1520,$A244,Observed!$C$2:$C$1520,$C244),"")</f>
        <v/>
      </c>
      <c r="R244" s="22" t="str">
        <f>IF(ISNUMBER(AVERAGEIFS(Observed!R$2:R$1520,Observed!$A$2:$A$1520,$A244,Observed!$C$2:$C$1520,$C244)),AVERAGEIFS(Observed!R$2:R$1520,Observed!$A$2:$A$1520,$A244,Observed!$C$2:$C$1520,$C244),"")</f>
        <v/>
      </c>
      <c r="S244" s="23" t="str">
        <f>IF(ISNUMBER(AVERAGEIFS(Observed!S$2:S$1520,Observed!$A$2:$A$1520,$A244,Observed!$C$2:$C$1520,$C244)),AVERAGEIFS(Observed!S$2:S$1520,Observed!$A$2:$A$1520,$A244,Observed!$C$2:$C$1520,$C244),"")</f>
        <v/>
      </c>
      <c r="T244" s="23" t="str">
        <f>IF(ISNUMBER(AVERAGEIFS(Observed!T$2:T$1520,Observed!$A$2:$A$1520,$A244,Observed!$C$2:$C$1520,$C244)),AVERAGEIFS(Observed!T$2:T$1520,Observed!$A$2:$A$1520,$A244,Observed!$C$2:$C$1520,$C244),"")</f>
        <v/>
      </c>
      <c r="U244" s="23" t="str">
        <f>IF(ISNUMBER(AVERAGEIFS(Observed!U$2:U$1520,Observed!$A$2:$A$1520,$A244,Observed!$C$2:$C$1520,$C244)),AVERAGEIFS(Observed!U$2:U$1520,Observed!$A$2:$A$1520,$A244,Observed!$C$2:$C$1520,$C244),"")</f>
        <v/>
      </c>
      <c r="V244" s="23" t="str">
        <f>IF(ISNUMBER(AVERAGEIFS(Observed!V$2:V$1520,Observed!$A$2:$A$1520,$A244,Observed!$C$2:$C$1520,$C244)),AVERAGEIFS(Observed!V$2:V$1520,Observed!$A$2:$A$1520,$A244,Observed!$C$2:$C$1520,$C244),"")</f>
        <v/>
      </c>
      <c r="W244" s="23" t="str">
        <f>IF(ISNUMBER(AVERAGEIFS(Observed!W$2:W$1520,Observed!$A$2:$A$1520,$A244,Observed!$C$2:$C$1520,$C244)),AVERAGEIFS(Observed!W$2:W$1520,Observed!$A$2:$A$1520,$A244,Observed!$C$2:$C$1520,$C244),"")</f>
        <v/>
      </c>
      <c r="X244" s="23" t="str">
        <f>IF(ISNUMBER(AVERAGEIFS(Observed!X$2:X$1520,Observed!$A$2:$A$1520,$A244,Observed!$C$2:$C$1520,$C244)),AVERAGEIFS(Observed!X$2:X$1520,Observed!$A$2:$A$1520,$A244,Observed!$C$2:$C$1520,$C244),"")</f>
        <v/>
      </c>
      <c r="Y244" s="23" t="str">
        <f>IF(ISNUMBER(AVERAGEIFS(Observed!Y$2:Y$1520,Observed!$A$2:$A$1520,$A244,Observed!$C$2:$C$1520,$C244)),AVERAGEIFS(Observed!Y$2:Y$1520,Observed!$A$2:$A$1520,$A244,Observed!$C$2:$C$1520,$C244),"")</f>
        <v/>
      </c>
      <c r="Z244" s="23" t="str">
        <f>IF(ISNUMBER(AVERAGEIFS(Observed!Z$2:Z$1520,Observed!$A$2:$A$1520,$A244,Observed!$C$2:$C$1520,$C244)),AVERAGEIFS(Observed!Z$2:Z$1520,Observed!$A$2:$A$1520,$A244,Observed!$C$2:$C$1520,$C244),"")</f>
        <v/>
      </c>
      <c r="AA244" s="23" t="str">
        <f>IF(ISNUMBER(AVERAGEIFS(Observed!AA$2:AA$1520,Observed!$A$2:$A$1520,$A244,Observed!$C$2:$C$1520,$C244)),AVERAGEIFS(Observed!AA$2:AA$1520,Observed!$A$2:$A$1520,$A244,Observed!$C$2:$C$1520,$C244),"")</f>
        <v/>
      </c>
      <c r="AB244" s="23" t="str">
        <f>IF(ISNUMBER(AVERAGEIFS(Observed!AB$2:AB$1520,Observed!$A$2:$A$1520,$A244,Observed!$C$2:$C$1520,$C244)),AVERAGEIFS(Observed!AB$2:AB$1520,Observed!$A$2:$A$1520,$A244,Observed!$C$2:$C$1520,$C244),"")</f>
        <v/>
      </c>
      <c r="AC244" s="23">
        <f>IF(ISNUMBER(AVERAGEIFS(Observed!AC$2:AC$1520,Observed!$A$2:$A$1520,$A244,Observed!$C$2:$C$1520,$C244)),AVERAGEIFS(Observed!AC$2:AC$1520,Observed!$A$2:$A$1520,$A244,Observed!$C$2:$C$1520,$C244),"")</f>
        <v>16.149999999999999</v>
      </c>
      <c r="AD244" s="24">
        <f>IF(ISNUMBER(AVERAGEIFS(Observed!AD$2:AD$1520,Observed!$A$2:$A$1520,$A244,Observed!$C$2:$C$1520,$C244)),AVERAGEIFS(Observed!AD$2:AD$1520,Observed!$A$2:$A$1520,$A244,Observed!$C$2:$C$1520,$C244),"")</f>
        <v>2.6000000000000002E-2</v>
      </c>
      <c r="AE244" s="24">
        <f>IF(ISNUMBER(AVERAGEIFS(Observed!AE$2:AE$1520,Observed!$A$2:$A$1520,$A244,Observed!$C$2:$C$1520,$C244)),AVERAGEIFS(Observed!AE$2:AE$1520,Observed!$A$2:$A$1520,$A244,Observed!$C$2:$C$1520,$C244),"")</f>
        <v>2.6000000000000002E-2</v>
      </c>
      <c r="AF244" s="23" t="str">
        <f>IF(ISNUMBER(AVERAGEIFS(Observed!AF$2:AF$1520,Observed!$A$2:$A$1520,$A244,Observed!$C$2:$C$1520,$C244)),AVERAGEIFS(Observed!AF$2:AF$1520,Observed!$A$2:$A$1520,$A244,Observed!$C$2:$C$1520,$C244),"")</f>
        <v/>
      </c>
      <c r="AG244" s="23" t="str">
        <f>IF(ISNUMBER(AVERAGEIFS(Observed!AG$2:AG$1520,Observed!$A$2:$A$1520,$A244,Observed!$C$2:$C$1520,$C244)),AVERAGEIFS(Observed!AG$2:AG$1520,Observed!$A$2:$A$1520,$A244,Observed!$C$2:$C$1520,$C244),"")</f>
        <v/>
      </c>
      <c r="AH244" s="22" t="str">
        <f>IF(ISNUMBER(AVERAGEIFS(Observed!AH$2:AH$1520,Observed!$A$2:$A$1520,$A244,Observed!$C$2:$C$1520,$C244)),AVERAGEIFS(Observed!AH$2:AH$1520,Observed!$A$2:$A$1520,$A244,Observed!$C$2:$C$1520,$C244),"")</f>
        <v/>
      </c>
      <c r="AI244" s="23" t="str">
        <f>IF(ISNUMBER(AVERAGEIFS(Observed!AI$2:AI$1520,Observed!$A$2:$A$1520,$A244,Observed!$C$2:$C$1520,$C244)),AVERAGEIFS(Observed!AI$2:AI$1520,Observed!$A$2:$A$1520,$A244,Observed!$C$2:$C$1520,$C244),"")</f>
        <v/>
      </c>
      <c r="AJ244" s="23" t="str">
        <f>IF(ISNUMBER(AVERAGEIFS(Observed!AJ$2:AJ$1520,Observed!$A$2:$A$1520,$A244,Observed!$C$2:$C$1520,$C244)),AVERAGEIFS(Observed!AJ$2:AJ$1520,Observed!$A$2:$A$1520,$A244,Observed!$C$2:$C$1520,$C244),"")</f>
        <v/>
      </c>
      <c r="AK244" s="23" t="str">
        <f>IF(ISNUMBER(AVERAGEIFS(Observed!AK$2:AK$1520,Observed!$A$2:$A$1520,$A244,Observed!$C$2:$C$1520,$C244)),AVERAGEIFS(Observed!AK$2:AK$1520,Observed!$A$2:$A$1520,$A244,Observed!$C$2:$C$1520,$C244),"")</f>
        <v/>
      </c>
      <c r="AL244" s="23">
        <f>IF(ISNUMBER(AVERAGEIFS(Observed!AL$2:AL$1520,Observed!$A$2:$A$1520,$A244,Observed!$C$2:$C$1520,$C244)),AVERAGEIFS(Observed!AL$2:AL$1520,Observed!$A$2:$A$1520,$A244,Observed!$C$2:$C$1520,$C244),"")</f>
        <v>2.9939999999999998</v>
      </c>
      <c r="AM244" s="23">
        <f>IF(ISNUMBER(AVERAGEIFS(Observed!AM$2:AM$1520,Observed!$A$2:$A$1520,$A244,Observed!$C$2:$C$1520,$C244)),AVERAGEIFS(Observed!AM$2:AM$1520,Observed!$A$2:$A$1520,$A244,Observed!$C$2:$C$1520,$C244),"")</f>
        <v>22.133500000000002</v>
      </c>
      <c r="AN244" s="2">
        <f>COUNTIFS(Observed!$A$2:$A$1520,$A244,Observed!$C$2:$C$1520,$C244)</f>
        <v>2</v>
      </c>
      <c r="AO244" s="2">
        <f t="shared" si="4"/>
        <v>8</v>
      </c>
    </row>
    <row r="245" spans="1:41" x14ac:dyDescent="0.35">
      <c r="A245" t="s">
        <v>51</v>
      </c>
      <c r="B245" t="s">
        <v>52</v>
      </c>
      <c r="C245" s="20">
        <v>42172</v>
      </c>
      <c r="D245">
        <v>1</v>
      </c>
      <c r="E245" t="s">
        <v>79</v>
      </c>
      <c r="F245" s="25" t="s">
        <v>97</v>
      </c>
      <c r="G245" t="s">
        <v>62</v>
      </c>
      <c r="H245">
        <v>5</v>
      </c>
      <c r="I245" s="2" t="s">
        <v>42</v>
      </c>
      <c r="J245" s="22" t="str">
        <f>IF(ISNUMBER(AVERAGEIFS(Observed!J$2:J$1520,Observed!$A$2:$A$1520,$A245,Observed!$C$2:$C$1520,$C245)),AVERAGEIFS(Observed!J$2:J$1520,Observed!$A$2:$A$1520,$A245,Observed!$C$2:$C$1520,$C245),"")</f>
        <v/>
      </c>
      <c r="K245" s="23" t="str">
        <f>IF(ISNUMBER(AVERAGEIFS(Observed!K$2:K$1520,Observed!$A$2:$A$1520,$A245,Observed!$C$2:$C$1520,$C245)),AVERAGEIFS(Observed!K$2:K$1520,Observed!$A$2:$A$1520,$A245,Observed!$C$2:$C$1520,$C245),"")</f>
        <v/>
      </c>
      <c r="L245" s="23">
        <f>IF(ISNUMBER(AVERAGEIFS(Observed!L$2:L$1520,Observed!$A$2:$A$1520,$A245,Observed!$C$2:$C$1520,$C245)),AVERAGEIFS(Observed!L$2:L$1520,Observed!$A$2:$A$1520,$A245,Observed!$C$2:$C$1520,$C245),"")</f>
        <v>139.95499999999998</v>
      </c>
      <c r="M245" s="23">
        <f>IF(ISNUMBER(AVERAGEIFS(Observed!M$2:M$1520,Observed!$A$2:$A$1520,$A245,Observed!$C$2:$C$1520,$C245)),AVERAGEIFS(Observed!M$2:M$1520,Observed!$A$2:$A$1520,$A245,Observed!$C$2:$C$1520,$C245),"")</f>
        <v>139.95499999999998</v>
      </c>
      <c r="N245" s="23">
        <f>IF(ISNUMBER(AVERAGEIFS(Observed!N$2:N$1520,Observed!$A$2:$A$1520,$A245,Observed!$C$2:$C$1520,$C245)),AVERAGEIFS(Observed!N$2:N$1520,Observed!$A$2:$A$1520,$A245,Observed!$C$2:$C$1520,$C245),"")</f>
        <v>996.83999999999992</v>
      </c>
      <c r="O245" s="24" t="str">
        <f>IF(ISNUMBER(AVERAGEIFS(Observed!O$2:O$1520,Observed!$A$2:$A$1520,$A245,Observed!$C$2:$C$1520,$C245)),AVERAGEIFS(Observed!O$2:O$1520,Observed!$A$2:$A$1520,$A245,Observed!$C$2:$C$1520,$C245),"")</f>
        <v/>
      </c>
      <c r="P245" s="24" t="str">
        <f>IF(ISNUMBER(AVERAGEIFS(Observed!P$2:P$1520,Observed!$A$2:$A$1520,$A245,Observed!$C$2:$C$1520,$C245)),AVERAGEIFS(Observed!P$2:P$1520,Observed!$A$2:$A$1520,$A245,Observed!$C$2:$C$1520,$C245),"")</f>
        <v/>
      </c>
      <c r="Q245" s="24" t="str">
        <f>IF(ISNUMBER(AVERAGEIFS(Observed!Q$2:Q$1520,Observed!$A$2:$A$1520,$A245,Observed!$C$2:$C$1520,$C245)),AVERAGEIFS(Observed!Q$2:Q$1520,Observed!$A$2:$A$1520,$A245,Observed!$C$2:$C$1520,$C245),"")</f>
        <v/>
      </c>
      <c r="R245" s="22" t="str">
        <f>IF(ISNUMBER(AVERAGEIFS(Observed!R$2:R$1520,Observed!$A$2:$A$1520,$A245,Observed!$C$2:$C$1520,$C245)),AVERAGEIFS(Observed!R$2:R$1520,Observed!$A$2:$A$1520,$A245,Observed!$C$2:$C$1520,$C245),"")</f>
        <v/>
      </c>
      <c r="S245" s="23" t="str">
        <f>IF(ISNUMBER(AVERAGEIFS(Observed!S$2:S$1520,Observed!$A$2:$A$1520,$A245,Observed!$C$2:$C$1520,$C245)),AVERAGEIFS(Observed!S$2:S$1520,Observed!$A$2:$A$1520,$A245,Observed!$C$2:$C$1520,$C245),"")</f>
        <v/>
      </c>
      <c r="T245" s="23" t="str">
        <f>IF(ISNUMBER(AVERAGEIFS(Observed!T$2:T$1520,Observed!$A$2:$A$1520,$A245,Observed!$C$2:$C$1520,$C245)),AVERAGEIFS(Observed!T$2:T$1520,Observed!$A$2:$A$1520,$A245,Observed!$C$2:$C$1520,$C245),"")</f>
        <v/>
      </c>
      <c r="U245" s="23" t="str">
        <f>IF(ISNUMBER(AVERAGEIFS(Observed!U$2:U$1520,Observed!$A$2:$A$1520,$A245,Observed!$C$2:$C$1520,$C245)),AVERAGEIFS(Observed!U$2:U$1520,Observed!$A$2:$A$1520,$A245,Observed!$C$2:$C$1520,$C245),"")</f>
        <v/>
      </c>
      <c r="V245" s="23" t="str">
        <f>IF(ISNUMBER(AVERAGEIFS(Observed!V$2:V$1520,Observed!$A$2:$A$1520,$A245,Observed!$C$2:$C$1520,$C245)),AVERAGEIFS(Observed!V$2:V$1520,Observed!$A$2:$A$1520,$A245,Observed!$C$2:$C$1520,$C245),"")</f>
        <v/>
      </c>
      <c r="W245" s="23" t="str">
        <f>IF(ISNUMBER(AVERAGEIFS(Observed!W$2:W$1520,Observed!$A$2:$A$1520,$A245,Observed!$C$2:$C$1520,$C245)),AVERAGEIFS(Observed!W$2:W$1520,Observed!$A$2:$A$1520,$A245,Observed!$C$2:$C$1520,$C245),"")</f>
        <v/>
      </c>
      <c r="X245" s="23" t="str">
        <f>IF(ISNUMBER(AVERAGEIFS(Observed!X$2:X$1520,Observed!$A$2:$A$1520,$A245,Observed!$C$2:$C$1520,$C245)),AVERAGEIFS(Observed!X$2:X$1520,Observed!$A$2:$A$1520,$A245,Observed!$C$2:$C$1520,$C245),"")</f>
        <v/>
      </c>
      <c r="Y245" s="23" t="str">
        <f>IF(ISNUMBER(AVERAGEIFS(Observed!Y$2:Y$1520,Observed!$A$2:$A$1520,$A245,Observed!$C$2:$C$1520,$C245)),AVERAGEIFS(Observed!Y$2:Y$1520,Observed!$A$2:$A$1520,$A245,Observed!$C$2:$C$1520,$C245),"")</f>
        <v/>
      </c>
      <c r="Z245" s="23" t="str">
        <f>IF(ISNUMBER(AVERAGEIFS(Observed!Z$2:Z$1520,Observed!$A$2:$A$1520,$A245,Observed!$C$2:$C$1520,$C245)),AVERAGEIFS(Observed!Z$2:Z$1520,Observed!$A$2:$A$1520,$A245,Observed!$C$2:$C$1520,$C245),"")</f>
        <v/>
      </c>
      <c r="AA245" s="23" t="str">
        <f>IF(ISNUMBER(AVERAGEIFS(Observed!AA$2:AA$1520,Observed!$A$2:$A$1520,$A245,Observed!$C$2:$C$1520,$C245)),AVERAGEIFS(Observed!AA$2:AA$1520,Observed!$A$2:$A$1520,$A245,Observed!$C$2:$C$1520,$C245),"")</f>
        <v/>
      </c>
      <c r="AB245" s="23" t="str">
        <f>IF(ISNUMBER(AVERAGEIFS(Observed!AB$2:AB$1520,Observed!$A$2:$A$1520,$A245,Observed!$C$2:$C$1520,$C245)),AVERAGEIFS(Observed!AB$2:AB$1520,Observed!$A$2:$A$1520,$A245,Observed!$C$2:$C$1520,$C245),"")</f>
        <v/>
      </c>
      <c r="AC245" s="23">
        <f>IF(ISNUMBER(AVERAGEIFS(Observed!AC$2:AC$1520,Observed!$A$2:$A$1520,$A245,Observed!$C$2:$C$1520,$C245)),AVERAGEIFS(Observed!AC$2:AC$1520,Observed!$A$2:$A$1520,$A245,Observed!$C$2:$C$1520,$C245),"")</f>
        <v>16.100000000000001</v>
      </c>
      <c r="AD245" s="24">
        <f>IF(ISNUMBER(AVERAGEIFS(Observed!AD$2:AD$1520,Observed!$A$2:$A$1520,$A245,Observed!$C$2:$C$1520,$C245)),AVERAGEIFS(Observed!AD$2:AD$1520,Observed!$A$2:$A$1520,$A245,Observed!$C$2:$C$1520,$C245),"")</f>
        <v>2.6000000000000002E-2</v>
      </c>
      <c r="AE245" s="24">
        <f>IF(ISNUMBER(AVERAGEIFS(Observed!AE$2:AE$1520,Observed!$A$2:$A$1520,$A245,Observed!$C$2:$C$1520,$C245)),AVERAGEIFS(Observed!AE$2:AE$1520,Observed!$A$2:$A$1520,$A245,Observed!$C$2:$C$1520,$C245),"")</f>
        <v>2.6000000000000002E-2</v>
      </c>
      <c r="AF245" s="23" t="str">
        <f>IF(ISNUMBER(AVERAGEIFS(Observed!AF$2:AF$1520,Observed!$A$2:$A$1520,$A245,Observed!$C$2:$C$1520,$C245)),AVERAGEIFS(Observed!AF$2:AF$1520,Observed!$A$2:$A$1520,$A245,Observed!$C$2:$C$1520,$C245),"")</f>
        <v/>
      </c>
      <c r="AG245" s="23" t="str">
        <f>IF(ISNUMBER(AVERAGEIFS(Observed!AG$2:AG$1520,Observed!$A$2:$A$1520,$A245,Observed!$C$2:$C$1520,$C245)),AVERAGEIFS(Observed!AG$2:AG$1520,Observed!$A$2:$A$1520,$A245,Observed!$C$2:$C$1520,$C245),"")</f>
        <v/>
      </c>
      <c r="AH245" s="22" t="str">
        <f>IF(ISNUMBER(AVERAGEIFS(Observed!AH$2:AH$1520,Observed!$A$2:$A$1520,$A245,Observed!$C$2:$C$1520,$C245)),AVERAGEIFS(Observed!AH$2:AH$1520,Observed!$A$2:$A$1520,$A245,Observed!$C$2:$C$1520,$C245),"")</f>
        <v/>
      </c>
      <c r="AI245" s="23" t="str">
        <f>IF(ISNUMBER(AVERAGEIFS(Observed!AI$2:AI$1520,Observed!$A$2:$A$1520,$A245,Observed!$C$2:$C$1520,$C245)),AVERAGEIFS(Observed!AI$2:AI$1520,Observed!$A$2:$A$1520,$A245,Observed!$C$2:$C$1520,$C245),"")</f>
        <v/>
      </c>
      <c r="AJ245" s="23" t="str">
        <f>IF(ISNUMBER(AVERAGEIFS(Observed!AJ$2:AJ$1520,Observed!$A$2:$A$1520,$A245,Observed!$C$2:$C$1520,$C245)),AVERAGEIFS(Observed!AJ$2:AJ$1520,Observed!$A$2:$A$1520,$A245,Observed!$C$2:$C$1520,$C245),"")</f>
        <v/>
      </c>
      <c r="AK245" s="23" t="str">
        <f>IF(ISNUMBER(AVERAGEIFS(Observed!AK$2:AK$1520,Observed!$A$2:$A$1520,$A245,Observed!$C$2:$C$1520,$C245)),AVERAGEIFS(Observed!AK$2:AK$1520,Observed!$A$2:$A$1520,$A245,Observed!$C$2:$C$1520,$C245),"")</f>
        <v/>
      </c>
      <c r="AL245" s="23">
        <f>IF(ISNUMBER(AVERAGEIFS(Observed!AL$2:AL$1520,Observed!$A$2:$A$1520,$A245,Observed!$C$2:$C$1520,$C245)),AVERAGEIFS(Observed!AL$2:AL$1520,Observed!$A$2:$A$1520,$A245,Observed!$C$2:$C$1520,$C245),"")</f>
        <v>3.6385000000000005</v>
      </c>
      <c r="AM245" s="23">
        <f>IF(ISNUMBER(AVERAGEIFS(Observed!AM$2:AM$1520,Observed!$A$2:$A$1520,$A245,Observed!$C$2:$C$1520,$C245)),AVERAGEIFS(Observed!AM$2:AM$1520,Observed!$A$2:$A$1520,$A245,Observed!$C$2:$C$1520,$C245),"")</f>
        <v>27.845999999999997</v>
      </c>
      <c r="AN245" s="2">
        <f>COUNTIFS(Observed!$A$2:$A$1520,$A245,Observed!$C$2:$C$1520,$C245)</f>
        <v>2</v>
      </c>
      <c r="AO245" s="2">
        <f t="shared" si="4"/>
        <v>8</v>
      </c>
    </row>
    <row r="246" spans="1:41" x14ac:dyDescent="0.35">
      <c r="A246" t="s">
        <v>57</v>
      </c>
      <c r="B246" t="s">
        <v>52</v>
      </c>
      <c r="C246" s="20">
        <v>42172</v>
      </c>
      <c r="D246">
        <v>1</v>
      </c>
      <c r="E246" t="s">
        <v>81</v>
      </c>
      <c r="F246" s="25" t="s">
        <v>97</v>
      </c>
      <c r="G246" t="s">
        <v>62</v>
      </c>
      <c r="H246">
        <v>5</v>
      </c>
      <c r="I246" s="2" t="s">
        <v>42</v>
      </c>
      <c r="J246" s="22" t="str">
        <f>IF(ISNUMBER(AVERAGEIFS(Observed!J$2:J$1520,Observed!$A$2:$A$1520,$A246,Observed!$C$2:$C$1520,$C246)),AVERAGEIFS(Observed!J$2:J$1520,Observed!$A$2:$A$1520,$A246,Observed!$C$2:$C$1520,$C246),"")</f>
        <v/>
      </c>
      <c r="K246" s="23" t="str">
        <f>IF(ISNUMBER(AVERAGEIFS(Observed!K$2:K$1520,Observed!$A$2:$A$1520,$A246,Observed!$C$2:$C$1520,$C246)),AVERAGEIFS(Observed!K$2:K$1520,Observed!$A$2:$A$1520,$A246,Observed!$C$2:$C$1520,$C246),"")</f>
        <v/>
      </c>
      <c r="L246" s="23">
        <f>IF(ISNUMBER(AVERAGEIFS(Observed!L$2:L$1520,Observed!$A$2:$A$1520,$A246,Observed!$C$2:$C$1520,$C246)),AVERAGEIFS(Observed!L$2:L$1520,Observed!$A$2:$A$1520,$A246,Observed!$C$2:$C$1520,$C246),"")</f>
        <v>190.06</v>
      </c>
      <c r="M246" s="23">
        <f>IF(ISNUMBER(AVERAGEIFS(Observed!M$2:M$1520,Observed!$A$2:$A$1520,$A246,Observed!$C$2:$C$1520,$C246)),AVERAGEIFS(Observed!M$2:M$1520,Observed!$A$2:$A$1520,$A246,Observed!$C$2:$C$1520,$C246),"")</f>
        <v>190.06</v>
      </c>
      <c r="N246" s="23">
        <f>IF(ISNUMBER(AVERAGEIFS(Observed!N$2:N$1520,Observed!$A$2:$A$1520,$A246,Observed!$C$2:$C$1520,$C246)),AVERAGEIFS(Observed!N$2:N$1520,Observed!$A$2:$A$1520,$A246,Observed!$C$2:$C$1520,$C246),"")</f>
        <v>1072.98</v>
      </c>
      <c r="O246" s="24" t="str">
        <f>IF(ISNUMBER(AVERAGEIFS(Observed!O$2:O$1520,Observed!$A$2:$A$1520,$A246,Observed!$C$2:$C$1520,$C246)),AVERAGEIFS(Observed!O$2:O$1520,Observed!$A$2:$A$1520,$A246,Observed!$C$2:$C$1520,$C246),"")</f>
        <v/>
      </c>
      <c r="P246" s="24" t="str">
        <f>IF(ISNUMBER(AVERAGEIFS(Observed!P$2:P$1520,Observed!$A$2:$A$1520,$A246,Observed!$C$2:$C$1520,$C246)),AVERAGEIFS(Observed!P$2:P$1520,Observed!$A$2:$A$1520,$A246,Observed!$C$2:$C$1520,$C246),"")</f>
        <v/>
      </c>
      <c r="Q246" s="24" t="str">
        <f>IF(ISNUMBER(AVERAGEIFS(Observed!Q$2:Q$1520,Observed!$A$2:$A$1520,$A246,Observed!$C$2:$C$1520,$C246)),AVERAGEIFS(Observed!Q$2:Q$1520,Observed!$A$2:$A$1520,$A246,Observed!$C$2:$C$1520,$C246),"")</f>
        <v/>
      </c>
      <c r="R246" s="22" t="str">
        <f>IF(ISNUMBER(AVERAGEIFS(Observed!R$2:R$1520,Observed!$A$2:$A$1520,$A246,Observed!$C$2:$C$1520,$C246)),AVERAGEIFS(Observed!R$2:R$1520,Observed!$A$2:$A$1520,$A246,Observed!$C$2:$C$1520,$C246),"")</f>
        <v/>
      </c>
      <c r="S246" s="23" t="str">
        <f>IF(ISNUMBER(AVERAGEIFS(Observed!S$2:S$1520,Observed!$A$2:$A$1520,$A246,Observed!$C$2:$C$1520,$C246)),AVERAGEIFS(Observed!S$2:S$1520,Observed!$A$2:$A$1520,$A246,Observed!$C$2:$C$1520,$C246),"")</f>
        <v/>
      </c>
      <c r="T246" s="23" t="str">
        <f>IF(ISNUMBER(AVERAGEIFS(Observed!T$2:T$1520,Observed!$A$2:$A$1520,$A246,Observed!$C$2:$C$1520,$C246)),AVERAGEIFS(Observed!T$2:T$1520,Observed!$A$2:$A$1520,$A246,Observed!$C$2:$C$1520,$C246),"")</f>
        <v/>
      </c>
      <c r="U246" s="23" t="str">
        <f>IF(ISNUMBER(AVERAGEIFS(Observed!U$2:U$1520,Observed!$A$2:$A$1520,$A246,Observed!$C$2:$C$1520,$C246)),AVERAGEIFS(Observed!U$2:U$1520,Observed!$A$2:$A$1520,$A246,Observed!$C$2:$C$1520,$C246),"")</f>
        <v/>
      </c>
      <c r="V246" s="23" t="str">
        <f>IF(ISNUMBER(AVERAGEIFS(Observed!V$2:V$1520,Observed!$A$2:$A$1520,$A246,Observed!$C$2:$C$1520,$C246)),AVERAGEIFS(Observed!V$2:V$1520,Observed!$A$2:$A$1520,$A246,Observed!$C$2:$C$1520,$C246),"")</f>
        <v/>
      </c>
      <c r="W246" s="23" t="str">
        <f>IF(ISNUMBER(AVERAGEIFS(Observed!W$2:W$1520,Observed!$A$2:$A$1520,$A246,Observed!$C$2:$C$1520,$C246)),AVERAGEIFS(Observed!W$2:W$1520,Observed!$A$2:$A$1520,$A246,Observed!$C$2:$C$1520,$C246),"")</f>
        <v/>
      </c>
      <c r="X246" s="23" t="str">
        <f>IF(ISNUMBER(AVERAGEIFS(Observed!X$2:X$1520,Observed!$A$2:$A$1520,$A246,Observed!$C$2:$C$1520,$C246)),AVERAGEIFS(Observed!X$2:X$1520,Observed!$A$2:$A$1520,$A246,Observed!$C$2:$C$1520,$C246),"")</f>
        <v/>
      </c>
      <c r="Y246" s="23" t="str">
        <f>IF(ISNUMBER(AVERAGEIFS(Observed!Y$2:Y$1520,Observed!$A$2:$A$1520,$A246,Observed!$C$2:$C$1520,$C246)),AVERAGEIFS(Observed!Y$2:Y$1520,Observed!$A$2:$A$1520,$A246,Observed!$C$2:$C$1520,$C246),"")</f>
        <v/>
      </c>
      <c r="Z246" s="23" t="str">
        <f>IF(ISNUMBER(AVERAGEIFS(Observed!Z$2:Z$1520,Observed!$A$2:$A$1520,$A246,Observed!$C$2:$C$1520,$C246)),AVERAGEIFS(Observed!Z$2:Z$1520,Observed!$A$2:$A$1520,$A246,Observed!$C$2:$C$1520,$C246),"")</f>
        <v/>
      </c>
      <c r="AA246" s="23" t="str">
        <f>IF(ISNUMBER(AVERAGEIFS(Observed!AA$2:AA$1520,Observed!$A$2:$A$1520,$A246,Observed!$C$2:$C$1520,$C246)),AVERAGEIFS(Observed!AA$2:AA$1520,Observed!$A$2:$A$1520,$A246,Observed!$C$2:$C$1520,$C246),"")</f>
        <v/>
      </c>
      <c r="AB246" s="23" t="str">
        <f>IF(ISNUMBER(AVERAGEIFS(Observed!AB$2:AB$1520,Observed!$A$2:$A$1520,$A246,Observed!$C$2:$C$1520,$C246)),AVERAGEIFS(Observed!AB$2:AB$1520,Observed!$A$2:$A$1520,$A246,Observed!$C$2:$C$1520,$C246),"")</f>
        <v/>
      </c>
      <c r="AC246" s="23">
        <f>IF(ISNUMBER(AVERAGEIFS(Observed!AC$2:AC$1520,Observed!$A$2:$A$1520,$A246,Observed!$C$2:$C$1520,$C246)),AVERAGEIFS(Observed!AC$2:AC$1520,Observed!$A$2:$A$1520,$A246,Observed!$C$2:$C$1520,$C246),"")</f>
        <v>16.649999999999999</v>
      </c>
      <c r="AD246" s="24">
        <f>IF(ISNUMBER(AVERAGEIFS(Observed!AD$2:AD$1520,Observed!$A$2:$A$1520,$A246,Observed!$C$2:$C$1520,$C246)),AVERAGEIFS(Observed!AD$2:AD$1520,Observed!$A$2:$A$1520,$A246,Observed!$C$2:$C$1520,$C246),"")</f>
        <v>2.6500000000000003E-2</v>
      </c>
      <c r="AE246" s="24">
        <f>IF(ISNUMBER(AVERAGEIFS(Observed!AE$2:AE$1520,Observed!$A$2:$A$1520,$A246,Observed!$C$2:$C$1520,$C246)),AVERAGEIFS(Observed!AE$2:AE$1520,Observed!$A$2:$A$1520,$A246,Observed!$C$2:$C$1520,$C246),"")</f>
        <v>2.6500000000000003E-2</v>
      </c>
      <c r="AF246" s="23" t="str">
        <f>IF(ISNUMBER(AVERAGEIFS(Observed!AF$2:AF$1520,Observed!$A$2:$A$1520,$A246,Observed!$C$2:$C$1520,$C246)),AVERAGEIFS(Observed!AF$2:AF$1520,Observed!$A$2:$A$1520,$A246,Observed!$C$2:$C$1520,$C246),"")</f>
        <v/>
      </c>
      <c r="AG246" s="23" t="str">
        <f>IF(ISNUMBER(AVERAGEIFS(Observed!AG$2:AG$1520,Observed!$A$2:$A$1520,$A246,Observed!$C$2:$C$1520,$C246)),AVERAGEIFS(Observed!AG$2:AG$1520,Observed!$A$2:$A$1520,$A246,Observed!$C$2:$C$1520,$C246),"")</f>
        <v/>
      </c>
      <c r="AH246" s="22" t="str">
        <f>IF(ISNUMBER(AVERAGEIFS(Observed!AH$2:AH$1520,Observed!$A$2:$A$1520,$A246,Observed!$C$2:$C$1520,$C246)),AVERAGEIFS(Observed!AH$2:AH$1520,Observed!$A$2:$A$1520,$A246,Observed!$C$2:$C$1520,$C246),"")</f>
        <v/>
      </c>
      <c r="AI246" s="23" t="str">
        <f>IF(ISNUMBER(AVERAGEIFS(Observed!AI$2:AI$1520,Observed!$A$2:$A$1520,$A246,Observed!$C$2:$C$1520,$C246)),AVERAGEIFS(Observed!AI$2:AI$1520,Observed!$A$2:$A$1520,$A246,Observed!$C$2:$C$1520,$C246),"")</f>
        <v/>
      </c>
      <c r="AJ246" s="23" t="str">
        <f>IF(ISNUMBER(AVERAGEIFS(Observed!AJ$2:AJ$1520,Observed!$A$2:$A$1520,$A246,Observed!$C$2:$C$1520,$C246)),AVERAGEIFS(Observed!AJ$2:AJ$1520,Observed!$A$2:$A$1520,$A246,Observed!$C$2:$C$1520,$C246),"")</f>
        <v/>
      </c>
      <c r="AK246" s="23" t="str">
        <f>IF(ISNUMBER(AVERAGEIFS(Observed!AK$2:AK$1520,Observed!$A$2:$A$1520,$A246,Observed!$C$2:$C$1520,$C246)),AVERAGEIFS(Observed!AK$2:AK$1520,Observed!$A$2:$A$1520,$A246,Observed!$C$2:$C$1520,$C246),"")</f>
        <v/>
      </c>
      <c r="AL246" s="23">
        <f>IF(ISNUMBER(AVERAGEIFS(Observed!AL$2:AL$1520,Observed!$A$2:$A$1520,$A246,Observed!$C$2:$C$1520,$C246)),AVERAGEIFS(Observed!AL$2:AL$1520,Observed!$A$2:$A$1520,$A246,Observed!$C$2:$C$1520,$C246),"")</f>
        <v>5.0305</v>
      </c>
      <c r="AM246" s="23">
        <f>IF(ISNUMBER(AVERAGEIFS(Observed!AM$2:AM$1520,Observed!$A$2:$A$1520,$A246,Observed!$C$2:$C$1520,$C246)),AVERAGEIFS(Observed!AM$2:AM$1520,Observed!$A$2:$A$1520,$A246,Observed!$C$2:$C$1520,$C246),"")</f>
        <v>29.203499999999998</v>
      </c>
      <c r="AN246" s="2">
        <f>COUNTIFS(Observed!$A$2:$A$1520,$A246,Observed!$C$2:$C$1520,$C246)</f>
        <v>2</v>
      </c>
      <c r="AO246" s="2">
        <f t="shared" si="4"/>
        <v>8</v>
      </c>
    </row>
    <row r="247" spans="1:41" x14ac:dyDescent="0.35">
      <c r="A247" t="s">
        <v>54</v>
      </c>
      <c r="B247" t="s">
        <v>52</v>
      </c>
      <c r="C247" s="20">
        <v>42172</v>
      </c>
      <c r="D247">
        <v>1</v>
      </c>
      <c r="E247" t="s">
        <v>83</v>
      </c>
      <c r="F247" s="25" t="s">
        <v>97</v>
      </c>
      <c r="G247" t="s">
        <v>62</v>
      </c>
      <c r="H247">
        <v>5</v>
      </c>
      <c r="I247" s="2" t="s">
        <v>42</v>
      </c>
      <c r="J247" s="22" t="str">
        <f>IF(ISNUMBER(AVERAGEIFS(Observed!J$2:J$1520,Observed!$A$2:$A$1520,$A247,Observed!$C$2:$C$1520,$C247)),AVERAGEIFS(Observed!J$2:J$1520,Observed!$A$2:$A$1520,$A247,Observed!$C$2:$C$1520,$C247),"")</f>
        <v/>
      </c>
      <c r="K247" s="23" t="str">
        <f>IF(ISNUMBER(AVERAGEIFS(Observed!K$2:K$1520,Observed!$A$2:$A$1520,$A247,Observed!$C$2:$C$1520,$C247)),AVERAGEIFS(Observed!K$2:K$1520,Observed!$A$2:$A$1520,$A247,Observed!$C$2:$C$1520,$C247),"")</f>
        <v/>
      </c>
      <c r="L247" s="23">
        <f>IF(ISNUMBER(AVERAGEIFS(Observed!L$2:L$1520,Observed!$A$2:$A$1520,$A247,Observed!$C$2:$C$1520,$C247)),AVERAGEIFS(Observed!L$2:L$1520,Observed!$A$2:$A$1520,$A247,Observed!$C$2:$C$1520,$C247),"")</f>
        <v>114.755</v>
      </c>
      <c r="M247" s="23">
        <f>IF(ISNUMBER(AVERAGEIFS(Observed!M$2:M$1520,Observed!$A$2:$A$1520,$A247,Observed!$C$2:$C$1520,$C247)),AVERAGEIFS(Observed!M$2:M$1520,Observed!$A$2:$A$1520,$A247,Observed!$C$2:$C$1520,$C247),"")</f>
        <v>114.755</v>
      </c>
      <c r="N247" s="23">
        <f>IF(ISNUMBER(AVERAGEIFS(Observed!N$2:N$1520,Observed!$A$2:$A$1520,$A247,Observed!$C$2:$C$1520,$C247)),AVERAGEIFS(Observed!N$2:N$1520,Observed!$A$2:$A$1520,$A247,Observed!$C$2:$C$1520,$C247),"")</f>
        <v>841.43000000000006</v>
      </c>
      <c r="O247" s="24" t="str">
        <f>IF(ISNUMBER(AVERAGEIFS(Observed!O$2:O$1520,Observed!$A$2:$A$1520,$A247,Observed!$C$2:$C$1520,$C247)),AVERAGEIFS(Observed!O$2:O$1520,Observed!$A$2:$A$1520,$A247,Observed!$C$2:$C$1520,$C247),"")</f>
        <v/>
      </c>
      <c r="P247" s="24" t="str">
        <f>IF(ISNUMBER(AVERAGEIFS(Observed!P$2:P$1520,Observed!$A$2:$A$1520,$A247,Observed!$C$2:$C$1520,$C247)),AVERAGEIFS(Observed!P$2:P$1520,Observed!$A$2:$A$1520,$A247,Observed!$C$2:$C$1520,$C247),"")</f>
        <v/>
      </c>
      <c r="Q247" s="24" t="str">
        <f>IF(ISNUMBER(AVERAGEIFS(Observed!Q$2:Q$1520,Observed!$A$2:$A$1520,$A247,Observed!$C$2:$C$1520,$C247)),AVERAGEIFS(Observed!Q$2:Q$1520,Observed!$A$2:$A$1520,$A247,Observed!$C$2:$C$1520,$C247),"")</f>
        <v/>
      </c>
      <c r="R247" s="22" t="str">
        <f>IF(ISNUMBER(AVERAGEIFS(Observed!R$2:R$1520,Observed!$A$2:$A$1520,$A247,Observed!$C$2:$C$1520,$C247)),AVERAGEIFS(Observed!R$2:R$1520,Observed!$A$2:$A$1520,$A247,Observed!$C$2:$C$1520,$C247),"")</f>
        <v/>
      </c>
      <c r="S247" s="23" t="str">
        <f>IF(ISNUMBER(AVERAGEIFS(Observed!S$2:S$1520,Observed!$A$2:$A$1520,$A247,Observed!$C$2:$C$1520,$C247)),AVERAGEIFS(Observed!S$2:S$1520,Observed!$A$2:$A$1520,$A247,Observed!$C$2:$C$1520,$C247),"")</f>
        <v/>
      </c>
      <c r="T247" s="23" t="str">
        <f>IF(ISNUMBER(AVERAGEIFS(Observed!T$2:T$1520,Observed!$A$2:$A$1520,$A247,Observed!$C$2:$C$1520,$C247)),AVERAGEIFS(Observed!T$2:T$1520,Observed!$A$2:$A$1520,$A247,Observed!$C$2:$C$1520,$C247),"")</f>
        <v/>
      </c>
      <c r="U247" s="23" t="str">
        <f>IF(ISNUMBER(AVERAGEIFS(Observed!U$2:U$1520,Observed!$A$2:$A$1520,$A247,Observed!$C$2:$C$1520,$C247)),AVERAGEIFS(Observed!U$2:U$1520,Observed!$A$2:$A$1520,$A247,Observed!$C$2:$C$1520,$C247),"")</f>
        <v/>
      </c>
      <c r="V247" s="23" t="str">
        <f>IF(ISNUMBER(AVERAGEIFS(Observed!V$2:V$1520,Observed!$A$2:$A$1520,$A247,Observed!$C$2:$C$1520,$C247)),AVERAGEIFS(Observed!V$2:V$1520,Observed!$A$2:$A$1520,$A247,Observed!$C$2:$C$1520,$C247),"")</f>
        <v/>
      </c>
      <c r="W247" s="23" t="str">
        <f>IF(ISNUMBER(AVERAGEIFS(Observed!W$2:W$1520,Observed!$A$2:$A$1520,$A247,Observed!$C$2:$C$1520,$C247)),AVERAGEIFS(Observed!W$2:W$1520,Observed!$A$2:$A$1520,$A247,Observed!$C$2:$C$1520,$C247),"")</f>
        <v/>
      </c>
      <c r="X247" s="23" t="str">
        <f>IF(ISNUMBER(AVERAGEIFS(Observed!X$2:X$1520,Observed!$A$2:$A$1520,$A247,Observed!$C$2:$C$1520,$C247)),AVERAGEIFS(Observed!X$2:X$1520,Observed!$A$2:$A$1520,$A247,Observed!$C$2:$C$1520,$C247),"")</f>
        <v/>
      </c>
      <c r="Y247" s="23" t="str">
        <f>IF(ISNUMBER(AVERAGEIFS(Observed!Y$2:Y$1520,Observed!$A$2:$A$1520,$A247,Observed!$C$2:$C$1520,$C247)),AVERAGEIFS(Observed!Y$2:Y$1520,Observed!$A$2:$A$1520,$A247,Observed!$C$2:$C$1520,$C247),"")</f>
        <v/>
      </c>
      <c r="Z247" s="23" t="str">
        <f>IF(ISNUMBER(AVERAGEIFS(Observed!Z$2:Z$1520,Observed!$A$2:$A$1520,$A247,Observed!$C$2:$C$1520,$C247)),AVERAGEIFS(Observed!Z$2:Z$1520,Observed!$A$2:$A$1520,$A247,Observed!$C$2:$C$1520,$C247),"")</f>
        <v/>
      </c>
      <c r="AA247" s="23" t="str">
        <f>IF(ISNUMBER(AVERAGEIFS(Observed!AA$2:AA$1520,Observed!$A$2:$A$1520,$A247,Observed!$C$2:$C$1520,$C247)),AVERAGEIFS(Observed!AA$2:AA$1520,Observed!$A$2:$A$1520,$A247,Observed!$C$2:$C$1520,$C247),"")</f>
        <v/>
      </c>
      <c r="AB247" s="23" t="str">
        <f>IF(ISNUMBER(AVERAGEIFS(Observed!AB$2:AB$1520,Observed!$A$2:$A$1520,$A247,Observed!$C$2:$C$1520,$C247)),AVERAGEIFS(Observed!AB$2:AB$1520,Observed!$A$2:$A$1520,$A247,Observed!$C$2:$C$1520,$C247),"")</f>
        <v/>
      </c>
      <c r="AC247" s="23">
        <f>IF(ISNUMBER(AVERAGEIFS(Observed!AC$2:AC$1520,Observed!$A$2:$A$1520,$A247,Observed!$C$2:$C$1520,$C247)),AVERAGEIFS(Observed!AC$2:AC$1520,Observed!$A$2:$A$1520,$A247,Observed!$C$2:$C$1520,$C247),"")</f>
        <v>16.55</v>
      </c>
      <c r="AD247" s="24">
        <f>IF(ISNUMBER(AVERAGEIFS(Observed!AD$2:AD$1520,Observed!$A$2:$A$1520,$A247,Observed!$C$2:$C$1520,$C247)),AVERAGEIFS(Observed!AD$2:AD$1520,Observed!$A$2:$A$1520,$A247,Observed!$C$2:$C$1520,$C247),"")</f>
        <v>2.6500000000000003E-2</v>
      </c>
      <c r="AE247" s="24">
        <f>IF(ISNUMBER(AVERAGEIFS(Observed!AE$2:AE$1520,Observed!$A$2:$A$1520,$A247,Observed!$C$2:$C$1520,$C247)),AVERAGEIFS(Observed!AE$2:AE$1520,Observed!$A$2:$A$1520,$A247,Observed!$C$2:$C$1520,$C247),"")</f>
        <v>2.6500000000000003E-2</v>
      </c>
      <c r="AF247" s="23" t="str">
        <f>IF(ISNUMBER(AVERAGEIFS(Observed!AF$2:AF$1520,Observed!$A$2:$A$1520,$A247,Observed!$C$2:$C$1520,$C247)),AVERAGEIFS(Observed!AF$2:AF$1520,Observed!$A$2:$A$1520,$A247,Observed!$C$2:$C$1520,$C247),"")</f>
        <v/>
      </c>
      <c r="AG247" s="23" t="str">
        <f>IF(ISNUMBER(AVERAGEIFS(Observed!AG$2:AG$1520,Observed!$A$2:$A$1520,$A247,Observed!$C$2:$C$1520,$C247)),AVERAGEIFS(Observed!AG$2:AG$1520,Observed!$A$2:$A$1520,$A247,Observed!$C$2:$C$1520,$C247),"")</f>
        <v/>
      </c>
      <c r="AH247" s="22" t="str">
        <f>IF(ISNUMBER(AVERAGEIFS(Observed!AH$2:AH$1520,Observed!$A$2:$A$1520,$A247,Observed!$C$2:$C$1520,$C247)),AVERAGEIFS(Observed!AH$2:AH$1520,Observed!$A$2:$A$1520,$A247,Observed!$C$2:$C$1520,$C247),"")</f>
        <v/>
      </c>
      <c r="AI247" s="23" t="str">
        <f>IF(ISNUMBER(AVERAGEIFS(Observed!AI$2:AI$1520,Observed!$A$2:$A$1520,$A247,Observed!$C$2:$C$1520,$C247)),AVERAGEIFS(Observed!AI$2:AI$1520,Observed!$A$2:$A$1520,$A247,Observed!$C$2:$C$1520,$C247),"")</f>
        <v/>
      </c>
      <c r="AJ247" s="23" t="str">
        <f>IF(ISNUMBER(AVERAGEIFS(Observed!AJ$2:AJ$1520,Observed!$A$2:$A$1520,$A247,Observed!$C$2:$C$1520,$C247)),AVERAGEIFS(Observed!AJ$2:AJ$1520,Observed!$A$2:$A$1520,$A247,Observed!$C$2:$C$1520,$C247),"")</f>
        <v/>
      </c>
      <c r="AK247" s="23" t="str">
        <f>IF(ISNUMBER(AVERAGEIFS(Observed!AK$2:AK$1520,Observed!$A$2:$A$1520,$A247,Observed!$C$2:$C$1520,$C247)),AVERAGEIFS(Observed!AK$2:AK$1520,Observed!$A$2:$A$1520,$A247,Observed!$C$2:$C$1520,$C247),"")</f>
        <v/>
      </c>
      <c r="AL247" s="23">
        <f>IF(ISNUMBER(AVERAGEIFS(Observed!AL$2:AL$1520,Observed!$A$2:$A$1520,$A247,Observed!$C$2:$C$1520,$C247)),AVERAGEIFS(Observed!AL$2:AL$1520,Observed!$A$2:$A$1520,$A247,Observed!$C$2:$C$1520,$C247),"")</f>
        <v>3.052</v>
      </c>
      <c r="AM247" s="23">
        <f>IF(ISNUMBER(AVERAGEIFS(Observed!AM$2:AM$1520,Observed!$A$2:$A$1520,$A247,Observed!$C$2:$C$1520,$C247)),AVERAGEIFS(Observed!AM$2:AM$1520,Observed!$A$2:$A$1520,$A247,Observed!$C$2:$C$1520,$C247),"")</f>
        <v>22.3005</v>
      </c>
      <c r="AN247" s="2">
        <f>COUNTIFS(Observed!$A$2:$A$1520,$A247,Observed!$C$2:$C$1520,$C247)</f>
        <v>2</v>
      </c>
      <c r="AO247" s="2">
        <f t="shared" si="4"/>
        <v>8</v>
      </c>
    </row>
    <row r="248" spans="1:41" x14ac:dyDescent="0.35">
      <c r="A248" t="s">
        <v>53</v>
      </c>
      <c r="B248" t="s">
        <v>52</v>
      </c>
      <c r="C248" s="20">
        <v>42172</v>
      </c>
      <c r="D248">
        <v>1</v>
      </c>
      <c r="E248" t="s">
        <v>78</v>
      </c>
      <c r="F248" s="25" t="s">
        <v>97</v>
      </c>
      <c r="G248" t="s">
        <v>62</v>
      </c>
      <c r="H248">
        <v>5</v>
      </c>
      <c r="I248" s="2" t="s">
        <v>42</v>
      </c>
      <c r="J248" s="22" t="str">
        <f>IF(ISNUMBER(AVERAGEIFS(Observed!J$2:J$1520,Observed!$A$2:$A$1520,$A248,Observed!$C$2:$C$1520,$C248)),AVERAGEIFS(Observed!J$2:J$1520,Observed!$A$2:$A$1520,$A248,Observed!$C$2:$C$1520,$C248),"")</f>
        <v/>
      </c>
      <c r="K248" s="23" t="str">
        <f>IF(ISNUMBER(AVERAGEIFS(Observed!K$2:K$1520,Observed!$A$2:$A$1520,$A248,Observed!$C$2:$C$1520,$C248)),AVERAGEIFS(Observed!K$2:K$1520,Observed!$A$2:$A$1520,$A248,Observed!$C$2:$C$1520,$C248),"")</f>
        <v/>
      </c>
      <c r="L248" s="23">
        <f>IF(ISNUMBER(AVERAGEIFS(Observed!L$2:L$1520,Observed!$A$2:$A$1520,$A248,Observed!$C$2:$C$1520,$C248)),AVERAGEIFS(Observed!L$2:L$1520,Observed!$A$2:$A$1520,$A248,Observed!$C$2:$C$1520,$C248),"")</f>
        <v>59.155000000000001</v>
      </c>
      <c r="M248" s="23">
        <f>IF(ISNUMBER(AVERAGEIFS(Observed!M$2:M$1520,Observed!$A$2:$A$1520,$A248,Observed!$C$2:$C$1520,$C248)),AVERAGEIFS(Observed!M$2:M$1520,Observed!$A$2:$A$1520,$A248,Observed!$C$2:$C$1520,$C248),"")</f>
        <v>59.155000000000001</v>
      </c>
      <c r="N248" s="23">
        <f>IF(ISNUMBER(AVERAGEIFS(Observed!N$2:N$1520,Observed!$A$2:$A$1520,$A248,Observed!$C$2:$C$1520,$C248)),AVERAGEIFS(Observed!N$2:N$1520,Observed!$A$2:$A$1520,$A248,Observed!$C$2:$C$1520,$C248),"")</f>
        <v>656.21500000000003</v>
      </c>
      <c r="O248" s="24" t="str">
        <f>IF(ISNUMBER(AVERAGEIFS(Observed!O$2:O$1520,Observed!$A$2:$A$1520,$A248,Observed!$C$2:$C$1520,$C248)),AVERAGEIFS(Observed!O$2:O$1520,Observed!$A$2:$A$1520,$A248,Observed!$C$2:$C$1520,$C248),"")</f>
        <v/>
      </c>
      <c r="P248" s="24" t="str">
        <f>IF(ISNUMBER(AVERAGEIFS(Observed!P$2:P$1520,Observed!$A$2:$A$1520,$A248,Observed!$C$2:$C$1520,$C248)),AVERAGEIFS(Observed!P$2:P$1520,Observed!$A$2:$A$1520,$A248,Observed!$C$2:$C$1520,$C248),"")</f>
        <v/>
      </c>
      <c r="Q248" s="24" t="str">
        <f>IF(ISNUMBER(AVERAGEIFS(Observed!Q$2:Q$1520,Observed!$A$2:$A$1520,$A248,Observed!$C$2:$C$1520,$C248)),AVERAGEIFS(Observed!Q$2:Q$1520,Observed!$A$2:$A$1520,$A248,Observed!$C$2:$C$1520,$C248),"")</f>
        <v/>
      </c>
      <c r="R248" s="22" t="str">
        <f>IF(ISNUMBER(AVERAGEIFS(Observed!R$2:R$1520,Observed!$A$2:$A$1520,$A248,Observed!$C$2:$C$1520,$C248)),AVERAGEIFS(Observed!R$2:R$1520,Observed!$A$2:$A$1520,$A248,Observed!$C$2:$C$1520,$C248),"")</f>
        <v/>
      </c>
      <c r="S248" s="23" t="str">
        <f>IF(ISNUMBER(AVERAGEIFS(Observed!S$2:S$1520,Observed!$A$2:$A$1520,$A248,Observed!$C$2:$C$1520,$C248)),AVERAGEIFS(Observed!S$2:S$1520,Observed!$A$2:$A$1520,$A248,Observed!$C$2:$C$1520,$C248),"")</f>
        <v/>
      </c>
      <c r="T248" s="23" t="str">
        <f>IF(ISNUMBER(AVERAGEIFS(Observed!T$2:T$1520,Observed!$A$2:$A$1520,$A248,Observed!$C$2:$C$1520,$C248)),AVERAGEIFS(Observed!T$2:T$1520,Observed!$A$2:$A$1520,$A248,Observed!$C$2:$C$1520,$C248),"")</f>
        <v/>
      </c>
      <c r="U248" s="23" t="str">
        <f>IF(ISNUMBER(AVERAGEIFS(Observed!U$2:U$1520,Observed!$A$2:$A$1520,$A248,Observed!$C$2:$C$1520,$C248)),AVERAGEIFS(Observed!U$2:U$1520,Observed!$A$2:$A$1520,$A248,Observed!$C$2:$C$1520,$C248),"")</f>
        <v/>
      </c>
      <c r="V248" s="23" t="str">
        <f>IF(ISNUMBER(AVERAGEIFS(Observed!V$2:V$1520,Observed!$A$2:$A$1520,$A248,Observed!$C$2:$C$1520,$C248)),AVERAGEIFS(Observed!V$2:V$1520,Observed!$A$2:$A$1520,$A248,Observed!$C$2:$C$1520,$C248),"")</f>
        <v/>
      </c>
      <c r="W248" s="23" t="str">
        <f>IF(ISNUMBER(AVERAGEIFS(Observed!W$2:W$1520,Observed!$A$2:$A$1520,$A248,Observed!$C$2:$C$1520,$C248)),AVERAGEIFS(Observed!W$2:W$1520,Observed!$A$2:$A$1520,$A248,Observed!$C$2:$C$1520,$C248),"")</f>
        <v/>
      </c>
      <c r="X248" s="23" t="str">
        <f>IF(ISNUMBER(AVERAGEIFS(Observed!X$2:X$1520,Observed!$A$2:$A$1520,$A248,Observed!$C$2:$C$1520,$C248)),AVERAGEIFS(Observed!X$2:X$1520,Observed!$A$2:$A$1520,$A248,Observed!$C$2:$C$1520,$C248),"")</f>
        <v/>
      </c>
      <c r="Y248" s="23" t="str">
        <f>IF(ISNUMBER(AVERAGEIFS(Observed!Y$2:Y$1520,Observed!$A$2:$A$1520,$A248,Observed!$C$2:$C$1520,$C248)),AVERAGEIFS(Observed!Y$2:Y$1520,Observed!$A$2:$A$1520,$A248,Observed!$C$2:$C$1520,$C248),"")</f>
        <v/>
      </c>
      <c r="Z248" s="23" t="str">
        <f>IF(ISNUMBER(AVERAGEIFS(Observed!Z$2:Z$1520,Observed!$A$2:$A$1520,$A248,Observed!$C$2:$C$1520,$C248)),AVERAGEIFS(Observed!Z$2:Z$1520,Observed!$A$2:$A$1520,$A248,Observed!$C$2:$C$1520,$C248),"")</f>
        <v/>
      </c>
      <c r="AA248" s="23" t="str">
        <f>IF(ISNUMBER(AVERAGEIFS(Observed!AA$2:AA$1520,Observed!$A$2:$A$1520,$A248,Observed!$C$2:$C$1520,$C248)),AVERAGEIFS(Observed!AA$2:AA$1520,Observed!$A$2:$A$1520,$A248,Observed!$C$2:$C$1520,$C248),"")</f>
        <v/>
      </c>
      <c r="AB248" s="23" t="str">
        <f>IF(ISNUMBER(AVERAGEIFS(Observed!AB$2:AB$1520,Observed!$A$2:$A$1520,$A248,Observed!$C$2:$C$1520,$C248)),AVERAGEIFS(Observed!AB$2:AB$1520,Observed!$A$2:$A$1520,$A248,Observed!$C$2:$C$1520,$C248),"")</f>
        <v/>
      </c>
      <c r="AC248" s="23">
        <f>IF(ISNUMBER(AVERAGEIFS(Observed!AC$2:AC$1520,Observed!$A$2:$A$1520,$A248,Observed!$C$2:$C$1520,$C248)),AVERAGEIFS(Observed!AC$2:AC$1520,Observed!$A$2:$A$1520,$A248,Observed!$C$2:$C$1520,$C248),"")</f>
        <v>16.399999999999999</v>
      </c>
      <c r="AD248" s="24">
        <f>IF(ISNUMBER(AVERAGEIFS(Observed!AD$2:AD$1520,Observed!$A$2:$A$1520,$A248,Observed!$C$2:$C$1520,$C248)),AVERAGEIFS(Observed!AD$2:AD$1520,Observed!$A$2:$A$1520,$A248,Observed!$C$2:$C$1520,$C248),"")</f>
        <v>2.6500000000000003E-2</v>
      </c>
      <c r="AE248" s="24">
        <f>IF(ISNUMBER(AVERAGEIFS(Observed!AE$2:AE$1520,Observed!$A$2:$A$1520,$A248,Observed!$C$2:$C$1520,$C248)),AVERAGEIFS(Observed!AE$2:AE$1520,Observed!$A$2:$A$1520,$A248,Observed!$C$2:$C$1520,$C248),"")</f>
        <v>2.6500000000000003E-2</v>
      </c>
      <c r="AF248" s="23" t="str">
        <f>IF(ISNUMBER(AVERAGEIFS(Observed!AF$2:AF$1520,Observed!$A$2:$A$1520,$A248,Observed!$C$2:$C$1520,$C248)),AVERAGEIFS(Observed!AF$2:AF$1520,Observed!$A$2:$A$1520,$A248,Observed!$C$2:$C$1520,$C248),"")</f>
        <v/>
      </c>
      <c r="AG248" s="23" t="str">
        <f>IF(ISNUMBER(AVERAGEIFS(Observed!AG$2:AG$1520,Observed!$A$2:$A$1520,$A248,Observed!$C$2:$C$1520,$C248)),AVERAGEIFS(Observed!AG$2:AG$1520,Observed!$A$2:$A$1520,$A248,Observed!$C$2:$C$1520,$C248),"")</f>
        <v/>
      </c>
      <c r="AH248" s="22" t="str">
        <f>IF(ISNUMBER(AVERAGEIFS(Observed!AH$2:AH$1520,Observed!$A$2:$A$1520,$A248,Observed!$C$2:$C$1520,$C248)),AVERAGEIFS(Observed!AH$2:AH$1520,Observed!$A$2:$A$1520,$A248,Observed!$C$2:$C$1520,$C248),"")</f>
        <v/>
      </c>
      <c r="AI248" s="23" t="str">
        <f>IF(ISNUMBER(AVERAGEIFS(Observed!AI$2:AI$1520,Observed!$A$2:$A$1520,$A248,Observed!$C$2:$C$1520,$C248)),AVERAGEIFS(Observed!AI$2:AI$1520,Observed!$A$2:$A$1520,$A248,Observed!$C$2:$C$1520,$C248),"")</f>
        <v/>
      </c>
      <c r="AJ248" s="23" t="str">
        <f>IF(ISNUMBER(AVERAGEIFS(Observed!AJ$2:AJ$1520,Observed!$A$2:$A$1520,$A248,Observed!$C$2:$C$1520,$C248)),AVERAGEIFS(Observed!AJ$2:AJ$1520,Observed!$A$2:$A$1520,$A248,Observed!$C$2:$C$1520,$C248),"")</f>
        <v/>
      </c>
      <c r="AK248" s="23" t="str">
        <f>IF(ISNUMBER(AVERAGEIFS(Observed!AK$2:AK$1520,Observed!$A$2:$A$1520,$A248,Observed!$C$2:$C$1520,$C248)),AVERAGEIFS(Observed!AK$2:AK$1520,Observed!$A$2:$A$1520,$A248,Observed!$C$2:$C$1520,$C248),"")</f>
        <v/>
      </c>
      <c r="AL248" s="23">
        <f>IF(ISNUMBER(AVERAGEIFS(Observed!AL$2:AL$1520,Observed!$A$2:$A$1520,$A248,Observed!$C$2:$C$1520,$C248)),AVERAGEIFS(Observed!AL$2:AL$1520,Observed!$A$2:$A$1520,$A248,Observed!$C$2:$C$1520,$C248),"")</f>
        <v>1.5714999999999999</v>
      </c>
      <c r="AM248" s="23">
        <f>IF(ISNUMBER(AVERAGEIFS(Observed!AM$2:AM$1520,Observed!$A$2:$A$1520,$A248,Observed!$C$2:$C$1520,$C248)),AVERAGEIFS(Observed!AM$2:AM$1520,Observed!$A$2:$A$1520,$A248,Observed!$C$2:$C$1520,$C248),"")</f>
        <v>17.855499999999999</v>
      </c>
      <c r="AN248" s="2">
        <f>COUNTIFS(Observed!$A$2:$A$1520,$A248,Observed!$C$2:$C$1520,$C248)</f>
        <v>2</v>
      </c>
      <c r="AO248" s="2">
        <f t="shared" si="4"/>
        <v>8</v>
      </c>
    </row>
    <row r="249" spans="1:41" x14ac:dyDescent="0.35">
      <c r="A249" t="s">
        <v>56</v>
      </c>
      <c r="B249" t="s">
        <v>52</v>
      </c>
      <c r="C249" s="20">
        <v>42191</v>
      </c>
      <c r="D249">
        <v>1</v>
      </c>
      <c r="E249" t="s">
        <v>80</v>
      </c>
      <c r="F249" s="25" t="s">
        <v>99</v>
      </c>
      <c r="G249" t="s">
        <v>62</v>
      </c>
      <c r="H249">
        <v>5</v>
      </c>
      <c r="I249" s="2" t="s">
        <v>58</v>
      </c>
      <c r="J249" s="22">
        <f>IF(ISNUMBER(AVERAGEIFS(Observed!J$2:J$1520,Observed!$A$2:$A$1520,$A249,Observed!$C$2:$C$1520,$C249)),AVERAGEIFS(Observed!J$2:J$1520,Observed!$A$2:$A$1520,$A249,Observed!$C$2:$C$1520,$C249),"")</f>
        <v>1028.4000000000001</v>
      </c>
      <c r="K249" s="23">
        <f>IF(ISNUMBER(AVERAGEIFS(Observed!K$2:K$1520,Observed!$A$2:$A$1520,$A249,Observed!$C$2:$C$1520,$C249)),AVERAGEIFS(Observed!K$2:K$1520,Observed!$A$2:$A$1520,$A249,Observed!$C$2:$C$1520,$C249),"")</f>
        <v>102.84</v>
      </c>
      <c r="L249" s="23" t="str">
        <f>IF(ISNUMBER(AVERAGEIFS(Observed!L$2:L$1520,Observed!$A$2:$A$1520,$A249,Observed!$C$2:$C$1520,$C249)),AVERAGEIFS(Observed!L$2:L$1520,Observed!$A$2:$A$1520,$A249,Observed!$C$2:$C$1520,$C249),"")</f>
        <v/>
      </c>
      <c r="M249" s="23" t="str">
        <f>IF(ISNUMBER(AVERAGEIFS(Observed!M$2:M$1520,Observed!$A$2:$A$1520,$A249,Observed!$C$2:$C$1520,$C249)),AVERAGEIFS(Observed!M$2:M$1520,Observed!$A$2:$A$1520,$A249,Observed!$C$2:$C$1520,$C249),"")</f>
        <v/>
      </c>
      <c r="N249" s="23" t="str">
        <f>IF(ISNUMBER(AVERAGEIFS(Observed!N$2:N$1520,Observed!$A$2:$A$1520,$A249,Observed!$C$2:$C$1520,$C249)),AVERAGEIFS(Observed!N$2:N$1520,Observed!$A$2:$A$1520,$A249,Observed!$C$2:$C$1520,$C249),"")</f>
        <v/>
      </c>
      <c r="O249" s="24" t="str">
        <f>IF(ISNUMBER(AVERAGEIFS(Observed!O$2:O$1520,Observed!$A$2:$A$1520,$A249,Observed!$C$2:$C$1520,$C249)),AVERAGEIFS(Observed!O$2:O$1520,Observed!$A$2:$A$1520,$A249,Observed!$C$2:$C$1520,$C249),"")</f>
        <v/>
      </c>
      <c r="P249" s="24" t="str">
        <f>IF(ISNUMBER(AVERAGEIFS(Observed!P$2:P$1520,Observed!$A$2:$A$1520,$A249,Observed!$C$2:$C$1520,$C249)),AVERAGEIFS(Observed!P$2:P$1520,Observed!$A$2:$A$1520,$A249,Observed!$C$2:$C$1520,$C249),"")</f>
        <v/>
      </c>
      <c r="Q249" s="24" t="str">
        <f>IF(ISNUMBER(AVERAGEIFS(Observed!Q$2:Q$1520,Observed!$A$2:$A$1520,$A249,Observed!$C$2:$C$1520,$C249)),AVERAGEIFS(Observed!Q$2:Q$1520,Observed!$A$2:$A$1520,$A249,Observed!$C$2:$C$1520,$C249),"")</f>
        <v/>
      </c>
      <c r="R249" s="22" t="str">
        <f>IF(ISNUMBER(AVERAGEIFS(Observed!R$2:R$1520,Observed!$A$2:$A$1520,$A249,Observed!$C$2:$C$1520,$C249)),AVERAGEIFS(Observed!R$2:R$1520,Observed!$A$2:$A$1520,$A249,Observed!$C$2:$C$1520,$C249),"")</f>
        <v/>
      </c>
      <c r="S249" s="23" t="str">
        <f>IF(ISNUMBER(AVERAGEIFS(Observed!S$2:S$1520,Observed!$A$2:$A$1520,$A249,Observed!$C$2:$C$1520,$C249)),AVERAGEIFS(Observed!S$2:S$1520,Observed!$A$2:$A$1520,$A249,Observed!$C$2:$C$1520,$C249),"")</f>
        <v/>
      </c>
      <c r="T249" s="23" t="str">
        <f>IF(ISNUMBER(AVERAGEIFS(Observed!T$2:T$1520,Observed!$A$2:$A$1520,$A249,Observed!$C$2:$C$1520,$C249)),AVERAGEIFS(Observed!T$2:T$1520,Observed!$A$2:$A$1520,$A249,Observed!$C$2:$C$1520,$C249),"")</f>
        <v/>
      </c>
      <c r="U249" s="23" t="str">
        <f>IF(ISNUMBER(AVERAGEIFS(Observed!U$2:U$1520,Observed!$A$2:$A$1520,$A249,Observed!$C$2:$C$1520,$C249)),AVERAGEIFS(Observed!U$2:U$1520,Observed!$A$2:$A$1520,$A249,Observed!$C$2:$C$1520,$C249),"")</f>
        <v/>
      </c>
      <c r="V249" s="23" t="str">
        <f>IF(ISNUMBER(AVERAGEIFS(Observed!V$2:V$1520,Observed!$A$2:$A$1520,$A249,Observed!$C$2:$C$1520,$C249)),AVERAGEIFS(Observed!V$2:V$1520,Observed!$A$2:$A$1520,$A249,Observed!$C$2:$C$1520,$C249),"")</f>
        <v/>
      </c>
      <c r="W249" s="23" t="str">
        <f>IF(ISNUMBER(AVERAGEIFS(Observed!W$2:W$1520,Observed!$A$2:$A$1520,$A249,Observed!$C$2:$C$1520,$C249)),AVERAGEIFS(Observed!W$2:W$1520,Observed!$A$2:$A$1520,$A249,Observed!$C$2:$C$1520,$C249),"")</f>
        <v/>
      </c>
      <c r="X249" s="23" t="str">
        <f>IF(ISNUMBER(AVERAGEIFS(Observed!X$2:X$1520,Observed!$A$2:$A$1520,$A249,Observed!$C$2:$C$1520,$C249)),AVERAGEIFS(Observed!X$2:X$1520,Observed!$A$2:$A$1520,$A249,Observed!$C$2:$C$1520,$C249),"")</f>
        <v/>
      </c>
      <c r="Y249" s="23" t="str">
        <f>IF(ISNUMBER(AVERAGEIFS(Observed!Y$2:Y$1520,Observed!$A$2:$A$1520,$A249,Observed!$C$2:$C$1520,$C249)),AVERAGEIFS(Observed!Y$2:Y$1520,Observed!$A$2:$A$1520,$A249,Observed!$C$2:$C$1520,$C249),"")</f>
        <v/>
      </c>
      <c r="Z249" s="23" t="str">
        <f>IF(ISNUMBER(AVERAGEIFS(Observed!Z$2:Z$1520,Observed!$A$2:$A$1520,$A249,Observed!$C$2:$C$1520,$C249)),AVERAGEIFS(Observed!Z$2:Z$1520,Observed!$A$2:$A$1520,$A249,Observed!$C$2:$C$1520,$C249),"")</f>
        <v/>
      </c>
      <c r="AA249" s="23" t="str">
        <f>IF(ISNUMBER(AVERAGEIFS(Observed!AA$2:AA$1520,Observed!$A$2:$A$1520,$A249,Observed!$C$2:$C$1520,$C249)),AVERAGEIFS(Observed!AA$2:AA$1520,Observed!$A$2:$A$1520,$A249,Observed!$C$2:$C$1520,$C249),"")</f>
        <v/>
      </c>
      <c r="AB249" s="23" t="str">
        <f>IF(ISNUMBER(AVERAGEIFS(Observed!AB$2:AB$1520,Observed!$A$2:$A$1520,$A249,Observed!$C$2:$C$1520,$C249)),AVERAGEIFS(Observed!AB$2:AB$1520,Observed!$A$2:$A$1520,$A249,Observed!$C$2:$C$1520,$C249),"")</f>
        <v/>
      </c>
      <c r="AC249" s="23">
        <f>IF(ISNUMBER(AVERAGEIFS(Observed!AC$2:AC$1520,Observed!$A$2:$A$1520,$A249,Observed!$C$2:$C$1520,$C249)),AVERAGEIFS(Observed!AC$2:AC$1520,Observed!$A$2:$A$1520,$A249,Observed!$C$2:$C$1520,$C249),"")</f>
        <v>28.85</v>
      </c>
      <c r="AD249" s="24">
        <f>IF(ISNUMBER(AVERAGEIFS(Observed!AD$2:AD$1520,Observed!$A$2:$A$1520,$A249,Observed!$C$2:$C$1520,$C249)),AVERAGEIFS(Observed!AD$2:AD$1520,Observed!$A$2:$A$1520,$A249,Observed!$C$2:$C$1520,$C249),"")</f>
        <v>4.65E-2</v>
      </c>
      <c r="AE249" s="24">
        <f>IF(ISNUMBER(AVERAGEIFS(Observed!AE$2:AE$1520,Observed!$A$2:$A$1520,$A249,Observed!$C$2:$C$1520,$C249)),AVERAGEIFS(Observed!AE$2:AE$1520,Observed!$A$2:$A$1520,$A249,Observed!$C$2:$C$1520,$C249),"")</f>
        <v>4.65E-2</v>
      </c>
      <c r="AF249" s="23" t="str">
        <f>IF(ISNUMBER(AVERAGEIFS(Observed!AF$2:AF$1520,Observed!$A$2:$A$1520,$A249,Observed!$C$2:$C$1520,$C249)),AVERAGEIFS(Observed!AF$2:AF$1520,Observed!$A$2:$A$1520,$A249,Observed!$C$2:$C$1520,$C249),"")</f>
        <v/>
      </c>
      <c r="AG249" s="23" t="str">
        <f>IF(ISNUMBER(AVERAGEIFS(Observed!AG$2:AG$1520,Observed!$A$2:$A$1520,$A249,Observed!$C$2:$C$1520,$C249)),AVERAGEIFS(Observed!AG$2:AG$1520,Observed!$A$2:$A$1520,$A249,Observed!$C$2:$C$1520,$C249),"")</f>
        <v/>
      </c>
      <c r="AH249" s="22" t="str">
        <f>IF(ISNUMBER(AVERAGEIFS(Observed!AH$2:AH$1520,Observed!$A$2:$A$1520,$A249,Observed!$C$2:$C$1520,$C249)),AVERAGEIFS(Observed!AH$2:AH$1520,Observed!$A$2:$A$1520,$A249,Observed!$C$2:$C$1520,$C249),"")</f>
        <v/>
      </c>
      <c r="AI249" s="23" t="str">
        <f>IF(ISNUMBER(AVERAGEIFS(Observed!AI$2:AI$1520,Observed!$A$2:$A$1520,$A249,Observed!$C$2:$C$1520,$C249)),AVERAGEIFS(Observed!AI$2:AI$1520,Observed!$A$2:$A$1520,$A249,Observed!$C$2:$C$1520,$C249),"")</f>
        <v/>
      </c>
      <c r="AJ249" s="23" t="str">
        <f>IF(ISNUMBER(AVERAGEIFS(Observed!AJ$2:AJ$1520,Observed!$A$2:$A$1520,$A249,Observed!$C$2:$C$1520,$C249)),AVERAGEIFS(Observed!AJ$2:AJ$1520,Observed!$A$2:$A$1520,$A249,Observed!$C$2:$C$1520,$C249),"")</f>
        <v/>
      </c>
      <c r="AK249" s="23" t="str">
        <f>IF(ISNUMBER(AVERAGEIFS(Observed!AK$2:AK$1520,Observed!$A$2:$A$1520,$A249,Observed!$C$2:$C$1520,$C249)),AVERAGEIFS(Observed!AK$2:AK$1520,Observed!$A$2:$A$1520,$A249,Observed!$C$2:$C$1520,$C249),"")</f>
        <v/>
      </c>
      <c r="AL249" s="23" t="str">
        <f>IF(ISNUMBER(AVERAGEIFS(Observed!AL$2:AL$1520,Observed!$A$2:$A$1520,$A249,Observed!$C$2:$C$1520,$C249)),AVERAGEIFS(Observed!AL$2:AL$1520,Observed!$A$2:$A$1520,$A249,Observed!$C$2:$C$1520,$C249),"")</f>
        <v/>
      </c>
      <c r="AM249" s="23" t="str">
        <f>IF(ISNUMBER(AVERAGEIFS(Observed!AM$2:AM$1520,Observed!$A$2:$A$1520,$A249,Observed!$C$2:$C$1520,$C249)),AVERAGEIFS(Observed!AM$2:AM$1520,Observed!$A$2:$A$1520,$A249,Observed!$C$2:$C$1520,$C249),"")</f>
        <v/>
      </c>
      <c r="AN249" s="2">
        <f>COUNTIFS(Observed!$A$2:$A$1520,$A249,Observed!$C$2:$C$1520,$C249)</f>
        <v>2</v>
      </c>
      <c r="AO249" s="2">
        <f t="shared" si="4"/>
        <v>4</v>
      </c>
    </row>
    <row r="250" spans="1:41" x14ac:dyDescent="0.35">
      <c r="A250" t="s">
        <v>55</v>
      </c>
      <c r="B250" t="s">
        <v>52</v>
      </c>
      <c r="C250" s="20">
        <v>42191</v>
      </c>
      <c r="D250">
        <v>1</v>
      </c>
      <c r="E250" t="s">
        <v>82</v>
      </c>
      <c r="F250" s="25" t="s">
        <v>99</v>
      </c>
      <c r="G250" t="s">
        <v>62</v>
      </c>
      <c r="H250">
        <v>5</v>
      </c>
      <c r="I250" s="2" t="s">
        <v>58</v>
      </c>
      <c r="J250" s="22">
        <f>IF(ISNUMBER(AVERAGEIFS(Observed!J$2:J$1520,Observed!$A$2:$A$1520,$A250,Observed!$C$2:$C$1520,$C250)),AVERAGEIFS(Observed!J$2:J$1520,Observed!$A$2:$A$1520,$A250,Observed!$C$2:$C$1520,$C250),"")</f>
        <v>906.2</v>
      </c>
      <c r="K250" s="23">
        <f>IF(ISNUMBER(AVERAGEIFS(Observed!K$2:K$1520,Observed!$A$2:$A$1520,$A250,Observed!$C$2:$C$1520,$C250)),AVERAGEIFS(Observed!K$2:K$1520,Observed!$A$2:$A$1520,$A250,Observed!$C$2:$C$1520,$C250),"")</f>
        <v>90.62</v>
      </c>
      <c r="L250" s="23" t="str">
        <f>IF(ISNUMBER(AVERAGEIFS(Observed!L$2:L$1520,Observed!$A$2:$A$1520,$A250,Observed!$C$2:$C$1520,$C250)),AVERAGEIFS(Observed!L$2:L$1520,Observed!$A$2:$A$1520,$A250,Observed!$C$2:$C$1520,$C250),"")</f>
        <v/>
      </c>
      <c r="M250" s="23" t="str">
        <f>IF(ISNUMBER(AVERAGEIFS(Observed!M$2:M$1520,Observed!$A$2:$A$1520,$A250,Observed!$C$2:$C$1520,$C250)),AVERAGEIFS(Observed!M$2:M$1520,Observed!$A$2:$A$1520,$A250,Observed!$C$2:$C$1520,$C250),"")</f>
        <v/>
      </c>
      <c r="N250" s="23" t="str">
        <f>IF(ISNUMBER(AVERAGEIFS(Observed!N$2:N$1520,Observed!$A$2:$A$1520,$A250,Observed!$C$2:$C$1520,$C250)),AVERAGEIFS(Observed!N$2:N$1520,Observed!$A$2:$A$1520,$A250,Observed!$C$2:$C$1520,$C250),"")</f>
        <v/>
      </c>
      <c r="O250" s="24" t="str">
        <f>IF(ISNUMBER(AVERAGEIFS(Observed!O$2:O$1520,Observed!$A$2:$A$1520,$A250,Observed!$C$2:$C$1520,$C250)),AVERAGEIFS(Observed!O$2:O$1520,Observed!$A$2:$A$1520,$A250,Observed!$C$2:$C$1520,$C250),"")</f>
        <v/>
      </c>
      <c r="P250" s="24" t="str">
        <f>IF(ISNUMBER(AVERAGEIFS(Observed!P$2:P$1520,Observed!$A$2:$A$1520,$A250,Observed!$C$2:$C$1520,$C250)),AVERAGEIFS(Observed!P$2:P$1520,Observed!$A$2:$A$1520,$A250,Observed!$C$2:$C$1520,$C250),"")</f>
        <v/>
      </c>
      <c r="Q250" s="24" t="str">
        <f>IF(ISNUMBER(AVERAGEIFS(Observed!Q$2:Q$1520,Observed!$A$2:$A$1520,$A250,Observed!$C$2:$C$1520,$C250)),AVERAGEIFS(Observed!Q$2:Q$1520,Observed!$A$2:$A$1520,$A250,Observed!$C$2:$C$1520,$C250),"")</f>
        <v/>
      </c>
      <c r="R250" s="22" t="str">
        <f>IF(ISNUMBER(AVERAGEIFS(Observed!R$2:R$1520,Observed!$A$2:$A$1520,$A250,Observed!$C$2:$C$1520,$C250)),AVERAGEIFS(Observed!R$2:R$1520,Observed!$A$2:$A$1520,$A250,Observed!$C$2:$C$1520,$C250),"")</f>
        <v/>
      </c>
      <c r="S250" s="23" t="str">
        <f>IF(ISNUMBER(AVERAGEIFS(Observed!S$2:S$1520,Observed!$A$2:$A$1520,$A250,Observed!$C$2:$C$1520,$C250)),AVERAGEIFS(Observed!S$2:S$1520,Observed!$A$2:$A$1520,$A250,Observed!$C$2:$C$1520,$C250),"")</f>
        <v/>
      </c>
      <c r="T250" s="23" t="str">
        <f>IF(ISNUMBER(AVERAGEIFS(Observed!T$2:T$1520,Observed!$A$2:$A$1520,$A250,Observed!$C$2:$C$1520,$C250)),AVERAGEIFS(Observed!T$2:T$1520,Observed!$A$2:$A$1520,$A250,Observed!$C$2:$C$1520,$C250),"")</f>
        <v/>
      </c>
      <c r="U250" s="23" t="str">
        <f>IF(ISNUMBER(AVERAGEIFS(Observed!U$2:U$1520,Observed!$A$2:$A$1520,$A250,Observed!$C$2:$C$1520,$C250)),AVERAGEIFS(Observed!U$2:U$1520,Observed!$A$2:$A$1520,$A250,Observed!$C$2:$C$1520,$C250),"")</f>
        <v/>
      </c>
      <c r="V250" s="23" t="str">
        <f>IF(ISNUMBER(AVERAGEIFS(Observed!V$2:V$1520,Observed!$A$2:$A$1520,$A250,Observed!$C$2:$C$1520,$C250)),AVERAGEIFS(Observed!V$2:V$1520,Observed!$A$2:$A$1520,$A250,Observed!$C$2:$C$1520,$C250),"")</f>
        <v/>
      </c>
      <c r="W250" s="23" t="str">
        <f>IF(ISNUMBER(AVERAGEIFS(Observed!W$2:W$1520,Observed!$A$2:$A$1520,$A250,Observed!$C$2:$C$1520,$C250)),AVERAGEIFS(Observed!W$2:W$1520,Observed!$A$2:$A$1520,$A250,Observed!$C$2:$C$1520,$C250),"")</f>
        <v/>
      </c>
      <c r="X250" s="23" t="str">
        <f>IF(ISNUMBER(AVERAGEIFS(Observed!X$2:X$1520,Observed!$A$2:$A$1520,$A250,Observed!$C$2:$C$1520,$C250)),AVERAGEIFS(Observed!X$2:X$1520,Observed!$A$2:$A$1520,$A250,Observed!$C$2:$C$1520,$C250),"")</f>
        <v/>
      </c>
      <c r="Y250" s="23" t="str">
        <f>IF(ISNUMBER(AVERAGEIFS(Observed!Y$2:Y$1520,Observed!$A$2:$A$1520,$A250,Observed!$C$2:$C$1520,$C250)),AVERAGEIFS(Observed!Y$2:Y$1520,Observed!$A$2:$A$1520,$A250,Observed!$C$2:$C$1520,$C250),"")</f>
        <v/>
      </c>
      <c r="Z250" s="23" t="str">
        <f>IF(ISNUMBER(AVERAGEIFS(Observed!Z$2:Z$1520,Observed!$A$2:$A$1520,$A250,Observed!$C$2:$C$1520,$C250)),AVERAGEIFS(Observed!Z$2:Z$1520,Observed!$A$2:$A$1520,$A250,Observed!$C$2:$C$1520,$C250),"")</f>
        <v/>
      </c>
      <c r="AA250" s="23" t="str">
        <f>IF(ISNUMBER(AVERAGEIFS(Observed!AA$2:AA$1520,Observed!$A$2:$A$1520,$A250,Observed!$C$2:$C$1520,$C250)),AVERAGEIFS(Observed!AA$2:AA$1520,Observed!$A$2:$A$1520,$A250,Observed!$C$2:$C$1520,$C250),"")</f>
        <v/>
      </c>
      <c r="AB250" s="23" t="str">
        <f>IF(ISNUMBER(AVERAGEIFS(Observed!AB$2:AB$1520,Observed!$A$2:$A$1520,$A250,Observed!$C$2:$C$1520,$C250)),AVERAGEIFS(Observed!AB$2:AB$1520,Observed!$A$2:$A$1520,$A250,Observed!$C$2:$C$1520,$C250),"")</f>
        <v/>
      </c>
      <c r="AC250" s="23">
        <f>IF(ISNUMBER(AVERAGEIFS(Observed!AC$2:AC$1520,Observed!$A$2:$A$1520,$A250,Observed!$C$2:$C$1520,$C250)),AVERAGEIFS(Observed!AC$2:AC$1520,Observed!$A$2:$A$1520,$A250,Observed!$C$2:$C$1520,$C250),"")</f>
        <v>19.649999999999999</v>
      </c>
      <c r="AD250" s="24">
        <f>IF(ISNUMBER(AVERAGEIFS(Observed!AD$2:AD$1520,Observed!$A$2:$A$1520,$A250,Observed!$C$2:$C$1520,$C250)),AVERAGEIFS(Observed!AD$2:AD$1520,Observed!$A$2:$A$1520,$A250,Observed!$C$2:$C$1520,$C250),"")</f>
        <v>3.15E-2</v>
      </c>
      <c r="AE250" s="24">
        <f>IF(ISNUMBER(AVERAGEIFS(Observed!AE$2:AE$1520,Observed!$A$2:$A$1520,$A250,Observed!$C$2:$C$1520,$C250)),AVERAGEIFS(Observed!AE$2:AE$1520,Observed!$A$2:$A$1520,$A250,Observed!$C$2:$C$1520,$C250),"")</f>
        <v>3.15E-2</v>
      </c>
      <c r="AF250" s="23" t="str">
        <f>IF(ISNUMBER(AVERAGEIFS(Observed!AF$2:AF$1520,Observed!$A$2:$A$1520,$A250,Observed!$C$2:$C$1520,$C250)),AVERAGEIFS(Observed!AF$2:AF$1520,Observed!$A$2:$A$1520,$A250,Observed!$C$2:$C$1520,$C250),"")</f>
        <v/>
      </c>
      <c r="AG250" s="23" t="str">
        <f>IF(ISNUMBER(AVERAGEIFS(Observed!AG$2:AG$1520,Observed!$A$2:$A$1520,$A250,Observed!$C$2:$C$1520,$C250)),AVERAGEIFS(Observed!AG$2:AG$1520,Observed!$A$2:$A$1520,$A250,Observed!$C$2:$C$1520,$C250),"")</f>
        <v/>
      </c>
      <c r="AH250" s="22" t="str">
        <f>IF(ISNUMBER(AVERAGEIFS(Observed!AH$2:AH$1520,Observed!$A$2:$A$1520,$A250,Observed!$C$2:$C$1520,$C250)),AVERAGEIFS(Observed!AH$2:AH$1520,Observed!$A$2:$A$1520,$A250,Observed!$C$2:$C$1520,$C250),"")</f>
        <v/>
      </c>
      <c r="AI250" s="23" t="str">
        <f>IF(ISNUMBER(AVERAGEIFS(Observed!AI$2:AI$1520,Observed!$A$2:$A$1520,$A250,Observed!$C$2:$C$1520,$C250)),AVERAGEIFS(Observed!AI$2:AI$1520,Observed!$A$2:$A$1520,$A250,Observed!$C$2:$C$1520,$C250),"")</f>
        <v/>
      </c>
      <c r="AJ250" s="23" t="str">
        <f>IF(ISNUMBER(AVERAGEIFS(Observed!AJ$2:AJ$1520,Observed!$A$2:$A$1520,$A250,Observed!$C$2:$C$1520,$C250)),AVERAGEIFS(Observed!AJ$2:AJ$1520,Observed!$A$2:$A$1520,$A250,Observed!$C$2:$C$1520,$C250),"")</f>
        <v/>
      </c>
      <c r="AK250" s="23" t="str">
        <f>IF(ISNUMBER(AVERAGEIFS(Observed!AK$2:AK$1520,Observed!$A$2:$A$1520,$A250,Observed!$C$2:$C$1520,$C250)),AVERAGEIFS(Observed!AK$2:AK$1520,Observed!$A$2:$A$1520,$A250,Observed!$C$2:$C$1520,$C250),"")</f>
        <v/>
      </c>
      <c r="AL250" s="23" t="str">
        <f>IF(ISNUMBER(AVERAGEIFS(Observed!AL$2:AL$1520,Observed!$A$2:$A$1520,$A250,Observed!$C$2:$C$1520,$C250)),AVERAGEIFS(Observed!AL$2:AL$1520,Observed!$A$2:$A$1520,$A250,Observed!$C$2:$C$1520,$C250),"")</f>
        <v/>
      </c>
      <c r="AM250" s="23" t="str">
        <f>IF(ISNUMBER(AVERAGEIFS(Observed!AM$2:AM$1520,Observed!$A$2:$A$1520,$A250,Observed!$C$2:$C$1520,$C250)),AVERAGEIFS(Observed!AM$2:AM$1520,Observed!$A$2:$A$1520,$A250,Observed!$C$2:$C$1520,$C250),"")</f>
        <v/>
      </c>
      <c r="AN250" s="2">
        <f>COUNTIFS(Observed!$A$2:$A$1520,$A250,Observed!$C$2:$C$1520,$C250)</f>
        <v>2</v>
      </c>
      <c r="AO250" s="2">
        <f t="shared" si="4"/>
        <v>4</v>
      </c>
    </row>
    <row r="251" spans="1:41" x14ac:dyDescent="0.35">
      <c r="A251" t="s">
        <v>51</v>
      </c>
      <c r="B251" t="s">
        <v>52</v>
      </c>
      <c r="C251" s="20">
        <v>42191</v>
      </c>
      <c r="D251">
        <v>1</v>
      </c>
      <c r="E251" t="s">
        <v>79</v>
      </c>
      <c r="F251" s="25" t="s">
        <v>99</v>
      </c>
      <c r="G251" t="s">
        <v>62</v>
      </c>
      <c r="H251">
        <v>5</v>
      </c>
      <c r="I251" s="2" t="s">
        <v>58</v>
      </c>
      <c r="J251" s="22">
        <f>IF(ISNUMBER(AVERAGEIFS(Observed!J$2:J$1520,Observed!$A$2:$A$1520,$A251,Observed!$C$2:$C$1520,$C251)),AVERAGEIFS(Observed!J$2:J$1520,Observed!$A$2:$A$1520,$A251,Observed!$C$2:$C$1520,$C251),"")</f>
        <v>953.2</v>
      </c>
      <c r="K251" s="23">
        <f>IF(ISNUMBER(AVERAGEIFS(Observed!K$2:K$1520,Observed!$A$2:$A$1520,$A251,Observed!$C$2:$C$1520,$C251)),AVERAGEIFS(Observed!K$2:K$1520,Observed!$A$2:$A$1520,$A251,Observed!$C$2:$C$1520,$C251),"")</f>
        <v>95.32</v>
      </c>
      <c r="L251" s="23" t="str">
        <f>IF(ISNUMBER(AVERAGEIFS(Observed!L$2:L$1520,Observed!$A$2:$A$1520,$A251,Observed!$C$2:$C$1520,$C251)),AVERAGEIFS(Observed!L$2:L$1520,Observed!$A$2:$A$1520,$A251,Observed!$C$2:$C$1520,$C251),"")</f>
        <v/>
      </c>
      <c r="M251" s="23" t="str">
        <f>IF(ISNUMBER(AVERAGEIFS(Observed!M$2:M$1520,Observed!$A$2:$A$1520,$A251,Observed!$C$2:$C$1520,$C251)),AVERAGEIFS(Observed!M$2:M$1520,Observed!$A$2:$A$1520,$A251,Observed!$C$2:$C$1520,$C251),"")</f>
        <v/>
      </c>
      <c r="N251" s="23" t="str">
        <f>IF(ISNUMBER(AVERAGEIFS(Observed!N$2:N$1520,Observed!$A$2:$A$1520,$A251,Observed!$C$2:$C$1520,$C251)),AVERAGEIFS(Observed!N$2:N$1520,Observed!$A$2:$A$1520,$A251,Observed!$C$2:$C$1520,$C251),"")</f>
        <v/>
      </c>
      <c r="O251" s="24" t="str">
        <f>IF(ISNUMBER(AVERAGEIFS(Observed!O$2:O$1520,Observed!$A$2:$A$1520,$A251,Observed!$C$2:$C$1520,$C251)),AVERAGEIFS(Observed!O$2:O$1520,Observed!$A$2:$A$1520,$A251,Observed!$C$2:$C$1520,$C251),"")</f>
        <v/>
      </c>
      <c r="P251" s="24" t="str">
        <f>IF(ISNUMBER(AVERAGEIFS(Observed!P$2:P$1520,Observed!$A$2:$A$1520,$A251,Observed!$C$2:$C$1520,$C251)),AVERAGEIFS(Observed!P$2:P$1520,Observed!$A$2:$A$1520,$A251,Observed!$C$2:$C$1520,$C251),"")</f>
        <v/>
      </c>
      <c r="Q251" s="24" t="str">
        <f>IF(ISNUMBER(AVERAGEIFS(Observed!Q$2:Q$1520,Observed!$A$2:$A$1520,$A251,Observed!$C$2:$C$1520,$C251)),AVERAGEIFS(Observed!Q$2:Q$1520,Observed!$A$2:$A$1520,$A251,Observed!$C$2:$C$1520,$C251),"")</f>
        <v/>
      </c>
      <c r="R251" s="22" t="str">
        <f>IF(ISNUMBER(AVERAGEIFS(Observed!R$2:R$1520,Observed!$A$2:$A$1520,$A251,Observed!$C$2:$C$1520,$C251)),AVERAGEIFS(Observed!R$2:R$1520,Observed!$A$2:$A$1520,$A251,Observed!$C$2:$C$1520,$C251),"")</f>
        <v/>
      </c>
      <c r="S251" s="23" t="str">
        <f>IF(ISNUMBER(AVERAGEIFS(Observed!S$2:S$1520,Observed!$A$2:$A$1520,$A251,Observed!$C$2:$C$1520,$C251)),AVERAGEIFS(Observed!S$2:S$1520,Observed!$A$2:$A$1520,$A251,Observed!$C$2:$C$1520,$C251),"")</f>
        <v/>
      </c>
      <c r="T251" s="23" t="str">
        <f>IF(ISNUMBER(AVERAGEIFS(Observed!T$2:T$1520,Observed!$A$2:$A$1520,$A251,Observed!$C$2:$C$1520,$C251)),AVERAGEIFS(Observed!T$2:T$1520,Observed!$A$2:$A$1520,$A251,Observed!$C$2:$C$1520,$C251),"")</f>
        <v/>
      </c>
      <c r="U251" s="23" t="str">
        <f>IF(ISNUMBER(AVERAGEIFS(Observed!U$2:U$1520,Observed!$A$2:$A$1520,$A251,Observed!$C$2:$C$1520,$C251)),AVERAGEIFS(Observed!U$2:U$1520,Observed!$A$2:$A$1520,$A251,Observed!$C$2:$C$1520,$C251),"")</f>
        <v/>
      </c>
      <c r="V251" s="23" t="str">
        <f>IF(ISNUMBER(AVERAGEIFS(Observed!V$2:V$1520,Observed!$A$2:$A$1520,$A251,Observed!$C$2:$C$1520,$C251)),AVERAGEIFS(Observed!V$2:V$1520,Observed!$A$2:$A$1520,$A251,Observed!$C$2:$C$1520,$C251),"")</f>
        <v/>
      </c>
      <c r="W251" s="23" t="str">
        <f>IF(ISNUMBER(AVERAGEIFS(Observed!W$2:W$1520,Observed!$A$2:$A$1520,$A251,Observed!$C$2:$C$1520,$C251)),AVERAGEIFS(Observed!W$2:W$1520,Observed!$A$2:$A$1520,$A251,Observed!$C$2:$C$1520,$C251),"")</f>
        <v/>
      </c>
      <c r="X251" s="23" t="str">
        <f>IF(ISNUMBER(AVERAGEIFS(Observed!X$2:X$1520,Observed!$A$2:$A$1520,$A251,Observed!$C$2:$C$1520,$C251)),AVERAGEIFS(Observed!X$2:X$1520,Observed!$A$2:$A$1520,$A251,Observed!$C$2:$C$1520,$C251),"")</f>
        <v/>
      </c>
      <c r="Y251" s="23" t="str">
        <f>IF(ISNUMBER(AVERAGEIFS(Observed!Y$2:Y$1520,Observed!$A$2:$A$1520,$A251,Observed!$C$2:$C$1520,$C251)),AVERAGEIFS(Observed!Y$2:Y$1520,Observed!$A$2:$A$1520,$A251,Observed!$C$2:$C$1520,$C251),"")</f>
        <v/>
      </c>
      <c r="Z251" s="23" t="str">
        <f>IF(ISNUMBER(AVERAGEIFS(Observed!Z$2:Z$1520,Observed!$A$2:$A$1520,$A251,Observed!$C$2:$C$1520,$C251)),AVERAGEIFS(Observed!Z$2:Z$1520,Observed!$A$2:$A$1520,$A251,Observed!$C$2:$C$1520,$C251),"")</f>
        <v/>
      </c>
      <c r="AA251" s="23" t="str">
        <f>IF(ISNUMBER(AVERAGEIFS(Observed!AA$2:AA$1520,Observed!$A$2:$A$1520,$A251,Observed!$C$2:$C$1520,$C251)),AVERAGEIFS(Observed!AA$2:AA$1520,Observed!$A$2:$A$1520,$A251,Observed!$C$2:$C$1520,$C251),"")</f>
        <v/>
      </c>
      <c r="AB251" s="23" t="str">
        <f>IF(ISNUMBER(AVERAGEIFS(Observed!AB$2:AB$1520,Observed!$A$2:$A$1520,$A251,Observed!$C$2:$C$1520,$C251)),AVERAGEIFS(Observed!AB$2:AB$1520,Observed!$A$2:$A$1520,$A251,Observed!$C$2:$C$1520,$C251),"")</f>
        <v/>
      </c>
      <c r="AC251" s="23">
        <f>IF(ISNUMBER(AVERAGEIFS(Observed!AC$2:AC$1520,Observed!$A$2:$A$1520,$A251,Observed!$C$2:$C$1520,$C251)),AVERAGEIFS(Observed!AC$2:AC$1520,Observed!$A$2:$A$1520,$A251,Observed!$C$2:$C$1520,$C251),"")</f>
        <v>23.799999999999997</v>
      </c>
      <c r="AD251" s="24">
        <f>IF(ISNUMBER(AVERAGEIFS(Observed!AD$2:AD$1520,Observed!$A$2:$A$1520,$A251,Observed!$C$2:$C$1520,$C251)),AVERAGEIFS(Observed!AD$2:AD$1520,Observed!$A$2:$A$1520,$A251,Observed!$C$2:$C$1520,$C251),"")</f>
        <v>3.8000000000000006E-2</v>
      </c>
      <c r="AE251" s="24">
        <f>IF(ISNUMBER(AVERAGEIFS(Observed!AE$2:AE$1520,Observed!$A$2:$A$1520,$A251,Observed!$C$2:$C$1520,$C251)),AVERAGEIFS(Observed!AE$2:AE$1520,Observed!$A$2:$A$1520,$A251,Observed!$C$2:$C$1520,$C251),"")</f>
        <v>3.8000000000000006E-2</v>
      </c>
      <c r="AF251" s="23" t="str">
        <f>IF(ISNUMBER(AVERAGEIFS(Observed!AF$2:AF$1520,Observed!$A$2:$A$1520,$A251,Observed!$C$2:$C$1520,$C251)),AVERAGEIFS(Observed!AF$2:AF$1520,Observed!$A$2:$A$1520,$A251,Observed!$C$2:$C$1520,$C251),"")</f>
        <v/>
      </c>
      <c r="AG251" s="23" t="str">
        <f>IF(ISNUMBER(AVERAGEIFS(Observed!AG$2:AG$1520,Observed!$A$2:$A$1520,$A251,Observed!$C$2:$C$1520,$C251)),AVERAGEIFS(Observed!AG$2:AG$1520,Observed!$A$2:$A$1520,$A251,Observed!$C$2:$C$1520,$C251),"")</f>
        <v/>
      </c>
      <c r="AH251" s="22" t="str">
        <f>IF(ISNUMBER(AVERAGEIFS(Observed!AH$2:AH$1520,Observed!$A$2:$A$1520,$A251,Observed!$C$2:$C$1520,$C251)),AVERAGEIFS(Observed!AH$2:AH$1520,Observed!$A$2:$A$1520,$A251,Observed!$C$2:$C$1520,$C251),"")</f>
        <v/>
      </c>
      <c r="AI251" s="23" t="str">
        <f>IF(ISNUMBER(AVERAGEIFS(Observed!AI$2:AI$1520,Observed!$A$2:$A$1520,$A251,Observed!$C$2:$C$1520,$C251)),AVERAGEIFS(Observed!AI$2:AI$1520,Observed!$A$2:$A$1520,$A251,Observed!$C$2:$C$1520,$C251),"")</f>
        <v/>
      </c>
      <c r="AJ251" s="23" t="str">
        <f>IF(ISNUMBER(AVERAGEIFS(Observed!AJ$2:AJ$1520,Observed!$A$2:$A$1520,$A251,Observed!$C$2:$C$1520,$C251)),AVERAGEIFS(Observed!AJ$2:AJ$1520,Observed!$A$2:$A$1520,$A251,Observed!$C$2:$C$1520,$C251),"")</f>
        <v/>
      </c>
      <c r="AK251" s="23" t="str">
        <f>IF(ISNUMBER(AVERAGEIFS(Observed!AK$2:AK$1520,Observed!$A$2:$A$1520,$A251,Observed!$C$2:$C$1520,$C251)),AVERAGEIFS(Observed!AK$2:AK$1520,Observed!$A$2:$A$1520,$A251,Observed!$C$2:$C$1520,$C251),"")</f>
        <v/>
      </c>
      <c r="AL251" s="23" t="str">
        <f>IF(ISNUMBER(AVERAGEIFS(Observed!AL$2:AL$1520,Observed!$A$2:$A$1520,$A251,Observed!$C$2:$C$1520,$C251)),AVERAGEIFS(Observed!AL$2:AL$1520,Observed!$A$2:$A$1520,$A251,Observed!$C$2:$C$1520,$C251),"")</f>
        <v/>
      </c>
      <c r="AM251" s="23" t="str">
        <f>IF(ISNUMBER(AVERAGEIFS(Observed!AM$2:AM$1520,Observed!$A$2:$A$1520,$A251,Observed!$C$2:$C$1520,$C251)),AVERAGEIFS(Observed!AM$2:AM$1520,Observed!$A$2:$A$1520,$A251,Observed!$C$2:$C$1520,$C251),"")</f>
        <v/>
      </c>
      <c r="AN251" s="2">
        <f>COUNTIFS(Observed!$A$2:$A$1520,$A251,Observed!$C$2:$C$1520,$C251)</f>
        <v>2</v>
      </c>
      <c r="AO251" s="2">
        <f t="shared" si="4"/>
        <v>4</v>
      </c>
    </row>
    <row r="252" spans="1:41" x14ac:dyDescent="0.35">
      <c r="A252" t="s">
        <v>57</v>
      </c>
      <c r="B252" t="s">
        <v>52</v>
      </c>
      <c r="C252" s="20">
        <v>42191</v>
      </c>
      <c r="D252">
        <v>1</v>
      </c>
      <c r="E252" t="s">
        <v>81</v>
      </c>
      <c r="F252" s="25" t="s">
        <v>99</v>
      </c>
      <c r="G252" t="s">
        <v>62</v>
      </c>
      <c r="H252">
        <v>5</v>
      </c>
      <c r="I252" s="2" t="s">
        <v>58</v>
      </c>
      <c r="J252" s="22">
        <f>IF(ISNUMBER(AVERAGEIFS(Observed!J$2:J$1520,Observed!$A$2:$A$1520,$A252,Observed!$C$2:$C$1520,$C252)),AVERAGEIFS(Observed!J$2:J$1520,Observed!$A$2:$A$1520,$A252,Observed!$C$2:$C$1520,$C252),"")</f>
        <v>962.59999999999991</v>
      </c>
      <c r="K252" s="23">
        <f>IF(ISNUMBER(AVERAGEIFS(Observed!K$2:K$1520,Observed!$A$2:$A$1520,$A252,Observed!$C$2:$C$1520,$C252)),AVERAGEIFS(Observed!K$2:K$1520,Observed!$A$2:$A$1520,$A252,Observed!$C$2:$C$1520,$C252),"")</f>
        <v>96.259999999999991</v>
      </c>
      <c r="L252" s="23" t="str">
        <f>IF(ISNUMBER(AVERAGEIFS(Observed!L$2:L$1520,Observed!$A$2:$A$1520,$A252,Observed!$C$2:$C$1520,$C252)),AVERAGEIFS(Observed!L$2:L$1520,Observed!$A$2:$A$1520,$A252,Observed!$C$2:$C$1520,$C252),"")</f>
        <v/>
      </c>
      <c r="M252" s="23" t="str">
        <f>IF(ISNUMBER(AVERAGEIFS(Observed!M$2:M$1520,Observed!$A$2:$A$1520,$A252,Observed!$C$2:$C$1520,$C252)),AVERAGEIFS(Observed!M$2:M$1520,Observed!$A$2:$A$1520,$A252,Observed!$C$2:$C$1520,$C252),"")</f>
        <v/>
      </c>
      <c r="N252" s="23" t="str">
        <f>IF(ISNUMBER(AVERAGEIFS(Observed!N$2:N$1520,Observed!$A$2:$A$1520,$A252,Observed!$C$2:$C$1520,$C252)),AVERAGEIFS(Observed!N$2:N$1520,Observed!$A$2:$A$1520,$A252,Observed!$C$2:$C$1520,$C252),"")</f>
        <v/>
      </c>
      <c r="O252" s="24" t="str">
        <f>IF(ISNUMBER(AVERAGEIFS(Observed!O$2:O$1520,Observed!$A$2:$A$1520,$A252,Observed!$C$2:$C$1520,$C252)),AVERAGEIFS(Observed!O$2:O$1520,Observed!$A$2:$A$1520,$A252,Observed!$C$2:$C$1520,$C252),"")</f>
        <v/>
      </c>
      <c r="P252" s="24" t="str">
        <f>IF(ISNUMBER(AVERAGEIFS(Observed!P$2:P$1520,Observed!$A$2:$A$1520,$A252,Observed!$C$2:$C$1520,$C252)),AVERAGEIFS(Observed!P$2:P$1520,Observed!$A$2:$A$1520,$A252,Observed!$C$2:$C$1520,$C252),"")</f>
        <v/>
      </c>
      <c r="Q252" s="24" t="str">
        <f>IF(ISNUMBER(AVERAGEIFS(Observed!Q$2:Q$1520,Observed!$A$2:$A$1520,$A252,Observed!$C$2:$C$1520,$C252)),AVERAGEIFS(Observed!Q$2:Q$1520,Observed!$A$2:$A$1520,$A252,Observed!$C$2:$C$1520,$C252),"")</f>
        <v/>
      </c>
      <c r="R252" s="22" t="str">
        <f>IF(ISNUMBER(AVERAGEIFS(Observed!R$2:R$1520,Observed!$A$2:$A$1520,$A252,Observed!$C$2:$C$1520,$C252)),AVERAGEIFS(Observed!R$2:R$1520,Observed!$A$2:$A$1520,$A252,Observed!$C$2:$C$1520,$C252),"")</f>
        <v/>
      </c>
      <c r="S252" s="23" t="str">
        <f>IF(ISNUMBER(AVERAGEIFS(Observed!S$2:S$1520,Observed!$A$2:$A$1520,$A252,Observed!$C$2:$C$1520,$C252)),AVERAGEIFS(Observed!S$2:S$1520,Observed!$A$2:$A$1520,$A252,Observed!$C$2:$C$1520,$C252),"")</f>
        <v/>
      </c>
      <c r="T252" s="23" t="str">
        <f>IF(ISNUMBER(AVERAGEIFS(Observed!T$2:T$1520,Observed!$A$2:$A$1520,$A252,Observed!$C$2:$C$1520,$C252)),AVERAGEIFS(Observed!T$2:T$1520,Observed!$A$2:$A$1520,$A252,Observed!$C$2:$C$1520,$C252),"")</f>
        <v/>
      </c>
      <c r="U252" s="23" t="str">
        <f>IF(ISNUMBER(AVERAGEIFS(Observed!U$2:U$1520,Observed!$A$2:$A$1520,$A252,Observed!$C$2:$C$1520,$C252)),AVERAGEIFS(Observed!U$2:U$1520,Observed!$A$2:$A$1520,$A252,Observed!$C$2:$C$1520,$C252),"")</f>
        <v/>
      </c>
      <c r="V252" s="23" t="str">
        <f>IF(ISNUMBER(AVERAGEIFS(Observed!V$2:V$1520,Observed!$A$2:$A$1520,$A252,Observed!$C$2:$C$1520,$C252)),AVERAGEIFS(Observed!V$2:V$1520,Observed!$A$2:$A$1520,$A252,Observed!$C$2:$C$1520,$C252),"")</f>
        <v/>
      </c>
      <c r="W252" s="23" t="str">
        <f>IF(ISNUMBER(AVERAGEIFS(Observed!W$2:W$1520,Observed!$A$2:$A$1520,$A252,Observed!$C$2:$C$1520,$C252)),AVERAGEIFS(Observed!W$2:W$1520,Observed!$A$2:$A$1520,$A252,Observed!$C$2:$C$1520,$C252),"")</f>
        <v/>
      </c>
      <c r="X252" s="23" t="str">
        <f>IF(ISNUMBER(AVERAGEIFS(Observed!X$2:X$1520,Observed!$A$2:$A$1520,$A252,Observed!$C$2:$C$1520,$C252)),AVERAGEIFS(Observed!X$2:X$1520,Observed!$A$2:$A$1520,$A252,Observed!$C$2:$C$1520,$C252),"")</f>
        <v/>
      </c>
      <c r="Y252" s="23" t="str">
        <f>IF(ISNUMBER(AVERAGEIFS(Observed!Y$2:Y$1520,Observed!$A$2:$A$1520,$A252,Observed!$C$2:$C$1520,$C252)),AVERAGEIFS(Observed!Y$2:Y$1520,Observed!$A$2:$A$1520,$A252,Observed!$C$2:$C$1520,$C252),"")</f>
        <v/>
      </c>
      <c r="Z252" s="23" t="str">
        <f>IF(ISNUMBER(AVERAGEIFS(Observed!Z$2:Z$1520,Observed!$A$2:$A$1520,$A252,Observed!$C$2:$C$1520,$C252)),AVERAGEIFS(Observed!Z$2:Z$1520,Observed!$A$2:$A$1520,$A252,Observed!$C$2:$C$1520,$C252),"")</f>
        <v/>
      </c>
      <c r="AA252" s="23" t="str">
        <f>IF(ISNUMBER(AVERAGEIFS(Observed!AA$2:AA$1520,Observed!$A$2:$A$1520,$A252,Observed!$C$2:$C$1520,$C252)),AVERAGEIFS(Observed!AA$2:AA$1520,Observed!$A$2:$A$1520,$A252,Observed!$C$2:$C$1520,$C252),"")</f>
        <v/>
      </c>
      <c r="AB252" s="23" t="str">
        <f>IF(ISNUMBER(AVERAGEIFS(Observed!AB$2:AB$1520,Observed!$A$2:$A$1520,$A252,Observed!$C$2:$C$1520,$C252)),AVERAGEIFS(Observed!AB$2:AB$1520,Observed!$A$2:$A$1520,$A252,Observed!$C$2:$C$1520,$C252),"")</f>
        <v/>
      </c>
      <c r="AC252" s="23">
        <f>IF(ISNUMBER(AVERAGEIFS(Observed!AC$2:AC$1520,Observed!$A$2:$A$1520,$A252,Observed!$C$2:$C$1520,$C252)),AVERAGEIFS(Observed!AC$2:AC$1520,Observed!$A$2:$A$1520,$A252,Observed!$C$2:$C$1520,$C252),"")</f>
        <v>22.55</v>
      </c>
      <c r="AD252" s="24">
        <f>IF(ISNUMBER(AVERAGEIFS(Observed!AD$2:AD$1520,Observed!$A$2:$A$1520,$A252,Observed!$C$2:$C$1520,$C252)),AVERAGEIFS(Observed!AD$2:AD$1520,Observed!$A$2:$A$1520,$A252,Observed!$C$2:$C$1520,$C252),"")</f>
        <v>3.6000000000000004E-2</v>
      </c>
      <c r="AE252" s="24">
        <f>IF(ISNUMBER(AVERAGEIFS(Observed!AE$2:AE$1520,Observed!$A$2:$A$1520,$A252,Observed!$C$2:$C$1520,$C252)),AVERAGEIFS(Observed!AE$2:AE$1520,Observed!$A$2:$A$1520,$A252,Observed!$C$2:$C$1520,$C252),"")</f>
        <v>3.6000000000000004E-2</v>
      </c>
      <c r="AF252" s="23" t="str">
        <f>IF(ISNUMBER(AVERAGEIFS(Observed!AF$2:AF$1520,Observed!$A$2:$A$1520,$A252,Observed!$C$2:$C$1520,$C252)),AVERAGEIFS(Observed!AF$2:AF$1520,Observed!$A$2:$A$1520,$A252,Observed!$C$2:$C$1520,$C252),"")</f>
        <v/>
      </c>
      <c r="AG252" s="23" t="str">
        <f>IF(ISNUMBER(AVERAGEIFS(Observed!AG$2:AG$1520,Observed!$A$2:$A$1520,$A252,Observed!$C$2:$C$1520,$C252)),AVERAGEIFS(Observed!AG$2:AG$1520,Observed!$A$2:$A$1520,$A252,Observed!$C$2:$C$1520,$C252),"")</f>
        <v/>
      </c>
      <c r="AH252" s="22" t="str">
        <f>IF(ISNUMBER(AVERAGEIFS(Observed!AH$2:AH$1520,Observed!$A$2:$A$1520,$A252,Observed!$C$2:$C$1520,$C252)),AVERAGEIFS(Observed!AH$2:AH$1520,Observed!$A$2:$A$1520,$A252,Observed!$C$2:$C$1520,$C252),"")</f>
        <v/>
      </c>
      <c r="AI252" s="23" t="str">
        <f>IF(ISNUMBER(AVERAGEIFS(Observed!AI$2:AI$1520,Observed!$A$2:$A$1520,$A252,Observed!$C$2:$C$1520,$C252)),AVERAGEIFS(Observed!AI$2:AI$1520,Observed!$A$2:$A$1520,$A252,Observed!$C$2:$C$1520,$C252),"")</f>
        <v/>
      </c>
      <c r="AJ252" s="23" t="str">
        <f>IF(ISNUMBER(AVERAGEIFS(Observed!AJ$2:AJ$1520,Observed!$A$2:$A$1520,$A252,Observed!$C$2:$C$1520,$C252)),AVERAGEIFS(Observed!AJ$2:AJ$1520,Observed!$A$2:$A$1520,$A252,Observed!$C$2:$C$1520,$C252),"")</f>
        <v/>
      </c>
      <c r="AK252" s="23" t="str">
        <f>IF(ISNUMBER(AVERAGEIFS(Observed!AK$2:AK$1520,Observed!$A$2:$A$1520,$A252,Observed!$C$2:$C$1520,$C252)),AVERAGEIFS(Observed!AK$2:AK$1520,Observed!$A$2:$A$1520,$A252,Observed!$C$2:$C$1520,$C252),"")</f>
        <v/>
      </c>
      <c r="AL252" s="23" t="str">
        <f>IF(ISNUMBER(AVERAGEIFS(Observed!AL$2:AL$1520,Observed!$A$2:$A$1520,$A252,Observed!$C$2:$C$1520,$C252)),AVERAGEIFS(Observed!AL$2:AL$1520,Observed!$A$2:$A$1520,$A252,Observed!$C$2:$C$1520,$C252),"")</f>
        <v/>
      </c>
      <c r="AM252" s="23" t="str">
        <f>IF(ISNUMBER(AVERAGEIFS(Observed!AM$2:AM$1520,Observed!$A$2:$A$1520,$A252,Observed!$C$2:$C$1520,$C252)),AVERAGEIFS(Observed!AM$2:AM$1520,Observed!$A$2:$A$1520,$A252,Observed!$C$2:$C$1520,$C252),"")</f>
        <v/>
      </c>
      <c r="AN252" s="2">
        <f>COUNTIFS(Observed!$A$2:$A$1520,$A252,Observed!$C$2:$C$1520,$C252)</f>
        <v>2</v>
      </c>
      <c r="AO252" s="2">
        <f t="shared" si="4"/>
        <v>4</v>
      </c>
    </row>
    <row r="253" spans="1:41" x14ac:dyDescent="0.35">
      <c r="A253" t="s">
        <v>54</v>
      </c>
      <c r="B253" t="s">
        <v>52</v>
      </c>
      <c r="C253" s="20">
        <v>42191</v>
      </c>
      <c r="D253">
        <v>1</v>
      </c>
      <c r="E253" t="s">
        <v>83</v>
      </c>
      <c r="F253" s="25" t="s">
        <v>99</v>
      </c>
      <c r="G253" t="s">
        <v>62</v>
      </c>
      <c r="H253">
        <v>5</v>
      </c>
      <c r="I253" s="2" t="s">
        <v>58</v>
      </c>
      <c r="J253" s="22">
        <f>IF(ISNUMBER(AVERAGEIFS(Observed!J$2:J$1520,Observed!$A$2:$A$1520,$A253,Observed!$C$2:$C$1520,$C253)),AVERAGEIFS(Observed!J$2:J$1520,Observed!$A$2:$A$1520,$A253,Observed!$C$2:$C$1520,$C253),"")</f>
        <v>925</v>
      </c>
      <c r="K253" s="23">
        <f>IF(ISNUMBER(AVERAGEIFS(Observed!K$2:K$1520,Observed!$A$2:$A$1520,$A253,Observed!$C$2:$C$1520,$C253)),AVERAGEIFS(Observed!K$2:K$1520,Observed!$A$2:$A$1520,$A253,Observed!$C$2:$C$1520,$C253),"")</f>
        <v>92.5</v>
      </c>
      <c r="L253" s="23" t="str">
        <f>IF(ISNUMBER(AVERAGEIFS(Observed!L$2:L$1520,Observed!$A$2:$A$1520,$A253,Observed!$C$2:$C$1520,$C253)),AVERAGEIFS(Observed!L$2:L$1520,Observed!$A$2:$A$1520,$A253,Observed!$C$2:$C$1520,$C253),"")</f>
        <v/>
      </c>
      <c r="M253" s="23" t="str">
        <f>IF(ISNUMBER(AVERAGEIFS(Observed!M$2:M$1520,Observed!$A$2:$A$1520,$A253,Observed!$C$2:$C$1520,$C253)),AVERAGEIFS(Observed!M$2:M$1520,Observed!$A$2:$A$1520,$A253,Observed!$C$2:$C$1520,$C253),"")</f>
        <v/>
      </c>
      <c r="N253" s="23" t="str">
        <f>IF(ISNUMBER(AVERAGEIFS(Observed!N$2:N$1520,Observed!$A$2:$A$1520,$A253,Observed!$C$2:$C$1520,$C253)),AVERAGEIFS(Observed!N$2:N$1520,Observed!$A$2:$A$1520,$A253,Observed!$C$2:$C$1520,$C253),"")</f>
        <v/>
      </c>
      <c r="O253" s="24" t="str">
        <f>IF(ISNUMBER(AVERAGEIFS(Observed!O$2:O$1520,Observed!$A$2:$A$1520,$A253,Observed!$C$2:$C$1520,$C253)),AVERAGEIFS(Observed!O$2:O$1520,Observed!$A$2:$A$1520,$A253,Observed!$C$2:$C$1520,$C253),"")</f>
        <v/>
      </c>
      <c r="P253" s="24" t="str">
        <f>IF(ISNUMBER(AVERAGEIFS(Observed!P$2:P$1520,Observed!$A$2:$A$1520,$A253,Observed!$C$2:$C$1520,$C253)),AVERAGEIFS(Observed!P$2:P$1520,Observed!$A$2:$A$1520,$A253,Observed!$C$2:$C$1520,$C253),"")</f>
        <v/>
      </c>
      <c r="Q253" s="24" t="str">
        <f>IF(ISNUMBER(AVERAGEIFS(Observed!Q$2:Q$1520,Observed!$A$2:$A$1520,$A253,Observed!$C$2:$C$1520,$C253)),AVERAGEIFS(Observed!Q$2:Q$1520,Observed!$A$2:$A$1520,$A253,Observed!$C$2:$C$1520,$C253),"")</f>
        <v/>
      </c>
      <c r="R253" s="22" t="str">
        <f>IF(ISNUMBER(AVERAGEIFS(Observed!R$2:R$1520,Observed!$A$2:$A$1520,$A253,Observed!$C$2:$C$1520,$C253)),AVERAGEIFS(Observed!R$2:R$1520,Observed!$A$2:$A$1520,$A253,Observed!$C$2:$C$1520,$C253),"")</f>
        <v/>
      </c>
      <c r="S253" s="23" t="str">
        <f>IF(ISNUMBER(AVERAGEIFS(Observed!S$2:S$1520,Observed!$A$2:$A$1520,$A253,Observed!$C$2:$C$1520,$C253)),AVERAGEIFS(Observed!S$2:S$1520,Observed!$A$2:$A$1520,$A253,Observed!$C$2:$C$1520,$C253),"")</f>
        <v/>
      </c>
      <c r="T253" s="23" t="str">
        <f>IF(ISNUMBER(AVERAGEIFS(Observed!T$2:T$1520,Observed!$A$2:$A$1520,$A253,Observed!$C$2:$C$1520,$C253)),AVERAGEIFS(Observed!T$2:T$1520,Observed!$A$2:$A$1520,$A253,Observed!$C$2:$C$1520,$C253),"")</f>
        <v/>
      </c>
      <c r="U253" s="23" t="str">
        <f>IF(ISNUMBER(AVERAGEIFS(Observed!U$2:U$1520,Observed!$A$2:$A$1520,$A253,Observed!$C$2:$C$1520,$C253)),AVERAGEIFS(Observed!U$2:U$1520,Observed!$A$2:$A$1520,$A253,Observed!$C$2:$C$1520,$C253),"")</f>
        <v/>
      </c>
      <c r="V253" s="23" t="str">
        <f>IF(ISNUMBER(AVERAGEIFS(Observed!V$2:V$1520,Observed!$A$2:$A$1520,$A253,Observed!$C$2:$C$1520,$C253)),AVERAGEIFS(Observed!V$2:V$1520,Observed!$A$2:$A$1520,$A253,Observed!$C$2:$C$1520,$C253),"")</f>
        <v/>
      </c>
      <c r="W253" s="23" t="str">
        <f>IF(ISNUMBER(AVERAGEIFS(Observed!W$2:W$1520,Observed!$A$2:$A$1520,$A253,Observed!$C$2:$C$1520,$C253)),AVERAGEIFS(Observed!W$2:W$1520,Observed!$A$2:$A$1520,$A253,Observed!$C$2:$C$1520,$C253),"")</f>
        <v/>
      </c>
      <c r="X253" s="23" t="str">
        <f>IF(ISNUMBER(AVERAGEIFS(Observed!X$2:X$1520,Observed!$A$2:$A$1520,$A253,Observed!$C$2:$C$1520,$C253)),AVERAGEIFS(Observed!X$2:X$1520,Observed!$A$2:$A$1520,$A253,Observed!$C$2:$C$1520,$C253),"")</f>
        <v/>
      </c>
      <c r="Y253" s="23" t="str">
        <f>IF(ISNUMBER(AVERAGEIFS(Observed!Y$2:Y$1520,Observed!$A$2:$A$1520,$A253,Observed!$C$2:$C$1520,$C253)),AVERAGEIFS(Observed!Y$2:Y$1520,Observed!$A$2:$A$1520,$A253,Observed!$C$2:$C$1520,$C253),"")</f>
        <v/>
      </c>
      <c r="Z253" s="23" t="str">
        <f>IF(ISNUMBER(AVERAGEIFS(Observed!Z$2:Z$1520,Observed!$A$2:$A$1520,$A253,Observed!$C$2:$C$1520,$C253)),AVERAGEIFS(Observed!Z$2:Z$1520,Observed!$A$2:$A$1520,$A253,Observed!$C$2:$C$1520,$C253),"")</f>
        <v/>
      </c>
      <c r="AA253" s="23" t="str">
        <f>IF(ISNUMBER(AVERAGEIFS(Observed!AA$2:AA$1520,Observed!$A$2:$A$1520,$A253,Observed!$C$2:$C$1520,$C253)),AVERAGEIFS(Observed!AA$2:AA$1520,Observed!$A$2:$A$1520,$A253,Observed!$C$2:$C$1520,$C253),"")</f>
        <v/>
      </c>
      <c r="AB253" s="23" t="str">
        <f>IF(ISNUMBER(AVERAGEIFS(Observed!AB$2:AB$1520,Observed!$A$2:$A$1520,$A253,Observed!$C$2:$C$1520,$C253)),AVERAGEIFS(Observed!AB$2:AB$1520,Observed!$A$2:$A$1520,$A253,Observed!$C$2:$C$1520,$C253),"")</f>
        <v/>
      </c>
      <c r="AC253" s="23">
        <f>IF(ISNUMBER(AVERAGEIFS(Observed!AC$2:AC$1520,Observed!$A$2:$A$1520,$A253,Observed!$C$2:$C$1520,$C253)),AVERAGEIFS(Observed!AC$2:AC$1520,Observed!$A$2:$A$1520,$A253,Observed!$C$2:$C$1520,$C253),"")</f>
        <v>21.15</v>
      </c>
      <c r="AD253" s="24">
        <f>IF(ISNUMBER(AVERAGEIFS(Observed!AD$2:AD$1520,Observed!$A$2:$A$1520,$A253,Observed!$C$2:$C$1520,$C253)),AVERAGEIFS(Observed!AD$2:AD$1520,Observed!$A$2:$A$1520,$A253,Observed!$C$2:$C$1520,$C253),"")</f>
        <v>3.3500000000000002E-2</v>
      </c>
      <c r="AE253" s="24">
        <f>IF(ISNUMBER(AVERAGEIFS(Observed!AE$2:AE$1520,Observed!$A$2:$A$1520,$A253,Observed!$C$2:$C$1520,$C253)),AVERAGEIFS(Observed!AE$2:AE$1520,Observed!$A$2:$A$1520,$A253,Observed!$C$2:$C$1520,$C253),"")</f>
        <v>3.3500000000000002E-2</v>
      </c>
      <c r="AF253" s="23" t="str">
        <f>IF(ISNUMBER(AVERAGEIFS(Observed!AF$2:AF$1520,Observed!$A$2:$A$1520,$A253,Observed!$C$2:$C$1520,$C253)),AVERAGEIFS(Observed!AF$2:AF$1520,Observed!$A$2:$A$1520,$A253,Observed!$C$2:$C$1520,$C253),"")</f>
        <v/>
      </c>
      <c r="AG253" s="23" t="str">
        <f>IF(ISNUMBER(AVERAGEIFS(Observed!AG$2:AG$1520,Observed!$A$2:$A$1520,$A253,Observed!$C$2:$C$1520,$C253)),AVERAGEIFS(Observed!AG$2:AG$1520,Observed!$A$2:$A$1520,$A253,Observed!$C$2:$C$1520,$C253),"")</f>
        <v/>
      </c>
      <c r="AH253" s="22" t="str">
        <f>IF(ISNUMBER(AVERAGEIFS(Observed!AH$2:AH$1520,Observed!$A$2:$A$1520,$A253,Observed!$C$2:$C$1520,$C253)),AVERAGEIFS(Observed!AH$2:AH$1520,Observed!$A$2:$A$1520,$A253,Observed!$C$2:$C$1520,$C253),"")</f>
        <v/>
      </c>
      <c r="AI253" s="23" t="str">
        <f>IF(ISNUMBER(AVERAGEIFS(Observed!AI$2:AI$1520,Observed!$A$2:$A$1520,$A253,Observed!$C$2:$C$1520,$C253)),AVERAGEIFS(Observed!AI$2:AI$1520,Observed!$A$2:$A$1520,$A253,Observed!$C$2:$C$1520,$C253),"")</f>
        <v/>
      </c>
      <c r="AJ253" s="23" t="str">
        <f>IF(ISNUMBER(AVERAGEIFS(Observed!AJ$2:AJ$1520,Observed!$A$2:$A$1520,$A253,Observed!$C$2:$C$1520,$C253)),AVERAGEIFS(Observed!AJ$2:AJ$1520,Observed!$A$2:$A$1520,$A253,Observed!$C$2:$C$1520,$C253),"")</f>
        <v/>
      </c>
      <c r="AK253" s="23" t="str">
        <f>IF(ISNUMBER(AVERAGEIFS(Observed!AK$2:AK$1520,Observed!$A$2:$A$1520,$A253,Observed!$C$2:$C$1520,$C253)),AVERAGEIFS(Observed!AK$2:AK$1520,Observed!$A$2:$A$1520,$A253,Observed!$C$2:$C$1520,$C253),"")</f>
        <v/>
      </c>
      <c r="AL253" s="23" t="str">
        <f>IF(ISNUMBER(AVERAGEIFS(Observed!AL$2:AL$1520,Observed!$A$2:$A$1520,$A253,Observed!$C$2:$C$1520,$C253)),AVERAGEIFS(Observed!AL$2:AL$1520,Observed!$A$2:$A$1520,$A253,Observed!$C$2:$C$1520,$C253),"")</f>
        <v/>
      </c>
      <c r="AM253" s="23" t="str">
        <f>IF(ISNUMBER(AVERAGEIFS(Observed!AM$2:AM$1520,Observed!$A$2:$A$1520,$A253,Observed!$C$2:$C$1520,$C253)),AVERAGEIFS(Observed!AM$2:AM$1520,Observed!$A$2:$A$1520,$A253,Observed!$C$2:$C$1520,$C253),"")</f>
        <v/>
      </c>
      <c r="AN253" s="2">
        <f>COUNTIFS(Observed!$A$2:$A$1520,$A253,Observed!$C$2:$C$1520,$C253)</f>
        <v>2</v>
      </c>
      <c r="AO253" s="2">
        <f t="shared" si="4"/>
        <v>4</v>
      </c>
    </row>
    <row r="254" spans="1:41" x14ac:dyDescent="0.35">
      <c r="A254" t="s">
        <v>53</v>
      </c>
      <c r="B254" t="s">
        <v>52</v>
      </c>
      <c r="C254" s="20">
        <v>42191</v>
      </c>
      <c r="D254">
        <v>1</v>
      </c>
      <c r="E254" t="s">
        <v>78</v>
      </c>
      <c r="F254" s="25" t="s">
        <v>99</v>
      </c>
      <c r="G254" t="s">
        <v>62</v>
      </c>
      <c r="H254">
        <v>5</v>
      </c>
      <c r="I254" s="2" t="s">
        <v>58</v>
      </c>
      <c r="J254" s="22">
        <f>IF(ISNUMBER(AVERAGEIFS(Observed!J$2:J$1520,Observed!$A$2:$A$1520,$A254,Observed!$C$2:$C$1520,$C254)),AVERAGEIFS(Observed!J$2:J$1520,Observed!$A$2:$A$1520,$A254,Observed!$C$2:$C$1520,$C254),"")</f>
        <v>925</v>
      </c>
      <c r="K254" s="23">
        <f>IF(ISNUMBER(AVERAGEIFS(Observed!K$2:K$1520,Observed!$A$2:$A$1520,$A254,Observed!$C$2:$C$1520,$C254)),AVERAGEIFS(Observed!K$2:K$1520,Observed!$A$2:$A$1520,$A254,Observed!$C$2:$C$1520,$C254),"")</f>
        <v>92.5</v>
      </c>
      <c r="L254" s="23" t="str">
        <f>IF(ISNUMBER(AVERAGEIFS(Observed!L$2:L$1520,Observed!$A$2:$A$1520,$A254,Observed!$C$2:$C$1520,$C254)),AVERAGEIFS(Observed!L$2:L$1520,Observed!$A$2:$A$1520,$A254,Observed!$C$2:$C$1520,$C254),"")</f>
        <v/>
      </c>
      <c r="M254" s="23" t="str">
        <f>IF(ISNUMBER(AVERAGEIFS(Observed!M$2:M$1520,Observed!$A$2:$A$1520,$A254,Observed!$C$2:$C$1520,$C254)),AVERAGEIFS(Observed!M$2:M$1520,Observed!$A$2:$A$1520,$A254,Observed!$C$2:$C$1520,$C254),"")</f>
        <v/>
      </c>
      <c r="N254" s="23" t="str">
        <f>IF(ISNUMBER(AVERAGEIFS(Observed!N$2:N$1520,Observed!$A$2:$A$1520,$A254,Observed!$C$2:$C$1520,$C254)),AVERAGEIFS(Observed!N$2:N$1520,Observed!$A$2:$A$1520,$A254,Observed!$C$2:$C$1520,$C254),"")</f>
        <v/>
      </c>
      <c r="O254" s="24" t="str">
        <f>IF(ISNUMBER(AVERAGEIFS(Observed!O$2:O$1520,Observed!$A$2:$A$1520,$A254,Observed!$C$2:$C$1520,$C254)),AVERAGEIFS(Observed!O$2:O$1520,Observed!$A$2:$A$1520,$A254,Observed!$C$2:$C$1520,$C254),"")</f>
        <v/>
      </c>
      <c r="P254" s="24" t="str">
        <f>IF(ISNUMBER(AVERAGEIFS(Observed!P$2:P$1520,Observed!$A$2:$A$1520,$A254,Observed!$C$2:$C$1520,$C254)),AVERAGEIFS(Observed!P$2:P$1520,Observed!$A$2:$A$1520,$A254,Observed!$C$2:$C$1520,$C254),"")</f>
        <v/>
      </c>
      <c r="Q254" s="24" t="str">
        <f>IF(ISNUMBER(AVERAGEIFS(Observed!Q$2:Q$1520,Observed!$A$2:$A$1520,$A254,Observed!$C$2:$C$1520,$C254)),AVERAGEIFS(Observed!Q$2:Q$1520,Observed!$A$2:$A$1520,$A254,Observed!$C$2:$C$1520,$C254),"")</f>
        <v/>
      </c>
      <c r="R254" s="22" t="str">
        <f>IF(ISNUMBER(AVERAGEIFS(Observed!R$2:R$1520,Observed!$A$2:$A$1520,$A254,Observed!$C$2:$C$1520,$C254)),AVERAGEIFS(Observed!R$2:R$1520,Observed!$A$2:$A$1520,$A254,Observed!$C$2:$C$1520,$C254),"")</f>
        <v/>
      </c>
      <c r="S254" s="23" t="str">
        <f>IF(ISNUMBER(AVERAGEIFS(Observed!S$2:S$1520,Observed!$A$2:$A$1520,$A254,Observed!$C$2:$C$1520,$C254)),AVERAGEIFS(Observed!S$2:S$1520,Observed!$A$2:$A$1520,$A254,Observed!$C$2:$C$1520,$C254),"")</f>
        <v/>
      </c>
      <c r="T254" s="23" t="str">
        <f>IF(ISNUMBER(AVERAGEIFS(Observed!T$2:T$1520,Observed!$A$2:$A$1520,$A254,Observed!$C$2:$C$1520,$C254)),AVERAGEIFS(Observed!T$2:T$1520,Observed!$A$2:$A$1520,$A254,Observed!$C$2:$C$1520,$C254),"")</f>
        <v/>
      </c>
      <c r="U254" s="23" t="str">
        <f>IF(ISNUMBER(AVERAGEIFS(Observed!U$2:U$1520,Observed!$A$2:$A$1520,$A254,Observed!$C$2:$C$1520,$C254)),AVERAGEIFS(Observed!U$2:U$1520,Observed!$A$2:$A$1520,$A254,Observed!$C$2:$C$1520,$C254),"")</f>
        <v/>
      </c>
      <c r="V254" s="23" t="str">
        <f>IF(ISNUMBER(AVERAGEIFS(Observed!V$2:V$1520,Observed!$A$2:$A$1520,$A254,Observed!$C$2:$C$1520,$C254)),AVERAGEIFS(Observed!V$2:V$1520,Observed!$A$2:$A$1520,$A254,Observed!$C$2:$C$1520,$C254),"")</f>
        <v/>
      </c>
      <c r="W254" s="23" t="str">
        <f>IF(ISNUMBER(AVERAGEIFS(Observed!W$2:W$1520,Observed!$A$2:$A$1520,$A254,Observed!$C$2:$C$1520,$C254)),AVERAGEIFS(Observed!W$2:W$1520,Observed!$A$2:$A$1520,$A254,Observed!$C$2:$C$1520,$C254),"")</f>
        <v/>
      </c>
      <c r="X254" s="23" t="str">
        <f>IF(ISNUMBER(AVERAGEIFS(Observed!X$2:X$1520,Observed!$A$2:$A$1520,$A254,Observed!$C$2:$C$1520,$C254)),AVERAGEIFS(Observed!X$2:X$1520,Observed!$A$2:$A$1520,$A254,Observed!$C$2:$C$1520,$C254),"")</f>
        <v/>
      </c>
      <c r="Y254" s="23" t="str">
        <f>IF(ISNUMBER(AVERAGEIFS(Observed!Y$2:Y$1520,Observed!$A$2:$A$1520,$A254,Observed!$C$2:$C$1520,$C254)),AVERAGEIFS(Observed!Y$2:Y$1520,Observed!$A$2:$A$1520,$A254,Observed!$C$2:$C$1520,$C254),"")</f>
        <v/>
      </c>
      <c r="Z254" s="23" t="str">
        <f>IF(ISNUMBER(AVERAGEIFS(Observed!Z$2:Z$1520,Observed!$A$2:$A$1520,$A254,Observed!$C$2:$C$1520,$C254)),AVERAGEIFS(Observed!Z$2:Z$1520,Observed!$A$2:$A$1520,$A254,Observed!$C$2:$C$1520,$C254),"")</f>
        <v/>
      </c>
      <c r="AA254" s="23" t="str">
        <f>IF(ISNUMBER(AVERAGEIFS(Observed!AA$2:AA$1520,Observed!$A$2:$A$1520,$A254,Observed!$C$2:$C$1520,$C254)),AVERAGEIFS(Observed!AA$2:AA$1520,Observed!$A$2:$A$1520,$A254,Observed!$C$2:$C$1520,$C254),"")</f>
        <v/>
      </c>
      <c r="AB254" s="23" t="str">
        <f>IF(ISNUMBER(AVERAGEIFS(Observed!AB$2:AB$1520,Observed!$A$2:$A$1520,$A254,Observed!$C$2:$C$1520,$C254)),AVERAGEIFS(Observed!AB$2:AB$1520,Observed!$A$2:$A$1520,$A254,Observed!$C$2:$C$1520,$C254),"")</f>
        <v/>
      </c>
      <c r="AC254" s="23">
        <f>IF(ISNUMBER(AVERAGEIFS(Observed!AC$2:AC$1520,Observed!$A$2:$A$1520,$A254,Observed!$C$2:$C$1520,$C254)),AVERAGEIFS(Observed!AC$2:AC$1520,Observed!$A$2:$A$1520,$A254,Observed!$C$2:$C$1520,$C254),"")</f>
        <v>19.100000000000001</v>
      </c>
      <c r="AD254" s="24">
        <f>IF(ISNUMBER(AVERAGEIFS(Observed!AD$2:AD$1520,Observed!$A$2:$A$1520,$A254,Observed!$C$2:$C$1520,$C254)),AVERAGEIFS(Observed!AD$2:AD$1520,Observed!$A$2:$A$1520,$A254,Observed!$C$2:$C$1520,$C254),"")</f>
        <v>3.0499999999999999E-2</v>
      </c>
      <c r="AE254" s="24">
        <f>IF(ISNUMBER(AVERAGEIFS(Observed!AE$2:AE$1520,Observed!$A$2:$A$1520,$A254,Observed!$C$2:$C$1520,$C254)),AVERAGEIFS(Observed!AE$2:AE$1520,Observed!$A$2:$A$1520,$A254,Observed!$C$2:$C$1520,$C254),"")</f>
        <v>3.0499999999999999E-2</v>
      </c>
      <c r="AF254" s="23" t="str">
        <f>IF(ISNUMBER(AVERAGEIFS(Observed!AF$2:AF$1520,Observed!$A$2:$A$1520,$A254,Observed!$C$2:$C$1520,$C254)),AVERAGEIFS(Observed!AF$2:AF$1520,Observed!$A$2:$A$1520,$A254,Observed!$C$2:$C$1520,$C254),"")</f>
        <v/>
      </c>
      <c r="AG254" s="23" t="str">
        <f>IF(ISNUMBER(AVERAGEIFS(Observed!AG$2:AG$1520,Observed!$A$2:$A$1520,$A254,Observed!$C$2:$C$1520,$C254)),AVERAGEIFS(Observed!AG$2:AG$1520,Observed!$A$2:$A$1520,$A254,Observed!$C$2:$C$1520,$C254),"")</f>
        <v/>
      </c>
      <c r="AH254" s="22" t="str">
        <f>IF(ISNUMBER(AVERAGEIFS(Observed!AH$2:AH$1520,Observed!$A$2:$A$1520,$A254,Observed!$C$2:$C$1520,$C254)),AVERAGEIFS(Observed!AH$2:AH$1520,Observed!$A$2:$A$1520,$A254,Observed!$C$2:$C$1520,$C254),"")</f>
        <v/>
      </c>
      <c r="AI254" s="23" t="str">
        <f>IF(ISNUMBER(AVERAGEIFS(Observed!AI$2:AI$1520,Observed!$A$2:$A$1520,$A254,Observed!$C$2:$C$1520,$C254)),AVERAGEIFS(Observed!AI$2:AI$1520,Observed!$A$2:$A$1520,$A254,Observed!$C$2:$C$1520,$C254),"")</f>
        <v/>
      </c>
      <c r="AJ254" s="23" t="str">
        <f>IF(ISNUMBER(AVERAGEIFS(Observed!AJ$2:AJ$1520,Observed!$A$2:$A$1520,$A254,Observed!$C$2:$C$1520,$C254)),AVERAGEIFS(Observed!AJ$2:AJ$1520,Observed!$A$2:$A$1520,$A254,Observed!$C$2:$C$1520,$C254),"")</f>
        <v/>
      </c>
      <c r="AK254" s="23" t="str">
        <f>IF(ISNUMBER(AVERAGEIFS(Observed!AK$2:AK$1520,Observed!$A$2:$A$1520,$A254,Observed!$C$2:$C$1520,$C254)),AVERAGEIFS(Observed!AK$2:AK$1520,Observed!$A$2:$A$1520,$A254,Observed!$C$2:$C$1520,$C254),"")</f>
        <v/>
      </c>
      <c r="AL254" s="23" t="str">
        <f>IF(ISNUMBER(AVERAGEIFS(Observed!AL$2:AL$1520,Observed!$A$2:$A$1520,$A254,Observed!$C$2:$C$1520,$C254)),AVERAGEIFS(Observed!AL$2:AL$1520,Observed!$A$2:$A$1520,$A254,Observed!$C$2:$C$1520,$C254),"")</f>
        <v/>
      </c>
      <c r="AM254" s="23" t="str">
        <f>IF(ISNUMBER(AVERAGEIFS(Observed!AM$2:AM$1520,Observed!$A$2:$A$1520,$A254,Observed!$C$2:$C$1520,$C254)),AVERAGEIFS(Observed!AM$2:AM$1520,Observed!$A$2:$A$1520,$A254,Observed!$C$2:$C$1520,$C254),"")</f>
        <v/>
      </c>
      <c r="AN254" s="2">
        <f>COUNTIFS(Observed!$A$2:$A$1520,$A254,Observed!$C$2:$C$1520,$C254)</f>
        <v>2</v>
      </c>
      <c r="AO254" s="2">
        <f t="shared" si="4"/>
        <v>4</v>
      </c>
    </row>
    <row r="255" spans="1:41" x14ac:dyDescent="0.35">
      <c r="A255" t="s">
        <v>56</v>
      </c>
      <c r="B255" t="s">
        <v>52</v>
      </c>
      <c r="C255" s="20">
        <v>42209</v>
      </c>
      <c r="D255">
        <v>1</v>
      </c>
      <c r="E255" t="s">
        <v>80</v>
      </c>
      <c r="F255" s="25" t="s">
        <v>99</v>
      </c>
      <c r="G255" t="s">
        <v>62</v>
      </c>
      <c r="H255">
        <v>5</v>
      </c>
      <c r="I255" s="2" t="s">
        <v>59</v>
      </c>
      <c r="J255" s="22">
        <f>IF(ISNUMBER(AVERAGEIFS(Observed!J$2:J$1520,Observed!$A$2:$A$1520,$A255,Observed!$C$2:$C$1520,$C255)),AVERAGEIFS(Observed!J$2:J$1520,Observed!$A$2:$A$1520,$A255,Observed!$C$2:$C$1520,$C255),"")</f>
        <v>1103.5999999999999</v>
      </c>
      <c r="K255" s="23">
        <f>IF(ISNUMBER(AVERAGEIFS(Observed!K$2:K$1520,Observed!$A$2:$A$1520,$A255,Observed!$C$2:$C$1520,$C255)),AVERAGEIFS(Observed!K$2:K$1520,Observed!$A$2:$A$1520,$A255,Observed!$C$2:$C$1520,$C255),"")</f>
        <v>110.35999999999999</v>
      </c>
      <c r="L255" s="23" t="str">
        <f>IF(ISNUMBER(AVERAGEIFS(Observed!L$2:L$1520,Observed!$A$2:$A$1520,$A255,Observed!$C$2:$C$1520,$C255)),AVERAGEIFS(Observed!L$2:L$1520,Observed!$A$2:$A$1520,$A255,Observed!$C$2:$C$1520,$C255),"")</f>
        <v/>
      </c>
      <c r="M255" s="23" t="str">
        <f>IF(ISNUMBER(AVERAGEIFS(Observed!M$2:M$1520,Observed!$A$2:$A$1520,$A255,Observed!$C$2:$C$1520,$C255)),AVERAGEIFS(Observed!M$2:M$1520,Observed!$A$2:$A$1520,$A255,Observed!$C$2:$C$1520,$C255),"")</f>
        <v/>
      </c>
      <c r="N255" s="23" t="str">
        <f>IF(ISNUMBER(AVERAGEIFS(Observed!N$2:N$1520,Observed!$A$2:$A$1520,$A255,Observed!$C$2:$C$1520,$C255)),AVERAGEIFS(Observed!N$2:N$1520,Observed!$A$2:$A$1520,$A255,Observed!$C$2:$C$1520,$C255),"")</f>
        <v/>
      </c>
      <c r="O255" s="24" t="str">
        <f>IF(ISNUMBER(AVERAGEIFS(Observed!O$2:O$1520,Observed!$A$2:$A$1520,$A255,Observed!$C$2:$C$1520,$C255)),AVERAGEIFS(Observed!O$2:O$1520,Observed!$A$2:$A$1520,$A255,Observed!$C$2:$C$1520,$C255),"")</f>
        <v/>
      </c>
      <c r="P255" s="24" t="str">
        <f>IF(ISNUMBER(AVERAGEIFS(Observed!P$2:P$1520,Observed!$A$2:$A$1520,$A255,Observed!$C$2:$C$1520,$C255)),AVERAGEIFS(Observed!P$2:P$1520,Observed!$A$2:$A$1520,$A255,Observed!$C$2:$C$1520,$C255),"")</f>
        <v/>
      </c>
      <c r="Q255" s="24" t="str">
        <f>IF(ISNUMBER(AVERAGEIFS(Observed!Q$2:Q$1520,Observed!$A$2:$A$1520,$A255,Observed!$C$2:$C$1520,$C255)),AVERAGEIFS(Observed!Q$2:Q$1520,Observed!$A$2:$A$1520,$A255,Observed!$C$2:$C$1520,$C255),"")</f>
        <v/>
      </c>
      <c r="R255" s="22" t="str">
        <f>IF(ISNUMBER(AVERAGEIFS(Observed!R$2:R$1520,Observed!$A$2:$A$1520,$A255,Observed!$C$2:$C$1520,$C255)),AVERAGEIFS(Observed!R$2:R$1520,Observed!$A$2:$A$1520,$A255,Observed!$C$2:$C$1520,$C255),"")</f>
        <v/>
      </c>
      <c r="S255" s="23" t="str">
        <f>IF(ISNUMBER(AVERAGEIFS(Observed!S$2:S$1520,Observed!$A$2:$A$1520,$A255,Observed!$C$2:$C$1520,$C255)),AVERAGEIFS(Observed!S$2:S$1520,Observed!$A$2:$A$1520,$A255,Observed!$C$2:$C$1520,$C255),"")</f>
        <v/>
      </c>
      <c r="T255" s="23" t="str">
        <f>IF(ISNUMBER(AVERAGEIFS(Observed!T$2:T$1520,Observed!$A$2:$A$1520,$A255,Observed!$C$2:$C$1520,$C255)),AVERAGEIFS(Observed!T$2:T$1520,Observed!$A$2:$A$1520,$A255,Observed!$C$2:$C$1520,$C255),"")</f>
        <v/>
      </c>
      <c r="U255" s="23" t="str">
        <f>IF(ISNUMBER(AVERAGEIFS(Observed!U$2:U$1520,Observed!$A$2:$A$1520,$A255,Observed!$C$2:$C$1520,$C255)),AVERAGEIFS(Observed!U$2:U$1520,Observed!$A$2:$A$1520,$A255,Observed!$C$2:$C$1520,$C255),"")</f>
        <v/>
      </c>
      <c r="V255" s="23" t="str">
        <f>IF(ISNUMBER(AVERAGEIFS(Observed!V$2:V$1520,Observed!$A$2:$A$1520,$A255,Observed!$C$2:$C$1520,$C255)),AVERAGEIFS(Observed!V$2:V$1520,Observed!$A$2:$A$1520,$A255,Observed!$C$2:$C$1520,$C255),"")</f>
        <v/>
      </c>
      <c r="W255" s="23" t="str">
        <f>IF(ISNUMBER(AVERAGEIFS(Observed!W$2:W$1520,Observed!$A$2:$A$1520,$A255,Observed!$C$2:$C$1520,$C255)),AVERAGEIFS(Observed!W$2:W$1520,Observed!$A$2:$A$1520,$A255,Observed!$C$2:$C$1520,$C255),"")</f>
        <v/>
      </c>
      <c r="X255" s="23" t="str">
        <f>IF(ISNUMBER(AVERAGEIFS(Observed!X$2:X$1520,Observed!$A$2:$A$1520,$A255,Observed!$C$2:$C$1520,$C255)),AVERAGEIFS(Observed!X$2:X$1520,Observed!$A$2:$A$1520,$A255,Observed!$C$2:$C$1520,$C255),"")</f>
        <v/>
      </c>
      <c r="Y255" s="23" t="str">
        <f>IF(ISNUMBER(AVERAGEIFS(Observed!Y$2:Y$1520,Observed!$A$2:$A$1520,$A255,Observed!$C$2:$C$1520,$C255)),AVERAGEIFS(Observed!Y$2:Y$1520,Observed!$A$2:$A$1520,$A255,Observed!$C$2:$C$1520,$C255),"")</f>
        <v/>
      </c>
      <c r="Z255" s="23" t="str">
        <f>IF(ISNUMBER(AVERAGEIFS(Observed!Z$2:Z$1520,Observed!$A$2:$A$1520,$A255,Observed!$C$2:$C$1520,$C255)),AVERAGEIFS(Observed!Z$2:Z$1520,Observed!$A$2:$A$1520,$A255,Observed!$C$2:$C$1520,$C255),"")</f>
        <v/>
      </c>
      <c r="AA255" s="23" t="str">
        <f>IF(ISNUMBER(AVERAGEIFS(Observed!AA$2:AA$1520,Observed!$A$2:$A$1520,$A255,Observed!$C$2:$C$1520,$C255)),AVERAGEIFS(Observed!AA$2:AA$1520,Observed!$A$2:$A$1520,$A255,Observed!$C$2:$C$1520,$C255),"")</f>
        <v/>
      </c>
      <c r="AB255" s="23" t="str">
        <f>IF(ISNUMBER(AVERAGEIFS(Observed!AB$2:AB$1520,Observed!$A$2:$A$1520,$A255,Observed!$C$2:$C$1520,$C255)),AVERAGEIFS(Observed!AB$2:AB$1520,Observed!$A$2:$A$1520,$A255,Observed!$C$2:$C$1520,$C255),"")</f>
        <v/>
      </c>
      <c r="AC255" s="23">
        <f>IF(ISNUMBER(AVERAGEIFS(Observed!AC$2:AC$1520,Observed!$A$2:$A$1520,$A255,Observed!$C$2:$C$1520,$C255)),AVERAGEIFS(Observed!AC$2:AC$1520,Observed!$A$2:$A$1520,$A255,Observed!$C$2:$C$1520,$C255),"")</f>
        <v>22.25</v>
      </c>
      <c r="AD255" s="24">
        <f>IF(ISNUMBER(AVERAGEIFS(Observed!AD$2:AD$1520,Observed!$A$2:$A$1520,$A255,Observed!$C$2:$C$1520,$C255)),AVERAGEIFS(Observed!AD$2:AD$1520,Observed!$A$2:$A$1520,$A255,Observed!$C$2:$C$1520,$C255),"")</f>
        <v>3.5499999999999997E-2</v>
      </c>
      <c r="AE255" s="24">
        <f>IF(ISNUMBER(AVERAGEIFS(Observed!AE$2:AE$1520,Observed!$A$2:$A$1520,$A255,Observed!$C$2:$C$1520,$C255)),AVERAGEIFS(Observed!AE$2:AE$1520,Observed!$A$2:$A$1520,$A255,Observed!$C$2:$C$1520,$C255),"")</f>
        <v>3.5499999999999997E-2</v>
      </c>
      <c r="AF255" s="23" t="str">
        <f>IF(ISNUMBER(AVERAGEIFS(Observed!AF$2:AF$1520,Observed!$A$2:$A$1520,$A255,Observed!$C$2:$C$1520,$C255)),AVERAGEIFS(Observed!AF$2:AF$1520,Observed!$A$2:$A$1520,$A255,Observed!$C$2:$C$1520,$C255),"")</f>
        <v/>
      </c>
      <c r="AG255" s="23" t="str">
        <f>IF(ISNUMBER(AVERAGEIFS(Observed!AG$2:AG$1520,Observed!$A$2:$A$1520,$A255,Observed!$C$2:$C$1520,$C255)),AVERAGEIFS(Observed!AG$2:AG$1520,Observed!$A$2:$A$1520,$A255,Observed!$C$2:$C$1520,$C255),"")</f>
        <v/>
      </c>
      <c r="AH255" s="22" t="str">
        <f>IF(ISNUMBER(AVERAGEIFS(Observed!AH$2:AH$1520,Observed!$A$2:$A$1520,$A255,Observed!$C$2:$C$1520,$C255)),AVERAGEIFS(Observed!AH$2:AH$1520,Observed!$A$2:$A$1520,$A255,Observed!$C$2:$C$1520,$C255),"")</f>
        <v/>
      </c>
      <c r="AI255" s="23" t="str">
        <f>IF(ISNUMBER(AVERAGEIFS(Observed!AI$2:AI$1520,Observed!$A$2:$A$1520,$A255,Observed!$C$2:$C$1520,$C255)),AVERAGEIFS(Observed!AI$2:AI$1520,Observed!$A$2:$A$1520,$A255,Observed!$C$2:$C$1520,$C255),"")</f>
        <v/>
      </c>
      <c r="AJ255" s="23" t="str">
        <f>IF(ISNUMBER(AVERAGEIFS(Observed!AJ$2:AJ$1520,Observed!$A$2:$A$1520,$A255,Observed!$C$2:$C$1520,$C255)),AVERAGEIFS(Observed!AJ$2:AJ$1520,Observed!$A$2:$A$1520,$A255,Observed!$C$2:$C$1520,$C255),"")</f>
        <v/>
      </c>
      <c r="AK255" s="23" t="str">
        <f>IF(ISNUMBER(AVERAGEIFS(Observed!AK$2:AK$1520,Observed!$A$2:$A$1520,$A255,Observed!$C$2:$C$1520,$C255)),AVERAGEIFS(Observed!AK$2:AK$1520,Observed!$A$2:$A$1520,$A255,Observed!$C$2:$C$1520,$C255),"")</f>
        <v/>
      </c>
      <c r="AL255" s="23" t="str">
        <f>IF(ISNUMBER(AVERAGEIFS(Observed!AL$2:AL$1520,Observed!$A$2:$A$1520,$A255,Observed!$C$2:$C$1520,$C255)),AVERAGEIFS(Observed!AL$2:AL$1520,Observed!$A$2:$A$1520,$A255,Observed!$C$2:$C$1520,$C255),"")</f>
        <v/>
      </c>
      <c r="AM255" s="23" t="str">
        <f>IF(ISNUMBER(AVERAGEIFS(Observed!AM$2:AM$1520,Observed!$A$2:$A$1520,$A255,Observed!$C$2:$C$1520,$C255)),AVERAGEIFS(Observed!AM$2:AM$1520,Observed!$A$2:$A$1520,$A255,Observed!$C$2:$C$1520,$C255),"")</f>
        <v/>
      </c>
      <c r="AN255" s="2">
        <f>COUNTIFS(Observed!$A$2:$A$1520,$A255,Observed!$C$2:$C$1520,$C255)</f>
        <v>2</v>
      </c>
      <c r="AO255" s="2">
        <f t="shared" si="4"/>
        <v>4</v>
      </c>
    </row>
    <row r="256" spans="1:41" x14ac:dyDescent="0.35">
      <c r="A256" t="s">
        <v>55</v>
      </c>
      <c r="B256" t="s">
        <v>52</v>
      </c>
      <c r="C256" s="20">
        <v>42209</v>
      </c>
      <c r="D256">
        <v>1</v>
      </c>
      <c r="E256" t="s">
        <v>82</v>
      </c>
      <c r="F256" s="25" t="s">
        <v>99</v>
      </c>
      <c r="G256" t="s">
        <v>62</v>
      </c>
      <c r="H256">
        <v>5</v>
      </c>
      <c r="I256" s="2" t="s">
        <v>59</v>
      </c>
      <c r="J256" s="22">
        <f>IF(ISNUMBER(AVERAGEIFS(Observed!J$2:J$1520,Observed!$A$2:$A$1520,$A256,Observed!$C$2:$C$1520,$C256)),AVERAGEIFS(Observed!J$2:J$1520,Observed!$A$2:$A$1520,$A256,Observed!$C$2:$C$1520,$C256),"")</f>
        <v>1019</v>
      </c>
      <c r="K256" s="23">
        <f>IF(ISNUMBER(AVERAGEIFS(Observed!K$2:K$1520,Observed!$A$2:$A$1520,$A256,Observed!$C$2:$C$1520,$C256)),AVERAGEIFS(Observed!K$2:K$1520,Observed!$A$2:$A$1520,$A256,Observed!$C$2:$C$1520,$C256),"")</f>
        <v>101.9</v>
      </c>
      <c r="L256" s="23" t="str">
        <f>IF(ISNUMBER(AVERAGEIFS(Observed!L$2:L$1520,Observed!$A$2:$A$1520,$A256,Observed!$C$2:$C$1520,$C256)),AVERAGEIFS(Observed!L$2:L$1520,Observed!$A$2:$A$1520,$A256,Observed!$C$2:$C$1520,$C256),"")</f>
        <v/>
      </c>
      <c r="M256" s="23" t="str">
        <f>IF(ISNUMBER(AVERAGEIFS(Observed!M$2:M$1520,Observed!$A$2:$A$1520,$A256,Observed!$C$2:$C$1520,$C256)),AVERAGEIFS(Observed!M$2:M$1520,Observed!$A$2:$A$1520,$A256,Observed!$C$2:$C$1520,$C256),"")</f>
        <v/>
      </c>
      <c r="N256" s="23" t="str">
        <f>IF(ISNUMBER(AVERAGEIFS(Observed!N$2:N$1520,Observed!$A$2:$A$1520,$A256,Observed!$C$2:$C$1520,$C256)),AVERAGEIFS(Observed!N$2:N$1520,Observed!$A$2:$A$1520,$A256,Observed!$C$2:$C$1520,$C256),"")</f>
        <v/>
      </c>
      <c r="O256" s="24" t="str">
        <f>IF(ISNUMBER(AVERAGEIFS(Observed!O$2:O$1520,Observed!$A$2:$A$1520,$A256,Observed!$C$2:$C$1520,$C256)),AVERAGEIFS(Observed!O$2:O$1520,Observed!$A$2:$A$1520,$A256,Observed!$C$2:$C$1520,$C256),"")</f>
        <v/>
      </c>
      <c r="P256" s="24" t="str">
        <f>IF(ISNUMBER(AVERAGEIFS(Observed!P$2:P$1520,Observed!$A$2:$A$1520,$A256,Observed!$C$2:$C$1520,$C256)),AVERAGEIFS(Observed!P$2:P$1520,Observed!$A$2:$A$1520,$A256,Observed!$C$2:$C$1520,$C256),"")</f>
        <v/>
      </c>
      <c r="Q256" s="24" t="str">
        <f>IF(ISNUMBER(AVERAGEIFS(Observed!Q$2:Q$1520,Observed!$A$2:$A$1520,$A256,Observed!$C$2:$C$1520,$C256)),AVERAGEIFS(Observed!Q$2:Q$1520,Observed!$A$2:$A$1520,$A256,Observed!$C$2:$C$1520,$C256),"")</f>
        <v/>
      </c>
      <c r="R256" s="22" t="str">
        <f>IF(ISNUMBER(AVERAGEIFS(Observed!R$2:R$1520,Observed!$A$2:$A$1520,$A256,Observed!$C$2:$C$1520,$C256)),AVERAGEIFS(Observed!R$2:R$1520,Observed!$A$2:$A$1520,$A256,Observed!$C$2:$C$1520,$C256),"")</f>
        <v/>
      </c>
      <c r="S256" s="23" t="str">
        <f>IF(ISNUMBER(AVERAGEIFS(Observed!S$2:S$1520,Observed!$A$2:$A$1520,$A256,Observed!$C$2:$C$1520,$C256)),AVERAGEIFS(Observed!S$2:S$1520,Observed!$A$2:$A$1520,$A256,Observed!$C$2:$C$1520,$C256),"")</f>
        <v/>
      </c>
      <c r="T256" s="23" t="str">
        <f>IF(ISNUMBER(AVERAGEIFS(Observed!T$2:T$1520,Observed!$A$2:$A$1520,$A256,Observed!$C$2:$C$1520,$C256)),AVERAGEIFS(Observed!T$2:T$1520,Observed!$A$2:$A$1520,$A256,Observed!$C$2:$C$1520,$C256),"")</f>
        <v/>
      </c>
      <c r="U256" s="23" t="str">
        <f>IF(ISNUMBER(AVERAGEIFS(Observed!U$2:U$1520,Observed!$A$2:$A$1520,$A256,Observed!$C$2:$C$1520,$C256)),AVERAGEIFS(Observed!U$2:U$1520,Observed!$A$2:$A$1520,$A256,Observed!$C$2:$C$1520,$C256),"")</f>
        <v/>
      </c>
      <c r="V256" s="23" t="str">
        <f>IF(ISNUMBER(AVERAGEIFS(Observed!V$2:V$1520,Observed!$A$2:$A$1520,$A256,Observed!$C$2:$C$1520,$C256)),AVERAGEIFS(Observed!V$2:V$1520,Observed!$A$2:$A$1520,$A256,Observed!$C$2:$C$1520,$C256),"")</f>
        <v/>
      </c>
      <c r="W256" s="23" t="str">
        <f>IF(ISNUMBER(AVERAGEIFS(Observed!W$2:W$1520,Observed!$A$2:$A$1520,$A256,Observed!$C$2:$C$1520,$C256)),AVERAGEIFS(Observed!W$2:W$1520,Observed!$A$2:$A$1520,$A256,Observed!$C$2:$C$1520,$C256),"")</f>
        <v/>
      </c>
      <c r="X256" s="23" t="str">
        <f>IF(ISNUMBER(AVERAGEIFS(Observed!X$2:X$1520,Observed!$A$2:$A$1520,$A256,Observed!$C$2:$C$1520,$C256)),AVERAGEIFS(Observed!X$2:X$1520,Observed!$A$2:$A$1520,$A256,Observed!$C$2:$C$1520,$C256),"")</f>
        <v/>
      </c>
      <c r="Y256" s="23" t="str">
        <f>IF(ISNUMBER(AVERAGEIFS(Observed!Y$2:Y$1520,Observed!$A$2:$A$1520,$A256,Observed!$C$2:$C$1520,$C256)),AVERAGEIFS(Observed!Y$2:Y$1520,Observed!$A$2:$A$1520,$A256,Observed!$C$2:$C$1520,$C256),"")</f>
        <v/>
      </c>
      <c r="Z256" s="23" t="str">
        <f>IF(ISNUMBER(AVERAGEIFS(Observed!Z$2:Z$1520,Observed!$A$2:$A$1520,$A256,Observed!$C$2:$C$1520,$C256)),AVERAGEIFS(Observed!Z$2:Z$1520,Observed!$A$2:$A$1520,$A256,Observed!$C$2:$C$1520,$C256),"")</f>
        <v/>
      </c>
      <c r="AA256" s="23" t="str">
        <f>IF(ISNUMBER(AVERAGEIFS(Observed!AA$2:AA$1520,Observed!$A$2:$A$1520,$A256,Observed!$C$2:$C$1520,$C256)),AVERAGEIFS(Observed!AA$2:AA$1520,Observed!$A$2:$A$1520,$A256,Observed!$C$2:$C$1520,$C256),"")</f>
        <v/>
      </c>
      <c r="AB256" s="23" t="str">
        <f>IF(ISNUMBER(AVERAGEIFS(Observed!AB$2:AB$1520,Observed!$A$2:$A$1520,$A256,Observed!$C$2:$C$1520,$C256)),AVERAGEIFS(Observed!AB$2:AB$1520,Observed!$A$2:$A$1520,$A256,Observed!$C$2:$C$1520,$C256),"")</f>
        <v/>
      </c>
      <c r="AC256" s="23">
        <f>IF(ISNUMBER(AVERAGEIFS(Observed!AC$2:AC$1520,Observed!$A$2:$A$1520,$A256,Observed!$C$2:$C$1520,$C256)),AVERAGEIFS(Observed!AC$2:AC$1520,Observed!$A$2:$A$1520,$A256,Observed!$C$2:$C$1520,$C256),"")</f>
        <v>20.25</v>
      </c>
      <c r="AD256" s="24">
        <f>IF(ISNUMBER(AVERAGEIFS(Observed!AD$2:AD$1520,Observed!$A$2:$A$1520,$A256,Observed!$C$2:$C$1520,$C256)),AVERAGEIFS(Observed!AD$2:AD$1520,Observed!$A$2:$A$1520,$A256,Observed!$C$2:$C$1520,$C256),"")</f>
        <v>3.2500000000000001E-2</v>
      </c>
      <c r="AE256" s="24">
        <f>IF(ISNUMBER(AVERAGEIFS(Observed!AE$2:AE$1520,Observed!$A$2:$A$1520,$A256,Observed!$C$2:$C$1520,$C256)),AVERAGEIFS(Observed!AE$2:AE$1520,Observed!$A$2:$A$1520,$A256,Observed!$C$2:$C$1520,$C256),"")</f>
        <v>3.2500000000000001E-2</v>
      </c>
      <c r="AF256" s="23" t="str">
        <f>IF(ISNUMBER(AVERAGEIFS(Observed!AF$2:AF$1520,Observed!$A$2:$A$1520,$A256,Observed!$C$2:$C$1520,$C256)),AVERAGEIFS(Observed!AF$2:AF$1520,Observed!$A$2:$A$1520,$A256,Observed!$C$2:$C$1520,$C256),"")</f>
        <v/>
      </c>
      <c r="AG256" s="23" t="str">
        <f>IF(ISNUMBER(AVERAGEIFS(Observed!AG$2:AG$1520,Observed!$A$2:$A$1520,$A256,Observed!$C$2:$C$1520,$C256)),AVERAGEIFS(Observed!AG$2:AG$1520,Observed!$A$2:$A$1520,$A256,Observed!$C$2:$C$1520,$C256),"")</f>
        <v/>
      </c>
      <c r="AH256" s="22" t="str">
        <f>IF(ISNUMBER(AVERAGEIFS(Observed!AH$2:AH$1520,Observed!$A$2:$A$1520,$A256,Observed!$C$2:$C$1520,$C256)),AVERAGEIFS(Observed!AH$2:AH$1520,Observed!$A$2:$A$1520,$A256,Observed!$C$2:$C$1520,$C256),"")</f>
        <v/>
      </c>
      <c r="AI256" s="23" t="str">
        <f>IF(ISNUMBER(AVERAGEIFS(Observed!AI$2:AI$1520,Observed!$A$2:$A$1520,$A256,Observed!$C$2:$C$1520,$C256)),AVERAGEIFS(Observed!AI$2:AI$1520,Observed!$A$2:$A$1520,$A256,Observed!$C$2:$C$1520,$C256),"")</f>
        <v/>
      </c>
      <c r="AJ256" s="23" t="str">
        <f>IF(ISNUMBER(AVERAGEIFS(Observed!AJ$2:AJ$1520,Observed!$A$2:$A$1520,$A256,Observed!$C$2:$C$1520,$C256)),AVERAGEIFS(Observed!AJ$2:AJ$1520,Observed!$A$2:$A$1520,$A256,Observed!$C$2:$C$1520,$C256),"")</f>
        <v/>
      </c>
      <c r="AK256" s="23" t="str">
        <f>IF(ISNUMBER(AVERAGEIFS(Observed!AK$2:AK$1520,Observed!$A$2:$A$1520,$A256,Observed!$C$2:$C$1520,$C256)),AVERAGEIFS(Observed!AK$2:AK$1520,Observed!$A$2:$A$1520,$A256,Observed!$C$2:$C$1520,$C256),"")</f>
        <v/>
      </c>
      <c r="AL256" s="23" t="str">
        <f>IF(ISNUMBER(AVERAGEIFS(Observed!AL$2:AL$1520,Observed!$A$2:$A$1520,$A256,Observed!$C$2:$C$1520,$C256)),AVERAGEIFS(Observed!AL$2:AL$1520,Observed!$A$2:$A$1520,$A256,Observed!$C$2:$C$1520,$C256),"")</f>
        <v/>
      </c>
      <c r="AM256" s="23" t="str">
        <f>IF(ISNUMBER(AVERAGEIFS(Observed!AM$2:AM$1520,Observed!$A$2:$A$1520,$A256,Observed!$C$2:$C$1520,$C256)),AVERAGEIFS(Observed!AM$2:AM$1520,Observed!$A$2:$A$1520,$A256,Observed!$C$2:$C$1520,$C256),"")</f>
        <v/>
      </c>
      <c r="AN256" s="2">
        <f>COUNTIFS(Observed!$A$2:$A$1520,$A256,Observed!$C$2:$C$1520,$C256)</f>
        <v>2</v>
      </c>
      <c r="AO256" s="2">
        <f t="shared" si="4"/>
        <v>4</v>
      </c>
    </row>
    <row r="257" spans="1:41" x14ac:dyDescent="0.35">
      <c r="A257" t="s">
        <v>51</v>
      </c>
      <c r="B257" t="s">
        <v>52</v>
      </c>
      <c r="C257" s="20">
        <v>42209</v>
      </c>
      <c r="D257">
        <v>1</v>
      </c>
      <c r="E257" t="s">
        <v>79</v>
      </c>
      <c r="F257" s="25" t="s">
        <v>99</v>
      </c>
      <c r="G257" t="s">
        <v>62</v>
      </c>
      <c r="H257">
        <v>5</v>
      </c>
      <c r="I257" s="2" t="s">
        <v>59</v>
      </c>
      <c r="J257" s="22">
        <f>IF(ISNUMBER(AVERAGEIFS(Observed!J$2:J$1520,Observed!$A$2:$A$1520,$A257,Observed!$C$2:$C$1520,$C257)),AVERAGEIFS(Observed!J$2:J$1520,Observed!$A$2:$A$1520,$A257,Observed!$C$2:$C$1520,$C257),"")</f>
        <v>1084.8000000000002</v>
      </c>
      <c r="K257" s="23">
        <f>IF(ISNUMBER(AVERAGEIFS(Observed!K$2:K$1520,Observed!$A$2:$A$1520,$A257,Observed!$C$2:$C$1520,$C257)),AVERAGEIFS(Observed!K$2:K$1520,Observed!$A$2:$A$1520,$A257,Observed!$C$2:$C$1520,$C257),"")</f>
        <v>108.48000000000002</v>
      </c>
      <c r="L257" s="23" t="str">
        <f>IF(ISNUMBER(AVERAGEIFS(Observed!L$2:L$1520,Observed!$A$2:$A$1520,$A257,Observed!$C$2:$C$1520,$C257)),AVERAGEIFS(Observed!L$2:L$1520,Observed!$A$2:$A$1520,$A257,Observed!$C$2:$C$1520,$C257),"")</f>
        <v/>
      </c>
      <c r="M257" s="23" t="str">
        <f>IF(ISNUMBER(AVERAGEIFS(Observed!M$2:M$1520,Observed!$A$2:$A$1520,$A257,Observed!$C$2:$C$1520,$C257)),AVERAGEIFS(Observed!M$2:M$1520,Observed!$A$2:$A$1520,$A257,Observed!$C$2:$C$1520,$C257),"")</f>
        <v/>
      </c>
      <c r="N257" s="23" t="str">
        <f>IF(ISNUMBER(AVERAGEIFS(Observed!N$2:N$1520,Observed!$A$2:$A$1520,$A257,Observed!$C$2:$C$1520,$C257)),AVERAGEIFS(Observed!N$2:N$1520,Observed!$A$2:$A$1520,$A257,Observed!$C$2:$C$1520,$C257),"")</f>
        <v/>
      </c>
      <c r="O257" s="24" t="str">
        <f>IF(ISNUMBER(AVERAGEIFS(Observed!O$2:O$1520,Observed!$A$2:$A$1520,$A257,Observed!$C$2:$C$1520,$C257)),AVERAGEIFS(Observed!O$2:O$1520,Observed!$A$2:$A$1520,$A257,Observed!$C$2:$C$1520,$C257),"")</f>
        <v/>
      </c>
      <c r="P257" s="24" t="str">
        <f>IF(ISNUMBER(AVERAGEIFS(Observed!P$2:P$1520,Observed!$A$2:$A$1520,$A257,Observed!$C$2:$C$1520,$C257)),AVERAGEIFS(Observed!P$2:P$1520,Observed!$A$2:$A$1520,$A257,Observed!$C$2:$C$1520,$C257),"")</f>
        <v/>
      </c>
      <c r="Q257" s="24" t="str">
        <f>IF(ISNUMBER(AVERAGEIFS(Observed!Q$2:Q$1520,Observed!$A$2:$A$1520,$A257,Observed!$C$2:$C$1520,$C257)),AVERAGEIFS(Observed!Q$2:Q$1520,Observed!$A$2:$A$1520,$A257,Observed!$C$2:$C$1520,$C257),"")</f>
        <v/>
      </c>
      <c r="R257" s="22" t="str">
        <f>IF(ISNUMBER(AVERAGEIFS(Observed!R$2:R$1520,Observed!$A$2:$A$1520,$A257,Observed!$C$2:$C$1520,$C257)),AVERAGEIFS(Observed!R$2:R$1520,Observed!$A$2:$A$1520,$A257,Observed!$C$2:$C$1520,$C257),"")</f>
        <v/>
      </c>
      <c r="S257" s="23" t="str">
        <f>IF(ISNUMBER(AVERAGEIFS(Observed!S$2:S$1520,Observed!$A$2:$A$1520,$A257,Observed!$C$2:$C$1520,$C257)),AVERAGEIFS(Observed!S$2:S$1520,Observed!$A$2:$A$1520,$A257,Observed!$C$2:$C$1520,$C257),"")</f>
        <v/>
      </c>
      <c r="T257" s="23" t="str">
        <f>IF(ISNUMBER(AVERAGEIFS(Observed!T$2:T$1520,Observed!$A$2:$A$1520,$A257,Observed!$C$2:$C$1520,$C257)),AVERAGEIFS(Observed!T$2:T$1520,Observed!$A$2:$A$1520,$A257,Observed!$C$2:$C$1520,$C257),"")</f>
        <v/>
      </c>
      <c r="U257" s="23" t="str">
        <f>IF(ISNUMBER(AVERAGEIFS(Observed!U$2:U$1520,Observed!$A$2:$A$1520,$A257,Observed!$C$2:$C$1520,$C257)),AVERAGEIFS(Observed!U$2:U$1520,Observed!$A$2:$A$1520,$A257,Observed!$C$2:$C$1520,$C257),"")</f>
        <v/>
      </c>
      <c r="V257" s="23" t="str">
        <f>IF(ISNUMBER(AVERAGEIFS(Observed!V$2:V$1520,Observed!$A$2:$A$1520,$A257,Observed!$C$2:$C$1520,$C257)),AVERAGEIFS(Observed!V$2:V$1520,Observed!$A$2:$A$1520,$A257,Observed!$C$2:$C$1520,$C257),"")</f>
        <v/>
      </c>
      <c r="W257" s="23" t="str">
        <f>IF(ISNUMBER(AVERAGEIFS(Observed!W$2:W$1520,Observed!$A$2:$A$1520,$A257,Observed!$C$2:$C$1520,$C257)),AVERAGEIFS(Observed!W$2:W$1520,Observed!$A$2:$A$1520,$A257,Observed!$C$2:$C$1520,$C257),"")</f>
        <v/>
      </c>
      <c r="X257" s="23" t="str">
        <f>IF(ISNUMBER(AVERAGEIFS(Observed!X$2:X$1520,Observed!$A$2:$A$1520,$A257,Observed!$C$2:$C$1520,$C257)),AVERAGEIFS(Observed!X$2:X$1520,Observed!$A$2:$A$1520,$A257,Observed!$C$2:$C$1520,$C257),"")</f>
        <v/>
      </c>
      <c r="Y257" s="23" t="str">
        <f>IF(ISNUMBER(AVERAGEIFS(Observed!Y$2:Y$1520,Observed!$A$2:$A$1520,$A257,Observed!$C$2:$C$1520,$C257)),AVERAGEIFS(Observed!Y$2:Y$1520,Observed!$A$2:$A$1520,$A257,Observed!$C$2:$C$1520,$C257),"")</f>
        <v/>
      </c>
      <c r="Z257" s="23" t="str">
        <f>IF(ISNUMBER(AVERAGEIFS(Observed!Z$2:Z$1520,Observed!$A$2:$A$1520,$A257,Observed!$C$2:$C$1520,$C257)),AVERAGEIFS(Observed!Z$2:Z$1520,Observed!$A$2:$A$1520,$A257,Observed!$C$2:$C$1520,$C257),"")</f>
        <v/>
      </c>
      <c r="AA257" s="23" t="str">
        <f>IF(ISNUMBER(AVERAGEIFS(Observed!AA$2:AA$1520,Observed!$A$2:$A$1520,$A257,Observed!$C$2:$C$1520,$C257)),AVERAGEIFS(Observed!AA$2:AA$1520,Observed!$A$2:$A$1520,$A257,Observed!$C$2:$C$1520,$C257),"")</f>
        <v/>
      </c>
      <c r="AB257" s="23" t="str">
        <f>IF(ISNUMBER(AVERAGEIFS(Observed!AB$2:AB$1520,Observed!$A$2:$A$1520,$A257,Observed!$C$2:$C$1520,$C257)),AVERAGEIFS(Observed!AB$2:AB$1520,Observed!$A$2:$A$1520,$A257,Observed!$C$2:$C$1520,$C257),"")</f>
        <v/>
      </c>
      <c r="AC257" s="23">
        <f>IF(ISNUMBER(AVERAGEIFS(Observed!AC$2:AC$1520,Observed!$A$2:$A$1520,$A257,Observed!$C$2:$C$1520,$C257)),AVERAGEIFS(Observed!AC$2:AC$1520,Observed!$A$2:$A$1520,$A257,Observed!$C$2:$C$1520,$C257),"")</f>
        <v>19.350000000000001</v>
      </c>
      <c r="AD257" s="24">
        <f>IF(ISNUMBER(AVERAGEIFS(Observed!AD$2:AD$1520,Observed!$A$2:$A$1520,$A257,Observed!$C$2:$C$1520,$C257)),AVERAGEIFS(Observed!AD$2:AD$1520,Observed!$A$2:$A$1520,$A257,Observed!$C$2:$C$1520,$C257),"")</f>
        <v>3.1E-2</v>
      </c>
      <c r="AE257" s="24">
        <f>IF(ISNUMBER(AVERAGEIFS(Observed!AE$2:AE$1520,Observed!$A$2:$A$1520,$A257,Observed!$C$2:$C$1520,$C257)),AVERAGEIFS(Observed!AE$2:AE$1520,Observed!$A$2:$A$1520,$A257,Observed!$C$2:$C$1520,$C257),"")</f>
        <v>3.1E-2</v>
      </c>
      <c r="AF257" s="23" t="str">
        <f>IF(ISNUMBER(AVERAGEIFS(Observed!AF$2:AF$1520,Observed!$A$2:$A$1520,$A257,Observed!$C$2:$C$1520,$C257)),AVERAGEIFS(Observed!AF$2:AF$1520,Observed!$A$2:$A$1520,$A257,Observed!$C$2:$C$1520,$C257),"")</f>
        <v/>
      </c>
      <c r="AG257" s="23" t="str">
        <f>IF(ISNUMBER(AVERAGEIFS(Observed!AG$2:AG$1520,Observed!$A$2:$A$1520,$A257,Observed!$C$2:$C$1520,$C257)),AVERAGEIFS(Observed!AG$2:AG$1520,Observed!$A$2:$A$1520,$A257,Observed!$C$2:$C$1520,$C257),"")</f>
        <v/>
      </c>
      <c r="AH257" s="22" t="str">
        <f>IF(ISNUMBER(AVERAGEIFS(Observed!AH$2:AH$1520,Observed!$A$2:$A$1520,$A257,Observed!$C$2:$C$1520,$C257)),AVERAGEIFS(Observed!AH$2:AH$1520,Observed!$A$2:$A$1520,$A257,Observed!$C$2:$C$1520,$C257),"")</f>
        <v/>
      </c>
      <c r="AI257" s="23" t="str">
        <f>IF(ISNUMBER(AVERAGEIFS(Observed!AI$2:AI$1520,Observed!$A$2:$A$1520,$A257,Observed!$C$2:$C$1520,$C257)),AVERAGEIFS(Observed!AI$2:AI$1520,Observed!$A$2:$A$1520,$A257,Observed!$C$2:$C$1520,$C257),"")</f>
        <v/>
      </c>
      <c r="AJ257" s="23" t="str">
        <f>IF(ISNUMBER(AVERAGEIFS(Observed!AJ$2:AJ$1520,Observed!$A$2:$A$1520,$A257,Observed!$C$2:$C$1520,$C257)),AVERAGEIFS(Observed!AJ$2:AJ$1520,Observed!$A$2:$A$1520,$A257,Observed!$C$2:$C$1520,$C257),"")</f>
        <v/>
      </c>
      <c r="AK257" s="23" t="str">
        <f>IF(ISNUMBER(AVERAGEIFS(Observed!AK$2:AK$1520,Observed!$A$2:$A$1520,$A257,Observed!$C$2:$C$1520,$C257)),AVERAGEIFS(Observed!AK$2:AK$1520,Observed!$A$2:$A$1520,$A257,Observed!$C$2:$C$1520,$C257),"")</f>
        <v/>
      </c>
      <c r="AL257" s="23" t="str">
        <f>IF(ISNUMBER(AVERAGEIFS(Observed!AL$2:AL$1520,Observed!$A$2:$A$1520,$A257,Observed!$C$2:$C$1520,$C257)),AVERAGEIFS(Observed!AL$2:AL$1520,Observed!$A$2:$A$1520,$A257,Observed!$C$2:$C$1520,$C257),"")</f>
        <v/>
      </c>
      <c r="AM257" s="23" t="str">
        <f>IF(ISNUMBER(AVERAGEIFS(Observed!AM$2:AM$1520,Observed!$A$2:$A$1520,$A257,Observed!$C$2:$C$1520,$C257)),AVERAGEIFS(Observed!AM$2:AM$1520,Observed!$A$2:$A$1520,$A257,Observed!$C$2:$C$1520,$C257),"")</f>
        <v/>
      </c>
      <c r="AN257" s="2">
        <f>COUNTIFS(Observed!$A$2:$A$1520,$A257,Observed!$C$2:$C$1520,$C257)</f>
        <v>2</v>
      </c>
      <c r="AO257" s="2">
        <f t="shared" si="4"/>
        <v>4</v>
      </c>
    </row>
    <row r="258" spans="1:41" x14ac:dyDescent="0.35">
      <c r="A258" t="s">
        <v>57</v>
      </c>
      <c r="B258" t="s">
        <v>52</v>
      </c>
      <c r="C258" s="20">
        <v>42209</v>
      </c>
      <c r="D258">
        <v>1</v>
      </c>
      <c r="E258" t="s">
        <v>81</v>
      </c>
      <c r="F258" s="25" t="s">
        <v>99</v>
      </c>
      <c r="G258" t="s">
        <v>62</v>
      </c>
      <c r="H258">
        <v>5</v>
      </c>
      <c r="I258" s="2" t="s">
        <v>59</v>
      </c>
      <c r="J258" s="22">
        <f>IF(ISNUMBER(AVERAGEIFS(Observed!J$2:J$1520,Observed!$A$2:$A$1520,$A258,Observed!$C$2:$C$1520,$C258)),AVERAGEIFS(Observed!J$2:J$1520,Observed!$A$2:$A$1520,$A258,Observed!$C$2:$C$1520,$C258),"")</f>
        <v>1075.4000000000001</v>
      </c>
      <c r="K258" s="23">
        <f>IF(ISNUMBER(AVERAGEIFS(Observed!K$2:K$1520,Observed!$A$2:$A$1520,$A258,Observed!$C$2:$C$1520,$C258)),AVERAGEIFS(Observed!K$2:K$1520,Observed!$A$2:$A$1520,$A258,Observed!$C$2:$C$1520,$C258),"")</f>
        <v>107.53999999999999</v>
      </c>
      <c r="L258" s="23" t="str">
        <f>IF(ISNUMBER(AVERAGEIFS(Observed!L$2:L$1520,Observed!$A$2:$A$1520,$A258,Observed!$C$2:$C$1520,$C258)),AVERAGEIFS(Observed!L$2:L$1520,Observed!$A$2:$A$1520,$A258,Observed!$C$2:$C$1520,$C258),"")</f>
        <v/>
      </c>
      <c r="M258" s="23" t="str">
        <f>IF(ISNUMBER(AVERAGEIFS(Observed!M$2:M$1520,Observed!$A$2:$A$1520,$A258,Observed!$C$2:$C$1520,$C258)),AVERAGEIFS(Observed!M$2:M$1520,Observed!$A$2:$A$1520,$A258,Observed!$C$2:$C$1520,$C258),"")</f>
        <v/>
      </c>
      <c r="N258" s="23" t="str">
        <f>IF(ISNUMBER(AVERAGEIFS(Observed!N$2:N$1520,Observed!$A$2:$A$1520,$A258,Observed!$C$2:$C$1520,$C258)),AVERAGEIFS(Observed!N$2:N$1520,Observed!$A$2:$A$1520,$A258,Observed!$C$2:$C$1520,$C258),"")</f>
        <v/>
      </c>
      <c r="O258" s="24" t="str">
        <f>IF(ISNUMBER(AVERAGEIFS(Observed!O$2:O$1520,Observed!$A$2:$A$1520,$A258,Observed!$C$2:$C$1520,$C258)),AVERAGEIFS(Observed!O$2:O$1520,Observed!$A$2:$A$1520,$A258,Observed!$C$2:$C$1520,$C258),"")</f>
        <v/>
      </c>
      <c r="P258" s="24" t="str">
        <f>IF(ISNUMBER(AVERAGEIFS(Observed!P$2:P$1520,Observed!$A$2:$A$1520,$A258,Observed!$C$2:$C$1520,$C258)),AVERAGEIFS(Observed!P$2:P$1520,Observed!$A$2:$A$1520,$A258,Observed!$C$2:$C$1520,$C258),"")</f>
        <v/>
      </c>
      <c r="Q258" s="24" t="str">
        <f>IF(ISNUMBER(AVERAGEIFS(Observed!Q$2:Q$1520,Observed!$A$2:$A$1520,$A258,Observed!$C$2:$C$1520,$C258)),AVERAGEIFS(Observed!Q$2:Q$1520,Observed!$A$2:$A$1520,$A258,Observed!$C$2:$C$1520,$C258),"")</f>
        <v/>
      </c>
      <c r="R258" s="22" t="str">
        <f>IF(ISNUMBER(AVERAGEIFS(Observed!R$2:R$1520,Observed!$A$2:$A$1520,$A258,Observed!$C$2:$C$1520,$C258)),AVERAGEIFS(Observed!R$2:R$1520,Observed!$A$2:$A$1520,$A258,Observed!$C$2:$C$1520,$C258),"")</f>
        <v/>
      </c>
      <c r="S258" s="23" t="str">
        <f>IF(ISNUMBER(AVERAGEIFS(Observed!S$2:S$1520,Observed!$A$2:$A$1520,$A258,Observed!$C$2:$C$1520,$C258)),AVERAGEIFS(Observed!S$2:S$1520,Observed!$A$2:$A$1520,$A258,Observed!$C$2:$C$1520,$C258),"")</f>
        <v/>
      </c>
      <c r="T258" s="23" t="str">
        <f>IF(ISNUMBER(AVERAGEIFS(Observed!T$2:T$1520,Observed!$A$2:$A$1520,$A258,Observed!$C$2:$C$1520,$C258)),AVERAGEIFS(Observed!T$2:T$1520,Observed!$A$2:$A$1520,$A258,Observed!$C$2:$C$1520,$C258),"")</f>
        <v/>
      </c>
      <c r="U258" s="23" t="str">
        <f>IF(ISNUMBER(AVERAGEIFS(Observed!U$2:U$1520,Observed!$A$2:$A$1520,$A258,Observed!$C$2:$C$1520,$C258)),AVERAGEIFS(Observed!U$2:U$1520,Observed!$A$2:$A$1520,$A258,Observed!$C$2:$C$1520,$C258),"")</f>
        <v/>
      </c>
      <c r="V258" s="23" t="str">
        <f>IF(ISNUMBER(AVERAGEIFS(Observed!V$2:V$1520,Observed!$A$2:$A$1520,$A258,Observed!$C$2:$C$1520,$C258)),AVERAGEIFS(Observed!V$2:V$1520,Observed!$A$2:$A$1520,$A258,Observed!$C$2:$C$1520,$C258),"")</f>
        <v/>
      </c>
      <c r="W258" s="23" t="str">
        <f>IF(ISNUMBER(AVERAGEIFS(Observed!W$2:W$1520,Observed!$A$2:$A$1520,$A258,Observed!$C$2:$C$1520,$C258)),AVERAGEIFS(Observed!W$2:W$1520,Observed!$A$2:$A$1520,$A258,Observed!$C$2:$C$1520,$C258),"")</f>
        <v/>
      </c>
      <c r="X258" s="23" t="str">
        <f>IF(ISNUMBER(AVERAGEIFS(Observed!X$2:X$1520,Observed!$A$2:$A$1520,$A258,Observed!$C$2:$C$1520,$C258)),AVERAGEIFS(Observed!X$2:X$1520,Observed!$A$2:$A$1520,$A258,Observed!$C$2:$C$1520,$C258),"")</f>
        <v/>
      </c>
      <c r="Y258" s="23" t="str">
        <f>IF(ISNUMBER(AVERAGEIFS(Observed!Y$2:Y$1520,Observed!$A$2:$A$1520,$A258,Observed!$C$2:$C$1520,$C258)),AVERAGEIFS(Observed!Y$2:Y$1520,Observed!$A$2:$A$1520,$A258,Observed!$C$2:$C$1520,$C258),"")</f>
        <v/>
      </c>
      <c r="Z258" s="23" t="str">
        <f>IF(ISNUMBER(AVERAGEIFS(Observed!Z$2:Z$1520,Observed!$A$2:$A$1520,$A258,Observed!$C$2:$C$1520,$C258)),AVERAGEIFS(Observed!Z$2:Z$1520,Observed!$A$2:$A$1520,$A258,Observed!$C$2:$C$1520,$C258),"")</f>
        <v/>
      </c>
      <c r="AA258" s="23" t="str">
        <f>IF(ISNUMBER(AVERAGEIFS(Observed!AA$2:AA$1520,Observed!$A$2:$A$1520,$A258,Observed!$C$2:$C$1520,$C258)),AVERAGEIFS(Observed!AA$2:AA$1520,Observed!$A$2:$A$1520,$A258,Observed!$C$2:$C$1520,$C258),"")</f>
        <v/>
      </c>
      <c r="AB258" s="23" t="str">
        <f>IF(ISNUMBER(AVERAGEIFS(Observed!AB$2:AB$1520,Observed!$A$2:$A$1520,$A258,Observed!$C$2:$C$1520,$C258)),AVERAGEIFS(Observed!AB$2:AB$1520,Observed!$A$2:$A$1520,$A258,Observed!$C$2:$C$1520,$C258),"")</f>
        <v/>
      </c>
      <c r="AC258" s="23">
        <f>IF(ISNUMBER(AVERAGEIFS(Observed!AC$2:AC$1520,Observed!$A$2:$A$1520,$A258,Observed!$C$2:$C$1520,$C258)),AVERAGEIFS(Observed!AC$2:AC$1520,Observed!$A$2:$A$1520,$A258,Observed!$C$2:$C$1520,$C258),"")</f>
        <v>21.25</v>
      </c>
      <c r="AD258" s="24">
        <f>IF(ISNUMBER(AVERAGEIFS(Observed!AD$2:AD$1520,Observed!$A$2:$A$1520,$A258,Observed!$C$2:$C$1520,$C258)),AVERAGEIFS(Observed!AD$2:AD$1520,Observed!$A$2:$A$1520,$A258,Observed!$C$2:$C$1520,$C258),"")</f>
        <v>3.4000000000000002E-2</v>
      </c>
      <c r="AE258" s="24">
        <f>IF(ISNUMBER(AVERAGEIFS(Observed!AE$2:AE$1520,Observed!$A$2:$A$1520,$A258,Observed!$C$2:$C$1520,$C258)),AVERAGEIFS(Observed!AE$2:AE$1520,Observed!$A$2:$A$1520,$A258,Observed!$C$2:$C$1520,$C258),"")</f>
        <v>3.4000000000000002E-2</v>
      </c>
      <c r="AF258" s="23" t="str">
        <f>IF(ISNUMBER(AVERAGEIFS(Observed!AF$2:AF$1520,Observed!$A$2:$A$1520,$A258,Observed!$C$2:$C$1520,$C258)),AVERAGEIFS(Observed!AF$2:AF$1520,Observed!$A$2:$A$1520,$A258,Observed!$C$2:$C$1520,$C258),"")</f>
        <v/>
      </c>
      <c r="AG258" s="23" t="str">
        <f>IF(ISNUMBER(AVERAGEIFS(Observed!AG$2:AG$1520,Observed!$A$2:$A$1520,$A258,Observed!$C$2:$C$1520,$C258)),AVERAGEIFS(Observed!AG$2:AG$1520,Observed!$A$2:$A$1520,$A258,Observed!$C$2:$C$1520,$C258),"")</f>
        <v/>
      </c>
      <c r="AH258" s="22" t="str">
        <f>IF(ISNUMBER(AVERAGEIFS(Observed!AH$2:AH$1520,Observed!$A$2:$A$1520,$A258,Observed!$C$2:$C$1520,$C258)),AVERAGEIFS(Observed!AH$2:AH$1520,Observed!$A$2:$A$1520,$A258,Observed!$C$2:$C$1520,$C258),"")</f>
        <v/>
      </c>
      <c r="AI258" s="23" t="str">
        <f>IF(ISNUMBER(AVERAGEIFS(Observed!AI$2:AI$1520,Observed!$A$2:$A$1520,$A258,Observed!$C$2:$C$1520,$C258)),AVERAGEIFS(Observed!AI$2:AI$1520,Observed!$A$2:$A$1520,$A258,Observed!$C$2:$C$1520,$C258),"")</f>
        <v/>
      </c>
      <c r="AJ258" s="23" t="str">
        <f>IF(ISNUMBER(AVERAGEIFS(Observed!AJ$2:AJ$1520,Observed!$A$2:$A$1520,$A258,Observed!$C$2:$C$1520,$C258)),AVERAGEIFS(Observed!AJ$2:AJ$1520,Observed!$A$2:$A$1520,$A258,Observed!$C$2:$C$1520,$C258),"")</f>
        <v/>
      </c>
      <c r="AK258" s="23" t="str">
        <f>IF(ISNUMBER(AVERAGEIFS(Observed!AK$2:AK$1520,Observed!$A$2:$A$1520,$A258,Observed!$C$2:$C$1520,$C258)),AVERAGEIFS(Observed!AK$2:AK$1520,Observed!$A$2:$A$1520,$A258,Observed!$C$2:$C$1520,$C258),"")</f>
        <v/>
      </c>
      <c r="AL258" s="23" t="str">
        <f>IF(ISNUMBER(AVERAGEIFS(Observed!AL$2:AL$1520,Observed!$A$2:$A$1520,$A258,Observed!$C$2:$C$1520,$C258)),AVERAGEIFS(Observed!AL$2:AL$1520,Observed!$A$2:$A$1520,$A258,Observed!$C$2:$C$1520,$C258),"")</f>
        <v/>
      </c>
      <c r="AM258" s="23" t="str">
        <f>IF(ISNUMBER(AVERAGEIFS(Observed!AM$2:AM$1520,Observed!$A$2:$A$1520,$A258,Observed!$C$2:$C$1520,$C258)),AVERAGEIFS(Observed!AM$2:AM$1520,Observed!$A$2:$A$1520,$A258,Observed!$C$2:$C$1520,$C258),"")</f>
        <v/>
      </c>
      <c r="AN258" s="2">
        <f>COUNTIFS(Observed!$A$2:$A$1520,$A258,Observed!$C$2:$C$1520,$C258)</f>
        <v>2</v>
      </c>
      <c r="AO258" s="2">
        <f t="shared" si="4"/>
        <v>4</v>
      </c>
    </row>
    <row r="259" spans="1:41" x14ac:dyDescent="0.35">
      <c r="A259" t="s">
        <v>54</v>
      </c>
      <c r="B259" t="s">
        <v>52</v>
      </c>
      <c r="C259" s="20">
        <v>42209</v>
      </c>
      <c r="D259">
        <v>1</v>
      </c>
      <c r="E259" t="s">
        <v>83</v>
      </c>
      <c r="F259" s="25" t="s">
        <v>99</v>
      </c>
      <c r="G259" t="s">
        <v>62</v>
      </c>
      <c r="H259">
        <v>5</v>
      </c>
      <c r="I259" s="2" t="s">
        <v>59</v>
      </c>
      <c r="J259" s="22">
        <f>IF(ISNUMBER(AVERAGEIFS(Observed!J$2:J$1520,Observed!$A$2:$A$1520,$A259,Observed!$C$2:$C$1520,$C259)),AVERAGEIFS(Observed!J$2:J$1520,Observed!$A$2:$A$1520,$A259,Observed!$C$2:$C$1520,$C259),"")</f>
        <v>1019</v>
      </c>
      <c r="K259" s="23">
        <f>IF(ISNUMBER(AVERAGEIFS(Observed!K$2:K$1520,Observed!$A$2:$A$1520,$A259,Observed!$C$2:$C$1520,$C259)),AVERAGEIFS(Observed!K$2:K$1520,Observed!$A$2:$A$1520,$A259,Observed!$C$2:$C$1520,$C259),"")</f>
        <v>101.9</v>
      </c>
      <c r="L259" s="23" t="str">
        <f>IF(ISNUMBER(AVERAGEIFS(Observed!L$2:L$1520,Observed!$A$2:$A$1520,$A259,Observed!$C$2:$C$1520,$C259)),AVERAGEIFS(Observed!L$2:L$1520,Observed!$A$2:$A$1520,$A259,Observed!$C$2:$C$1520,$C259),"")</f>
        <v/>
      </c>
      <c r="M259" s="23" t="str">
        <f>IF(ISNUMBER(AVERAGEIFS(Observed!M$2:M$1520,Observed!$A$2:$A$1520,$A259,Observed!$C$2:$C$1520,$C259)),AVERAGEIFS(Observed!M$2:M$1520,Observed!$A$2:$A$1520,$A259,Observed!$C$2:$C$1520,$C259),"")</f>
        <v/>
      </c>
      <c r="N259" s="23" t="str">
        <f>IF(ISNUMBER(AVERAGEIFS(Observed!N$2:N$1520,Observed!$A$2:$A$1520,$A259,Observed!$C$2:$C$1520,$C259)),AVERAGEIFS(Observed!N$2:N$1520,Observed!$A$2:$A$1520,$A259,Observed!$C$2:$C$1520,$C259),"")</f>
        <v/>
      </c>
      <c r="O259" s="24" t="str">
        <f>IF(ISNUMBER(AVERAGEIFS(Observed!O$2:O$1520,Observed!$A$2:$A$1520,$A259,Observed!$C$2:$C$1520,$C259)),AVERAGEIFS(Observed!O$2:O$1520,Observed!$A$2:$A$1520,$A259,Observed!$C$2:$C$1520,$C259),"")</f>
        <v/>
      </c>
      <c r="P259" s="24" t="str">
        <f>IF(ISNUMBER(AVERAGEIFS(Observed!P$2:P$1520,Observed!$A$2:$A$1520,$A259,Observed!$C$2:$C$1520,$C259)),AVERAGEIFS(Observed!P$2:P$1520,Observed!$A$2:$A$1520,$A259,Observed!$C$2:$C$1520,$C259),"")</f>
        <v/>
      </c>
      <c r="Q259" s="24" t="str">
        <f>IF(ISNUMBER(AVERAGEIFS(Observed!Q$2:Q$1520,Observed!$A$2:$A$1520,$A259,Observed!$C$2:$C$1520,$C259)),AVERAGEIFS(Observed!Q$2:Q$1520,Observed!$A$2:$A$1520,$A259,Observed!$C$2:$C$1520,$C259),"")</f>
        <v/>
      </c>
      <c r="R259" s="22" t="str">
        <f>IF(ISNUMBER(AVERAGEIFS(Observed!R$2:R$1520,Observed!$A$2:$A$1520,$A259,Observed!$C$2:$C$1520,$C259)),AVERAGEIFS(Observed!R$2:R$1520,Observed!$A$2:$A$1520,$A259,Observed!$C$2:$C$1520,$C259),"")</f>
        <v/>
      </c>
      <c r="S259" s="23" t="str">
        <f>IF(ISNUMBER(AVERAGEIFS(Observed!S$2:S$1520,Observed!$A$2:$A$1520,$A259,Observed!$C$2:$C$1520,$C259)),AVERAGEIFS(Observed!S$2:S$1520,Observed!$A$2:$A$1520,$A259,Observed!$C$2:$C$1520,$C259),"")</f>
        <v/>
      </c>
      <c r="T259" s="23" t="str">
        <f>IF(ISNUMBER(AVERAGEIFS(Observed!T$2:T$1520,Observed!$A$2:$A$1520,$A259,Observed!$C$2:$C$1520,$C259)),AVERAGEIFS(Observed!T$2:T$1520,Observed!$A$2:$A$1520,$A259,Observed!$C$2:$C$1520,$C259),"")</f>
        <v/>
      </c>
      <c r="U259" s="23" t="str">
        <f>IF(ISNUMBER(AVERAGEIFS(Observed!U$2:U$1520,Observed!$A$2:$A$1520,$A259,Observed!$C$2:$C$1520,$C259)),AVERAGEIFS(Observed!U$2:U$1520,Observed!$A$2:$A$1520,$A259,Observed!$C$2:$C$1520,$C259),"")</f>
        <v/>
      </c>
      <c r="V259" s="23" t="str">
        <f>IF(ISNUMBER(AVERAGEIFS(Observed!V$2:V$1520,Observed!$A$2:$A$1520,$A259,Observed!$C$2:$C$1520,$C259)),AVERAGEIFS(Observed!V$2:V$1520,Observed!$A$2:$A$1520,$A259,Observed!$C$2:$C$1520,$C259),"")</f>
        <v/>
      </c>
      <c r="W259" s="23" t="str">
        <f>IF(ISNUMBER(AVERAGEIFS(Observed!W$2:W$1520,Observed!$A$2:$A$1520,$A259,Observed!$C$2:$C$1520,$C259)),AVERAGEIFS(Observed!W$2:W$1520,Observed!$A$2:$A$1520,$A259,Observed!$C$2:$C$1520,$C259),"")</f>
        <v/>
      </c>
      <c r="X259" s="23" t="str">
        <f>IF(ISNUMBER(AVERAGEIFS(Observed!X$2:X$1520,Observed!$A$2:$A$1520,$A259,Observed!$C$2:$C$1520,$C259)),AVERAGEIFS(Observed!X$2:X$1520,Observed!$A$2:$A$1520,$A259,Observed!$C$2:$C$1520,$C259),"")</f>
        <v/>
      </c>
      <c r="Y259" s="23" t="str">
        <f>IF(ISNUMBER(AVERAGEIFS(Observed!Y$2:Y$1520,Observed!$A$2:$A$1520,$A259,Observed!$C$2:$C$1520,$C259)),AVERAGEIFS(Observed!Y$2:Y$1520,Observed!$A$2:$A$1520,$A259,Observed!$C$2:$C$1520,$C259),"")</f>
        <v/>
      </c>
      <c r="Z259" s="23" t="str">
        <f>IF(ISNUMBER(AVERAGEIFS(Observed!Z$2:Z$1520,Observed!$A$2:$A$1520,$A259,Observed!$C$2:$C$1520,$C259)),AVERAGEIFS(Observed!Z$2:Z$1520,Observed!$A$2:$A$1520,$A259,Observed!$C$2:$C$1520,$C259),"")</f>
        <v/>
      </c>
      <c r="AA259" s="23" t="str">
        <f>IF(ISNUMBER(AVERAGEIFS(Observed!AA$2:AA$1520,Observed!$A$2:$A$1520,$A259,Observed!$C$2:$C$1520,$C259)),AVERAGEIFS(Observed!AA$2:AA$1520,Observed!$A$2:$A$1520,$A259,Observed!$C$2:$C$1520,$C259),"")</f>
        <v/>
      </c>
      <c r="AB259" s="23" t="str">
        <f>IF(ISNUMBER(AVERAGEIFS(Observed!AB$2:AB$1520,Observed!$A$2:$A$1520,$A259,Observed!$C$2:$C$1520,$C259)),AVERAGEIFS(Observed!AB$2:AB$1520,Observed!$A$2:$A$1520,$A259,Observed!$C$2:$C$1520,$C259),"")</f>
        <v/>
      </c>
      <c r="AC259" s="23">
        <f>IF(ISNUMBER(AVERAGEIFS(Observed!AC$2:AC$1520,Observed!$A$2:$A$1520,$A259,Observed!$C$2:$C$1520,$C259)),AVERAGEIFS(Observed!AC$2:AC$1520,Observed!$A$2:$A$1520,$A259,Observed!$C$2:$C$1520,$C259),"")</f>
        <v>19.95</v>
      </c>
      <c r="AD259" s="24">
        <f>IF(ISNUMBER(AVERAGEIFS(Observed!AD$2:AD$1520,Observed!$A$2:$A$1520,$A259,Observed!$C$2:$C$1520,$C259)),AVERAGEIFS(Observed!AD$2:AD$1520,Observed!$A$2:$A$1520,$A259,Observed!$C$2:$C$1520,$C259),"")</f>
        <v>3.15E-2</v>
      </c>
      <c r="AE259" s="24">
        <f>IF(ISNUMBER(AVERAGEIFS(Observed!AE$2:AE$1520,Observed!$A$2:$A$1520,$A259,Observed!$C$2:$C$1520,$C259)),AVERAGEIFS(Observed!AE$2:AE$1520,Observed!$A$2:$A$1520,$A259,Observed!$C$2:$C$1520,$C259),"")</f>
        <v>3.15E-2</v>
      </c>
      <c r="AF259" s="23" t="str">
        <f>IF(ISNUMBER(AVERAGEIFS(Observed!AF$2:AF$1520,Observed!$A$2:$A$1520,$A259,Observed!$C$2:$C$1520,$C259)),AVERAGEIFS(Observed!AF$2:AF$1520,Observed!$A$2:$A$1520,$A259,Observed!$C$2:$C$1520,$C259),"")</f>
        <v/>
      </c>
      <c r="AG259" s="23" t="str">
        <f>IF(ISNUMBER(AVERAGEIFS(Observed!AG$2:AG$1520,Observed!$A$2:$A$1520,$A259,Observed!$C$2:$C$1520,$C259)),AVERAGEIFS(Observed!AG$2:AG$1520,Observed!$A$2:$A$1520,$A259,Observed!$C$2:$C$1520,$C259),"")</f>
        <v/>
      </c>
      <c r="AH259" s="22" t="str">
        <f>IF(ISNUMBER(AVERAGEIFS(Observed!AH$2:AH$1520,Observed!$A$2:$A$1520,$A259,Observed!$C$2:$C$1520,$C259)),AVERAGEIFS(Observed!AH$2:AH$1520,Observed!$A$2:$A$1520,$A259,Observed!$C$2:$C$1520,$C259),"")</f>
        <v/>
      </c>
      <c r="AI259" s="23" t="str">
        <f>IF(ISNUMBER(AVERAGEIFS(Observed!AI$2:AI$1520,Observed!$A$2:$A$1520,$A259,Observed!$C$2:$C$1520,$C259)),AVERAGEIFS(Observed!AI$2:AI$1520,Observed!$A$2:$A$1520,$A259,Observed!$C$2:$C$1520,$C259),"")</f>
        <v/>
      </c>
      <c r="AJ259" s="23" t="str">
        <f>IF(ISNUMBER(AVERAGEIFS(Observed!AJ$2:AJ$1520,Observed!$A$2:$A$1520,$A259,Observed!$C$2:$C$1520,$C259)),AVERAGEIFS(Observed!AJ$2:AJ$1520,Observed!$A$2:$A$1520,$A259,Observed!$C$2:$C$1520,$C259),"")</f>
        <v/>
      </c>
      <c r="AK259" s="23" t="str">
        <f>IF(ISNUMBER(AVERAGEIFS(Observed!AK$2:AK$1520,Observed!$A$2:$A$1520,$A259,Observed!$C$2:$C$1520,$C259)),AVERAGEIFS(Observed!AK$2:AK$1520,Observed!$A$2:$A$1520,$A259,Observed!$C$2:$C$1520,$C259),"")</f>
        <v/>
      </c>
      <c r="AL259" s="23" t="str">
        <f>IF(ISNUMBER(AVERAGEIFS(Observed!AL$2:AL$1520,Observed!$A$2:$A$1520,$A259,Observed!$C$2:$C$1520,$C259)),AVERAGEIFS(Observed!AL$2:AL$1520,Observed!$A$2:$A$1520,$A259,Observed!$C$2:$C$1520,$C259),"")</f>
        <v/>
      </c>
      <c r="AM259" s="23" t="str">
        <f>IF(ISNUMBER(AVERAGEIFS(Observed!AM$2:AM$1520,Observed!$A$2:$A$1520,$A259,Observed!$C$2:$C$1520,$C259)),AVERAGEIFS(Observed!AM$2:AM$1520,Observed!$A$2:$A$1520,$A259,Observed!$C$2:$C$1520,$C259),"")</f>
        <v/>
      </c>
      <c r="AN259" s="2">
        <f>COUNTIFS(Observed!$A$2:$A$1520,$A259,Observed!$C$2:$C$1520,$C259)</f>
        <v>2</v>
      </c>
      <c r="AO259" s="2">
        <f t="shared" si="4"/>
        <v>4</v>
      </c>
    </row>
    <row r="260" spans="1:41" x14ac:dyDescent="0.35">
      <c r="A260" t="s">
        <v>53</v>
      </c>
      <c r="B260" t="s">
        <v>52</v>
      </c>
      <c r="C260" s="20">
        <v>42209</v>
      </c>
      <c r="D260">
        <v>1</v>
      </c>
      <c r="E260" t="s">
        <v>78</v>
      </c>
      <c r="F260" s="25" t="s">
        <v>99</v>
      </c>
      <c r="G260" t="s">
        <v>62</v>
      </c>
      <c r="H260">
        <v>5</v>
      </c>
      <c r="I260" s="2" t="s">
        <v>59</v>
      </c>
      <c r="J260" s="22">
        <f>IF(ISNUMBER(AVERAGEIFS(Observed!J$2:J$1520,Observed!$A$2:$A$1520,$A260,Observed!$C$2:$C$1520,$C260)),AVERAGEIFS(Observed!J$2:J$1520,Observed!$A$2:$A$1520,$A260,Observed!$C$2:$C$1520,$C260),"")</f>
        <v>962.59999999999991</v>
      </c>
      <c r="K260" s="23">
        <f>IF(ISNUMBER(AVERAGEIFS(Observed!K$2:K$1520,Observed!$A$2:$A$1520,$A260,Observed!$C$2:$C$1520,$C260)),AVERAGEIFS(Observed!K$2:K$1520,Observed!$A$2:$A$1520,$A260,Observed!$C$2:$C$1520,$C260),"")</f>
        <v>96.259999999999991</v>
      </c>
      <c r="L260" s="23" t="str">
        <f>IF(ISNUMBER(AVERAGEIFS(Observed!L$2:L$1520,Observed!$A$2:$A$1520,$A260,Observed!$C$2:$C$1520,$C260)),AVERAGEIFS(Observed!L$2:L$1520,Observed!$A$2:$A$1520,$A260,Observed!$C$2:$C$1520,$C260),"")</f>
        <v/>
      </c>
      <c r="M260" s="23" t="str">
        <f>IF(ISNUMBER(AVERAGEIFS(Observed!M$2:M$1520,Observed!$A$2:$A$1520,$A260,Observed!$C$2:$C$1520,$C260)),AVERAGEIFS(Observed!M$2:M$1520,Observed!$A$2:$A$1520,$A260,Observed!$C$2:$C$1520,$C260),"")</f>
        <v/>
      </c>
      <c r="N260" s="23" t="str">
        <f>IF(ISNUMBER(AVERAGEIFS(Observed!N$2:N$1520,Observed!$A$2:$A$1520,$A260,Observed!$C$2:$C$1520,$C260)),AVERAGEIFS(Observed!N$2:N$1520,Observed!$A$2:$A$1520,$A260,Observed!$C$2:$C$1520,$C260),"")</f>
        <v/>
      </c>
      <c r="O260" s="24" t="str">
        <f>IF(ISNUMBER(AVERAGEIFS(Observed!O$2:O$1520,Observed!$A$2:$A$1520,$A260,Observed!$C$2:$C$1520,$C260)),AVERAGEIFS(Observed!O$2:O$1520,Observed!$A$2:$A$1520,$A260,Observed!$C$2:$C$1520,$C260),"")</f>
        <v/>
      </c>
      <c r="P260" s="24" t="str">
        <f>IF(ISNUMBER(AVERAGEIFS(Observed!P$2:P$1520,Observed!$A$2:$A$1520,$A260,Observed!$C$2:$C$1520,$C260)),AVERAGEIFS(Observed!P$2:P$1520,Observed!$A$2:$A$1520,$A260,Observed!$C$2:$C$1520,$C260),"")</f>
        <v/>
      </c>
      <c r="Q260" s="24" t="str">
        <f>IF(ISNUMBER(AVERAGEIFS(Observed!Q$2:Q$1520,Observed!$A$2:$A$1520,$A260,Observed!$C$2:$C$1520,$C260)),AVERAGEIFS(Observed!Q$2:Q$1520,Observed!$A$2:$A$1520,$A260,Observed!$C$2:$C$1520,$C260),"")</f>
        <v/>
      </c>
      <c r="R260" s="22" t="str">
        <f>IF(ISNUMBER(AVERAGEIFS(Observed!R$2:R$1520,Observed!$A$2:$A$1520,$A260,Observed!$C$2:$C$1520,$C260)),AVERAGEIFS(Observed!R$2:R$1520,Observed!$A$2:$A$1520,$A260,Observed!$C$2:$C$1520,$C260),"")</f>
        <v/>
      </c>
      <c r="S260" s="23" t="str">
        <f>IF(ISNUMBER(AVERAGEIFS(Observed!S$2:S$1520,Observed!$A$2:$A$1520,$A260,Observed!$C$2:$C$1520,$C260)),AVERAGEIFS(Observed!S$2:S$1520,Observed!$A$2:$A$1520,$A260,Observed!$C$2:$C$1520,$C260),"")</f>
        <v/>
      </c>
      <c r="T260" s="23" t="str">
        <f>IF(ISNUMBER(AVERAGEIFS(Observed!T$2:T$1520,Observed!$A$2:$A$1520,$A260,Observed!$C$2:$C$1520,$C260)),AVERAGEIFS(Observed!T$2:T$1520,Observed!$A$2:$A$1520,$A260,Observed!$C$2:$C$1520,$C260),"")</f>
        <v/>
      </c>
      <c r="U260" s="23" t="str">
        <f>IF(ISNUMBER(AVERAGEIFS(Observed!U$2:U$1520,Observed!$A$2:$A$1520,$A260,Observed!$C$2:$C$1520,$C260)),AVERAGEIFS(Observed!U$2:U$1520,Observed!$A$2:$A$1520,$A260,Observed!$C$2:$C$1520,$C260),"")</f>
        <v/>
      </c>
      <c r="V260" s="23" t="str">
        <f>IF(ISNUMBER(AVERAGEIFS(Observed!V$2:V$1520,Observed!$A$2:$A$1520,$A260,Observed!$C$2:$C$1520,$C260)),AVERAGEIFS(Observed!V$2:V$1520,Observed!$A$2:$A$1520,$A260,Observed!$C$2:$C$1520,$C260),"")</f>
        <v/>
      </c>
      <c r="W260" s="23" t="str">
        <f>IF(ISNUMBER(AVERAGEIFS(Observed!W$2:W$1520,Observed!$A$2:$A$1520,$A260,Observed!$C$2:$C$1520,$C260)),AVERAGEIFS(Observed!W$2:W$1520,Observed!$A$2:$A$1520,$A260,Observed!$C$2:$C$1520,$C260),"")</f>
        <v/>
      </c>
      <c r="X260" s="23" t="str">
        <f>IF(ISNUMBER(AVERAGEIFS(Observed!X$2:X$1520,Observed!$A$2:$A$1520,$A260,Observed!$C$2:$C$1520,$C260)),AVERAGEIFS(Observed!X$2:X$1520,Observed!$A$2:$A$1520,$A260,Observed!$C$2:$C$1520,$C260),"")</f>
        <v/>
      </c>
      <c r="Y260" s="23" t="str">
        <f>IF(ISNUMBER(AVERAGEIFS(Observed!Y$2:Y$1520,Observed!$A$2:$A$1520,$A260,Observed!$C$2:$C$1520,$C260)),AVERAGEIFS(Observed!Y$2:Y$1520,Observed!$A$2:$A$1520,$A260,Observed!$C$2:$C$1520,$C260),"")</f>
        <v/>
      </c>
      <c r="Z260" s="23" t="str">
        <f>IF(ISNUMBER(AVERAGEIFS(Observed!Z$2:Z$1520,Observed!$A$2:$A$1520,$A260,Observed!$C$2:$C$1520,$C260)),AVERAGEIFS(Observed!Z$2:Z$1520,Observed!$A$2:$A$1520,$A260,Observed!$C$2:$C$1520,$C260),"")</f>
        <v/>
      </c>
      <c r="AA260" s="23" t="str">
        <f>IF(ISNUMBER(AVERAGEIFS(Observed!AA$2:AA$1520,Observed!$A$2:$A$1520,$A260,Observed!$C$2:$C$1520,$C260)),AVERAGEIFS(Observed!AA$2:AA$1520,Observed!$A$2:$A$1520,$A260,Observed!$C$2:$C$1520,$C260),"")</f>
        <v/>
      </c>
      <c r="AB260" s="23" t="str">
        <f>IF(ISNUMBER(AVERAGEIFS(Observed!AB$2:AB$1520,Observed!$A$2:$A$1520,$A260,Observed!$C$2:$C$1520,$C260)),AVERAGEIFS(Observed!AB$2:AB$1520,Observed!$A$2:$A$1520,$A260,Observed!$C$2:$C$1520,$C260),"")</f>
        <v/>
      </c>
      <c r="AC260" s="23">
        <f>IF(ISNUMBER(AVERAGEIFS(Observed!AC$2:AC$1520,Observed!$A$2:$A$1520,$A260,Observed!$C$2:$C$1520,$C260)),AVERAGEIFS(Observed!AC$2:AC$1520,Observed!$A$2:$A$1520,$A260,Observed!$C$2:$C$1520,$C260),"")</f>
        <v>18.25</v>
      </c>
      <c r="AD260" s="24">
        <f>IF(ISNUMBER(AVERAGEIFS(Observed!AD$2:AD$1520,Observed!$A$2:$A$1520,$A260,Observed!$C$2:$C$1520,$C260)),AVERAGEIFS(Observed!AD$2:AD$1520,Observed!$A$2:$A$1520,$A260,Observed!$C$2:$C$1520,$C260),"")</f>
        <v>2.9500000000000002E-2</v>
      </c>
      <c r="AE260" s="24">
        <f>IF(ISNUMBER(AVERAGEIFS(Observed!AE$2:AE$1520,Observed!$A$2:$A$1520,$A260,Observed!$C$2:$C$1520,$C260)),AVERAGEIFS(Observed!AE$2:AE$1520,Observed!$A$2:$A$1520,$A260,Observed!$C$2:$C$1520,$C260),"")</f>
        <v>2.9500000000000002E-2</v>
      </c>
      <c r="AF260" s="23" t="str">
        <f>IF(ISNUMBER(AVERAGEIFS(Observed!AF$2:AF$1520,Observed!$A$2:$A$1520,$A260,Observed!$C$2:$C$1520,$C260)),AVERAGEIFS(Observed!AF$2:AF$1520,Observed!$A$2:$A$1520,$A260,Observed!$C$2:$C$1520,$C260),"")</f>
        <v/>
      </c>
      <c r="AG260" s="23" t="str">
        <f>IF(ISNUMBER(AVERAGEIFS(Observed!AG$2:AG$1520,Observed!$A$2:$A$1520,$A260,Observed!$C$2:$C$1520,$C260)),AVERAGEIFS(Observed!AG$2:AG$1520,Observed!$A$2:$A$1520,$A260,Observed!$C$2:$C$1520,$C260),"")</f>
        <v/>
      </c>
      <c r="AH260" s="22" t="str">
        <f>IF(ISNUMBER(AVERAGEIFS(Observed!AH$2:AH$1520,Observed!$A$2:$A$1520,$A260,Observed!$C$2:$C$1520,$C260)),AVERAGEIFS(Observed!AH$2:AH$1520,Observed!$A$2:$A$1520,$A260,Observed!$C$2:$C$1520,$C260),"")</f>
        <v/>
      </c>
      <c r="AI260" s="23" t="str">
        <f>IF(ISNUMBER(AVERAGEIFS(Observed!AI$2:AI$1520,Observed!$A$2:$A$1520,$A260,Observed!$C$2:$C$1520,$C260)),AVERAGEIFS(Observed!AI$2:AI$1520,Observed!$A$2:$A$1520,$A260,Observed!$C$2:$C$1520,$C260),"")</f>
        <v/>
      </c>
      <c r="AJ260" s="23" t="str">
        <f>IF(ISNUMBER(AVERAGEIFS(Observed!AJ$2:AJ$1520,Observed!$A$2:$A$1520,$A260,Observed!$C$2:$C$1520,$C260)),AVERAGEIFS(Observed!AJ$2:AJ$1520,Observed!$A$2:$A$1520,$A260,Observed!$C$2:$C$1520,$C260),"")</f>
        <v/>
      </c>
      <c r="AK260" s="23" t="str">
        <f>IF(ISNUMBER(AVERAGEIFS(Observed!AK$2:AK$1520,Observed!$A$2:$A$1520,$A260,Observed!$C$2:$C$1520,$C260)),AVERAGEIFS(Observed!AK$2:AK$1520,Observed!$A$2:$A$1520,$A260,Observed!$C$2:$C$1520,$C260),"")</f>
        <v/>
      </c>
      <c r="AL260" s="23" t="str">
        <f>IF(ISNUMBER(AVERAGEIFS(Observed!AL$2:AL$1520,Observed!$A$2:$A$1520,$A260,Observed!$C$2:$C$1520,$C260)),AVERAGEIFS(Observed!AL$2:AL$1520,Observed!$A$2:$A$1520,$A260,Observed!$C$2:$C$1520,$C260),"")</f>
        <v/>
      </c>
      <c r="AM260" s="23" t="str">
        <f>IF(ISNUMBER(AVERAGEIFS(Observed!AM$2:AM$1520,Observed!$A$2:$A$1520,$A260,Observed!$C$2:$C$1520,$C260)),AVERAGEIFS(Observed!AM$2:AM$1520,Observed!$A$2:$A$1520,$A260,Observed!$C$2:$C$1520,$C260),"")</f>
        <v/>
      </c>
      <c r="AN260" s="2">
        <f>COUNTIFS(Observed!$A$2:$A$1520,$A260,Observed!$C$2:$C$1520,$C260)</f>
        <v>2</v>
      </c>
      <c r="AO260" s="2">
        <f t="shared" si="4"/>
        <v>4</v>
      </c>
    </row>
    <row r="261" spans="1:41" x14ac:dyDescent="0.35">
      <c r="A261" t="s">
        <v>56</v>
      </c>
      <c r="B261" t="s">
        <v>52</v>
      </c>
      <c r="C261" s="20">
        <v>42229</v>
      </c>
      <c r="D261">
        <v>1</v>
      </c>
      <c r="E261" t="s">
        <v>80</v>
      </c>
      <c r="F261" s="25" t="s">
        <v>99</v>
      </c>
      <c r="G261" t="s">
        <v>62</v>
      </c>
      <c r="H261">
        <v>5</v>
      </c>
      <c r="I261" s="2" t="s">
        <v>60</v>
      </c>
      <c r="J261" s="22">
        <f>IF(ISNUMBER(AVERAGEIFS(Observed!J$2:J$1520,Observed!$A$2:$A$1520,$A261,Observed!$C$2:$C$1520,$C261)),AVERAGEIFS(Observed!J$2:J$1520,Observed!$A$2:$A$1520,$A261,Observed!$C$2:$C$1520,$C261),"")</f>
        <v>1432.6</v>
      </c>
      <c r="K261" s="23">
        <f>IF(ISNUMBER(AVERAGEIFS(Observed!K$2:K$1520,Observed!$A$2:$A$1520,$A261,Observed!$C$2:$C$1520,$C261)),AVERAGEIFS(Observed!K$2:K$1520,Observed!$A$2:$A$1520,$A261,Observed!$C$2:$C$1520,$C261),"")</f>
        <v>143.26</v>
      </c>
      <c r="L261" s="23" t="str">
        <f>IF(ISNUMBER(AVERAGEIFS(Observed!L$2:L$1520,Observed!$A$2:$A$1520,$A261,Observed!$C$2:$C$1520,$C261)),AVERAGEIFS(Observed!L$2:L$1520,Observed!$A$2:$A$1520,$A261,Observed!$C$2:$C$1520,$C261),"")</f>
        <v/>
      </c>
      <c r="M261" s="23" t="str">
        <f>IF(ISNUMBER(AVERAGEIFS(Observed!M$2:M$1520,Observed!$A$2:$A$1520,$A261,Observed!$C$2:$C$1520,$C261)),AVERAGEIFS(Observed!M$2:M$1520,Observed!$A$2:$A$1520,$A261,Observed!$C$2:$C$1520,$C261),"")</f>
        <v/>
      </c>
      <c r="N261" s="23" t="str">
        <f>IF(ISNUMBER(AVERAGEIFS(Observed!N$2:N$1520,Observed!$A$2:$A$1520,$A261,Observed!$C$2:$C$1520,$C261)),AVERAGEIFS(Observed!N$2:N$1520,Observed!$A$2:$A$1520,$A261,Observed!$C$2:$C$1520,$C261),"")</f>
        <v/>
      </c>
      <c r="O261" s="24" t="str">
        <f>IF(ISNUMBER(AVERAGEIFS(Observed!O$2:O$1520,Observed!$A$2:$A$1520,$A261,Observed!$C$2:$C$1520,$C261)),AVERAGEIFS(Observed!O$2:O$1520,Observed!$A$2:$A$1520,$A261,Observed!$C$2:$C$1520,$C261),"")</f>
        <v/>
      </c>
      <c r="P261" s="24" t="str">
        <f>IF(ISNUMBER(AVERAGEIFS(Observed!P$2:P$1520,Observed!$A$2:$A$1520,$A261,Observed!$C$2:$C$1520,$C261)),AVERAGEIFS(Observed!P$2:P$1520,Observed!$A$2:$A$1520,$A261,Observed!$C$2:$C$1520,$C261),"")</f>
        <v/>
      </c>
      <c r="Q261" s="24" t="str">
        <f>IF(ISNUMBER(AVERAGEIFS(Observed!Q$2:Q$1520,Observed!$A$2:$A$1520,$A261,Observed!$C$2:$C$1520,$C261)),AVERAGEIFS(Observed!Q$2:Q$1520,Observed!$A$2:$A$1520,$A261,Observed!$C$2:$C$1520,$C261),"")</f>
        <v/>
      </c>
      <c r="R261" s="22" t="str">
        <f>IF(ISNUMBER(AVERAGEIFS(Observed!R$2:R$1520,Observed!$A$2:$A$1520,$A261,Observed!$C$2:$C$1520,$C261)),AVERAGEIFS(Observed!R$2:R$1520,Observed!$A$2:$A$1520,$A261,Observed!$C$2:$C$1520,$C261),"")</f>
        <v/>
      </c>
      <c r="S261" s="23" t="str">
        <f>IF(ISNUMBER(AVERAGEIFS(Observed!S$2:S$1520,Observed!$A$2:$A$1520,$A261,Observed!$C$2:$C$1520,$C261)),AVERAGEIFS(Observed!S$2:S$1520,Observed!$A$2:$A$1520,$A261,Observed!$C$2:$C$1520,$C261),"")</f>
        <v/>
      </c>
      <c r="T261" s="23" t="str">
        <f>IF(ISNUMBER(AVERAGEIFS(Observed!T$2:T$1520,Observed!$A$2:$A$1520,$A261,Observed!$C$2:$C$1520,$C261)),AVERAGEIFS(Observed!T$2:T$1520,Observed!$A$2:$A$1520,$A261,Observed!$C$2:$C$1520,$C261),"")</f>
        <v/>
      </c>
      <c r="U261" s="23" t="str">
        <f>IF(ISNUMBER(AVERAGEIFS(Observed!U$2:U$1520,Observed!$A$2:$A$1520,$A261,Observed!$C$2:$C$1520,$C261)),AVERAGEIFS(Observed!U$2:U$1520,Observed!$A$2:$A$1520,$A261,Observed!$C$2:$C$1520,$C261),"")</f>
        <v/>
      </c>
      <c r="V261" s="23" t="str">
        <f>IF(ISNUMBER(AVERAGEIFS(Observed!V$2:V$1520,Observed!$A$2:$A$1520,$A261,Observed!$C$2:$C$1520,$C261)),AVERAGEIFS(Observed!V$2:V$1520,Observed!$A$2:$A$1520,$A261,Observed!$C$2:$C$1520,$C261),"")</f>
        <v/>
      </c>
      <c r="W261" s="23" t="str">
        <f>IF(ISNUMBER(AVERAGEIFS(Observed!W$2:W$1520,Observed!$A$2:$A$1520,$A261,Observed!$C$2:$C$1520,$C261)),AVERAGEIFS(Observed!W$2:W$1520,Observed!$A$2:$A$1520,$A261,Observed!$C$2:$C$1520,$C261),"")</f>
        <v/>
      </c>
      <c r="X261" s="23" t="str">
        <f>IF(ISNUMBER(AVERAGEIFS(Observed!X$2:X$1520,Observed!$A$2:$A$1520,$A261,Observed!$C$2:$C$1520,$C261)),AVERAGEIFS(Observed!X$2:X$1520,Observed!$A$2:$A$1520,$A261,Observed!$C$2:$C$1520,$C261),"")</f>
        <v/>
      </c>
      <c r="Y261" s="23" t="str">
        <f>IF(ISNUMBER(AVERAGEIFS(Observed!Y$2:Y$1520,Observed!$A$2:$A$1520,$A261,Observed!$C$2:$C$1520,$C261)),AVERAGEIFS(Observed!Y$2:Y$1520,Observed!$A$2:$A$1520,$A261,Observed!$C$2:$C$1520,$C261),"")</f>
        <v/>
      </c>
      <c r="Z261" s="23" t="str">
        <f>IF(ISNUMBER(AVERAGEIFS(Observed!Z$2:Z$1520,Observed!$A$2:$A$1520,$A261,Observed!$C$2:$C$1520,$C261)),AVERAGEIFS(Observed!Z$2:Z$1520,Observed!$A$2:$A$1520,$A261,Observed!$C$2:$C$1520,$C261),"")</f>
        <v/>
      </c>
      <c r="AA261" s="23" t="str">
        <f>IF(ISNUMBER(AVERAGEIFS(Observed!AA$2:AA$1520,Observed!$A$2:$A$1520,$A261,Observed!$C$2:$C$1520,$C261)),AVERAGEIFS(Observed!AA$2:AA$1520,Observed!$A$2:$A$1520,$A261,Observed!$C$2:$C$1520,$C261),"")</f>
        <v/>
      </c>
      <c r="AB261" s="23" t="str">
        <f>IF(ISNUMBER(AVERAGEIFS(Observed!AB$2:AB$1520,Observed!$A$2:$A$1520,$A261,Observed!$C$2:$C$1520,$C261)),AVERAGEIFS(Observed!AB$2:AB$1520,Observed!$A$2:$A$1520,$A261,Observed!$C$2:$C$1520,$C261),"")</f>
        <v/>
      </c>
      <c r="AC261" s="23">
        <f>IF(ISNUMBER(AVERAGEIFS(Observed!AC$2:AC$1520,Observed!$A$2:$A$1520,$A261,Observed!$C$2:$C$1520,$C261)),AVERAGEIFS(Observed!AC$2:AC$1520,Observed!$A$2:$A$1520,$A261,Observed!$C$2:$C$1520,$C261),"")</f>
        <v>19.100000000000001</v>
      </c>
      <c r="AD261" s="24">
        <f>IF(ISNUMBER(AVERAGEIFS(Observed!AD$2:AD$1520,Observed!$A$2:$A$1520,$A261,Observed!$C$2:$C$1520,$C261)),AVERAGEIFS(Observed!AD$2:AD$1520,Observed!$A$2:$A$1520,$A261,Observed!$C$2:$C$1520,$C261),"")</f>
        <v>3.0499999999999999E-2</v>
      </c>
      <c r="AE261" s="24">
        <f>IF(ISNUMBER(AVERAGEIFS(Observed!AE$2:AE$1520,Observed!$A$2:$A$1520,$A261,Observed!$C$2:$C$1520,$C261)),AVERAGEIFS(Observed!AE$2:AE$1520,Observed!$A$2:$A$1520,$A261,Observed!$C$2:$C$1520,$C261),"")</f>
        <v>3.0499999999999999E-2</v>
      </c>
      <c r="AF261" s="23" t="str">
        <f>IF(ISNUMBER(AVERAGEIFS(Observed!AF$2:AF$1520,Observed!$A$2:$A$1520,$A261,Observed!$C$2:$C$1520,$C261)),AVERAGEIFS(Observed!AF$2:AF$1520,Observed!$A$2:$A$1520,$A261,Observed!$C$2:$C$1520,$C261),"")</f>
        <v/>
      </c>
      <c r="AG261" s="23" t="str">
        <f>IF(ISNUMBER(AVERAGEIFS(Observed!AG$2:AG$1520,Observed!$A$2:$A$1520,$A261,Observed!$C$2:$C$1520,$C261)),AVERAGEIFS(Observed!AG$2:AG$1520,Observed!$A$2:$A$1520,$A261,Observed!$C$2:$C$1520,$C261),"")</f>
        <v/>
      </c>
      <c r="AH261" s="22" t="str">
        <f>IF(ISNUMBER(AVERAGEIFS(Observed!AH$2:AH$1520,Observed!$A$2:$A$1520,$A261,Observed!$C$2:$C$1520,$C261)),AVERAGEIFS(Observed!AH$2:AH$1520,Observed!$A$2:$A$1520,$A261,Observed!$C$2:$C$1520,$C261),"")</f>
        <v/>
      </c>
      <c r="AI261" s="23" t="str">
        <f>IF(ISNUMBER(AVERAGEIFS(Observed!AI$2:AI$1520,Observed!$A$2:$A$1520,$A261,Observed!$C$2:$C$1520,$C261)),AVERAGEIFS(Observed!AI$2:AI$1520,Observed!$A$2:$A$1520,$A261,Observed!$C$2:$C$1520,$C261),"")</f>
        <v/>
      </c>
      <c r="AJ261" s="23" t="str">
        <f>IF(ISNUMBER(AVERAGEIFS(Observed!AJ$2:AJ$1520,Observed!$A$2:$A$1520,$A261,Observed!$C$2:$C$1520,$C261)),AVERAGEIFS(Observed!AJ$2:AJ$1520,Observed!$A$2:$A$1520,$A261,Observed!$C$2:$C$1520,$C261),"")</f>
        <v/>
      </c>
      <c r="AK261" s="23" t="str">
        <f>IF(ISNUMBER(AVERAGEIFS(Observed!AK$2:AK$1520,Observed!$A$2:$A$1520,$A261,Observed!$C$2:$C$1520,$C261)),AVERAGEIFS(Observed!AK$2:AK$1520,Observed!$A$2:$A$1520,$A261,Observed!$C$2:$C$1520,$C261),"")</f>
        <v/>
      </c>
      <c r="AL261" s="23" t="str">
        <f>IF(ISNUMBER(AVERAGEIFS(Observed!AL$2:AL$1520,Observed!$A$2:$A$1520,$A261,Observed!$C$2:$C$1520,$C261)),AVERAGEIFS(Observed!AL$2:AL$1520,Observed!$A$2:$A$1520,$A261,Observed!$C$2:$C$1520,$C261),"")</f>
        <v/>
      </c>
      <c r="AM261" s="23" t="str">
        <f>IF(ISNUMBER(AVERAGEIFS(Observed!AM$2:AM$1520,Observed!$A$2:$A$1520,$A261,Observed!$C$2:$C$1520,$C261)),AVERAGEIFS(Observed!AM$2:AM$1520,Observed!$A$2:$A$1520,$A261,Observed!$C$2:$C$1520,$C261),"")</f>
        <v/>
      </c>
      <c r="AN261" s="2">
        <f>COUNTIFS(Observed!$A$2:$A$1520,$A261,Observed!$C$2:$C$1520,$C261)</f>
        <v>2</v>
      </c>
      <c r="AO261" s="2">
        <f t="shared" si="4"/>
        <v>4</v>
      </c>
    </row>
    <row r="262" spans="1:41" x14ac:dyDescent="0.35">
      <c r="A262" t="s">
        <v>55</v>
      </c>
      <c r="B262" t="s">
        <v>52</v>
      </c>
      <c r="C262" s="20">
        <v>42229</v>
      </c>
      <c r="D262">
        <v>1</v>
      </c>
      <c r="E262" t="s">
        <v>82</v>
      </c>
      <c r="F262" s="25" t="s">
        <v>99</v>
      </c>
      <c r="G262" t="s">
        <v>62</v>
      </c>
      <c r="H262">
        <v>5</v>
      </c>
      <c r="I262" s="2" t="s">
        <v>60</v>
      </c>
      <c r="J262" s="22">
        <f>IF(ISNUMBER(AVERAGEIFS(Observed!J$2:J$1520,Observed!$A$2:$A$1520,$A262,Observed!$C$2:$C$1520,$C262)),AVERAGEIFS(Observed!J$2:J$1520,Observed!$A$2:$A$1520,$A262,Observed!$C$2:$C$1520,$C262),"")</f>
        <v>990.8</v>
      </c>
      <c r="K262" s="23">
        <f>IF(ISNUMBER(AVERAGEIFS(Observed!K$2:K$1520,Observed!$A$2:$A$1520,$A262,Observed!$C$2:$C$1520,$C262)),AVERAGEIFS(Observed!K$2:K$1520,Observed!$A$2:$A$1520,$A262,Observed!$C$2:$C$1520,$C262),"")</f>
        <v>99.080000000000013</v>
      </c>
      <c r="L262" s="23" t="str">
        <f>IF(ISNUMBER(AVERAGEIFS(Observed!L$2:L$1520,Observed!$A$2:$A$1520,$A262,Observed!$C$2:$C$1520,$C262)),AVERAGEIFS(Observed!L$2:L$1520,Observed!$A$2:$A$1520,$A262,Observed!$C$2:$C$1520,$C262),"")</f>
        <v/>
      </c>
      <c r="M262" s="23" t="str">
        <f>IF(ISNUMBER(AVERAGEIFS(Observed!M$2:M$1520,Observed!$A$2:$A$1520,$A262,Observed!$C$2:$C$1520,$C262)),AVERAGEIFS(Observed!M$2:M$1520,Observed!$A$2:$A$1520,$A262,Observed!$C$2:$C$1520,$C262),"")</f>
        <v/>
      </c>
      <c r="N262" s="23" t="str">
        <f>IF(ISNUMBER(AVERAGEIFS(Observed!N$2:N$1520,Observed!$A$2:$A$1520,$A262,Observed!$C$2:$C$1520,$C262)),AVERAGEIFS(Observed!N$2:N$1520,Observed!$A$2:$A$1520,$A262,Observed!$C$2:$C$1520,$C262),"")</f>
        <v/>
      </c>
      <c r="O262" s="24" t="str">
        <f>IF(ISNUMBER(AVERAGEIFS(Observed!O$2:O$1520,Observed!$A$2:$A$1520,$A262,Observed!$C$2:$C$1520,$C262)),AVERAGEIFS(Observed!O$2:O$1520,Observed!$A$2:$A$1520,$A262,Observed!$C$2:$C$1520,$C262),"")</f>
        <v/>
      </c>
      <c r="P262" s="24" t="str">
        <f>IF(ISNUMBER(AVERAGEIFS(Observed!P$2:P$1520,Observed!$A$2:$A$1520,$A262,Observed!$C$2:$C$1520,$C262)),AVERAGEIFS(Observed!P$2:P$1520,Observed!$A$2:$A$1520,$A262,Observed!$C$2:$C$1520,$C262),"")</f>
        <v/>
      </c>
      <c r="Q262" s="24" t="str">
        <f>IF(ISNUMBER(AVERAGEIFS(Observed!Q$2:Q$1520,Observed!$A$2:$A$1520,$A262,Observed!$C$2:$C$1520,$C262)),AVERAGEIFS(Observed!Q$2:Q$1520,Observed!$A$2:$A$1520,$A262,Observed!$C$2:$C$1520,$C262),"")</f>
        <v/>
      </c>
      <c r="R262" s="22" t="str">
        <f>IF(ISNUMBER(AVERAGEIFS(Observed!R$2:R$1520,Observed!$A$2:$A$1520,$A262,Observed!$C$2:$C$1520,$C262)),AVERAGEIFS(Observed!R$2:R$1520,Observed!$A$2:$A$1520,$A262,Observed!$C$2:$C$1520,$C262),"")</f>
        <v/>
      </c>
      <c r="S262" s="23" t="str">
        <f>IF(ISNUMBER(AVERAGEIFS(Observed!S$2:S$1520,Observed!$A$2:$A$1520,$A262,Observed!$C$2:$C$1520,$C262)),AVERAGEIFS(Observed!S$2:S$1520,Observed!$A$2:$A$1520,$A262,Observed!$C$2:$C$1520,$C262),"")</f>
        <v/>
      </c>
      <c r="T262" s="23" t="str">
        <f>IF(ISNUMBER(AVERAGEIFS(Observed!T$2:T$1520,Observed!$A$2:$A$1520,$A262,Observed!$C$2:$C$1520,$C262)),AVERAGEIFS(Observed!T$2:T$1520,Observed!$A$2:$A$1520,$A262,Observed!$C$2:$C$1520,$C262),"")</f>
        <v/>
      </c>
      <c r="U262" s="23" t="str">
        <f>IF(ISNUMBER(AVERAGEIFS(Observed!U$2:U$1520,Observed!$A$2:$A$1520,$A262,Observed!$C$2:$C$1520,$C262)),AVERAGEIFS(Observed!U$2:U$1520,Observed!$A$2:$A$1520,$A262,Observed!$C$2:$C$1520,$C262),"")</f>
        <v/>
      </c>
      <c r="V262" s="23" t="str">
        <f>IF(ISNUMBER(AVERAGEIFS(Observed!V$2:V$1520,Observed!$A$2:$A$1520,$A262,Observed!$C$2:$C$1520,$C262)),AVERAGEIFS(Observed!V$2:V$1520,Observed!$A$2:$A$1520,$A262,Observed!$C$2:$C$1520,$C262),"")</f>
        <v/>
      </c>
      <c r="W262" s="23" t="str">
        <f>IF(ISNUMBER(AVERAGEIFS(Observed!W$2:W$1520,Observed!$A$2:$A$1520,$A262,Observed!$C$2:$C$1520,$C262)),AVERAGEIFS(Observed!W$2:W$1520,Observed!$A$2:$A$1520,$A262,Observed!$C$2:$C$1520,$C262),"")</f>
        <v/>
      </c>
      <c r="X262" s="23" t="str">
        <f>IF(ISNUMBER(AVERAGEIFS(Observed!X$2:X$1520,Observed!$A$2:$A$1520,$A262,Observed!$C$2:$C$1520,$C262)),AVERAGEIFS(Observed!X$2:X$1520,Observed!$A$2:$A$1520,$A262,Observed!$C$2:$C$1520,$C262),"")</f>
        <v/>
      </c>
      <c r="Y262" s="23" t="str">
        <f>IF(ISNUMBER(AVERAGEIFS(Observed!Y$2:Y$1520,Observed!$A$2:$A$1520,$A262,Observed!$C$2:$C$1520,$C262)),AVERAGEIFS(Observed!Y$2:Y$1520,Observed!$A$2:$A$1520,$A262,Observed!$C$2:$C$1520,$C262),"")</f>
        <v/>
      </c>
      <c r="Z262" s="23" t="str">
        <f>IF(ISNUMBER(AVERAGEIFS(Observed!Z$2:Z$1520,Observed!$A$2:$A$1520,$A262,Observed!$C$2:$C$1520,$C262)),AVERAGEIFS(Observed!Z$2:Z$1520,Observed!$A$2:$A$1520,$A262,Observed!$C$2:$C$1520,$C262),"")</f>
        <v/>
      </c>
      <c r="AA262" s="23" t="str">
        <f>IF(ISNUMBER(AVERAGEIFS(Observed!AA$2:AA$1520,Observed!$A$2:$A$1520,$A262,Observed!$C$2:$C$1520,$C262)),AVERAGEIFS(Observed!AA$2:AA$1520,Observed!$A$2:$A$1520,$A262,Observed!$C$2:$C$1520,$C262),"")</f>
        <v/>
      </c>
      <c r="AB262" s="23" t="str">
        <f>IF(ISNUMBER(AVERAGEIFS(Observed!AB$2:AB$1520,Observed!$A$2:$A$1520,$A262,Observed!$C$2:$C$1520,$C262)),AVERAGEIFS(Observed!AB$2:AB$1520,Observed!$A$2:$A$1520,$A262,Observed!$C$2:$C$1520,$C262),"")</f>
        <v/>
      </c>
      <c r="AC262" s="23">
        <f>IF(ISNUMBER(AVERAGEIFS(Observed!AC$2:AC$1520,Observed!$A$2:$A$1520,$A262,Observed!$C$2:$C$1520,$C262)),AVERAGEIFS(Observed!AC$2:AC$1520,Observed!$A$2:$A$1520,$A262,Observed!$C$2:$C$1520,$C262),"")</f>
        <v>19.45</v>
      </c>
      <c r="AD262" s="24">
        <f>IF(ISNUMBER(AVERAGEIFS(Observed!AD$2:AD$1520,Observed!$A$2:$A$1520,$A262,Observed!$C$2:$C$1520,$C262)),AVERAGEIFS(Observed!AD$2:AD$1520,Observed!$A$2:$A$1520,$A262,Observed!$C$2:$C$1520,$C262),"")</f>
        <v>3.1E-2</v>
      </c>
      <c r="AE262" s="24">
        <f>IF(ISNUMBER(AVERAGEIFS(Observed!AE$2:AE$1520,Observed!$A$2:$A$1520,$A262,Observed!$C$2:$C$1520,$C262)),AVERAGEIFS(Observed!AE$2:AE$1520,Observed!$A$2:$A$1520,$A262,Observed!$C$2:$C$1520,$C262),"")</f>
        <v>3.1E-2</v>
      </c>
      <c r="AF262" s="23" t="str">
        <f>IF(ISNUMBER(AVERAGEIFS(Observed!AF$2:AF$1520,Observed!$A$2:$A$1520,$A262,Observed!$C$2:$C$1520,$C262)),AVERAGEIFS(Observed!AF$2:AF$1520,Observed!$A$2:$A$1520,$A262,Observed!$C$2:$C$1520,$C262),"")</f>
        <v/>
      </c>
      <c r="AG262" s="23" t="str">
        <f>IF(ISNUMBER(AVERAGEIFS(Observed!AG$2:AG$1520,Observed!$A$2:$A$1520,$A262,Observed!$C$2:$C$1520,$C262)),AVERAGEIFS(Observed!AG$2:AG$1520,Observed!$A$2:$A$1520,$A262,Observed!$C$2:$C$1520,$C262),"")</f>
        <v/>
      </c>
      <c r="AH262" s="22" t="str">
        <f>IF(ISNUMBER(AVERAGEIFS(Observed!AH$2:AH$1520,Observed!$A$2:$A$1520,$A262,Observed!$C$2:$C$1520,$C262)),AVERAGEIFS(Observed!AH$2:AH$1520,Observed!$A$2:$A$1520,$A262,Observed!$C$2:$C$1520,$C262),"")</f>
        <v/>
      </c>
      <c r="AI262" s="23" t="str">
        <f>IF(ISNUMBER(AVERAGEIFS(Observed!AI$2:AI$1520,Observed!$A$2:$A$1520,$A262,Observed!$C$2:$C$1520,$C262)),AVERAGEIFS(Observed!AI$2:AI$1520,Observed!$A$2:$A$1520,$A262,Observed!$C$2:$C$1520,$C262),"")</f>
        <v/>
      </c>
      <c r="AJ262" s="23" t="str">
        <f>IF(ISNUMBER(AVERAGEIFS(Observed!AJ$2:AJ$1520,Observed!$A$2:$A$1520,$A262,Observed!$C$2:$C$1520,$C262)),AVERAGEIFS(Observed!AJ$2:AJ$1520,Observed!$A$2:$A$1520,$A262,Observed!$C$2:$C$1520,$C262),"")</f>
        <v/>
      </c>
      <c r="AK262" s="23" t="str">
        <f>IF(ISNUMBER(AVERAGEIFS(Observed!AK$2:AK$1520,Observed!$A$2:$A$1520,$A262,Observed!$C$2:$C$1520,$C262)),AVERAGEIFS(Observed!AK$2:AK$1520,Observed!$A$2:$A$1520,$A262,Observed!$C$2:$C$1520,$C262),"")</f>
        <v/>
      </c>
      <c r="AL262" s="23" t="str">
        <f>IF(ISNUMBER(AVERAGEIFS(Observed!AL$2:AL$1520,Observed!$A$2:$A$1520,$A262,Observed!$C$2:$C$1520,$C262)),AVERAGEIFS(Observed!AL$2:AL$1520,Observed!$A$2:$A$1520,$A262,Observed!$C$2:$C$1520,$C262),"")</f>
        <v/>
      </c>
      <c r="AM262" s="23" t="str">
        <f>IF(ISNUMBER(AVERAGEIFS(Observed!AM$2:AM$1520,Observed!$A$2:$A$1520,$A262,Observed!$C$2:$C$1520,$C262)),AVERAGEIFS(Observed!AM$2:AM$1520,Observed!$A$2:$A$1520,$A262,Observed!$C$2:$C$1520,$C262),"")</f>
        <v/>
      </c>
      <c r="AN262" s="2">
        <f>COUNTIFS(Observed!$A$2:$A$1520,$A262,Observed!$C$2:$C$1520,$C262)</f>
        <v>2</v>
      </c>
      <c r="AO262" s="2">
        <f t="shared" si="4"/>
        <v>4</v>
      </c>
    </row>
    <row r="263" spans="1:41" x14ac:dyDescent="0.35">
      <c r="A263" t="s">
        <v>51</v>
      </c>
      <c r="B263" t="s">
        <v>52</v>
      </c>
      <c r="C263" s="20">
        <v>42229</v>
      </c>
      <c r="D263">
        <v>1</v>
      </c>
      <c r="E263" t="s">
        <v>79</v>
      </c>
      <c r="F263" s="25" t="s">
        <v>99</v>
      </c>
      <c r="G263" t="s">
        <v>62</v>
      </c>
      <c r="H263">
        <v>5</v>
      </c>
      <c r="I263" s="2" t="s">
        <v>60</v>
      </c>
      <c r="J263" s="22">
        <f>IF(ISNUMBER(AVERAGEIFS(Observed!J$2:J$1520,Observed!$A$2:$A$1520,$A263,Observed!$C$2:$C$1520,$C263)),AVERAGEIFS(Observed!J$2:J$1520,Observed!$A$2:$A$1520,$A263,Observed!$C$2:$C$1520,$C263),"")</f>
        <v>1188.2</v>
      </c>
      <c r="K263" s="23">
        <f>IF(ISNUMBER(AVERAGEIFS(Observed!K$2:K$1520,Observed!$A$2:$A$1520,$A263,Observed!$C$2:$C$1520,$C263)),AVERAGEIFS(Observed!K$2:K$1520,Observed!$A$2:$A$1520,$A263,Observed!$C$2:$C$1520,$C263),"")</f>
        <v>118.82</v>
      </c>
      <c r="L263" s="23" t="str">
        <f>IF(ISNUMBER(AVERAGEIFS(Observed!L$2:L$1520,Observed!$A$2:$A$1520,$A263,Observed!$C$2:$C$1520,$C263)),AVERAGEIFS(Observed!L$2:L$1520,Observed!$A$2:$A$1520,$A263,Observed!$C$2:$C$1520,$C263),"")</f>
        <v/>
      </c>
      <c r="M263" s="23" t="str">
        <f>IF(ISNUMBER(AVERAGEIFS(Observed!M$2:M$1520,Observed!$A$2:$A$1520,$A263,Observed!$C$2:$C$1520,$C263)),AVERAGEIFS(Observed!M$2:M$1520,Observed!$A$2:$A$1520,$A263,Observed!$C$2:$C$1520,$C263),"")</f>
        <v/>
      </c>
      <c r="N263" s="23" t="str">
        <f>IF(ISNUMBER(AVERAGEIFS(Observed!N$2:N$1520,Observed!$A$2:$A$1520,$A263,Observed!$C$2:$C$1520,$C263)),AVERAGEIFS(Observed!N$2:N$1520,Observed!$A$2:$A$1520,$A263,Observed!$C$2:$C$1520,$C263),"")</f>
        <v/>
      </c>
      <c r="O263" s="24" t="str">
        <f>IF(ISNUMBER(AVERAGEIFS(Observed!O$2:O$1520,Observed!$A$2:$A$1520,$A263,Observed!$C$2:$C$1520,$C263)),AVERAGEIFS(Observed!O$2:O$1520,Observed!$A$2:$A$1520,$A263,Observed!$C$2:$C$1520,$C263),"")</f>
        <v/>
      </c>
      <c r="P263" s="24" t="str">
        <f>IF(ISNUMBER(AVERAGEIFS(Observed!P$2:P$1520,Observed!$A$2:$A$1520,$A263,Observed!$C$2:$C$1520,$C263)),AVERAGEIFS(Observed!P$2:P$1520,Observed!$A$2:$A$1520,$A263,Observed!$C$2:$C$1520,$C263),"")</f>
        <v/>
      </c>
      <c r="Q263" s="24" t="str">
        <f>IF(ISNUMBER(AVERAGEIFS(Observed!Q$2:Q$1520,Observed!$A$2:$A$1520,$A263,Observed!$C$2:$C$1520,$C263)),AVERAGEIFS(Observed!Q$2:Q$1520,Observed!$A$2:$A$1520,$A263,Observed!$C$2:$C$1520,$C263),"")</f>
        <v/>
      </c>
      <c r="R263" s="22" t="str">
        <f>IF(ISNUMBER(AVERAGEIFS(Observed!R$2:R$1520,Observed!$A$2:$A$1520,$A263,Observed!$C$2:$C$1520,$C263)),AVERAGEIFS(Observed!R$2:R$1520,Observed!$A$2:$A$1520,$A263,Observed!$C$2:$C$1520,$C263),"")</f>
        <v/>
      </c>
      <c r="S263" s="23" t="str">
        <f>IF(ISNUMBER(AVERAGEIFS(Observed!S$2:S$1520,Observed!$A$2:$A$1520,$A263,Observed!$C$2:$C$1520,$C263)),AVERAGEIFS(Observed!S$2:S$1520,Observed!$A$2:$A$1520,$A263,Observed!$C$2:$C$1520,$C263),"")</f>
        <v/>
      </c>
      <c r="T263" s="23" t="str">
        <f>IF(ISNUMBER(AVERAGEIFS(Observed!T$2:T$1520,Observed!$A$2:$A$1520,$A263,Observed!$C$2:$C$1520,$C263)),AVERAGEIFS(Observed!T$2:T$1520,Observed!$A$2:$A$1520,$A263,Observed!$C$2:$C$1520,$C263),"")</f>
        <v/>
      </c>
      <c r="U263" s="23" t="str">
        <f>IF(ISNUMBER(AVERAGEIFS(Observed!U$2:U$1520,Observed!$A$2:$A$1520,$A263,Observed!$C$2:$C$1520,$C263)),AVERAGEIFS(Observed!U$2:U$1520,Observed!$A$2:$A$1520,$A263,Observed!$C$2:$C$1520,$C263),"")</f>
        <v/>
      </c>
      <c r="V263" s="23" t="str">
        <f>IF(ISNUMBER(AVERAGEIFS(Observed!V$2:V$1520,Observed!$A$2:$A$1520,$A263,Observed!$C$2:$C$1520,$C263)),AVERAGEIFS(Observed!V$2:V$1520,Observed!$A$2:$A$1520,$A263,Observed!$C$2:$C$1520,$C263),"")</f>
        <v/>
      </c>
      <c r="W263" s="23" t="str">
        <f>IF(ISNUMBER(AVERAGEIFS(Observed!W$2:W$1520,Observed!$A$2:$A$1520,$A263,Observed!$C$2:$C$1520,$C263)),AVERAGEIFS(Observed!W$2:W$1520,Observed!$A$2:$A$1520,$A263,Observed!$C$2:$C$1520,$C263),"")</f>
        <v/>
      </c>
      <c r="X263" s="23" t="str">
        <f>IF(ISNUMBER(AVERAGEIFS(Observed!X$2:X$1520,Observed!$A$2:$A$1520,$A263,Observed!$C$2:$C$1520,$C263)),AVERAGEIFS(Observed!X$2:X$1520,Observed!$A$2:$A$1520,$A263,Observed!$C$2:$C$1520,$C263),"")</f>
        <v/>
      </c>
      <c r="Y263" s="23" t="str">
        <f>IF(ISNUMBER(AVERAGEIFS(Observed!Y$2:Y$1520,Observed!$A$2:$A$1520,$A263,Observed!$C$2:$C$1520,$C263)),AVERAGEIFS(Observed!Y$2:Y$1520,Observed!$A$2:$A$1520,$A263,Observed!$C$2:$C$1520,$C263),"")</f>
        <v/>
      </c>
      <c r="Z263" s="23" t="str">
        <f>IF(ISNUMBER(AVERAGEIFS(Observed!Z$2:Z$1520,Observed!$A$2:$A$1520,$A263,Observed!$C$2:$C$1520,$C263)),AVERAGEIFS(Observed!Z$2:Z$1520,Observed!$A$2:$A$1520,$A263,Observed!$C$2:$C$1520,$C263),"")</f>
        <v/>
      </c>
      <c r="AA263" s="23" t="str">
        <f>IF(ISNUMBER(AVERAGEIFS(Observed!AA$2:AA$1520,Observed!$A$2:$A$1520,$A263,Observed!$C$2:$C$1520,$C263)),AVERAGEIFS(Observed!AA$2:AA$1520,Observed!$A$2:$A$1520,$A263,Observed!$C$2:$C$1520,$C263),"")</f>
        <v/>
      </c>
      <c r="AB263" s="23" t="str">
        <f>IF(ISNUMBER(AVERAGEIFS(Observed!AB$2:AB$1520,Observed!$A$2:$A$1520,$A263,Observed!$C$2:$C$1520,$C263)),AVERAGEIFS(Observed!AB$2:AB$1520,Observed!$A$2:$A$1520,$A263,Observed!$C$2:$C$1520,$C263),"")</f>
        <v/>
      </c>
      <c r="AC263" s="23">
        <f>IF(ISNUMBER(AVERAGEIFS(Observed!AC$2:AC$1520,Observed!$A$2:$A$1520,$A263,Observed!$C$2:$C$1520,$C263)),AVERAGEIFS(Observed!AC$2:AC$1520,Observed!$A$2:$A$1520,$A263,Observed!$C$2:$C$1520,$C263),"")</f>
        <v>17.5</v>
      </c>
      <c r="AD263" s="24">
        <f>IF(ISNUMBER(AVERAGEIFS(Observed!AD$2:AD$1520,Observed!$A$2:$A$1520,$A263,Observed!$C$2:$C$1520,$C263)),AVERAGEIFS(Observed!AD$2:AD$1520,Observed!$A$2:$A$1520,$A263,Observed!$C$2:$C$1520,$C263),"")</f>
        <v>2.8000000000000001E-2</v>
      </c>
      <c r="AE263" s="24">
        <f>IF(ISNUMBER(AVERAGEIFS(Observed!AE$2:AE$1520,Observed!$A$2:$A$1520,$A263,Observed!$C$2:$C$1520,$C263)),AVERAGEIFS(Observed!AE$2:AE$1520,Observed!$A$2:$A$1520,$A263,Observed!$C$2:$C$1520,$C263),"")</f>
        <v>2.8000000000000001E-2</v>
      </c>
      <c r="AF263" s="23" t="str">
        <f>IF(ISNUMBER(AVERAGEIFS(Observed!AF$2:AF$1520,Observed!$A$2:$A$1520,$A263,Observed!$C$2:$C$1520,$C263)),AVERAGEIFS(Observed!AF$2:AF$1520,Observed!$A$2:$A$1520,$A263,Observed!$C$2:$C$1520,$C263),"")</f>
        <v/>
      </c>
      <c r="AG263" s="23" t="str">
        <f>IF(ISNUMBER(AVERAGEIFS(Observed!AG$2:AG$1520,Observed!$A$2:$A$1520,$A263,Observed!$C$2:$C$1520,$C263)),AVERAGEIFS(Observed!AG$2:AG$1520,Observed!$A$2:$A$1520,$A263,Observed!$C$2:$C$1520,$C263),"")</f>
        <v/>
      </c>
      <c r="AH263" s="22" t="str">
        <f>IF(ISNUMBER(AVERAGEIFS(Observed!AH$2:AH$1520,Observed!$A$2:$A$1520,$A263,Observed!$C$2:$C$1520,$C263)),AVERAGEIFS(Observed!AH$2:AH$1520,Observed!$A$2:$A$1520,$A263,Observed!$C$2:$C$1520,$C263),"")</f>
        <v/>
      </c>
      <c r="AI263" s="23" t="str">
        <f>IF(ISNUMBER(AVERAGEIFS(Observed!AI$2:AI$1520,Observed!$A$2:$A$1520,$A263,Observed!$C$2:$C$1520,$C263)),AVERAGEIFS(Observed!AI$2:AI$1520,Observed!$A$2:$A$1520,$A263,Observed!$C$2:$C$1520,$C263),"")</f>
        <v/>
      </c>
      <c r="AJ263" s="23" t="str">
        <f>IF(ISNUMBER(AVERAGEIFS(Observed!AJ$2:AJ$1520,Observed!$A$2:$A$1520,$A263,Observed!$C$2:$C$1520,$C263)),AVERAGEIFS(Observed!AJ$2:AJ$1520,Observed!$A$2:$A$1520,$A263,Observed!$C$2:$C$1520,$C263),"")</f>
        <v/>
      </c>
      <c r="AK263" s="23" t="str">
        <f>IF(ISNUMBER(AVERAGEIFS(Observed!AK$2:AK$1520,Observed!$A$2:$A$1520,$A263,Observed!$C$2:$C$1520,$C263)),AVERAGEIFS(Observed!AK$2:AK$1520,Observed!$A$2:$A$1520,$A263,Observed!$C$2:$C$1520,$C263),"")</f>
        <v/>
      </c>
      <c r="AL263" s="23" t="str">
        <f>IF(ISNUMBER(AVERAGEIFS(Observed!AL$2:AL$1520,Observed!$A$2:$A$1520,$A263,Observed!$C$2:$C$1520,$C263)),AVERAGEIFS(Observed!AL$2:AL$1520,Observed!$A$2:$A$1520,$A263,Observed!$C$2:$C$1520,$C263),"")</f>
        <v/>
      </c>
      <c r="AM263" s="23" t="str">
        <f>IF(ISNUMBER(AVERAGEIFS(Observed!AM$2:AM$1520,Observed!$A$2:$A$1520,$A263,Observed!$C$2:$C$1520,$C263)),AVERAGEIFS(Observed!AM$2:AM$1520,Observed!$A$2:$A$1520,$A263,Observed!$C$2:$C$1520,$C263),"")</f>
        <v/>
      </c>
      <c r="AN263" s="2">
        <f>COUNTIFS(Observed!$A$2:$A$1520,$A263,Observed!$C$2:$C$1520,$C263)</f>
        <v>2</v>
      </c>
      <c r="AO263" s="2">
        <f t="shared" si="4"/>
        <v>4</v>
      </c>
    </row>
    <row r="264" spans="1:41" x14ac:dyDescent="0.35">
      <c r="A264" t="s">
        <v>57</v>
      </c>
      <c r="B264" t="s">
        <v>52</v>
      </c>
      <c r="C264" s="20">
        <v>42229</v>
      </c>
      <c r="D264">
        <v>1</v>
      </c>
      <c r="E264" t="s">
        <v>81</v>
      </c>
      <c r="F264" s="25" t="s">
        <v>99</v>
      </c>
      <c r="G264" t="s">
        <v>62</v>
      </c>
      <c r="H264">
        <v>5</v>
      </c>
      <c r="I264" s="2" t="s">
        <v>60</v>
      </c>
      <c r="J264" s="22">
        <f>IF(ISNUMBER(AVERAGEIFS(Observed!J$2:J$1520,Observed!$A$2:$A$1520,$A264,Observed!$C$2:$C$1520,$C264)),AVERAGEIFS(Observed!J$2:J$1520,Observed!$A$2:$A$1520,$A264,Observed!$C$2:$C$1520,$C264),"")</f>
        <v>1291.5999999999999</v>
      </c>
      <c r="K264" s="23">
        <f>IF(ISNUMBER(AVERAGEIFS(Observed!K$2:K$1520,Observed!$A$2:$A$1520,$A264,Observed!$C$2:$C$1520,$C264)),AVERAGEIFS(Observed!K$2:K$1520,Observed!$A$2:$A$1520,$A264,Observed!$C$2:$C$1520,$C264),"")</f>
        <v>129.16</v>
      </c>
      <c r="L264" s="23" t="str">
        <f>IF(ISNUMBER(AVERAGEIFS(Observed!L$2:L$1520,Observed!$A$2:$A$1520,$A264,Observed!$C$2:$C$1520,$C264)),AVERAGEIFS(Observed!L$2:L$1520,Observed!$A$2:$A$1520,$A264,Observed!$C$2:$C$1520,$C264),"")</f>
        <v/>
      </c>
      <c r="M264" s="23" t="str">
        <f>IF(ISNUMBER(AVERAGEIFS(Observed!M$2:M$1520,Observed!$A$2:$A$1520,$A264,Observed!$C$2:$C$1520,$C264)),AVERAGEIFS(Observed!M$2:M$1520,Observed!$A$2:$A$1520,$A264,Observed!$C$2:$C$1520,$C264),"")</f>
        <v/>
      </c>
      <c r="N264" s="23" t="str">
        <f>IF(ISNUMBER(AVERAGEIFS(Observed!N$2:N$1520,Observed!$A$2:$A$1520,$A264,Observed!$C$2:$C$1520,$C264)),AVERAGEIFS(Observed!N$2:N$1520,Observed!$A$2:$A$1520,$A264,Observed!$C$2:$C$1520,$C264),"")</f>
        <v/>
      </c>
      <c r="O264" s="24" t="str">
        <f>IF(ISNUMBER(AVERAGEIFS(Observed!O$2:O$1520,Observed!$A$2:$A$1520,$A264,Observed!$C$2:$C$1520,$C264)),AVERAGEIFS(Observed!O$2:O$1520,Observed!$A$2:$A$1520,$A264,Observed!$C$2:$C$1520,$C264),"")</f>
        <v/>
      </c>
      <c r="P264" s="24" t="str">
        <f>IF(ISNUMBER(AVERAGEIFS(Observed!P$2:P$1520,Observed!$A$2:$A$1520,$A264,Observed!$C$2:$C$1520,$C264)),AVERAGEIFS(Observed!P$2:P$1520,Observed!$A$2:$A$1520,$A264,Observed!$C$2:$C$1520,$C264),"")</f>
        <v/>
      </c>
      <c r="Q264" s="24" t="str">
        <f>IF(ISNUMBER(AVERAGEIFS(Observed!Q$2:Q$1520,Observed!$A$2:$A$1520,$A264,Observed!$C$2:$C$1520,$C264)),AVERAGEIFS(Observed!Q$2:Q$1520,Observed!$A$2:$A$1520,$A264,Observed!$C$2:$C$1520,$C264),"")</f>
        <v/>
      </c>
      <c r="R264" s="22" t="str">
        <f>IF(ISNUMBER(AVERAGEIFS(Observed!R$2:R$1520,Observed!$A$2:$A$1520,$A264,Observed!$C$2:$C$1520,$C264)),AVERAGEIFS(Observed!R$2:R$1520,Observed!$A$2:$A$1520,$A264,Observed!$C$2:$C$1520,$C264),"")</f>
        <v/>
      </c>
      <c r="S264" s="23" t="str">
        <f>IF(ISNUMBER(AVERAGEIFS(Observed!S$2:S$1520,Observed!$A$2:$A$1520,$A264,Observed!$C$2:$C$1520,$C264)),AVERAGEIFS(Observed!S$2:S$1520,Observed!$A$2:$A$1520,$A264,Observed!$C$2:$C$1520,$C264),"")</f>
        <v/>
      </c>
      <c r="T264" s="23" t="str">
        <f>IF(ISNUMBER(AVERAGEIFS(Observed!T$2:T$1520,Observed!$A$2:$A$1520,$A264,Observed!$C$2:$C$1520,$C264)),AVERAGEIFS(Observed!T$2:T$1520,Observed!$A$2:$A$1520,$A264,Observed!$C$2:$C$1520,$C264),"")</f>
        <v/>
      </c>
      <c r="U264" s="23" t="str">
        <f>IF(ISNUMBER(AVERAGEIFS(Observed!U$2:U$1520,Observed!$A$2:$A$1520,$A264,Observed!$C$2:$C$1520,$C264)),AVERAGEIFS(Observed!U$2:U$1520,Observed!$A$2:$A$1520,$A264,Observed!$C$2:$C$1520,$C264),"")</f>
        <v/>
      </c>
      <c r="V264" s="23" t="str">
        <f>IF(ISNUMBER(AVERAGEIFS(Observed!V$2:V$1520,Observed!$A$2:$A$1520,$A264,Observed!$C$2:$C$1520,$C264)),AVERAGEIFS(Observed!V$2:V$1520,Observed!$A$2:$A$1520,$A264,Observed!$C$2:$C$1520,$C264),"")</f>
        <v/>
      </c>
      <c r="W264" s="23" t="str">
        <f>IF(ISNUMBER(AVERAGEIFS(Observed!W$2:W$1520,Observed!$A$2:$A$1520,$A264,Observed!$C$2:$C$1520,$C264)),AVERAGEIFS(Observed!W$2:W$1520,Observed!$A$2:$A$1520,$A264,Observed!$C$2:$C$1520,$C264),"")</f>
        <v/>
      </c>
      <c r="X264" s="23" t="str">
        <f>IF(ISNUMBER(AVERAGEIFS(Observed!X$2:X$1520,Observed!$A$2:$A$1520,$A264,Observed!$C$2:$C$1520,$C264)),AVERAGEIFS(Observed!X$2:X$1520,Observed!$A$2:$A$1520,$A264,Observed!$C$2:$C$1520,$C264),"")</f>
        <v/>
      </c>
      <c r="Y264" s="23" t="str">
        <f>IF(ISNUMBER(AVERAGEIFS(Observed!Y$2:Y$1520,Observed!$A$2:$A$1520,$A264,Observed!$C$2:$C$1520,$C264)),AVERAGEIFS(Observed!Y$2:Y$1520,Observed!$A$2:$A$1520,$A264,Observed!$C$2:$C$1520,$C264),"")</f>
        <v/>
      </c>
      <c r="Z264" s="23" t="str">
        <f>IF(ISNUMBER(AVERAGEIFS(Observed!Z$2:Z$1520,Observed!$A$2:$A$1520,$A264,Observed!$C$2:$C$1520,$C264)),AVERAGEIFS(Observed!Z$2:Z$1520,Observed!$A$2:$A$1520,$A264,Observed!$C$2:$C$1520,$C264),"")</f>
        <v/>
      </c>
      <c r="AA264" s="23" t="str">
        <f>IF(ISNUMBER(AVERAGEIFS(Observed!AA$2:AA$1520,Observed!$A$2:$A$1520,$A264,Observed!$C$2:$C$1520,$C264)),AVERAGEIFS(Observed!AA$2:AA$1520,Observed!$A$2:$A$1520,$A264,Observed!$C$2:$C$1520,$C264),"")</f>
        <v/>
      </c>
      <c r="AB264" s="23" t="str">
        <f>IF(ISNUMBER(AVERAGEIFS(Observed!AB$2:AB$1520,Observed!$A$2:$A$1520,$A264,Observed!$C$2:$C$1520,$C264)),AVERAGEIFS(Observed!AB$2:AB$1520,Observed!$A$2:$A$1520,$A264,Observed!$C$2:$C$1520,$C264),"")</f>
        <v/>
      </c>
      <c r="AC264" s="23">
        <f>IF(ISNUMBER(AVERAGEIFS(Observed!AC$2:AC$1520,Observed!$A$2:$A$1520,$A264,Observed!$C$2:$C$1520,$C264)),AVERAGEIFS(Observed!AC$2:AC$1520,Observed!$A$2:$A$1520,$A264,Observed!$C$2:$C$1520,$C264),"")</f>
        <v>19.450000000000003</v>
      </c>
      <c r="AD264" s="24">
        <f>IF(ISNUMBER(AVERAGEIFS(Observed!AD$2:AD$1520,Observed!$A$2:$A$1520,$A264,Observed!$C$2:$C$1520,$C264)),AVERAGEIFS(Observed!AD$2:AD$1520,Observed!$A$2:$A$1520,$A264,Observed!$C$2:$C$1520,$C264),"")</f>
        <v>3.15E-2</v>
      </c>
      <c r="AE264" s="24">
        <f>IF(ISNUMBER(AVERAGEIFS(Observed!AE$2:AE$1520,Observed!$A$2:$A$1520,$A264,Observed!$C$2:$C$1520,$C264)),AVERAGEIFS(Observed!AE$2:AE$1520,Observed!$A$2:$A$1520,$A264,Observed!$C$2:$C$1520,$C264),"")</f>
        <v>3.15E-2</v>
      </c>
      <c r="AF264" s="23" t="str">
        <f>IF(ISNUMBER(AVERAGEIFS(Observed!AF$2:AF$1520,Observed!$A$2:$A$1520,$A264,Observed!$C$2:$C$1520,$C264)),AVERAGEIFS(Observed!AF$2:AF$1520,Observed!$A$2:$A$1520,$A264,Observed!$C$2:$C$1520,$C264),"")</f>
        <v/>
      </c>
      <c r="AG264" s="23" t="str">
        <f>IF(ISNUMBER(AVERAGEIFS(Observed!AG$2:AG$1520,Observed!$A$2:$A$1520,$A264,Observed!$C$2:$C$1520,$C264)),AVERAGEIFS(Observed!AG$2:AG$1520,Observed!$A$2:$A$1520,$A264,Observed!$C$2:$C$1520,$C264),"")</f>
        <v/>
      </c>
      <c r="AH264" s="22" t="str">
        <f>IF(ISNUMBER(AVERAGEIFS(Observed!AH$2:AH$1520,Observed!$A$2:$A$1520,$A264,Observed!$C$2:$C$1520,$C264)),AVERAGEIFS(Observed!AH$2:AH$1520,Observed!$A$2:$A$1520,$A264,Observed!$C$2:$C$1520,$C264),"")</f>
        <v/>
      </c>
      <c r="AI264" s="23" t="str">
        <f>IF(ISNUMBER(AVERAGEIFS(Observed!AI$2:AI$1520,Observed!$A$2:$A$1520,$A264,Observed!$C$2:$C$1520,$C264)),AVERAGEIFS(Observed!AI$2:AI$1520,Observed!$A$2:$A$1520,$A264,Observed!$C$2:$C$1520,$C264),"")</f>
        <v/>
      </c>
      <c r="AJ264" s="23" t="str">
        <f>IF(ISNUMBER(AVERAGEIFS(Observed!AJ$2:AJ$1520,Observed!$A$2:$A$1520,$A264,Observed!$C$2:$C$1520,$C264)),AVERAGEIFS(Observed!AJ$2:AJ$1520,Observed!$A$2:$A$1520,$A264,Observed!$C$2:$C$1520,$C264),"")</f>
        <v/>
      </c>
      <c r="AK264" s="23" t="str">
        <f>IF(ISNUMBER(AVERAGEIFS(Observed!AK$2:AK$1520,Observed!$A$2:$A$1520,$A264,Observed!$C$2:$C$1520,$C264)),AVERAGEIFS(Observed!AK$2:AK$1520,Observed!$A$2:$A$1520,$A264,Observed!$C$2:$C$1520,$C264),"")</f>
        <v/>
      </c>
      <c r="AL264" s="23" t="str">
        <f>IF(ISNUMBER(AVERAGEIFS(Observed!AL$2:AL$1520,Observed!$A$2:$A$1520,$A264,Observed!$C$2:$C$1520,$C264)),AVERAGEIFS(Observed!AL$2:AL$1520,Observed!$A$2:$A$1520,$A264,Observed!$C$2:$C$1520,$C264),"")</f>
        <v/>
      </c>
      <c r="AM264" s="23" t="str">
        <f>IF(ISNUMBER(AVERAGEIFS(Observed!AM$2:AM$1520,Observed!$A$2:$A$1520,$A264,Observed!$C$2:$C$1520,$C264)),AVERAGEIFS(Observed!AM$2:AM$1520,Observed!$A$2:$A$1520,$A264,Observed!$C$2:$C$1520,$C264),"")</f>
        <v/>
      </c>
      <c r="AN264" s="2">
        <f>COUNTIFS(Observed!$A$2:$A$1520,$A264,Observed!$C$2:$C$1520,$C264)</f>
        <v>2</v>
      </c>
      <c r="AO264" s="2">
        <f t="shared" si="4"/>
        <v>4</v>
      </c>
    </row>
    <row r="265" spans="1:41" x14ac:dyDescent="0.35">
      <c r="A265" t="s">
        <v>54</v>
      </c>
      <c r="B265" t="s">
        <v>52</v>
      </c>
      <c r="C265" s="20">
        <v>42229</v>
      </c>
      <c r="D265">
        <v>1</v>
      </c>
      <c r="E265" t="s">
        <v>83</v>
      </c>
      <c r="F265" s="25" t="s">
        <v>99</v>
      </c>
      <c r="G265" t="s">
        <v>62</v>
      </c>
      <c r="H265">
        <v>5</v>
      </c>
      <c r="I265" s="2" t="s">
        <v>60</v>
      </c>
      <c r="J265" s="22">
        <f>IF(ISNUMBER(AVERAGEIFS(Observed!J$2:J$1520,Observed!$A$2:$A$1520,$A265,Observed!$C$2:$C$1520,$C265)),AVERAGEIFS(Observed!J$2:J$1520,Observed!$A$2:$A$1520,$A265,Observed!$C$2:$C$1520,$C265),"")</f>
        <v>1113</v>
      </c>
      <c r="K265" s="23">
        <f>IF(ISNUMBER(AVERAGEIFS(Observed!K$2:K$1520,Observed!$A$2:$A$1520,$A265,Observed!$C$2:$C$1520,$C265)),AVERAGEIFS(Observed!K$2:K$1520,Observed!$A$2:$A$1520,$A265,Observed!$C$2:$C$1520,$C265),"")</f>
        <v>111.30000000000001</v>
      </c>
      <c r="L265" s="23" t="str">
        <f>IF(ISNUMBER(AVERAGEIFS(Observed!L$2:L$1520,Observed!$A$2:$A$1520,$A265,Observed!$C$2:$C$1520,$C265)),AVERAGEIFS(Observed!L$2:L$1520,Observed!$A$2:$A$1520,$A265,Observed!$C$2:$C$1520,$C265),"")</f>
        <v/>
      </c>
      <c r="M265" s="23" t="str">
        <f>IF(ISNUMBER(AVERAGEIFS(Observed!M$2:M$1520,Observed!$A$2:$A$1520,$A265,Observed!$C$2:$C$1520,$C265)),AVERAGEIFS(Observed!M$2:M$1520,Observed!$A$2:$A$1520,$A265,Observed!$C$2:$C$1520,$C265),"")</f>
        <v/>
      </c>
      <c r="N265" s="23" t="str">
        <f>IF(ISNUMBER(AVERAGEIFS(Observed!N$2:N$1520,Observed!$A$2:$A$1520,$A265,Observed!$C$2:$C$1520,$C265)),AVERAGEIFS(Observed!N$2:N$1520,Observed!$A$2:$A$1520,$A265,Observed!$C$2:$C$1520,$C265),"")</f>
        <v/>
      </c>
      <c r="O265" s="24" t="str">
        <f>IF(ISNUMBER(AVERAGEIFS(Observed!O$2:O$1520,Observed!$A$2:$A$1520,$A265,Observed!$C$2:$C$1520,$C265)),AVERAGEIFS(Observed!O$2:O$1520,Observed!$A$2:$A$1520,$A265,Observed!$C$2:$C$1520,$C265),"")</f>
        <v/>
      </c>
      <c r="P265" s="24" t="str">
        <f>IF(ISNUMBER(AVERAGEIFS(Observed!P$2:P$1520,Observed!$A$2:$A$1520,$A265,Observed!$C$2:$C$1520,$C265)),AVERAGEIFS(Observed!P$2:P$1520,Observed!$A$2:$A$1520,$A265,Observed!$C$2:$C$1520,$C265),"")</f>
        <v/>
      </c>
      <c r="Q265" s="24" t="str">
        <f>IF(ISNUMBER(AVERAGEIFS(Observed!Q$2:Q$1520,Observed!$A$2:$A$1520,$A265,Observed!$C$2:$C$1520,$C265)),AVERAGEIFS(Observed!Q$2:Q$1520,Observed!$A$2:$A$1520,$A265,Observed!$C$2:$C$1520,$C265),"")</f>
        <v/>
      </c>
      <c r="R265" s="22" t="str">
        <f>IF(ISNUMBER(AVERAGEIFS(Observed!R$2:R$1520,Observed!$A$2:$A$1520,$A265,Observed!$C$2:$C$1520,$C265)),AVERAGEIFS(Observed!R$2:R$1520,Observed!$A$2:$A$1520,$A265,Observed!$C$2:$C$1520,$C265),"")</f>
        <v/>
      </c>
      <c r="S265" s="23" t="str">
        <f>IF(ISNUMBER(AVERAGEIFS(Observed!S$2:S$1520,Observed!$A$2:$A$1520,$A265,Observed!$C$2:$C$1520,$C265)),AVERAGEIFS(Observed!S$2:S$1520,Observed!$A$2:$A$1520,$A265,Observed!$C$2:$C$1520,$C265),"")</f>
        <v/>
      </c>
      <c r="T265" s="23" t="str">
        <f>IF(ISNUMBER(AVERAGEIFS(Observed!T$2:T$1520,Observed!$A$2:$A$1520,$A265,Observed!$C$2:$C$1520,$C265)),AVERAGEIFS(Observed!T$2:T$1520,Observed!$A$2:$A$1520,$A265,Observed!$C$2:$C$1520,$C265),"")</f>
        <v/>
      </c>
      <c r="U265" s="23" t="str">
        <f>IF(ISNUMBER(AVERAGEIFS(Observed!U$2:U$1520,Observed!$A$2:$A$1520,$A265,Observed!$C$2:$C$1520,$C265)),AVERAGEIFS(Observed!U$2:U$1520,Observed!$A$2:$A$1520,$A265,Observed!$C$2:$C$1520,$C265),"")</f>
        <v/>
      </c>
      <c r="V265" s="23" t="str">
        <f>IF(ISNUMBER(AVERAGEIFS(Observed!V$2:V$1520,Observed!$A$2:$A$1520,$A265,Observed!$C$2:$C$1520,$C265)),AVERAGEIFS(Observed!V$2:V$1520,Observed!$A$2:$A$1520,$A265,Observed!$C$2:$C$1520,$C265),"")</f>
        <v/>
      </c>
      <c r="W265" s="23" t="str">
        <f>IF(ISNUMBER(AVERAGEIFS(Observed!W$2:W$1520,Observed!$A$2:$A$1520,$A265,Observed!$C$2:$C$1520,$C265)),AVERAGEIFS(Observed!W$2:W$1520,Observed!$A$2:$A$1520,$A265,Observed!$C$2:$C$1520,$C265),"")</f>
        <v/>
      </c>
      <c r="X265" s="23" t="str">
        <f>IF(ISNUMBER(AVERAGEIFS(Observed!X$2:X$1520,Observed!$A$2:$A$1520,$A265,Observed!$C$2:$C$1520,$C265)),AVERAGEIFS(Observed!X$2:X$1520,Observed!$A$2:$A$1520,$A265,Observed!$C$2:$C$1520,$C265),"")</f>
        <v/>
      </c>
      <c r="Y265" s="23" t="str">
        <f>IF(ISNUMBER(AVERAGEIFS(Observed!Y$2:Y$1520,Observed!$A$2:$A$1520,$A265,Observed!$C$2:$C$1520,$C265)),AVERAGEIFS(Observed!Y$2:Y$1520,Observed!$A$2:$A$1520,$A265,Observed!$C$2:$C$1520,$C265),"")</f>
        <v/>
      </c>
      <c r="Z265" s="23" t="str">
        <f>IF(ISNUMBER(AVERAGEIFS(Observed!Z$2:Z$1520,Observed!$A$2:$A$1520,$A265,Observed!$C$2:$C$1520,$C265)),AVERAGEIFS(Observed!Z$2:Z$1520,Observed!$A$2:$A$1520,$A265,Observed!$C$2:$C$1520,$C265),"")</f>
        <v/>
      </c>
      <c r="AA265" s="23" t="str">
        <f>IF(ISNUMBER(AVERAGEIFS(Observed!AA$2:AA$1520,Observed!$A$2:$A$1520,$A265,Observed!$C$2:$C$1520,$C265)),AVERAGEIFS(Observed!AA$2:AA$1520,Observed!$A$2:$A$1520,$A265,Observed!$C$2:$C$1520,$C265),"")</f>
        <v/>
      </c>
      <c r="AB265" s="23" t="str">
        <f>IF(ISNUMBER(AVERAGEIFS(Observed!AB$2:AB$1520,Observed!$A$2:$A$1520,$A265,Observed!$C$2:$C$1520,$C265)),AVERAGEIFS(Observed!AB$2:AB$1520,Observed!$A$2:$A$1520,$A265,Observed!$C$2:$C$1520,$C265),"")</f>
        <v/>
      </c>
      <c r="AC265" s="23">
        <f>IF(ISNUMBER(AVERAGEIFS(Observed!AC$2:AC$1520,Observed!$A$2:$A$1520,$A265,Observed!$C$2:$C$1520,$C265)),AVERAGEIFS(Observed!AC$2:AC$1520,Observed!$A$2:$A$1520,$A265,Observed!$C$2:$C$1520,$C265),"")</f>
        <v>17.5</v>
      </c>
      <c r="AD265" s="24">
        <f>IF(ISNUMBER(AVERAGEIFS(Observed!AD$2:AD$1520,Observed!$A$2:$A$1520,$A265,Observed!$C$2:$C$1520,$C265)),AVERAGEIFS(Observed!AD$2:AD$1520,Observed!$A$2:$A$1520,$A265,Observed!$C$2:$C$1520,$C265),"")</f>
        <v>2.8000000000000001E-2</v>
      </c>
      <c r="AE265" s="24">
        <f>IF(ISNUMBER(AVERAGEIFS(Observed!AE$2:AE$1520,Observed!$A$2:$A$1520,$A265,Observed!$C$2:$C$1520,$C265)),AVERAGEIFS(Observed!AE$2:AE$1520,Observed!$A$2:$A$1520,$A265,Observed!$C$2:$C$1520,$C265),"")</f>
        <v>2.8000000000000001E-2</v>
      </c>
      <c r="AF265" s="23" t="str">
        <f>IF(ISNUMBER(AVERAGEIFS(Observed!AF$2:AF$1520,Observed!$A$2:$A$1520,$A265,Observed!$C$2:$C$1520,$C265)),AVERAGEIFS(Observed!AF$2:AF$1520,Observed!$A$2:$A$1520,$A265,Observed!$C$2:$C$1520,$C265),"")</f>
        <v/>
      </c>
      <c r="AG265" s="23" t="str">
        <f>IF(ISNUMBER(AVERAGEIFS(Observed!AG$2:AG$1520,Observed!$A$2:$A$1520,$A265,Observed!$C$2:$C$1520,$C265)),AVERAGEIFS(Observed!AG$2:AG$1520,Observed!$A$2:$A$1520,$A265,Observed!$C$2:$C$1520,$C265),"")</f>
        <v/>
      </c>
      <c r="AH265" s="22" t="str">
        <f>IF(ISNUMBER(AVERAGEIFS(Observed!AH$2:AH$1520,Observed!$A$2:$A$1520,$A265,Observed!$C$2:$C$1520,$C265)),AVERAGEIFS(Observed!AH$2:AH$1520,Observed!$A$2:$A$1520,$A265,Observed!$C$2:$C$1520,$C265),"")</f>
        <v/>
      </c>
      <c r="AI265" s="23" t="str">
        <f>IF(ISNUMBER(AVERAGEIFS(Observed!AI$2:AI$1520,Observed!$A$2:$A$1520,$A265,Observed!$C$2:$C$1520,$C265)),AVERAGEIFS(Observed!AI$2:AI$1520,Observed!$A$2:$A$1520,$A265,Observed!$C$2:$C$1520,$C265),"")</f>
        <v/>
      </c>
      <c r="AJ265" s="23" t="str">
        <f>IF(ISNUMBER(AVERAGEIFS(Observed!AJ$2:AJ$1520,Observed!$A$2:$A$1520,$A265,Observed!$C$2:$C$1520,$C265)),AVERAGEIFS(Observed!AJ$2:AJ$1520,Observed!$A$2:$A$1520,$A265,Observed!$C$2:$C$1520,$C265),"")</f>
        <v/>
      </c>
      <c r="AK265" s="23" t="str">
        <f>IF(ISNUMBER(AVERAGEIFS(Observed!AK$2:AK$1520,Observed!$A$2:$A$1520,$A265,Observed!$C$2:$C$1520,$C265)),AVERAGEIFS(Observed!AK$2:AK$1520,Observed!$A$2:$A$1520,$A265,Observed!$C$2:$C$1520,$C265),"")</f>
        <v/>
      </c>
      <c r="AL265" s="23" t="str">
        <f>IF(ISNUMBER(AVERAGEIFS(Observed!AL$2:AL$1520,Observed!$A$2:$A$1520,$A265,Observed!$C$2:$C$1520,$C265)),AVERAGEIFS(Observed!AL$2:AL$1520,Observed!$A$2:$A$1520,$A265,Observed!$C$2:$C$1520,$C265),"")</f>
        <v/>
      </c>
      <c r="AM265" s="23" t="str">
        <f>IF(ISNUMBER(AVERAGEIFS(Observed!AM$2:AM$1520,Observed!$A$2:$A$1520,$A265,Observed!$C$2:$C$1520,$C265)),AVERAGEIFS(Observed!AM$2:AM$1520,Observed!$A$2:$A$1520,$A265,Observed!$C$2:$C$1520,$C265),"")</f>
        <v/>
      </c>
      <c r="AN265" s="2">
        <f>COUNTIFS(Observed!$A$2:$A$1520,$A265,Observed!$C$2:$C$1520,$C265)</f>
        <v>2</v>
      </c>
      <c r="AO265" s="2">
        <f t="shared" si="4"/>
        <v>4</v>
      </c>
    </row>
    <row r="266" spans="1:41" x14ac:dyDescent="0.35">
      <c r="A266" t="s">
        <v>53</v>
      </c>
      <c r="B266" t="s">
        <v>52</v>
      </c>
      <c r="C266" s="20">
        <v>42229</v>
      </c>
      <c r="D266">
        <v>1</v>
      </c>
      <c r="E266" t="s">
        <v>78</v>
      </c>
      <c r="F266" s="25" t="s">
        <v>99</v>
      </c>
      <c r="G266" t="s">
        <v>62</v>
      </c>
      <c r="H266">
        <v>5</v>
      </c>
      <c r="I266" s="2" t="s">
        <v>60</v>
      </c>
      <c r="J266" s="22">
        <f>IF(ISNUMBER(AVERAGEIFS(Observed!J$2:J$1520,Observed!$A$2:$A$1520,$A266,Observed!$C$2:$C$1520,$C266)),AVERAGEIFS(Observed!J$2:J$1520,Observed!$A$2:$A$1520,$A266,Observed!$C$2:$C$1520,$C266),"")</f>
        <v>1047.2</v>
      </c>
      <c r="K266" s="23">
        <f>IF(ISNUMBER(AVERAGEIFS(Observed!K$2:K$1520,Observed!$A$2:$A$1520,$A266,Observed!$C$2:$C$1520,$C266)),AVERAGEIFS(Observed!K$2:K$1520,Observed!$A$2:$A$1520,$A266,Observed!$C$2:$C$1520,$C266),"")</f>
        <v>104.72</v>
      </c>
      <c r="L266" s="23" t="str">
        <f>IF(ISNUMBER(AVERAGEIFS(Observed!L$2:L$1520,Observed!$A$2:$A$1520,$A266,Observed!$C$2:$C$1520,$C266)),AVERAGEIFS(Observed!L$2:L$1520,Observed!$A$2:$A$1520,$A266,Observed!$C$2:$C$1520,$C266),"")</f>
        <v/>
      </c>
      <c r="M266" s="23" t="str">
        <f>IF(ISNUMBER(AVERAGEIFS(Observed!M$2:M$1520,Observed!$A$2:$A$1520,$A266,Observed!$C$2:$C$1520,$C266)),AVERAGEIFS(Observed!M$2:M$1520,Observed!$A$2:$A$1520,$A266,Observed!$C$2:$C$1520,$C266),"")</f>
        <v/>
      </c>
      <c r="N266" s="23" t="str">
        <f>IF(ISNUMBER(AVERAGEIFS(Observed!N$2:N$1520,Observed!$A$2:$A$1520,$A266,Observed!$C$2:$C$1520,$C266)),AVERAGEIFS(Observed!N$2:N$1520,Observed!$A$2:$A$1520,$A266,Observed!$C$2:$C$1520,$C266),"")</f>
        <v/>
      </c>
      <c r="O266" s="24" t="str">
        <f>IF(ISNUMBER(AVERAGEIFS(Observed!O$2:O$1520,Observed!$A$2:$A$1520,$A266,Observed!$C$2:$C$1520,$C266)),AVERAGEIFS(Observed!O$2:O$1520,Observed!$A$2:$A$1520,$A266,Observed!$C$2:$C$1520,$C266),"")</f>
        <v/>
      </c>
      <c r="P266" s="24" t="str">
        <f>IF(ISNUMBER(AVERAGEIFS(Observed!P$2:P$1520,Observed!$A$2:$A$1520,$A266,Observed!$C$2:$C$1520,$C266)),AVERAGEIFS(Observed!P$2:P$1520,Observed!$A$2:$A$1520,$A266,Observed!$C$2:$C$1520,$C266),"")</f>
        <v/>
      </c>
      <c r="Q266" s="24" t="str">
        <f>IF(ISNUMBER(AVERAGEIFS(Observed!Q$2:Q$1520,Observed!$A$2:$A$1520,$A266,Observed!$C$2:$C$1520,$C266)),AVERAGEIFS(Observed!Q$2:Q$1520,Observed!$A$2:$A$1520,$A266,Observed!$C$2:$C$1520,$C266),"")</f>
        <v/>
      </c>
      <c r="R266" s="22" t="str">
        <f>IF(ISNUMBER(AVERAGEIFS(Observed!R$2:R$1520,Observed!$A$2:$A$1520,$A266,Observed!$C$2:$C$1520,$C266)),AVERAGEIFS(Observed!R$2:R$1520,Observed!$A$2:$A$1520,$A266,Observed!$C$2:$C$1520,$C266),"")</f>
        <v/>
      </c>
      <c r="S266" s="23" t="str">
        <f>IF(ISNUMBER(AVERAGEIFS(Observed!S$2:S$1520,Observed!$A$2:$A$1520,$A266,Observed!$C$2:$C$1520,$C266)),AVERAGEIFS(Observed!S$2:S$1520,Observed!$A$2:$A$1520,$A266,Observed!$C$2:$C$1520,$C266),"")</f>
        <v/>
      </c>
      <c r="T266" s="23" t="str">
        <f>IF(ISNUMBER(AVERAGEIFS(Observed!T$2:T$1520,Observed!$A$2:$A$1520,$A266,Observed!$C$2:$C$1520,$C266)),AVERAGEIFS(Observed!T$2:T$1520,Observed!$A$2:$A$1520,$A266,Observed!$C$2:$C$1520,$C266),"")</f>
        <v/>
      </c>
      <c r="U266" s="23" t="str">
        <f>IF(ISNUMBER(AVERAGEIFS(Observed!U$2:U$1520,Observed!$A$2:$A$1520,$A266,Observed!$C$2:$C$1520,$C266)),AVERAGEIFS(Observed!U$2:U$1520,Observed!$A$2:$A$1520,$A266,Observed!$C$2:$C$1520,$C266),"")</f>
        <v/>
      </c>
      <c r="V266" s="23" t="str">
        <f>IF(ISNUMBER(AVERAGEIFS(Observed!V$2:V$1520,Observed!$A$2:$A$1520,$A266,Observed!$C$2:$C$1520,$C266)),AVERAGEIFS(Observed!V$2:V$1520,Observed!$A$2:$A$1520,$A266,Observed!$C$2:$C$1520,$C266),"")</f>
        <v/>
      </c>
      <c r="W266" s="23" t="str">
        <f>IF(ISNUMBER(AVERAGEIFS(Observed!W$2:W$1520,Observed!$A$2:$A$1520,$A266,Observed!$C$2:$C$1520,$C266)),AVERAGEIFS(Observed!W$2:W$1520,Observed!$A$2:$A$1520,$A266,Observed!$C$2:$C$1520,$C266),"")</f>
        <v/>
      </c>
      <c r="X266" s="23" t="str">
        <f>IF(ISNUMBER(AVERAGEIFS(Observed!X$2:X$1520,Observed!$A$2:$A$1520,$A266,Observed!$C$2:$C$1520,$C266)),AVERAGEIFS(Observed!X$2:X$1520,Observed!$A$2:$A$1520,$A266,Observed!$C$2:$C$1520,$C266),"")</f>
        <v/>
      </c>
      <c r="Y266" s="23" t="str">
        <f>IF(ISNUMBER(AVERAGEIFS(Observed!Y$2:Y$1520,Observed!$A$2:$A$1520,$A266,Observed!$C$2:$C$1520,$C266)),AVERAGEIFS(Observed!Y$2:Y$1520,Observed!$A$2:$A$1520,$A266,Observed!$C$2:$C$1520,$C266),"")</f>
        <v/>
      </c>
      <c r="Z266" s="23" t="str">
        <f>IF(ISNUMBER(AVERAGEIFS(Observed!Z$2:Z$1520,Observed!$A$2:$A$1520,$A266,Observed!$C$2:$C$1520,$C266)),AVERAGEIFS(Observed!Z$2:Z$1520,Observed!$A$2:$A$1520,$A266,Observed!$C$2:$C$1520,$C266),"")</f>
        <v/>
      </c>
      <c r="AA266" s="23" t="str">
        <f>IF(ISNUMBER(AVERAGEIFS(Observed!AA$2:AA$1520,Observed!$A$2:$A$1520,$A266,Observed!$C$2:$C$1520,$C266)),AVERAGEIFS(Observed!AA$2:AA$1520,Observed!$A$2:$A$1520,$A266,Observed!$C$2:$C$1520,$C266),"")</f>
        <v/>
      </c>
      <c r="AB266" s="23" t="str">
        <f>IF(ISNUMBER(AVERAGEIFS(Observed!AB$2:AB$1520,Observed!$A$2:$A$1520,$A266,Observed!$C$2:$C$1520,$C266)),AVERAGEIFS(Observed!AB$2:AB$1520,Observed!$A$2:$A$1520,$A266,Observed!$C$2:$C$1520,$C266),"")</f>
        <v/>
      </c>
      <c r="AC266" s="23">
        <f>IF(ISNUMBER(AVERAGEIFS(Observed!AC$2:AC$1520,Observed!$A$2:$A$1520,$A266,Observed!$C$2:$C$1520,$C266)),AVERAGEIFS(Observed!AC$2:AC$1520,Observed!$A$2:$A$1520,$A266,Observed!$C$2:$C$1520,$C266),"")</f>
        <v>19.2</v>
      </c>
      <c r="AD266" s="24">
        <f>IF(ISNUMBER(AVERAGEIFS(Observed!AD$2:AD$1520,Observed!$A$2:$A$1520,$A266,Observed!$C$2:$C$1520,$C266)),AVERAGEIFS(Observed!AD$2:AD$1520,Observed!$A$2:$A$1520,$A266,Observed!$C$2:$C$1520,$C266),"")</f>
        <v>3.0500000000000003E-2</v>
      </c>
      <c r="AE266" s="24">
        <f>IF(ISNUMBER(AVERAGEIFS(Observed!AE$2:AE$1520,Observed!$A$2:$A$1520,$A266,Observed!$C$2:$C$1520,$C266)),AVERAGEIFS(Observed!AE$2:AE$1520,Observed!$A$2:$A$1520,$A266,Observed!$C$2:$C$1520,$C266),"")</f>
        <v>3.0500000000000003E-2</v>
      </c>
      <c r="AF266" s="23" t="str">
        <f>IF(ISNUMBER(AVERAGEIFS(Observed!AF$2:AF$1520,Observed!$A$2:$A$1520,$A266,Observed!$C$2:$C$1520,$C266)),AVERAGEIFS(Observed!AF$2:AF$1520,Observed!$A$2:$A$1520,$A266,Observed!$C$2:$C$1520,$C266),"")</f>
        <v/>
      </c>
      <c r="AG266" s="23" t="str">
        <f>IF(ISNUMBER(AVERAGEIFS(Observed!AG$2:AG$1520,Observed!$A$2:$A$1520,$A266,Observed!$C$2:$C$1520,$C266)),AVERAGEIFS(Observed!AG$2:AG$1520,Observed!$A$2:$A$1520,$A266,Observed!$C$2:$C$1520,$C266),"")</f>
        <v/>
      </c>
      <c r="AH266" s="22" t="str">
        <f>IF(ISNUMBER(AVERAGEIFS(Observed!AH$2:AH$1520,Observed!$A$2:$A$1520,$A266,Observed!$C$2:$C$1520,$C266)),AVERAGEIFS(Observed!AH$2:AH$1520,Observed!$A$2:$A$1520,$A266,Observed!$C$2:$C$1520,$C266),"")</f>
        <v/>
      </c>
      <c r="AI266" s="23" t="str">
        <f>IF(ISNUMBER(AVERAGEIFS(Observed!AI$2:AI$1520,Observed!$A$2:$A$1520,$A266,Observed!$C$2:$C$1520,$C266)),AVERAGEIFS(Observed!AI$2:AI$1520,Observed!$A$2:$A$1520,$A266,Observed!$C$2:$C$1520,$C266),"")</f>
        <v/>
      </c>
      <c r="AJ266" s="23" t="str">
        <f>IF(ISNUMBER(AVERAGEIFS(Observed!AJ$2:AJ$1520,Observed!$A$2:$A$1520,$A266,Observed!$C$2:$C$1520,$C266)),AVERAGEIFS(Observed!AJ$2:AJ$1520,Observed!$A$2:$A$1520,$A266,Observed!$C$2:$C$1520,$C266),"")</f>
        <v/>
      </c>
      <c r="AK266" s="23" t="str">
        <f>IF(ISNUMBER(AVERAGEIFS(Observed!AK$2:AK$1520,Observed!$A$2:$A$1520,$A266,Observed!$C$2:$C$1520,$C266)),AVERAGEIFS(Observed!AK$2:AK$1520,Observed!$A$2:$A$1520,$A266,Observed!$C$2:$C$1520,$C266),"")</f>
        <v/>
      </c>
      <c r="AL266" s="23" t="str">
        <f>IF(ISNUMBER(AVERAGEIFS(Observed!AL$2:AL$1520,Observed!$A$2:$A$1520,$A266,Observed!$C$2:$C$1520,$C266)),AVERAGEIFS(Observed!AL$2:AL$1520,Observed!$A$2:$A$1520,$A266,Observed!$C$2:$C$1520,$C266),"")</f>
        <v/>
      </c>
      <c r="AM266" s="23" t="str">
        <f>IF(ISNUMBER(AVERAGEIFS(Observed!AM$2:AM$1520,Observed!$A$2:$A$1520,$A266,Observed!$C$2:$C$1520,$C266)),AVERAGEIFS(Observed!AM$2:AM$1520,Observed!$A$2:$A$1520,$A266,Observed!$C$2:$C$1520,$C266),"")</f>
        <v/>
      </c>
      <c r="AN266" s="2">
        <f>COUNTIFS(Observed!$A$2:$A$1520,$A266,Observed!$C$2:$C$1520,$C266)</f>
        <v>2</v>
      </c>
      <c r="AO266" s="2">
        <f t="shared" si="4"/>
        <v>4</v>
      </c>
    </row>
    <row r="267" spans="1:41" x14ac:dyDescent="0.35">
      <c r="A267" t="s">
        <v>56</v>
      </c>
      <c r="B267" t="s">
        <v>52</v>
      </c>
      <c r="C267" s="20">
        <v>42253</v>
      </c>
      <c r="D267">
        <v>1</v>
      </c>
      <c r="E267" t="s">
        <v>80</v>
      </c>
      <c r="F267" s="25" t="s">
        <v>99</v>
      </c>
      <c r="G267" t="s">
        <v>63</v>
      </c>
      <c r="H267">
        <v>5</v>
      </c>
      <c r="I267" s="2" t="s">
        <v>61</v>
      </c>
      <c r="J267" s="22">
        <f>IF(ISNUMBER(AVERAGEIFS(Observed!J$2:J$1520,Observed!$A$2:$A$1520,$A267,Observed!$C$2:$C$1520,$C267)),AVERAGEIFS(Observed!J$2:J$1520,Observed!$A$2:$A$1520,$A267,Observed!$C$2:$C$1520,$C267),"")</f>
        <v>2510.4666666666667</v>
      </c>
      <c r="K267" s="23">
        <f>IF(ISNUMBER(AVERAGEIFS(Observed!K$2:K$1520,Observed!$A$2:$A$1520,$A267,Observed!$C$2:$C$1520,$C267)),AVERAGEIFS(Observed!K$2:K$1520,Observed!$A$2:$A$1520,$A267,Observed!$C$2:$C$1520,$C267),"")</f>
        <v>251.04666666666665</v>
      </c>
      <c r="L267" s="23" t="str">
        <f>IF(ISNUMBER(AVERAGEIFS(Observed!L$2:L$1520,Observed!$A$2:$A$1520,$A267,Observed!$C$2:$C$1520,$C267)),AVERAGEIFS(Observed!L$2:L$1520,Observed!$A$2:$A$1520,$A267,Observed!$C$2:$C$1520,$C267),"")</f>
        <v/>
      </c>
      <c r="M267" s="23" t="str">
        <f>IF(ISNUMBER(AVERAGEIFS(Observed!M$2:M$1520,Observed!$A$2:$A$1520,$A267,Observed!$C$2:$C$1520,$C267)),AVERAGEIFS(Observed!M$2:M$1520,Observed!$A$2:$A$1520,$A267,Observed!$C$2:$C$1520,$C267),"")</f>
        <v/>
      </c>
      <c r="N267" s="23" t="str">
        <f>IF(ISNUMBER(AVERAGEIFS(Observed!N$2:N$1520,Observed!$A$2:$A$1520,$A267,Observed!$C$2:$C$1520,$C267)),AVERAGEIFS(Observed!N$2:N$1520,Observed!$A$2:$A$1520,$A267,Observed!$C$2:$C$1520,$C267),"")</f>
        <v/>
      </c>
      <c r="O267" s="24" t="str">
        <f>IF(ISNUMBER(AVERAGEIFS(Observed!O$2:O$1520,Observed!$A$2:$A$1520,$A267,Observed!$C$2:$C$1520,$C267)),AVERAGEIFS(Observed!O$2:O$1520,Observed!$A$2:$A$1520,$A267,Observed!$C$2:$C$1520,$C267),"")</f>
        <v/>
      </c>
      <c r="P267" s="24" t="str">
        <f>IF(ISNUMBER(AVERAGEIFS(Observed!P$2:P$1520,Observed!$A$2:$A$1520,$A267,Observed!$C$2:$C$1520,$C267)),AVERAGEIFS(Observed!P$2:P$1520,Observed!$A$2:$A$1520,$A267,Observed!$C$2:$C$1520,$C267),"")</f>
        <v/>
      </c>
      <c r="Q267" s="24" t="str">
        <f>IF(ISNUMBER(AVERAGEIFS(Observed!Q$2:Q$1520,Observed!$A$2:$A$1520,$A267,Observed!$C$2:$C$1520,$C267)),AVERAGEIFS(Observed!Q$2:Q$1520,Observed!$A$2:$A$1520,$A267,Observed!$C$2:$C$1520,$C267),"")</f>
        <v/>
      </c>
      <c r="R267" s="22" t="str">
        <f>IF(ISNUMBER(AVERAGEIFS(Observed!R$2:R$1520,Observed!$A$2:$A$1520,$A267,Observed!$C$2:$C$1520,$C267)),AVERAGEIFS(Observed!R$2:R$1520,Observed!$A$2:$A$1520,$A267,Observed!$C$2:$C$1520,$C267),"")</f>
        <v/>
      </c>
      <c r="S267" s="23" t="str">
        <f>IF(ISNUMBER(AVERAGEIFS(Observed!S$2:S$1520,Observed!$A$2:$A$1520,$A267,Observed!$C$2:$C$1520,$C267)),AVERAGEIFS(Observed!S$2:S$1520,Observed!$A$2:$A$1520,$A267,Observed!$C$2:$C$1520,$C267),"")</f>
        <v/>
      </c>
      <c r="T267" s="23" t="str">
        <f>IF(ISNUMBER(AVERAGEIFS(Observed!T$2:T$1520,Observed!$A$2:$A$1520,$A267,Observed!$C$2:$C$1520,$C267)),AVERAGEIFS(Observed!T$2:T$1520,Observed!$A$2:$A$1520,$A267,Observed!$C$2:$C$1520,$C267),"")</f>
        <v/>
      </c>
      <c r="U267" s="23" t="str">
        <f>IF(ISNUMBER(AVERAGEIFS(Observed!U$2:U$1520,Observed!$A$2:$A$1520,$A267,Observed!$C$2:$C$1520,$C267)),AVERAGEIFS(Observed!U$2:U$1520,Observed!$A$2:$A$1520,$A267,Observed!$C$2:$C$1520,$C267),"")</f>
        <v/>
      </c>
      <c r="V267" s="23" t="str">
        <f>IF(ISNUMBER(AVERAGEIFS(Observed!V$2:V$1520,Observed!$A$2:$A$1520,$A267,Observed!$C$2:$C$1520,$C267)),AVERAGEIFS(Observed!V$2:V$1520,Observed!$A$2:$A$1520,$A267,Observed!$C$2:$C$1520,$C267),"")</f>
        <v/>
      </c>
      <c r="W267" s="23" t="str">
        <f>IF(ISNUMBER(AVERAGEIFS(Observed!W$2:W$1520,Observed!$A$2:$A$1520,$A267,Observed!$C$2:$C$1520,$C267)),AVERAGEIFS(Observed!W$2:W$1520,Observed!$A$2:$A$1520,$A267,Observed!$C$2:$C$1520,$C267),"")</f>
        <v/>
      </c>
      <c r="X267" s="23" t="str">
        <f>IF(ISNUMBER(AVERAGEIFS(Observed!X$2:X$1520,Observed!$A$2:$A$1520,$A267,Observed!$C$2:$C$1520,$C267)),AVERAGEIFS(Observed!X$2:X$1520,Observed!$A$2:$A$1520,$A267,Observed!$C$2:$C$1520,$C267),"")</f>
        <v/>
      </c>
      <c r="Y267" s="23" t="str">
        <f>IF(ISNUMBER(AVERAGEIFS(Observed!Y$2:Y$1520,Observed!$A$2:$A$1520,$A267,Observed!$C$2:$C$1520,$C267)),AVERAGEIFS(Observed!Y$2:Y$1520,Observed!$A$2:$A$1520,$A267,Observed!$C$2:$C$1520,$C267),"")</f>
        <v/>
      </c>
      <c r="Z267" s="23" t="str">
        <f>IF(ISNUMBER(AVERAGEIFS(Observed!Z$2:Z$1520,Observed!$A$2:$A$1520,$A267,Observed!$C$2:$C$1520,$C267)),AVERAGEIFS(Observed!Z$2:Z$1520,Observed!$A$2:$A$1520,$A267,Observed!$C$2:$C$1520,$C267),"")</f>
        <v/>
      </c>
      <c r="AA267" s="23" t="str">
        <f>IF(ISNUMBER(AVERAGEIFS(Observed!AA$2:AA$1520,Observed!$A$2:$A$1520,$A267,Observed!$C$2:$C$1520,$C267)),AVERAGEIFS(Observed!AA$2:AA$1520,Observed!$A$2:$A$1520,$A267,Observed!$C$2:$C$1520,$C267),"")</f>
        <v/>
      </c>
      <c r="AB267" s="23" t="str">
        <f>IF(ISNUMBER(AVERAGEIFS(Observed!AB$2:AB$1520,Observed!$A$2:$A$1520,$A267,Observed!$C$2:$C$1520,$C267)),AVERAGEIFS(Observed!AB$2:AB$1520,Observed!$A$2:$A$1520,$A267,Observed!$C$2:$C$1520,$C267),"")</f>
        <v/>
      </c>
      <c r="AC267" s="23" t="str">
        <f>IF(ISNUMBER(AVERAGEIFS(Observed!AC$2:AC$1520,Observed!$A$2:$A$1520,$A267,Observed!$C$2:$C$1520,$C267)),AVERAGEIFS(Observed!AC$2:AC$1520,Observed!$A$2:$A$1520,$A267,Observed!$C$2:$C$1520,$C267),"")</f>
        <v/>
      </c>
      <c r="AD267" s="24" t="str">
        <f>IF(ISNUMBER(AVERAGEIFS(Observed!AD$2:AD$1520,Observed!$A$2:$A$1520,$A267,Observed!$C$2:$C$1520,$C267)),AVERAGEIFS(Observed!AD$2:AD$1520,Observed!$A$2:$A$1520,$A267,Observed!$C$2:$C$1520,$C267),"")</f>
        <v/>
      </c>
      <c r="AE267" s="24" t="str">
        <f>IF(ISNUMBER(AVERAGEIFS(Observed!AE$2:AE$1520,Observed!$A$2:$A$1520,$A267,Observed!$C$2:$C$1520,$C267)),AVERAGEIFS(Observed!AE$2:AE$1520,Observed!$A$2:$A$1520,$A267,Observed!$C$2:$C$1520,$C267),"")</f>
        <v/>
      </c>
      <c r="AF267" s="23" t="str">
        <f>IF(ISNUMBER(AVERAGEIFS(Observed!AF$2:AF$1520,Observed!$A$2:$A$1520,$A267,Observed!$C$2:$C$1520,$C267)),AVERAGEIFS(Observed!AF$2:AF$1520,Observed!$A$2:$A$1520,$A267,Observed!$C$2:$C$1520,$C267),"")</f>
        <v/>
      </c>
      <c r="AG267" s="23" t="str">
        <f>IF(ISNUMBER(AVERAGEIFS(Observed!AG$2:AG$1520,Observed!$A$2:$A$1520,$A267,Observed!$C$2:$C$1520,$C267)),AVERAGEIFS(Observed!AG$2:AG$1520,Observed!$A$2:$A$1520,$A267,Observed!$C$2:$C$1520,$C267),"")</f>
        <v/>
      </c>
      <c r="AH267" s="22" t="str">
        <f>IF(ISNUMBER(AVERAGEIFS(Observed!AH$2:AH$1520,Observed!$A$2:$A$1520,$A267,Observed!$C$2:$C$1520,$C267)),AVERAGEIFS(Observed!AH$2:AH$1520,Observed!$A$2:$A$1520,$A267,Observed!$C$2:$C$1520,$C267),"")</f>
        <v/>
      </c>
      <c r="AI267" s="23" t="str">
        <f>IF(ISNUMBER(AVERAGEIFS(Observed!AI$2:AI$1520,Observed!$A$2:$A$1520,$A267,Observed!$C$2:$C$1520,$C267)),AVERAGEIFS(Observed!AI$2:AI$1520,Observed!$A$2:$A$1520,$A267,Observed!$C$2:$C$1520,$C267),"")</f>
        <v/>
      </c>
      <c r="AJ267" s="23" t="str">
        <f>IF(ISNUMBER(AVERAGEIFS(Observed!AJ$2:AJ$1520,Observed!$A$2:$A$1520,$A267,Observed!$C$2:$C$1520,$C267)),AVERAGEIFS(Observed!AJ$2:AJ$1520,Observed!$A$2:$A$1520,$A267,Observed!$C$2:$C$1520,$C267),"")</f>
        <v/>
      </c>
      <c r="AK267" s="23" t="str">
        <f>IF(ISNUMBER(AVERAGEIFS(Observed!AK$2:AK$1520,Observed!$A$2:$A$1520,$A267,Observed!$C$2:$C$1520,$C267)),AVERAGEIFS(Observed!AK$2:AK$1520,Observed!$A$2:$A$1520,$A267,Observed!$C$2:$C$1520,$C267),"")</f>
        <v/>
      </c>
      <c r="AL267" s="23" t="str">
        <f>IF(ISNUMBER(AVERAGEIFS(Observed!AL$2:AL$1520,Observed!$A$2:$A$1520,$A267,Observed!$C$2:$C$1520,$C267)),AVERAGEIFS(Observed!AL$2:AL$1520,Observed!$A$2:$A$1520,$A267,Observed!$C$2:$C$1520,$C267),"")</f>
        <v/>
      </c>
      <c r="AM267" s="23" t="str">
        <f>IF(ISNUMBER(AVERAGEIFS(Observed!AM$2:AM$1520,Observed!$A$2:$A$1520,$A267,Observed!$C$2:$C$1520,$C267)),AVERAGEIFS(Observed!AM$2:AM$1520,Observed!$A$2:$A$1520,$A267,Observed!$C$2:$C$1520,$C267),"")</f>
        <v/>
      </c>
      <c r="AN267" s="2">
        <f>COUNTIFS(Observed!$A$2:$A$1520,$A267,Observed!$C$2:$C$1520,$C267)</f>
        <v>3</v>
      </c>
      <c r="AO267" s="2">
        <f t="shared" si="4"/>
        <v>1</v>
      </c>
    </row>
    <row r="268" spans="1:41" x14ac:dyDescent="0.35">
      <c r="A268" t="s">
        <v>55</v>
      </c>
      <c r="B268" t="s">
        <v>52</v>
      </c>
      <c r="C268" s="20">
        <v>42253</v>
      </c>
      <c r="D268">
        <v>1</v>
      </c>
      <c r="E268" t="s">
        <v>82</v>
      </c>
      <c r="F268" s="25" t="s">
        <v>99</v>
      </c>
      <c r="G268" t="s">
        <v>63</v>
      </c>
      <c r="H268">
        <v>5</v>
      </c>
      <c r="I268" s="2" t="s">
        <v>61</v>
      </c>
      <c r="J268" s="22">
        <f>IF(ISNUMBER(AVERAGEIFS(Observed!J$2:J$1520,Observed!$A$2:$A$1520,$A268,Observed!$C$2:$C$1520,$C268)),AVERAGEIFS(Observed!J$2:J$1520,Observed!$A$2:$A$1520,$A268,Observed!$C$2:$C$1520,$C268),"")</f>
        <v>1319.8</v>
      </c>
      <c r="K268" s="23">
        <f>IF(ISNUMBER(AVERAGEIFS(Observed!K$2:K$1520,Observed!$A$2:$A$1520,$A268,Observed!$C$2:$C$1520,$C268)),AVERAGEIFS(Observed!K$2:K$1520,Observed!$A$2:$A$1520,$A268,Observed!$C$2:$C$1520,$C268),"")</f>
        <v>131.97999999999999</v>
      </c>
      <c r="L268" s="23" t="str">
        <f>IF(ISNUMBER(AVERAGEIFS(Observed!L$2:L$1520,Observed!$A$2:$A$1520,$A268,Observed!$C$2:$C$1520,$C268)),AVERAGEIFS(Observed!L$2:L$1520,Observed!$A$2:$A$1520,$A268,Observed!$C$2:$C$1520,$C268),"")</f>
        <v/>
      </c>
      <c r="M268" s="23" t="str">
        <f>IF(ISNUMBER(AVERAGEIFS(Observed!M$2:M$1520,Observed!$A$2:$A$1520,$A268,Observed!$C$2:$C$1520,$C268)),AVERAGEIFS(Observed!M$2:M$1520,Observed!$A$2:$A$1520,$A268,Observed!$C$2:$C$1520,$C268),"")</f>
        <v/>
      </c>
      <c r="N268" s="23" t="str">
        <f>IF(ISNUMBER(AVERAGEIFS(Observed!N$2:N$1520,Observed!$A$2:$A$1520,$A268,Observed!$C$2:$C$1520,$C268)),AVERAGEIFS(Observed!N$2:N$1520,Observed!$A$2:$A$1520,$A268,Observed!$C$2:$C$1520,$C268),"")</f>
        <v/>
      </c>
      <c r="O268" s="24" t="str">
        <f>IF(ISNUMBER(AVERAGEIFS(Observed!O$2:O$1520,Observed!$A$2:$A$1520,$A268,Observed!$C$2:$C$1520,$C268)),AVERAGEIFS(Observed!O$2:O$1520,Observed!$A$2:$A$1520,$A268,Observed!$C$2:$C$1520,$C268),"")</f>
        <v/>
      </c>
      <c r="P268" s="24" t="str">
        <f>IF(ISNUMBER(AVERAGEIFS(Observed!P$2:P$1520,Observed!$A$2:$A$1520,$A268,Observed!$C$2:$C$1520,$C268)),AVERAGEIFS(Observed!P$2:P$1520,Observed!$A$2:$A$1520,$A268,Observed!$C$2:$C$1520,$C268),"")</f>
        <v/>
      </c>
      <c r="Q268" s="24" t="str">
        <f>IF(ISNUMBER(AVERAGEIFS(Observed!Q$2:Q$1520,Observed!$A$2:$A$1520,$A268,Observed!$C$2:$C$1520,$C268)),AVERAGEIFS(Observed!Q$2:Q$1520,Observed!$A$2:$A$1520,$A268,Observed!$C$2:$C$1520,$C268),"")</f>
        <v/>
      </c>
      <c r="R268" s="22" t="str">
        <f>IF(ISNUMBER(AVERAGEIFS(Observed!R$2:R$1520,Observed!$A$2:$A$1520,$A268,Observed!$C$2:$C$1520,$C268)),AVERAGEIFS(Observed!R$2:R$1520,Observed!$A$2:$A$1520,$A268,Observed!$C$2:$C$1520,$C268),"")</f>
        <v/>
      </c>
      <c r="S268" s="23" t="str">
        <f>IF(ISNUMBER(AVERAGEIFS(Observed!S$2:S$1520,Observed!$A$2:$A$1520,$A268,Observed!$C$2:$C$1520,$C268)),AVERAGEIFS(Observed!S$2:S$1520,Observed!$A$2:$A$1520,$A268,Observed!$C$2:$C$1520,$C268),"")</f>
        <v/>
      </c>
      <c r="T268" s="23" t="str">
        <f>IF(ISNUMBER(AVERAGEIFS(Observed!T$2:T$1520,Observed!$A$2:$A$1520,$A268,Observed!$C$2:$C$1520,$C268)),AVERAGEIFS(Observed!T$2:T$1520,Observed!$A$2:$A$1520,$A268,Observed!$C$2:$C$1520,$C268),"")</f>
        <v/>
      </c>
      <c r="U268" s="23" t="str">
        <f>IF(ISNUMBER(AVERAGEIFS(Observed!U$2:U$1520,Observed!$A$2:$A$1520,$A268,Observed!$C$2:$C$1520,$C268)),AVERAGEIFS(Observed!U$2:U$1520,Observed!$A$2:$A$1520,$A268,Observed!$C$2:$C$1520,$C268),"")</f>
        <v/>
      </c>
      <c r="V268" s="23" t="str">
        <f>IF(ISNUMBER(AVERAGEIFS(Observed!V$2:V$1520,Observed!$A$2:$A$1520,$A268,Observed!$C$2:$C$1520,$C268)),AVERAGEIFS(Observed!V$2:V$1520,Observed!$A$2:$A$1520,$A268,Observed!$C$2:$C$1520,$C268),"")</f>
        <v/>
      </c>
      <c r="W268" s="23" t="str">
        <f>IF(ISNUMBER(AVERAGEIFS(Observed!W$2:W$1520,Observed!$A$2:$A$1520,$A268,Observed!$C$2:$C$1520,$C268)),AVERAGEIFS(Observed!W$2:W$1520,Observed!$A$2:$A$1520,$A268,Observed!$C$2:$C$1520,$C268),"")</f>
        <v/>
      </c>
      <c r="X268" s="23" t="str">
        <f>IF(ISNUMBER(AVERAGEIFS(Observed!X$2:X$1520,Observed!$A$2:$A$1520,$A268,Observed!$C$2:$C$1520,$C268)),AVERAGEIFS(Observed!X$2:X$1520,Observed!$A$2:$A$1520,$A268,Observed!$C$2:$C$1520,$C268),"")</f>
        <v/>
      </c>
      <c r="Y268" s="23" t="str">
        <f>IF(ISNUMBER(AVERAGEIFS(Observed!Y$2:Y$1520,Observed!$A$2:$A$1520,$A268,Observed!$C$2:$C$1520,$C268)),AVERAGEIFS(Observed!Y$2:Y$1520,Observed!$A$2:$A$1520,$A268,Observed!$C$2:$C$1520,$C268),"")</f>
        <v/>
      </c>
      <c r="Z268" s="23" t="str">
        <f>IF(ISNUMBER(AVERAGEIFS(Observed!Z$2:Z$1520,Observed!$A$2:$A$1520,$A268,Observed!$C$2:$C$1520,$C268)),AVERAGEIFS(Observed!Z$2:Z$1520,Observed!$A$2:$A$1520,$A268,Observed!$C$2:$C$1520,$C268),"")</f>
        <v/>
      </c>
      <c r="AA268" s="23" t="str">
        <f>IF(ISNUMBER(AVERAGEIFS(Observed!AA$2:AA$1520,Observed!$A$2:$A$1520,$A268,Observed!$C$2:$C$1520,$C268)),AVERAGEIFS(Observed!AA$2:AA$1520,Observed!$A$2:$A$1520,$A268,Observed!$C$2:$C$1520,$C268),"")</f>
        <v/>
      </c>
      <c r="AB268" s="23" t="str">
        <f>IF(ISNUMBER(AVERAGEIFS(Observed!AB$2:AB$1520,Observed!$A$2:$A$1520,$A268,Observed!$C$2:$C$1520,$C268)),AVERAGEIFS(Observed!AB$2:AB$1520,Observed!$A$2:$A$1520,$A268,Observed!$C$2:$C$1520,$C268),"")</f>
        <v/>
      </c>
      <c r="AC268" s="23" t="str">
        <f>IF(ISNUMBER(AVERAGEIFS(Observed!AC$2:AC$1520,Observed!$A$2:$A$1520,$A268,Observed!$C$2:$C$1520,$C268)),AVERAGEIFS(Observed!AC$2:AC$1520,Observed!$A$2:$A$1520,$A268,Observed!$C$2:$C$1520,$C268),"")</f>
        <v/>
      </c>
      <c r="AD268" s="24" t="str">
        <f>IF(ISNUMBER(AVERAGEIFS(Observed!AD$2:AD$1520,Observed!$A$2:$A$1520,$A268,Observed!$C$2:$C$1520,$C268)),AVERAGEIFS(Observed!AD$2:AD$1520,Observed!$A$2:$A$1520,$A268,Observed!$C$2:$C$1520,$C268),"")</f>
        <v/>
      </c>
      <c r="AE268" s="24" t="str">
        <f>IF(ISNUMBER(AVERAGEIFS(Observed!AE$2:AE$1520,Observed!$A$2:$A$1520,$A268,Observed!$C$2:$C$1520,$C268)),AVERAGEIFS(Observed!AE$2:AE$1520,Observed!$A$2:$A$1520,$A268,Observed!$C$2:$C$1520,$C268),"")</f>
        <v/>
      </c>
      <c r="AF268" s="23" t="str">
        <f>IF(ISNUMBER(AVERAGEIFS(Observed!AF$2:AF$1520,Observed!$A$2:$A$1520,$A268,Observed!$C$2:$C$1520,$C268)),AVERAGEIFS(Observed!AF$2:AF$1520,Observed!$A$2:$A$1520,$A268,Observed!$C$2:$C$1520,$C268),"")</f>
        <v/>
      </c>
      <c r="AG268" s="23" t="str">
        <f>IF(ISNUMBER(AVERAGEIFS(Observed!AG$2:AG$1520,Observed!$A$2:$A$1520,$A268,Observed!$C$2:$C$1520,$C268)),AVERAGEIFS(Observed!AG$2:AG$1520,Observed!$A$2:$A$1520,$A268,Observed!$C$2:$C$1520,$C268),"")</f>
        <v/>
      </c>
      <c r="AH268" s="22" t="str">
        <f>IF(ISNUMBER(AVERAGEIFS(Observed!AH$2:AH$1520,Observed!$A$2:$A$1520,$A268,Observed!$C$2:$C$1520,$C268)),AVERAGEIFS(Observed!AH$2:AH$1520,Observed!$A$2:$A$1520,$A268,Observed!$C$2:$C$1520,$C268),"")</f>
        <v/>
      </c>
      <c r="AI268" s="23" t="str">
        <f>IF(ISNUMBER(AVERAGEIFS(Observed!AI$2:AI$1520,Observed!$A$2:$A$1520,$A268,Observed!$C$2:$C$1520,$C268)),AVERAGEIFS(Observed!AI$2:AI$1520,Observed!$A$2:$A$1520,$A268,Observed!$C$2:$C$1520,$C268),"")</f>
        <v/>
      </c>
      <c r="AJ268" s="23" t="str">
        <f>IF(ISNUMBER(AVERAGEIFS(Observed!AJ$2:AJ$1520,Observed!$A$2:$A$1520,$A268,Observed!$C$2:$C$1520,$C268)),AVERAGEIFS(Observed!AJ$2:AJ$1520,Observed!$A$2:$A$1520,$A268,Observed!$C$2:$C$1520,$C268),"")</f>
        <v/>
      </c>
      <c r="AK268" s="23" t="str">
        <f>IF(ISNUMBER(AVERAGEIFS(Observed!AK$2:AK$1520,Observed!$A$2:$A$1520,$A268,Observed!$C$2:$C$1520,$C268)),AVERAGEIFS(Observed!AK$2:AK$1520,Observed!$A$2:$A$1520,$A268,Observed!$C$2:$C$1520,$C268),"")</f>
        <v/>
      </c>
      <c r="AL268" s="23" t="str">
        <f>IF(ISNUMBER(AVERAGEIFS(Observed!AL$2:AL$1520,Observed!$A$2:$A$1520,$A268,Observed!$C$2:$C$1520,$C268)),AVERAGEIFS(Observed!AL$2:AL$1520,Observed!$A$2:$A$1520,$A268,Observed!$C$2:$C$1520,$C268),"")</f>
        <v/>
      </c>
      <c r="AM268" s="23" t="str">
        <f>IF(ISNUMBER(AVERAGEIFS(Observed!AM$2:AM$1520,Observed!$A$2:$A$1520,$A268,Observed!$C$2:$C$1520,$C268)),AVERAGEIFS(Observed!AM$2:AM$1520,Observed!$A$2:$A$1520,$A268,Observed!$C$2:$C$1520,$C268),"")</f>
        <v/>
      </c>
      <c r="AN268" s="2">
        <f>COUNTIFS(Observed!$A$2:$A$1520,$A268,Observed!$C$2:$C$1520,$C268)</f>
        <v>3</v>
      </c>
      <c r="AO268" s="2">
        <f t="shared" si="4"/>
        <v>1</v>
      </c>
    </row>
    <row r="269" spans="1:41" x14ac:dyDescent="0.35">
      <c r="A269" t="s">
        <v>51</v>
      </c>
      <c r="B269" t="s">
        <v>52</v>
      </c>
      <c r="C269" s="20">
        <v>42253</v>
      </c>
      <c r="D269">
        <v>1</v>
      </c>
      <c r="E269" t="s">
        <v>79</v>
      </c>
      <c r="F269" s="25" t="s">
        <v>99</v>
      </c>
      <c r="G269" t="s">
        <v>63</v>
      </c>
      <c r="H269">
        <v>5</v>
      </c>
      <c r="I269" s="2" t="s">
        <v>61</v>
      </c>
      <c r="J269" s="22">
        <f>IF(ISNUMBER(AVERAGEIFS(Observed!J$2:J$1520,Observed!$A$2:$A$1520,$A269,Observed!$C$2:$C$1520,$C269)),AVERAGEIFS(Observed!J$2:J$1520,Observed!$A$2:$A$1520,$A269,Observed!$C$2:$C$1520,$C269),"")</f>
        <v>1708.3333333333333</v>
      </c>
      <c r="K269" s="23">
        <f>IF(ISNUMBER(AVERAGEIFS(Observed!K$2:K$1520,Observed!$A$2:$A$1520,$A269,Observed!$C$2:$C$1520,$C269)),AVERAGEIFS(Observed!K$2:K$1520,Observed!$A$2:$A$1520,$A269,Observed!$C$2:$C$1520,$C269),"")</f>
        <v>170.83333333333334</v>
      </c>
      <c r="L269" s="23" t="str">
        <f>IF(ISNUMBER(AVERAGEIFS(Observed!L$2:L$1520,Observed!$A$2:$A$1520,$A269,Observed!$C$2:$C$1520,$C269)),AVERAGEIFS(Observed!L$2:L$1520,Observed!$A$2:$A$1520,$A269,Observed!$C$2:$C$1520,$C269),"")</f>
        <v/>
      </c>
      <c r="M269" s="23" t="str">
        <f>IF(ISNUMBER(AVERAGEIFS(Observed!M$2:M$1520,Observed!$A$2:$A$1520,$A269,Observed!$C$2:$C$1520,$C269)),AVERAGEIFS(Observed!M$2:M$1520,Observed!$A$2:$A$1520,$A269,Observed!$C$2:$C$1520,$C269),"")</f>
        <v/>
      </c>
      <c r="N269" s="23" t="str">
        <f>IF(ISNUMBER(AVERAGEIFS(Observed!N$2:N$1520,Observed!$A$2:$A$1520,$A269,Observed!$C$2:$C$1520,$C269)),AVERAGEIFS(Observed!N$2:N$1520,Observed!$A$2:$A$1520,$A269,Observed!$C$2:$C$1520,$C269),"")</f>
        <v/>
      </c>
      <c r="O269" s="24" t="str">
        <f>IF(ISNUMBER(AVERAGEIFS(Observed!O$2:O$1520,Observed!$A$2:$A$1520,$A269,Observed!$C$2:$C$1520,$C269)),AVERAGEIFS(Observed!O$2:O$1520,Observed!$A$2:$A$1520,$A269,Observed!$C$2:$C$1520,$C269),"")</f>
        <v/>
      </c>
      <c r="P269" s="24" t="str">
        <f>IF(ISNUMBER(AVERAGEIFS(Observed!P$2:P$1520,Observed!$A$2:$A$1520,$A269,Observed!$C$2:$C$1520,$C269)),AVERAGEIFS(Observed!P$2:P$1520,Observed!$A$2:$A$1520,$A269,Observed!$C$2:$C$1520,$C269),"")</f>
        <v/>
      </c>
      <c r="Q269" s="24" t="str">
        <f>IF(ISNUMBER(AVERAGEIFS(Observed!Q$2:Q$1520,Observed!$A$2:$A$1520,$A269,Observed!$C$2:$C$1520,$C269)),AVERAGEIFS(Observed!Q$2:Q$1520,Observed!$A$2:$A$1520,$A269,Observed!$C$2:$C$1520,$C269),"")</f>
        <v/>
      </c>
      <c r="R269" s="22" t="str">
        <f>IF(ISNUMBER(AVERAGEIFS(Observed!R$2:R$1520,Observed!$A$2:$A$1520,$A269,Observed!$C$2:$C$1520,$C269)),AVERAGEIFS(Observed!R$2:R$1520,Observed!$A$2:$A$1520,$A269,Observed!$C$2:$C$1520,$C269),"")</f>
        <v/>
      </c>
      <c r="S269" s="23" t="str">
        <f>IF(ISNUMBER(AVERAGEIFS(Observed!S$2:S$1520,Observed!$A$2:$A$1520,$A269,Observed!$C$2:$C$1520,$C269)),AVERAGEIFS(Observed!S$2:S$1520,Observed!$A$2:$A$1520,$A269,Observed!$C$2:$C$1520,$C269),"")</f>
        <v/>
      </c>
      <c r="T269" s="23" t="str">
        <f>IF(ISNUMBER(AVERAGEIFS(Observed!T$2:T$1520,Observed!$A$2:$A$1520,$A269,Observed!$C$2:$C$1520,$C269)),AVERAGEIFS(Observed!T$2:T$1520,Observed!$A$2:$A$1520,$A269,Observed!$C$2:$C$1520,$C269),"")</f>
        <v/>
      </c>
      <c r="U269" s="23" t="str">
        <f>IF(ISNUMBER(AVERAGEIFS(Observed!U$2:U$1520,Observed!$A$2:$A$1520,$A269,Observed!$C$2:$C$1520,$C269)),AVERAGEIFS(Observed!U$2:U$1520,Observed!$A$2:$A$1520,$A269,Observed!$C$2:$C$1520,$C269),"")</f>
        <v/>
      </c>
      <c r="V269" s="23" t="str">
        <f>IF(ISNUMBER(AVERAGEIFS(Observed!V$2:V$1520,Observed!$A$2:$A$1520,$A269,Observed!$C$2:$C$1520,$C269)),AVERAGEIFS(Observed!V$2:V$1520,Observed!$A$2:$A$1520,$A269,Observed!$C$2:$C$1520,$C269),"")</f>
        <v/>
      </c>
      <c r="W269" s="23" t="str">
        <f>IF(ISNUMBER(AVERAGEIFS(Observed!W$2:W$1520,Observed!$A$2:$A$1520,$A269,Observed!$C$2:$C$1520,$C269)),AVERAGEIFS(Observed!W$2:W$1520,Observed!$A$2:$A$1520,$A269,Observed!$C$2:$C$1520,$C269),"")</f>
        <v/>
      </c>
      <c r="X269" s="23" t="str">
        <f>IF(ISNUMBER(AVERAGEIFS(Observed!X$2:X$1520,Observed!$A$2:$A$1520,$A269,Observed!$C$2:$C$1520,$C269)),AVERAGEIFS(Observed!X$2:X$1520,Observed!$A$2:$A$1520,$A269,Observed!$C$2:$C$1520,$C269),"")</f>
        <v/>
      </c>
      <c r="Y269" s="23" t="str">
        <f>IF(ISNUMBER(AVERAGEIFS(Observed!Y$2:Y$1520,Observed!$A$2:$A$1520,$A269,Observed!$C$2:$C$1520,$C269)),AVERAGEIFS(Observed!Y$2:Y$1520,Observed!$A$2:$A$1520,$A269,Observed!$C$2:$C$1520,$C269),"")</f>
        <v/>
      </c>
      <c r="Z269" s="23" t="str">
        <f>IF(ISNUMBER(AVERAGEIFS(Observed!Z$2:Z$1520,Observed!$A$2:$A$1520,$A269,Observed!$C$2:$C$1520,$C269)),AVERAGEIFS(Observed!Z$2:Z$1520,Observed!$A$2:$A$1520,$A269,Observed!$C$2:$C$1520,$C269),"")</f>
        <v/>
      </c>
      <c r="AA269" s="23" t="str">
        <f>IF(ISNUMBER(AVERAGEIFS(Observed!AA$2:AA$1520,Observed!$A$2:$A$1520,$A269,Observed!$C$2:$C$1520,$C269)),AVERAGEIFS(Observed!AA$2:AA$1520,Observed!$A$2:$A$1520,$A269,Observed!$C$2:$C$1520,$C269),"")</f>
        <v/>
      </c>
      <c r="AB269" s="23" t="str">
        <f>IF(ISNUMBER(AVERAGEIFS(Observed!AB$2:AB$1520,Observed!$A$2:$A$1520,$A269,Observed!$C$2:$C$1520,$C269)),AVERAGEIFS(Observed!AB$2:AB$1520,Observed!$A$2:$A$1520,$A269,Observed!$C$2:$C$1520,$C269),"")</f>
        <v/>
      </c>
      <c r="AC269" s="23" t="str">
        <f>IF(ISNUMBER(AVERAGEIFS(Observed!AC$2:AC$1520,Observed!$A$2:$A$1520,$A269,Observed!$C$2:$C$1520,$C269)),AVERAGEIFS(Observed!AC$2:AC$1520,Observed!$A$2:$A$1520,$A269,Observed!$C$2:$C$1520,$C269),"")</f>
        <v/>
      </c>
      <c r="AD269" s="24" t="str">
        <f>IF(ISNUMBER(AVERAGEIFS(Observed!AD$2:AD$1520,Observed!$A$2:$A$1520,$A269,Observed!$C$2:$C$1520,$C269)),AVERAGEIFS(Observed!AD$2:AD$1520,Observed!$A$2:$A$1520,$A269,Observed!$C$2:$C$1520,$C269),"")</f>
        <v/>
      </c>
      <c r="AE269" s="24" t="str">
        <f>IF(ISNUMBER(AVERAGEIFS(Observed!AE$2:AE$1520,Observed!$A$2:$A$1520,$A269,Observed!$C$2:$C$1520,$C269)),AVERAGEIFS(Observed!AE$2:AE$1520,Observed!$A$2:$A$1520,$A269,Observed!$C$2:$C$1520,$C269),"")</f>
        <v/>
      </c>
      <c r="AF269" s="23" t="str">
        <f>IF(ISNUMBER(AVERAGEIFS(Observed!AF$2:AF$1520,Observed!$A$2:$A$1520,$A269,Observed!$C$2:$C$1520,$C269)),AVERAGEIFS(Observed!AF$2:AF$1520,Observed!$A$2:$A$1520,$A269,Observed!$C$2:$C$1520,$C269),"")</f>
        <v/>
      </c>
      <c r="AG269" s="23" t="str">
        <f>IF(ISNUMBER(AVERAGEIFS(Observed!AG$2:AG$1520,Observed!$A$2:$A$1520,$A269,Observed!$C$2:$C$1520,$C269)),AVERAGEIFS(Observed!AG$2:AG$1520,Observed!$A$2:$A$1520,$A269,Observed!$C$2:$C$1520,$C269),"")</f>
        <v/>
      </c>
      <c r="AH269" s="22" t="str">
        <f>IF(ISNUMBER(AVERAGEIFS(Observed!AH$2:AH$1520,Observed!$A$2:$A$1520,$A269,Observed!$C$2:$C$1520,$C269)),AVERAGEIFS(Observed!AH$2:AH$1520,Observed!$A$2:$A$1520,$A269,Observed!$C$2:$C$1520,$C269),"")</f>
        <v/>
      </c>
      <c r="AI269" s="23" t="str">
        <f>IF(ISNUMBER(AVERAGEIFS(Observed!AI$2:AI$1520,Observed!$A$2:$A$1520,$A269,Observed!$C$2:$C$1520,$C269)),AVERAGEIFS(Observed!AI$2:AI$1520,Observed!$A$2:$A$1520,$A269,Observed!$C$2:$C$1520,$C269),"")</f>
        <v/>
      </c>
      <c r="AJ269" s="23" t="str">
        <f>IF(ISNUMBER(AVERAGEIFS(Observed!AJ$2:AJ$1520,Observed!$A$2:$A$1520,$A269,Observed!$C$2:$C$1520,$C269)),AVERAGEIFS(Observed!AJ$2:AJ$1520,Observed!$A$2:$A$1520,$A269,Observed!$C$2:$C$1520,$C269),"")</f>
        <v/>
      </c>
      <c r="AK269" s="23" t="str">
        <f>IF(ISNUMBER(AVERAGEIFS(Observed!AK$2:AK$1520,Observed!$A$2:$A$1520,$A269,Observed!$C$2:$C$1520,$C269)),AVERAGEIFS(Observed!AK$2:AK$1520,Observed!$A$2:$A$1520,$A269,Observed!$C$2:$C$1520,$C269),"")</f>
        <v/>
      </c>
      <c r="AL269" s="23" t="str">
        <f>IF(ISNUMBER(AVERAGEIFS(Observed!AL$2:AL$1520,Observed!$A$2:$A$1520,$A269,Observed!$C$2:$C$1520,$C269)),AVERAGEIFS(Observed!AL$2:AL$1520,Observed!$A$2:$A$1520,$A269,Observed!$C$2:$C$1520,$C269),"")</f>
        <v/>
      </c>
      <c r="AM269" s="23" t="str">
        <f>IF(ISNUMBER(AVERAGEIFS(Observed!AM$2:AM$1520,Observed!$A$2:$A$1520,$A269,Observed!$C$2:$C$1520,$C269)),AVERAGEIFS(Observed!AM$2:AM$1520,Observed!$A$2:$A$1520,$A269,Observed!$C$2:$C$1520,$C269),"")</f>
        <v/>
      </c>
      <c r="AN269" s="2">
        <f>COUNTIFS(Observed!$A$2:$A$1520,$A269,Observed!$C$2:$C$1520,$C269)</f>
        <v>3</v>
      </c>
      <c r="AO269" s="2">
        <f t="shared" si="4"/>
        <v>1</v>
      </c>
    </row>
    <row r="270" spans="1:41" x14ac:dyDescent="0.35">
      <c r="A270" t="s">
        <v>57</v>
      </c>
      <c r="B270" t="s">
        <v>52</v>
      </c>
      <c r="C270" s="20">
        <v>42253</v>
      </c>
      <c r="D270">
        <v>1</v>
      </c>
      <c r="E270" t="s">
        <v>81</v>
      </c>
      <c r="F270" s="25" t="s">
        <v>99</v>
      </c>
      <c r="G270" t="s">
        <v>63</v>
      </c>
      <c r="H270">
        <v>5</v>
      </c>
      <c r="I270" s="2" t="s">
        <v>61</v>
      </c>
      <c r="J270" s="22">
        <f>IF(ISNUMBER(AVERAGEIFS(Observed!J$2:J$1520,Observed!$A$2:$A$1520,$A270,Observed!$C$2:$C$1520,$C270)),AVERAGEIFS(Observed!J$2:J$1520,Observed!$A$2:$A$1520,$A270,Observed!$C$2:$C$1520,$C270),"")</f>
        <v>1858.7333333333333</v>
      </c>
      <c r="K270" s="23">
        <f>IF(ISNUMBER(AVERAGEIFS(Observed!K$2:K$1520,Observed!$A$2:$A$1520,$A270,Observed!$C$2:$C$1520,$C270)),AVERAGEIFS(Observed!K$2:K$1520,Observed!$A$2:$A$1520,$A270,Observed!$C$2:$C$1520,$C270),"")</f>
        <v>185.87333333333333</v>
      </c>
      <c r="L270" s="23" t="str">
        <f>IF(ISNUMBER(AVERAGEIFS(Observed!L$2:L$1520,Observed!$A$2:$A$1520,$A270,Observed!$C$2:$C$1520,$C270)),AVERAGEIFS(Observed!L$2:L$1520,Observed!$A$2:$A$1520,$A270,Observed!$C$2:$C$1520,$C270),"")</f>
        <v/>
      </c>
      <c r="M270" s="23" t="str">
        <f>IF(ISNUMBER(AVERAGEIFS(Observed!M$2:M$1520,Observed!$A$2:$A$1520,$A270,Observed!$C$2:$C$1520,$C270)),AVERAGEIFS(Observed!M$2:M$1520,Observed!$A$2:$A$1520,$A270,Observed!$C$2:$C$1520,$C270),"")</f>
        <v/>
      </c>
      <c r="N270" s="23" t="str">
        <f>IF(ISNUMBER(AVERAGEIFS(Observed!N$2:N$1520,Observed!$A$2:$A$1520,$A270,Observed!$C$2:$C$1520,$C270)),AVERAGEIFS(Observed!N$2:N$1520,Observed!$A$2:$A$1520,$A270,Observed!$C$2:$C$1520,$C270),"")</f>
        <v/>
      </c>
      <c r="O270" s="24" t="str">
        <f>IF(ISNUMBER(AVERAGEIFS(Observed!O$2:O$1520,Observed!$A$2:$A$1520,$A270,Observed!$C$2:$C$1520,$C270)),AVERAGEIFS(Observed!O$2:O$1520,Observed!$A$2:$A$1520,$A270,Observed!$C$2:$C$1520,$C270),"")</f>
        <v/>
      </c>
      <c r="P270" s="24" t="str">
        <f>IF(ISNUMBER(AVERAGEIFS(Observed!P$2:P$1520,Observed!$A$2:$A$1520,$A270,Observed!$C$2:$C$1520,$C270)),AVERAGEIFS(Observed!P$2:P$1520,Observed!$A$2:$A$1520,$A270,Observed!$C$2:$C$1520,$C270),"")</f>
        <v/>
      </c>
      <c r="Q270" s="24" t="str">
        <f>IF(ISNUMBER(AVERAGEIFS(Observed!Q$2:Q$1520,Observed!$A$2:$A$1520,$A270,Observed!$C$2:$C$1520,$C270)),AVERAGEIFS(Observed!Q$2:Q$1520,Observed!$A$2:$A$1520,$A270,Observed!$C$2:$C$1520,$C270),"")</f>
        <v/>
      </c>
      <c r="R270" s="22" t="str">
        <f>IF(ISNUMBER(AVERAGEIFS(Observed!R$2:R$1520,Observed!$A$2:$A$1520,$A270,Observed!$C$2:$C$1520,$C270)),AVERAGEIFS(Observed!R$2:R$1520,Observed!$A$2:$A$1520,$A270,Observed!$C$2:$C$1520,$C270),"")</f>
        <v/>
      </c>
      <c r="S270" s="23" t="str">
        <f>IF(ISNUMBER(AVERAGEIFS(Observed!S$2:S$1520,Observed!$A$2:$A$1520,$A270,Observed!$C$2:$C$1520,$C270)),AVERAGEIFS(Observed!S$2:S$1520,Observed!$A$2:$A$1520,$A270,Observed!$C$2:$C$1520,$C270),"")</f>
        <v/>
      </c>
      <c r="T270" s="23" t="str">
        <f>IF(ISNUMBER(AVERAGEIFS(Observed!T$2:T$1520,Observed!$A$2:$A$1520,$A270,Observed!$C$2:$C$1520,$C270)),AVERAGEIFS(Observed!T$2:T$1520,Observed!$A$2:$A$1520,$A270,Observed!$C$2:$C$1520,$C270),"")</f>
        <v/>
      </c>
      <c r="U270" s="23" t="str">
        <f>IF(ISNUMBER(AVERAGEIFS(Observed!U$2:U$1520,Observed!$A$2:$A$1520,$A270,Observed!$C$2:$C$1520,$C270)),AVERAGEIFS(Observed!U$2:U$1520,Observed!$A$2:$A$1520,$A270,Observed!$C$2:$C$1520,$C270),"")</f>
        <v/>
      </c>
      <c r="V270" s="23" t="str">
        <f>IF(ISNUMBER(AVERAGEIFS(Observed!V$2:V$1520,Observed!$A$2:$A$1520,$A270,Observed!$C$2:$C$1520,$C270)),AVERAGEIFS(Observed!V$2:V$1520,Observed!$A$2:$A$1520,$A270,Observed!$C$2:$C$1520,$C270),"")</f>
        <v/>
      </c>
      <c r="W270" s="23" t="str">
        <f>IF(ISNUMBER(AVERAGEIFS(Observed!W$2:W$1520,Observed!$A$2:$A$1520,$A270,Observed!$C$2:$C$1520,$C270)),AVERAGEIFS(Observed!W$2:W$1520,Observed!$A$2:$A$1520,$A270,Observed!$C$2:$C$1520,$C270),"")</f>
        <v/>
      </c>
      <c r="X270" s="23" t="str">
        <f>IF(ISNUMBER(AVERAGEIFS(Observed!X$2:X$1520,Observed!$A$2:$A$1520,$A270,Observed!$C$2:$C$1520,$C270)),AVERAGEIFS(Observed!X$2:X$1520,Observed!$A$2:$A$1520,$A270,Observed!$C$2:$C$1520,$C270),"")</f>
        <v/>
      </c>
      <c r="Y270" s="23" t="str">
        <f>IF(ISNUMBER(AVERAGEIFS(Observed!Y$2:Y$1520,Observed!$A$2:$A$1520,$A270,Observed!$C$2:$C$1520,$C270)),AVERAGEIFS(Observed!Y$2:Y$1520,Observed!$A$2:$A$1520,$A270,Observed!$C$2:$C$1520,$C270),"")</f>
        <v/>
      </c>
      <c r="Z270" s="23" t="str">
        <f>IF(ISNUMBER(AVERAGEIFS(Observed!Z$2:Z$1520,Observed!$A$2:$A$1520,$A270,Observed!$C$2:$C$1520,$C270)),AVERAGEIFS(Observed!Z$2:Z$1520,Observed!$A$2:$A$1520,$A270,Observed!$C$2:$C$1520,$C270),"")</f>
        <v/>
      </c>
      <c r="AA270" s="23" t="str">
        <f>IF(ISNUMBER(AVERAGEIFS(Observed!AA$2:AA$1520,Observed!$A$2:$A$1520,$A270,Observed!$C$2:$C$1520,$C270)),AVERAGEIFS(Observed!AA$2:AA$1520,Observed!$A$2:$A$1520,$A270,Observed!$C$2:$C$1520,$C270),"")</f>
        <v/>
      </c>
      <c r="AB270" s="23" t="str">
        <f>IF(ISNUMBER(AVERAGEIFS(Observed!AB$2:AB$1520,Observed!$A$2:$A$1520,$A270,Observed!$C$2:$C$1520,$C270)),AVERAGEIFS(Observed!AB$2:AB$1520,Observed!$A$2:$A$1520,$A270,Observed!$C$2:$C$1520,$C270),"")</f>
        <v/>
      </c>
      <c r="AC270" s="23" t="str">
        <f>IF(ISNUMBER(AVERAGEIFS(Observed!AC$2:AC$1520,Observed!$A$2:$A$1520,$A270,Observed!$C$2:$C$1520,$C270)),AVERAGEIFS(Observed!AC$2:AC$1520,Observed!$A$2:$A$1520,$A270,Observed!$C$2:$C$1520,$C270),"")</f>
        <v/>
      </c>
      <c r="AD270" s="24" t="str">
        <f>IF(ISNUMBER(AVERAGEIFS(Observed!AD$2:AD$1520,Observed!$A$2:$A$1520,$A270,Observed!$C$2:$C$1520,$C270)),AVERAGEIFS(Observed!AD$2:AD$1520,Observed!$A$2:$A$1520,$A270,Observed!$C$2:$C$1520,$C270),"")</f>
        <v/>
      </c>
      <c r="AE270" s="24" t="str">
        <f>IF(ISNUMBER(AVERAGEIFS(Observed!AE$2:AE$1520,Observed!$A$2:$A$1520,$A270,Observed!$C$2:$C$1520,$C270)),AVERAGEIFS(Observed!AE$2:AE$1520,Observed!$A$2:$A$1520,$A270,Observed!$C$2:$C$1520,$C270),"")</f>
        <v/>
      </c>
      <c r="AF270" s="23" t="str">
        <f>IF(ISNUMBER(AVERAGEIFS(Observed!AF$2:AF$1520,Observed!$A$2:$A$1520,$A270,Observed!$C$2:$C$1520,$C270)),AVERAGEIFS(Observed!AF$2:AF$1520,Observed!$A$2:$A$1520,$A270,Observed!$C$2:$C$1520,$C270),"")</f>
        <v/>
      </c>
      <c r="AG270" s="23" t="str">
        <f>IF(ISNUMBER(AVERAGEIFS(Observed!AG$2:AG$1520,Observed!$A$2:$A$1520,$A270,Observed!$C$2:$C$1520,$C270)),AVERAGEIFS(Observed!AG$2:AG$1520,Observed!$A$2:$A$1520,$A270,Observed!$C$2:$C$1520,$C270),"")</f>
        <v/>
      </c>
      <c r="AH270" s="22" t="str">
        <f>IF(ISNUMBER(AVERAGEIFS(Observed!AH$2:AH$1520,Observed!$A$2:$A$1520,$A270,Observed!$C$2:$C$1520,$C270)),AVERAGEIFS(Observed!AH$2:AH$1520,Observed!$A$2:$A$1520,$A270,Observed!$C$2:$C$1520,$C270),"")</f>
        <v/>
      </c>
      <c r="AI270" s="23" t="str">
        <f>IF(ISNUMBER(AVERAGEIFS(Observed!AI$2:AI$1520,Observed!$A$2:$A$1520,$A270,Observed!$C$2:$C$1520,$C270)),AVERAGEIFS(Observed!AI$2:AI$1520,Observed!$A$2:$A$1520,$A270,Observed!$C$2:$C$1520,$C270),"")</f>
        <v/>
      </c>
      <c r="AJ270" s="23" t="str">
        <f>IF(ISNUMBER(AVERAGEIFS(Observed!AJ$2:AJ$1520,Observed!$A$2:$A$1520,$A270,Observed!$C$2:$C$1520,$C270)),AVERAGEIFS(Observed!AJ$2:AJ$1520,Observed!$A$2:$A$1520,$A270,Observed!$C$2:$C$1520,$C270),"")</f>
        <v/>
      </c>
      <c r="AK270" s="23" t="str">
        <f>IF(ISNUMBER(AVERAGEIFS(Observed!AK$2:AK$1520,Observed!$A$2:$A$1520,$A270,Observed!$C$2:$C$1520,$C270)),AVERAGEIFS(Observed!AK$2:AK$1520,Observed!$A$2:$A$1520,$A270,Observed!$C$2:$C$1520,$C270),"")</f>
        <v/>
      </c>
      <c r="AL270" s="23" t="str">
        <f>IF(ISNUMBER(AVERAGEIFS(Observed!AL$2:AL$1520,Observed!$A$2:$A$1520,$A270,Observed!$C$2:$C$1520,$C270)),AVERAGEIFS(Observed!AL$2:AL$1520,Observed!$A$2:$A$1520,$A270,Observed!$C$2:$C$1520,$C270),"")</f>
        <v/>
      </c>
      <c r="AM270" s="23" t="str">
        <f>IF(ISNUMBER(AVERAGEIFS(Observed!AM$2:AM$1520,Observed!$A$2:$A$1520,$A270,Observed!$C$2:$C$1520,$C270)),AVERAGEIFS(Observed!AM$2:AM$1520,Observed!$A$2:$A$1520,$A270,Observed!$C$2:$C$1520,$C270),"")</f>
        <v/>
      </c>
      <c r="AN270" s="2">
        <f>COUNTIFS(Observed!$A$2:$A$1520,$A270,Observed!$C$2:$C$1520,$C270)</f>
        <v>3</v>
      </c>
      <c r="AO270" s="2">
        <f t="shared" si="4"/>
        <v>1</v>
      </c>
    </row>
    <row r="271" spans="1:41" x14ac:dyDescent="0.35">
      <c r="A271" t="s">
        <v>54</v>
      </c>
      <c r="B271" t="s">
        <v>52</v>
      </c>
      <c r="C271" s="20">
        <v>42253</v>
      </c>
      <c r="D271">
        <v>1</v>
      </c>
      <c r="E271" t="s">
        <v>83</v>
      </c>
      <c r="F271" s="25" t="s">
        <v>99</v>
      </c>
      <c r="G271" t="s">
        <v>63</v>
      </c>
      <c r="H271">
        <v>5</v>
      </c>
      <c r="I271" s="2" t="s">
        <v>61</v>
      </c>
      <c r="J271" s="22">
        <f>IF(ISNUMBER(AVERAGEIFS(Observed!J$2:J$1520,Observed!$A$2:$A$1520,$A271,Observed!$C$2:$C$1520,$C271)),AVERAGEIFS(Observed!J$2:J$1520,Observed!$A$2:$A$1520,$A271,Observed!$C$2:$C$1520,$C271),"")</f>
        <v>1432.6000000000001</v>
      </c>
      <c r="K271" s="23">
        <f>IF(ISNUMBER(AVERAGEIFS(Observed!K$2:K$1520,Observed!$A$2:$A$1520,$A271,Observed!$C$2:$C$1520,$C271)),AVERAGEIFS(Observed!K$2:K$1520,Observed!$A$2:$A$1520,$A271,Observed!$C$2:$C$1520,$C271),"")</f>
        <v>143.26</v>
      </c>
      <c r="L271" s="23" t="str">
        <f>IF(ISNUMBER(AVERAGEIFS(Observed!L$2:L$1520,Observed!$A$2:$A$1520,$A271,Observed!$C$2:$C$1520,$C271)),AVERAGEIFS(Observed!L$2:L$1520,Observed!$A$2:$A$1520,$A271,Observed!$C$2:$C$1520,$C271),"")</f>
        <v/>
      </c>
      <c r="M271" s="23" t="str">
        <f>IF(ISNUMBER(AVERAGEIFS(Observed!M$2:M$1520,Observed!$A$2:$A$1520,$A271,Observed!$C$2:$C$1520,$C271)),AVERAGEIFS(Observed!M$2:M$1520,Observed!$A$2:$A$1520,$A271,Observed!$C$2:$C$1520,$C271),"")</f>
        <v/>
      </c>
      <c r="N271" s="23" t="str">
        <f>IF(ISNUMBER(AVERAGEIFS(Observed!N$2:N$1520,Observed!$A$2:$A$1520,$A271,Observed!$C$2:$C$1520,$C271)),AVERAGEIFS(Observed!N$2:N$1520,Observed!$A$2:$A$1520,$A271,Observed!$C$2:$C$1520,$C271),"")</f>
        <v/>
      </c>
      <c r="O271" s="24" t="str">
        <f>IF(ISNUMBER(AVERAGEIFS(Observed!O$2:O$1520,Observed!$A$2:$A$1520,$A271,Observed!$C$2:$C$1520,$C271)),AVERAGEIFS(Observed!O$2:O$1520,Observed!$A$2:$A$1520,$A271,Observed!$C$2:$C$1520,$C271),"")</f>
        <v/>
      </c>
      <c r="P271" s="24" t="str">
        <f>IF(ISNUMBER(AVERAGEIFS(Observed!P$2:P$1520,Observed!$A$2:$A$1520,$A271,Observed!$C$2:$C$1520,$C271)),AVERAGEIFS(Observed!P$2:P$1520,Observed!$A$2:$A$1520,$A271,Observed!$C$2:$C$1520,$C271),"")</f>
        <v/>
      </c>
      <c r="Q271" s="24" t="str">
        <f>IF(ISNUMBER(AVERAGEIFS(Observed!Q$2:Q$1520,Observed!$A$2:$A$1520,$A271,Observed!$C$2:$C$1520,$C271)),AVERAGEIFS(Observed!Q$2:Q$1520,Observed!$A$2:$A$1520,$A271,Observed!$C$2:$C$1520,$C271),"")</f>
        <v/>
      </c>
      <c r="R271" s="22" t="str">
        <f>IF(ISNUMBER(AVERAGEIFS(Observed!R$2:R$1520,Observed!$A$2:$A$1520,$A271,Observed!$C$2:$C$1520,$C271)),AVERAGEIFS(Observed!R$2:R$1520,Observed!$A$2:$A$1520,$A271,Observed!$C$2:$C$1520,$C271),"")</f>
        <v/>
      </c>
      <c r="S271" s="23" t="str">
        <f>IF(ISNUMBER(AVERAGEIFS(Observed!S$2:S$1520,Observed!$A$2:$A$1520,$A271,Observed!$C$2:$C$1520,$C271)),AVERAGEIFS(Observed!S$2:S$1520,Observed!$A$2:$A$1520,$A271,Observed!$C$2:$C$1520,$C271),"")</f>
        <v/>
      </c>
      <c r="T271" s="23" t="str">
        <f>IF(ISNUMBER(AVERAGEIFS(Observed!T$2:T$1520,Observed!$A$2:$A$1520,$A271,Observed!$C$2:$C$1520,$C271)),AVERAGEIFS(Observed!T$2:T$1520,Observed!$A$2:$A$1520,$A271,Observed!$C$2:$C$1520,$C271),"")</f>
        <v/>
      </c>
      <c r="U271" s="23" t="str">
        <f>IF(ISNUMBER(AVERAGEIFS(Observed!U$2:U$1520,Observed!$A$2:$A$1520,$A271,Observed!$C$2:$C$1520,$C271)),AVERAGEIFS(Observed!U$2:U$1520,Observed!$A$2:$A$1520,$A271,Observed!$C$2:$C$1520,$C271),"")</f>
        <v/>
      </c>
      <c r="V271" s="23" t="str">
        <f>IF(ISNUMBER(AVERAGEIFS(Observed!V$2:V$1520,Observed!$A$2:$A$1520,$A271,Observed!$C$2:$C$1520,$C271)),AVERAGEIFS(Observed!V$2:V$1520,Observed!$A$2:$A$1520,$A271,Observed!$C$2:$C$1520,$C271),"")</f>
        <v/>
      </c>
      <c r="W271" s="23" t="str">
        <f>IF(ISNUMBER(AVERAGEIFS(Observed!W$2:W$1520,Observed!$A$2:$A$1520,$A271,Observed!$C$2:$C$1520,$C271)),AVERAGEIFS(Observed!W$2:W$1520,Observed!$A$2:$A$1520,$A271,Observed!$C$2:$C$1520,$C271),"")</f>
        <v/>
      </c>
      <c r="X271" s="23" t="str">
        <f>IF(ISNUMBER(AVERAGEIFS(Observed!X$2:X$1520,Observed!$A$2:$A$1520,$A271,Observed!$C$2:$C$1520,$C271)),AVERAGEIFS(Observed!X$2:X$1520,Observed!$A$2:$A$1520,$A271,Observed!$C$2:$C$1520,$C271),"")</f>
        <v/>
      </c>
      <c r="Y271" s="23" t="str">
        <f>IF(ISNUMBER(AVERAGEIFS(Observed!Y$2:Y$1520,Observed!$A$2:$A$1520,$A271,Observed!$C$2:$C$1520,$C271)),AVERAGEIFS(Observed!Y$2:Y$1520,Observed!$A$2:$A$1520,$A271,Observed!$C$2:$C$1520,$C271),"")</f>
        <v/>
      </c>
      <c r="Z271" s="23" t="str">
        <f>IF(ISNUMBER(AVERAGEIFS(Observed!Z$2:Z$1520,Observed!$A$2:$A$1520,$A271,Observed!$C$2:$C$1520,$C271)),AVERAGEIFS(Observed!Z$2:Z$1520,Observed!$A$2:$A$1520,$A271,Observed!$C$2:$C$1520,$C271),"")</f>
        <v/>
      </c>
      <c r="AA271" s="23" t="str">
        <f>IF(ISNUMBER(AVERAGEIFS(Observed!AA$2:AA$1520,Observed!$A$2:$A$1520,$A271,Observed!$C$2:$C$1520,$C271)),AVERAGEIFS(Observed!AA$2:AA$1520,Observed!$A$2:$A$1520,$A271,Observed!$C$2:$C$1520,$C271),"")</f>
        <v/>
      </c>
      <c r="AB271" s="23" t="str">
        <f>IF(ISNUMBER(AVERAGEIFS(Observed!AB$2:AB$1520,Observed!$A$2:$A$1520,$A271,Observed!$C$2:$C$1520,$C271)),AVERAGEIFS(Observed!AB$2:AB$1520,Observed!$A$2:$A$1520,$A271,Observed!$C$2:$C$1520,$C271),"")</f>
        <v/>
      </c>
      <c r="AC271" s="23" t="str">
        <f>IF(ISNUMBER(AVERAGEIFS(Observed!AC$2:AC$1520,Observed!$A$2:$A$1520,$A271,Observed!$C$2:$C$1520,$C271)),AVERAGEIFS(Observed!AC$2:AC$1520,Observed!$A$2:$A$1520,$A271,Observed!$C$2:$C$1520,$C271),"")</f>
        <v/>
      </c>
      <c r="AD271" s="24" t="str">
        <f>IF(ISNUMBER(AVERAGEIFS(Observed!AD$2:AD$1520,Observed!$A$2:$A$1520,$A271,Observed!$C$2:$C$1520,$C271)),AVERAGEIFS(Observed!AD$2:AD$1520,Observed!$A$2:$A$1520,$A271,Observed!$C$2:$C$1520,$C271),"")</f>
        <v/>
      </c>
      <c r="AE271" s="24" t="str">
        <f>IF(ISNUMBER(AVERAGEIFS(Observed!AE$2:AE$1520,Observed!$A$2:$A$1520,$A271,Observed!$C$2:$C$1520,$C271)),AVERAGEIFS(Observed!AE$2:AE$1520,Observed!$A$2:$A$1520,$A271,Observed!$C$2:$C$1520,$C271),"")</f>
        <v/>
      </c>
      <c r="AF271" s="23" t="str">
        <f>IF(ISNUMBER(AVERAGEIFS(Observed!AF$2:AF$1520,Observed!$A$2:$A$1520,$A271,Observed!$C$2:$C$1520,$C271)),AVERAGEIFS(Observed!AF$2:AF$1520,Observed!$A$2:$A$1520,$A271,Observed!$C$2:$C$1520,$C271),"")</f>
        <v/>
      </c>
      <c r="AG271" s="23" t="str">
        <f>IF(ISNUMBER(AVERAGEIFS(Observed!AG$2:AG$1520,Observed!$A$2:$A$1520,$A271,Observed!$C$2:$C$1520,$C271)),AVERAGEIFS(Observed!AG$2:AG$1520,Observed!$A$2:$A$1520,$A271,Observed!$C$2:$C$1520,$C271),"")</f>
        <v/>
      </c>
      <c r="AH271" s="22" t="str">
        <f>IF(ISNUMBER(AVERAGEIFS(Observed!AH$2:AH$1520,Observed!$A$2:$A$1520,$A271,Observed!$C$2:$C$1520,$C271)),AVERAGEIFS(Observed!AH$2:AH$1520,Observed!$A$2:$A$1520,$A271,Observed!$C$2:$C$1520,$C271),"")</f>
        <v/>
      </c>
      <c r="AI271" s="23" t="str">
        <f>IF(ISNUMBER(AVERAGEIFS(Observed!AI$2:AI$1520,Observed!$A$2:$A$1520,$A271,Observed!$C$2:$C$1520,$C271)),AVERAGEIFS(Observed!AI$2:AI$1520,Observed!$A$2:$A$1520,$A271,Observed!$C$2:$C$1520,$C271),"")</f>
        <v/>
      </c>
      <c r="AJ271" s="23" t="str">
        <f>IF(ISNUMBER(AVERAGEIFS(Observed!AJ$2:AJ$1520,Observed!$A$2:$A$1520,$A271,Observed!$C$2:$C$1520,$C271)),AVERAGEIFS(Observed!AJ$2:AJ$1520,Observed!$A$2:$A$1520,$A271,Observed!$C$2:$C$1520,$C271),"")</f>
        <v/>
      </c>
      <c r="AK271" s="23" t="str">
        <f>IF(ISNUMBER(AVERAGEIFS(Observed!AK$2:AK$1520,Observed!$A$2:$A$1520,$A271,Observed!$C$2:$C$1520,$C271)),AVERAGEIFS(Observed!AK$2:AK$1520,Observed!$A$2:$A$1520,$A271,Observed!$C$2:$C$1520,$C271),"")</f>
        <v/>
      </c>
      <c r="AL271" s="23" t="str">
        <f>IF(ISNUMBER(AVERAGEIFS(Observed!AL$2:AL$1520,Observed!$A$2:$A$1520,$A271,Observed!$C$2:$C$1520,$C271)),AVERAGEIFS(Observed!AL$2:AL$1520,Observed!$A$2:$A$1520,$A271,Observed!$C$2:$C$1520,$C271),"")</f>
        <v/>
      </c>
      <c r="AM271" s="23" t="str">
        <f>IF(ISNUMBER(AVERAGEIFS(Observed!AM$2:AM$1520,Observed!$A$2:$A$1520,$A271,Observed!$C$2:$C$1520,$C271)),AVERAGEIFS(Observed!AM$2:AM$1520,Observed!$A$2:$A$1520,$A271,Observed!$C$2:$C$1520,$C271),"")</f>
        <v/>
      </c>
      <c r="AN271" s="2">
        <f>COUNTIFS(Observed!$A$2:$A$1520,$A271,Observed!$C$2:$C$1520,$C271)</f>
        <v>3</v>
      </c>
      <c r="AO271" s="2">
        <f t="shared" si="4"/>
        <v>1</v>
      </c>
    </row>
    <row r="272" spans="1:41" x14ac:dyDescent="0.35">
      <c r="A272" t="s">
        <v>53</v>
      </c>
      <c r="B272" t="s">
        <v>52</v>
      </c>
      <c r="C272" s="20">
        <v>42253</v>
      </c>
      <c r="D272">
        <v>1</v>
      </c>
      <c r="E272" t="s">
        <v>78</v>
      </c>
      <c r="F272" s="25" t="s">
        <v>99</v>
      </c>
      <c r="G272" t="s">
        <v>63</v>
      </c>
      <c r="H272">
        <v>5</v>
      </c>
      <c r="I272" s="2" t="s">
        <v>61</v>
      </c>
      <c r="J272" s="22">
        <f>IF(ISNUMBER(AVERAGEIFS(Observed!J$2:J$1520,Observed!$A$2:$A$1520,$A272,Observed!$C$2:$C$1520,$C272)),AVERAGEIFS(Observed!J$2:J$1520,Observed!$A$2:$A$1520,$A272,Observed!$C$2:$C$1520,$C272),"")</f>
        <v>1275.9333333333334</v>
      </c>
      <c r="K272" s="23">
        <f>IF(ISNUMBER(AVERAGEIFS(Observed!K$2:K$1520,Observed!$A$2:$A$1520,$A272,Observed!$C$2:$C$1520,$C272)),AVERAGEIFS(Observed!K$2:K$1520,Observed!$A$2:$A$1520,$A272,Observed!$C$2:$C$1520,$C272),"")</f>
        <v>127.59333333333335</v>
      </c>
      <c r="L272" s="23" t="str">
        <f>IF(ISNUMBER(AVERAGEIFS(Observed!L$2:L$1520,Observed!$A$2:$A$1520,$A272,Observed!$C$2:$C$1520,$C272)),AVERAGEIFS(Observed!L$2:L$1520,Observed!$A$2:$A$1520,$A272,Observed!$C$2:$C$1520,$C272),"")</f>
        <v/>
      </c>
      <c r="M272" s="23" t="str">
        <f>IF(ISNUMBER(AVERAGEIFS(Observed!M$2:M$1520,Observed!$A$2:$A$1520,$A272,Observed!$C$2:$C$1520,$C272)),AVERAGEIFS(Observed!M$2:M$1520,Observed!$A$2:$A$1520,$A272,Observed!$C$2:$C$1520,$C272),"")</f>
        <v/>
      </c>
      <c r="N272" s="23" t="str">
        <f>IF(ISNUMBER(AVERAGEIFS(Observed!N$2:N$1520,Observed!$A$2:$A$1520,$A272,Observed!$C$2:$C$1520,$C272)),AVERAGEIFS(Observed!N$2:N$1520,Observed!$A$2:$A$1520,$A272,Observed!$C$2:$C$1520,$C272),"")</f>
        <v/>
      </c>
      <c r="O272" s="24" t="str">
        <f>IF(ISNUMBER(AVERAGEIFS(Observed!O$2:O$1520,Observed!$A$2:$A$1520,$A272,Observed!$C$2:$C$1520,$C272)),AVERAGEIFS(Observed!O$2:O$1520,Observed!$A$2:$A$1520,$A272,Observed!$C$2:$C$1520,$C272),"")</f>
        <v/>
      </c>
      <c r="P272" s="24" t="str">
        <f>IF(ISNUMBER(AVERAGEIFS(Observed!P$2:P$1520,Observed!$A$2:$A$1520,$A272,Observed!$C$2:$C$1520,$C272)),AVERAGEIFS(Observed!P$2:P$1520,Observed!$A$2:$A$1520,$A272,Observed!$C$2:$C$1520,$C272),"")</f>
        <v/>
      </c>
      <c r="Q272" s="24" t="str">
        <f>IF(ISNUMBER(AVERAGEIFS(Observed!Q$2:Q$1520,Observed!$A$2:$A$1520,$A272,Observed!$C$2:$C$1520,$C272)),AVERAGEIFS(Observed!Q$2:Q$1520,Observed!$A$2:$A$1520,$A272,Observed!$C$2:$C$1520,$C272),"")</f>
        <v/>
      </c>
      <c r="R272" s="22" t="str">
        <f>IF(ISNUMBER(AVERAGEIFS(Observed!R$2:R$1520,Observed!$A$2:$A$1520,$A272,Observed!$C$2:$C$1520,$C272)),AVERAGEIFS(Observed!R$2:R$1520,Observed!$A$2:$A$1520,$A272,Observed!$C$2:$C$1520,$C272),"")</f>
        <v/>
      </c>
      <c r="S272" s="23" t="str">
        <f>IF(ISNUMBER(AVERAGEIFS(Observed!S$2:S$1520,Observed!$A$2:$A$1520,$A272,Observed!$C$2:$C$1520,$C272)),AVERAGEIFS(Observed!S$2:S$1520,Observed!$A$2:$A$1520,$A272,Observed!$C$2:$C$1520,$C272),"")</f>
        <v/>
      </c>
      <c r="T272" s="23" t="str">
        <f>IF(ISNUMBER(AVERAGEIFS(Observed!T$2:T$1520,Observed!$A$2:$A$1520,$A272,Observed!$C$2:$C$1520,$C272)),AVERAGEIFS(Observed!T$2:T$1520,Observed!$A$2:$A$1520,$A272,Observed!$C$2:$C$1520,$C272),"")</f>
        <v/>
      </c>
      <c r="U272" s="23" t="str">
        <f>IF(ISNUMBER(AVERAGEIFS(Observed!U$2:U$1520,Observed!$A$2:$A$1520,$A272,Observed!$C$2:$C$1520,$C272)),AVERAGEIFS(Observed!U$2:U$1520,Observed!$A$2:$A$1520,$A272,Observed!$C$2:$C$1520,$C272),"")</f>
        <v/>
      </c>
      <c r="V272" s="23" t="str">
        <f>IF(ISNUMBER(AVERAGEIFS(Observed!V$2:V$1520,Observed!$A$2:$A$1520,$A272,Observed!$C$2:$C$1520,$C272)),AVERAGEIFS(Observed!V$2:V$1520,Observed!$A$2:$A$1520,$A272,Observed!$C$2:$C$1520,$C272),"")</f>
        <v/>
      </c>
      <c r="W272" s="23" t="str">
        <f>IF(ISNUMBER(AVERAGEIFS(Observed!W$2:W$1520,Observed!$A$2:$A$1520,$A272,Observed!$C$2:$C$1520,$C272)),AVERAGEIFS(Observed!W$2:W$1520,Observed!$A$2:$A$1520,$A272,Observed!$C$2:$C$1520,$C272),"")</f>
        <v/>
      </c>
      <c r="X272" s="23" t="str">
        <f>IF(ISNUMBER(AVERAGEIFS(Observed!X$2:X$1520,Observed!$A$2:$A$1520,$A272,Observed!$C$2:$C$1520,$C272)),AVERAGEIFS(Observed!X$2:X$1520,Observed!$A$2:$A$1520,$A272,Observed!$C$2:$C$1520,$C272),"")</f>
        <v/>
      </c>
      <c r="Y272" s="23" t="str">
        <f>IF(ISNUMBER(AVERAGEIFS(Observed!Y$2:Y$1520,Observed!$A$2:$A$1520,$A272,Observed!$C$2:$C$1520,$C272)),AVERAGEIFS(Observed!Y$2:Y$1520,Observed!$A$2:$A$1520,$A272,Observed!$C$2:$C$1520,$C272),"")</f>
        <v/>
      </c>
      <c r="Z272" s="23" t="str">
        <f>IF(ISNUMBER(AVERAGEIFS(Observed!Z$2:Z$1520,Observed!$A$2:$A$1520,$A272,Observed!$C$2:$C$1520,$C272)),AVERAGEIFS(Observed!Z$2:Z$1520,Observed!$A$2:$A$1520,$A272,Observed!$C$2:$C$1520,$C272),"")</f>
        <v/>
      </c>
      <c r="AA272" s="23" t="str">
        <f>IF(ISNUMBER(AVERAGEIFS(Observed!AA$2:AA$1520,Observed!$A$2:$A$1520,$A272,Observed!$C$2:$C$1520,$C272)),AVERAGEIFS(Observed!AA$2:AA$1520,Observed!$A$2:$A$1520,$A272,Observed!$C$2:$C$1520,$C272),"")</f>
        <v/>
      </c>
      <c r="AB272" s="23" t="str">
        <f>IF(ISNUMBER(AVERAGEIFS(Observed!AB$2:AB$1520,Observed!$A$2:$A$1520,$A272,Observed!$C$2:$C$1520,$C272)),AVERAGEIFS(Observed!AB$2:AB$1520,Observed!$A$2:$A$1520,$A272,Observed!$C$2:$C$1520,$C272),"")</f>
        <v/>
      </c>
      <c r="AC272" s="23" t="str">
        <f>IF(ISNUMBER(AVERAGEIFS(Observed!AC$2:AC$1520,Observed!$A$2:$A$1520,$A272,Observed!$C$2:$C$1520,$C272)),AVERAGEIFS(Observed!AC$2:AC$1520,Observed!$A$2:$A$1520,$A272,Observed!$C$2:$C$1520,$C272),"")</f>
        <v/>
      </c>
      <c r="AD272" s="24" t="str">
        <f>IF(ISNUMBER(AVERAGEIFS(Observed!AD$2:AD$1520,Observed!$A$2:$A$1520,$A272,Observed!$C$2:$C$1520,$C272)),AVERAGEIFS(Observed!AD$2:AD$1520,Observed!$A$2:$A$1520,$A272,Observed!$C$2:$C$1520,$C272),"")</f>
        <v/>
      </c>
      <c r="AE272" s="24" t="str">
        <f>IF(ISNUMBER(AVERAGEIFS(Observed!AE$2:AE$1520,Observed!$A$2:$A$1520,$A272,Observed!$C$2:$C$1520,$C272)),AVERAGEIFS(Observed!AE$2:AE$1520,Observed!$A$2:$A$1520,$A272,Observed!$C$2:$C$1520,$C272),"")</f>
        <v/>
      </c>
      <c r="AF272" s="23" t="str">
        <f>IF(ISNUMBER(AVERAGEIFS(Observed!AF$2:AF$1520,Observed!$A$2:$A$1520,$A272,Observed!$C$2:$C$1520,$C272)),AVERAGEIFS(Observed!AF$2:AF$1520,Observed!$A$2:$A$1520,$A272,Observed!$C$2:$C$1520,$C272),"")</f>
        <v/>
      </c>
      <c r="AG272" s="23" t="str">
        <f>IF(ISNUMBER(AVERAGEIFS(Observed!AG$2:AG$1520,Observed!$A$2:$A$1520,$A272,Observed!$C$2:$C$1520,$C272)),AVERAGEIFS(Observed!AG$2:AG$1520,Observed!$A$2:$A$1520,$A272,Observed!$C$2:$C$1520,$C272),"")</f>
        <v/>
      </c>
      <c r="AH272" s="22" t="str">
        <f>IF(ISNUMBER(AVERAGEIFS(Observed!AH$2:AH$1520,Observed!$A$2:$A$1520,$A272,Observed!$C$2:$C$1520,$C272)),AVERAGEIFS(Observed!AH$2:AH$1520,Observed!$A$2:$A$1520,$A272,Observed!$C$2:$C$1520,$C272),"")</f>
        <v/>
      </c>
      <c r="AI272" s="23" t="str">
        <f>IF(ISNUMBER(AVERAGEIFS(Observed!AI$2:AI$1520,Observed!$A$2:$A$1520,$A272,Observed!$C$2:$C$1520,$C272)),AVERAGEIFS(Observed!AI$2:AI$1520,Observed!$A$2:$A$1520,$A272,Observed!$C$2:$C$1520,$C272),"")</f>
        <v/>
      </c>
      <c r="AJ272" s="23" t="str">
        <f>IF(ISNUMBER(AVERAGEIFS(Observed!AJ$2:AJ$1520,Observed!$A$2:$A$1520,$A272,Observed!$C$2:$C$1520,$C272)),AVERAGEIFS(Observed!AJ$2:AJ$1520,Observed!$A$2:$A$1520,$A272,Observed!$C$2:$C$1520,$C272),"")</f>
        <v/>
      </c>
      <c r="AK272" s="23" t="str">
        <f>IF(ISNUMBER(AVERAGEIFS(Observed!AK$2:AK$1520,Observed!$A$2:$A$1520,$A272,Observed!$C$2:$C$1520,$C272)),AVERAGEIFS(Observed!AK$2:AK$1520,Observed!$A$2:$A$1520,$A272,Observed!$C$2:$C$1520,$C272),"")</f>
        <v/>
      </c>
      <c r="AL272" s="23" t="str">
        <f>IF(ISNUMBER(AVERAGEIFS(Observed!AL$2:AL$1520,Observed!$A$2:$A$1520,$A272,Observed!$C$2:$C$1520,$C272)),AVERAGEIFS(Observed!AL$2:AL$1520,Observed!$A$2:$A$1520,$A272,Observed!$C$2:$C$1520,$C272),"")</f>
        <v/>
      </c>
      <c r="AM272" s="23" t="str">
        <f>IF(ISNUMBER(AVERAGEIFS(Observed!AM$2:AM$1520,Observed!$A$2:$A$1520,$A272,Observed!$C$2:$C$1520,$C272)),AVERAGEIFS(Observed!AM$2:AM$1520,Observed!$A$2:$A$1520,$A272,Observed!$C$2:$C$1520,$C272),"")</f>
        <v/>
      </c>
      <c r="AN272" s="2">
        <f>COUNTIFS(Observed!$A$2:$A$1520,$A272,Observed!$C$2:$C$1520,$C272)</f>
        <v>3</v>
      </c>
      <c r="AO272" s="2">
        <f t="shared" si="4"/>
        <v>1</v>
      </c>
    </row>
    <row r="273" spans="1:41" x14ac:dyDescent="0.35">
      <c r="A273" t="s">
        <v>56</v>
      </c>
      <c r="B273" t="s">
        <v>52</v>
      </c>
      <c r="C273" s="20">
        <v>42254</v>
      </c>
      <c r="D273">
        <v>1</v>
      </c>
      <c r="E273" t="s">
        <v>80</v>
      </c>
      <c r="F273" s="25" t="s">
        <v>99</v>
      </c>
      <c r="G273" t="s">
        <v>63</v>
      </c>
      <c r="H273">
        <v>6</v>
      </c>
      <c r="I273" s="2" t="s">
        <v>42</v>
      </c>
      <c r="J273" s="22" t="str">
        <f>IF(ISNUMBER(AVERAGEIFS(Observed!J$2:J$1520,Observed!$A$2:$A$1520,$A273,Observed!$C$2:$C$1520,$C273)),AVERAGEIFS(Observed!J$2:J$1520,Observed!$A$2:$A$1520,$A273,Observed!$C$2:$C$1520,$C273),"")</f>
        <v/>
      </c>
      <c r="K273" s="23" t="str">
        <f>IF(ISNUMBER(AVERAGEIFS(Observed!K$2:K$1520,Observed!$A$2:$A$1520,$A273,Observed!$C$2:$C$1520,$C273)),AVERAGEIFS(Observed!K$2:K$1520,Observed!$A$2:$A$1520,$A273,Observed!$C$2:$C$1520,$C273),"")</f>
        <v/>
      </c>
      <c r="L273" s="23">
        <f>IF(ISNUMBER(AVERAGEIFS(Observed!L$2:L$1520,Observed!$A$2:$A$1520,$A273,Observed!$C$2:$C$1520,$C273)),AVERAGEIFS(Observed!L$2:L$1520,Observed!$A$2:$A$1520,$A273,Observed!$C$2:$C$1520,$C273),"")</f>
        <v>169.35999999999999</v>
      </c>
      <c r="M273" s="23">
        <f>IF(ISNUMBER(AVERAGEIFS(Observed!M$2:M$1520,Observed!$A$2:$A$1520,$A273,Observed!$C$2:$C$1520,$C273)),AVERAGEIFS(Observed!M$2:M$1520,Observed!$A$2:$A$1520,$A273,Observed!$C$2:$C$1520,$C273),"")</f>
        <v>169.35999999999999</v>
      </c>
      <c r="N273" s="23">
        <f>IF(ISNUMBER(AVERAGEIFS(Observed!N$2:N$1520,Observed!$A$2:$A$1520,$A273,Observed!$C$2:$C$1520,$C273)),AVERAGEIFS(Observed!N$2:N$1520,Observed!$A$2:$A$1520,$A273,Observed!$C$2:$C$1520,$C273),"")</f>
        <v>169.35999999999999</v>
      </c>
      <c r="O273" s="24" t="str">
        <f>IF(ISNUMBER(AVERAGEIFS(Observed!O$2:O$1520,Observed!$A$2:$A$1520,$A273,Observed!$C$2:$C$1520,$C273)),AVERAGEIFS(Observed!O$2:O$1520,Observed!$A$2:$A$1520,$A273,Observed!$C$2:$C$1520,$C273),"")</f>
        <v/>
      </c>
      <c r="P273" s="24" t="str">
        <f>IF(ISNUMBER(AVERAGEIFS(Observed!P$2:P$1520,Observed!$A$2:$A$1520,$A273,Observed!$C$2:$C$1520,$C273)),AVERAGEIFS(Observed!P$2:P$1520,Observed!$A$2:$A$1520,$A273,Observed!$C$2:$C$1520,$C273),"")</f>
        <v/>
      </c>
      <c r="Q273" s="24" t="str">
        <f>IF(ISNUMBER(AVERAGEIFS(Observed!Q$2:Q$1520,Observed!$A$2:$A$1520,$A273,Observed!$C$2:$C$1520,$C273)),AVERAGEIFS(Observed!Q$2:Q$1520,Observed!$A$2:$A$1520,$A273,Observed!$C$2:$C$1520,$C273),"")</f>
        <v/>
      </c>
      <c r="R273" s="22" t="str">
        <f>IF(ISNUMBER(AVERAGEIFS(Observed!R$2:R$1520,Observed!$A$2:$A$1520,$A273,Observed!$C$2:$C$1520,$C273)),AVERAGEIFS(Observed!R$2:R$1520,Observed!$A$2:$A$1520,$A273,Observed!$C$2:$C$1520,$C273),"")</f>
        <v/>
      </c>
      <c r="S273" s="23" t="str">
        <f>IF(ISNUMBER(AVERAGEIFS(Observed!S$2:S$1520,Observed!$A$2:$A$1520,$A273,Observed!$C$2:$C$1520,$C273)),AVERAGEIFS(Observed!S$2:S$1520,Observed!$A$2:$A$1520,$A273,Observed!$C$2:$C$1520,$C273),"")</f>
        <v/>
      </c>
      <c r="T273" s="23" t="str">
        <f>IF(ISNUMBER(AVERAGEIFS(Observed!T$2:T$1520,Observed!$A$2:$A$1520,$A273,Observed!$C$2:$C$1520,$C273)),AVERAGEIFS(Observed!T$2:T$1520,Observed!$A$2:$A$1520,$A273,Observed!$C$2:$C$1520,$C273),"")</f>
        <v/>
      </c>
      <c r="U273" s="23" t="str">
        <f>IF(ISNUMBER(AVERAGEIFS(Observed!U$2:U$1520,Observed!$A$2:$A$1520,$A273,Observed!$C$2:$C$1520,$C273)),AVERAGEIFS(Observed!U$2:U$1520,Observed!$A$2:$A$1520,$A273,Observed!$C$2:$C$1520,$C273),"")</f>
        <v/>
      </c>
      <c r="V273" s="23" t="str">
        <f>IF(ISNUMBER(AVERAGEIFS(Observed!V$2:V$1520,Observed!$A$2:$A$1520,$A273,Observed!$C$2:$C$1520,$C273)),AVERAGEIFS(Observed!V$2:V$1520,Observed!$A$2:$A$1520,$A273,Observed!$C$2:$C$1520,$C273),"")</f>
        <v/>
      </c>
      <c r="W273" s="23" t="str">
        <f>IF(ISNUMBER(AVERAGEIFS(Observed!W$2:W$1520,Observed!$A$2:$A$1520,$A273,Observed!$C$2:$C$1520,$C273)),AVERAGEIFS(Observed!W$2:W$1520,Observed!$A$2:$A$1520,$A273,Observed!$C$2:$C$1520,$C273),"")</f>
        <v/>
      </c>
      <c r="X273" s="23" t="str">
        <f>IF(ISNUMBER(AVERAGEIFS(Observed!X$2:X$1520,Observed!$A$2:$A$1520,$A273,Observed!$C$2:$C$1520,$C273)),AVERAGEIFS(Observed!X$2:X$1520,Observed!$A$2:$A$1520,$A273,Observed!$C$2:$C$1520,$C273),"")</f>
        <v/>
      </c>
      <c r="Y273" s="23" t="str">
        <f>IF(ISNUMBER(AVERAGEIFS(Observed!Y$2:Y$1520,Observed!$A$2:$A$1520,$A273,Observed!$C$2:$C$1520,$C273)),AVERAGEIFS(Observed!Y$2:Y$1520,Observed!$A$2:$A$1520,$A273,Observed!$C$2:$C$1520,$C273),"")</f>
        <v/>
      </c>
      <c r="Z273" s="23" t="str">
        <f>IF(ISNUMBER(AVERAGEIFS(Observed!Z$2:Z$1520,Observed!$A$2:$A$1520,$A273,Observed!$C$2:$C$1520,$C273)),AVERAGEIFS(Observed!Z$2:Z$1520,Observed!$A$2:$A$1520,$A273,Observed!$C$2:$C$1520,$C273),"")</f>
        <v/>
      </c>
      <c r="AA273" s="23" t="str">
        <f>IF(ISNUMBER(AVERAGEIFS(Observed!AA$2:AA$1520,Observed!$A$2:$A$1520,$A273,Observed!$C$2:$C$1520,$C273)),AVERAGEIFS(Observed!AA$2:AA$1520,Observed!$A$2:$A$1520,$A273,Observed!$C$2:$C$1520,$C273),"")</f>
        <v/>
      </c>
      <c r="AB273" s="23" t="str">
        <f>IF(ISNUMBER(AVERAGEIFS(Observed!AB$2:AB$1520,Observed!$A$2:$A$1520,$A273,Observed!$C$2:$C$1520,$C273)),AVERAGEIFS(Observed!AB$2:AB$1520,Observed!$A$2:$A$1520,$A273,Observed!$C$2:$C$1520,$C273),"")</f>
        <v/>
      </c>
      <c r="AC273" s="23">
        <f>IF(ISNUMBER(AVERAGEIFS(Observed!AC$2:AC$1520,Observed!$A$2:$A$1520,$A273,Observed!$C$2:$C$1520,$C273)),AVERAGEIFS(Observed!AC$2:AC$1520,Observed!$A$2:$A$1520,$A273,Observed!$C$2:$C$1520,$C273),"")</f>
        <v>19.099999999999998</v>
      </c>
      <c r="AD273" s="24">
        <f>IF(ISNUMBER(AVERAGEIFS(Observed!AD$2:AD$1520,Observed!$A$2:$A$1520,$A273,Observed!$C$2:$C$1520,$C273)),AVERAGEIFS(Observed!AD$2:AD$1520,Observed!$A$2:$A$1520,$A273,Observed!$C$2:$C$1520,$C273),"")</f>
        <v>3.0666666666666665E-2</v>
      </c>
      <c r="AE273" s="24">
        <f>IF(ISNUMBER(AVERAGEIFS(Observed!AE$2:AE$1520,Observed!$A$2:$A$1520,$A273,Observed!$C$2:$C$1520,$C273)),AVERAGEIFS(Observed!AE$2:AE$1520,Observed!$A$2:$A$1520,$A273,Observed!$C$2:$C$1520,$C273),"")</f>
        <v>3.0666666666666665E-2</v>
      </c>
      <c r="AF273" s="23" t="str">
        <f>IF(ISNUMBER(AVERAGEIFS(Observed!AF$2:AF$1520,Observed!$A$2:$A$1520,$A273,Observed!$C$2:$C$1520,$C273)),AVERAGEIFS(Observed!AF$2:AF$1520,Observed!$A$2:$A$1520,$A273,Observed!$C$2:$C$1520,$C273),"")</f>
        <v/>
      </c>
      <c r="AG273" s="23" t="str">
        <f>IF(ISNUMBER(AVERAGEIFS(Observed!AG$2:AG$1520,Observed!$A$2:$A$1520,$A273,Observed!$C$2:$C$1520,$C273)),AVERAGEIFS(Observed!AG$2:AG$1520,Observed!$A$2:$A$1520,$A273,Observed!$C$2:$C$1520,$C273),"")</f>
        <v/>
      </c>
      <c r="AH273" s="22" t="str">
        <f>IF(ISNUMBER(AVERAGEIFS(Observed!AH$2:AH$1520,Observed!$A$2:$A$1520,$A273,Observed!$C$2:$C$1520,$C273)),AVERAGEIFS(Observed!AH$2:AH$1520,Observed!$A$2:$A$1520,$A273,Observed!$C$2:$C$1520,$C273),"")</f>
        <v/>
      </c>
      <c r="AI273" s="23" t="str">
        <f>IF(ISNUMBER(AVERAGEIFS(Observed!AI$2:AI$1520,Observed!$A$2:$A$1520,$A273,Observed!$C$2:$C$1520,$C273)),AVERAGEIFS(Observed!AI$2:AI$1520,Observed!$A$2:$A$1520,$A273,Observed!$C$2:$C$1520,$C273),"")</f>
        <v/>
      </c>
      <c r="AJ273" s="23" t="str">
        <f>IF(ISNUMBER(AVERAGEIFS(Observed!AJ$2:AJ$1520,Observed!$A$2:$A$1520,$A273,Observed!$C$2:$C$1520,$C273)),AVERAGEIFS(Observed!AJ$2:AJ$1520,Observed!$A$2:$A$1520,$A273,Observed!$C$2:$C$1520,$C273),"")</f>
        <v/>
      </c>
      <c r="AK273" s="23" t="str">
        <f>IF(ISNUMBER(AVERAGEIFS(Observed!AK$2:AK$1520,Observed!$A$2:$A$1520,$A273,Observed!$C$2:$C$1520,$C273)),AVERAGEIFS(Observed!AK$2:AK$1520,Observed!$A$2:$A$1520,$A273,Observed!$C$2:$C$1520,$C273),"")</f>
        <v/>
      </c>
      <c r="AL273" s="23">
        <f>IF(ISNUMBER(AVERAGEIFS(Observed!AL$2:AL$1520,Observed!$A$2:$A$1520,$A273,Observed!$C$2:$C$1520,$C273)),AVERAGEIFS(Observed!AL$2:AL$1520,Observed!$A$2:$A$1520,$A273,Observed!$C$2:$C$1520,$C273),"")</f>
        <v>5.1906666666666661</v>
      </c>
      <c r="AM273" s="23">
        <f>IF(ISNUMBER(AVERAGEIFS(Observed!AM$2:AM$1520,Observed!$A$2:$A$1520,$A273,Observed!$C$2:$C$1520,$C273)),AVERAGEIFS(Observed!AM$2:AM$1520,Observed!$A$2:$A$1520,$A273,Observed!$C$2:$C$1520,$C273),"")</f>
        <v>5.1906666666666661</v>
      </c>
      <c r="AN273" s="2">
        <f>COUNTIFS(Observed!$A$2:$A$1520,$A273,Observed!$C$2:$C$1520,$C273)</f>
        <v>3</v>
      </c>
      <c r="AO273" s="2">
        <f t="shared" si="4"/>
        <v>8</v>
      </c>
    </row>
    <row r="274" spans="1:41" x14ac:dyDescent="0.35">
      <c r="A274" t="s">
        <v>55</v>
      </c>
      <c r="B274" t="s">
        <v>52</v>
      </c>
      <c r="C274" s="20">
        <v>42254</v>
      </c>
      <c r="D274">
        <v>1</v>
      </c>
      <c r="E274" t="s">
        <v>82</v>
      </c>
      <c r="F274" s="25" t="s">
        <v>99</v>
      </c>
      <c r="G274" t="s">
        <v>63</v>
      </c>
      <c r="H274">
        <v>6</v>
      </c>
      <c r="I274" s="2" t="s">
        <v>42</v>
      </c>
      <c r="J274" s="22" t="str">
        <f>IF(ISNUMBER(AVERAGEIFS(Observed!J$2:J$1520,Observed!$A$2:$A$1520,$A274,Observed!$C$2:$C$1520,$C274)),AVERAGEIFS(Observed!J$2:J$1520,Observed!$A$2:$A$1520,$A274,Observed!$C$2:$C$1520,$C274),"")</f>
        <v/>
      </c>
      <c r="K274" s="23" t="str">
        <f>IF(ISNUMBER(AVERAGEIFS(Observed!K$2:K$1520,Observed!$A$2:$A$1520,$A274,Observed!$C$2:$C$1520,$C274)),AVERAGEIFS(Observed!K$2:K$1520,Observed!$A$2:$A$1520,$A274,Observed!$C$2:$C$1520,$C274),"")</f>
        <v/>
      </c>
      <c r="L274" s="23">
        <f>IF(ISNUMBER(AVERAGEIFS(Observed!L$2:L$1520,Observed!$A$2:$A$1520,$A274,Observed!$C$2:$C$1520,$C274)),AVERAGEIFS(Observed!L$2:L$1520,Observed!$A$2:$A$1520,$A274,Observed!$C$2:$C$1520,$C274),"")</f>
        <v>52.22</v>
      </c>
      <c r="M274" s="23">
        <f>IF(ISNUMBER(AVERAGEIFS(Observed!M$2:M$1520,Observed!$A$2:$A$1520,$A274,Observed!$C$2:$C$1520,$C274)),AVERAGEIFS(Observed!M$2:M$1520,Observed!$A$2:$A$1520,$A274,Observed!$C$2:$C$1520,$C274),"")</f>
        <v>52.22</v>
      </c>
      <c r="N274" s="23">
        <f>IF(ISNUMBER(AVERAGEIFS(Observed!N$2:N$1520,Observed!$A$2:$A$1520,$A274,Observed!$C$2:$C$1520,$C274)),AVERAGEIFS(Observed!N$2:N$1520,Observed!$A$2:$A$1520,$A274,Observed!$C$2:$C$1520,$C274),"")</f>
        <v>52.22</v>
      </c>
      <c r="O274" s="24" t="str">
        <f>IF(ISNUMBER(AVERAGEIFS(Observed!O$2:O$1520,Observed!$A$2:$A$1520,$A274,Observed!$C$2:$C$1520,$C274)),AVERAGEIFS(Observed!O$2:O$1520,Observed!$A$2:$A$1520,$A274,Observed!$C$2:$C$1520,$C274),"")</f>
        <v/>
      </c>
      <c r="P274" s="24" t="str">
        <f>IF(ISNUMBER(AVERAGEIFS(Observed!P$2:P$1520,Observed!$A$2:$A$1520,$A274,Observed!$C$2:$C$1520,$C274)),AVERAGEIFS(Observed!P$2:P$1520,Observed!$A$2:$A$1520,$A274,Observed!$C$2:$C$1520,$C274),"")</f>
        <v/>
      </c>
      <c r="Q274" s="24" t="str">
        <f>IF(ISNUMBER(AVERAGEIFS(Observed!Q$2:Q$1520,Observed!$A$2:$A$1520,$A274,Observed!$C$2:$C$1520,$C274)),AVERAGEIFS(Observed!Q$2:Q$1520,Observed!$A$2:$A$1520,$A274,Observed!$C$2:$C$1520,$C274),"")</f>
        <v/>
      </c>
      <c r="R274" s="22" t="str">
        <f>IF(ISNUMBER(AVERAGEIFS(Observed!R$2:R$1520,Observed!$A$2:$A$1520,$A274,Observed!$C$2:$C$1520,$C274)),AVERAGEIFS(Observed!R$2:R$1520,Observed!$A$2:$A$1520,$A274,Observed!$C$2:$C$1520,$C274),"")</f>
        <v/>
      </c>
      <c r="S274" s="23" t="str">
        <f>IF(ISNUMBER(AVERAGEIFS(Observed!S$2:S$1520,Observed!$A$2:$A$1520,$A274,Observed!$C$2:$C$1520,$C274)),AVERAGEIFS(Observed!S$2:S$1520,Observed!$A$2:$A$1520,$A274,Observed!$C$2:$C$1520,$C274),"")</f>
        <v/>
      </c>
      <c r="T274" s="23" t="str">
        <f>IF(ISNUMBER(AVERAGEIFS(Observed!T$2:T$1520,Observed!$A$2:$A$1520,$A274,Observed!$C$2:$C$1520,$C274)),AVERAGEIFS(Observed!T$2:T$1520,Observed!$A$2:$A$1520,$A274,Observed!$C$2:$C$1520,$C274),"")</f>
        <v/>
      </c>
      <c r="U274" s="23" t="str">
        <f>IF(ISNUMBER(AVERAGEIFS(Observed!U$2:U$1520,Observed!$A$2:$A$1520,$A274,Observed!$C$2:$C$1520,$C274)),AVERAGEIFS(Observed!U$2:U$1520,Observed!$A$2:$A$1520,$A274,Observed!$C$2:$C$1520,$C274),"")</f>
        <v/>
      </c>
      <c r="V274" s="23" t="str">
        <f>IF(ISNUMBER(AVERAGEIFS(Observed!V$2:V$1520,Observed!$A$2:$A$1520,$A274,Observed!$C$2:$C$1520,$C274)),AVERAGEIFS(Observed!V$2:V$1520,Observed!$A$2:$A$1520,$A274,Observed!$C$2:$C$1520,$C274),"")</f>
        <v/>
      </c>
      <c r="W274" s="23" t="str">
        <f>IF(ISNUMBER(AVERAGEIFS(Observed!W$2:W$1520,Observed!$A$2:$A$1520,$A274,Observed!$C$2:$C$1520,$C274)),AVERAGEIFS(Observed!W$2:W$1520,Observed!$A$2:$A$1520,$A274,Observed!$C$2:$C$1520,$C274),"")</f>
        <v/>
      </c>
      <c r="X274" s="23" t="str">
        <f>IF(ISNUMBER(AVERAGEIFS(Observed!X$2:X$1520,Observed!$A$2:$A$1520,$A274,Observed!$C$2:$C$1520,$C274)),AVERAGEIFS(Observed!X$2:X$1520,Observed!$A$2:$A$1520,$A274,Observed!$C$2:$C$1520,$C274),"")</f>
        <v/>
      </c>
      <c r="Y274" s="23" t="str">
        <f>IF(ISNUMBER(AVERAGEIFS(Observed!Y$2:Y$1520,Observed!$A$2:$A$1520,$A274,Observed!$C$2:$C$1520,$C274)),AVERAGEIFS(Observed!Y$2:Y$1520,Observed!$A$2:$A$1520,$A274,Observed!$C$2:$C$1520,$C274),"")</f>
        <v/>
      </c>
      <c r="Z274" s="23" t="str">
        <f>IF(ISNUMBER(AVERAGEIFS(Observed!Z$2:Z$1520,Observed!$A$2:$A$1520,$A274,Observed!$C$2:$C$1520,$C274)),AVERAGEIFS(Observed!Z$2:Z$1520,Observed!$A$2:$A$1520,$A274,Observed!$C$2:$C$1520,$C274),"")</f>
        <v/>
      </c>
      <c r="AA274" s="23" t="str">
        <f>IF(ISNUMBER(AVERAGEIFS(Observed!AA$2:AA$1520,Observed!$A$2:$A$1520,$A274,Observed!$C$2:$C$1520,$C274)),AVERAGEIFS(Observed!AA$2:AA$1520,Observed!$A$2:$A$1520,$A274,Observed!$C$2:$C$1520,$C274),"")</f>
        <v/>
      </c>
      <c r="AB274" s="23" t="str">
        <f>IF(ISNUMBER(AVERAGEIFS(Observed!AB$2:AB$1520,Observed!$A$2:$A$1520,$A274,Observed!$C$2:$C$1520,$C274)),AVERAGEIFS(Observed!AB$2:AB$1520,Observed!$A$2:$A$1520,$A274,Observed!$C$2:$C$1520,$C274),"")</f>
        <v/>
      </c>
      <c r="AC274" s="23">
        <f>IF(ISNUMBER(AVERAGEIFS(Observed!AC$2:AC$1520,Observed!$A$2:$A$1520,$A274,Observed!$C$2:$C$1520,$C274)),AVERAGEIFS(Observed!AC$2:AC$1520,Observed!$A$2:$A$1520,$A274,Observed!$C$2:$C$1520,$C274),"")</f>
        <v>16.566666666666666</v>
      </c>
      <c r="AD274" s="24">
        <f>IF(ISNUMBER(AVERAGEIFS(Observed!AD$2:AD$1520,Observed!$A$2:$A$1520,$A274,Observed!$C$2:$C$1520,$C274)),AVERAGEIFS(Observed!AD$2:AD$1520,Observed!$A$2:$A$1520,$A274,Observed!$C$2:$C$1520,$C274),"")</f>
        <v>2.6666666666666668E-2</v>
      </c>
      <c r="AE274" s="24">
        <f>IF(ISNUMBER(AVERAGEIFS(Observed!AE$2:AE$1520,Observed!$A$2:$A$1520,$A274,Observed!$C$2:$C$1520,$C274)),AVERAGEIFS(Observed!AE$2:AE$1520,Observed!$A$2:$A$1520,$A274,Observed!$C$2:$C$1520,$C274),"")</f>
        <v>2.6666666666666668E-2</v>
      </c>
      <c r="AF274" s="23" t="str">
        <f>IF(ISNUMBER(AVERAGEIFS(Observed!AF$2:AF$1520,Observed!$A$2:$A$1520,$A274,Observed!$C$2:$C$1520,$C274)),AVERAGEIFS(Observed!AF$2:AF$1520,Observed!$A$2:$A$1520,$A274,Observed!$C$2:$C$1520,$C274),"")</f>
        <v/>
      </c>
      <c r="AG274" s="23" t="str">
        <f>IF(ISNUMBER(AVERAGEIFS(Observed!AG$2:AG$1520,Observed!$A$2:$A$1520,$A274,Observed!$C$2:$C$1520,$C274)),AVERAGEIFS(Observed!AG$2:AG$1520,Observed!$A$2:$A$1520,$A274,Observed!$C$2:$C$1520,$C274),"")</f>
        <v/>
      </c>
      <c r="AH274" s="22" t="str">
        <f>IF(ISNUMBER(AVERAGEIFS(Observed!AH$2:AH$1520,Observed!$A$2:$A$1520,$A274,Observed!$C$2:$C$1520,$C274)),AVERAGEIFS(Observed!AH$2:AH$1520,Observed!$A$2:$A$1520,$A274,Observed!$C$2:$C$1520,$C274),"")</f>
        <v/>
      </c>
      <c r="AI274" s="23" t="str">
        <f>IF(ISNUMBER(AVERAGEIFS(Observed!AI$2:AI$1520,Observed!$A$2:$A$1520,$A274,Observed!$C$2:$C$1520,$C274)),AVERAGEIFS(Observed!AI$2:AI$1520,Observed!$A$2:$A$1520,$A274,Observed!$C$2:$C$1520,$C274),"")</f>
        <v/>
      </c>
      <c r="AJ274" s="23" t="str">
        <f>IF(ISNUMBER(AVERAGEIFS(Observed!AJ$2:AJ$1520,Observed!$A$2:$A$1520,$A274,Observed!$C$2:$C$1520,$C274)),AVERAGEIFS(Observed!AJ$2:AJ$1520,Observed!$A$2:$A$1520,$A274,Observed!$C$2:$C$1520,$C274),"")</f>
        <v/>
      </c>
      <c r="AK274" s="23" t="str">
        <f>IF(ISNUMBER(AVERAGEIFS(Observed!AK$2:AK$1520,Observed!$A$2:$A$1520,$A274,Observed!$C$2:$C$1520,$C274)),AVERAGEIFS(Observed!AK$2:AK$1520,Observed!$A$2:$A$1520,$A274,Observed!$C$2:$C$1520,$C274),"")</f>
        <v/>
      </c>
      <c r="AL274" s="23">
        <f>IF(ISNUMBER(AVERAGEIFS(Observed!AL$2:AL$1520,Observed!$A$2:$A$1520,$A274,Observed!$C$2:$C$1520,$C274)),AVERAGEIFS(Observed!AL$2:AL$1520,Observed!$A$2:$A$1520,$A274,Observed!$C$2:$C$1520,$C274),"")</f>
        <v>1.3920000000000001</v>
      </c>
      <c r="AM274" s="23">
        <f>IF(ISNUMBER(AVERAGEIFS(Observed!AM$2:AM$1520,Observed!$A$2:$A$1520,$A274,Observed!$C$2:$C$1520,$C274)),AVERAGEIFS(Observed!AM$2:AM$1520,Observed!$A$2:$A$1520,$A274,Observed!$C$2:$C$1520,$C274),"")</f>
        <v>1.3920000000000001</v>
      </c>
      <c r="AN274" s="2">
        <f>COUNTIFS(Observed!$A$2:$A$1520,$A274,Observed!$C$2:$C$1520,$C274)</f>
        <v>3</v>
      </c>
      <c r="AO274" s="2">
        <f t="shared" si="4"/>
        <v>8</v>
      </c>
    </row>
    <row r="275" spans="1:41" x14ac:dyDescent="0.35">
      <c r="A275" t="s">
        <v>51</v>
      </c>
      <c r="B275" t="s">
        <v>52</v>
      </c>
      <c r="C275" s="20">
        <v>42254</v>
      </c>
      <c r="D275">
        <v>1</v>
      </c>
      <c r="E275" t="s">
        <v>79</v>
      </c>
      <c r="F275" s="25" t="s">
        <v>99</v>
      </c>
      <c r="G275" t="s">
        <v>63</v>
      </c>
      <c r="H275">
        <v>6</v>
      </c>
      <c r="I275" s="2" t="s">
        <v>42</v>
      </c>
      <c r="J275" s="22" t="str">
        <f>IF(ISNUMBER(AVERAGEIFS(Observed!J$2:J$1520,Observed!$A$2:$A$1520,$A275,Observed!$C$2:$C$1520,$C275)),AVERAGEIFS(Observed!J$2:J$1520,Observed!$A$2:$A$1520,$A275,Observed!$C$2:$C$1520,$C275),"")</f>
        <v/>
      </c>
      <c r="K275" s="23" t="str">
        <f>IF(ISNUMBER(AVERAGEIFS(Observed!K$2:K$1520,Observed!$A$2:$A$1520,$A275,Observed!$C$2:$C$1520,$C275)),AVERAGEIFS(Observed!K$2:K$1520,Observed!$A$2:$A$1520,$A275,Observed!$C$2:$C$1520,$C275),"")</f>
        <v/>
      </c>
      <c r="L275" s="23">
        <f>IF(ISNUMBER(AVERAGEIFS(Observed!L$2:L$1520,Observed!$A$2:$A$1520,$A275,Observed!$C$2:$C$1520,$C275)),AVERAGEIFS(Observed!L$2:L$1520,Observed!$A$2:$A$1520,$A275,Observed!$C$2:$C$1520,$C275),"")</f>
        <v>105.71</v>
      </c>
      <c r="M275" s="23">
        <f>IF(ISNUMBER(AVERAGEIFS(Observed!M$2:M$1520,Observed!$A$2:$A$1520,$A275,Observed!$C$2:$C$1520,$C275)),AVERAGEIFS(Observed!M$2:M$1520,Observed!$A$2:$A$1520,$A275,Observed!$C$2:$C$1520,$C275),"")</f>
        <v>105.71</v>
      </c>
      <c r="N275" s="23">
        <f>IF(ISNUMBER(AVERAGEIFS(Observed!N$2:N$1520,Observed!$A$2:$A$1520,$A275,Observed!$C$2:$C$1520,$C275)),AVERAGEIFS(Observed!N$2:N$1520,Observed!$A$2:$A$1520,$A275,Observed!$C$2:$C$1520,$C275),"")</f>
        <v>105.71</v>
      </c>
      <c r="O275" s="24" t="str">
        <f>IF(ISNUMBER(AVERAGEIFS(Observed!O$2:O$1520,Observed!$A$2:$A$1520,$A275,Observed!$C$2:$C$1520,$C275)),AVERAGEIFS(Observed!O$2:O$1520,Observed!$A$2:$A$1520,$A275,Observed!$C$2:$C$1520,$C275),"")</f>
        <v/>
      </c>
      <c r="P275" s="24" t="str">
        <f>IF(ISNUMBER(AVERAGEIFS(Observed!P$2:P$1520,Observed!$A$2:$A$1520,$A275,Observed!$C$2:$C$1520,$C275)),AVERAGEIFS(Observed!P$2:P$1520,Observed!$A$2:$A$1520,$A275,Observed!$C$2:$C$1520,$C275),"")</f>
        <v/>
      </c>
      <c r="Q275" s="24" t="str">
        <f>IF(ISNUMBER(AVERAGEIFS(Observed!Q$2:Q$1520,Observed!$A$2:$A$1520,$A275,Observed!$C$2:$C$1520,$C275)),AVERAGEIFS(Observed!Q$2:Q$1520,Observed!$A$2:$A$1520,$A275,Observed!$C$2:$C$1520,$C275),"")</f>
        <v/>
      </c>
      <c r="R275" s="22" t="str">
        <f>IF(ISNUMBER(AVERAGEIFS(Observed!R$2:R$1520,Observed!$A$2:$A$1520,$A275,Observed!$C$2:$C$1520,$C275)),AVERAGEIFS(Observed!R$2:R$1520,Observed!$A$2:$A$1520,$A275,Observed!$C$2:$C$1520,$C275),"")</f>
        <v/>
      </c>
      <c r="S275" s="23" t="str">
        <f>IF(ISNUMBER(AVERAGEIFS(Observed!S$2:S$1520,Observed!$A$2:$A$1520,$A275,Observed!$C$2:$C$1520,$C275)),AVERAGEIFS(Observed!S$2:S$1520,Observed!$A$2:$A$1520,$A275,Observed!$C$2:$C$1520,$C275),"")</f>
        <v/>
      </c>
      <c r="T275" s="23" t="str">
        <f>IF(ISNUMBER(AVERAGEIFS(Observed!T$2:T$1520,Observed!$A$2:$A$1520,$A275,Observed!$C$2:$C$1520,$C275)),AVERAGEIFS(Observed!T$2:T$1520,Observed!$A$2:$A$1520,$A275,Observed!$C$2:$C$1520,$C275),"")</f>
        <v/>
      </c>
      <c r="U275" s="23" t="str">
        <f>IF(ISNUMBER(AVERAGEIFS(Observed!U$2:U$1520,Observed!$A$2:$A$1520,$A275,Observed!$C$2:$C$1520,$C275)),AVERAGEIFS(Observed!U$2:U$1520,Observed!$A$2:$A$1520,$A275,Observed!$C$2:$C$1520,$C275),"")</f>
        <v/>
      </c>
      <c r="V275" s="23" t="str">
        <f>IF(ISNUMBER(AVERAGEIFS(Observed!V$2:V$1520,Observed!$A$2:$A$1520,$A275,Observed!$C$2:$C$1520,$C275)),AVERAGEIFS(Observed!V$2:V$1520,Observed!$A$2:$A$1520,$A275,Observed!$C$2:$C$1520,$C275),"")</f>
        <v/>
      </c>
      <c r="W275" s="23" t="str">
        <f>IF(ISNUMBER(AVERAGEIFS(Observed!W$2:W$1520,Observed!$A$2:$A$1520,$A275,Observed!$C$2:$C$1520,$C275)),AVERAGEIFS(Observed!W$2:W$1520,Observed!$A$2:$A$1520,$A275,Observed!$C$2:$C$1520,$C275),"")</f>
        <v/>
      </c>
      <c r="X275" s="23" t="str">
        <f>IF(ISNUMBER(AVERAGEIFS(Observed!X$2:X$1520,Observed!$A$2:$A$1520,$A275,Observed!$C$2:$C$1520,$C275)),AVERAGEIFS(Observed!X$2:X$1520,Observed!$A$2:$A$1520,$A275,Observed!$C$2:$C$1520,$C275),"")</f>
        <v/>
      </c>
      <c r="Y275" s="23" t="str">
        <f>IF(ISNUMBER(AVERAGEIFS(Observed!Y$2:Y$1520,Observed!$A$2:$A$1520,$A275,Observed!$C$2:$C$1520,$C275)),AVERAGEIFS(Observed!Y$2:Y$1520,Observed!$A$2:$A$1520,$A275,Observed!$C$2:$C$1520,$C275),"")</f>
        <v/>
      </c>
      <c r="Z275" s="23" t="str">
        <f>IF(ISNUMBER(AVERAGEIFS(Observed!Z$2:Z$1520,Observed!$A$2:$A$1520,$A275,Observed!$C$2:$C$1520,$C275)),AVERAGEIFS(Observed!Z$2:Z$1520,Observed!$A$2:$A$1520,$A275,Observed!$C$2:$C$1520,$C275),"")</f>
        <v/>
      </c>
      <c r="AA275" s="23" t="str">
        <f>IF(ISNUMBER(AVERAGEIFS(Observed!AA$2:AA$1520,Observed!$A$2:$A$1520,$A275,Observed!$C$2:$C$1520,$C275)),AVERAGEIFS(Observed!AA$2:AA$1520,Observed!$A$2:$A$1520,$A275,Observed!$C$2:$C$1520,$C275),"")</f>
        <v/>
      </c>
      <c r="AB275" s="23" t="str">
        <f>IF(ISNUMBER(AVERAGEIFS(Observed!AB$2:AB$1520,Observed!$A$2:$A$1520,$A275,Observed!$C$2:$C$1520,$C275)),AVERAGEIFS(Observed!AB$2:AB$1520,Observed!$A$2:$A$1520,$A275,Observed!$C$2:$C$1520,$C275),"")</f>
        <v/>
      </c>
      <c r="AC275" s="23">
        <f>IF(ISNUMBER(AVERAGEIFS(Observed!AC$2:AC$1520,Observed!$A$2:$A$1520,$A275,Observed!$C$2:$C$1520,$C275)),AVERAGEIFS(Observed!AC$2:AC$1520,Observed!$A$2:$A$1520,$A275,Observed!$C$2:$C$1520,$C275),"")</f>
        <v>15.833333333333334</v>
      </c>
      <c r="AD275" s="24">
        <f>IF(ISNUMBER(AVERAGEIFS(Observed!AD$2:AD$1520,Observed!$A$2:$A$1520,$A275,Observed!$C$2:$C$1520,$C275)),AVERAGEIFS(Observed!AD$2:AD$1520,Observed!$A$2:$A$1520,$A275,Observed!$C$2:$C$1520,$C275),"")</f>
        <v>2.5333333333333336E-2</v>
      </c>
      <c r="AE275" s="24">
        <f>IF(ISNUMBER(AVERAGEIFS(Observed!AE$2:AE$1520,Observed!$A$2:$A$1520,$A275,Observed!$C$2:$C$1520,$C275)),AVERAGEIFS(Observed!AE$2:AE$1520,Observed!$A$2:$A$1520,$A275,Observed!$C$2:$C$1520,$C275),"")</f>
        <v>2.5333333333333336E-2</v>
      </c>
      <c r="AF275" s="23" t="str">
        <f>IF(ISNUMBER(AVERAGEIFS(Observed!AF$2:AF$1520,Observed!$A$2:$A$1520,$A275,Observed!$C$2:$C$1520,$C275)),AVERAGEIFS(Observed!AF$2:AF$1520,Observed!$A$2:$A$1520,$A275,Observed!$C$2:$C$1520,$C275),"")</f>
        <v/>
      </c>
      <c r="AG275" s="23" t="str">
        <f>IF(ISNUMBER(AVERAGEIFS(Observed!AG$2:AG$1520,Observed!$A$2:$A$1520,$A275,Observed!$C$2:$C$1520,$C275)),AVERAGEIFS(Observed!AG$2:AG$1520,Observed!$A$2:$A$1520,$A275,Observed!$C$2:$C$1520,$C275),"")</f>
        <v/>
      </c>
      <c r="AH275" s="22" t="str">
        <f>IF(ISNUMBER(AVERAGEIFS(Observed!AH$2:AH$1520,Observed!$A$2:$A$1520,$A275,Observed!$C$2:$C$1520,$C275)),AVERAGEIFS(Observed!AH$2:AH$1520,Observed!$A$2:$A$1520,$A275,Observed!$C$2:$C$1520,$C275),"")</f>
        <v/>
      </c>
      <c r="AI275" s="23" t="str">
        <f>IF(ISNUMBER(AVERAGEIFS(Observed!AI$2:AI$1520,Observed!$A$2:$A$1520,$A275,Observed!$C$2:$C$1520,$C275)),AVERAGEIFS(Observed!AI$2:AI$1520,Observed!$A$2:$A$1520,$A275,Observed!$C$2:$C$1520,$C275),"")</f>
        <v/>
      </c>
      <c r="AJ275" s="23" t="str">
        <f>IF(ISNUMBER(AVERAGEIFS(Observed!AJ$2:AJ$1520,Observed!$A$2:$A$1520,$A275,Observed!$C$2:$C$1520,$C275)),AVERAGEIFS(Observed!AJ$2:AJ$1520,Observed!$A$2:$A$1520,$A275,Observed!$C$2:$C$1520,$C275),"")</f>
        <v/>
      </c>
      <c r="AK275" s="23" t="str">
        <f>IF(ISNUMBER(AVERAGEIFS(Observed!AK$2:AK$1520,Observed!$A$2:$A$1520,$A275,Observed!$C$2:$C$1520,$C275)),AVERAGEIFS(Observed!AK$2:AK$1520,Observed!$A$2:$A$1520,$A275,Observed!$C$2:$C$1520,$C275),"")</f>
        <v/>
      </c>
      <c r="AL275" s="23">
        <f>IF(ISNUMBER(AVERAGEIFS(Observed!AL$2:AL$1520,Observed!$A$2:$A$1520,$A275,Observed!$C$2:$C$1520,$C275)),AVERAGEIFS(Observed!AL$2:AL$1520,Observed!$A$2:$A$1520,$A275,Observed!$C$2:$C$1520,$C275),"")</f>
        <v>2.6743333333333332</v>
      </c>
      <c r="AM275" s="23">
        <f>IF(ISNUMBER(AVERAGEIFS(Observed!AM$2:AM$1520,Observed!$A$2:$A$1520,$A275,Observed!$C$2:$C$1520,$C275)),AVERAGEIFS(Observed!AM$2:AM$1520,Observed!$A$2:$A$1520,$A275,Observed!$C$2:$C$1520,$C275),"")</f>
        <v>2.6743333333333332</v>
      </c>
      <c r="AN275" s="2">
        <f>COUNTIFS(Observed!$A$2:$A$1520,$A275,Observed!$C$2:$C$1520,$C275)</f>
        <v>3</v>
      </c>
      <c r="AO275" s="2">
        <f t="shared" si="4"/>
        <v>8</v>
      </c>
    </row>
    <row r="276" spans="1:41" x14ac:dyDescent="0.35">
      <c r="A276" t="s">
        <v>57</v>
      </c>
      <c r="B276" t="s">
        <v>52</v>
      </c>
      <c r="C276" s="20">
        <v>42254</v>
      </c>
      <c r="D276">
        <v>1</v>
      </c>
      <c r="E276" t="s">
        <v>81</v>
      </c>
      <c r="F276" s="25" t="s">
        <v>99</v>
      </c>
      <c r="G276" t="s">
        <v>63</v>
      </c>
      <c r="H276">
        <v>6</v>
      </c>
      <c r="I276" s="2" t="s">
        <v>42</v>
      </c>
      <c r="J276" s="22" t="str">
        <f>IF(ISNUMBER(AVERAGEIFS(Observed!J$2:J$1520,Observed!$A$2:$A$1520,$A276,Observed!$C$2:$C$1520,$C276)),AVERAGEIFS(Observed!J$2:J$1520,Observed!$A$2:$A$1520,$A276,Observed!$C$2:$C$1520,$C276),"")</f>
        <v/>
      </c>
      <c r="K276" s="23" t="str">
        <f>IF(ISNUMBER(AVERAGEIFS(Observed!K$2:K$1520,Observed!$A$2:$A$1520,$A276,Observed!$C$2:$C$1520,$C276)),AVERAGEIFS(Observed!K$2:K$1520,Observed!$A$2:$A$1520,$A276,Observed!$C$2:$C$1520,$C276),"")</f>
        <v/>
      </c>
      <c r="L276" s="23">
        <f>IF(ISNUMBER(AVERAGEIFS(Observed!L$2:L$1520,Observed!$A$2:$A$1520,$A276,Observed!$C$2:$C$1520,$C276)),AVERAGEIFS(Observed!L$2:L$1520,Observed!$A$2:$A$1520,$A276,Observed!$C$2:$C$1520,$C276),"")</f>
        <v>138.00333333333333</v>
      </c>
      <c r="M276" s="23">
        <f>IF(ISNUMBER(AVERAGEIFS(Observed!M$2:M$1520,Observed!$A$2:$A$1520,$A276,Observed!$C$2:$C$1520,$C276)),AVERAGEIFS(Observed!M$2:M$1520,Observed!$A$2:$A$1520,$A276,Observed!$C$2:$C$1520,$C276),"")</f>
        <v>138.00333333333333</v>
      </c>
      <c r="N276" s="23">
        <f>IF(ISNUMBER(AVERAGEIFS(Observed!N$2:N$1520,Observed!$A$2:$A$1520,$A276,Observed!$C$2:$C$1520,$C276)),AVERAGEIFS(Observed!N$2:N$1520,Observed!$A$2:$A$1520,$A276,Observed!$C$2:$C$1520,$C276),"")</f>
        <v>138.00333333333333</v>
      </c>
      <c r="O276" s="24" t="str">
        <f>IF(ISNUMBER(AVERAGEIFS(Observed!O$2:O$1520,Observed!$A$2:$A$1520,$A276,Observed!$C$2:$C$1520,$C276)),AVERAGEIFS(Observed!O$2:O$1520,Observed!$A$2:$A$1520,$A276,Observed!$C$2:$C$1520,$C276),"")</f>
        <v/>
      </c>
      <c r="P276" s="24" t="str">
        <f>IF(ISNUMBER(AVERAGEIFS(Observed!P$2:P$1520,Observed!$A$2:$A$1520,$A276,Observed!$C$2:$C$1520,$C276)),AVERAGEIFS(Observed!P$2:P$1520,Observed!$A$2:$A$1520,$A276,Observed!$C$2:$C$1520,$C276),"")</f>
        <v/>
      </c>
      <c r="Q276" s="24" t="str">
        <f>IF(ISNUMBER(AVERAGEIFS(Observed!Q$2:Q$1520,Observed!$A$2:$A$1520,$A276,Observed!$C$2:$C$1520,$C276)),AVERAGEIFS(Observed!Q$2:Q$1520,Observed!$A$2:$A$1520,$A276,Observed!$C$2:$C$1520,$C276),"")</f>
        <v/>
      </c>
      <c r="R276" s="22" t="str">
        <f>IF(ISNUMBER(AVERAGEIFS(Observed!R$2:R$1520,Observed!$A$2:$A$1520,$A276,Observed!$C$2:$C$1520,$C276)),AVERAGEIFS(Observed!R$2:R$1520,Observed!$A$2:$A$1520,$A276,Observed!$C$2:$C$1520,$C276),"")</f>
        <v/>
      </c>
      <c r="S276" s="23" t="str">
        <f>IF(ISNUMBER(AVERAGEIFS(Observed!S$2:S$1520,Observed!$A$2:$A$1520,$A276,Observed!$C$2:$C$1520,$C276)),AVERAGEIFS(Observed!S$2:S$1520,Observed!$A$2:$A$1520,$A276,Observed!$C$2:$C$1520,$C276),"")</f>
        <v/>
      </c>
      <c r="T276" s="23" t="str">
        <f>IF(ISNUMBER(AVERAGEIFS(Observed!T$2:T$1520,Observed!$A$2:$A$1520,$A276,Observed!$C$2:$C$1520,$C276)),AVERAGEIFS(Observed!T$2:T$1520,Observed!$A$2:$A$1520,$A276,Observed!$C$2:$C$1520,$C276),"")</f>
        <v/>
      </c>
      <c r="U276" s="23" t="str">
        <f>IF(ISNUMBER(AVERAGEIFS(Observed!U$2:U$1520,Observed!$A$2:$A$1520,$A276,Observed!$C$2:$C$1520,$C276)),AVERAGEIFS(Observed!U$2:U$1520,Observed!$A$2:$A$1520,$A276,Observed!$C$2:$C$1520,$C276),"")</f>
        <v/>
      </c>
      <c r="V276" s="23" t="str">
        <f>IF(ISNUMBER(AVERAGEIFS(Observed!V$2:V$1520,Observed!$A$2:$A$1520,$A276,Observed!$C$2:$C$1520,$C276)),AVERAGEIFS(Observed!V$2:V$1520,Observed!$A$2:$A$1520,$A276,Observed!$C$2:$C$1520,$C276),"")</f>
        <v/>
      </c>
      <c r="W276" s="23" t="str">
        <f>IF(ISNUMBER(AVERAGEIFS(Observed!W$2:W$1520,Observed!$A$2:$A$1520,$A276,Observed!$C$2:$C$1520,$C276)),AVERAGEIFS(Observed!W$2:W$1520,Observed!$A$2:$A$1520,$A276,Observed!$C$2:$C$1520,$C276),"")</f>
        <v/>
      </c>
      <c r="X276" s="23" t="str">
        <f>IF(ISNUMBER(AVERAGEIFS(Observed!X$2:X$1520,Observed!$A$2:$A$1520,$A276,Observed!$C$2:$C$1520,$C276)),AVERAGEIFS(Observed!X$2:X$1520,Observed!$A$2:$A$1520,$A276,Observed!$C$2:$C$1520,$C276),"")</f>
        <v/>
      </c>
      <c r="Y276" s="23" t="str">
        <f>IF(ISNUMBER(AVERAGEIFS(Observed!Y$2:Y$1520,Observed!$A$2:$A$1520,$A276,Observed!$C$2:$C$1520,$C276)),AVERAGEIFS(Observed!Y$2:Y$1520,Observed!$A$2:$A$1520,$A276,Observed!$C$2:$C$1520,$C276),"")</f>
        <v/>
      </c>
      <c r="Z276" s="23" t="str">
        <f>IF(ISNUMBER(AVERAGEIFS(Observed!Z$2:Z$1520,Observed!$A$2:$A$1520,$A276,Observed!$C$2:$C$1520,$C276)),AVERAGEIFS(Observed!Z$2:Z$1520,Observed!$A$2:$A$1520,$A276,Observed!$C$2:$C$1520,$C276),"")</f>
        <v/>
      </c>
      <c r="AA276" s="23" t="str">
        <f>IF(ISNUMBER(AVERAGEIFS(Observed!AA$2:AA$1520,Observed!$A$2:$A$1520,$A276,Observed!$C$2:$C$1520,$C276)),AVERAGEIFS(Observed!AA$2:AA$1520,Observed!$A$2:$A$1520,$A276,Observed!$C$2:$C$1520,$C276),"")</f>
        <v/>
      </c>
      <c r="AB276" s="23" t="str">
        <f>IF(ISNUMBER(AVERAGEIFS(Observed!AB$2:AB$1520,Observed!$A$2:$A$1520,$A276,Observed!$C$2:$C$1520,$C276)),AVERAGEIFS(Observed!AB$2:AB$1520,Observed!$A$2:$A$1520,$A276,Observed!$C$2:$C$1520,$C276),"")</f>
        <v/>
      </c>
      <c r="AC276" s="23">
        <f>IF(ISNUMBER(AVERAGEIFS(Observed!AC$2:AC$1520,Observed!$A$2:$A$1520,$A276,Observed!$C$2:$C$1520,$C276)),AVERAGEIFS(Observed!AC$2:AC$1520,Observed!$A$2:$A$1520,$A276,Observed!$C$2:$C$1520,$C276),"")</f>
        <v>17.2</v>
      </c>
      <c r="AD276" s="24">
        <f>IF(ISNUMBER(AVERAGEIFS(Observed!AD$2:AD$1520,Observed!$A$2:$A$1520,$A276,Observed!$C$2:$C$1520,$C276)),AVERAGEIFS(Observed!AD$2:AD$1520,Observed!$A$2:$A$1520,$A276,Observed!$C$2:$C$1520,$C276),"")</f>
        <v>2.7666666666666662E-2</v>
      </c>
      <c r="AE276" s="24">
        <f>IF(ISNUMBER(AVERAGEIFS(Observed!AE$2:AE$1520,Observed!$A$2:$A$1520,$A276,Observed!$C$2:$C$1520,$C276)),AVERAGEIFS(Observed!AE$2:AE$1520,Observed!$A$2:$A$1520,$A276,Observed!$C$2:$C$1520,$C276),"")</f>
        <v>2.7666666666666662E-2</v>
      </c>
      <c r="AF276" s="23" t="str">
        <f>IF(ISNUMBER(AVERAGEIFS(Observed!AF$2:AF$1520,Observed!$A$2:$A$1520,$A276,Observed!$C$2:$C$1520,$C276)),AVERAGEIFS(Observed!AF$2:AF$1520,Observed!$A$2:$A$1520,$A276,Observed!$C$2:$C$1520,$C276),"")</f>
        <v/>
      </c>
      <c r="AG276" s="23" t="str">
        <f>IF(ISNUMBER(AVERAGEIFS(Observed!AG$2:AG$1520,Observed!$A$2:$A$1520,$A276,Observed!$C$2:$C$1520,$C276)),AVERAGEIFS(Observed!AG$2:AG$1520,Observed!$A$2:$A$1520,$A276,Observed!$C$2:$C$1520,$C276),"")</f>
        <v/>
      </c>
      <c r="AH276" s="22" t="str">
        <f>IF(ISNUMBER(AVERAGEIFS(Observed!AH$2:AH$1520,Observed!$A$2:$A$1520,$A276,Observed!$C$2:$C$1520,$C276)),AVERAGEIFS(Observed!AH$2:AH$1520,Observed!$A$2:$A$1520,$A276,Observed!$C$2:$C$1520,$C276),"")</f>
        <v/>
      </c>
      <c r="AI276" s="23" t="str">
        <f>IF(ISNUMBER(AVERAGEIFS(Observed!AI$2:AI$1520,Observed!$A$2:$A$1520,$A276,Observed!$C$2:$C$1520,$C276)),AVERAGEIFS(Observed!AI$2:AI$1520,Observed!$A$2:$A$1520,$A276,Observed!$C$2:$C$1520,$C276),"")</f>
        <v/>
      </c>
      <c r="AJ276" s="23" t="str">
        <f>IF(ISNUMBER(AVERAGEIFS(Observed!AJ$2:AJ$1520,Observed!$A$2:$A$1520,$A276,Observed!$C$2:$C$1520,$C276)),AVERAGEIFS(Observed!AJ$2:AJ$1520,Observed!$A$2:$A$1520,$A276,Observed!$C$2:$C$1520,$C276),"")</f>
        <v/>
      </c>
      <c r="AK276" s="23" t="str">
        <f>IF(ISNUMBER(AVERAGEIFS(Observed!AK$2:AK$1520,Observed!$A$2:$A$1520,$A276,Observed!$C$2:$C$1520,$C276)),AVERAGEIFS(Observed!AK$2:AK$1520,Observed!$A$2:$A$1520,$A276,Observed!$C$2:$C$1520,$C276),"")</f>
        <v/>
      </c>
      <c r="AL276" s="23">
        <f>IF(ISNUMBER(AVERAGEIFS(Observed!AL$2:AL$1520,Observed!$A$2:$A$1520,$A276,Observed!$C$2:$C$1520,$C276)),AVERAGEIFS(Observed!AL$2:AL$1520,Observed!$A$2:$A$1520,$A276,Observed!$C$2:$C$1520,$C276),"")</f>
        <v>3.8130000000000002</v>
      </c>
      <c r="AM276" s="23">
        <f>IF(ISNUMBER(AVERAGEIFS(Observed!AM$2:AM$1520,Observed!$A$2:$A$1520,$A276,Observed!$C$2:$C$1520,$C276)),AVERAGEIFS(Observed!AM$2:AM$1520,Observed!$A$2:$A$1520,$A276,Observed!$C$2:$C$1520,$C276),"")</f>
        <v>3.8130000000000002</v>
      </c>
      <c r="AN276" s="2">
        <f>COUNTIFS(Observed!$A$2:$A$1520,$A276,Observed!$C$2:$C$1520,$C276)</f>
        <v>3</v>
      </c>
      <c r="AO276" s="2">
        <f t="shared" si="4"/>
        <v>8</v>
      </c>
    </row>
    <row r="277" spans="1:41" x14ac:dyDescent="0.35">
      <c r="A277" t="s">
        <v>54</v>
      </c>
      <c r="B277" t="s">
        <v>52</v>
      </c>
      <c r="C277" s="20">
        <v>42254</v>
      </c>
      <c r="D277">
        <v>1</v>
      </c>
      <c r="E277" t="s">
        <v>83</v>
      </c>
      <c r="F277" s="25" t="s">
        <v>99</v>
      </c>
      <c r="G277" t="s">
        <v>63</v>
      </c>
      <c r="H277">
        <v>6</v>
      </c>
      <c r="I277" s="2" t="s">
        <v>42</v>
      </c>
      <c r="J277" s="22" t="str">
        <f>IF(ISNUMBER(AVERAGEIFS(Observed!J$2:J$1520,Observed!$A$2:$A$1520,$A277,Observed!$C$2:$C$1520,$C277)),AVERAGEIFS(Observed!J$2:J$1520,Observed!$A$2:$A$1520,$A277,Observed!$C$2:$C$1520,$C277),"")</f>
        <v/>
      </c>
      <c r="K277" s="23" t="str">
        <f>IF(ISNUMBER(AVERAGEIFS(Observed!K$2:K$1520,Observed!$A$2:$A$1520,$A277,Observed!$C$2:$C$1520,$C277)),AVERAGEIFS(Observed!K$2:K$1520,Observed!$A$2:$A$1520,$A277,Observed!$C$2:$C$1520,$C277),"")</f>
        <v/>
      </c>
      <c r="L277" s="23">
        <f>IF(ISNUMBER(AVERAGEIFS(Observed!L$2:L$1520,Observed!$A$2:$A$1520,$A277,Observed!$C$2:$C$1520,$C277)),AVERAGEIFS(Observed!L$2:L$1520,Observed!$A$2:$A$1520,$A277,Observed!$C$2:$C$1520,$C277),"")</f>
        <v>81.143333333333331</v>
      </c>
      <c r="M277" s="23">
        <f>IF(ISNUMBER(AVERAGEIFS(Observed!M$2:M$1520,Observed!$A$2:$A$1520,$A277,Observed!$C$2:$C$1520,$C277)),AVERAGEIFS(Observed!M$2:M$1520,Observed!$A$2:$A$1520,$A277,Observed!$C$2:$C$1520,$C277),"")</f>
        <v>81.143333333333331</v>
      </c>
      <c r="N277" s="23">
        <f>IF(ISNUMBER(AVERAGEIFS(Observed!N$2:N$1520,Observed!$A$2:$A$1520,$A277,Observed!$C$2:$C$1520,$C277)),AVERAGEIFS(Observed!N$2:N$1520,Observed!$A$2:$A$1520,$A277,Observed!$C$2:$C$1520,$C277),"")</f>
        <v>81.143333333333331</v>
      </c>
      <c r="O277" s="24" t="str">
        <f>IF(ISNUMBER(AVERAGEIFS(Observed!O$2:O$1520,Observed!$A$2:$A$1520,$A277,Observed!$C$2:$C$1520,$C277)),AVERAGEIFS(Observed!O$2:O$1520,Observed!$A$2:$A$1520,$A277,Observed!$C$2:$C$1520,$C277),"")</f>
        <v/>
      </c>
      <c r="P277" s="24" t="str">
        <f>IF(ISNUMBER(AVERAGEIFS(Observed!P$2:P$1520,Observed!$A$2:$A$1520,$A277,Observed!$C$2:$C$1520,$C277)),AVERAGEIFS(Observed!P$2:P$1520,Observed!$A$2:$A$1520,$A277,Observed!$C$2:$C$1520,$C277),"")</f>
        <v/>
      </c>
      <c r="Q277" s="24" t="str">
        <f>IF(ISNUMBER(AVERAGEIFS(Observed!Q$2:Q$1520,Observed!$A$2:$A$1520,$A277,Observed!$C$2:$C$1520,$C277)),AVERAGEIFS(Observed!Q$2:Q$1520,Observed!$A$2:$A$1520,$A277,Observed!$C$2:$C$1520,$C277),"")</f>
        <v/>
      </c>
      <c r="R277" s="22" t="str">
        <f>IF(ISNUMBER(AVERAGEIFS(Observed!R$2:R$1520,Observed!$A$2:$A$1520,$A277,Observed!$C$2:$C$1520,$C277)),AVERAGEIFS(Observed!R$2:R$1520,Observed!$A$2:$A$1520,$A277,Observed!$C$2:$C$1520,$C277),"")</f>
        <v/>
      </c>
      <c r="S277" s="23" t="str">
        <f>IF(ISNUMBER(AVERAGEIFS(Observed!S$2:S$1520,Observed!$A$2:$A$1520,$A277,Observed!$C$2:$C$1520,$C277)),AVERAGEIFS(Observed!S$2:S$1520,Observed!$A$2:$A$1520,$A277,Observed!$C$2:$C$1520,$C277),"")</f>
        <v/>
      </c>
      <c r="T277" s="23" t="str">
        <f>IF(ISNUMBER(AVERAGEIFS(Observed!T$2:T$1520,Observed!$A$2:$A$1520,$A277,Observed!$C$2:$C$1520,$C277)),AVERAGEIFS(Observed!T$2:T$1520,Observed!$A$2:$A$1520,$A277,Observed!$C$2:$C$1520,$C277),"")</f>
        <v/>
      </c>
      <c r="U277" s="23" t="str">
        <f>IF(ISNUMBER(AVERAGEIFS(Observed!U$2:U$1520,Observed!$A$2:$A$1520,$A277,Observed!$C$2:$C$1520,$C277)),AVERAGEIFS(Observed!U$2:U$1520,Observed!$A$2:$A$1520,$A277,Observed!$C$2:$C$1520,$C277),"")</f>
        <v/>
      </c>
      <c r="V277" s="23" t="str">
        <f>IF(ISNUMBER(AVERAGEIFS(Observed!V$2:V$1520,Observed!$A$2:$A$1520,$A277,Observed!$C$2:$C$1520,$C277)),AVERAGEIFS(Observed!V$2:V$1520,Observed!$A$2:$A$1520,$A277,Observed!$C$2:$C$1520,$C277),"")</f>
        <v/>
      </c>
      <c r="W277" s="23" t="str">
        <f>IF(ISNUMBER(AVERAGEIFS(Observed!W$2:W$1520,Observed!$A$2:$A$1520,$A277,Observed!$C$2:$C$1520,$C277)),AVERAGEIFS(Observed!W$2:W$1520,Observed!$A$2:$A$1520,$A277,Observed!$C$2:$C$1520,$C277),"")</f>
        <v/>
      </c>
      <c r="X277" s="23" t="str">
        <f>IF(ISNUMBER(AVERAGEIFS(Observed!X$2:X$1520,Observed!$A$2:$A$1520,$A277,Observed!$C$2:$C$1520,$C277)),AVERAGEIFS(Observed!X$2:X$1520,Observed!$A$2:$A$1520,$A277,Observed!$C$2:$C$1520,$C277),"")</f>
        <v/>
      </c>
      <c r="Y277" s="23" t="str">
        <f>IF(ISNUMBER(AVERAGEIFS(Observed!Y$2:Y$1520,Observed!$A$2:$A$1520,$A277,Observed!$C$2:$C$1520,$C277)),AVERAGEIFS(Observed!Y$2:Y$1520,Observed!$A$2:$A$1520,$A277,Observed!$C$2:$C$1520,$C277),"")</f>
        <v/>
      </c>
      <c r="Z277" s="23" t="str">
        <f>IF(ISNUMBER(AVERAGEIFS(Observed!Z$2:Z$1520,Observed!$A$2:$A$1520,$A277,Observed!$C$2:$C$1520,$C277)),AVERAGEIFS(Observed!Z$2:Z$1520,Observed!$A$2:$A$1520,$A277,Observed!$C$2:$C$1520,$C277),"")</f>
        <v/>
      </c>
      <c r="AA277" s="23" t="str">
        <f>IF(ISNUMBER(AVERAGEIFS(Observed!AA$2:AA$1520,Observed!$A$2:$A$1520,$A277,Observed!$C$2:$C$1520,$C277)),AVERAGEIFS(Observed!AA$2:AA$1520,Observed!$A$2:$A$1520,$A277,Observed!$C$2:$C$1520,$C277),"")</f>
        <v/>
      </c>
      <c r="AB277" s="23" t="str">
        <f>IF(ISNUMBER(AVERAGEIFS(Observed!AB$2:AB$1520,Observed!$A$2:$A$1520,$A277,Observed!$C$2:$C$1520,$C277)),AVERAGEIFS(Observed!AB$2:AB$1520,Observed!$A$2:$A$1520,$A277,Observed!$C$2:$C$1520,$C277),"")</f>
        <v/>
      </c>
      <c r="AC277" s="23">
        <f>IF(ISNUMBER(AVERAGEIFS(Observed!AC$2:AC$1520,Observed!$A$2:$A$1520,$A277,Observed!$C$2:$C$1520,$C277)),AVERAGEIFS(Observed!AC$2:AC$1520,Observed!$A$2:$A$1520,$A277,Observed!$C$2:$C$1520,$C277),"")</f>
        <v>16.366666666666667</v>
      </c>
      <c r="AD277" s="24">
        <f>IF(ISNUMBER(AVERAGEIFS(Observed!AD$2:AD$1520,Observed!$A$2:$A$1520,$A277,Observed!$C$2:$C$1520,$C277)),AVERAGEIFS(Observed!AD$2:AD$1520,Observed!$A$2:$A$1520,$A277,Observed!$C$2:$C$1520,$C277),"")</f>
        <v>2.6000000000000006E-2</v>
      </c>
      <c r="AE277" s="24">
        <f>IF(ISNUMBER(AVERAGEIFS(Observed!AE$2:AE$1520,Observed!$A$2:$A$1520,$A277,Observed!$C$2:$C$1520,$C277)),AVERAGEIFS(Observed!AE$2:AE$1520,Observed!$A$2:$A$1520,$A277,Observed!$C$2:$C$1520,$C277),"")</f>
        <v>2.6000000000000006E-2</v>
      </c>
      <c r="AF277" s="23" t="str">
        <f>IF(ISNUMBER(AVERAGEIFS(Observed!AF$2:AF$1520,Observed!$A$2:$A$1520,$A277,Observed!$C$2:$C$1520,$C277)),AVERAGEIFS(Observed!AF$2:AF$1520,Observed!$A$2:$A$1520,$A277,Observed!$C$2:$C$1520,$C277),"")</f>
        <v/>
      </c>
      <c r="AG277" s="23" t="str">
        <f>IF(ISNUMBER(AVERAGEIFS(Observed!AG$2:AG$1520,Observed!$A$2:$A$1520,$A277,Observed!$C$2:$C$1520,$C277)),AVERAGEIFS(Observed!AG$2:AG$1520,Observed!$A$2:$A$1520,$A277,Observed!$C$2:$C$1520,$C277),"")</f>
        <v/>
      </c>
      <c r="AH277" s="22" t="str">
        <f>IF(ISNUMBER(AVERAGEIFS(Observed!AH$2:AH$1520,Observed!$A$2:$A$1520,$A277,Observed!$C$2:$C$1520,$C277)),AVERAGEIFS(Observed!AH$2:AH$1520,Observed!$A$2:$A$1520,$A277,Observed!$C$2:$C$1520,$C277),"")</f>
        <v/>
      </c>
      <c r="AI277" s="23" t="str">
        <f>IF(ISNUMBER(AVERAGEIFS(Observed!AI$2:AI$1520,Observed!$A$2:$A$1520,$A277,Observed!$C$2:$C$1520,$C277)),AVERAGEIFS(Observed!AI$2:AI$1520,Observed!$A$2:$A$1520,$A277,Observed!$C$2:$C$1520,$C277),"")</f>
        <v/>
      </c>
      <c r="AJ277" s="23" t="str">
        <f>IF(ISNUMBER(AVERAGEIFS(Observed!AJ$2:AJ$1520,Observed!$A$2:$A$1520,$A277,Observed!$C$2:$C$1520,$C277)),AVERAGEIFS(Observed!AJ$2:AJ$1520,Observed!$A$2:$A$1520,$A277,Observed!$C$2:$C$1520,$C277),"")</f>
        <v/>
      </c>
      <c r="AK277" s="23" t="str">
        <f>IF(ISNUMBER(AVERAGEIFS(Observed!AK$2:AK$1520,Observed!$A$2:$A$1520,$A277,Observed!$C$2:$C$1520,$C277)),AVERAGEIFS(Observed!AK$2:AK$1520,Observed!$A$2:$A$1520,$A277,Observed!$C$2:$C$1520,$C277),"")</f>
        <v/>
      </c>
      <c r="AL277" s="23">
        <f>IF(ISNUMBER(AVERAGEIFS(Observed!AL$2:AL$1520,Observed!$A$2:$A$1520,$A277,Observed!$C$2:$C$1520,$C277)),AVERAGEIFS(Observed!AL$2:AL$1520,Observed!$A$2:$A$1520,$A277,Observed!$C$2:$C$1520,$C277),"")</f>
        <v>2.1016666666666666</v>
      </c>
      <c r="AM277" s="23">
        <f>IF(ISNUMBER(AVERAGEIFS(Observed!AM$2:AM$1520,Observed!$A$2:$A$1520,$A277,Observed!$C$2:$C$1520,$C277)),AVERAGEIFS(Observed!AM$2:AM$1520,Observed!$A$2:$A$1520,$A277,Observed!$C$2:$C$1520,$C277),"")</f>
        <v>2.1016666666666666</v>
      </c>
      <c r="AN277" s="2">
        <f>COUNTIFS(Observed!$A$2:$A$1520,$A277,Observed!$C$2:$C$1520,$C277)</f>
        <v>3</v>
      </c>
      <c r="AO277" s="2">
        <f t="shared" si="4"/>
        <v>8</v>
      </c>
    </row>
    <row r="278" spans="1:41" x14ac:dyDescent="0.35">
      <c r="A278" t="s">
        <v>53</v>
      </c>
      <c r="B278" t="s">
        <v>52</v>
      </c>
      <c r="C278" s="20">
        <v>42254</v>
      </c>
      <c r="D278">
        <v>1</v>
      </c>
      <c r="E278" t="s">
        <v>78</v>
      </c>
      <c r="F278" s="25" t="s">
        <v>99</v>
      </c>
      <c r="G278" t="s">
        <v>63</v>
      </c>
      <c r="H278">
        <v>6</v>
      </c>
      <c r="I278" s="2" t="s">
        <v>42</v>
      </c>
      <c r="J278" s="22" t="str">
        <f>IF(ISNUMBER(AVERAGEIFS(Observed!J$2:J$1520,Observed!$A$2:$A$1520,$A278,Observed!$C$2:$C$1520,$C278)),AVERAGEIFS(Observed!J$2:J$1520,Observed!$A$2:$A$1520,$A278,Observed!$C$2:$C$1520,$C278),"")</f>
        <v/>
      </c>
      <c r="K278" s="23" t="str">
        <f>IF(ISNUMBER(AVERAGEIFS(Observed!K$2:K$1520,Observed!$A$2:$A$1520,$A278,Observed!$C$2:$C$1520,$C278)),AVERAGEIFS(Observed!K$2:K$1520,Observed!$A$2:$A$1520,$A278,Observed!$C$2:$C$1520,$C278),"")</f>
        <v/>
      </c>
      <c r="L278" s="23">
        <f>IF(ISNUMBER(AVERAGEIFS(Observed!L$2:L$1520,Observed!$A$2:$A$1520,$A278,Observed!$C$2:$C$1520,$C278)),AVERAGEIFS(Observed!L$2:L$1520,Observed!$A$2:$A$1520,$A278,Observed!$C$2:$C$1520,$C278),"")</f>
        <v>33.383333333333333</v>
      </c>
      <c r="M278" s="23">
        <f>IF(ISNUMBER(AVERAGEIFS(Observed!M$2:M$1520,Observed!$A$2:$A$1520,$A278,Observed!$C$2:$C$1520,$C278)),AVERAGEIFS(Observed!M$2:M$1520,Observed!$A$2:$A$1520,$A278,Observed!$C$2:$C$1520,$C278),"")</f>
        <v>33.383333333333333</v>
      </c>
      <c r="N278" s="23">
        <f>IF(ISNUMBER(AVERAGEIFS(Observed!N$2:N$1520,Observed!$A$2:$A$1520,$A278,Observed!$C$2:$C$1520,$C278)),AVERAGEIFS(Observed!N$2:N$1520,Observed!$A$2:$A$1520,$A278,Observed!$C$2:$C$1520,$C278),"")</f>
        <v>33.383333333333333</v>
      </c>
      <c r="O278" s="24" t="str">
        <f>IF(ISNUMBER(AVERAGEIFS(Observed!O$2:O$1520,Observed!$A$2:$A$1520,$A278,Observed!$C$2:$C$1520,$C278)),AVERAGEIFS(Observed!O$2:O$1520,Observed!$A$2:$A$1520,$A278,Observed!$C$2:$C$1520,$C278),"")</f>
        <v/>
      </c>
      <c r="P278" s="24" t="str">
        <f>IF(ISNUMBER(AVERAGEIFS(Observed!P$2:P$1520,Observed!$A$2:$A$1520,$A278,Observed!$C$2:$C$1520,$C278)),AVERAGEIFS(Observed!P$2:P$1520,Observed!$A$2:$A$1520,$A278,Observed!$C$2:$C$1520,$C278),"")</f>
        <v/>
      </c>
      <c r="Q278" s="24" t="str">
        <f>IF(ISNUMBER(AVERAGEIFS(Observed!Q$2:Q$1520,Observed!$A$2:$A$1520,$A278,Observed!$C$2:$C$1520,$C278)),AVERAGEIFS(Observed!Q$2:Q$1520,Observed!$A$2:$A$1520,$A278,Observed!$C$2:$C$1520,$C278),"")</f>
        <v/>
      </c>
      <c r="R278" s="22" t="str">
        <f>IF(ISNUMBER(AVERAGEIFS(Observed!R$2:R$1520,Observed!$A$2:$A$1520,$A278,Observed!$C$2:$C$1520,$C278)),AVERAGEIFS(Observed!R$2:R$1520,Observed!$A$2:$A$1520,$A278,Observed!$C$2:$C$1520,$C278),"")</f>
        <v/>
      </c>
      <c r="S278" s="23" t="str">
        <f>IF(ISNUMBER(AVERAGEIFS(Observed!S$2:S$1520,Observed!$A$2:$A$1520,$A278,Observed!$C$2:$C$1520,$C278)),AVERAGEIFS(Observed!S$2:S$1520,Observed!$A$2:$A$1520,$A278,Observed!$C$2:$C$1520,$C278),"")</f>
        <v/>
      </c>
      <c r="T278" s="23" t="str">
        <f>IF(ISNUMBER(AVERAGEIFS(Observed!T$2:T$1520,Observed!$A$2:$A$1520,$A278,Observed!$C$2:$C$1520,$C278)),AVERAGEIFS(Observed!T$2:T$1520,Observed!$A$2:$A$1520,$A278,Observed!$C$2:$C$1520,$C278),"")</f>
        <v/>
      </c>
      <c r="U278" s="23" t="str">
        <f>IF(ISNUMBER(AVERAGEIFS(Observed!U$2:U$1520,Observed!$A$2:$A$1520,$A278,Observed!$C$2:$C$1520,$C278)),AVERAGEIFS(Observed!U$2:U$1520,Observed!$A$2:$A$1520,$A278,Observed!$C$2:$C$1520,$C278),"")</f>
        <v/>
      </c>
      <c r="V278" s="23" t="str">
        <f>IF(ISNUMBER(AVERAGEIFS(Observed!V$2:V$1520,Observed!$A$2:$A$1520,$A278,Observed!$C$2:$C$1520,$C278)),AVERAGEIFS(Observed!V$2:V$1520,Observed!$A$2:$A$1520,$A278,Observed!$C$2:$C$1520,$C278),"")</f>
        <v/>
      </c>
      <c r="W278" s="23" t="str">
        <f>IF(ISNUMBER(AVERAGEIFS(Observed!W$2:W$1520,Observed!$A$2:$A$1520,$A278,Observed!$C$2:$C$1520,$C278)),AVERAGEIFS(Observed!W$2:W$1520,Observed!$A$2:$A$1520,$A278,Observed!$C$2:$C$1520,$C278),"")</f>
        <v/>
      </c>
      <c r="X278" s="23" t="str">
        <f>IF(ISNUMBER(AVERAGEIFS(Observed!X$2:X$1520,Observed!$A$2:$A$1520,$A278,Observed!$C$2:$C$1520,$C278)),AVERAGEIFS(Observed!X$2:X$1520,Observed!$A$2:$A$1520,$A278,Observed!$C$2:$C$1520,$C278),"")</f>
        <v/>
      </c>
      <c r="Y278" s="23" t="str">
        <f>IF(ISNUMBER(AVERAGEIFS(Observed!Y$2:Y$1520,Observed!$A$2:$A$1520,$A278,Observed!$C$2:$C$1520,$C278)),AVERAGEIFS(Observed!Y$2:Y$1520,Observed!$A$2:$A$1520,$A278,Observed!$C$2:$C$1520,$C278),"")</f>
        <v/>
      </c>
      <c r="Z278" s="23" t="str">
        <f>IF(ISNUMBER(AVERAGEIFS(Observed!Z$2:Z$1520,Observed!$A$2:$A$1520,$A278,Observed!$C$2:$C$1520,$C278)),AVERAGEIFS(Observed!Z$2:Z$1520,Observed!$A$2:$A$1520,$A278,Observed!$C$2:$C$1520,$C278),"")</f>
        <v/>
      </c>
      <c r="AA278" s="23" t="str">
        <f>IF(ISNUMBER(AVERAGEIFS(Observed!AA$2:AA$1520,Observed!$A$2:$A$1520,$A278,Observed!$C$2:$C$1520,$C278)),AVERAGEIFS(Observed!AA$2:AA$1520,Observed!$A$2:$A$1520,$A278,Observed!$C$2:$C$1520,$C278),"")</f>
        <v/>
      </c>
      <c r="AB278" s="23" t="str">
        <f>IF(ISNUMBER(AVERAGEIFS(Observed!AB$2:AB$1520,Observed!$A$2:$A$1520,$A278,Observed!$C$2:$C$1520,$C278)),AVERAGEIFS(Observed!AB$2:AB$1520,Observed!$A$2:$A$1520,$A278,Observed!$C$2:$C$1520,$C278),"")</f>
        <v/>
      </c>
      <c r="AC278" s="23">
        <f>IF(ISNUMBER(AVERAGEIFS(Observed!AC$2:AC$1520,Observed!$A$2:$A$1520,$A278,Observed!$C$2:$C$1520,$C278)),AVERAGEIFS(Observed!AC$2:AC$1520,Observed!$A$2:$A$1520,$A278,Observed!$C$2:$C$1520,$C278),"")</f>
        <v>16.966666666666669</v>
      </c>
      <c r="AD278" s="24">
        <f>IF(ISNUMBER(AVERAGEIFS(Observed!AD$2:AD$1520,Observed!$A$2:$A$1520,$A278,Observed!$C$2:$C$1520,$C278)),AVERAGEIFS(Observed!AD$2:AD$1520,Observed!$A$2:$A$1520,$A278,Observed!$C$2:$C$1520,$C278),"")</f>
        <v>2.7333333333333334E-2</v>
      </c>
      <c r="AE278" s="24">
        <f>IF(ISNUMBER(AVERAGEIFS(Observed!AE$2:AE$1520,Observed!$A$2:$A$1520,$A278,Observed!$C$2:$C$1520,$C278)),AVERAGEIFS(Observed!AE$2:AE$1520,Observed!$A$2:$A$1520,$A278,Observed!$C$2:$C$1520,$C278),"")</f>
        <v>2.7333333333333334E-2</v>
      </c>
      <c r="AF278" s="23" t="str">
        <f>IF(ISNUMBER(AVERAGEIFS(Observed!AF$2:AF$1520,Observed!$A$2:$A$1520,$A278,Observed!$C$2:$C$1520,$C278)),AVERAGEIFS(Observed!AF$2:AF$1520,Observed!$A$2:$A$1520,$A278,Observed!$C$2:$C$1520,$C278),"")</f>
        <v/>
      </c>
      <c r="AG278" s="23" t="str">
        <f>IF(ISNUMBER(AVERAGEIFS(Observed!AG$2:AG$1520,Observed!$A$2:$A$1520,$A278,Observed!$C$2:$C$1520,$C278)),AVERAGEIFS(Observed!AG$2:AG$1520,Observed!$A$2:$A$1520,$A278,Observed!$C$2:$C$1520,$C278),"")</f>
        <v/>
      </c>
      <c r="AH278" s="22" t="str">
        <f>IF(ISNUMBER(AVERAGEIFS(Observed!AH$2:AH$1520,Observed!$A$2:$A$1520,$A278,Observed!$C$2:$C$1520,$C278)),AVERAGEIFS(Observed!AH$2:AH$1520,Observed!$A$2:$A$1520,$A278,Observed!$C$2:$C$1520,$C278),"")</f>
        <v/>
      </c>
      <c r="AI278" s="23" t="str">
        <f>IF(ISNUMBER(AVERAGEIFS(Observed!AI$2:AI$1520,Observed!$A$2:$A$1520,$A278,Observed!$C$2:$C$1520,$C278)),AVERAGEIFS(Observed!AI$2:AI$1520,Observed!$A$2:$A$1520,$A278,Observed!$C$2:$C$1520,$C278),"")</f>
        <v/>
      </c>
      <c r="AJ278" s="23" t="str">
        <f>IF(ISNUMBER(AVERAGEIFS(Observed!AJ$2:AJ$1520,Observed!$A$2:$A$1520,$A278,Observed!$C$2:$C$1520,$C278)),AVERAGEIFS(Observed!AJ$2:AJ$1520,Observed!$A$2:$A$1520,$A278,Observed!$C$2:$C$1520,$C278),"")</f>
        <v/>
      </c>
      <c r="AK278" s="23" t="str">
        <f>IF(ISNUMBER(AVERAGEIFS(Observed!AK$2:AK$1520,Observed!$A$2:$A$1520,$A278,Observed!$C$2:$C$1520,$C278)),AVERAGEIFS(Observed!AK$2:AK$1520,Observed!$A$2:$A$1520,$A278,Observed!$C$2:$C$1520,$C278),"")</f>
        <v/>
      </c>
      <c r="AL278" s="23">
        <f>IF(ISNUMBER(AVERAGEIFS(Observed!AL$2:AL$1520,Observed!$A$2:$A$1520,$A278,Observed!$C$2:$C$1520,$C278)),AVERAGEIFS(Observed!AL$2:AL$1520,Observed!$A$2:$A$1520,$A278,Observed!$C$2:$C$1520,$C278),"")</f>
        <v>0.91699999999999993</v>
      </c>
      <c r="AM278" s="23">
        <f>IF(ISNUMBER(AVERAGEIFS(Observed!AM$2:AM$1520,Observed!$A$2:$A$1520,$A278,Observed!$C$2:$C$1520,$C278)),AVERAGEIFS(Observed!AM$2:AM$1520,Observed!$A$2:$A$1520,$A278,Observed!$C$2:$C$1520,$C278),"")</f>
        <v>0.91699999999999993</v>
      </c>
      <c r="AN278" s="2">
        <f>COUNTIFS(Observed!$A$2:$A$1520,$A278,Observed!$C$2:$C$1520,$C278)</f>
        <v>3</v>
      </c>
      <c r="AO278" s="2">
        <f t="shared" si="4"/>
        <v>8</v>
      </c>
    </row>
    <row r="279" spans="1:41" x14ac:dyDescent="0.35">
      <c r="A279" t="s">
        <v>56</v>
      </c>
      <c r="B279" t="s">
        <v>52</v>
      </c>
      <c r="C279" s="20">
        <v>42261</v>
      </c>
      <c r="D279">
        <v>1</v>
      </c>
      <c r="E279" t="s">
        <v>80</v>
      </c>
      <c r="F279" s="25" t="s">
        <v>99</v>
      </c>
      <c r="G279" t="s">
        <v>63</v>
      </c>
      <c r="H279">
        <v>6</v>
      </c>
      <c r="I279" s="2" t="s">
        <v>58</v>
      </c>
      <c r="J279" s="22">
        <f>IF(ISNUMBER(AVERAGEIFS(Observed!J$2:J$1520,Observed!$A$2:$A$1520,$A279,Observed!$C$2:$C$1520,$C279)),AVERAGEIFS(Observed!J$2:J$1520,Observed!$A$2:$A$1520,$A279,Observed!$C$2:$C$1520,$C279),"")</f>
        <v>1094.2</v>
      </c>
      <c r="K279" s="23">
        <f>IF(ISNUMBER(AVERAGEIFS(Observed!K$2:K$1520,Observed!$A$2:$A$1520,$A279,Observed!$C$2:$C$1520,$C279)),AVERAGEIFS(Observed!K$2:K$1520,Observed!$A$2:$A$1520,$A279,Observed!$C$2:$C$1520,$C279),"")</f>
        <v>109.42</v>
      </c>
      <c r="L279" s="23" t="str">
        <f>IF(ISNUMBER(AVERAGEIFS(Observed!L$2:L$1520,Observed!$A$2:$A$1520,$A279,Observed!$C$2:$C$1520,$C279)),AVERAGEIFS(Observed!L$2:L$1520,Observed!$A$2:$A$1520,$A279,Observed!$C$2:$C$1520,$C279),"")</f>
        <v/>
      </c>
      <c r="M279" s="23" t="str">
        <f>IF(ISNUMBER(AVERAGEIFS(Observed!M$2:M$1520,Observed!$A$2:$A$1520,$A279,Observed!$C$2:$C$1520,$C279)),AVERAGEIFS(Observed!M$2:M$1520,Observed!$A$2:$A$1520,$A279,Observed!$C$2:$C$1520,$C279),"")</f>
        <v/>
      </c>
      <c r="N279" s="23" t="str">
        <f>IF(ISNUMBER(AVERAGEIFS(Observed!N$2:N$1520,Observed!$A$2:$A$1520,$A279,Observed!$C$2:$C$1520,$C279)),AVERAGEIFS(Observed!N$2:N$1520,Observed!$A$2:$A$1520,$A279,Observed!$C$2:$C$1520,$C279),"")</f>
        <v/>
      </c>
      <c r="O279" s="24" t="str">
        <f>IF(ISNUMBER(AVERAGEIFS(Observed!O$2:O$1520,Observed!$A$2:$A$1520,$A279,Observed!$C$2:$C$1520,$C279)),AVERAGEIFS(Observed!O$2:O$1520,Observed!$A$2:$A$1520,$A279,Observed!$C$2:$C$1520,$C279),"")</f>
        <v/>
      </c>
      <c r="P279" s="24" t="str">
        <f>IF(ISNUMBER(AVERAGEIFS(Observed!P$2:P$1520,Observed!$A$2:$A$1520,$A279,Observed!$C$2:$C$1520,$C279)),AVERAGEIFS(Observed!P$2:P$1520,Observed!$A$2:$A$1520,$A279,Observed!$C$2:$C$1520,$C279),"")</f>
        <v/>
      </c>
      <c r="Q279" s="24" t="str">
        <f>IF(ISNUMBER(AVERAGEIFS(Observed!Q$2:Q$1520,Observed!$A$2:$A$1520,$A279,Observed!$C$2:$C$1520,$C279)),AVERAGEIFS(Observed!Q$2:Q$1520,Observed!$A$2:$A$1520,$A279,Observed!$C$2:$C$1520,$C279),"")</f>
        <v/>
      </c>
      <c r="R279" s="22" t="str">
        <f>IF(ISNUMBER(AVERAGEIFS(Observed!R$2:R$1520,Observed!$A$2:$A$1520,$A279,Observed!$C$2:$C$1520,$C279)),AVERAGEIFS(Observed!R$2:R$1520,Observed!$A$2:$A$1520,$A279,Observed!$C$2:$C$1520,$C279),"")</f>
        <v/>
      </c>
      <c r="S279" s="23" t="str">
        <f>IF(ISNUMBER(AVERAGEIFS(Observed!S$2:S$1520,Observed!$A$2:$A$1520,$A279,Observed!$C$2:$C$1520,$C279)),AVERAGEIFS(Observed!S$2:S$1520,Observed!$A$2:$A$1520,$A279,Observed!$C$2:$C$1520,$C279),"")</f>
        <v/>
      </c>
      <c r="T279" s="23" t="str">
        <f>IF(ISNUMBER(AVERAGEIFS(Observed!T$2:T$1520,Observed!$A$2:$A$1520,$A279,Observed!$C$2:$C$1520,$C279)),AVERAGEIFS(Observed!T$2:T$1520,Observed!$A$2:$A$1520,$A279,Observed!$C$2:$C$1520,$C279),"")</f>
        <v/>
      </c>
      <c r="U279" s="23" t="str">
        <f>IF(ISNUMBER(AVERAGEIFS(Observed!U$2:U$1520,Observed!$A$2:$A$1520,$A279,Observed!$C$2:$C$1520,$C279)),AVERAGEIFS(Observed!U$2:U$1520,Observed!$A$2:$A$1520,$A279,Observed!$C$2:$C$1520,$C279),"")</f>
        <v/>
      </c>
      <c r="V279" s="23" t="str">
        <f>IF(ISNUMBER(AVERAGEIFS(Observed!V$2:V$1520,Observed!$A$2:$A$1520,$A279,Observed!$C$2:$C$1520,$C279)),AVERAGEIFS(Observed!V$2:V$1520,Observed!$A$2:$A$1520,$A279,Observed!$C$2:$C$1520,$C279),"")</f>
        <v/>
      </c>
      <c r="W279" s="23" t="str">
        <f>IF(ISNUMBER(AVERAGEIFS(Observed!W$2:W$1520,Observed!$A$2:$A$1520,$A279,Observed!$C$2:$C$1520,$C279)),AVERAGEIFS(Observed!W$2:W$1520,Observed!$A$2:$A$1520,$A279,Observed!$C$2:$C$1520,$C279),"")</f>
        <v/>
      </c>
      <c r="X279" s="23" t="str">
        <f>IF(ISNUMBER(AVERAGEIFS(Observed!X$2:X$1520,Observed!$A$2:$A$1520,$A279,Observed!$C$2:$C$1520,$C279)),AVERAGEIFS(Observed!X$2:X$1520,Observed!$A$2:$A$1520,$A279,Observed!$C$2:$C$1520,$C279),"")</f>
        <v/>
      </c>
      <c r="Y279" s="23" t="str">
        <f>IF(ISNUMBER(AVERAGEIFS(Observed!Y$2:Y$1520,Observed!$A$2:$A$1520,$A279,Observed!$C$2:$C$1520,$C279)),AVERAGEIFS(Observed!Y$2:Y$1520,Observed!$A$2:$A$1520,$A279,Observed!$C$2:$C$1520,$C279),"")</f>
        <v/>
      </c>
      <c r="Z279" s="23" t="str">
        <f>IF(ISNUMBER(AVERAGEIFS(Observed!Z$2:Z$1520,Observed!$A$2:$A$1520,$A279,Observed!$C$2:$C$1520,$C279)),AVERAGEIFS(Observed!Z$2:Z$1520,Observed!$A$2:$A$1520,$A279,Observed!$C$2:$C$1520,$C279),"")</f>
        <v/>
      </c>
      <c r="AA279" s="23" t="str">
        <f>IF(ISNUMBER(AVERAGEIFS(Observed!AA$2:AA$1520,Observed!$A$2:$A$1520,$A279,Observed!$C$2:$C$1520,$C279)),AVERAGEIFS(Observed!AA$2:AA$1520,Observed!$A$2:$A$1520,$A279,Observed!$C$2:$C$1520,$C279),"")</f>
        <v/>
      </c>
      <c r="AB279" s="23" t="str">
        <f>IF(ISNUMBER(AVERAGEIFS(Observed!AB$2:AB$1520,Observed!$A$2:$A$1520,$A279,Observed!$C$2:$C$1520,$C279)),AVERAGEIFS(Observed!AB$2:AB$1520,Observed!$A$2:$A$1520,$A279,Observed!$C$2:$C$1520,$C279),"")</f>
        <v/>
      </c>
      <c r="AC279" s="23">
        <f>IF(ISNUMBER(AVERAGEIFS(Observed!AC$2:AC$1520,Observed!$A$2:$A$1520,$A279,Observed!$C$2:$C$1520,$C279)),AVERAGEIFS(Observed!AC$2:AC$1520,Observed!$A$2:$A$1520,$A279,Observed!$C$2:$C$1520,$C279),"")</f>
        <v>25.666666666666668</v>
      </c>
      <c r="AD279" s="24">
        <f>IF(ISNUMBER(AVERAGEIFS(Observed!AD$2:AD$1520,Observed!$A$2:$A$1520,$A279,Observed!$C$2:$C$1520,$C279)),AVERAGEIFS(Observed!AD$2:AD$1520,Observed!$A$2:$A$1520,$A279,Observed!$C$2:$C$1520,$C279),"")</f>
        <v>4.1000000000000002E-2</v>
      </c>
      <c r="AE279" s="24">
        <f>IF(ISNUMBER(AVERAGEIFS(Observed!AE$2:AE$1520,Observed!$A$2:$A$1520,$A279,Observed!$C$2:$C$1520,$C279)),AVERAGEIFS(Observed!AE$2:AE$1520,Observed!$A$2:$A$1520,$A279,Observed!$C$2:$C$1520,$C279),"")</f>
        <v>4.1000000000000002E-2</v>
      </c>
      <c r="AF279" s="23" t="str">
        <f>IF(ISNUMBER(AVERAGEIFS(Observed!AF$2:AF$1520,Observed!$A$2:$A$1520,$A279,Observed!$C$2:$C$1520,$C279)),AVERAGEIFS(Observed!AF$2:AF$1520,Observed!$A$2:$A$1520,$A279,Observed!$C$2:$C$1520,$C279),"")</f>
        <v/>
      </c>
      <c r="AG279" s="23" t="str">
        <f>IF(ISNUMBER(AVERAGEIFS(Observed!AG$2:AG$1520,Observed!$A$2:$A$1520,$A279,Observed!$C$2:$C$1520,$C279)),AVERAGEIFS(Observed!AG$2:AG$1520,Observed!$A$2:$A$1520,$A279,Observed!$C$2:$C$1520,$C279),"")</f>
        <v/>
      </c>
      <c r="AH279" s="22" t="str">
        <f>IF(ISNUMBER(AVERAGEIFS(Observed!AH$2:AH$1520,Observed!$A$2:$A$1520,$A279,Observed!$C$2:$C$1520,$C279)),AVERAGEIFS(Observed!AH$2:AH$1520,Observed!$A$2:$A$1520,$A279,Observed!$C$2:$C$1520,$C279),"")</f>
        <v/>
      </c>
      <c r="AI279" s="23" t="str">
        <f>IF(ISNUMBER(AVERAGEIFS(Observed!AI$2:AI$1520,Observed!$A$2:$A$1520,$A279,Observed!$C$2:$C$1520,$C279)),AVERAGEIFS(Observed!AI$2:AI$1520,Observed!$A$2:$A$1520,$A279,Observed!$C$2:$C$1520,$C279),"")</f>
        <v/>
      </c>
      <c r="AJ279" s="23" t="str">
        <f>IF(ISNUMBER(AVERAGEIFS(Observed!AJ$2:AJ$1520,Observed!$A$2:$A$1520,$A279,Observed!$C$2:$C$1520,$C279)),AVERAGEIFS(Observed!AJ$2:AJ$1520,Observed!$A$2:$A$1520,$A279,Observed!$C$2:$C$1520,$C279),"")</f>
        <v/>
      </c>
      <c r="AK279" s="23" t="str">
        <f>IF(ISNUMBER(AVERAGEIFS(Observed!AK$2:AK$1520,Observed!$A$2:$A$1520,$A279,Observed!$C$2:$C$1520,$C279)),AVERAGEIFS(Observed!AK$2:AK$1520,Observed!$A$2:$A$1520,$A279,Observed!$C$2:$C$1520,$C279),"")</f>
        <v/>
      </c>
      <c r="AL279" s="23" t="str">
        <f>IF(ISNUMBER(AVERAGEIFS(Observed!AL$2:AL$1520,Observed!$A$2:$A$1520,$A279,Observed!$C$2:$C$1520,$C279)),AVERAGEIFS(Observed!AL$2:AL$1520,Observed!$A$2:$A$1520,$A279,Observed!$C$2:$C$1520,$C279),"")</f>
        <v/>
      </c>
      <c r="AM279" s="23" t="str">
        <f>IF(ISNUMBER(AVERAGEIFS(Observed!AM$2:AM$1520,Observed!$A$2:$A$1520,$A279,Observed!$C$2:$C$1520,$C279)),AVERAGEIFS(Observed!AM$2:AM$1520,Observed!$A$2:$A$1520,$A279,Observed!$C$2:$C$1520,$C279),"")</f>
        <v/>
      </c>
      <c r="AN279" s="2">
        <f>COUNTIFS(Observed!$A$2:$A$1520,$A279,Observed!$C$2:$C$1520,$C279)</f>
        <v>3</v>
      </c>
      <c r="AO279" s="2">
        <f t="shared" si="4"/>
        <v>4</v>
      </c>
    </row>
    <row r="280" spans="1:41" x14ac:dyDescent="0.35">
      <c r="A280" t="s">
        <v>55</v>
      </c>
      <c r="B280" t="s">
        <v>52</v>
      </c>
      <c r="C280" s="20">
        <v>42261</v>
      </c>
      <c r="D280">
        <v>1</v>
      </c>
      <c r="E280" t="s">
        <v>82</v>
      </c>
      <c r="F280" s="25" t="s">
        <v>99</v>
      </c>
      <c r="G280" t="s">
        <v>63</v>
      </c>
      <c r="H280">
        <v>6</v>
      </c>
      <c r="I280" s="2" t="s">
        <v>58</v>
      </c>
      <c r="J280" s="22">
        <f>IF(ISNUMBER(AVERAGEIFS(Observed!J$2:J$1520,Observed!$A$2:$A$1520,$A280,Observed!$C$2:$C$1520,$C280)),AVERAGEIFS(Observed!J$2:J$1520,Observed!$A$2:$A$1520,$A280,Observed!$C$2:$C$1520,$C280),"")</f>
        <v>931.26666666666677</v>
      </c>
      <c r="K280" s="23">
        <f>IF(ISNUMBER(AVERAGEIFS(Observed!K$2:K$1520,Observed!$A$2:$A$1520,$A280,Observed!$C$2:$C$1520,$C280)),AVERAGEIFS(Observed!K$2:K$1520,Observed!$A$2:$A$1520,$A280,Observed!$C$2:$C$1520,$C280),"")</f>
        <v>93.126666666666665</v>
      </c>
      <c r="L280" s="23" t="str">
        <f>IF(ISNUMBER(AVERAGEIFS(Observed!L$2:L$1520,Observed!$A$2:$A$1520,$A280,Observed!$C$2:$C$1520,$C280)),AVERAGEIFS(Observed!L$2:L$1520,Observed!$A$2:$A$1520,$A280,Observed!$C$2:$C$1520,$C280),"")</f>
        <v/>
      </c>
      <c r="M280" s="23" t="str">
        <f>IF(ISNUMBER(AVERAGEIFS(Observed!M$2:M$1520,Observed!$A$2:$A$1520,$A280,Observed!$C$2:$C$1520,$C280)),AVERAGEIFS(Observed!M$2:M$1520,Observed!$A$2:$A$1520,$A280,Observed!$C$2:$C$1520,$C280),"")</f>
        <v/>
      </c>
      <c r="N280" s="23" t="str">
        <f>IF(ISNUMBER(AVERAGEIFS(Observed!N$2:N$1520,Observed!$A$2:$A$1520,$A280,Observed!$C$2:$C$1520,$C280)),AVERAGEIFS(Observed!N$2:N$1520,Observed!$A$2:$A$1520,$A280,Observed!$C$2:$C$1520,$C280),"")</f>
        <v/>
      </c>
      <c r="O280" s="24" t="str">
        <f>IF(ISNUMBER(AVERAGEIFS(Observed!O$2:O$1520,Observed!$A$2:$A$1520,$A280,Observed!$C$2:$C$1520,$C280)),AVERAGEIFS(Observed!O$2:O$1520,Observed!$A$2:$A$1520,$A280,Observed!$C$2:$C$1520,$C280),"")</f>
        <v/>
      </c>
      <c r="P280" s="24" t="str">
        <f>IF(ISNUMBER(AVERAGEIFS(Observed!P$2:P$1520,Observed!$A$2:$A$1520,$A280,Observed!$C$2:$C$1520,$C280)),AVERAGEIFS(Observed!P$2:P$1520,Observed!$A$2:$A$1520,$A280,Observed!$C$2:$C$1520,$C280),"")</f>
        <v/>
      </c>
      <c r="Q280" s="24" t="str">
        <f>IF(ISNUMBER(AVERAGEIFS(Observed!Q$2:Q$1520,Observed!$A$2:$A$1520,$A280,Observed!$C$2:$C$1520,$C280)),AVERAGEIFS(Observed!Q$2:Q$1520,Observed!$A$2:$A$1520,$A280,Observed!$C$2:$C$1520,$C280),"")</f>
        <v/>
      </c>
      <c r="R280" s="22" t="str">
        <f>IF(ISNUMBER(AVERAGEIFS(Observed!R$2:R$1520,Observed!$A$2:$A$1520,$A280,Observed!$C$2:$C$1520,$C280)),AVERAGEIFS(Observed!R$2:R$1520,Observed!$A$2:$A$1520,$A280,Observed!$C$2:$C$1520,$C280),"")</f>
        <v/>
      </c>
      <c r="S280" s="23" t="str">
        <f>IF(ISNUMBER(AVERAGEIFS(Observed!S$2:S$1520,Observed!$A$2:$A$1520,$A280,Observed!$C$2:$C$1520,$C280)),AVERAGEIFS(Observed!S$2:S$1520,Observed!$A$2:$A$1520,$A280,Observed!$C$2:$C$1520,$C280),"")</f>
        <v/>
      </c>
      <c r="T280" s="23" t="str">
        <f>IF(ISNUMBER(AVERAGEIFS(Observed!T$2:T$1520,Observed!$A$2:$A$1520,$A280,Observed!$C$2:$C$1520,$C280)),AVERAGEIFS(Observed!T$2:T$1520,Observed!$A$2:$A$1520,$A280,Observed!$C$2:$C$1520,$C280),"")</f>
        <v/>
      </c>
      <c r="U280" s="23" t="str">
        <f>IF(ISNUMBER(AVERAGEIFS(Observed!U$2:U$1520,Observed!$A$2:$A$1520,$A280,Observed!$C$2:$C$1520,$C280)),AVERAGEIFS(Observed!U$2:U$1520,Observed!$A$2:$A$1520,$A280,Observed!$C$2:$C$1520,$C280),"")</f>
        <v/>
      </c>
      <c r="V280" s="23" t="str">
        <f>IF(ISNUMBER(AVERAGEIFS(Observed!V$2:V$1520,Observed!$A$2:$A$1520,$A280,Observed!$C$2:$C$1520,$C280)),AVERAGEIFS(Observed!V$2:V$1520,Observed!$A$2:$A$1520,$A280,Observed!$C$2:$C$1520,$C280),"")</f>
        <v/>
      </c>
      <c r="W280" s="23" t="str">
        <f>IF(ISNUMBER(AVERAGEIFS(Observed!W$2:W$1520,Observed!$A$2:$A$1520,$A280,Observed!$C$2:$C$1520,$C280)),AVERAGEIFS(Observed!W$2:W$1520,Observed!$A$2:$A$1520,$A280,Observed!$C$2:$C$1520,$C280),"")</f>
        <v/>
      </c>
      <c r="X280" s="23" t="str">
        <f>IF(ISNUMBER(AVERAGEIFS(Observed!X$2:X$1520,Observed!$A$2:$A$1520,$A280,Observed!$C$2:$C$1520,$C280)),AVERAGEIFS(Observed!X$2:X$1520,Observed!$A$2:$A$1520,$A280,Observed!$C$2:$C$1520,$C280),"")</f>
        <v/>
      </c>
      <c r="Y280" s="23" t="str">
        <f>IF(ISNUMBER(AVERAGEIFS(Observed!Y$2:Y$1520,Observed!$A$2:$A$1520,$A280,Observed!$C$2:$C$1520,$C280)),AVERAGEIFS(Observed!Y$2:Y$1520,Observed!$A$2:$A$1520,$A280,Observed!$C$2:$C$1520,$C280),"")</f>
        <v/>
      </c>
      <c r="Z280" s="23" t="str">
        <f>IF(ISNUMBER(AVERAGEIFS(Observed!Z$2:Z$1520,Observed!$A$2:$A$1520,$A280,Observed!$C$2:$C$1520,$C280)),AVERAGEIFS(Observed!Z$2:Z$1520,Observed!$A$2:$A$1520,$A280,Observed!$C$2:$C$1520,$C280),"")</f>
        <v/>
      </c>
      <c r="AA280" s="23" t="str">
        <f>IF(ISNUMBER(AVERAGEIFS(Observed!AA$2:AA$1520,Observed!$A$2:$A$1520,$A280,Observed!$C$2:$C$1520,$C280)),AVERAGEIFS(Observed!AA$2:AA$1520,Observed!$A$2:$A$1520,$A280,Observed!$C$2:$C$1520,$C280),"")</f>
        <v/>
      </c>
      <c r="AB280" s="23" t="str">
        <f>IF(ISNUMBER(AVERAGEIFS(Observed!AB$2:AB$1520,Observed!$A$2:$A$1520,$A280,Observed!$C$2:$C$1520,$C280)),AVERAGEIFS(Observed!AB$2:AB$1520,Observed!$A$2:$A$1520,$A280,Observed!$C$2:$C$1520,$C280),"")</f>
        <v/>
      </c>
      <c r="AC280" s="23">
        <f>IF(ISNUMBER(AVERAGEIFS(Observed!AC$2:AC$1520,Observed!$A$2:$A$1520,$A280,Observed!$C$2:$C$1520,$C280)),AVERAGEIFS(Observed!AC$2:AC$1520,Observed!$A$2:$A$1520,$A280,Observed!$C$2:$C$1520,$C280),"")</f>
        <v>16.666666666666664</v>
      </c>
      <c r="AD280" s="24">
        <f>IF(ISNUMBER(AVERAGEIFS(Observed!AD$2:AD$1520,Observed!$A$2:$A$1520,$A280,Observed!$C$2:$C$1520,$C280)),AVERAGEIFS(Observed!AD$2:AD$1520,Observed!$A$2:$A$1520,$A280,Observed!$C$2:$C$1520,$C280),"")</f>
        <v>2.7E-2</v>
      </c>
      <c r="AE280" s="24">
        <f>IF(ISNUMBER(AVERAGEIFS(Observed!AE$2:AE$1520,Observed!$A$2:$A$1520,$A280,Observed!$C$2:$C$1520,$C280)),AVERAGEIFS(Observed!AE$2:AE$1520,Observed!$A$2:$A$1520,$A280,Observed!$C$2:$C$1520,$C280),"")</f>
        <v>2.7E-2</v>
      </c>
      <c r="AF280" s="23" t="str">
        <f>IF(ISNUMBER(AVERAGEIFS(Observed!AF$2:AF$1520,Observed!$A$2:$A$1520,$A280,Observed!$C$2:$C$1520,$C280)),AVERAGEIFS(Observed!AF$2:AF$1520,Observed!$A$2:$A$1520,$A280,Observed!$C$2:$C$1520,$C280),"")</f>
        <v/>
      </c>
      <c r="AG280" s="23" t="str">
        <f>IF(ISNUMBER(AVERAGEIFS(Observed!AG$2:AG$1520,Observed!$A$2:$A$1520,$A280,Observed!$C$2:$C$1520,$C280)),AVERAGEIFS(Observed!AG$2:AG$1520,Observed!$A$2:$A$1520,$A280,Observed!$C$2:$C$1520,$C280),"")</f>
        <v/>
      </c>
      <c r="AH280" s="22" t="str">
        <f>IF(ISNUMBER(AVERAGEIFS(Observed!AH$2:AH$1520,Observed!$A$2:$A$1520,$A280,Observed!$C$2:$C$1520,$C280)),AVERAGEIFS(Observed!AH$2:AH$1520,Observed!$A$2:$A$1520,$A280,Observed!$C$2:$C$1520,$C280),"")</f>
        <v/>
      </c>
      <c r="AI280" s="23" t="str">
        <f>IF(ISNUMBER(AVERAGEIFS(Observed!AI$2:AI$1520,Observed!$A$2:$A$1520,$A280,Observed!$C$2:$C$1520,$C280)),AVERAGEIFS(Observed!AI$2:AI$1520,Observed!$A$2:$A$1520,$A280,Observed!$C$2:$C$1520,$C280),"")</f>
        <v/>
      </c>
      <c r="AJ280" s="23" t="str">
        <f>IF(ISNUMBER(AVERAGEIFS(Observed!AJ$2:AJ$1520,Observed!$A$2:$A$1520,$A280,Observed!$C$2:$C$1520,$C280)),AVERAGEIFS(Observed!AJ$2:AJ$1520,Observed!$A$2:$A$1520,$A280,Observed!$C$2:$C$1520,$C280),"")</f>
        <v/>
      </c>
      <c r="AK280" s="23" t="str">
        <f>IF(ISNUMBER(AVERAGEIFS(Observed!AK$2:AK$1520,Observed!$A$2:$A$1520,$A280,Observed!$C$2:$C$1520,$C280)),AVERAGEIFS(Observed!AK$2:AK$1520,Observed!$A$2:$A$1520,$A280,Observed!$C$2:$C$1520,$C280),"")</f>
        <v/>
      </c>
      <c r="AL280" s="23" t="str">
        <f>IF(ISNUMBER(AVERAGEIFS(Observed!AL$2:AL$1520,Observed!$A$2:$A$1520,$A280,Observed!$C$2:$C$1520,$C280)),AVERAGEIFS(Observed!AL$2:AL$1520,Observed!$A$2:$A$1520,$A280,Observed!$C$2:$C$1520,$C280),"")</f>
        <v/>
      </c>
      <c r="AM280" s="23" t="str">
        <f>IF(ISNUMBER(AVERAGEIFS(Observed!AM$2:AM$1520,Observed!$A$2:$A$1520,$A280,Observed!$C$2:$C$1520,$C280)),AVERAGEIFS(Observed!AM$2:AM$1520,Observed!$A$2:$A$1520,$A280,Observed!$C$2:$C$1520,$C280),"")</f>
        <v/>
      </c>
      <c r="AN280" s="2">
        <f>COUNTIFS(Observed!$A$2:$A$1520,$A280,Observed!$C$2:$C$1520,$C280)</f>
        <v>3</v>
      </c>
      <c r="AO280" s="2">
        <f t="shared" si="4"/>
        <v>4</v>
      </c>
    </row>
    <row r="281" spans="1:41" x14ac:dyDescent="0.35">
      <c r="A281" t="s">
        <v>51</v>
      </c>
      <c r="B281" t="s">
        <v>52</v>
      </c>
      <c r="C281" s="20">
        <v>42261</v>
      </c>
      <c r="D281">
        <v>1</v>
      </c>
      <c r="E281" t="s">
        <v>79</v>
      </c>
      <c r="F281" s="25" t="s">
        <v>99</v>
      </c>
      <c r="G281" t="s">
        <v>63</v>
      </c>
      <c r="H281">
        <v>6</v>
      </c>
      <c r="I281" s="2" t="s">
        <v>58</v>
      </c>
      <c r="J281" s="22">
        <f>IF(ISNUMBER(AVERAGEIFS(Observed!J$2:J$1520,Observed!$A$2:$A$1520,$A281,Observed!$C$2:$C$1520,$C281)),AVERAGEIFS(Observed!J$2:J$1520,Observed!$A$2:$A$1520,$A281,Observed!$C$2:$C$1520,$C281),"")</f>
        <v>1012.7333333333332</v>
      </c>
      <c r="K281" s="23">
        <f>IF(ISNUMBER(AVERAGEIFS(Observed!K$2:K$1520,Observed!$A$2:$A$1520,$A281,Observed!$C$2:$C$1520,$C281)),AVERAGEIFS(Observed!K$2:K$1520,Observed!$A$2:$A$1520,$A281,Observed!$C$2:$C$1520,$C281),"")</f>
        <v>101.27333333333335</v>
      </c>
      <c r="L281" s="23" t="str">
        <f>IF(ISNUMBER(AVERAGEIFS(Observed!L$2:L$1520,Observed!$A$2:$A$1520,$A281,Observed!$C$2:$C$1520,$C281)),AVERAGEIFS(Observed!L$2:L$1520,Observed!$A$2:$A$1520,$A281,Observed!$C$2:$C$1520,$C281),"")</f>
        <v/>
      </c>
      <c r="M281" s="23" t="str">
        <f>IF(ISNUMBER(AVERAGEIFS(Observed!M$2:M$1520,Observed!$A$2:$A$1520,$A281,Observed!$C$2:$C$1520,$C281)),AVERAGEIFS(Observed!M$2:M$1520,Observed!$A$2:$A$1520,$A281,Observed!$C$2:$C$1520,$C281),"")</f>
        <v/>
      </c>
      <c r="N281" s="23" t="str">
        <f>IF(ISNUMBER(AVERAGEIFS(Observed!N$2:N$1520,Observed!$A$2:$A$1520,$A281,Observed!$C$2:$C$1520,$C281)),AVERAGEIFS(Observed!N$2:N$1520,Observed!$A$2:$A$1520,$A281,Observed!$C$2:$C$1520,$C281),"")</f>
        <v/>
      </c>
      <c r="O281" s="24" t="str">
        <f>IF(ISNUMBER(AVERAGEIFS(Observed!O$2:O$1520,Observed!$A$2:$A$1520,$A281,Observed!$C$2:$C$1520,$C281)),AVERAGEIFS(Observed!O$2:O$1520,Observed!$A$2:$A$1520,$A281,Observed!$C$2:$C$1520,$C281),"")</f>
        <v/>
      </c>
      <c r="P281" s="24" t="str">
        <f>IF(ISNUMBER(AVERAGEIFS(Observed!P$2:P$1520,Observed!$A$2:$A$1520,$A281,Observed!$C$2:$C$1520,$C281)),AVERAGEIFS(Observed!P$2:P$1520,Observed!$A$2:$A$1520,$A281,Observed!$C$2:$C$1520,$C281),"")</f>
        <v/>
      </c>
      <c r="Q281" s="24" t="str">
        <f>IF(ISNUMBER(AVERAGEIFS(Observed!Q$2:Q$1520,Observed!$A$2:$A$1520,$A281,Observed!$C$2:$C$1520,$C281)),AVERAGEIFS(Observed!Q$2:Q$1520,Observed!$A$2:$A$1520,$A281,Observed!$C$2:$C$1520,$C281),"")</f>
        <v/>
      </c>
      <c r="R281" s="22" t="str">
        <f>IF(ISNUMBER(AVERAGEIFS(Observed!R$2:R$1520,Observed!$A$2:$A$1520,$A281,Observed!$C$2:$C$1520,$C281)),AVERAGEIFS(Observed!R$2:R$1520,Observed!$A$2:$A$1520,$A281,Observed!$C$2:$C$1520,$C281),"")</f>
        <v/>
      </c>
      <c r="S281" s="23" t="str">
        <f>IF(ISNUMBER(AVERAGEIFS(Observed!S$2:S$1520,Observed!$A$2:$A$1520,$A281,Observed!$C$2:$C$1520,$C281)),AVERAGEIFS(Observed!S$2:S$1520,Observed!$A$2:$A$1520,$A281,Observed!$C$2:$C$1520,$C281),"")</f>
        <v/>
      </c>
      <c r="T281" s="23" t="str">
        <f>IF(ISNUMBER(AVERAGEIFS(Observed!T$2:T$1520,Observed!$A$2:$A$1520,$A281,Observed!$C$2:$C$1520,$C281)),AVERAGEIFS(Observed!T$2:T$1520,Observed!$A$2:$A$1520,$A281,Observed!$C$2:$C$1520,$C281),"")</f>
        <v/>
      </c>
      <c r="U281" s="23" t="str">
        <f>IF(ISNUMBER(AVERAGEIFS(Observed!U$2:U$1520,Observed!$A$2:$A$1520,$A281,Observed!$C$2:$C$1520,$C281)),AVERAGEIFS(Observed!U$2:U$1520,Observed!$A$2:$A$1520,$A281,Observed!$C$2:$C$1520,$C281),"")</f>
        <v/>
      </c>
      <c r="V281" s="23" t="str">
        <f>IF(ISNUMBER(AVERAGEIFS(Observed!V$2:V$1520,Observed!$A$2:$A$1520,$A281,Observed!$C$2:$C$1520,$C281)),AVERAGEIFS(Observed!V$2:V$1520,Observed!$A$2:$A$1520,$A281,Observed!$C$2:$C$1520,$C281),"")</f>
        <v/>
      </c>
      <c r="W281" s="23" t="str">
        <f>IF(ISNUMBER(AVERAGEIFS(Observed!W$2:W$1520,Observed!$A$2:$A$1520,$A281,Observed!$C$2:$C$1520,$C281)),AVERAGEIFS(Observed!W$2:W$1520,Observed!$A$2:$A$1520,$A281,Observed!$C$2:$C$1520,$C281),"")</f>
        <v/>
      </c>
      <c r="X281" s="23" t="str">
        <f>IF(ISNUMBER(AVERAGEIFS(Observed!X$2:X$1520,Observed!$A$2:$A$1520,$A281,Observed!$C$2:$C$1520,$C281)),AVERAGEIFS(Observed!X$2:X$1520,Observed!$A$2:$A$1520,$A281,Observed!$C$2:$C$1520,$C281),"")</f>
        <v/>
      </c>
      <c r="Y281" s="23" t="str">
        <f>IF(ISNUMBER(AVERAGEIFS(Observed!Y$2:Y$1520,Observed!$A$2:$A$1520,$A281,Observed!$C$2:$C$1520,$C281)),AVERAGEIFS(Observed!Y$2:Y$1520,Observed!$A$2:$A$1520,$A281,Observed!$C$2:$C$1520,$C281),"")</f>
        <v/>
      </c>
      <c r="Z281" s="23" t="str">
        <f>IF(ISNUMBER(AVERAGEIFS(Observed!Z$2:Z$1520,Observed!$A$2:$A$1520,$A281,Observed!$C$2:$C$1520,$C281)),AVERAGEIFS(Observed!Z$2:Z$1520,Observed!$A$2:$A$1520,$A281,Observed!$C$2:$C$1520,$C281),"")</f>
        <v/>
      </c>
      <c r="AA281" s="23" t="str">
        <f>IF(ISNUMBER(AVERAGEIFS(Observed!AA$2:AA$1520,Observed!$A$2:$A$1520,$A281,Observed!$C$2:$C$1520,$C281)),AVERAGEIFS(Observed!AA$2:AA$1520,Observed!$A$2:$A$1520,$A281,Observed!$C$2:$C$1520,$C281),"")</f>
        <v/>
      </c>
      <c r="AB281" s="23" t="str">
        <f>IF(ISNUMBER(AVERAGEIFS(Observed!AB$2:AB$1520,Observed!$A$2:$A$1520,$A281,Observed!$C$2:$C$1520,$C281)),AVERAGEIFS(Observed!AB$2:AB$1520,Observed!$A$2:$A$1520,$A281,Observed!$C$2:$C$1520,$C281),"")</f>
        <v/>
      </c>
      <c r="AC281" s="23">
        <f>IF(ISNUMBER(AVERAGEIFS(Observed!AC$2:AC$1520,Observed!$A$2:$A$1520,$A281,Observed!$C$2:$C$1520,$C281)),AVERAGEIFS(Observed!AC$2:AC$1520,Observed!$A$2:$A$1520,$A281,Observed!$C$2:$C$1520,$C281),"")</f>
        <v>22.533333333333331</v>
      </c>
      <c r="AD281" s="24">
        <f>IF(ISNUMBER(AVERAGEIFS(Observed!AD$2:AD$1520,Observed!$A$2:$A$1520,$A281,Observed!$C$2:$C$1520,$C281)),AVERAGEIFS(Observed!AD$2:AD$1520,Observed!$A$2:$A$1520,$A281,Observed!$C$2:$C$1520,$C281),"")</f>
        <v>3.6000000000000004E-2</v>
      </c>
      <c r="AE281" s="24">
        <f>IF(ISNUMBER(AVERAGEIFS(Observed!AE$2:AE$1520,Observed!$A$2:$A$1520,$A281,Observed!$C$2:$C$1520,$C281)),AVERAGEIFS(Observed!AE$2:AE$1520,Observed!$A$2:$A$1520,$A281,Observed!$C$2:$C$1520,$C281),"")</f>
        <v>3.6000000000000004E-2</v>
      </c>
      <c r="AF281" s="23" t="str">
        <f>IF(ISNUMBER(AVERAGEIFS(Observed!AF$2:AF$1520,Observed!$A$2:$A$1520,$A281,Observed!$C$2:$C$1520,$C281)),AVERAGEIFS(Observed!AF$2:AF$1520,Observed!$A$2:$A$1520,$A281,Observed!$C$2:$C$1520,$C281),"")</f>
        <v/>
      </c>
      <c r="AG281" s="23" t="str">
        <f>IF(ISNUMBER(AVERAGEIFS(Observed!AG$2:AG$1520,Observed!$A$2:$A$1520,$A281,Observed!$C$2:$C$1520,$C281)),AVERAGEIFS(Observed!AG$2:AG$1520,Observed!$A$2:$A$1520,$A281,Observed!$C$2:$C$1520,$C281),"")</f>
        <v/>
      </c>
      <c r="AH281" s="22" t="str">
        <f>IF(ISNUMBER(AVERAGEIFS(Observed!AH$2:AH$1520,Observed!$A$2:$A$1520,$A281,Observed!$C$2:$C$1520,$C281)),AVERAGEIFS(Observed!AH$2:AH$1520,Observed!$A$2:$A$1520,$A281,Observed!$C$2:$C$1520,$C281),"")</f>
        <v/>
      </c>
      <c r="AI281" s="23" t="str">
        <f>IF(ISNUMBER(AVERAGEIFS(Observed!AI$2:AI$1520,Observed!$A$2:$A$1520,$A281,Observed!$C$2:$C$1520,$C281)),AVERAGEIFS(Observed!AI$2:AI$1520,Observed!$A$2:$A$1520,$A281,Observed!$C$2:$C$1520,$C281),"")</f>
        <v/>
      </c>
      <c r="AJ281" s="23" t="str">
        <f>IF(ISNUMBER(AVERAGEIFS(Observed!AJ$2:AJ$1520,Observed!$A$2:$A$1520,$A281,Observed!$C$2:$C$1520,$C281)),AVERAGEIFS(Observed!AJ$2:AJ$1520,Observed!$A$2:$A$1520,$A281,Observed!$C$2:$C$1520,$C281),"")</f>
        <v/>
      </c>
      <c r="AK281" s="23" t="str">
        <f>IF(ISNUMBER(AVERAGEIFS(Observed!AK$2:AK$1520,Observed!$A$2:$A$1520,$A281,Observed!$C$2:$C$1520,$C281)),AVERAGEIFS(Observed!AK$2:AK$1520,Observed!$A$2:$A$1520,$A281,Observed!$C$2:$C$1520,$C281),"")</f>
        <v/>
      </c>
      <c r="AL281" s="23" t="str">
        <f>IF(ISNUMBER(AVERAGEIFS(Observed!AL$2:AL$1520,Observed!$A$2:$A$1520,$A281,Observed!$C$2:$C$1520,$C281)),AVERAGEIFS(Observed!AL$2:AL$1520,Observed!$A$2:$A$1520,$A281,Observed!$C$2:$C$1520,$C281),"")</f>
        <v/>
      </c>
      <c r="AM281" s="23" t="str">
        <f>IF(ISNUMBER(AVERAGEIFS(Observed!AM$2:AM$1520,Observed!$A$2:$A$1520,$A281,Observed!$C$2:$C$1520,$C281)),AVERAGEIFS(Observed!AM$2:AM$1520,Observed!$A$2:$A$1520,$A281,Observed!$C$2:$C$1520,$C281),"")</f>
        <v/>
      </c>
      <c r="AN281" s="2">
        <f>COUNTIFS(Observed!$A$2:$A$1520,$A281,Observed!$C$2:$C$1520,$C281)</f>
        <v>3</v>
      </c>
      <c r="AO281" s="2">
        <f t="shared" si="4"/>
        <v>4</v>
      </c>
    </row>
    <row r="282" spans="1:41" x14ac:dyDescent="0.35">
      <c r="A282" t="s">
        <v>57</v>
      </c>
      <c r="B282" t="s">
        <v>52</v>
      </c>
      <c r="C282" s="20">
        <v>42261</v>
      </c>
      <c r="D282">
        <v>1</v>
      </c>
      <c r="E282" t="s">
        <v>81</v>
      </c>
      <c r="F282" s="25" t="s">
        <v>99</v>
      </c>
      <c r="G282" t="s">
        <v>63</v>
      </c>
      <c r="H282">
        <v>6</v>
      </c>
      <c r="I282" s="2" t="s">
        <v>58</v>
      </c>
      <c r="J282" s="22">
        <f>IF(ISNUMBER(AVERAGEIFS(Observed!J$2:J$1520,Observed!$A$2:$A$1520,$A282,Observed!$C$2:$C$1520,$C282)),AVERAGEIFS(Observed!J$2:J$1520,Observed!$A$2:$A$1520,$A282,Observed!$C$2:$C$1520,$C282),"")</f>
        <v>1037.8000000000002</v>
      </c>
      <c r="K282" s="23">
        <f>IF(ISNUMBER(AVERAGEIFS(Observed!K$2:K$1520,Observed!$A$2:$A$1520,$A282,Observed!$C$2:$C$1520,$C282)),AVERAGEIFS(Observed!K$2:K$1520,Observed!$A$2:$A$1520,$A282,Observed!$C$2:$C$1520,$C282),"")</f>
        <v>103.78000000000002</v>
      </c>
      <c r="L282" s="23" t="str">
        <f>IF(ISNUMBER(AVERAGEIFS(Observed!L$2:L$1520,Observed!$A$2:$A$1520,$A282,Observed!$C$2:$C$1520,$C282)),AVERAGEIFS(Observed!L$2:L$1520,Observed!$A$2:$A$1520,$A282,Observed!$C$2:$C$1520,$C282),"")</f>
        <v/>
      </c>
      <c r="M282" s="23" t="str">
        <f>IF(ISNUMBER(AVERAGEIFS(Observed!M$2:M$1520,Observed!$A$2:$A$1520,$A282,Observed!$C$2:$C$1520,$C282)),AVERAGEIFS(Observed!M$2:M$1520,Observed!$A$2:$A$1520,$A282,Observed!$C$2:$C$1520,$C282),"")</f>
        <v/>
      </c>
      <c r="N282" s="23" t="str">
        <f>IF(ISNUMBER(AVERAGEIFS(Observed!N$2:N$1520,Observed!$A$2:$A$1520,$A282,Observed!$C$2:$C$1520,$C282)),AVERAGEIFS(Observed!N$2:N$1520,Observed!$A$2:$A$1520,$A282,Observed!$C$2:$C$1520,$C282),"")</f>
        <v/>
      </c>
      <c r="O282" s="24" t="str">
        <f>IF(ISNUMBER(AVERAGEIFS(Observed!O$2:O$1520,Observed!$A$2:$A$1520,$A282,Observed!$C$2:$C$1520,$C282)),AVERAGEIFS(Observed!O$2:O$1520,Observed!$A$2:$A$1520,$A282,Observed!$C$2:$C$1520,$C282),"")</f>
        <v/>
      </c>
      <c r="P282" s="24" t="str">
        <f>IF(ISNUMBER(AVERAGEIFS(Observed!P$2:P$1520,Observed!$A$2:$A$1520,$A282,Observed!$C$2:$C$1520,$C282)),AVERAGEIFS(Observed!P$2:P$1520,Observed!$A$2:$A$1520,$A282,Observed!$C$2:$C$1520,$C282),"")</f>
        <v/>
      </c>
      <c r="Q282" s="24" t="str">
        <f>IF(ISNUMBER(AVERAGEIFS(Observed!Q$2:Q$1520,Observed!$A$2:$A$1520,$A282,Observed!$C$2:$C$1520,$C282)),AVERAGEIFS(Observed!Q$2:Q$1520,Observed!$A$2:$A$1520,$A282,Observed!$C$2:$C$1520,$C282),"")</f>
        <v/>
      </c>
      <c r="R282" s="22" t="str">
        <f>IF(ISNUMBER(AVERAGEIFS(Observed!R$2:R$1520,Observed!$A$2:$A$1520,$A282,Observed!$C$2:$C$1520,$C282)),AVERAGEIFS(Observed!R$2:R$1520,Observed!$A$2:$A$1520,$A282,Observed!$C$2:$C$1520,$C282),"")</f>
        <v/>
      </c>
      <c r="S282" s="23" t="str">
        <f>IF(ISNUMBER(AVERAGEIFS(Observed!S$2:S$1520,Observed!$A$2:$A$1520,$A282,Observed!$C$2:$C$1520,$C282)),AVERAGEIFS(Observed!S$2:S$1520,Observed!$A$2:$A$1520,$A282,Observed!$C$2:$C$1520,$C282),"")</f>
        <v/>
      </c>
      <c r="T282" s="23" t="str">
        <f>IF(ISNUMBER(AVERAGEIFS(Observed!T$2:T$1520,Observed!$A$2:$A$1520,$A282,Observed!$C$2:$C$1520,$C282)),AVERAGEIFS(Observed!T$2:T$1520,Observed!$A$2:$A$1520,$A282,Observed!$C$2:$C$1520,$C282),"")</f>
        <v/>
      </c>
      <c r="U282" s="23" t="str">
        <f>IF(ISNUMBER(AVERAGEIFS(Observed!U$2:U$1520,Observed!$A$2:$A$1520,$A282,Observed!$C$2:$C$1520,$C282)),AVERAGEIFS(Observed!U$2:U$1520,Observed!$A$2:$A$1520,$A282,Observed!$C$2:$C$1520,$C282),"")</f>
        <v/>
      </c>
      <c r="V282" s="23" t="str">
        <f>IF(ISNUMBER(AVERAGEIFS(Observed!V$2:V$1520,Observed!$A$2:$A$1520,$A282,Observed!$C$2:$C$1520,$C282)),AVERAGEIFS(Observed!V$2:V$1520,Observed!$A$2:$A$1520,$A282,Observed!$C$2:$C$1520,$C282),"")</f>
        <v/>
      </c>
      <c r="W282" s="23" t="str">
        <f>IF(ISNUMBER(AVERAGEIFS(Observed!W$2:W$1520,Observed!$A$2:$A$1520,$A282,Observed!$C$2:$C$1520,$C282)),AVERAGEIFS(Observed!W$2:W$1520,Observed!$A$2:$A$1520,$A282,Observed!$C$2:$C$1520,$C282),"")</f>
        <v/>
      </c>
      <c r="X282" s="23" t="str">
        <f>IF(ISNUMBER(AVERAGEIFS(Observed!X$2:X$1520,Observed!$A$2:$A$1520,$A282,Observed!$C$2:$C$1520,$C282)),AVERAGEIFS(Observed!X$2:X$1520,Observed!$A$2:$A$1520,$A282,Observed!$C$2:$C$1520,$C282),"")</f>
        <v/>
      </c>
      <c r="Y282" s="23" t="str">
        <f>IF(ISNUMBER(AVERAGEIFS(Observed!Y$2:Y$1520,Observed!$A$2:$A$1520,$A282,Observed!$C$2:$C$1520,$C282)),AVERAGEIFS(Observed!Y$2:Y$1520,Observed!$A$2:$A$1520,$A282,Observed!$C$2:$C$1520,$C282),"")</f>
        <v/>
      </c>
      <c r="Z282" s="23" t="str">
        <f>IF(ISNUMBER(AVERAGEIFS(Observed!Z$2:Z$1520,Observed!$A$2:$A$1520,$A282,Observed!$C$2:$C$1520,$C282)),AVERAGEIFS(Observed!Z$2:Z$1520,Observed!$A$2:$A$1520,$A282,Observed!$C$2:$C$1520,$C282),"")</f>
        <v/>
      </c>
      <c r="AA282" s="23" t="str">
        <f>IF(ISNUMBER(AVERAGEIFS(Observed!AA$2:AA$1520,Observed!$A$2:$A$1520,$A282,Observed!$C$2:$C$1520,$C282)),AVERAGEIFS(Observed!AA$2:AA$1520,Observed!$A$2:$A$1520,$A282,Observed!$C$2:$C$1520,$C282),"")</f>
        <v/>
      </c>
      <c r="AB282" s="23" t="str">
        <f>IF(ISNUMBER(AVERAGEIFS(Observed!AB$2:AB$1520,Observed!$A$2:$A$1520,$A282,Observed!$C$2:$C$1520,$C282)),AVERAGEIFS(Observed!AB$2:AB$1520,Observed!$A$2:$A$1520,$A282,Observed!$C$2:$C$1520,$C282),"")</f>
        <v/>
      </c>
      <c r="AC282" s="23">
        <f>IF(ISNUMBER(AVERAGEIFS(Observed!AC$2:AC$1520,Observed!$A$2:$A$1520,$A282,Observed!$C$2:$C$1520,$C282)),AVERAGEIFS(Observed!AC$2:AC$1520,Observed!$A$2:$A$1520,$A282,Observed!$C$2:$C$1520,$C282),"")</f>
        <v>22.966666666666669</v>
      </c>
      <c r="AD282" s="24">
        <f>IF(ISNUMBER(AVERAGEIFS(Observed!AD$2:AD$1520,Observed!$A$2:$A$1520,$A282,Observed!$C$2:$C$1520,$C282)),AVERAGEIFS(Observed!AD$2:AD$1520,Observed!$A$2:$A$1520,$A282,Observed!$C$2:$C$1520,$C282),"")</f>
        <v>3.6666666666666674E-2</v>
      </c>
      <c r="AE282" s="24">
        <f>IF(ISNUMBER(AVERAGEIFS(Observed!AE$2:AE$1520,Observed!$A$2:$A$1520,$A282,Observed!$C$2:$C$1520,$C282)),AVERAGEIFS(Observed!AE$2:AE$1520,Observed!$A$2:$A$1520,$A282,Observed!$C$2:$C$1520,$C282),"")</f>
        <v>3.6666666666666674E-2</v>
      </c>
      <c r="AF282" s="23" t="str">
        <f>IF(ISNUMBER(AVERAGEIFS(Observed!AF$2:AF$1520,Observed!$A$2:$A$1520,$A282,Observed!$C$2:$C$1520,$C282)),AVERAGEIFS(Observed!AF$2:AF$1520,Observed!$A$2:$A$1520,$A282,Observed!$C$2:$C$1520,$C282),"")</f>
        <v/>
      </c>
      <c r="AG282" s="23" t="str">
        <f>IF(ISNUMBER(AVERAGEIFS(Observed!AG$2:AG$1520,Observed!$A$2:$A$1520,$A282,Observed!$C$2:$C$1520,$C282)),AVERAGEIFS(Observed!AG$2:AG$1520,Observed!$A$2:$A$1520,$A282,Observed!$C$2:$C$1520,$C282),"")</f>
        <v/>
      </c>
      <c r="AH282" s="22" t="str">
        <f>IF(ISNUMBER(AVERAGEIFS(Observed!AH$2:AH$1520,Observed!$A$2:$A$1520,$A282,Observed!$C$2:$C$1520,$C282)),AVERAGEIFS(Observed!AH$2:AH$1520,Observed!$A$2:$A$1520,$A282,Observed!$C$2:$C$1520,$C282),"")</f>
        <v/>
      </c>
      <c r="AI282" s="23" t="str">
        <f>IF(ISNUMBER(AVERAGEIFS(Observed!AI$2:AI$1520,Observed!$A$2:$A$1520,$A282,Observed!$C$2:$C$1520,$C282)),AVERAGEIFS(Observed!AI$2:AI$1520,Observed!$A$2:$A$1520,$A282,Observed!$C$2:$C$1520,$C282),"")</f>
        <v/>
      </c>
      <c r="AJ282" s="23" t="str">
        <f>IF(ISNUMBER(AVERAGEIFS(Observed!AJ$2:AJ$1520,Observed!$A$2:$A$1520,$A282,Observed!$C$2:$C$1520,$C282)),AVERAGEIFS(Observed!AJ$2:AJ$1520,Observed!$A$2:$A$1520,$A282,Observed!$C$2:$C$1520,$C282),"")</f>
        <v/>
      </c>
      <c r="AK282" s="23" t="str">
        <f>IF(ISNUMBER(AVERAGEIFS(Observed!AK$2:AK$1520,Observed!$A$2:$A$1520,$A282,Observed!$C$2:$C$1520,$C282)),AVERAGEIFS(Observed!AK$2:AK$1520,Observed!$A$2:$A$1520,$A282,Observed!$C$2:$C$1520,$C282),"")</f>
        <v/>
      </c>
      <c r="AL282" s="23" t="str">
        <f>IF(ISNUMBER(AVERAGEIFS(Observed!AL$2:AL$1520,Observed!$A$2:$A$1520,$A282,Observed!$C$2:$C$1520,$C282)),AVERAGEIFS(Observed!AL$2:AL$1520,Observed!$A$2:$A$1520,$A282,Observed!$C$2:$C$1520,$C282),"")</f>
        <v/>
      </c>
      <c r="AM282" s="23" t="str">
        <f>IF(ISNUMBER(AVERAGEIFS(Observed!AM$2:AM$1520,Observed!$A$2:$A$1520,$A282,Observed!$C$2:$C$1520,$C282)),AVERAGEIFS(Observed!AM$2:AM$1520,Observed!$A$2:$A$1520,$A282,Observed!$C$2:$C$1520,$C282),"")</f>
        <v/>
      </c>
      <c r="AN282" s="2">
        <f>COUNTIFS(Observed!$A$2:$A$1520,$A282,Observed!$C$2:$C$1520,$C282)</f>
        <v>3</v>
      </c>
      <c r="AO282" s="2">
        <f t="shared" si="4"/>
        <v>4</v>
      </c>
    </row>
    <row r="283" spans="1:41" x14ac:dyDescent="0.35">
      <c r="A283" t="s">
        <v>54</v>
      </c>
      <c r="B283" t="s">
        <v>52</v>
      </c>
      <c r="C283" s="20">
        <v>42261</v>
      </c>
      <c r="D283">
        <v>1</v>
      </c>
      <c r="E283" t="s">
        <v>83</v>
      </c>
      <c r="F283" s="25" t="s">
        <v>99</v>
      </c>
      <c r="G283" t="s">
        <v>63</v>
      </c>
      <c r="H283">
        <v>6</v>
      </c>
      <c r="I283" s="2" t="s">
        <v>58</v>
      </c>
      <c r="J283" s="22">
        <f>IF(ISNUMBER(AVERAGEIFS(Observed!J$2:J$1520,Observed!$A$2:$A$1520,$A283,Observed!$C$2:$C$1520,$C283)),AVERAGEIFS(Observed!J$2:J$1520,Observed!$A$2:$A$1520,$A283,Observed!$C$2:$C$1520,$C283),"")</f>
        <v>981.4</v>
      </c>
      <c r="K283" s="23">
        <f>IF(ISNUMBER(AVERAGEIFS(Observed!K$2:K$1520,Observed!$A$2:$A$1520,$A283,Observed!$C$2:$C$1520,$C283)),AVERAGEIFS(Observed!K$2:K$1520,Observed!$A$2:$A$1520,$A283,Observed!$C$2:$C$1520,$C283),"")</f>
        <v>98.14</v>
      </c>
      <c r="L283" s="23" t="str">
        <f>IF(ISNUMBER(AVERAGEIFS(Observed!L$2:L$1520,Observed!$A$2:$A$1520,$A283,Observed!$C$2:$C$1520,$C283)),AVERAGEIFS(Observed!L$2:L$1520,Observed!$A$2:$A$1520,$A283,Observed!$C$2:$C$1520,$C283),"")</f>
        <v/>
      </c>
      <c r="M283" s="23" t="str">
        <f>IF(ISNUMBER(AVERAGEIFS(Observed!M$2:M$1520,Observed!$A$2:$A$1520,$A283,Observed!$C$2:$C$1520,$C283)),AVERAGEIFS(Observed!M$2:M$1520,Observed!$A$2:$A$1520,$A283,Observed!$C$2:$C$1520,$C283),"")</f>
        <v/>
      </c>
      <c r="N283" s="23" t="str">
        <f>IF(ISNUMBER(AVERAGEIFS(Observed!N$2:N$1520,Observed!$A$2:$A$1520,$A283,Observed!$C$2:$C$1520,$C283)),AVERAGEIFS(Observed!N$2:N$1520,Observed!$A$2:$A$1520,$A283,Observed!$C$2:$C$1520,$C283),"")</f>
        <v/>
      </c>
      <c r="O283" s="24" t="str">
        <f>IF(ISNUMBER(AVERAGEIFS(Observed!O$2:O$1520,Observed!$A$2:$A$1520,$A283,Observed!$C$2:$C$1520,$C283)),AVERAGEIFS(Observed!O$2:O$1520,Observed!$A$2:$A$1520,$A283,Observed!$C$2:$C$1520,$C283),"")</f>
        <v/>
      </c>
      <c r="P283" s="24" t="str">
        <f>IF(ISNUMBER(AVERAGEIFS(Observed!P$2:P$1520,Observed!$A$2:$A$1520,$A283,Observed!$C$2:$C$1520,$C283)),AVERAGEIFS(Observed!P$2:P$1520,Observed!$A$2:$A$1520,$A283,Observed!$C$2:$C$1520,$C283),"")</f>
        <v/>
      </c>
      <c r="Q283" s="24" t="str">
        <f>IF(ISNUMBER(AVERAGEIFS(Observed!Q$2:Q$1520,Observed!$A$2:$A$1520,$A283,Observed!$C$2:$C$1520,$C283)),AVERAGEIFS(Observed!Q$2:Q$1520,Observed!$A$2:$A$1520,$A283,Observed!$C$2:$C$1520,$C283),"")</f>
        <v/>
      </c>
      <c r="R283" s="22" t="str">
        <f>IF(ISNUMBER(AVERAGEIFS(Observed!R$2:R$1520,Observed!$A$2:$A$1520,$A283,Observed!$C$2:$C$1520,$C283)),AVERAGEIFS(Observed!R$2:R$1520,Observed!$A$2:$A$1520,$A283,Observed!$C$2:$C$1520,$C283),"")</f>
        <v/>
      </c>
      <c r="S283" s="23" t="str">
        <f>IF(ISNUMBER(AVERAGEIFS(Observed!S$2:S$1520,Observed!$A$2:$A$1520,$A283,Observed!$C$2:$C$1520,$C283)),AVERAGEIFS(Observed!S$2:S$1520,Observed!$A$2:$A$1520,$A283,Observed!$C$2:$C$1520,$C283),"")</f>
        <v/>
      </c>
      <c r="T283" s="23" t="str">
        <f>IF(ISNUMBER(AVERAGEIFS(Observed!T$2:T$1520,Observed!$A$2:$A$1520,$A283,Observed!$C$2:$C$1520,$C283)),AVERAGEIFS(Observed!T$2:T$1520,Observed!$A$2:$A$1520,$A283,Observed!$C$2:$C$1520,$C283),"")</f>
        <v/>
      </c>
      <c r="U283" s="23" t="str">
        <f>IF(ISNUMBER(AVERAGEIFS(Observed!U$2:U$1520,Observed!$A$2:$A$1520,$A283,Observed!$C$2:$C$1520,$C283)),AVERAGEIFS(Observed!U$2:U$1520,Observed!$A$2:$A$1520,$A283,Observed!$C$2:$C$1520,$C283),"")</f>
        <v/>
      </c>
      <c r="V283" s="23" t="str">
        <f>IF(ISNUMBER(AVERAGEIFS(Observed!V$2:V$1520,Observed!$A$2:$A$1520,$A283,Observed!$C$2:$C$1520,$C283)),AVERAGEIFS(Observed!V$2:V$1520,Observed!$A$2:$A$1520,$A283,Observed!$C$2:$C$1520,$C283),"")</f>
        <v/>
      </c>
      <c r="W283" s="23" t="str">
        <f>IF(ISNUMBER(AVERAGEIFS(Observed!W$2:W$1520,Observed!$A$2:$A$1520,$A283,Observed!$C$2:$C$1520,$C283)),AVERAGEIFS(Observed!W$2:W$1520,Observed!$A$2:$A$1520,$A283,Observed!$C$2:$C$1520,$C283),"")</f>
        <v/>
      </c>
      <c r="X283" s="23" t="str">
        <f>IF(ISNUMBER(AVERAGEIFS(Observed!X$2:X$1520,Observed!$A$2:$A$1520,$A283,Observed!$C$2:$C$1520,$C283)),AVERAGEIFS(Observed!X$2:X$1520,Observed!$A$2:$A$1520,$A283,Observed!$C$2:$C$1520,$C283),"")</f>
        <v/>
      </c>
      <c r="Y283" s="23" t="str">
        <f>IF(ISNUMBER(AVERAGEIFS(Observed!Y$2:Y$1520,Observed!$A$2:$A$1520,$A283,Observed!$C$2:$C$1520,$C283)),AVERAGEIFS(Observed!Y$2:Y$1520,Observed!$A$2:$A$1520,$A283,Observed!$C$2:$C$1520,$C283),"")</f>
        <v/>
      </c>
      <c r="Z283" s="23" t="str">
        <f>IF(ISNUMBER(AVERAGEIFS(Observed!Z$2:Z$1520,Observed!$A$2:$A$1520,$A283,Observed!$C$2:$C$1520,$C283)),AVERAGEIFS(Observed!Z$2:Z$1520,Observed!$A$2:$A$1520,$A283,Observed!$C$2:$C$1520,$C283),"")</f>
        <v/>
      </c>
      <c r="AA283" s="23" t="str">
        <f>IF(ISNUMBER(AVERAGEIFS(Observed!AA$2:AA$1520,Observed!$A$2:$A$1520,$A283,Observed!$C$2:$C$1520,$C283)),AVERAGEIFS(Observed!AA$2:AA$1520,Observed!$A$2:$A$1520,$A283,Observed!$C$2:$C$1520,$C283),"")</f>
        <v/>
      </c>
      <c r="AB283" s="23" t="str">
        <f>IF(ISNUMBER(AVERAGEIFS(Observed!AB$2:AB$1520,Observed!$A$2:$A$1520,$A283,Observed!$C$2:$C$1520,$C283)),AVERAGEIFS(Observed!AB$2:AB$1520,Observed!$A$2:$A$1520,$A283,Observed!$C$2:$C$1520,$C283),"")</f>
        <v/>
      </c>
      <c r="AC283" s="23">
        <f>IF(ISNUMBER(AVERAGEIFS(Observed!AC$2:AC$1520,Observed!$A$2:$A$1520,$A283,Observed!$C$2:$C$1520,$C283)),AVERAGEIFS(Observed!AC$2:AC$1520,Observed!$A$2:$A$1520,$A283,Observed!$C$2:$C$1520,$C283),"")</f>
        <v>17.866666666666667</v>
      </c>
      <c r="AD283" s="24">
        <f>IF(ISNUMBER(AVERAGEIFS(Observed!AD$2:AD$1520,Observed!$A$2:$A$1520,$A283,Observed!$C$2:$C$1520,$C283)),AVERAGEIFS(Observed!AD$2:AD$1520,Observed!$A$2:$A$1520,$A283,Observed!$C$2:$C$1520,$C283),"")</f>
        <v>2.8666666666666663E-2</v>
      </c>
      <c r="AE283" s="24">
        <f>IF(ISNUMBER(AVERAGEIFS(Observed!AE$2:AE$1520,Observed!$A$2:$A$1520,$A283,Observed!$C$2:$C$1520,$C283)),AVERAGEIFS(Observed!AE$2:AE$1520,Observed!$A$2:$A$1520,$A283,Observed!$C$2:$C$1520,$C283),"")</f>
        <v>2.8666666666666663E-2</v>
      </c>
      <c r="AF283" s="23" t="str">
        <f>IF(ISNUMBER(AVERAGEIFS(Observed!AF$2:AF$1520,Observed!$A$2:$A$1520,$A283,Observed!$C$2:$C$1520,$C283)),AVERAGEIFS(Observed!AF$2:AF$1520,Observed!$A$2:$A$1520,$A283,Observed!$C$2:$C$1520,$C283),"")</f>
        <v/>
      </c>
      <c r="AG283" s="23" t="str">
        <f>IF(ISNUMBER(AVERAGEIFS(Observed!AG$2:AG$1520,Observed!$A$2:$A$1520,$A283,Observed!$C$2:$C$1520,$C283)),AVERAGEIFS(Observed!AG$2:AG$1520,Observed!$A$2:$A$1520,$A283,Observed!$C$2:$C$1520,$C283),"")</f>
        <v/>
      </c>
      <c r="AH283" s="22" t="str">
        <f>IF(ISNUMBER(AVERAGEIFS(Observed!AH$2:AH$1520,Observed!$A$2:$A$1520,$A283,Observed!$C$2:$C$1520,$C283)),AVERAGEIFS(Observed!AH$2:AH$1520,Observed!$A$2:$A$1520,$A283,Observed!$C$2:$C$1520,$C283),"")</f>
        <v/>
      </c>
      <c r="AI283" s="23" t="str">
        <f>IF(ISNUMBER(AVERAGEIFS(Observed!AI$2:AI$1520,Observed!$A$2:$A$1520,$A283,Observed!$C$2:$C$1520,$C283)),AVERAGEIFS(Observed!AI$2:AI$1520,Observed!$A$2:$A$1520,$A283,Observed!$C$2:$C$1520,$C283),"")</f>
        <v/>
      </c>
      <c r="AJ283" s="23" t="str">
        <f>IF(ISNUMBER(AVERAGEIFS(Observed!AJ$2:AJ$1520,Observed!$A$2:$A$1520,$A283,Observed!$C$2:$C$1520,$C283)),AVERAGEIFS(Observed!AJ$2:AJ$1520,Observed!$A$2:$A$1520,$A283,Observed!$C$2:$C$1520,$C283),"")</f>
        <v/>
      </c>
      <c r="AK283" s="23" t="str">
        <f>IF(ISNUMBER(AVERAGEIFS(Observed!AK$2:AK$1520,Observed!$A$2:$A$1520,$A283,Observed!$C$2:$C$1520,$C283)),AVERAGEIFS(Observed!AK$2:AK$1520,Observed!$A$2:$A$1520,$A283,Observed!$C$2:$C$1520,$C283),"")</f>
        <v/>
      </c>
      <c r="AL283" s="23" t="str">
        <f>IF(ISNUMBER(AVERAGEIFS(Observed!AL$2:AL$1520,Observed!$A$2:$A$1520,$A283,Observed!$C$2:$C$1520,$C283)),AVERAGEIFS(Observed!AL$2:AL$1520,Observed!$A$2:$A$1520,$A283,Observed!$C$2:$C$1520,$C283),"")</f>
        <v/>
      </c>
      <c r="AM283" s="23" t="str">
        <f>IF(ISNUMBER(AVERAGEIFS(Observed!AM$2:AM$1520,Observed!$A$2:$A$1520,$A283,Observed!$C$2:$C$1520,$C283)),AVERAGEIFS(Observed!AM$2:AM$1520,Observed!$A$2:$A$1520,$A283,Observed!$C$2:$C$1520,$C283),"")</f>
        <v/>
      </c>
      <c r="AN283" s="2">
        <f>COUNTIFS(Observed!$A$2:$A$1520,$A283,Observed!$C$2:$C$1520,$C283)</f>
        <v>3</v>
      </c>
      <c r="AO283" s="2">
        <f t="shared" si="4"/>
        <v>4</v>
      </c>
    </row>
    <row r="284" spans="1:41" x14ac:dyDescent="0.35">
      <c r="A284" t="s">
        <v>53</v>
      </c>
      <c r="B284" t="s">
        <v>52</v>
      </c>
      <c r="C284" s="20">
        <v>42261</v>
      </c>
      <c r="D284">
        <v>1</v>
      </c>
      <c r="E284" t="s">
        <v>78</v>
      </c>
      <c r="F284" s="25" t="s">
        <v>99</v>
      </c>
      <c r="G284" t="s">
        <v>63</v>
      </c>
      <c r="H284">
        <v>6</v>
      </c>
      <c r="I284" s="2" t="s">
        <v>58</v>
      </c>
      <c r="J284" s="22">
        <f>IF(ISNUMBER(AVERAGEIFS(Observed!J$2:J$1520,Observed!$A$2:$A$1520,$A284,Observed!$C$2:$C$1520,$C284)),AVERAGEIFS(Observed!J$2:J$1520,Observed!$A$2:$A$1520,$A284,Observed!$C$2:$C$1520,$C284),"")</f>
        <v>943.80000000000007</v>
      </c>
      <c r="K284" s="23">
        <f>IF(ISNUMBER(AVERAGEIFS(Observed!K$2:K$1520,Observed!$A$2:$A$1520,$A284,Observed!$C$2:$C$1520,$C284)),AVERAGEIFS(Observed!K$2:K$1520,Observed!$A$2:$A$1520,$A284,Observed!$C$2:$C$1520,$C284),"")</f>
        <v>94.38</v>
      </c>
      <c r="L284" s="23" t="str">
        <f>IF(ISNUMBER(AVERAGEIFS(Observed!L$2:L$1520,Observed!$A$2:$A$1520,$A284,Observed!$C$2:$C$1520,$C284)),AVERAGEIFS(Observed!L$2:L$1520,Observed!$A$2:$A$1520,$A284,Observed!$C$2:$C$1520,$C284),"")</f>
        <v/>
      </c>
      <c r="M284" s="23" t="str">
        <f>IF(ISNUMBER(AVERAGEIFS(Observed!M$2:M$1520,Observed!$A$2:$A$1520,$A284,Observed!$C$2:$C$1520,$C284)),AVERAGEIFS(Observed!M$2:M$1520,Observed!$A$2:$A$1520,$A284,Observed!$C$2:$C$1520,$C284),"")</f>
        <v/>
      </c>
      <c r="N284" s="23" t="str">
        <f>IF(ISNUMBER(AVERAGEIFS(Observed!N$2:N$1520,Observed!$A$2:$A$1520,$A284,Observed!$C$2:$C$1520,$C284)),AVERAGEIFS(Observed!N$2:N$1520,Observed!$A$2:$A$1520,$A284,Observed!$C$2:$C$1520,$C284),"")</f>
        <v/>
      </c>
      <c r="O284" s="24" t="str">
        <f>IF(ISNUMBER(AVERAGEIFS(Observed!O$2:O$1520,Observed!$A$2:$A$1520,$A284,Observed!$C$2:$C$1520,$C284)),AVERAGEIFS(Observed!O$2:O$1520,Observed!$A$2:$A$1520,$A284,Observed!$C$2:$C$1520,$C284),"")</f>
        <v/>
      </c>
      <c r="P284" s="24" t="str">
        <f>IF(ISNUMBER(AVERAGEIFS(Observed!P$2:P$1520,Observed!$A$2:$A$1520,$A284,Observed!$C$2:$C$1520,$C284)),AVERAGEIFS(Observed!P$2:P$1520,Observed!$A$2:$A$1520,$A284,Observed!$C$2:$C$1520,$C284),"")</f>
        <v/>
      </c>
      <c r="Q284" s="24" t="str">
        <f>IF(ISNUMBER(AVERAGEIFS(Observed!Q$2:Q$1520,Observed!$A$2:$A$1520,$A284,Observed!$C$2:$C$1520,$C284)),AVERAGEIFS(Observed!Q$2:Q$1520,Observed!$A$2:$A$1520,$A284,Observed!$C$2:$C$1520,$C284),"")</f>
        <v/>
      </c>
      <c r="R284" s="22" t="str">
        <f>IF(ISNUMBER(AVERAGEIFS(Observed!R$2:R$1520,Observed!$A$2:$A$1520,$A284,Observed!$C$2:$C$1520,$C284)),AVERAGEIFS(Observed!R$2:R$1520,Observed!$A$2:$A$1520,$A284,Observed!$C$2:$C$1520,$C284),"")</f>
        <v/>
      </c>
      <c r="S284" s="23" t="str">
        <f>IF(ISNUMBER(AVERAGEIFS(Observed!S$2:S$1520,Observed!$A$2:$A$1520,$A284,Observed!$C$2:$C$1520,$C284)),AVERAGEIFS(Observed!S$2:S$1520,Observed!$A$2:$A$1520,$A284,Observed!$C$2:$C$1520,$C284),"")</f>
        <v/>
      </c>
      <c r="T284" s="23" t="str">
        <f>IF(ISNUMBER(AVERAGEIFS(Observed!T$2:T$1520,Observed!$A$2:$A$1520,$A284,Observed!$C$2:$C$1520,$C284)),AVERAGEIFS(Observed!T$2:T$1520,Observed!$A$2:$A$1520,$A284,Observed!$C$2:$C$1520,$C284),"")</f>
        <v/>
      </c>
      <c r="U284" s="23" t="str">
        <f>IF(ISNUMBER(AVERAGEIFS(Observed!U$2:U$1520,Observed!$A$2:$A$1520,$A284,Observed!$C$2:$C$1520,$C284)),AVERAGEIFS(Observed!U$2:U$1520,Observed!$A$2:$A$1520,$A284,Observed!$C$2:$C$1520,$C284),"")</f>
        <v/>
      </c>
      <c r="V284" s="23" t="str">
        <f>IF(ISNUMBER(AVERAGEIFS(Observed!V$2:V$1520,Observed!$A$2:$A$1520,$A284,Observed!$C$2:$C$1520,$C284)),AVERAGEIFS(Observed!V$2:V$1520,Observed!$A$2:$A$1520,$A284,Observed!$C$2:$C$1520,$C284),"")</f>
        <v/>
      </c>
      <c r="W284" s="23" t="str">
        <f>IF(ISNUMBER(AVERAGEIFS(Observed!W$2:W$1520,Observed!$A$2:$A$1520,$A284,Observed!$C$2:$C$1520,$C284)),AVERAGEIFS(Observed!W$2:W$1520,Observed!$A$2:$A$1520,$A284,Observed!$C$2:$C$1520,$C284),"")</f>
        <v/>
      </c>
      <c r="X284" s="23" t="str">
        <f>IF(ISNUMBER(AVERAGEIFS(Observed!X$2:X$1520,Observed!$A$2:$A$1520,$A284,Observed!$C$2:$C$1520,$C284)),AVERAGEIFS(Observed!X$2:X$1520,Observed!$A$2:$A$1520,$A284,Observed!$C$2:$C$1520,$C284),"")</f>
        <v/>
      </c>
      <c r="Y284" s="23" t="str">
        <f>IF(ISNUMBER(AVERAGEIFS(Observed!Y$2:Y$1520,Observed!$A$2:$A$1520,$A284,Observed!$C$2:$C$1520,$C284)),AVERAGEIFS(Observed!Y$2:Y$1520,Observed!$A$2:$A$1520,$A284,Observed!$C$2:$C$1520,$C284),"")</f>
        <v/>
      </c>
      <c r="Z284" s="23" t="str">
        <f>IF(ISNUMBER(AVERAGEIFS(Observed!Z$2:Z$1520,Observed!$A$2:$A$1520,$A284,Observed!$C$2:$C$1520,$C284)),AVERAGEIFS(Observed!Z$2:Z$1520,Observed!$A$2:$A$1520,$A284,Observed!$C$2:$C$1520,$C284),"")</f>
        <v/>
      </c>
      <c r="AA284" s="23" t="str">
        <f>IF(ISNUMBER(AVERAGEIFS(Observed!AA$2:AA$1520,Observed!$A$2:$A$1520,$A284,Observed!$C$2:$C$1520,$C284)),AVERAGEIFS(Observed!AA$2:AA$1520,Observed!$A$2:$A$1520,$A284,Observed!$C$2:$C$1520,$C284),"")</f>
        <v/>
      </c>
      <c r="AB284" s="23" t="str">
        <f>IF(ISNUMBER(AVERAGEIFS(Observed!AB$2:AB$1520,Observed!$A$2:$A$1520,$A284,Observed!$C$2:$C$1520,$C284)),AVERAGEIFS(Observed!AB$2:AB$1520,Observed!$A$2:$A$1520,$A284,Observed!$C$2:$C$1520,$C284),"")</f>
        <v/>
      </c>
      <c r="AC284" s="23">
        <f>IF(ISNUMBER(AVERAGEIFS(Observed!AC$2:AC$1520,Observed!$A$2:$A$1520,$A284,Observed!$C$2:$C$1520,$C284)),AVERAGEIFS(Observed!AC$2:AC$1520,Observed!$A$2:$A$1520,$A284,Observed!$C$2:$C$1520,$C284),"")</f>
        <v>16.366666666666667</v>
      </c>
      <c r="AD284" s="24">
        <f>IF(ISNUMBER(AVERAGEIFS(Observed!AD$2:AD$1520,Observed!$A$2:$A$1520,$A284,Observed!$C$2:$C$1520,$C284)),AVERAGEIFS(Observed!AD$2:AD$1520,Observed!$A$2:$A$1520,$A284,Observed!$C$2:$C$1520,$C284),"")</f>
        <v>2.6000000000000006E-2</v>
      </c>
      <c r="AE284" s="24">
        <f>IF(ISNUMBER(AVERAGEIFS(Observed!AE$2:AE$1520,Observed!$A$2:$A$1520,$A284,Observed!$C$2:$C$1520,$C284)),AVERAGEIFS(Observed!AE$2:AE$1520,Observed!$A$2:$A$1520,$A284,Observed!$C$2:$C$1520,$C284),"")</f>
        <v>2.6000000000000006E-2</v>
      </c>
      <c r="AF284" s="23" t="str">
        <f>IF(ISNUMBER(AVERAGEIFS(Observed!AF$2:AF$1520,Observed!$A$2:$A$1520,$A284,Observed!$C$2:$C$1520,$C284)),AVERAGEIFS(Observed!AF$2:AF$1520,Observed!$A$2:$A$1520,$A284,Observed!$C$2:$C$1520,$C284),"")</f>
        <v/>
      </c>
      <c r="AG284" s="23" t="str">
        <f>IF(ISNUMBER(AVERAGEIFS(Observed!AG$2:AG$1520,Observed!$A$2:$A$1520,$A284,Observed!$C$2:$C$1520,$C284)),AVERAGEIFS(Observed!AG$2:AG$1520,Observed!$A$2:$A$1520,$A284,Observed!$C$2:$C$1520,$C284),"")</f>
        <v/>
      </c>
      <c r="AH284" s="22" t="str">
        <f>IF(ISNUMBER(AVERAGEIFS(Observed!AH$2:AH$1520,Observed!$A$2:$A$1520,$A284,Observed!$C$2:$C$1520,$C284)),AVERAGEIFS(Observed!AH$2:AH$1520,Observed!$A$2:$A$1520,$A284,Observed!$C$2:$C$1520,$C284),"")</f>
        <v/>
      </c>
      <c r="AI284" s="23" t="str">
        <f>IF(ISNUMBER(AVERAGEIFS(Observed!AI$2:AI$1520,Observed!$A$2:$A$1520,$A284,Observed!$C$2:$C$1520,$C284)),AVERAGEIFS(Observed!AI$2:AI$1520,Observed!$A$2:$A$1520,$A284,Observed!$C$2:$C$1520,$C284),"")</f>
        <v/>
      </c>
      <c r="AJ284" s="23" t="str">
        <f>IF(ISNUMBER(AVERAGEIFS(Observed!AJ$2:AJ$1520,Observed!$A$2:$A$1520,$A284,Observed!$C$2:$C$1520,$C284)),AVERAGEIFS(Observed!AJ$2:AJ$1520,Observed!$A$2:$A$1520,$A284,Observed!$C$2:$C$1520,$C284),"")</f>
        <v/>
      </c>
      <c r="AK284" s="23" t="str">
        <f>IF(ISNUMBER(AVERAGEIFS(Observed!AK$2:AK$1520,Observed!$A$2:$A$1520,$A284,Observed!$C$2:$C$1520,$C284)),AVERAGEIFS(Observed!AK$2:AK$1520,Observed!$A$2:$A$1520,$A284,Observed!$C$2:$C$1520,$C284),"")</f>
        <v/>
      </c>
      <c r="AL284" s="23" t="str">
        <f>IF(ISNUMBER(AVERAGEIFS(Observed!AL$2:AL$1520,Observed!$A$2:$A$1520,$A284,Observed!$C$2:$C$1520,$C284)),AVERAGEIFS(Observed!AL$2:AL$1520,Observed!$A$2:$A$1520,$A284,Observed!$C$2:$C$1520,$C284),"")</f>
        <v/>
      </c>
      <c r="AM284" s="23" t="str">
        <f>IF(ISNUMBER(AVERAGEIFS(Observed!AM$2:AM$1520,Observed!$A$2:$A$1520,$A284,Observed!$C$2:$C$1520,$C284)),AVERAGEIFS(Observed!AM$2:AM$1520,Observed!$A$2:$A$1520,$A284,Observed!$C$2:$C$1520,$C284),"")</f>
        <v/>
      </c>
      <c r="AN284" s="2">
        <f>COUNTIFS(Observed!$A$2:$A$1520,$A284,Observed!$C$2:$C$1520,$C284)</f>
        <v>3</v>
      </c>
      <c r="AO284" s="2">
        <f t="shared" si="4"/>
        <v>4</v>
      </c>
    </row>
    <row r="285" spans="1:41" x14ac:dyDescent="0.35">
      <c r="A285" t="s">
        <v>56</v>
      </c>
      <c r="B285" t="s">
        <v>52</v>
      </c>
      <c r="C285" s="20">
        <v>42269</v>
      </c>
      <c r="D285">
        <v>1</v>
      </c>
      <c r="E285" t="s">
        <v>80</v>
      </c>
      <c r="F285" s="25" t="s">
        <v>99</v>
      </c>
      <c r="G285" t="s">
        <v>63</v>
      </c>
      <c r="H285">
        <v>6</v>
      </c>
      <c r="I285" s="2" t="s">
        <v>59</v>
      </c>
      <c r="J285" s="22">
        <f>IF(ISNUMBER(AVERAGEIFS(Observed!J$2:J$1520,Observed!$A$2:$A$1520,$A285,Observed!$C$2:$C$1520,$C285)),AVERAGEIFS(Observed!J$2:J$1520,Observed!$A$2:$A$1520,$A285,Observed!$C$2:$C$1520,$C285),"")</f>
        <v>1532.8666666666668</v>
      </c>
      <c r="K285" s="23">
        <f>IF(ISNUMBER(AVERAGEIFS(Observed!K$2:K$1520,Observed!$A$2:$A$1520,$A285,Observed!$C$2:$C$1520,$C285)),AVERAGEIFS(Observed!K$2:K$1520,Observed!$A$2:$A$1520,$A285,Observed!$C$2:$C$1520,$C285),"")</f>
        <v>153.28666666666666</v>
      </c>
      <c r="L285" s="23" t="str">
        <f>IF(ISNUMBER(AVERAGEIFS(Observed!L$2:L$1520,Observed!$A$2:$A$1520,$A285,Observed!$C$2:$C$1520,$C285)),AVERAGEIFS(Observed!L$2:L$1520,Observed!$A$2:$A$1520,$A285,Observed!$C$2:$C$1520,$C285),"")</f>
        <v/>
      </c>
      <c r="M285" s="23" t="str">
        <f>IF(ISNUMBER(AVERAGEIFS(Observed!M$2:M$1520,Observed!$A$2:$A$1520,$A285,Observed!$C$2:$C$1520,$C285)),AVERAGEIFS(Observed!M$2:M$1520,Observed!$A$2:$A$1520,$A285,Observed!$C$2:$C$1520,$C285),"")</f>
        <v/>
      </c>
      <c r="N285" s="23" t="str">
        <f>IF(ISNUMBER(AVERAGEIFS(Observed!N$2:N$1520,Observed!$A$2:$A$1520,$A285,Observed!$C$2:$C$1520,$C285)),AVERAGEIFS(Observed!N$2:N$1520,Observed!$A$2:$A$1520,$A285,Observed!$C$2:$C$1520,$C285),"")</f>
        <v/>
      </c>
      <c r="O285" s="24" t="str">
        <f>IF(ISNUMBER(AVERAGEIFS(Observed!O$2:O$1520,Observed!$A$2:$A$1520,$A285,Observed!$C$2:$C$1520,$C285)),AVERAGEIFS(Observed!O$2:O$1520,Observed!$A$2:$A$1520,$A285,Observed!$C$2:$C$1520,$C285),"")</f>
        <v/>
      </c>
      <c r="P285" s="24" t="str">
        <f>IF(ISNUMBER(AVERAGEIFS(Observed!P$2:P$1520,Observed!$A$2:$A$1520,$A285,Observed!$C$2:$C$1520,$C285)),AVERAGEIFS(Observed!P$2:P$1520,Observed!$A$2:$A$1520,$A285,Observed!$C$2:$C$1520,$C285),"")</f>
        <v/>
      </c>
      <c r="Q285" s="24" t="str">
        <f>IF(ISNUMBER(AVERAGEIFS(Observed!Q$2:Q$1520,Observed!$A$2:$A$1520,$A285,Observed!$C$2:$C$1520,$C285)),AVERAGEIFS(Observed!Q$2:Q$1520,Observed!$A$2:$A$1520,$A285,Observed!$C$2:$C$1520,$C285),"")</f>
        <v/>
      </c>
      <c r="R285" s="22" t="str">
        <f>IF(ISNUMBER(AVERAGEIFS(Observed!R$2:R$1520,Observed!$A$2:$A$1520,$A285,Observed!$C$2:$C$1520,$C285)),AVERAGEIFS(Observed!R$2:R$1520,Observed!$A$2:$A$1520,$A285,Observed!$C$2:$C$1520,$C285),"")</f>
        <v/>
      </c>
      <c r="S285" s="23" t="str">
        <f>IF(ISNUMBER(AVERAGEIFS(Observed!S$2:S$1520,Observed!$A$2:$A$1520,$A285,Observed!$C$2:$C$1520,$C285)),AVERAGEIFS(Observed!S$2:S$1520,Observed!$A$2:$A$1520,$A285,Observed!$C$2:$C$1520,$C285),"")</f>
        <v/>
      </c>
      <c r="T285" s="23" t="str">
        <f>IF(ISNUMBER(AVERAGEIFS(Observed!T$2:T$1520,Observed!$A$2:$A$1520,$A285,Observed!$C$2:$C$1520,$C285)),AVERAGEIFS(Observed!T$2:T$1520,Observed!$A$2:$A$1520,$A285,Observed!$C$2:$C$1520,$C285),"")</f>
        <v/>
      </c>
      <c r="U285" s="23" t="str">
        <f>IF(ISNUMBER(AVERAGEIFS(Observed!U$2:U$1520,Observed!$A$2:$A$1520,$A285,Observed!$C$2:$C$1520,$C285)),AVERAGEIFS(Observed!U$2:U$1520,Observed!$A$2:$A$1520,$A285,Observed!$C$2:$C$1520,$C285),"")</f>
        <v/>
      </c>
      <c r="V285" s="23" t="str">
        <f>IF(ISNUMBER(AVERAGEIFS(Observed!V$2:V$1520,Observed!$A$2:$A$1520,$A285,Observed!$C$2:$C$1520,$C285)),AVERAGEIFS(Observed!V$2:V$1520,Observed!$A$2:$A$1520,$A285,Observed!$C$2:$C$1520,$C285),"")</f>
        <v/>
      </c>
      <c r="W285" s="23" t="str">
        <f>IF(ISNUMBER(AVERAGEIFS(Observed!W$2:W$1520,Observed!$A$2:$A$1520,$A285,Observed!$C$2:$C$1520,$C285)),AVERAGEIFS(Observed!W$2:W$1520,Observed!$A$2:$A$1520,$A285,Observed!$C$2:$C$1520,$C285),"")</f>
        <v/>
      </c>
      <c r="X285" s="23" t="str">
        <f>IF(ISNUMBER(AVERAGEIFS(Observed!X$2:X$1520,Observed!$A$2:$A$1520,$A285,Observed!$C$2:$C$1520,$C285)),AVERAGEIFS(Observed!X$2:X$1520,Observed!$A$2:$A$1520,$A285,Observed!$C$2:$C$1520,$C285),"")</f>
        <v/>
      </c>
      <c r="Y285" s="23" t="str">
        <f>IF(ISNUMBER(AVERAGEIFS(Observed!Y$2:Y$1520,Observed!$A$2:$A$1520,$A285,Observed!$C$2:$C$1520,$C285)),AVERAGEIFS(Observed!Y$2:Y$1520,Observed!$A$2:$A$1520,$A285,Observed!$C$2:$C$1520,$C285),"")</f>
        <v/>
      </c>
      <c r="Z285" s="23" t="str">
        <f>IF(ISNUMBER(AVERAGEIFS(Observed!Z$2:Z$1520,Observed!$A$2:$A$1520,$A285,Observed!$C$2:$C$1520,$C285)),AVERAGEIFS(Observed!Z$2:Z$1520,Observed!$A$2:$A$1520,$A285,Observed!$C$2:$C$1520,$C285),"")</f>
        <v/>
      </c>
      <c r="AA285" s="23" t="str">
        <f>IF(ISNUMBER(AVERAGEIFS(Observed!AA$2:AA$1520,Observed!$A$2:$A$1520,$A285,Observed!$C$2:$C$1520,$C285)),AVERAGEIFS(Observed!AA$2:AA$1520,Observed!$A$2:$A$1520,$A285,Observed!$C$2:$C$1520,$C285),"")</f>
        <v/>
      </c>
      <c r="AB285" s="23" t="str">
        <f>IF(ISNUMBER(AVERAGEIFS(Observed!AB$2:AB$1520,Observed!$A$2:$A$1520,$A285,Observed!$C$2:$C$1520,$C285)),AVERAGEIFS(Observed!AB$2:AB$1520,Observed!$A$2:$A$1520,$A285,Observed!$C$2:$C$1520,$C285),"")</f>
        <v/>
      </c>
      <c r="AC285" s="23">
        <f>IF(ISNUMBER(AVERAGEIFS(Observed!AC$2:AC$1520,Observed!$A$2:$A$1520,$A285,Observed!$C$2:$C$1520,$C285)),AVERAGEIFS(Observed!AC$2:AC$1520,Observed!$A$2:$A$1520,$A285,Observed!$C$2:$C$1520,$C285),"")</f>
        <v>34.733333333333334</v>
      </c>
      <c r="AD285" s="24">
        <f>IF(ISNUMBER(AVERAGEIFS(Observed!AD$2:AD$1520,Observed!$A$2:$A$1520,$A285,Observed!$C$2:$C$1520,$C285)),AVERAGEIFS(Observed!AD$2:AD$1520,Observed!$A$2:$A$1520,$A285,Observed!$C$2:$C$1520,$C285),"")</f>
        <v>5.5666666666666663E-2</v>
      </c>
      <c r="AE285" s="24">
        <f>IF(ISNUMBER(AVERAGEIFS(Observed!AE$2:AE$1520,Observed!$A$2:$A$1520,$A285,Observed!$C$2:$C$1520,$C285)),AVERAGEIFS(Observed!AE$2:AE$1520,Observed!$A$2:$A$1520,$A285,Observed!$C$2:$C$1520,$C285),"")</f>
        <v>5.5666666666666663E-2</v>
      </c>
      <c r="AF285" s="23" t="str">
        <f>IF(ISNUMBER(AVERAGEIFS(Observed!AF$2:AF$1520,Observed!$A$2:$A$1520,$A285,Observed!$C$2:$C$1520,$C285)),AVERAGEIFS(Observed!AF$2:AF$1520,Observed!$A$2:$A$1520,$A285,Observed!$C$2:$C$1520,$C285),"")</f>
        <v/>
      </c>
      <c r="AG285" s="23" t="str">
        <f>IF(ISNUMBER(AVERAGEIFS(Observed!AG$2:AG$1520,Observed!$A$2:$A$1520,$A285,Observed!$C$2:$C$1520,$C285)),AVERAGEIFS(Observed!AG$2:AG$1520,Observed!$A$2:$A$1520,$A285,Observed!$C$2:$C$1520,$C285),"")</f>
        <v/>
      </c>
      <c r="AH285" s="22" t="str">
        <f>IF(ISNUMBER(AVERAGEIFS(Observed!AH$2:AH$1520,Observed!$A$2:$A$1520,$A285,Observed!$C$2:$C$1520,$C285)),AVERAGEIFS(Observed!AH$2:AH$1520,Observed!$A$2:$A$1520,$A285,Observed!$C$2:$C$1520,$C285),"")</f>
        <v/>
      </c>
      <c r="AI285" s="23" t="str">
        <f>IF(ISNUMBER(AVERAGEIFS(Observed!AI$2:AI$1520,Observed!$A$2:$A$1520,$A285,Observed!$C$2:$C$1520,$C285)),AVERAGEIFS(Observed!AI$2:AI$1520,Observed!$A$2:$A$1520,$A285,Observed!$C$2:$C$1520,$C285),"")</f>
        <v/>
      </c>
      <c r="AJ285" s="23" t="str">
        <f>IF(ISNUMBER(AVERAGEIFS(Observed!AJ$2:AJ$1520,Observed!$A$2:$A$1520,$A285,Observed!$C$2:$C$1520,$C285)),AVERAGEIFS(Observed!AJ$2:AJ$1520,Observed!$A$2:$A$1520,$A285,Observed!$C$2:$C$1520,$C285),"")</f>
        <v/>
      </c>
      <c r="AK285" s="23" t="str">
        <f>IF(ISNUMBER(AVERAGEIFS(Observed!AK$2:AK$1520,Observed!$A$2:$A$1520,$A285,Observed!$C$2:$C$1520,$C285)),AVERAGEIFS(Observed!AK$2:AK$1520,Observed!$A$2:$A$1520,$A285,Observed!$C$2:$C$1520,$C285),"")</f>
        <v/>
      </c>
      <c r="AL285" s="23" t="str">
        <f>IF(ISNUMBER(AVERAGEIFS(Observed!AL$2:AL$1520,Observed!$A$2:$A$1520,$A285,Observed!$C$2:$C$1520,$C285)),AVERAGEIFS(Observed!AL$2:AL$1520,Observed!$A$2:$A$1520,$A285,Observed!$C$2:$C$1520,$C285),"")</f>
        <v/>
      </c>
      <c r="AM285" s="23" t="str">
        <f>IF(ISNUMBER(AVERAGEIFS(Observed!AM$2:AM$1520,Observed!$A$2:$A$1520,$A285,Observed!$C$2:$C$1520,$C285)),AVERAGEIFS(Observed!AM$2:AM$1520,Observed!$A$2:$A$1520,$A285,Observed!$C$2:$C$1520,$C285),"")</f>
        <v/>
      </c>
      <c r="AN285" s="2">
        <f>COUNTIFS(Observed!$A$2:$A$1520,$A285,Observed!$C$2:$C$1520,$C285)</f>
        <v>3</v>
      </c>
      <c r="AO285" s="2">
        <f t="shared" si="4"/>
        <v>4</v>
      </c>
    </row>
    <row r="286" spans="1:41" x14ac:dyDescent="0.35">
      <c r="A286" t="s">
        <v>55</v>
      </c>
      <c r="B286" t="s">
        <v>52</v>
      </c>
      <c r="C286" s="20">
        <v>42269</v>
      </c>
      <c r="D286">
        <v>1</v>
      </c>
      <c r="E286" t="s">
        <v>82</v>
      </c>
      <c r="F286" s="25" t="s">
        <v>99</v>
      </c>
      <c r="G286" t="s">
        <v>63</v>
      </c>
      <c r="H286">
        <v>6</v>
      </c>
      <c r="I286" s="2" t="s">
        <v>59</v>
      </c>
      <c r="J286" s="22">
        <f>IF(ISNUMBER(AVERAGEIFS(Observed!J$2:J$1520,Observed!$A$2:$A$1520,$A286,Observed!$C$2:$C$1520,$C286)),AVERAGEIFS(Observed!J$2:J$1520,Observed!$A$2:$A$1520,$A286,Observed!$C$2:$C$1520,$C286),"")</f>
        <v>1094.1999999999998</v>
      </c>
      <c r="K286" s="23">
        <f>IF(ISNUMBER(AVERAGEIFS(Observed!K$2:K$1520,Observed!$A$2:$A$1520,$A286,Observed!$C$2:$C$1520,$C286)),AVERAGEIFS(Observed!K$2:K$1520,Observed!$A$2:$A$1520,$A286,Observed!$C$2:$C$1520,$C286),"")</f>
        <v>109.42</v>
      </c>
      <c r="L286" s="23" t="str">
        <f>IF(ISNUMBER(AVERAGEIFS(Observed!L$2:L$1520,Observed!$A$2:$A$1520,$A286,Observed!$C$2:$C$1520,$C286)),AVERAGEIFS(Observed!L$2:L$1520,Observed!$A$2:$A$1520,$A286,Observed!$C$2:$C$1520,$C286),"")</f>
        <v/>
      </c>
      <c r="M286" s="23" t="str">
        <f>IF(ISNUMBER(AVERAGEIFS(Observed!M$2:M$1520,Observed!$A$2:$A$1520,$A286,Observed!$C$2:$C$1520,$C286)),AVERAGEIFS(Observed!M$2:M$1520,Observed!$A$2:$A$1520,$A286,Observed!$C$2:$C$1520,$C286),"")</f>
        <v/>
      </c>
      <c r="N286" s="23" t="str">
        <f>IF(ISNUMBER(AVERAGEIFS(Observed!N$2:N$1520,Observed!$A$2:$A$1520,$A286,Observed!$C$2:$C$1520,$C286)),AVERAGEIFS(Observed!N$2:N$1520,Observed!$A$2:$A$1520,$A286,Observed!$C$2:$C$1520,$C286),"")</f>
        <v/>
      </c>
      <c r="O286" s="24" t="str">
        <f>IF(ISNUMBER(AVERAGEIFS(Observed!O$2:O$1520,Observed!$A$2:$A$1520,$A286,Observed!$C$2:$C$1520,$C286)),AVERAGEIFS(Observed!O$2:O$1520,Observed!$A$2:$A$1520,$A286,Observed!$C$2:$C$1520,$C286),"")</f>
        <v/>
      </c>
      <c r="P286" s="24" t="str">
        <f>IF(ISNUMBER(AVERAGEIFS(Observed!P$2:P$1520,Observed!$A$2:$A$1520,$A286,Observed!$C$2:$C$1520,$C286)),AVERAGEIFS(Observed!P$2:P$1520,Observed!$A$2:$A$1520,$A286,Observed!$C$2:$C$1520,$C286),"")</f>
        <v/>
      </c>
      <c r="Q286" s="24" t="str">
        <f>IF(ISNUMBER(AVERAGEIFS(Observed!Q$2:Q$1520,Observed!$A$2:$A$1520,$A286,Observed!$C$2:$C$1520,$C286)),AVERAGEIFS(Observed!Q$2:Q$1520,Observed!$A$2:$A$1520,$A286,Observed!$C$2:$C$1520,$C286),"")</f>
        <v/>
      </c>
      <c r="R286" s="22" t="str">
        <f>IF(ISNUMBER(AVERAGEIFS(Observed!R$2:R$1520,Observed!$A$2:$A$1520,$A286,Observed!$C$2:$C$1520,$C286)),AVERAGEIFS(Observed!R$2:R$1520,Observed!$A$2:$A$1520,$A286,Observed!$C$2:$C$1520,$C286),"")</f>
        <v/>
      </c>
      <c r="S286" s="23" t="str">
        <f>IF(ISNUMBER(AVERAGEIFS(Observed!S$2:S$1520,Observed!$A$2:$A$1520,$A286,Observed!$C$2:$C$1520,$C286)),AVERAGEIFS(Observed!S$2:S$1520,Observed!$A$2:$A$1520,$A286,Observed!$C$2:$C$1520,$C286),"")</f>
        <v/>
      </c>
      <c r="T286" s="23" t="str">
        <f>IF(ISNUMBER(AVERAGEIFS(Observed!T$2:T$1520,Observed!$A$2:$A$1520,$A286,Observed!$C$2:$C$1520,$C286)),AVERAGEIFS(Observed!T$2:T$1520,Observed!$A$2:$A$1520,$A286,Observed!$C$2:$C$1520,$C286),"")</f>
        <v/>
      </c>
      <c r="U286" s="23" t="str">
        <f>IF(ISNUMBER(AVERAGEIFS(Observed!U$2:U$1520,Observed!$A$2:$A$1520,$A286,Observed!$C$2:$C$1520,$C286)),AVERAGEIFS(Observed!U$2:U$1520,Observed!$A$2:$A$1520,$A286,Observed!$C$2:$C$1520,$C286),"")</f>
        <v/>
      </c>
      <c r="V286" s="23" t="str">
        <f>IF(ISNUMBER(AVERAGEIFS(Observed!V$2:V$1520,Observed!$A$2:$A$1520,$A286,Observed!$C$2:$C$1520,$C286)),AVERAGEIFS(Observed!V$2:V$1520,Observed!$A$2:$A$1520,$A286,Observed!$C$2:$C$1520,$C286),"")</f>
        <v/>
      </c>
      <c r="W286" s="23" t="str">
        <f>IF(ISNUMBER(AVERAGEIFS(Observed!W$2:W$1520,Observed!$A$2:$A$1520,$A286,Observed!$C$2:$C$1520,$C286)),AVERAGEIFS(Observed!W$2:W$1520,Observed!$A$2:$A$1520,$A286,Observed!$C$2:$C$1520,$C286),"")</f>
        <v/>
      </c>
      <c r="X286" s="23" t="str">
        <f>IF(ISNUMBER(AVERAGEIFS(Observed!X$2:X$1520,Observed!$A$2:$A$1520,$A286,Observed!$C$2:$C$1520,$C286)),AVERAGEIFS(Observed!X$2:X$1520,Observed!$A$2:$A$1520,$A286,Observed!$C$2:$C$1520,$C286),"")</f>
        <v/>
      </c>
      <c r="Y286" s="23" t="str">
        <f>IF(ISNUMBER(AVERAGEIFS(Observed!Y$2:Y$1520,Observed!$A$2:$A$1520,$A286,Observed!$C$2:$C$1520,$C286)),AVERAGEIFS(Observed!Y$2:Y$1520,Observed!$A$2:$A$1520,$A286,Observed!$C$2:$C$1520,$C286),"")</f>
        <v/>
      </c>
      <c r="Z286" s="23" t="str">
        <f>IF(ISNUMBER(AVERAGEIFS(Observed!Z$2:Z$1520,Observed!$A$2:$A$1520,$A286,Observed!$C$2:$C$1520,$C286)),AVERAGEIFS(Observed!Z$2:Z$1520,Observed!$A$2:$A$1520,$A286,Observed!$C$2:$C$1520,$C286),"")</f>
        <v/>
      </c>
      <c r="AA286" s="23" t="str">
        <f>IF(ISNUMBER(AVERAGEIFS(Observed!AA$2:AA$1520,Observed!$A$2:$A$1520,$A286,Observed!$C$2:$C$1520,$C286)),AVERAGEIFS(Observed!AA$2:AA$1520,Observed!$A$2:$A$1520,$A286,Observed!$C$2:$C$1520,$C286),"")</f>
        <v/>
      </c>
      <c r="AB286" s="23" t="str">
        <f>IF(ISNUMBER(AVERAGEIFS(Observed!AB$2:AB$1520,Observed!$A$2:$A$1520,$A286,Observed!$C$2:$C$1520,$C286)),AVERAGEIFS(Observed!AB$2:AB$1520,Observed!$A$2:$A$1520,$A286,Observed!$C$2:$C$1520,$C286),"")</f>
        <v/>
      </c>
      <c r="AC286" s="23">
        <f>IF(ISNUMBER(AVERAGEIFS(Observed!AC$2:AC$1520,Observed!$A$2:$A$1520,$A286,Observed!$C$2:$C$1520,$C286)),AVERAGEIFS(Observed!AC$2:AC$1520,Observed!$A$2:$A$1520,$A286,Observed!$C$2:$C$1520,$C286),"")</f>
        <v>20.966666666666669</v>
      </c>
      <c r="AD286" s="24">
        <f>IF(ISNUMBER(AVERAGEIFS(Observed!AD$2:AD$1520,Observed!$A$2:$A$1520,$A286,Observed!$C$2:$C$1520,$C286)),AVERAGEIFS(Observed!AD$2:AD$1520,Observed!$A$2:$A$1520,$A286,Observed!$C$2:$C$1520,$C286),"")</f>
        <v>3.3666666666666671E-2</v>
      </c>
      <c r="AE286" s="24">
        <f>IF(ISNUMBER(AVERAGEIFS(Observed!AE$2:AE$1520,Observed!$A$2:$A$1520,$A286,Observed!$C$2:$C$1520,$C286)),AVERAGEIFS(Observed!AE$2:AE$1520,Observed!$A$2:$A$1520,$A286,Observed!$C$2:$C$1520,$C286),"")</f>
        <v>3.3666666666666671E-2</v>
      </c>
      <c r="AF286" s="23" t="str">
        <f>IF(ISNUMBER(AVERAGEIFS(Observed!AF$2:AF$1520,Observed!$A$2:$A$1520,$A286,Observed!$C$2:$C$1520,$C286)),AVERAGEIFS(Observed!AF$2:AF$1520,Observed!$A$2:$A$1520,$A286,Observed!$C$2:$C$1520,$C286),"")</f>
        <v/>
      </c>
      <c r="AG286" s="23" t="str">
        <f>IF(ISNUMBER(AVERAGEIFS(Observed!AG$2:AG$1520,Observed!$A$2:$A$1520,$A286,Observed!$C$2:$C$1520,$C286)),AVERAGEIFS(Observed!AG$2:AG$1520,Observed!$A$2:$A$1520,$A286,Observed!$C$2:$C$1520,$C286),"")</f>
        <v/>
      </c>
      <c r="AH286" s="22" t="str">
        <f>IF(ISNUMBER(AVERAGEIFS(Observed!AH$2:AH$1520,Observed!$A$2:$A$1520,$A286,Observed!$C$2:$C$1520,$C286)),AVERAGEIFS(Observed!AH$2:AH$1520,Observed!$A$2:$A$1520,$A286,Observed!$C$2:$C$1520,$C286),"")</f>
        <v/>
      </c>
      <c r="AI286" s="23" t="str">
        <f>IF(ISNUMBER(AVERAGEIFS(Observed!AI$2:AI$1520,Observed!$A$2:$A$1520,$A286,Observed!$C$2:$C$1520,$C286)),AVERAGEIFS(Observed!AI$2:AI$1520,Observed!$A$2:$A$1520,$A286,Observed!$C$2:$C$1520,$C286),"")</f>
        <v/>
      </c>
      <c r="AJ286" s="23" t="str">
        <f>IF(ISNUMBER(AVERAGEIFS(Observed!AJ$2:AJ$1520,Observed!$A$2:$A$1520,$A286,Observed!$C$2:$C$1520,$C286)),AVERAGEIFS(Observed!AJ$2:AJ$1520,Observed!$A$2:$A$1520,$A286,Observed!$C$2:$C$1520,$C286),"")</f>
        <v/>
      </c>
      <c r="AK286" s="23" t="str">
        <f>IF(ISNUMBER(AVERAGEIFS(Observed!AK$2:AK$1520,Observed!$A$2:$A$1520,$A286,Observed!$C$2:$C$1520,$C286)),AVERAGEIFS(Observed!AK$2:AK$1520,Observed!$A$2:$A$1520,$A286,Observed!$C$2:$C$1520,$C286),"")</f>
        <v/>
      </c>
      <c r="AL286" s="23" t="str">
        <f>IF(ISNUMBER(AVERAGEIFS(Observed!AL$2:AL$1520,Observed!$A$2:$A$1520,$A286,Observed!$C$2:$C$1520,$C286)),AVERAGEIFS(Observed!AL$2:AL$1520,Observed!$A$2:$A$1520,$A286,Observed!$C$2:$C$1520,$C286),"")</f>
        <v/>
      </c>
      <c r="AM286" s="23" t="str">
        <f>IF(ISNUMBER(AVERAGEIFS(Observed!AM$2:AM$1520,Observed!$A$2:$A$1520,$A286,Observed!$C$2:$C$1520,$C286)),AVERAGEIFS(Observed!AM$2:AM$1520,Observed!$A$2:$A$1520,$A286,Observed!$C$2:$C$1520,$C286),"")</f>
        <v/>
      </c>
      <c r="AN286" s="2">
        <f>COUNTIFS(Observed!$A$2:$A$1520,$A286,Observed!$C$2:$C$1520,$C286)</f>
        <v>3</v>
      </c>
      <c r="AO286" s="2">
        <f t="shared" si="4"/>
        <v>4</v>
      </c>
    </row>
    <row r="287" spans="1:41" x14ac:dyDescent="0.35">
      <c r="A287" t="s">
        <v>51</v>
      </c>
      <c r="B287" t="s">
        <v>52</v>
      </c>
      <c r="C287" s="20">
        <v>42269</v>
      </c>
      <c r="D287">
        <v>1</v>
      </c>
      <c r="E287" t="s">
        <v>79</v>
      </c>
      <c r="F287" s="25" t="s">
        <v>99</v>
      </c>
      <c r="G287" t="s">
        <v>63</v>
      </c>
      <c r="H287">
        <v>6</v>
      </c>
      <c r="I287" s="2" t="s">
        <v>59</v>
      </c>
      <c r="J287" s="22">
        <f>IF(ISNUMBER(AVERAGEIFS(Observed!J$2:J$1520,Observed!$A$2:$A$1520,$A287,Observed!$C$2:$C$1520,$C287)),AVERAGEIFS(Observed!J$2:J$1520,Observed!$A$2:$A$1520,$A287,Observed!$C$2:$C$1520,$C287),"")</f>
        <v>1332.3333333333333</v>
      </c>
      <c r="K287" s="23">
        <f>IF(ISNUMBER(AVERAGEIFS(Observed!K$2:K$1520,Observed!$A$2:$A$1520,$A287,Observed!$C$2:$C$1520,$C287)),AVERAGEIFS(Observed!K$2:K$1520,Observed!$A$2:$A$1520,$A287,Observed!$C$2:$C$1520,$C287),"")</f>
        <v>133.23333333333335</v>
      </c>
      <c r="L287" s="23" t="str">
        <f>IF(ISNUMBER(AVERAGEIFS(Observed!L$2:L$1520,Observed!$A$2:$A$1520,$A287,Observed!$C$2:$C$1520,$C287)),AVERAGEIFS(Observed!L$2:L$1520,Observed!$A$2:$A$1520,$A287,Observed!$C$2:$C$1520,$C287),"")</f>
        <v/>
      </c>
      <c r="M287" s="23" t="str">
        <f>IF(ISNUMBER(AVERAGEIFS(Observed!M$2:M$1520,Observed!$A$2:$A$1520,$A287,Observed!$C$2:$C$1520,$C287)),AVERAGEIFS(Observed!M$2:M$1520,Observed!$A$2:$A$1520,$A287,Observed!$C$2:$C$1520,$C287),"")</f>
        <v/>
      </c>
      <c r="N287" s="23" t="str">
        <f>IF(ISNUMBER(AVERAGEIFS(Observed!N$2:N$1520,Observed!$A$2:$A$1520,$A287,Observed!$C$2:$C$1520,$C287)),AVERAGEIFS(Observed!N$2:N$1520,Observed!$A$2:$A$1520,$A287,Observed!$C$2:$C$1520,$C287),"")</f>
        <v/>
      </c>
      <c r="O287" s="24" t="str">
        <f>IF(ISNUMBER(AVERAGEIFS(Observed!O$2:O$1520,Observed!$A$2:$A$1520,$A287,Observed!$C$2:$C$1520,$C287)),AVERAGEIFS(Observed!O$2:O$1520,Observed!$A$2:$A$1520,$A287,Observed!$C$2:$C$1520,$C287),"")</f>
        <v/>
      </c>
      <c r="P287" s="24" t="str">
        <f>IF(ISNUMBER(AVERAGEIFS(Observed!P$2:P$1520,Observed!$A$2:$A$1520,$A287,Observed!$C$2:$C$1520,$C287)),AVERAGEIFS(Observed!P$2:P$1520,Observed!$A$2:$A$1520,$A287,Observed!$C$2:$C$1520,$C287),"")</f>
        <v/>
      </c>
      <c r="Q287" s="24" t="str">
        <f>IF(ISNUMBER(AVERAGEIFS(Observed!Q$2:Q$1520,Observed!$A$2:$A$1520,$A287,Observed!$C$2:$C$1520,$C287)),AVERAGEIFS(Observed!Q$2:Q$1520,Observed!$A$2:$A$1520,$A287,Observed!$C$2:$C$1520,$C287),"")</f>
        <v/>
      </c>
      <c r="R287" s="22" t="str">
        <f>IF(ISNUMBER(AVERAGEIFS(Observed!R$2:R$1520,Observed!$A$2:$A$1520,$A287,Observed!$C$2:$C$1520,$C287)),AVERAGEIFS(Observed!R$2:R$1520,Observed!$A$2:$A$1520,$A287,Observed!$C$2:$C$1520,$C287),"")</f>
        <v/>
      </c>
      <c r="S287" s="23" t="str">
        <f>IF(ISNUMBER(AVERAGEIFS(Observed!S$2:S$1520,Observed!$A$2:$A$1520,$A287,Observed!$C$2:$C$1520,$C287)),AVERAGEIFS(Observed!S$2:S$1520,Observed!$A$2:$A$1520,$A287,Observed!$C$2:$C$1520,$C287),"")</f>
        <v/>
      </c>
      <c r="T287" s="23" t="str">
        <f>IF(ISNUMBER(AVERAGEIFS(Observed!T$2:T$1520,Observed!$A$2:$A$1520,$A287,Observed!$C$2:$C$1520,$C287)),AVERAGEIFS(Observed!T$2:T$1520,Observed!$A$2:$A$1520,$A287,Observed!$C$2:$C$1520,$C287),"")</f>
        <v/>
      </c>
      <c r="U287" s="23" t="str">
        <f>IF(ISNUMBER(AVERAGEIFS(Observed!U$2:U$1520,Observed!$A$2:$A$1520,$A287,Observed!$C$2:$C$1520,$C287)),AVERAGEIFS(Observed!U$2:U$1520,Observed!$A$2:$A$1520,$A287,Observed!$C$2:$C$1520,$C287),"")</f>
        <v/>
      </c>
      <c r="V287" s="23" t="str">
        <f>IF(ISNUMBER(AVERAGEIFS(Observed!V$2:V$1520,Observed!$A$2:$A$1520,$A287,Observed!$C$2:$C$1520,$C287)),AVERAGEIFS(Observed!V$2:V$1520,Observed!$A$2:$A$1520,$A287,Observed!$C$2:$C$1520,$C287),"")</f>
        <v/>
      </c>
      <c r="W287" s="23" t="str">
        <f>IF(ISNUMBER(AVERAGEIFS(Observed!W$2:W$1520,Observed!$A$2:$A$1520,$A287,Observed!$C$2:$C$1520,$C287)),AVERAGEIFS(Observed!W$2:W$1520,Observed!$A$2:$A$1520,$A287,Observed!$C$2:$C$1520,$C287),"")</f>
        <v/>
      </c>
      <c r="X287" s="23" t="str">
        <f>IF(ISNUMBER(AVERAGEIFS(Observed!X$2:X$1520,Observed!$A$2:$A$1520,$A287,Observed!$C$2:$C$1520,$C287)),AVERAGEIFS(Observed!X$2:X$1520,Observed!$A$2:$A$1520,$A287,Observed!$C$2:$C$1520,$C287),"")</f>
        <v/>
      </c>
      <c r="Y287" s="23" t="str">
        <f>IF(ISNUMBER(AVERAGEIFS(Observed!Y$2:Y$1520,Observed!$A$2:$A$1520,$A287,Observed!$C$2:$C$1520,$C287)),AVERAGEIFS(Observed!Y$2:Y$1520,Observed!$A$2:$A$1520,$A287,Observed!$C$2:$C$1520,$C287),"")</f>
        <v/>
      </c>
      <c r="Z287" s="23" t="str">
        <f>IF(ISNUMBER(AVERAGEIFS(Observed!Z$2:Z$1520,Observed!$A$2:$A$1520,$A287,Observed!$C$2:$C$1520,$C287)),AVERAGEIFS(Observed!Z$2:Z$1520,Observed!$A$2:$A$1520,$A287,Observed!$C$2:$C$1520,$C287),"")</f>
        <v/>
      </c>
      <c r="AA287" s="23" t="str">
        <f>IF(ISNUMBER(AVERAGEIFS(Observed!AA$2:AA$1520,Observed!$A$2:$A$1520,$A287,Observed!$C$2:$C$1520,$C287)),AVERAGEIFS(Observed!AA$2:AA$1520,Observed!$A$2:$A$1520,$A287,Observed!$C$2:$C$1520,$C287),"")</f>
        <v/>
      </c>
      <c r="AB287" s="23" t="str">
        <f>IF(ISNUMBER(AVERAGEIFS(Observed!AB$2:AB$1520,Observed!$A$2:$A$1520,$A287,Observed!$C$2:$C$1520,$C287)),AVERAGEIFS(Observed!AB$2:AB$1520,Observed!$A$2:$A$1520,$A287,Observed!$C$2:$C$1520,$C287),"")</f>
        <v/>
      </c>
      <c r="AC287" s="23">
        <f>IF(ISNUMBER(AVERAGEIFS(Observed!AC$2:AC$1520,Observed!$A$2:$A$1520,$A287,Observed!$C$2:$C$1520,$C287)),AVERAGEIFS(Observed!AC$2:AC$1520,Observed!$A$2:$A$1520,$A287,Observed!$C$2:$C$1520,$C287),"")</f>
        <v>28</v>
      </c>
      <c r="AD287" s="24">
        <f>IF(ISNUMBER(AVERAGEIFS(Observed!AD$2:AD$1520,Observed!$A$2:$A$1520,$A287,Observed!$C$2:$C$1520,$C287)),AVERAGEIFS(Observed!AD$2:AD$1520,Observed!$A$2:$A$1520,$A287,Observed!$C$2:$C$1520,$C287),"")</f>
        <v>4.4666666666666667E-2</v>
      </c>
      <c r="AE287" s="24">
        <f>IF(ISNUMBER(AVERAGEIFS(Observed!AE$2:AE$1520,Observed!$A$2:$A$1520,$A287,Observed!$C$2:$C$1520,$C287)),AVERAGEIFS(Observed!AE$2:AE$1520,Observed!$A$2:$A$1520,$A287,Observed!$C$2:$C$1520,$C287),"")</f>
        <v>4.4666666666666667E-2</v>
      </c>
      <c r="AF287" s="23" t="str">
        <f>IF(ISNUMBER(AVERAGEIFS(Observed!AF$2:AF$1520,Observed!$A$2:$A$1520,$A287,Observed!$C$2:$C$1520,$C287)),AVERAGEIFS(Observed!AF$2:AF$1520,Observed!$A$2:$A$1520,$A287,Observed!$C$2:$C$1520,$C287),"")</f>
        <v/>
      </c>
      <c r="AG287" s="23" t="str">
        <f>IF(ISNUMBER(AVERAGEIFS(Observed!AG$2:AG$1520,Observed!$A$2:$A$1520,$A287,Observed!$C$2:$C$1520,$C287)),AVERAGEIFS(Observed!AG$2:AG$1520,Observed!$A$2:$A$1520,$A287,Observed!$C$2:$C$1520,$C287),"")</f>
        <v/>
      </c>
      <c r="AH287" s="22" t="str">
        <f>IF(ISNUMBER(AVERAGEIFS(Observed!AH$2:AH$1520,Observed!$A$2:$A$1520,$A287,Observed!$C$2:$C$1520,$C287)),AVERAGEIFS(Observed!AH$2:AH$1520,Observed!$A$2:$A$1520,$A287,Observed!$C$2:$C$1520,$C287),"")</f>
        <v/>
      </c>
      <c r="AI287" s="23" t="str">
        <f>IF(ISNUMBER(AVERAGEIFS(Observed!AI$2:AI$1520,Observed!$A$2:$A$1520,$A287,Observed!$C$2:$C$1520,$C287)),AVERAGEIFS(Observed!AI$2:AI$1520,Observed!$A$2:$A$1520,$A287,Observed!$C$2:$C$1520,$C287),"")</f>
        <v/>
      </c>
      <c r="AJ287" s="23" t="str">
        <f>IF(ISNUMBER(AVERAGEIFS(Observed!AJ$2:AJ$1520,Observed!$A$2:$A$1520,$A287,Observed!$C$2:$C$1520,$C287)),AVERAGEIFS(Observed!AJ$2:AJ$1520,Observed!$A$2:$A$1520,$A287,Observed!$C$2:$C$1520,$C287),"")</f>
        <v/>
      </c>
      <c r="AK287" s="23" t="str">
        <f>IF(ISNUMBER(AVERAGEIFS(Observed!AK$2:AK$1520,Observed!$A$2:$A$1520,$A287,Observed!$C$2:$C$1520,$C287)),AVERAGEIFS(Observed!AK$2:AK$1520,Observed!$A$2:$A$1520,$A287,Observed!$C$2:$C$1520,$C287),"")</f>
        <v/>
      </c>
      <c r="AL287" s="23" t="str">
        <f>IF(ISNUMBER(AVERAGEIFS(Observed!AL$2:AL$1520,Observed!$A$2:$A$1520,$A287,Observed!$C$2:$C$1520,$C287)),AVERAGEIFS(Observed!AL$2:AL$1520,Observed!$A$2:$A$1520,$A287,Observed!$C$2:$C$1520,$C287),"")</f>
        <v/>
      </c>
      <c r="AM287" s="23" t="str">
        <f>IF(ISNUMBER(AVERAGEIFS(Observed!AM$2:AM$1520,Observed!$A$2:$A$1520,$A287,Observed!$C$2:$C$1520,$C287)),AVERAGEIFS(Observed!AM$2:AM$1520,Observed!$A$2:$A$1520,$A287,Observed!$C$2:$C$1520,$C287),"")</f>
        <v/>
      </c>
      <c r="AN287" s="2">
        <f>COUNTIFS(Observed!$A$2:$A$1520,$A287,Observed!$C$2:$C$1520,$C287)</f>
        <v>3</v>
      </c>
      <c r="AO287" s="2">
        <f t="shared" si="4"/>
        <v>4</v>
      </c>
    </row>
    <row r="288" spans="1:41" x14ac:dyDescent="0.35">
      <c r="A288" t="s">
        <v>57</v>
      </c>
      <c r="B288" t="s">
        <v>52</v>
      </c>
      <c r="C288" s="20">
        <v>42269</v>
      </c>
      <c r="D288">
        <v>1</v>
      </c>
      <c r="E288" t="s">
        <v>81</v>
      </c>
      <c r="F288" s="25" t="s">
        <v>99</v>
      </c>
      <c r="G288" t="s">
        <v>63</v>
      </c>
      <c r="H288">
        <v>6</v>
      </c>
      <c r="I288" s="2" t="s">
        <v>59</v>
      </c>
      <c r="J288" s="22">
        <f>IF(ISNUMBER(AVERAGEIFS(Observed!J$2:J$1520,Observed!$A$2:$A$1520,$A288,Observed!$C$2:$C$1520,$C288)),AVERAGEIFS(Observed!J$2:J$1520,Observed!$A$2:$A$1520,$A288,Observed!$C$2:$C$1520,$C288),"")</f>
        <v>1482.7333333333333</v>
      </c>
      <c r="K288" s="23">
        <f>IF(ISNUMBER(AVERAGEIFS(Observed!K$2:K$1520,Observed!$A$2:$A$1520,$A288,Observed!$C$2:$C$1520,$C288)),AVERAGEIFS(Observed!K$2:K$1520,Observed!$A$2:$A$1520,$A288,Observed!$C$2:$C$1520,$C288),"")</f>
        <v>148.27333333333334</v>
      </c>
      <c r="L288" s="23" t="str">
        <f>IF(ISNUMBER(AVERAGEIFS(Observed!L$2:L$1520,Observed!$A$2:$A$1520,$A288,Observed!$C$2:$C$1520,$C288)),AVERAGEIFS(Observed!L$2:L$1520,Observed!$A$2:$A$1520,$A288,Observed!$C$2:$C$1520,$C288),"")</f>
        <v/>
      </c>
      <c r="M288" s="23" t="str">
        <f>IF(ISNUMBER(AVERAGEIFS(Observed!M$2:M$1520,Observed!$A$2:$A$1520,$A288,Observed!$C$2:$C$1520,$C288)),AVERAGEIFS(Observed!M$2:M$1520,Observed!$A$2:$A$1520,$A288,Observed!$C$2:$C$1520,$C288),"")</f>
        <v/>
      </c>
      <c r="N288" s="23" t="str">
        <f>IF(ISNUMBER(AVERAGEIFS(Observed!N$2:N$1520,Observed!$A$2:$A$1520,$A288,Observed!$C$2:$C$1520,$C288)),AVERAGEIFS(Observed!N$2:N$1520,Observed!$A$2:$A$1520,$A288,Observed!$C$2:$C$1520,$C288),"")</f>
        <v/>
      </c>
      <c r="O288" s="24" t="str">
        <f>IF(ISNUMBER(AVERAGEIFS(Observed!O$2:O$1520,Observed!$A$2:$A$1520,$A288,Observed!$C$2:$C$1520,$C288)),AVERAGEIFS(Observed!O$2:O$1520,Observed!$A$2:$A$1520,$A288,Observed!$C$2:$C$1520,$C288),"")</f>
        <v/>
      </c>
      <c r="P288" s="24" t="str">
        <f>IF(ISNUMBER(AVERAGEIFS(Observed!P$2:P$1520,Observed!$A$2:$A$1520,$A288,Observed!$C$2:$C$1520,$C288)),AVERAGEIFS(Observed!P$2:P$1520,Observed!$A$2:$A$1520,$A288,Observed!$C$2:$C$1520,$C288),"")</f>
        <v/>
      </c>
      <c r="Q288" s="24" t="str">
        <f>IF(ISNUMBER(AVERAGEIFS(Observed!Q$2:Q$1520,Observed!$A$2:$A$1520,$A288,Observed!$C$2:$C$1520,$C288)),AVERAGEIFS(Observed!Q$2:Q$1520,Observed!$A$2:$A$1520,$A288,Observed!$C$2:$C$1520,$C288),"")</f>
        <v/>
      </c>
      <c r="R288" s="22" t="str">
        <f>IF(ISNUMBER(AVERAGEIFS(Observed!R$2:R$1520,Observed!$A$2:$A$1520,$A288,Observed!$C$2:$C$1520,$C288)),AVERAGEIFS(Observed!R$2:R$1520,Observed!$A$2:$A$1520,$A288,Observed!$C$2:$C$1520,$C288),"")</f>
        <v/>
      </c>
      <c r="S288" s="23" t="str">
        <f>IF(ISNUMBER(AVERAGEIFS(Observed!S$2:S$1520,Observed!$A$2:$A$1520,$A288,Observed!$C$2:$C$1520,$C288)),AVERAGEIFS(Observed!S$2:S$1520,Observed!$A$2:$A$1520,$A288,Observed!$C$2:$C$1520,$C288),"")</f>
        <v/>
      </c>
      <c r="T288" s="23" t="str">
        <f>IF(ISNUMBER(AVERAGEIFS(Observed!T$2:T$1520,Observed!$A$2:$A$1520,$A288,Observed!$C$2:$C$1520,$C288)),AVERAGEIFS(Observed!T$2:T$1520,Observed!$A$2:$A$1520,$A288,Observed!$C$2:$C$1520,$C288),"")</f>
        <v/>
      </c>
      <c r="U288" s="23" t="str">
        <f>IF(ISNUMBER(AVERAGEIFS(Observed!U$2:U$1520,Observed!$A$2:$A$1520,$A288,Observed!$C$2:$C$1520,$C288)),AVERAGEIFS(Observed!U$2:U$1520,Observed!$A$2:$A$1520,$A288,Observed!$C$2:$C$1520,$C288),"")</f>
        <v/>
      </c>
      <c r="V288" s="23" t="str">
        <f>IF(ISNUMBER(AVERAGEIFS(Observed!V$2:V$1520,Observed!$A$2:$A$1520,$A288,Observed!$C$2:$C$1520,$C288)),AVERAGEIFS(Observed!V$2:V$1520,Observed!$A$2:$A$1520,$A288,Observed!$C$2:$C$1520,$C288),"")</f>
        <v/>
      </c>
      <c r="W288" s="23" t="str">
        <f>IF(ISNUMBER(AVERAGEIFS(Observed!W$2:W$1520,Observed!$A$2:$A$1520,$A288,Observed!$C$2:$C$1520,$C288)),AVERAGEIFS(Observed!W$2:W$1520,Observed!$A$2:$A$1520,$A288,Observed!$C$2:$C$1520,$C288),"")</f>
        <v/>
      </c>
      <c r="X288" s="23" t="str">
        <f>IF(ISNUMBER(AVERAGEIFS(Observed!X$2:X$1520,Observed!$A$2:$A$1520,$A288,Observed!$C$2:$C$1520,$C288)),AVERAGEIFS(Observed!X$2:X$1520,Observed!$A$2:$A$1520,$A288,Observed!$C$2:$C$1520,$C288),"")</f>
        <v/>
      </c>
      <c r="Y288" s="23" t="str">
        <f>IF(ISNUMBER(AVERAGEIFS(Observed!Y$2:Y$1520,Observed!$A$2:$A$1520,$A288,Observed!$C$2:$C$1520,$C288)),AVERAGEIFS(Observed!Y$2:Y$1520,Observed!$A$2:$A$1520,$A288,Observed!$C$2:$C$1520,$C288),"")</f>
        <v/>
      </c>
      <c r="Z288" s="23" t="str">
        <f>IF(ISNUMBER(AVERAGEIFS(Observed!Z$2:Z$1520,Observed!$A$2:$A$1520,$A288,Observed!$C$2:$C$1520,$C288)),AVERAGEIFS(Observed!Z$2:Z$1520,Observed!$A$2:$A$1520,$A288,Observed!$C$2:$C$1520,$C288),"")</f>
        <v/>
      </c>
      <c r="AA288" s="23" t="str">
        <f>IF(ISNUMBER(AVERAGEIFS(Observed!AA$2:AA$1520,Observed!$A$2:$A$1520,$A288,Observed!$C$2:$C$1520,$C288)),AVERAGEIFS(Observed!AA$2:AA$1520,Observed!$A$2:$A$1520,$A288,Observed!$C$2:$C$1520,$C288),"")</f>
        <v/>
      </c>
      <c r="AB288" s="23" t="str">
        <f>IF(ISNUMBER(AVERAGEIFS(Observed!AB$2:AB$1520,Observed!$A$2:$A$1520,$A288,Observed!$C$2:$C$1520,$C288)),AVERAGEIFS(Observed!AB$2:AB$1520,Observed!$A$2:$A$1520,$A288,Observed!$C$2:$C$1520,$C288),"")</f>
        <v/>
      </c>
      <c r="AC288" s="23">
        <f>IF(ISNUMBER(AVERAGEIFS(Observed!AC$2:AC$1520,Observed!$A$2:$A$1520,$A288,Observed!$C$2:$C$1520,$C288)),AVERAGEIFS(Observed!AC$2:AC$1520,Observed!$A$2:$A$1520,$A288,Observed!$C$2:$C$1520,$C288),"")</f>
        <v>31.066666666666666</v>
      </c>
      <c r="AD288" s="24">
        <f>IF(ISNUMBER(AVERAGEIFS(Observed!AD$2:AD$1520,Observed!$A$2:$A$1520,$A288,Observed!$C$2:$C$1520,$C288)),AVERAGEIFS(Observed!AD$2:AD$1520,Observed!$A$2:$A$1520,$A288,Observed!$C$2:$C$1520,$C288),"")</f>
        <v>4.9666666666666671E-2</v>
      </c>
      <c r="AE288" s="24">
        <f>IF(ISNUMBER(AVERAGEIFS(Observed!AE$2:AE$1520,Observed!$A$2:$A$1520,$A288,Observed!$C$2:$C$1520,$C288)),AVERAGEIFS(Observed!AE$2:AE$1520,Observed!$A$2:$A$1520,$A288,Observed!$C$2:$C$1520,$C288),"")</f>
        <v>4.9666666666666671E-2</v>
      </c>
      <c r="AF288" s="23" t="str">
        <f>IF(ISNUMBER(AVERAGEIFS(Observed!AF$2:AF$1520,Observed!$A$2:$A$1520,$A288,Observed!$C$2:$C$1520,$C288)),AVERAGEIFS(Observed!AF$2:AF$1520,Observed!$A$2:$A$1520,$A288,Observed!$C$2:$C$1520,$C288),"")</f>
        <v/>
      </c>
      <c r="AG288" s="23" t="str">
        <f>IF(ISNUMBER(AVERAGEIFS(Observed!AG$2:AG$1520,Observed!$A$2:$A$1520,$A288,Observed!$C$2:$C$1520,$C288)),AVERAGEIFS(Observed!AG$2:AG$1520,Observed!$A$2:$A$1520,$A288,Observed!$C$2:$C$1520,$C288),"")</f>
        <v/>
      </c>
      <c r="AH288" s="22" t="str">
        <f>IF(ISNUMBER(AVERAGEIFS(Observed!AH$2:AH$1520,Observed!$A$2:$A$1520,$A288,Observed!$C$2:$C$1520,$C288)),AVERAGEIFS(Observed!AH$2:AH$1520,Observed!$A$2:$A$1520,$A288,Observed!$C$2:$C$1520,$C288),"")</f>
        <v/>
      </c>
      <c r="AI288" s="23" t="str">
        <f>IF(ISNUMBER(AVERAGEIFS(Observed!AI$2:AI$1520,Observed!$A$2:$A$1520,$A288,Observed!$C$2:$C$1520,$C288)),AVERAGEIFS(Observed!AI$2:AI$1520,Observed!$A$2:$A$1520,$A288,Observed!$C$2:$C$1520,$C288),"")</f>
        <v/>
      </c>
      <c r="AJ288" s="23" t="str">
        <f>IF(ISNUMBER(AVERAGEIFS(Observed!AJ$2:AJ$1520,Observed!$A$2:$A$1520,$A288,Observed!$C$2:$C$1520,$C288)),AVERAGEIFS(Observed!AJ$2:AJ$1520,Observed!$A$2:$A$1520,$A288,Observed!$C$2:$C$1520,$C288),"")</f>
        <v/>
      </c>
      <c r="AK288" s="23" t="str">
        <f>IF(ISNUMBER(AVERAGEIFS(Observed!AK$2:AK$1520,Observed!$A$2:$A$1520,$A288,Observed!$C$2:$C$1520,$C288)),AVERAGEIFS(Observed!AK$2:AK$1520,Observed!$A$2:$A$1520,$A288,Observed!$C$2:$C$1520,$C288),"")</f>
        <v/>
      </c>
      <c r="AL288" s="23" t="str">
        <f>IF(ISNUMBER(AVERAGEIFS(Observed!AL$2:AL$1520,Observed!$A$2:$A$1520,$A288,Observed!$C$2:$C$1520,$C288)),AVERAGEIFS(Observed!AL$2:AL$1520,Observed!$A$2:$A$1520,$A288,Observed!$C$2:$C$1520,$C288),"")</f>
        <v/>
      </c>
      <c r="AM288" s="23" t="str">
        <f>IF(ISNUMBER(AVERAGEIFS(Observed!AM$2:AM$1520,Observed!$A$2:$A$1520,$A288,Observed!$C$2:$C$1520,$C288)),AVERAGEIFS(Observed!AM$2:AM$1520,Observed!$A$2:$A$1520,$A288,Observed!$C$2:$C$1520,$C288),"")</f>
        <v/>
      </c>
      <c r="AN288" s="2">
        <f>COUNTIFS(Observed!$A$2:$A$1520,$A288,Observed!$C$2:$C$1520,$C288)</f>
        <v>3</v>
      </c>
      <c r="AO288" s="2">
        <f t="shared" ref="AO288:AO351" si="5">COUNT(K288:AM288)</f>
        <v>4</v>
      </c>
    </row>
    <row r="289" spans="1:41" x14ac:dyDescent="0.35">
      <c r="A289" t="s">
        <v>54</v>
      </c>
      <c r="B289" t="s">
        <v>52</v>
      </c>
      <c r="C289" s="20">
        <v>42269</v>
      </c>
      <c r="D289">
        <v>1</v>
      </c>
      <c r="E289" t="s">
        <v>83</v>
      </c>
      <c r="F289" s="25" t="s">
        <v>99</v>
      </c>
      <c r="G289" t="s">
        <v>63</v>
      </c>
      <c r="H289">
        <v>6</v>
      </c>
      <c r="I289" s="2" t="s">
        <v>59</v>
      </c>
      <c r="J289" s="22">
        <f>IF(ISNUMBER(AVERAGEIFS(Observed!J$2:J$1520,Observed!$A$2:$A$1520,$A289,Observed!$C$2:$C$1520,$C289)),AVERAGEIFS(Observed!J$2:J$1520,Observed!$A$2:$A$1520,$A289,Observed!$C$2:$C$1520,$C289),"")</f>
        <v>1188.2</v>
      </c>
      <c r="K289" s="23">
        <f>IF(ISNUMBER(AVERAGEIFS(Observed!K$2:K$1520,Observed!$A$2:$A$1520,$A289,Observed!$C$2:$C$1520,$C289)),AVERAGEIFS(Observed!K$2:K$1520,Observed!$A$2:$A$1520,$A289,Observed!$C$2:$C$1520,$C289),"")</f>
        <v>118.82</v>
      </c>
      <c r="L289" s="23" t="str">
        <f>IF(ISNUMBER(AVERAGEIFS(Observed!L$2:L$1520,Observed!$A$2:$A$1520,$A289,Observed!$C$2:$C$1520,$C289)),AVERAGEIFS(Observed!L$2:L$1520,Observed!$A$2:$A$1520,$A289,Observed!$C$2:$C$1520,$C289),"")</f>
        <v/>
      </c>
      <c r="M289" s="23" t="str">
        <f>IF(ISNUMBER(AVERAGEIFS(Observed!M$2:M$1520,Observed!$A$2:$A$1520,$A289,Observed!$C$2:$C$1520,$C289)),AVERAGEIFS(Observed!M$2:M$1520,Observed!$A$2:$A$1520,$A289,Observed!$C$2:$C$1520,$C289),"")</f>
        <v/>
      </c>
      <c r="N289" s="23" t="str">
        <f>IF(ISNUMBER(AVERAGEIFS(Observed!N$2:N$1520,Observed!$A$2:$A$1520,$A289,Observed!$C$2:$C$1520,$C289)),AVERAGEIFS(Observed!N$2:N$1520,Observed!$A$2:$A$1520,$A289,Observed!$C$2:$C$1520,$C289),"")</f>
        <v/>
      </c>
      <c r="O289" s="24" t="str">
        <f>IF(ISNUMBER(AVERAGEIFS(Observed!O$2:O$1520,Observed!$A$2:$A$1520,$A289,Observed!$C$2:$C$1520,$C289)),AVERAGEIFS(Observed!O$2:O$1520,Observed!$A$2:$A$1520,$A289,Observed!$C$2:$C$1520,$C289),"")</f>
        <v/>
      </c>
      <c r="P289" s="24" t="str">
        <f>IF(ISNUMBER(AVERAGEIFS(Observed!P$2:P$1520,Observed!$A$2:$A$1520,$A289,Observed!$C$2:$C$1520,$C289)),AVERAGEIFS(Observed!P$2:P$1520,Observed!$A$2:$A$1520,$A289,Observed!$C$2:$C$1520,$C289),"")</f>
        <v/>
      </c>
      <c r="Q289" s="24" t="str">
        <f>IF(ISNUMBER(AVERAGEIFS(Observed!Q$2:Q$1520,Observed!$A$2:$A$1520,$A289,Observed!$C$2:$C$1520,$C289)),AVERAGEIFS(Observed!Q$2:Q$1520,Observed!$A$2:$A$1520,$A289,Observed!$C$2:$C$1520,$C289),"")</f>
        <v/>
      </c>
      <c r="R289" s="22" t="str">
        <f>IF(ISNUMBER(AVERAGEIFS(Observed!R$2:R$1520,Observed!$A$2:$A$1520,$A289,Observed!$C$2:$C$1520,$C289)),AVERAGEIFS(Observed!R$2:R$1520,Observed!$A$2:$A$1520,$A289,Observed!$C$2:$C$1520,$C289),"")</f>
        <v/>
      </c>
      <c r="S289" s="23" t="str">
        <f>IF(ISNUMBER(AVERAGEIFS(Observed!S$2:S$1520,Observed!$A$2:$A$1520,$A289,Observed!$C$2:$C$1520,$C289)),AVERAGEIFS(Observed!S$2:S$1520,Observed!$A$2:$A$1520,$A289,Observed!$C$2:$C$1520,$C289),"")</f>
        <v/>
      </c>
      <c r="T289" s="23" t="str">
        <f>IF(ISNUMBER(AVERAGEIFS(Observed!T$2:T$1520,Observed!$A$2:$A$1520,$A289,Observed!$C$2:$C$1520,$C289)),AVERAGEIFS(Observed!T$2:T$1520,Observed!$A$2:$A$1520,$A289,Observed!$C$2:$C$1520,$C289),"")</f>
        <v/>
      </c>
      <c r="U289" s="23" t="str">
        <f>IF(ISNUMBER(AVERAGEIFS(Observed!U$2:U$1520,Observed!$A$2:$A$1520,$A289,Observed!$C$2:$C$1520,$C289)),AVERAGEIFS(Observed!U$2:U$1520,Observed!$A$2:$A$1520,$A289,Observed!$C$2:$C$1520,$C289),"")</f>
        <v/>
      </c>
      <c r="V289" s="23" t="str">
        <f>IF(ISNUMBER(AVERAGEIFS(Observed!V$2:V$1520,Observed!$A$2:$A$1520,$A289,Observed!$C$2:$C$1520,$C289)),AVERAGEIFS(Observed!V$2:V$1520,Observed!$A$2:$A$1520,$A289,Observed!$C$2:$C$1520,$C289),"")</f>
        <v/>
      </c>
      <c r="W289" s="23" t="str">
        <f>IF(ISNUMBER(AVERAGEIFS(Observed!W$2:W$1520,Observed!$A$2:$A$1520,$A289,Observed!$C$2:$C$1520,$C289)),AVERAGEIFS(Observed!W$2:W$1520,Observed!$A$2:$A$1520,$A289,Observed!$C$2:$C$1520,$C289),"")</f>
        <v/>
      </c>
      <c r="X289" s="23" t="str">
        <f>IF(ISNUMBER(AVERAGEIFS(Observed!X$2:X$1520,Observed!$A$2:$A$1520,$A289,Observed!$C$2:$C$1520,$C289)),AVERAGEIFS(Observed!X$2:X$1520,Observed!$A$2:$A$1520,$A289,Observed!$C$2:$C$1520,$C289),"")</f>
        <v/>
      </c>
      <c r="Y289" s="23" t="str">
        <f>IF(ISNUMBER(AVERAGEIFS(Observed!Y$2:Y$1520,Observed!$A$2:$A$1520,$A289,Observed!$C$2:$C$1520,$C289)),AVERAGEIFS(Observed!Y$2:Y$1520,Observed!$A$2:$A$1520,$A289,Observed!$C$2:$C$1520,$C289),"")</f>
        <v/>
      </c>
      <c r="Z289" s="23" t="str">
        <f>IF(ISNUMBER(AVERAGEIFS(Observed!Z$2:Z$1520,Observed!$A$2:$A$1520,$A289,Observed!$C$2:$C$1520,$C289)),AVERAGEIFS(Observed!Z$2:Z$1520,Observed!$A$2:$A$1520,$A289,Observed!$C$2:$C$1520,$C289),"")</f>
        <v/>
      </c>
      <c r="AA289" s="23" t="str">
        <f>IF(ISNUMBER(AVERAGEIFS(Observed!AA$2:AA$1520,Observed!$A$2:$A$1520,$A289,Observed!$C$2:$C$1520,$C289)),AVERAGEIFS(Observed!AA$2:AA$1520,Observed!$A$2:$A$1520,$A289,Observed!$C$2:$C$1520,$C289),"")</f>
        <v/>
      </c>
      <c r="AB289" s="23" t="str">
        <f>IF(ISNUMBER(AVERAGEIFS(Observed!AB$2:AB$1520,Observed!$A$2:$A$1520,$A289,Observed!$C$2:$C$1520,$C289)),AVERAGEIFS(Observed!AB$2:AB$1520,Observed!$A$2:$A$1520,$A289,Observed!$C$2:$C$1520,$C289),"")</f>
        <v/>
      </c>
      <c r="AC289" s="23">
        <f>IF(ISNUMBER(AVERAGEIFS(Observed!AC$2:AC$1520,Observed!$A$2:$A$1520,$A289,Observed!$C$2:$C$1520,$C289)),AVERAGEIFS(Observed!AC$2:AC$1520,Observed!$A$2:$A$1520,$A289,Observed!$C$2:$C$1520,$C289),"")</f>
        <v>22.066666666666666</v>
      </c>
      <c r="AD289" s="24">
        <f>IF(ISNUMBER(AVERAGEIFS(Observed!AD$2:AD$1520,Observed!$A$2:$A$1520,$A289,Observed!$C$2:$C$1520,$C289)),AVERAGEIFS(Observed!AD$2:AD$1520,Observed!$A$2:$A$1520,$A289,Observed!$C$2:$C$1520,$C289),"")</f>
        <v>3.5333333333333335E-2</v>
      </c>
      <c r="AE289" s="24">
        <f>IF(ISNUMBER(AVERAGEIFS(Observed!AE$2:AE$1520,Observed!$A$2:$A$1520,$A289,Observed!$C$2:$C$1520,$C289)),AVERAGEIFS(Observed!AE$2:AE$1520,Observed!$A$2:$A$1520,$A289,Observed!$C$2:$C$1520,$C289),"")</f>
        <v>3.5333333333333335E-2</v>
      </c>
      <c r="AF289" s="23" t="str">
        <f>IF(ISNUMBER(AVERAGEIFS(Observed!AF$2:AF$1520,Observed!$A$2:$A$1520,$A289,Observed!$C$2:$C$1520,$C289)),AVERAGEIFS(Observed!AF$2:AF$1520,Observed!$A$2:$A$1520,$A289,Observed!$C$2:$C$1520,$C289),"")</f>
        <v/>
      </c>
      <c r="AG289" s="23" t="str">
        <f>IF(ISNUMBER(AVERAGEIFS(Observed!AG$2:AG$1520,Observed!$A$2:$A$1520,$A289,Observed!$C$2:$C$1520,$C289)),AVERAGEIFS(Observed!AG$2:AG$1520,Observed!$A$2:$A$1520,$A289,Observed!$C$2:$C$1520,$C289),"")</f>
        <v/>
      </c>
      <c r="AH289" s="22" t="str">
        <f>IF(ISNUMBER(AVERAGEIFS(Observed!AH$2:AH$1520,Observed!$A$2:$A$1520,$A289,Observed!$C$2:$C$1520,$C289)),AVERAGEIFS(Observed!AH$2:AH$1520,Observed!$A$2:$A$1520,$A289,Observed!$C$2:$C$1520,$C289),"")</f>
        <v/>
      </c>
      <c r="AI289" s="23" t="str">
        <f>IF(ISNUMBER(AVERAGEIFS(Observed!AI$2:AI$1520,Observed!$A$2:$A$1520,$A289,Observed!$C$2:$C$1520,$C289)),AVERAGEIFS(Observed!AI$2:AI$1520,Observed!$A$2:$A$1520,$A289,Observed!$C$2:$C$1520,$C289),"")</f>
        <v/>
      </c>
      <c r="AJ289" s="23" t="str">
        <f>IF(ISNUMBER(AVERAGEIFS(Observed!AJ$2:AJ$1520,Observed!$A$2:$A$1520,$A289,Observed!$C$2:$C$1520,$C289)),AVERAGEIFS(Observed!AJ$2:AJ$1520,Observed!$A$2:$A$1520,$A289,Observed!$C$2:$C$1520,$C289),"")</f>
        <v/>
      </c>
      <c r="AK289" s="23" t="str">
        <f>IF(ISNUMBER(AVERAGEIFS(Observed!AK$2:AK$1520,Observed!$A$2:$A$1520,$A289,Observed!$C$2:$C$1520,$C289)),AVERAGEIFS(Observed!AK$2:AK$1520,Observed!$A$2:$A$1520,$A289,Observed!$C$2:$C$1520,$C289),"")</f>
        <v/>
      </c>
      <c r="AL289" s="23" t="str">
        <f>IF(ISNUMBER(AVERAGEIFS(Observed!AL$2:AL$1520,Observed!$A$2:$A$1520,$A289,Observed!$C$2:$C$1520,$C289)),AVERAGEIFS(Observed!AL$2:AL$1520,Observed!$A$2:$A$1520,$A289,Observed!$C$2:$C$1520,$C289),"")</f>
        <v/>
      </c>
      <c r="AM289" s="23" t="str">
        <f>IF(ISNUMBER(AVERAGEIFS(Observed!AM$2:AM$1520,Observed!$A$2:$A$1520,$A289,Observed!$C$2:$C$1520,$C289)),AVERAGEIFS(Observed!AM$2:AM$1520,Observed!$A$2:$A$1520,$A289,Observed!$C$2:$C$1520,$C289),"")</f>
        <v/>
      </c>
      <c r="AN289" s="2">
        <f>COUNTIFS(Observed!$A$2:$A$1520,$A289,Observed!$C$2:$C$1520,$C289)</f>
        <v>3</v>
      </c>
      <c r="AO289" s="2">
        <f t="shared" si="5"/>
        <v>4</v>
      </c>
    </row>
    <row r="290" spans="1:41" x14ac:dyDescent="0.35">
      <c r="A290" t="s">
        <v>53</v>
      </c>
      <c r="B290" t="s">
        <v>52</v>
      </c>
      <c r="C290" s="20">
        <v>42269</v>
      </c>
      <c r="D290">
        <v>1</v>
      </c>
      <c r="E290" t="s">
        <v>78</v>
      </c>
      <c r="F290" s="25" t="s">
        <v>99</v>
      </c>
      <c r="G290" t="s">
        <v>63</v>
      </c>
      <c r="H290">
        <v>6</v>
      </c>
      <c r="I290" s="2" t="s">
        <v>59</v>
      </c>
      <c r="J290" s="22">
        <f>IF(ISNUMBER(AVERAGEIFS(Observed!J$2:J$1520,Observed!$A$2:$A$1520,$A290,Observed!$C$2:$C$1520,$C290)),AVERAGEIFS(Observed!J$2:J$1520,Observed!$A$2:$A$1520,$A290,Observed!$C$2:$C$1520,$C290),"")</f>
        <v>1044.0666666666666</v>
      </c>
      <c r="K290" s="23">
        <f>IF(ISNUMBER(AVERAGEIFS(Observed!K$2:K$1520,Observed!$A$2:$A$1520,$A290,Observed!$C$2:$C$1520,$C290)),AVERAGEIFS(Observed!K$2:K$1520,Observed!$A$2:$A$1520,$A290,Observed!$C$2:$C$1520,$C290),"")</f>
        <v>104.40666666666668</v>
      </c>
      <c r="L290" s="23" t="str">
        <f>IF(ISNUMBER(AVERAGEIFS(Observed!L$2:L$1520,Observed!$A$2:$A$1520,$A290,Observed!$C$2:$C$1520,$C290)),AVERAGEIFS(Observed!L$2:L$1520,Observed!$A$2:$A$1520,$A290,Observed!$C$2:$C$1520,$C290),"")</f>
        <v/>
      </c>
      <c r="M290" s="23" t="str">
        <f>IF(ISNUMBER(AVERAGEIFS(Observed!M$2:M$1520,Observed!$A$2:$A$1520,$A290,Observed!$C$2:$C$1520,$C290)),AVERAGEIFS(Observed!M$2:M$1520,Observed!$A$2:$A$1520,$A290,Observed!$C$2:$C$1520,$C290),"")</f>
        <v/>
      </c>
      <c r="N290" s="23" t="str">
        <f>IF(ISNUMBER(AVERAGEIFS(Observed!N$2:N$1520,Observed!$A$2:$A$1520,$A290,Observed!$C$2:$C$1520,$C290)),AVERAGEIFS(Observed!N$2:N$1520,Observed!$A$2:$A$1520,$A290,Observed!$C$2:$C$1520,$C290),"")</f>
        <v/>
      </c>
      <c r="O290" s="24" t="str">
        <f>IF(ISNUMBER(AVERAGEIFS(Observed!O$2:O$1520,Observed!$A$2:$A$1520,$A290,Observed!$C$2:$C$1520,$C290)),AVERAGEIFS(Observed!O$2:O$1520,Observed!$A$2:$A$1520,$A290,Observed!$C$2:$C$1520,$C290),"")</f>
        <v/>
      </c>
      <c r="P290" s="24" t="str">
        <f>IF(ISNUMBER(AVERAGEIFS(Observed!P$2:P$1520,Observed!$A$2:$A$1520,$A290,Observed!$C$2:$C$1520,$C290)),AVERAGEIFS(Observed!P$2:P$1520,Observed!$A$2:$A$1520,$A290,Observed!$C$2:$C$1520,$C290),"")</f>
        <v/>
      </c>
      <c r="Q290" s="24" t="str">
        <f>IF(ISNUMBER(AVERAGEIFS(Observed!Q$2:Q$1520,Observed!$A$2:$A$1520,$A290,Observed!$C$2:$C$1520,$C290)),AVERAGEIFS(Observed!Q$2:Q$1520,Observed!$A$2:$A$1520,$A290,Observed!$C$2:$C$1520,$C290),"")</f>
        <v/>
      </c>
      <c r="R290" s="22" t="str">
        <f>IF(ISNUMBER(AVERAGEIFS(Observed!R$2:R$1520,Observed!$A$2:$A$1520,$A290,Observed!$C$2:$C$1520,$C290)),AVERAGEIFS(Observed!R$2:R$1520,Observed!$A$2:$A$1520,$A290,Observed!$C$2:$C$1520,$C290),"")</f>
        <v/>
      </c>
      <c r="S290" s="23" t="str">
        <f>IF(ISNUMBER(AVERAGEIFS(Observed!S$2:S$1520,Observed!$A$2:$A$1520,$A290,Observed!$C$2:$C$1520,$C290)),AVERAGEIFS(Observed!S$2:S$1520,Observed!$A$2:$A$1520,$A290,Observed!$C$2:$C$1520,$C290),"")</f>
        <v/>
      </c>
      <c r="T290" s="23" t="str">
        <f>IF(ISNUMBER(AVERAGEIFS(Observed!T$2:T$1520,Observed!$A$2:$A$1520,$A290,Observed!$C$2:$C$1520,$C290)),AVERAGEIFS(Observed!T$2:T$1520,Observed!$A$2:$A$1520,$A290,Observed!$C$2:$C$1520,$C290),"")</f>
        <v/>
      </c>
      <c r="U290" s="23" t="str">
        <f>IF(ISNUMBER(AVERAGEIFS(Observed!U$2:U$1520,Observed!$A$2:$A$1520,$A290,Observed!$C$2:$C$1520,$C290)),AVERAGEIFS(Observed!U$2:U$1520,Observed!$A$2:$A$1520,$A290,Observed!$C$2:$C$1520,$C290),"")</f>
        <v/>
      </c>
      <c r="V290" s="23" t="str">
        <f>IF(ISNUMBER(AVERAGEIFS(Observed!V$2:V$1520,Observed!$A$2:$A$1520,$A290,Observed!$C$2:$C$1520,$C290)),AVERAGEIFS(Observed!V$2:V$1520,Observed!$A$2:$A$1520,$A290,Observed!$C$2:$C$1520,$C290),"")</f>
        <v/>
      </c>
      <c r="W290" s="23" t="str">
        <f>IF(ISNUMBER(AVERAGEIFS(Observed!W$2:W$1520,Observed!$A$2:$A$1520,$A290,Observed!$C$2:$C$1520,$C290)),AVERAGEIFS(Observed!W$2:W$1520,Observed!$A$2:$A$1520,$A290,Observed!$C$2:$C$1520,$C290),"")</f>
        <v/>
      </c>
      <c r="X290" s="23" t="str">
        <f>IF(ISNUMBER(AVERAGEIFS(Observed!X$2:X$1520,Observed!$A$2:$A$1520,$A290,Observed!$C$2:$C$1520,$C290)),AVERAGEIFS(Observed!X$2:X$1520,Observed!$A$2:$A$1520,$A290,Observed!$C$2:$C$1520,$C290),"")</f>
        <v/>
      </c>
      <c r="Y290" s="23" t="str">
        <f>IF(ISNUMBER(AVERAGEIFS(Observed!Y$2:Y$1520,Observed!$A$2:$A$1520,$A290,Observed!$C$2:$C$1520,$C290)),AVERAGEIFS(Observed!Y$2:Y$1520,Observed!$A$2:$A$1520,$A290,Observed!$C$2:$C$1520,$C290),"")</f>
        <v/>
      </c>
      <c r="Z290" s="23" t="str">
        <f>IF(ISNUMBER(AVERAGEIFS(Observed!Z$2:Z$1520,Observed!$A$2:$A$1520,$A290,Observed!$C$2:$C$1520,$C290)),AVERAGEIFS(Observed!Z$2:Z$1520,Observed!$A$2:$A$1520,$A290,Observed!$C$2:$C$1520,$C290),"")</f>
        <v/>
      </c>
      <c r="AA290" s="23" t="str">
        <f>IF(ISNUMBER(AVERAGEIFS(Observed!AA$2:AA$1520,Observed!$A$2:$A$1520,$A290,Observed!$C$2:$C$1520,$C290)),AVERAGEIFS(Observed!AA$2:AA$1520,Observed!$A$2:$A$1520,$A290,Observed!$C$2:$C$1520,$C290),"")</f>
        <v/>
      </c>
      <c r="AB290" s="23" t="str">
        <f>IF(ISNUMBER(AVERAGEIFS(Observed!AB$2:AB$1520,Observed!$A$2:$A$1520,$A290,Observed!$C$2:$C$1520,$C290)),AVERAGEIFS(Observed!AB$2:AB$1520,Observed!$A$2:$A$1520,$A290,Observed!$C$2:$C$1520,$C290),"")</f>
        <v/>
      </c>
      <c r="AC290" s="23">
        <f>IF(ISNUMBER(AVERAGEIFS(Observed!AC$2:AC$1520,Observed!$A$2:$A$1520,$A290,Observed!$C$2:$C$1520,$C290)),AVERAGEIFS(Observed!AC$2:AC$1520,Observed!$A$2:$A$1520,$A290,Observed!$C$2:$C$1520,$C290),"")</f>
        <v>19.733333333333331</v>
      </c>
      <c r="AD290" s="24">
        <f>IF(ISNUMBER(AVERAGEIFS(Observed!AD$2:AD$1520,Observed!$A$2:$A$1520,$A290,Observed!$C$2:$C$1520,$C290)),AVERAGEIFS(Observed!AD$2:AD$1520,Observed!$A$2:$A$1520,$A290,Observed!$C$2:$C$1520,$C290),"")</f>
        <v>3.1666666666666669E-2</v>
      </c>
      <c r="AE290" s="24">
        <f>IF(ISNUMBER(AVERAGEIFS(Observed!AE$2:AE$1520,Observed!$A$2:$A$1520,$A290,Observed!$C$2:$C$1520,$C290)),AVERAGEIFS(Observed!AE$2:AE$1520,Observed!$A$2:$A$1520,$A290,Observed!$C$2:$C$1520,$C290),"")</f>
        <v>3.1666666666666669E-2</v>
      </c>
      <c r="AF290" s="23" t="str">
        <f>IF(ISNUMBER(AVERAGEIFS(Observed!AF$2:AF$1520,Observed!$A$2:$A$1520,$A290,Observed!$C$2:$C$1520,$C290)),AVERAGEIFS(Observed!AF$2:AF$1520,Observed!$A$2:$A$1520,$A290,Observed!$C$2:$C$1520,$C290),"")</f>
        <v/>
      </c>
      <c r="AG290" s="23" t="str">
        <f>IF(ISNUMBER(AVERAGEIFS(Observed!AG$2:AG$1520,Observed!$A$2:$A$1520,$A290,Observed!$C$2:$C$1520,$C290)),AVERAGEIFS(Observed!AG$2:AG$1520,Observed!$A$2:$A$1520,$A290,Observed!$C$2:$C$1520,$C290),"")</f>
        <v/>
      </c>
      <c r="AH290" s="22" t="str">
        <f>IF(ISNUMBER(AVERAGEIFS(Observed!AH$2:AH$1520,Observed!$A$2:$A$1520,$A290,Observed!$C$2:$C$1520,$C290)),AVERAGEIFS(Observed!AH$2:AH$1520,Observed!$A$2:$A$1520,$A290,Observed!$C$2:$C$1520,$C290),"")</f>
        <v/>
      </c>
      <c r="AI290" s="23" t="str">
        <f>IF(ISNUMBER(AVERAGEIFS(Observed!AI$2:AI$1520,Observed!$A$2:$A$1520,$A290,Observed!$C$2:$C$1520,$C290)),AVERAGEIFS(Observed!AI$2:AI$1520,Observed!$A$2:$A$1520,$A290,Observed!$C$2:$C$1520,$C290),"")</f>
        <v/>
      </c>
      <c r="AJ290" s="23" t="str">
        <f>IF(ISNUMBER(AVERAGEIFS(Observed!AJ$2:AJ$1520,Observed!$A$2:$A$1520,$A290,Observed!$C$2:$C$1520,$C290)),AVERAGEIFS(Observed!AJ$2:AJ$1520,Observed!$A$2:$A$1520,$A290,Observed!$C$2:$C$1520,$C290),"")</f>
        <v/>
      </c>
      <c r="AK290" s="23" t="str">
        <f>IF(ISNUMBER(AVERAGEIFS(Observed!AK$2:AK$1520,Observed!$A$2:$A$1520,$A290,Observed!$C$2:$C$1520,$C290)),AVERAGEIFS(Observed!AK$2:AK$1520,Observed!$A$2:$A$1520,$A290,Observed!$C$2:$C$1520,$C290),"")</f>
        <v/>
      </c>
      <c r="AL290" s="23" t="str">
        <f>IF(ISNUMBER(AVERAGEIFS(Observed!AL$2:AL$1520,Observed!$A$2:$A$1520,$A290,Observed!$C$2:$C$1520,$C290)),AVERAGEIFS(Observed!AL$2:AL$1520,Observed!$A$2:$A$1520,$A290,Observed!$C$2:$C$1520,$C290),"")</f>
        <v/>
      </c>
      <c r="AM290" s="23" t="str">
        <f>IF(ISNUMBER(AVERAGEIFS(Observed!AM$2:AM$1520,Observed!$A$2:$A$1520,$A290,Observed!$C$2:$C$1520,$C290)),AVERAGEIFS(Observed!AM$2:AM$1520,Observed!$A$2:$A$1520,$A290,Observed!$C$2:$C$1520,$C290),"")</f>
        <v/>
      </c>
      <c r="AN290" s="2">
        <f>COUNTIFS(Observed!$A$2:$A$1520,$A290,Observed!$C$2:$C$1520,$C290)</f>
        <v>3</v>
      </c>
      <c r="AO290" s="2">
        <f t="shared" si="5"/>
        <v>4</v>
      </c>
    </row>
    <row r="291" spans="1:41" x14ac:dyDescent="0.35">
      <c r="A291" t="s">
        <v>56</v>
      </c>
      <c r="B291" t="s">
        <v>52</v>
      </c>
      <c r="C291" s="20">
        <v>42278</v>
      </c>
      <c r="D291">
        <v>1</v>
      </c>
      <c r="E291" t="s">
        <v>80</v>
      </c>
      <c r="F291" s="25" t="s">
        <v>99</v>
      </c>
      <c r="G291" t="s">
        <v>63</v>
      </c>
      <c r="H291">
        <v>6</v>
      </c>
      <c r="I291" s="2" t="s">
        <v>60</v>
      </c>
      <c r="J291" s="22">
        <f>IF(ISNUMBER(AVERAGEIFS(Observed!J$2:J$1520,Observed!$A$2:$A$1520,$A291,Observed!$C$2:$C$1520,$C291)),AVERAGEIFS(Observed!J$2:J$1520,Observed!$A$2:$A$1520,$A291,Observed!$C$2:$C$1520,$C291),"")</f>
        <v>2366.3333333333335</v>
      </c>
      <c r="K291" s="23">
        <f>IF(ISNUMBER(AVERAGEIFS(Observed!K$2:K$1520,Observed!$A$2:$A$1520,$A291,Observed!$C$2:$C$1520,$C291)),AVERAGEIFS(Observed!K$2:K$1520,Observed!$A$2:$A$1520,$A291,Observed!$C$2:$C$1520,$C291),"")</f>
        <v>236.63333333333333</v>
      </c>
      <c r="L291" s="23" t="str">
        <f>IF(ISNUMBER(AVERAGEIFS(Observed!L$2:L$1520,Observed!$A$2:$A$1520,$A291,Observed!$C$2:$C$1520,$C291)),AVERAGEIFS(Observed!L$2:L$1520,Observed!$A$2:$A$1520,$A291,Observed!$C$2:$C$1520,$C291),"")</f>
        <v/>
      </c>
      <c r="M291" s="23" t="str">
        <f>IF(ISNUMBER(AVERAGEIFS(Observed!M$2:M$1520,Observed!$A$2:$A$1520,$A291,Observed!$C$2:$C$1520,$C291)),AVERAGEIFS(Observed!M$2:M$1520,Observed!$A$2:$A$1520,$A291,Observed!$C$2:$C$1520,$C291),"")</f>
        <v/>
      </c>
      <c r="N291" s="23" t="str">
        <f>IF(ISNUMBER(AVERAGEIFS(Observed!N$2:N$1520,Observed!$A$2:$A$1520,$A291,Observed!$C$2:$C$1520,$C291)),AVERAGEIFS(Observed!N$2:N$1520,Observed!$A$2:$A$1520,$A291,Observed!$C$2:$C$1520,$C291),"")</f>
        <v/>
      </c>
      <c r="O291" s="24" t="str">
        <f>IF(ISNUMBER(AVERAGEIFS(Observed!O$2:O$1520,Observed!$A$2:$A$1520,$A291,Observed!$C$2:$C$1520,$C291)),AVERAGEIFS(Observed!O$2:O$1520,Observed!$A$2:$A$1520,$A291,Observed!$C$2:$C$1520,$C291),"")</f>
        <v/>
      </c>
      <c r="P291" s="24" t="str">
        <f>IF(ISNUMBER(AVERAGEIFS(Observed!P$2:P$1520,Observed!$A$2:$A$1520,$A291,Observed!$C$2:$C$1520,$C291)),AVERAGEIFS(Observed!P$2:P$1520,Observed!$A$2:$A$1520,$A291,Observed!$C$2:$C$1520,$C291),"")</f>
        <v/>
      </c>
      <c r="Q291" s="24" t="str">
        <f>IF(ISNUMBER(AVERAGEIFS(Observed!Q$2:Q$1520,Observed!$A$2:$A$1520,$A291,Observed!$C$2:$C$1520,$C291)),AVERAGEIFS(Observed!Q$2:Q$1520,Observed!$A$2:$A$1520,$A291,Observed!$C$2:$C$1520,$C291),"")</f>
        <v/>
      </c>
      <c r="R291" s="22" t="str">
        <f>IF(ISNUMBER(AVERAGEIFS(Observed!R$2:R$1520,Observed!$A$2:$A$1520,$A291,Observed!$C$2:$C$1520,$C291)),AVERAGEIFS(Observed!R$2:R$1520,Observed!$A$2:$A$1520,$A291,Observed!$C$2:$C$1520,$C291),"")</f>
        <v/>
      </c>
      <c r="S291" s="23" t="str">
        <f>IF(ISNUMBER(AVERAGEIFS(Observed!S$2:S$1520,Observed!$A$2:$A$1520,$A291,Observed!$C$2:$C$1520,$C291)),AVERAGEIFS(Observed!S$2:S$1520,Observed!$A$2:$A$1520,$A291,Observed!$C$2:$C$1520,$C291),"")</f>
        <v/>
      </c>
      <c r="T291" s="23" t="str">
        <f>IF(ISNUMBER(AVERAGEIFS(Observed!T$2:T$1520,Observed!$A$2:$A$1520,$A291,Observed!$C$2:$C$1520,$C291)),AVERAGEIFS(Observed!T$2:T$1520,Observed!$A$2:$A$1520,$A291,Observed!$C$2:$C$1520,$C291),"")</f>
        <v/>
      </c>
      <c r="U291" s="23" t="str">
        <f>IF(ISNUMBER(AVERAGEIFS(Observed!U$2:U$1520,Observed!$A$2:$A$1520,$A291,Observed!$C$2:$C$1520,$C291)),AVERAGEIFS(Observed!U$2:U$1520,Observed!$A$2:$A$1520,$A291,Observed!$C$2:$C$1520,$C291),"")</f>
        <v/>
      </c>
      <c r="V291" s="23" t="str">
        <f>IF(ISNUMBER(AVERAGEIFS(Observed!V$2:V$1520,Observed!$A$2:$A$1520,$A291,Observed!$C$2:$C$1520,$C291)),AVERAGEIFS(Observed!V$2:V$1520,Observed!$A$2:$A$1520,$A291,Observed!$C$2:$C$1520,$C291),"")</f>
        <v/>
      </c>
      <c r="W291" s="23" t="str">
        <f>IF(ISNUMBER(AVERAGEIFS(Observed!W$2:W$1520,Observed!$A$2:$A$1520,$A291,Observed!$C$2:$C$1520,$C291)),AVERAGEIFS(Observed!W$2:W$1520,Observed!$A$2:$A$1520,$A291,Observed!$C$2:$C$1520,$C291),"")</f>
        <v/>
      </c>
      <c r="X291" s="23" t="str">
        <f>IF(ISNUMBER(AVERAGEIFS(Observed!X$2:X$1520,Observed!$A$2:$A$1520,$A291,Observed!$C$2:$C$1520,$C291)),AVERAGEIFS(Observed!X$2:X$1520,Observed!$A$2:$A$1520,$A291,Observed!$C$2:$C$1520,$C291),"")</f>
        <v/>
      </c>
      <c r="Y291" s="23" t="str">
        <f>IF(ISNUMBER(AVERAGEIFS(Observed!Y$2:Y$1520,Observed!$A$2:$A$1520,$A291,Observed!$C$2:$C$1520,$C291)),AVERAGEIFS(Observed!Y$2:Y$1520,Observed!$A$2:$A$1520,$A291,Observed!$C$2:$C$1520,$C291),"")</f>
        <v/>
      </c>
      <c r="Z291" s="23" t="str">
        <f>IF(ISNUMBER(AVERAGEIFS(Observed!Z$2:Z$1520,Observed!$A$2:$A$1520,$A291,Observed!$C$2:$C$1520,$C291)),AVERAGEIFS(Observed!Z$2:Z$1520,Observed!$A$2:$A$1520,$A291,Observed!$C$2:$C$1520,$C291),"")</f>
        <v/>
      </c>
      <c r="AA291" s="23" t="str">
        <f>IF(ISNUMBER(AVERAGEIFS(Observed!AA$2:AA$1520,Observed!$A$2:$A$1520,$A291,Observed!$C$2:$C$1520,$C291)),AVERAGEIFS(Observed!AA$2:AA$1520,Observed!$A$2:$A$1520,$A291,Observed!$C$2:$C$1520,$C291),"")</f>
        <v/>
      </c>
      <c r="AB291" s="23" t="str">
        <f>IF(ISNUMBER(AVERAGEIFS(Observed!AB$2:AB$1520,Observed!$A$2:$A$1520,$A291,Observed!$C$2:$C$1520,$C291)),AVERAGEIFS(Observed!AB$2:AB$1520,Observed!$A$2:$A$1520,$A291,Observed!$C$2:$C$1520,$C291),"")</f>
        <v/>
      </c>
      <c r="AC291" s="23">
        <f>IF(ISNUMBER(AVERAGEIFS(Observed!AC$2:AC$1520,Observed!$A$2:$A$1520,$A291,Observed!$C$2:$C$1520,$C291)),AVERAGEIFS(Observed!AC$2:AC$1520,Observed!$A$2:$A$1520,$A291,Observed!$C$2:$C$1520,$C291),"")</f>
        <v>24.5</v>
      </c>
      <c r="AD291" s="24">
        <f>IF(ISNUMBER(AVERAGEIFS(Observed!AD$2:AD$1520,Observed!$A$2:$A$1520,$A291,Observed!$C$2:$C$1520,$C291)),AVERAGEIFS(Observed!AD$2:AD$1520,Observed!$A$2:$A$1520,$A291,Observed!$C$2:$C$1520,$C291),"")</f>
        <v>3.9333333333333331E-2</v>
      </c>
      <c r="AE291" s="24">
        <f>IF(ISNUMBER(AVERAGEIFS(Observed!AE$2:AE$1520,Observed!$A$2:$A$1520,$A291,Observed!$C$2:$C$1520,$C291)),AVERAGEIFS(Observed!AE$2:AE$1520,Observed!$A$2:$A$1520,$A291,Observed!$C$2:$C$1520,$C291),"")</f>
        <v>3.9333333333333331E-2</v>
      </c>
      <c r="AF291" s="23" t="str">
        <f>IF(ISNUMBER(AVERAGEIFS(Observed!AF$2:AF$1520,Observed!$A$2:$A$1520,$A291,Observed!$C$2:$C$1520,$C291)),AVERAGEIFS(Observed!AF$2:AF$1520,Observed!$A$2:$A$1520,$A291,Observed!$C$2:$C$1520,$C291),"")</f>
        <v/>
      </c>
      <c r="AG291" s="23" t="str">
        <f>IF(ISNUMBER(AVERAGEIFS(Observed!AG$2:AG$1520,Observed!$A$2:$A$1520,$A291,Observed!$C$2:$C$1520,$C291)),AVERAGEIFS(Observed!AG$2:AG$1520,Observed!$A$2:$A$1520,$A291,Observed!$C$2:$C$1520,$C291),"")</f>
        <v/>
      </c>
      <c r="AH291" s="22" t="str">
        <f>IF(ISNUMBER(AVERAGEIFS(Observed!AH$2:AH$1520,Observed!$A$2:$A$1520,$A291,Observed!$C$2:$C$1520,$C291)),AVERAGEIFS(Observed!AH$2:AH$1520,Observed!$A$2:$A$1520,$A291,Observed!$C$2:$C$1520,$C291),"")</f>
        <v/>
      </c>
      <c r="AI291" s="23" t="str">
        <f>IF(ISNUMBER(AVERAGEIFS(Observed!AI$2:AI$1520,Observed!$A$2:$A$1520,$A291,Observed!$C$2:$C$1520,$C291)),AVERAGEIFS(Observed!AI$2:AI$1520,Observed!$A$2:$A$1520,$A291,Observed!$C$2:$C$1520,$C291),"")</f>
        <v/>
      </c>
      <c r="AJ291" s="23" t="str">
        <f>IF(ISNUMBER(AVERAGEIFS(Observed!AJ$2:AJ$1520,Observed!$A$2:$A$1520,$A291,Observed!$C$2:$C$1520,$C291)),AVERAGEIFS(Observed!AJ$2:AJ$1520,Observed!$A$2:$A$1520,$A291,Observed!$C$2:$C$1520,$C291),"")</f>
        <v/>
      </c>
      <c r="AK291" s="23" t="str">
        <f>IF(ISNUMBER(AVERAGEIFS(Observed!AK$2:AK$1520,Observed!$A$2:$A$1520,$A291,Observed!$C$2:$C$1520,$C291)),AVERAGEIFS(Observed!AK$2:AK$1520,Observed!$A$2:$A$1520,$A291,Observed!$C$2:$C$1520,$C291),"")</f>
        <v/>
      </c>
      <c r="AL291" s="23" t="str">
        <f>IF(ISNUMBER(AVERAGEIFS(Observed!AL$2:AL$1520,Observed!$A$2:$A$1520,$A291,Observed!$C$2:$C$1520,$C291)),AVERAGEIFS(Observed!AL$2:AL$1520,Observed!$A$2:$A$1520,$A291,Observed!$C$2:$C$1520,$C291),"")</f>
        <v/>
      </c>
      <c r="AM291" s="23" t="str">
        <f>IF(ISNUMBER(AVERAGEIFS(Observed!AM$2:AM$1520,Observed!$A$2:$A$1520,$A291,Observed!$C$2:$C$1520,$C291)),AVERAGEIFS(Observed!AM$2:AM$1520,Observed!$A$2:$A$1520,$A291,Observed!$C$2:$C$1520,$C291),"")</f>
        <v/>
      </c>
      <c r="AN291" s="2">
        <f>COUNTIFS(Observed!$A$2:$A$1520,$A291,Observed!$C$2:$C$1520,$C291)</f>
        <v>3</v>
      </c>
      <c r="AO291" s="2">
        <f t="shared" si="5"/>
        <v>4</v>
      </c>
    </row>
    <row r="292" spans="1:41" x14ac:dyDescent="0.35">
      <c r="A292" t="s">
        <v>55</v>
      </c>
      <c r="B292" t="s">
        <v>52</v>
      </c>
      <c r="C292" s="20">
        <v>42278</v>
      </c>
      <c r="D292">
        <v>1</v>
      </c>
      <c r="E292" t="s">
        <v>82</v>
      </c>
      <c r="F292" s="25" t="s">
        <v>99</v>
      </c>
      <c r="G292" t="s">
        <v>63</v>
      </c>
      <c r="H292">
        <v>6</v>
      </c>
      <c r="I292" s="2" t="s">
        <v>60</v>
      </c>
      <c r="J292" s="22">
        <f>IF(ISNUMBER(AVERAGEIFS(Observed!J$2:J$1520,Observed!$A$2:$A$1520,$A292,Observed!$C$2:$C$1520,$C292)),AVERAGEIFS(Observed!J$2:J$1520,Observed!$A$2:$A$1520,$A292,Observed!$C$2:$C$1520,$C292),"")</f>
        <v>1156.8666666666666</v>
      </c>
      <c r="K292" s="23">
        <f>IF(ISNUMBER(AVERAGEIFS(Observed!K$2:K$1520,Observed!$A$2:$A$1520,$A292,Observed!$C$2:$C$1520,$C292)),AVERAGEIFS(Observed!K$2:K$1520,Observed!$A$2:$A$1520,$A292,Observed!$C$2:$C$1520,$C292),"")</f>
        <v>115.68666666666667</v>
      </c>
      <c r="L292" s="23" t="str">
        <f>IF(ISNUMBER(AVERAGEIFS(Observed!L$2:L$1520,Observed!$A$2:$A$1520,$A292,Observed!$C$2:$C$1520,$C292)),AVERAGEIFS(Observed!L$2:L$1520,Observed!$A$2:$A$1520,$A292,Observed!$C$2:$C$1520,$C292),"")</f>
        <v/>
      </c>
      <c r="M292" s="23" t="str">
        <f>IF(ISNUMBER(AVERAGEIFS(Observed!M$2:M$1520,Observed!$A$2:$A$1520,$A292,Observed!$C$2:$C$1520,$C292)),AVERAGEIFS(Observed!M$2:M$1520,Observed!$A$2:$A$1520,$A292,Observed!$C$2:$C$1520,$C292),"")</f>
        <v/>
      </c>
      <c r="N292" s="23" t="str">
        <f>IF(ISNUMBER(AVERAGEIFS(Observed!N$2:N$1520,Observed!$A$2:$A$1520,$A292,Observed!$C$2:$C$1520,$C292)),AVERAGEIFS(Observed!N$2:N$1520,Observed!$A$2:$A$1520,$A292,Observed!$C$2:$C$1520,$C292),"")</f>
        <v/>
      </c>
      <c r="O292" s="24" t="str">
        <f>IF(ISNUMBER(AVERAGEIFS(Observed!O$2:O$1520,Observed!$A$2:$A$1520,$A292,Observed!$C$2:$C$1520,$C292)),AVERAGEIFS(Observed!O$2:O$1520,Observed!$A$2:$A$1520,$A292,Observed!$C$2:$C$1520,$C292),"")</f>
        <v/>
      </c>
      <c r="P292" s="24" t="str">
        <f>IF(ISNUMBER(AVERAGEIFS(Observed!P$2:P$1520,Observed!$A$2:$A$1520,$A292,Observed!$C$2:$C$1520,$C292)),AVERAGEIFS(Observed!P$2:P$1520,Observed!$A$2:$A$1520,$A292,Observed!$C$2:$C$1520,$C292),"")</f>
        <v/>
      </c>
      <c r="Q292" s="24" t="str">
        <f>IF(ISNUMBER(AVERAGEIFS(Observed!Q$2:Q$1520,Observed!$A$2:$A$1520,$A292,Observed!$C$2:$C$1520,$C292)),AVERAGEIFS(Observed!Q$2:Q$1520,Observed!$A$2:$A$1520,$A292,Observed!$C$2:$C$1520,$C292),"")</f>
        <v/>
      </c>
      <c r="R292" s="22" t="str">
        <f>IF(ISNUMBER(AVERAGEIFS(Observed!R$2:R$1520,Observed!$A$2:$A$1520,$A292,Observed!$C$2:$C$1520,$C292)),AVERAGEIFS(Observed!R$2:R$1520,Observed!$A$2:$A$1520,$A292,Observed!$C$2:$C$1520,$C292),"")</f>
        <v/>
      </c>
      <c r="S292" s="23" t="str">
        <f>IF(ISNUMBER(AVERAGEIFS(Observed!S$2:S$1520,Observed!$A$2:$A$1520,$A292,Observed!$C$2:$C$1520,$C292)),AVERAGEIFS(Observed!S$2:S$1520,Observed!$A$2:$A$1520,$A292,Observed!$C$2:$C$1520,$C292),"")</f>
        <v/>
      </c>
      <c r="T292" s="23" t="str">
        <f>IF(ISNUMBER(AVERAGEIFS(Observed!T$2:T$1520,Observed!$A$2:$A$1520,$A292,Observed!$C$2:$C$1520,$C292)),AVERAGEIFS(Observed!T$2:T$1520,Observed!$A$2:$A$1520,$A292,Observed!$C$2:$C$1520,$C292),"")</f>
        <v/>
      </c>
      <c r="U292" s="23" t="str">
        <f>IF(ISNUMBER(AVERAGEIFS(Observed!U$2:U$1520,Observed!$A$2:$A$1520,$A292,Observed!$C$2:$C$1520,$C292)),AVERAGEIFS(Observed!U$2:U$1520,Observed!$A$2:$A$1520,$A292,Observed!$C$2:$C$1520,$C292),"")</f>
        <v/>
      </c>
      <c r="V292" s="23" t="str">
        <f>IF(ISNUMBER(AVERAGEIFS(Observed!V$2:V$1520,Observed!$A$2:$A$1520,$A292,Observed!$C$2:$C$1520,$C292)),AVERAGEIFS(Observed!V$2:V$1520,Observed!$A$2:$A$1520,$A292,Observed!$C$2:$C$1520,$C292),"")</f>
        <v/>
      </c>
      <c r="W292" s="23" t="str">
        <f>IF(ISNUMBER(AVERAGEIFS(Observed!W$2:W$1520,Observed!$A$2:$A$1520,$A292,Observed!$C$2:$C$1520,$C292)),AVERAGEIFS(Observed!W$2:W$1520,Observed!$A$2:$A$1520,$A292,Observed!$C$2:$C$1520,$C292),"")</f>
        <v/>
      </c>
      <c r="X292" s="23" t="str">
        <f>IF(ISNUMBER(AVERAGEIFS(Observed!X$2:X$1520,Observed!$A$2:$A$1520,$A292,Observed!$C$2:$C$1520,$C292)),AVERAGEIFS(Observed!X$2:X$1520,Observed!$A$2:$A$1520,$A292,Observed!$C$2:$C$1520,$C292),"")</f>
        <v/>
      </c>
      <c r="Y292" s="23" t="str">
        <f>IF(ISNUMBER(AVERAGEIFS(Observed!Y$2:Y$1520,Observed!$A$2:$A$1520,$A292,Observed!$C$2:$C$1520,$C292)),AVERAGEIFS(Observed!Y$2:Y$1520,Observed!$A$2:$A$1520,$A292,Observed!$C$2:$C$1520,$C292),"")</f>
        <v/>
      </c>
      <c r="Z292" s="23" t="str">
        <f>IF(ISNUMBER(AVERAGEIFS(Observed!Z$2:Z$1520,Observed!$A$2:$A$1520,$A292,Observed!$C$2:$C$1520,$C292)),AVERAGEIFS(Observed!Z$2:Z$1520,Observed!$A$2:$A$1520,$A292,Observed!$C$2:$C$1520,$C292),"")</f>
        <v/>
      </c>
      <c r="AA292" s="23" t="str">
        <f>IF(ISNUMBER(AVERAGEIFS(Observed!AA$2:AA$1520,Observed!$A$2:$A$1520,$A292,Observed!$C$2:$C$1520,$C292)),AVERAGEIFS(Observed!AA$2:AA$1520,Observed!$A$2:$A$1520,$A292,Observed!$C$2:$C$1520,$C292),"")</f>
        <v/>
      </c>
      <c r="AB292" s="23" t="str">
        <f>IF(ISNUMBER(AVERAGEIFS(Observed!AB$2:AB$1520,Observed!$A$2:$A$1520,$A292,Observed!$C$2:$C$1520,$C292)),AVERAGEIFS(Observed!AB$2:AB$1520,Observed!$A$2:$A$1520,$A292,Observed!$C$2:$C$1520,$C292),"")</f>
        <v/>
      </c>
      <c r="AC292" s="23">
        <f>IF(ISNUMBER(AVERAGEIFS(Observed!AC$2:AC$1520,Observed!$A$2:$A$1520,$A292,Observed!$C$2:$C$1520,$C292)),AVERAGEIFS(Observed!AC$2:AC$1520,Observed!$A$2:$A$1520,$A292,Observed!$C$2:$C$1520,$C292),"")</f>
        <v>17.266666666666669</v>
      </c>
      <c r="AD292" s="24">
        <f>IF(ISNUMBER(AVERAGEIFS(Observed!AD$2:AD$1520,Observed!$A$2:$A$1520,$A292,Observed!$C$2:$C$1520,$C292)),AVERAGEIFS(Observed!AD$2:AD$1520,Observed!$A$2:$A$1520,$A292,Observed!$C$2:$C$1520,$C292),"")</f>
        <v>2.7666666666666669E-2</v>
      </c>
      <c r="AE292" s="24">
        <f>IF(ISNUMBER(AVERAGEIFS(Observed!AE$2:AE$1520,Observed!$A$2:$A$1520,$A292,Observed!$C$2:$C$1520,$C292)),AVERAGEIFS(Observed!AE$2:AE$1520,Observed!$A$2:$A$1520,$A292,Observed!$C$2:$C$1520,$C292),"")</f>
        <v>2.7666666666666669E-2</v>
      </c>
      <c r="AF292" s="23" t="str">
        <f>IF(ISNUMBER(AVERAGEIFS(Observed!AF$2:AF$1520,Observed!$A$2:$A$1520,$A292,Observed!$C$2:$C$1520,$C292)),AVERAGEIFS(Observed!AF$2:AF$1520,Observed!$A$2:$A$1520,$A292,Observed!$C$2:$C$1520,$C292),"")</f>
        <v/>
      </c>
      <c r="AG292" s="23" t="str">
        <f>IF(ISNUMBER(AVERAGEIFS(Observed!AG$2:AG$1520,Observed!$A$2:$A$1520,$A292,Observed!$C$2:$C$1520,$C292)),AVERAGEIFS(Observed!AG$2:AG$1520,Observed!$A$2:$A$1520,$A292,Observed!$C$2:$C$1520,$C292),"")</f>
        <v/>
      </c>
      <c r="AH292" s="22" t="str">
        <f>IF(ISNUMBER(AVERAGEIFS(Observed!AH$2:AH$1520,Observed!$A$2:$A$1520,$A292,Observed!$C$2:$C$1520,$C292)),AVERAGEIFS(Observed!AH$2:AH$1520,Observed!$A$2:$A$1520,$A292,Observed!$C$2:$C$1520,$C292),"")</f>
        <v/>
      </c>
      <c r="AI292" s="23" t="str">
        <f>IF(ISNUMBER(AVERAGEIFS(Observed!AI$2:AI$1520,Observed!$A$2:$A$1520,$A292,Observed!$C$2:$C$1520,$C292)),AVERAGEIFS(Observed!AI$2:AI$1520,Observed!$A$2:$A$1520,$A292,Observed!$C$2:$C$1520,$C292),"")</f>
        <v/>
      </c>
      <c r="AJ292" s="23" t="str">
        <f>IF(ISNUMBER(AVERAGEIFS(Observed!AJ$2:AJ$1520,Observed!$A$2:$A$1520,$A292,Observed!$C$2:$C$1520,$C292)),AVERAGEIFS(Observed!AJ$2:AJ$1520,Observed!$A$2:$A$1520,$A292,Observed!$C$2:$C$1520,$C292),"")</f>
        <v/>
      </c>
      <c r="AK292" s="23" t="str">
        <f>IF(ISNUMBER(AVERAGEIFS(Observed!AK$2:AK$1520,Observed!$A$2:$A$1520,$A292,Observed!$C$2:$C$1520,$C292)),AVERAGEIFS(Observed!AK$2:AK$1520,Observed!$A$2:$A$1520,$A292,Observed!$C$2:$C$1520,$C292),"")</f>
        <v/>
      </c>
      <c r="AL292" s="23" t="str">
        <f>IF(ISNUMBER(AVERAGEIFS(Observed!AL$2:AL$1520,Observed!$A$2:$A$1520,$A292,Observed!$C$2:$C$1520,$C292)),AVERAGEIFS(Observed!AL$2:AL$1520,Observed!$A$2:$A$1520,$A292,Observed!$C$2:$C$1520,$C292),"")</f>
        <v/>
      </c>
      <c r="AM292" s="23" t="str">
        <f>IF(ISNUMBER(AVERAGEIFS(Observed!AM$2:AM$1520,Observed!$A$2:$A$1520,$A292,Observed!$C$2:$C$1520,$C292)),AVERAGEIFS(Observed!AM$2:AM$1520,Observed!$A$2:$A$1520,$A292,Observed!$C$2:$C$1520,$C292),"")</f>
        <v/>
      </c>
      <c r="AN292" s="2">
        <f>COUNTIFS(Observed!$A$2:$A$1520,$A292,Observed!$C$2:$C$1520,$C292)</f>
        <v>3</v>
      </c>
      <c r="AO292" s="2">
        <f t="shared" si="5"/>
        <v>4</v>
      </c>
    </row>
    <row r="293" spans="1:41" x14ac:dyDescent="0.35">
      <c r="A293" t="s">
        <v>51</v>
      </c>
      <c r="B293" t="s">
        <v>52</v>
      </c>
      <c r="C293" s="20">
        <v>42278</v>
      </c>
      <c r="D293">
        <v>1</v>
      </c>
      <c r="E293" t="s">
        <v>79</v>
      </c>
      <c r="F293" s="25" t="s">
        <v>99</v>
      </c>
      <c r="G293" t="s">
        <v>63</v>
      </c>
      <c r="H293">
        <v>6</v>
      </c>
      <c r="I293" s="2" t="s">
        <v>60</v>
      </c>
      <c r="J293" s="22">
        <f>IF(ISNUMBER(AVERAGEIFS(Observed!J$2:J$1520,Observed!$A$2:$A$1520,$A293,Observed!$C$2:$C$1520,$C293)),AVERAGEIFS(Observed!J$2:J$1520,Observed!$A$2:$A$1520,$A293,Observed!$C$2:$C$1520,$C293),"")</f>
        <v>1890.0666666666666</v>
      </c>
      <c r="K293" s="23">
        <f>IF(ISNUMBER(AVERAGEIFS(Observed!K$2:K$1520,Observed!$A$2:$A$1520,$A293,Observed!$C$2:$C$1520,$C293)),AVERAGEIFS(Observed!K$2:K$1520,Observed!$A$2:$A$1520,$A293,Observed!$C$2:$C$1520,$C293),"")</f>
        <v>189.00666666666666</v>
      </c>
      <c r="L293" s="23" t="str">
        <f>IF(ISNUMBER(AVERAGEIFS(Observed!L$2:L$1520,Observed!$A$2:$A$1520,$A293,Observed!$C$2:$C$1520,$C293)),AVERAGEIFS(Observed!L$2:L$1520,Observed!$A$2:$A$1520,$A293,Observed!$C$2:$C$1520,$C293),"")</f>
        <v/>
      </c>
      <c r="M293" s="23" t="str">
        <f>IF(ISNUMBER(AVERAGEIFS(Observed!M$2:M$1520,Observed!$A$2:$A$1520,$A293,Observed!$C$2:$C$1520,$C293)),AVERAGEIFS(Observed!M$2:M$1520,Observed!$A$2:$A$1520,$A293,Observed!$C$2:$C$1520,$C293),"")</f>
        <v/>
      </c>
      <c r="N293" s="23" t="str">
        <f>IF(ISNUMBER(AVERAGEIFS(Observed!N$2:N$1520,Observed!$A$2:$A$1520,$A293,Observed!$C$2:$C$1520,$C293)),AVERAGEIFS(Observed!N$2:N$1520,Observed!$A$2:$A$1520,$A293,Observed!$C$2:$C$1520,$C293),"")</f>
        <v/>
      </c>
      <c r="O293" s="24" t="str">
        <f>IF(ISNUMBER(AVERAGEIFS(Observed!O$2:O$1520,Observed!$A$2:$A$1520,$A293,Observed!$C$2:$C$1520,$C293)),AVERAGEIFS(Observed!O$2:O$1520,Observed!$A$2:$A$1520,$A293,Observed!$C$2:$C$1520,$C293),"")</f>
        <v/>
      </c>
      <c r="P293" s="24" t="str">
        <f>IF(ISNUMBER(AVERAGEIFS(Observed!P$2:P$1520,Observed!$A$2:$A$1520,$A293,Observed!$C$2:$C$1520,$C293)),AVERAGEIFS(Observed!P$2:P$1520,Observed!$A$2:$A$1520,$A293,Observed!$C$2:$C$1520,$C293),"")</f>
        <v/>
      </c>
      <c r="Q293" s="24" t="str">
        <f>IF(ISNUMBER(AVERAGEIFS(Observed!Q$2:Q$1520,Observed!$A$2:$A$1520,$A293,Observed!$C$2:$C$1520,$C293)),AVERAGEIFS(Observed!Q$2:Q$1520,Observed!$A$2:$A$1520,$A293,Observed!$C$2:$C$1520,$C293),"")</f>
        <v/>
      </c>
      <c r="R293" s="22" t="str">
        <f>IF(ISNUMBER(AVERAGEIFS(Observed!R$2:R$1520,Observed!$A$2:$A$1520,$A293,Observed!$C$2:$C$1520,$C293)),AVERAGEIFS(Observed!R$2:R$1520,Observed!$A$2:$A$1520,$A293,Observed!$C$2:$C$1520,$C293),"")</f>
        <v/>
      </c>
      <c r="S293" s="23" t="str">
        <f>IF(ISNUMBER(AVERAGEIFS(Observed!S$2:S$1520,Observed!$A$2:$A$1520,$A293,Observed!$C$2:$C$1520,$C293)),AVERAGEIFS(Observed!S$2:S$1520,Observed!$A$2:$A$1520,$A293,Observed!$C$2:$C$1520,$C293),"")</f>
        <v/>
      </c>
      <c r="T293" s="23" t="str">
        <f>IF(ISNUMBER(AVERAGEIFS(Observed!T$2:T$1520,Observed!$A$2:$A$1520,$A293,Observed!$C$2:$C$1520,$C293)),AVERAGEIFS(Observed!T$2:T$1520,Observed!$A$2:$A$1520,$A293,Observed!$C$2:$C$1520,$C293),"")</f>
        <v/>
      </c>
      <c r="U293" s="23" t="str">
        <f>IF(ISNUMBER(AVERAGEIFS(Observed!U$2:U$1520,Observed!$A$2:$A$1520,$A293,Observed!$C$2:$C$1520,$C293)),AVERAGEIFS(Observed!U$2:U$1520,Observed!$A$2:$A$1520,$A293,Observed!$C$2:$C$1520,$C293),"")</f>
        <v/>
      </c>
      <c r="V293" s="23" t="str">
        <f>IF(ISNUMBER(AVERAGEIFS(Observed!V$2:V$1520,Observed!$A$2:$A$1520,$A293,Observed!$C$2:$C$1520,$C293)),AVERAGEIFS(Observed!V$2:V$1520,Observed!$A$2:$A$1520,$A293,Observed!$C$2:$C$1520,$C293),"")</f>
        <v/>
      </c>
      <c r="W293" s="23" t="str">
        <f>IF(ISNUMBER(AVERAGEIFS(Observed!W$2:W$1520,Observed!$A$2:$A$1520,$A293,Observed!$C$2:$C$1520,$C293)),AVERAGEIFS(Observed!W$2:W$1520,Observed!$A$2:$A$1520,$A293,Observed!$C$2:$C$1520,$C293),"")</f>
        <v/>
      </c>
      <c r="X293" s="23" t="str">
        <f>IF(ISNUMBER(AVERAGEIFS(Observed!X$2:X$1520,Observed!$A$2:$A$1520,$A293,Observed!$C$2:$C$1520,$C293)),AVERAGEIFS(Observed!X$2:X$1520,Observed!$A$2:$A$1520,$A293,Observed!$C$2:$C$1520,$C293),"")</f>
        <v/>
      </c>
      <c r="Y293" s="23" t="str">
        <f>IF(ISNUMBER(AVERAGEIFS(Observed!Y$2:Y$1520,Observed!$A$2:$A$1520,$A293,Observed!$C$2:$C$1520,$C293)),AVERAGEIFS(Observed!Y$2:Y$1520,Observed!$A$2:$A$1520,$A293,Observed!$C$2:$C$1520,$C293),"")</f>
        <v/>
      </c>
      <c r="Z293" s="23" t="str">
        <f>IF(ISNUMBER(AVERAGEIFS(Observed!Z$2:Z$1520,Observed!$A$2:$A$1520,$A293,Observed!$C$2:$C$1520,$C293)),AVERAGEIFS(Observed!Z$2:Z$1520,Observed!$A$2:$A$1520,$A293,Observed!$C$2:$C$1520,$C293),"")</f>
        <v/>
      </c>
      <c r="AA293" s="23" t="str">
        <f>IF(ISNUMBER(AVERAGEIFS(Observed!AA$2:AA$1520,Observed!$A$2:$A$1520,$A293,Observed!$C$2:$C$1520,$C293)),AVERAGEIFS(Observed!AA$2:AA$1520,Observed!$A$2:$A$1520,$A293,Observed!$C$2:$C$1520,$C293),"")</f>
        <v/>
      </c>
      <c r="AB293" s="23" t="str">
        <f>IF(ISNUMBER(AVERAGEIFS(Observed!AB$2:AB$1520,Observed!$A$2:$A$1520,$A293,Observed!$C$2:$C$1520,$C293)),AVERAGEIFS(Observed!AB$2:AB$1520,Observed!$A$2:$A$1520,$A293,Observed!$C$2:$C$1520,$C293),"")</f>
        <v/>
      </c>
      <c r="AC293" s="23">
        <f>IF(ISNUMBER(AVERAGEIFS(Observed!AC$2:AC$1520,Observed!$A$2:$A$1520,$A293,Observed!$C$2:$C$1520,$C293)),AVERAGEIFS(Observed!AC$2:AC$1520,Observed!$A$2:$A$1520,$A293,Observed!$C$2:$C$1520,$C293),"")</f>
        <v>19.333333333333332</v>
      </c>
      <c r="AD293" s="24">
        <f>IF(ISNUMBER(AVERAGEIFS(Observed!AD$2:AD$1520,Observed!$A$2:$A$1520,$A293,Observed!$C$2:$C$1520,$C293)),AVERAGEIFS(Observed!AD$2:AD$1520,Observed!$A$2:$A$1520,$A293,Observed!$C$2:$C$1520,$C293),"")</f>
        <v>3.1E-2</v>
      </c>
      <c r="AE293" s="24">
        <f>IF(ISNUMBER(AVERAGEIFS(Observed!AE$2:AE$1520,Observed!$A$2:$A$1520,$A293,Observed!$C$2:$C$1520,$C293)),AVERAGEIFS(Observed!AE$2:AE$1520,Observed!$A$2:$A$1520,$A293,Observed!$C$2:$C$1520,$C293),"")</f>
        <v>3.1E-2</v>
      </c>
      <c r="AF293" s="23" t="str">
        <f>IF(ISNUMBER(AVERAGEIFS(Observed!AF$2:AF$1520,Observed!$A$2:$A$1520,$A293,Observed!$C$2:$C$1520,$C293)),AVERAGEIFS(Observed!AF$2:AF$1520,Observed!$A$2:$A$1520,$A293,Observed!$C$2:$C$1520,$C293),"")</f>
        <v/>
      </c>
      <c r="AG293" s="23" t="str">
        <f>IF(ISNUMBER(AVERAGEIFS(Observed!AG$2:AG$1520,Observed!$A$2:$A$1520,$A293,Observed!$C$2:$C$1520,$C293)),AVERAGEIFS(Observed!AG$2:AG$1520,Observed!$A$2:$A$1520,$A293,Observed!$C$2:$C$1520,$C293),"")</f>
        <v/>
      </c>
      <c r="AH293" s="22" t="str">
        <f>IF(ISNUMBER(AVERAGEIFS(Observed!AH$2:AH$1520,Observed!$A$2:$A$1520,$A293,Observed!$C$2:$C$1520,$C293)),AVERAGEIFS(Observed!AH$2:AH$1520,Observed!$A$2:$A$1520,$A293,Observed!$C$2:$C$1520,$C293),"")</f>
        <v/>
      </c>
      <c r="AI293" s="23" t="str">
        <f>IF(ISNUMBER(AVERAGEIFS(Observed!AI$2:AI$1520,Observed!$A$2:$A$1520,$A293,Observed!$C$2:$C$1520,$C293)),AVERAGEIFS(Observed!AI$2:AI$1520,Observed!$A$2:$A$1520,$A293,Observed!$C$2:$C$1520,$C293),"")</f>
        <v/>
      </c>
      <c r="AJ293" s="23" t="str">
        <f>IF(ISNUMBER(AVERAGEIFS(Observed!AJ$2:AJ$1520,Observed!$A$2:$A$1520,$A293,Observed!$C$2:$C$1520,$C293)),AVERAGEIFS(Observed!AJ$2:AJ$1520,Observed!$A$2:$A$1520,$A293,Observed!$C$2:$C$1520,$C293),"")</f>
        <v/>
      </c>
      <c r="AK293" s="23" t="str">
        <f>IF(ISNUMBER(AVERAGEIFS(Observed!AK$2:AK$1520,Observed!$A$2:$A$1520,$A293,Observed!$C$2:$C$1520,$C293)),AVERAGEIFS(Observed!AK$2:AK$1520,Observed!$A$2:$A$1520,$A293,Observed!$C$2:$C$1520,$C293),"")</f>
        <v/>
      </c>
      <c r="AL293" s="23" t="str">
        <f>IF(ISNUMBER(AVERAGEIFS(Observed!AL$2:AL$1520,Observed!$A$2:$A$1520,$A293,Observed!$C$2:$C$1520,$C293)),AVERAGEIFS(Observed!AL$2:AL$1520,Observed!$A$2:$A$1520,$A293,Observed!$C$2:$C$1520,$C293),"")</f>
        <v/>
      </c>
      <c r="AM293" s="23" t="str">
        <f>IF(ISNUMBER(AVERAGEIFS(Observed!AM$2:AM$1520,Observed!$A$2:$A$1520,$A293,Observed!$C$2:$C$1520,$C293)),AVERAGEIFS(Observed!AM$2:AM$1520,Observed!$A$2:$A$1520,$A293,Observed!$C$2:$C$1520,$C293),"")</f>
        <v/>
      </c>
      <c r="AN293" s="2">
        <f>COUNTIFS(Observed!$A$2:$A$1520,$A293,Observed!$C$2:$C$1520,$C293)</f>
        <v>3</v>
      </c>
      <c r="AO293" s="2">
        <f t="shared" si="5"/>
        <v>4</v>
      </c>
    </row>
    <row r="294" spans="1:41" x14ac:dyDescent="0.35">
      <c r="A294" t="s">
        <v>57</v>
      </c>
      <c r="B294" t="s">
        <v>52</v>
      </c>
      <c r="C294" s="20">
        <v>42278</v>
      </c>
      <c r="D294">
        <v>1</v>
      </c>
      <c r="E294" t="s">
        <v>81</v>
      </c>
      <c r="F294" s="25" t="s">
        <v>99</v>
      </c>
      <c r="G294" t="s">
        <v>63</v>
      </c>
      <c r="H294">
        <v>6</v>
      </c>
      <c r="I294" s="2" t="s">
        <v>60</v>
      </c>
      <c r="J294" s="22">
        <f>IF(ISNUMBER(AVERAGEIFS(Observed!J$2:J$1520,Observed!$A$2:$A$1520,$A294,Observed!$C$2:$C$1520,$C294)),AVERAGEIFS(Observed!J$2:J$1520,Observed!$A$2:$A$1520,$A294,Observed!$C$2:$C$1520,$C294),"")</f>
        <v>1933.9333333333334</v>
      </c>
      <c r="K294" s="23">
        <f>IF(ISNUMBER(AVERAGEIFS(Observed!K$2:K$1520,Observed!$A$2:$A$1520,$A294,Observed!$C$2:$C$1520,$C294)),AVERAGEIFS(Observed!K$2:K$1520,Observed!$A$2:$A$1520,$A294,Observed!$C$2:$C$1520,$C294),"")</f>
        <v>193.39333333333335</v>
      </c>
      <c r="L294" s="23" t="str">
        <f>IF(ISNUMBER(AVERAGEIFS(Observed!L$2:L$1520,Observed!$A$2:$A$1520,$A294,Observed!$C$2:$C$1520,$C294)),AVERAGEIFS(Observed!L$2:L$1520,Observed!$A$2:$A$1520,$A294,Observed!$C$2:$C$1520,$C294),"")</f>
        <v/>
      </c>
      <c r="M294" s="23" t="str">
        <f>IF(ISNUMBER(AVERAGEIFS(Observed!M$2:M$1520,Observed!$A$2:$A$1520,$A294,Observed!$C$2:$C$1520,$C294)),AVERAGEIFS(Observed!M$2:M$1520,Observed!$A$2:$A$1520,$A294,Observed!$C$2:$C$1520,$C294),"")</f>
        <v/>
      </c>
      <c r="N294" s="23" t="str">
        <f>IF(ISNUMBER(AVERAGEIFS(Observed!N$2:N$1520,Observed!$A$2:$A$1520,$A294,Observed!$C$2:$C$1520,$C294)),AVERAGEIFS(Observed!N$2:N$1520,Observed!$A$2:$A$1520,$A294,Observed!$C$2:$C$1520,$C294),"")</f>
        <v/>
      </c>
      <c r="O294" s="24" t="str">
        <f>IF(ISNUMBER(AVERAGEIFS(Observed!O$2:O$1520,Observed!$A$2:$A$1520,$A294,Observed!$C$2:$C$1520,$C294)),AVERAGEIFS(Observed!O$2:O$1520,Observed!$A$2:$A$1520,$A294,Observed!$C$2:$C$1520,$C294),"")</f>
        <v/>
      </c>
      <c r="P294" s="24" t="str">
        <f>IF(ISNUMBER(AVERAGEIFS(Observed!P$2:P$1520,Observed!$A$2:$A$1520,$A294,Observed!$C$2:$C$1520,$C294)),AVERAGEIFS(Observed!P$2:P$1520,Observed!$A$2:$A$1520,$A294,Observed!$C$2:$C$1520,$C294),"")</f>
        <v/>
      </c>
      <c r="Q294" s="24" t="str">
        <f>IF(ISNUMBER(AVERAGEIFS(Observed!Q$2:Q$1520,Observed!$A$2:$A$1520,$A294,Observed!$C$2:$C$1520,$C294)),AVERAGEIFS(Observed!Q$2:Q$1520,Observed!$A$2:$A$1520,$A294,Observed!$C$2:$C$1520,$C294),"")</f>
        <v/>
      </c>
      <c r="R294" s="22" t="str">
        <f>IF(ISNUMBER(AVERAGEIFS(Observed!R$2:R$1520,Observed!$A$2:$A$1520,$A294,Observed!$C$2:$C$1520,$C294)),AVERAGEIFS(Observed!R$2:R$1520,Observed!$A$2:$A$1520,$A294,Observed!$C$2:$C$1520,$C294),"")</f>
        <v/>
      </c>
      <c r="S294" s="23" t="str">
        <f>IF(ISNUMBER(AVERAGEIFS(Observed!S$2:S$1520,Observed!$A$2:$A$1520,$A294,Observed!$C$2:$C$1520,$C294)),AVERAGEIFS(Observed!S$2:S$1520,Observed!$A$2:$A$1520,$A294,Observed!$C$2:$C$1520,$C294),"")</f>
        <v/>
      </c>
      <c r="T294" s="23" t="str">
        <f>IF(ISNUMBER(AVERAGEIFS(Observed!T$2:T$1520,Observed!$A$2:$A$1520,$A294,Observed!$C$2:$C$1520,$C294)),AVERAGEIFS(Observed!T$2:T$1520,Observed!$A$2:$A$1520,$A294,Observed!$C$2:$C$1520,$C294),"")</f>
        <v/>
      </c>
      <c r="U294" s="23" t="str">
        <f>IF(ISNUMBER(AVERAGEIFS(Observed!U$2:U$1520,Observed!$A$2:$A$1520,$A294,Observed!$C$2:$C$1520,$C294)),AVERAGEIFS(Observed!U$2:U$1520,Observed!$A$2:$A$1520,$A294,Observed!$C$2:$C$1520,$C294),"")</f>
        <v/>
      </c>
      <c r="V294" s="23" t="str">
        <f>IF(ISNUMBER(AVERAGEIFS(Observed!V$2:V$1520,Observed!$A$2:$A$1520,$A294,Observed!$C$2:$C$1520,$C294)),AVERAGEIFS(Observed!V$2:V$1520,Observed!$A$2:$A$1520,$A294,Observed!$C$2:$C$1520,$C294),"")</f>
        <v/>
      </c>
      <c r="W294" s="23" t="str">
        <f>IF(ISNUMBER(AVERAGEIFS(Observed!W$2:W$1520,Observed!$A$2:$A$1520,$A294,Observed!$C$2:$C$1520,$C294)),AVERAGEIFS(Observed!W$2:W$1520,Observed!$A$2:$A$1520,$A294,Observed!$C$2:$C$1520,$C294),"")</f>
        <v/>
      </c>
      <c r="X294" s="23" t="str">
        <f>IF(ISNUMBER(AVERAGEIFS(Observed!X$2:X$1520,Observed!$A$2:$A$1520,$A294,Observed!$C$2:$C$1520,$C294)),AVERAGEIFS(Observed!X$2:X$1520,Observed!$A$2:$A$1520,$A294,Observed!$C$2:$C$1520,$C294),"")</f>
        <v/>
      </c>
      <c r="Y294" s="23" t="str">
        <f>IF(ISNUMBER(AVERAGEIFS(Observed!Y$2:Y$1520,Observed!$A$2:$A$1520,$A294,Observed!$C$2:$C$1520,$C294)),AVERAGEIFS(Observed!Y$2:Y$1520,Observed!$A$2:$A$1520,$A294,Observed!$C$2:$C$1520,$C294),"")</f>
        <v/>
      </c>
      <c r="Z294" s="23" t="str">
        <f>IF(ISNUMBER(AVERAGEIFS(Observed!Z$2:Z$1520,Observed!$A$2:$A$1520,$A294,Observed!$C$2:$C$1520,$C294)),AVERAGEIFS(Observed!Z$2:Z$1520,Observed!$A$2:$A$1520,$A294,Observed!$C$2:$C$1520,$C294),"")</f>
        <v/>
      </c>
      <c r="AA294" s="23" t="str">
        <f>IF(ISNUMBER(AVERAGEIFS(Observed!AA$2:AA$1520,Observed!$A$2:$A$1520,$A294,Observed!$C$2:$C$1520,$C294)),AVERAGEIFS(Observed!AA$2:AA$1520,Observed!$A$2:$A$1520,$A294,Observed!$C$2:$C$1520,$C294),"")</f>
        <v/>
      </c>
      <c r="AB294" s="23" t="str">
        <f>IF(ISNUMBER(AVERAGEIFS(Observed!AB$2:AB$1520,Observed!$A$2:$A$1520,$A294,Observed!$C$2:$C$1520,$C294)),AVERAGEIFS(Observed!AB$2:AB$1520,Observed!$A$2:$A$1520,$A294,Observed!$C$2:$C$1520,$C294),"")</f>
        <v/>
      </c>
      <c r="AC294" s="23">
        <f>IF(ISNUMBER(AVERAGEIFS(Observed!AC$2:AC$1520,Observed!$A$2:$A$1520,$A294,Observed!$C$2:$C$1520,$C294)),AVERAGEIFS(Observed!AC$2:AC$1520,Observed!$A$2:$A$1520,$A294,Observed!$C$2:$C$1520,$C294),"")</f>
        <v>21.633333333333336</v>
      </c>
      <c r="AD294" s="24">
        <f>IF(ISNUMBER(AVERAGEIFS(Observed!AD$2:AD$1520,Observed!$A$2:$A$1520,$A294,Observed!$C$2:$C$1520,$C294)),AVERAGEIFS(Observed!AD$2:AD$1520,Observed!$A$2:$A$1520,$A294,Observed!$C$2:$C$1520,$C294),"")</f>
        <v>3.4333333333333334E-2</v>
      </c>
      <c r="AE294" s="24">
        <f>IF(ISNUMBER(AVERAGEIFS(Observed!AE$2:AE$1520,Observed!$A$2:$A$1520,$A294,Observed!$C$2:$C$1520,$C294)),AVERAGEIFS(Observed!AE$2:AE$1520,Observed!$A$2:$A$1520,$A294,Observed!$C$2:$C$1520,$C294),"")</f>
        <v>3.4333333333333334E-2</v>
      </c>
      <c r="AF294" s="23" t="str">
        <f>IF(ISNUMBER(AVERAGEIFS(Observed!AF$2:AF$1520,Observed!$A$2:$A$1520,$A294,Observed!$C$2:$C$1520,$C294)),AVERAGEIFS(Observed!AF$2:AF$1520,Observed!$A$2:$A$1520,$A294,Observed!$C$2:$C$1520,$C294),"")</f>
        <v/>
      </c>
      <c r="AG294" s="23" t="str">
        <f>IF(ISNUMBER(AVERAGEIFS(Observed!AG$2:AG$1520,Observed!$A$2:$A$1520,$A294,Observed!$C$2:$C$1520,$C294)),AVERAGEIFS(Observed!AG$2:AG$1520,Observed!$A$2:$A$1520,$A294,Observed!$C$2:$C$1520,$C294),"")</f>
        <v/>
      </c>
      <c r="AH294" s="22" t="str">
        <f>IF(ISNUMBER(AVERAGEIFS(Observed!AH$2:AH$1520,Observed!$A$2:$A$1520,$A294,Observed!$C$2:$C$1520,$C294)),AVERAGEIFS(Observed!AH$2:AH$1520,Observed!$A$2:$A$1520,$A294,Observed!$C$2:$C$1520,$C294),"")</f>
        <v/>
      </c>
      <c r="AI294" s="23" t="str">
        <f>IF(ISNUMBER(AVERAGEIFS(Observed!AI$2:AI$1520,Observed!$A$2:$A$1520,$A294,Observed!$C$2:$C$1520,$C294)),AVERAGEIFS(Observed!AI$2:AI$1520,Observed!$A$2:$A$1520,$A294,Observed!$C$2:$C$1520,$C294),"")</f>
        <v/>
      </c>
      <c r="AJ294" s="23" t="str">
        <f>IF(ISNUMBER(AVERAGEIFS(Observed!AJ$2:AJ$1520,Observed!$A$2:$A$1520,$A294,Observed!$C$2:$C$1520,$C294)),AVERAGEIFS(Observed!AJ$2:AJ$1520,Observed!$A$2:$A$1520,$A294,Observed!$C$2:$C$1520,$C294),"")</f>
        <v/>
      </c>
      <c r="AK294" s="23" t="str">
        <f>IF(ISNUMBER(AVERAGEIFS(Observed!AK$2:AK$1520,Observed!$A$2:$A$1520,$A294,Observed!$C$2:$C$1520,$C294)),AVERAGEIFS(Observed!AK$2:AK$1520,Observed!$A$2:$A$1520,$A294,Observed!$C$2:$C$1520,$C294),"")</f>
        <v/>
      </c>
      <c r="AL294" s="23" t="str">
        <f>IF(ISNUMBER(AVERAGEIFS(Observed!AL$2:AL$1520,Observed!$A$2:$A$1520,$A294,Observed!$C$2:$C$1520,$C294)),AVERAGEIFS(Observed!AL$2:AL$1520,Observed!$A$2:$A$1520,$A294,Observed!$C$2:$C$1520,$C294),"")</f>
        <v/>
      </c>
      <c r="AM294" s="23" t="str">
        <f>IF(ISNUMBER(AVERAGEIFS(Observed!AM$2:AM$1520,Observed!$A$2:$A$1520,$A294,Observed!$C$2:$C$1520,$C294)),AVERAGEIFS(Observed!AM$2:AM$1520,Observed!$A$2:$A$1520,$A294,Observed!$C$2:$C$1520,$C294),"")</f>
        <v/>
      </c>
      <c r="AN294" s="2">
        <f>COUNTIFS(Observed!$A$2:$A$1520,$A294,Observed!$C$2:$C$1520,$C294)</f>
        <v>3</v>
      </c>
      <c r="AO294" s="2">
        <f t="shared" si="5"/>
        <v>4</v>
      </c>
    </row>
    <row r="295" spans="1:41" x14ac:dyDescent="0.35">
      <c r="A295" t="s">
        <v>54</v>
      </c>
      <c r="B295" t="s">
        <v>52</v>
      </c>
      <c r="C295" s="20">
        <v>42278</v>
      </c>
      <c r="D295">
        <v>1</v>
      </c>
      <c r="E295" t="s">
        <v>83</v>
      </c>
      <c r="F295" s="25" t="s">
        <v>99</v>
      </c>
      <c r="G295" t="s">
        <v>63</v>
      </c>
      <c r="H295">
        <v>6</v>
      </c>
      <c r="I295" s="2" t="s">
        <v>60</v>
      </c>
      <c r="J295" s="22">
        <f>IF(ISNUMBER(AVERAGEIFS(Observed!J$2:J$1520,Observed!$A$2:$A$1520,$A295,Observed!$C$2:$C$1520,$C295)),AVERAGEIFS(Observed!J$2:J$1520,Observed!$A$2:$A$1520,$A295,Observed!$C$2:$C$1520,$C295),"")</f>
        <v>1407.5333333333335</v>
      </c>
      <c r="K295" s="23">
        <f>IF(ISNUMBER(AVERAGEIFS(Observed!K$2:K$1520,Observed!$A$2:$A$1520,$A295,Observed!$C$2:$C$1520,$C295)),AVERAGEIFS(Observed!K$2:K$1520,Observed!$A$2:$A$1520,$A295,Observed!$C$2:$C$1520,$C295),"")</f>
        <v>140.75333333333333</v>
      </c>
      <c r="L295" s="23" t="str">
        <f>IF(ISNUMBER(AVERAGEIFS(Observed!L$2:L$1520,Observed!$A$2:$A$1520,$A295,Observed!$C$2:$C$1520,$C295)),AVERAGEIFS(Observed!L$2:L$1520,Observed!$A$2:$A$1520,$A295,Observed!$C$2:$C$1520,$C295),"")</f>
        <v/>
      </c>
      <c r="M295" s="23" t="str">
        <f>IF(ISNUMBER(AVERAGEIFS(Observed!M$2:M$1520,Observed!$A$2:$A$1520,$A295,Observed!$C$2:$C$1520,$C295)),AVERAGEIFS(Observed!M$2:M$1520,Observed!$A$2:$A$1520,$A295,Observed!$C$2:$C$1520,$C295),"")</f>
        <v/>
      </c>
      <c r="N295" s="23" t="str">
        <f>IF(ISNUMBER(AVERAGEIFS(Observed!N$2:N$1520,Observed!$A$2:$A$1520,$A295,Observed!$C$2:$C$1520,$C295)),AVERAGEIFS(Observed!N$2:N$1520,Observed!$A$2:$A$1520,$A295,Observed!$C$2:$C$1520,$C295),"")</f>
        <v/>
      </c>
      <c r="O295" s="24" t="str">
        <f>IF(ISNUMBER(AVERAGEIFS(Observed!O$2:O$1520,Observed!$A$2:$A$1520,$A295,Observed!$C$2:$C$1520,$C295)),AVERAGEIFS(Observed!O$2:O$1520,Observed!$A$2:$A$1520,$A295,Observed!$C$2:$C$1520,$C295),"")</f>
        <v/>
      </c>
      <c r="P295" s="24" t="str">
        <f>IF(ISNUMBER(AVERAGEIFS(Observed!P$2:P$1520,Observed!$A$2:$A$1520,$A295,Observed!$C$2:$C$1520,$C295)),AVERAGEIFS(Observed!P$2:P$1520,Observed!$A$2:$A$1520,$A295,Observed!$C$2:$C$1520,$C295),"")</f>
        <v/>
      </c>
      <c r="Q295" s="24" t="str">
        <f>IF(ISNUMBER(AVERAGEIFS(Observed!Q$2:Q$1520,Observed!$A$2:$A$1520,$A295,Observed!$C$2:$C$1520,$C295)),AVERAGEIFS(Observed!Q$2:Q$1520,Observed!$A$2:$A$1520,$A295,Observed!$C$2:$C$1520,$C295),"")</f>
        <v/>
      </c>
      <c r="R295" s="22" t="str">
        <f>IF(ISNUMBER(AVERAGEIFS(Observed!R$2:R$1520,Observed!$A$2:$A$1520,$A295,Observed!$C$2:$C$1520,$C295)),AVERAGEIFS(Observed!R$2:R$1520,Observed!$A$2:$A$1520,$A295,Observed!$C$2:$C$1520,$C295),"")</f>
        <v/>
      </c>
      <c r="S295" s="23" t="str">
        <f>IF(ISNUMBER(AVERAGEIFS(Observed!S$2:S$1520,Observed!$A$2:$A$1520,$A295,Observed!$C$2:$C$1520,$C295)),AVERAGEIFS(Observed!S$2:S$1520,Observed!$A$2:$A$1520,$A295,Observed!$C$2:$C$1520,$C295),"")</f>
        <v/>
      </c>
      <c r="T295" s="23" t="str">
        <f>IF(ISNUMBER(AVERAGEIFS(Observed!T$2:T$1520,Observed!$A$2:$A$1520,$A295,Observed!$C$2:$C$1520,$C295)),AVERAGEIFS(Observed!T$2:T$1520,Observed!$A$2:$A$1520,$A295,Observed!$C$2:$C$1520,$C295),"")</f>
        <v/>
      </c>
      <c r="U295" s="23" t="str">
        <f>IF(ISNUMBER(AVERAGEIFS(Observed!U$2:U$1520,Observed!$A$2:$A$1520,$A295,Observed!$C$2:$C$1520,$C295)),AVERAGEIFS(Observed!U$2:U$1520,Observed!$A$2:$A$1520,$A295,Observed!$C$2:$C$1520,$C295),"")</f>
        <v/>
      </c>
      <c r="V295" s="23" t="str">
        <f>IF(ISNUMBER(AVERAGEIFS(Observed!V$2:V$1520,Observed!$A$2:$A$1520,$A295,Observed!$C$2:$C$1520,$C295)),AVERAGEIFS(Observed!V$2:V$1520,Observed!$A$2:$A$1520,$A295,Observed!$C$2:$C$1520,$C295),"")</f>
        <v/>
      </c>
      <c r="W295" s="23" t="str">
        <f>IF(ISNUMBER(AVERAGEIFS(Observed!W$2:W$1520,Observed!$A$2:$A$1520,$A295,Observed!$C$2:$C$1520,$C295)),AVERAGEIFS(Observed!W$2:W$1520,Observed!$A$2:$A$1520,$A295,Observed!$C$2:$C$1520,$C295),"")</f>
        <v/>
      </c>
      <c r="X295" s="23" t="str">
        <f>IF(ISNUMBER(AVERAGEIFS(Observed!X$2:X$1520,Observed!$A$2:$A$1520,$A295,Observed!$C$2:$C$1520,$C295)),AVERAGEIFS(Observed!X$2:X$1520,Observed!$A$2:$A$1520,$A295,Observed!$C$2:$C$1520,$C295),"")</f>
        <v/>
      </c>
      <c r="Y295" s="23" t="str">
        <f>IF(ISNUMBER(AVERAGEIFS(Observed!Y$2:Y$1520,Observed!$A$2:$A$1520,$A295,Observed!$C$2:$C$1520,$C295)),AVERAGEIFS(Observed!Y$2:Y$1520,Observed!$A$2:$A$1520,$A295,Observed!$C$2:$C$1520,$C295),"")</f>
        <v/>
      </c>
      <c r="Z295" s="23" t="str">
        <f>IF(ISNUMBER(AVERAGEIFS(Observed!Z$2:Z$1520,Observed!$A$2:$A$1520,$A295,Observed!$C$2:$C$1520,$C295)),AVERAGEIFS(Observed!Z$2:Z$1520,Observed!$A$2:$A$1520,$A295,Observed!$C$2:$C$1520,$C295),"")</f>
        <v/>
      </c>
      <c r="AA295" s="23" t="str">
        <f>IF(ISNUMBER(AVERAGEIFS(Observed!AA$2:AA$1520,Observed!$A$2:$A$1520,$A295,Observed!$C$2:$C$1520,$C295)),AVERAGEIFS(Observed!AA$2:AA$1520,Observed!$A$2:$A$1520,$A295,Observed!$C$2:$C$1520,$C295),"")</f>
        <v/>
      </c>
      <c r="AB295" s="23" t="str">
        <f>IF(ISNUMBER(AVERAGEIFS(Observed!AB$2:AB$1520,Observed!$A$2:$A$1520,$A295,Observed!$C$2:$C$1520,$C295)),AVERAGEIFS(Observed!AB$2:AB$1520,Observed!$A$2:$A$1520,$A295,Observed!$C$2:$C$1520,$C295),"")</f>
        <v/>
      </c>
      <c r="AC295" s="23">
        <f>IF(ISNUMBER(AVERAGEIFS(Observed!AC$2:AC$1520,Observed!$A$2:$A$1520,$A295,Observed!$C$2:$C$1520,$C295)),AVERAGEIFS(Observed!AC$2:AC$1520,Observed!$A$2:$A$1520,$A295,Observed!$C$2:$C$1520,$C295),"")</f>
        <v>18.333333333333332</v>
      </c>
      <c r="AD295" s="24">
        <f>IF(ISNUMBER(AVERAGEIFS(Observed!AD$2:AD$1520,Observed!$A$2:$A$1520,$A295,Observed!$C$2:$C$1520,$C295)),AVERAGEIFS(Observed!AD$2:AD$1520,Observed!$A$2:$A$1520,$A295,Observed!$C$2:$C$1520,$C295),"")</f>
        <v>2.9333333333333333E-2</v>
      </c>
      <c r="AE295" s="24">
        <f>IF(ISNUMBER(AVERAGEIFS(Observed!AE$2:AE$1520,Observed!$A$2:$A$1520,$A295,Observed!$C$2:$C$1520,$C295)),AVERAGEIFS(Observed!AE$2:AE$1520,Observed!$A$2:$A$1520,$A295,Observed!$C$2:$C$1520,$C295),"")</f>
        <v>2.9333333333333333E-2</v>
      </c>
      <c r="AF295" s="23" t="str">
        <f>IF(ISNUMBER(AVERAGEIFS(Observed!AF$2:AF$1520,Observed!$A$2:$A$1520,$A295,Observed!$C$2:$C$1520,$C295)),AVERAGEIFS(Observed!AF$2:AF$1520,Observed!$A$2:$A$1520,$A295,Observed!$C$2:$C$1520,$C295),"")</f>
        <v/>
      </c>
      <c r="AG295" s="23" t="str">
        <f>IF(ISNUMBER(AVERAGEIFS(Observed!AG$2:AG$1520,Observed!$A$2:$A$1520,$A295,Observed!$C$2:$C$1520,$C295)),AVERAGEIFS(Observed!AG$2:AG$1520,Observed!$A$2:$A$1520,$A295,Observed!$C$2:$C$1520,$C295),"")</f>
        <v/>
      </c>
      <c r="AH295" s="22" t="str">
        <f>IF(ISNUMBER(AVERAGEIFS(Observed!AH$2:AH$1520,Observed!$A$2:$A$1520,$A295,Observed!$C$2:$C$1520,$C295)),AVERAGEIFS(Observed!AH$2:AH$1520,Observed!$A$2:$A$1520,$A295,Observed!$C$2:$C$1520,$C295),"")</f>
        <v/>
      </c>
      <c r="AI295" s="23" t="str">
        <f>IF(ISNUMBER(AVERAGEIFS(Observed!AI$2:AI$1520,Observed!$A$2:$A$1520,$A295,Observed!$C$2:$C$1520,$C295)),AVERAGEIFS(Observed!AI$2:AI$1520,Observed!$A$2:$A$1520,$A295,Observed!$C$2:$C$1520,$C295),"")</f>
        <v/>
      </c>
      <c r="AJ295" s="23" t="str">
        <f>IF(ISNUMBER(AVERAGEIFS(Observed!AJ$2:AJ$1520,Observed!$A$2:$A$1520,$A295,Observed!$C$2:$C$1520,$C295)),AVERAGEIFS(Observed!AJ$2:AJ$1520,Observed!$A$2:$A$1520,$A295,Observed!$C$2:$C$1520,$C295),"")</f>
        <v/>
      </c>
      <c r="AK295" s="23" t="str">
        <f>IF(ISNUMBER(AVERAGEIFS(Observed!AK$2:AK$1520,Observed!$A$2:$A$1520,$A295,Observed!$C$2:$C$1520,$C295)),AVERAGEIFS(Observed!AK$2:AK$1520,Observed!$A$2:$A$1520,$A295,Observed!$C$2:$C$1520,$C295),"")</f>
        <v/>
      </c>
      <c r="AL295" s="23" t="str">
        <f>IF(ISNUMBER(AVERAGEIFS(Observed!AL$2:AL$1520,Observed!$A$2:$A$1520,$A295,Observed!$C$2:$C$1520,$C295)),AVERAGEIFS(Observed!AL$2:AL$1520,Observed!$A$2:$A$1520,$A295,Observed!$C$2:$C$1520,$C295),"")</f>
        <v/>
      </c>
      <c r="AM295" s="23" t="str">
        <f>IF(ISNUMBER(AVERAGEIFS(Observed!AM$2:AM$1520,Observed!$A$2:$A$1520,$A295,Observed!$C$2:$C$1520,$C295)),AVERAGEIFS(Observed!AM$2:AM$1520,Observed!$A$2:$A$1520,$A295,Observed!$C$2:$C$1520,$C295),"")</f>
        <v/>
      </c>
      <c r="AN295" s="2">
        <f>COUNTIFS(Observed!$A$2:$A$1520,$A295,Observed!$C$2:$C$1520,$C295)</f>
        <v>3</v>
      </c>
      <c r="AO295" s="2">
        <f t="shared" si="5"/>
        <v>4</v>
      </c>
    </row>
    <row r="296" spans="1:41" x14ac:dyDescent="0.35">
      <c r="A296" t="s">
        <v>53</v>
      </c>
      <c r="B296" t="s">
        <v>52</v>
      </c>
      <c r="C296" s="20">
        <v>42278</v>
      </c>
      <c r="D296">
        <v>1</v>
      </c>
      <c r="E296" t="s">
        <v>78</v>
      </c>
      <c r="F296" s="25" t="s">
        <v>99</v>
      </c>
      <c r="G296" t="s">
        <v>63</v>
      </c>
      <c r="H296">
        <v>6</v>
      </c>
      <c r="I296" s="2" t="s">
        <v>60</v>
      </c>
      <c r="J296" s="22">
        <f>IF(ISNUMBER(AVERAGEIFS(Observed!J$2:J$1520,Observed!$A$2:$A$1520,$A296,Observed!$C$2:$C$1520,$C296)),AVERAGEIFS(Observed!J$2:J$1520,Observed!$A$2:$A$1520,$A296,Observed!$C$2:$C$1520,$C296),"")</f>
        <v>1094.2</v>
      </c>
      <c r="K296" s="23">
        <f>IF(ISNUMBER(AVERAGEIFS(Observed!K$2:K$1520,Observed!$A$2:$A$1520,$A296,Observed!$C$2:$C$1520,$C296)),AVERAGEIFS(Observed!K$2:K$1520,Observed!$A$2:$A$1520,$A296,Observed!$C$2:$C$1520,$C296),"")</f>
        <v>109.42</v>
      </c>
      <c r="L296" s="23" t="str">
        <f>IF(ISNUMBER(AVERAGEIFS(Observed!L$2:L$1520,Observed!$A$2:$A$1520,$A296,Observed!$C$2:$C$1520,$C296)),AVERAGEIFS(Observed!L$2:L$1520,Observed!$A$2:$A$1520,$A296,Observed!$C$2:$C$1520,$C296),"")</f>
        <v/>
      </c>
      <c r="M296" s="23" t="str">
        <f>IF(ISNUMBER(AVERAGEIFS(Observed!M$2:M$1520,Observed!$A$2:$A$1520,$A296,Observed!$C$2:$C$1520,$C296)),AVERAGEIFS(Observed!M$2:M$1520,Observed!$A$2:$A$1520,$A296,Observed!$C$2:$C$1520,$C296),"")</f>
        <v/>
      </c>
      <c r="N296" s="23" t="str">
        <f>IF(ISNUMBER(AVERAGEIFS(Observed!N$2:N$1520,Observed!$A$2:$A$1520,$A296,Observed!$C$2:$C$1520,$C296)),AVERAGEIFS(Observed!N$2:N$1520,Observed!$A$2:$A$1520,$A296,Observed!$C$2:$C$1520,$C296),"")</f>
        <v/>
      </c>
      <c r="O296" s="24" t="str">
        <f>IF(ISNUMBER(AVERAGEIFS(Observed!O$2:O$1520,Observed!$A$2:$A$1520,$A296,Observed!$C$2:$C$1520,$C296)),AVERAGEIFS(Observed!O$2:O$1520,Observed!$A$2:$A$1520,$A296,Observed!$C$2:$C$1520,$C296),"")</f>
        <v/>
      </c>
      <c r="P296" s="24" t="str">
        <f>IF(ISNUMBER(AVERAGEIFS(Observed!P$2:P$1520,Observed!$A$2:$A$1520,$A296,Observed!$C$2:$C$1520,$C296)),AVERAGEIFS(Observed!P$2:P$1520,Observed!$A$2:$A$1520,$A296,Observed!$C$2:$C$1520,$C296),"")</f>
        <v/>
      </c>
      <c r="Q296" s="24" t="str">
        <f>IF(ISNUMBER(AVERAGEIFS(Observed!Q$2:Q$1520,Observed!$A$2:$A$1520,$A296,Observed!$C$2:$C$1520,$C296)),AVERAGEIFS(Observed!Q$2:Q$1520,Observed!$A$2:$A$1520,$A296,Observed!$C$2:$C$1520,$C296),"")</f>
        <v/>
      </c>
      <c r="R296" s="22" t="str">
        <f>IF(ISNUMBER(AVERAGEIFS(Observed!R$2:R$1520,Observed!$A$2:$A$1520,$A296,Observed!$C$2:$C$1520,$C296)),AVERAGEIFS(Observed!R$2:R$1520,Observed!$A$2:$A$1520,$A296,Observed!$C$2:$C$1520,$C296),"")</f>
        <v/>
      </c>
      <c r="S296" s="23" t="str">
        <f>IF(ISNUMBER(AVERAGEIFS(Observed!S$2:S$1520,Observed!$A$2:$A$1520,$A296,Observed!$C$2:$C$1520,$C296)),AVERAGEIFS(Observed!S$2:S$1520,Observed!$A$2:$A$1520,$A296,Observed!$C$2:$C$1520,$C296),"")</f>
        <v/>
      </c>
      <c r="T296" s="23" t="str">
        <f>IF(ISNUMBER(AVERAGEIFS(Observed!T$2:T$1520,Observed!$A$2:$A$1520,$A296,Observed!$C$2:$C$1520,$C296)),AVERAGEIFS(Observed!T$2:T$1520,Observed!$A$2:$A$1520,$A296,Observed!$C$2:$C$1520,$C296),"")</f>
        <v/>
      </c>
      <c r="U296" s="23" t="str">
        <f>IF(ISNUMBER(AVERAGEIFS(Observed!U$2:U$1520,Observed!$A$2:$A$1520,$A296,Observed!$C$2:$C$1520,$C296)),AVERAGEIFS(Observed!U$2:U$1520,Observed!$A$2:$A$1520,$A296,Observed!$C$2:$C$1520,$C296),"")</f>
        <v/>
      </c>
      <c r="V296" s="23" t="str">
        <f>IF(ISNUMBER(AVERAGEIFS(Observed!V$2:V$1520,Observed!$A$2:$A$1520,$A296,Observed!$C$2:$C$1520,$C296)),AVERAGEIFS(Observed!V$2:V$1520,Observed!$A$2:$A$1520,$A296,Observed!$C$2:$C$1520,$C296),"")</f>
        <v/>
      </c>
      <c r="W296" s="23" t="str">
        <f>IF(ISNUMBER(AVERAGEIFS(Observed!W$2:W$1520,Observed!$A$2:$A$1520,$A296,Observed!$C$2:$C$1520,$C296)),AVERAGEIFS(Observed!W$2:W$1520,Observed!$A$2:$A$1520,$A296,Observed!$C$2:$C$1520,$C296),"")</f>
        <v/>
      </c>
      <c r="X296" s="23" t="str">
        <f>IF(ISNUMBER(AVERAGEIFS(Observed!X$2:X$1520,Observed!$A$2:$A$1520,$A296,Observed!$C$2:$C$1520,$C296)),AVERAGEIFS(Observed!X$2:X$1520,Observed!$A$2:$A$1520,$A296,Observed!$C$2:$C$1520,$C296),"")</f>
        <v/>
      </c>
      <c r="Y296" s="23" t="str">
        <f>IF(ISNUMBER(AVERAGEIFS(Observed!Y$2:Y$1520,Observed!$A$2:$A$1520,$A296,Observed!$C$2:$C$1520,$C296)),AVERAGEIFS(Observed!Y$2:Y$1520,Observed!$A$2:$A$1520,$A296,Observed!$C$2:$C$1520,$C296),"")</f>
        <v/>
      </c>
      <c r="Z296" s="23" t="str">
        <f>IF(ISNUMBER(AVERAGEIFS(Observed!Z$2:Z$1520,Observed!$A$2:$A$1520,$A296,Observed!$C$2:$C$1520,$C296)),AVERAGEIFS(Observed!Z$2:Z$1520,Observed!$A$2:$A$1520,$A296,Observed!$C$2:$C$1520,$C296),"")</f>
        <v/>
      </c>
      <c r="AA296" s="23" t="str">
        <f>IF(ISNUMBER(AVERAGEIFS(Observed!AA$2:AA$1520,Observed!$A$2:$A$1520,$A296,Observed!$C$2:$C$1520,$C296)),AVERAGEIFS(Observed!AA$2:AA$1520,Observed!$A$2:$A$1520,$A296,Observed!$C$2:$C$1520,$C296),"")</f>
        <v/>
      </c>
      <c r="AB296" s="23" t="str">
        <f>IF(ISNUMBER(AVERAGEIFS(Observed!AB$2:AB$1520,Observed!$A$2:$A$1520,$A296,Observed!$C$2:$C$1520,$C296)),AVERAGEIFS(Observed!AB$2:AB$1520,Observed!$A$2:$A$1520,$A296,Observed!$C$2:$C$1520,$C296),"")</f>
        <v/>
      </c>
      <c r="AC296" s="23">
        <f>IF(ISNUMBER(AVERAGEIFS(Observed!AC$2:AC$1520,Observed!$A$2:$A$1520,$A296,Observed!$C$2:$C$1520,$C296)),AVERAGEIFS(Observed!AC$2:AC$1520,Observed!$A$2:$A$1520,$A296,Observed!$C$2:$C$1520,$C296),"")</f>
        <v>18.266666666666666</v>
      </c>
      <c r="AD296" s="24">
        <f>IF(ISNUMBER(AVERAGEIFS(Observed!AD$2:AD$1520,Observed!$A$2:$A$1520,$A296,Observed!$C$2:$C$1520,$C296)),AVERAGEIFS(Observed!AD$2:AD$1520,Observed!$A$2:$A$1520,$A296,Observed!$C$2:$C$1520,$C296),"")</f>
        <v>2.9333333333333333E-2</v>
      </c>
      <c r="AE296" s="24">
        <f>IF(ISNUMBER(AVERAGEIFS(Observed!AE$2:AE$1520,Observed!$A$2:$A$1520,$A296,Observed!$C$2:$C$1520,$C296)),AVERAGEIFS(Observed!AE$2:AE$1520,Observed!$A$2:$A$1520,$A296,Observed!$C$2:$C$1520,$C296),"")</f>
        <v>2.9333333333333333E-2</v>
      </c>
      <c r="AF296" s="23" t="str">
        <f>IF(ISNUMBER(AVERAGEIFS(Observed!AF$2:AF$1520,Observed!$A$2:$A$1520,$A296,Observed!$C$2:$C$1520,$C296)),AVERAGEIFS(Observed!AF$2:AF$1520,Observed!$A$2:$A$1520,$A296,Observed!$C$2:$C$1520,$C296),"")</f>
        <v/>
      </c>
      <c r="AG296" s="23" t="str">
        <f>IF(ISNUMBER(AVERAGEIFS(Observed!AG$2:AG$1520,Observed!$A$2:$A$1520,$A296,Observed!$C$2:$C$1520,$C296)),AVERAGEIFS(Observed!AG$2:AG$1520,Observed!$A$2:$A$1520,$A296,Observed!$C$2:$C$1520,$C296),"")</f>
        <v/>
      </c>
      <c r="AH296" s="22" t="str">
        <f>IF(ISNUMBER(AVERAGEIFS(Observed!AH$2:AH$1520,Observed!$A$2:$A$1520,$A296,Observed!$C$2:$C$1520,$C296)),AVERAGEIFS(Observed!AH$2:AH$1520,Observed!$A$2:$A$1520,$A296,Observed!$C$2:$C$1520,$C296),"")</f>
        <v/>
      </c>
      <c r="AI296" s="23" t="str">
        <f>IF(ISNUMBER(AVERAGEIFS(Observed!AI$2:AI$1520,Observed!$A$2:$A$1520,$A296,Observed!$C$2:$C$1520,$C296)),AVERAGEIFS(Observed!AI$2:AI$1520,Observed!$A$2:$A$1520,$A296,Observed!$C$2:$C$1520,$C296),"")</f>
        <v/>
      </c>
      <c r="AJ296" s="23" t="str">
        <f>IF(ISNUMBER(AVERAGEIFS(Observed!AJ$2:AJ$1520,Observed!$A$2:$A$1520,$A296,Observed!$C$2:$C$1520,$C296)),AVERAGEIFS(Observed!AJ$2:AJ$1520,Observed!$A$2:$A$1520,$A296,Observed!$C$2:$C$1520,$C296),"")</f>
        <v/>
      </c>
      <c r="AK296" s="23" t="str">
        <f>IF(ISNUMBER(AVERAGEIFS(Observed!AK$2:AK$1520,Observed!$A$2:$A$1520,$A296,Observed!$C$2:$C$1520,$C296)),AVERAGEIFS(Observed!AK$2:AK$1520,Observed!$A$2:$A$1520,$A296,Observed!$C$2:$C$1520,$C296),"")</f>
        <v/>
      </c>
      <c r="AL296" s="23" t="str">
        <f>IF(ISNUMBER(AVERAGEIFS(Observed!AL$2:AL$1520,Observed!$A$2:$A$1520,$A296,Observed!$C$2:$C$1520,$C296)),AVERAGEIFS(Observed!AL$2:AL$1520,Observed!$A$2:$A$1520,$A296,Observed!$C$2:$C$1520,$C296),"")</f>
        <v/>
      </c>
      <c r="AM296" s="23" t="str">
        <f>IF(ISNUMBER(AVERAGEIFS(Observed!AM$2:AM$1520,Observed!$A$2:$A$1520,$A296,Observed!$C$2:$C$1520,$C296)),AVERAGEIFS(Observed!AM$2:AM$1520,Observed!$A$2:$A$1520,$A296,Observed!$C$2:$C$1520,$C296),"")</f>
        <v/>
      </c>
      <c r="AN296" s="2">
        <f>COUNTIFS(Observed!$A$2:$A$1520,$A296,Observed!$C$2:$C$1520,$C296)</f>
        <v>3</v>
      </c>
      <c r="AO296" s="2">
        <f t="shared" si="5"/>
        <v>4</v>
      </c>
    </row>
    <row r="297" spans="1:41" x14ac:dyDescent="0.35">
      <c r="A297" t="s">
        <v>56</v>
      </c>
      <c r="B297" t="s">
        <v>52</v>
      </c>
      <c r="C297" s="20">
        <v>42283</v>
      </c>
      <c r="D297">
        <v>1</v>
      </c>
      <c r="E297" t="s">
        <v>80</v>
      </c>
      <c r="F297" s="25" t="s">
        <v>99</v>
      </c>
      <c r="G297" t="s">
        <v>63</v>
      </c>
      <c r="H297">
        <v>6</v>
      </c>
      <c r="I297" s="2" t="s">
        <v>61</v>
      </c>
      <c r="J297" s="22">
        <f>IF(ISNUMBER(AVERAGEIFS(Observed!J$2:J$1520,Observed!$A$2:$A$1520,$A297,Observed!$C$2:$C$1520,$C297)),AVERAGEIFS(Observed!J$2:J$1520,Observed!$A$2:$A$1520,$A297,Observed!$C$2:$C$1520,$C297),"")</f>
        <v>3375.2666666666664</v>
      </c>
      <c r="K297" s="23">
        <f>IF(ISNUMBER(AVERAGEIFS(Observed!K$2:K$1520,Observed!$A$2:$A$1520,$A297,Observed!$C$2:$C$1520,$C297)),AVERAGEIFS(Observed!K$2:K$1520,Observed!$A$2:$A$1520,$A297,Observed!$C$2:$C$1520,$C297),"")</f>
        <v>337.5266666666667</v>
      </c>
      <c r="L297" s="23" t="str">
        <f>IF(ISNUMBER(AVERAGEIFS(Observed!L$2:L$1520,Observed!$A$2:$A$1520,$A297,Observed!$C$2:$C$1520,$C297)),AVERAGEIFS(Observed!L$2:L$1520,Observed!$A$2:$A$1520,$A297,Observed!$C$2:$C$1520,$C297),"")</f>
        <v/>
      </c>
      <c r="M297" s="23" t="str">
        <f>IF(ISNUMBER(AVERAGEIFS(Observed!M$2:M$1520,Observed!$A$2:$A$1520,$A297,Observed!$C$2:$C$1520,$C297)),AVERAGEIFS(Observed!M$2:M$1520,Observed!$A$2:$A$1520,$A297,Observed!$C$2:$C$1520,$C297),"")</f>
        <v/>
      </c>
      <c r="N297" s="23" t="str">
        <f>IF(ISNUMBER(AVERAGEIFS(Observed!N$2:N$1520,Observed!$A$2:$A$1520,$A297,Observed!$C$2:$C$1520,$C297)),AVERAGEIFS(Observed!N$2:N$1520,Observed!$A$2:$A$1520,$A297,Observed!$C$2:$C$1520,$C297),"")</f>
        <v/>
      </c>
      <c r="O297" s="24" t="str">
        <f>IF(ISNUMBER(AVERAGEIFS(Observed!O$2:O$1520,Observed!$A$2:$A$1520,$A297,Observed!$C$2:$C$1520,$C297)),AVERAGEIFS(Observed!O$2:O$1520,Observed!$A$2:$A$1520,$A297,Observed!$C$2:$C$1520,$C297),"")</f>
        <v/>
      </c>
      <c r="P297" s="24" t="str">
        <f>IF(ISNUMBER(AVERAGEIFS(Observed!P$2:P$1520,Observed!$A$2:$A$1520,$A297,Observed!$C$2:$C$1520,$C297)),AVERAGEIFS(Observed!P$2:P$1520,Observed!$A$2:$A$1520,$A297,Observed!$C$2:$C$1520,$C297),"")</f>
        <v/>
      </c>
      <c r="Q297" s="24" t="str">
        <f>IF(ISNUMBER(AVERAGEIFS(Observed!Q$2:Q$1520,Observed!$A$2:$A$1520,$A297,Observed!$C$2:$C$1520,$C297)),AVERAGEIFS(Observed!Q$2:Q$1520,Observed!$A$2:$A$1520,$A297,Observed!$C$2:$C$1520,$C297),"")</f>
        <v/>
      </c>
      <c r="R297" s="22" t="str">
        <f>IF(ISNUMBER(AVERAGEIFS(Observed!R$2:R$1520,Observed!$A$2:$A$1520,$A297,Observed!$C$2:$C$1520,$C297)),AVERAGEIFS(Observed!R$2:R$1520,Observed!$A$2:$A$1520,$A297,Observed!$C$2:$C$1520,$C297),"")</f>
        <v/>
      </c>
      <c r="S297" s="23" t="str">
        <f>IF(ISNUMBER(AVERAGEIFS(Observed!S$2:S$1520,Observed!$A$2:$A$1520,$A297,Observed!$C$2:$C$1520,$C297)),AVERAGEIFS(Observed!S$2:S$1520,Observed!$A$2:$A$1520,$A297,Observed!$C$2:$C$1520,$C297),"")</f>
        <v/>
      </c>
      <c r="T297" s="23" t="str">
        <f>IF(ISNUMBER(AVERAGEIFS(Observed!T$2:T$1520,Observed!$A$2:$A$1520,$A297,Observed!$C$2:$C$1520,$C297)),AVERAGEIFS(Observed!T$2:T$1520,Observed!$A$2:$A$1520,$A297,Observed!$C$2:$C$1520,$C297),"")</f>
        <v/>
      </c>
      <c r="U297" s="23" t="str">
        <f>IF(ISNUMBER(AVERAGEIFS(Observed!U$2:U$1520,Observed!$A$2:$A$1520,$A297,Observed!$C$2:$C$1520,$C297)),AVERAGEIFS(Observed!U$2:U$1520,Observed!$A$2:$A$1520,$A297,Observed!$C$2:$C$1520,$C297),"")</f>
        <v/>
      </c>
      <c r="V297" s="23" t="str">
        <f>IF(ISNUMBER(AVERAGEIFS(Observed!V$2:V$1520,Observed!$A$2:$A$1520,$A297,Observed!$C$2:$C$1520,$C297)),AVERAGEIFS(Observed!V$2:V$1520,Observed!$A$2:$A$1520,$A297,Observed!$C$2:$C$1520,$C297),"")</f>
        <v/>
      </c>
      <c r="W297" s="23" t="str">
        <f>IF(ISNUMBER(AVERAGEIFS(Observed!W$2:W$1520,Observed!$A$2:$A$1520,$A297,Observed!$C$2:$C$1520,$C297)),AVERAGEIFS(Observed!W$2:W$1520,Observed!$A$2:$A$1520,$A297,Observed!$C$2:$C$1520,$C297),"")</f>
        <v/>
      </c>
      <c r="X297" s="23" t="str">
        <f>IF(ISNUMBER(AVERAGEIFS(Observed!X$2:X$1520,Observed!$A$2:$A$1520,$A297,Observed!$C$2:$C$1520,$C297)),AVERAGEIFS(Observed!X$2:X$1520,Observed!$A$2:$A$1520,$A297,Observed!$C$2:$C$1520,$C297),"")</f>
        <v/>
      </c>
      <c r="Y297" s="23" t="str">
        <f>IF(ISNUMBER(AVERAGEIFS(Observed!Y$2:Y$1520,Observed!$A$2:$A$1520,$A297,Observed!$C$2:$C$1520,$C297)),AVERAGEIFS(Observed!Y$2:Y$1520,Observed!$A$2:$A$1520,$A297,Observed!$C$2:$C$1520,$C297),"")</f>
        <v/>
      </c>
      <c r="Z297" s="23" t="str">
        <f>IF(ISNUMBER(AVERAGEIFS(Observed!Z$2:Z$1520,Observed!$A$2:$A$1520,$A297,Observed!$C$2:$C$1520,$C297)),AVERAGEIFS(Observed!Z$2:Z$1520,Observed!$A$2:$A$1520,$A297,Observed!$C$2:$C$1520,$C297),"")</f>
        <v/>
      </c>
      <c r="AA297" s="23" t="str">
        <f>IF(ISNUMBER(AVERAGEIFS(Observed!AA$2:AA$1520,Observed!$A$2:$A$1520,$A297,Observed!$C$2:$C$1520,$C297)),AVERAGEIFS(Observed!AA$2:AA$1520,Observed!$A$2:$A$1520,$A297,Observed!$C$2:$C$1520,$C297),"")</f>
        <v/>
      </c>
      <c r="AB297" s="23" t="str">
        <f>IF(ISNUMBER(AVERAGEIFS(Observed!AB$2:AB$1520,Observed!$A$2:$A$1520,$A297,Observed!$C$2:$C$1520,$C297)),AVERAGEIFS(Observed!AB$2:AB$1520,Observed!$A$2:$A$1520,$A297,Observed!$C$2:$C$1520,$C297),"")</f>
        <v/>
      </c>
      <c r="AC297" s="23" t="str">
        <f>IF(ISNUMBER(AVERAGEIFS(Observed!AC$2:AC$1520,Observed!$A$2:$A$1520,$A297,Observed!$C$2:$C$1520,$C297)),AVERAGEIFS(Observed!AC$2:AC$1520,Observed!$A$2:$A$1520,$A297,Observed!$C$2:$C$1520,$C297),"")</f>
        <v/>
      </c>
      <c r="AD297" s="24" t="str">
        <f>IF(ISNUMBER(AVERAGEIFS(Observed!AD$2:AD$1520,Observed!$A$2:$A$1520,$A297,Observed!$C$2:$C$1520,$C297)),AVERAGEIFS(Observed!AD$2:AD$1520,Observed!$A$2:$A$1520,$A297,Observed!$C$2:$C$1520,$C297),"")</f>
        <v/>
      </c>
      <c r="AE297" s="24" t="str">
        <f>IF(ISNUMBER(AVERAGEIFS(Observed!AE$2:AE$1520,Observed!$A$2:$A$1520,$A297,Observed!$C$2:$C$1520,$C297)),AVERAGEIFS(Observed!AE$2:AE$1520,Observed!$A$2:$A$1520,$A297,Observed!$C$2:$C$1520,$C297),"")</f>
        <v/>
      </c>
      <c r="AF297" s="23" t="str">
        <f>IF(ISNUMBER(AVERAGEIFS(Observed!AF$2:AF$1520,Observed!$A$2:$A$1520,$A297,Observed!$C$2:$C$1520,$C297)),AVERAGEIFS(Observed!AF$2:AF$1520,Observed!$A$2:$A$1520,$A297,Observed!$C$2:$C$1520,$C297),"")</f>
        <v/>
      </c>
      <c r="AG297" s="23" t="str">
        <f>IF(ISNUMBER(AVERAGEIFS(Observed!AG$2:AG$1520,Observed!$A$2:$A$1520,$A297,Observed!$C$2:$C$1520,$C297)),AVERAGEIFS(Observed!AG$2:AG$1520,Observed!$A$2:$A$1520,$A297,Observed!$C$2:$C$1520,$C297),"")</f>
        <v/>
      </c>
      <c r="AH297" s="22" t="str">
        <f>IF(ISNUMBER(AVERAGEIFS(Observed!AH$2:AH$1520,Observed!$A$2:$A$1520,$A297,Observed!$C$2:$C$1520,$C297)),AVERAGEIFS(Observed!AH$2:AH$1520,Observed!$A$2:$A$1520,$A297,Observed!$C$2:$C$1520,$C297),"")</f>
        <v/>
      </c>
      <c r="AI297" s="23" t="str">
        <f>IF(ISNUMBER(AVERAGEIFS(Observed!AI$2:AI$1520,Observed!$A$2:$A$1520,$A297,Observed!$C$2:$C$1520,$C297)),AVERAGEIFS(Observed!AI$2:AI$1520,Observed!$A$2:$A$1520,$A297,Observed!$C$2:$C$1520,$C297),"")</f>
        <v/>
      </c>
      <c r="AJ297" s="23" t="str">
        <f>IF(ISNUMBER(AVERAGEIFS(Observed!AJ$2:AJ$1520,Observed!$A$2:$A$1520,$A297,Observed!$C$2:$C$1520,$C297)),AVERAGEIFS(Observed!AJ$2:AJ$1520,Observed!$A$2:$A$1520,$A297,Observed!$C$2:$C$1520,$C297),"")</f>
        <v/>
      </c>
      <c r="AK297" s="23" t="str">
        <f>IF(ISNUMBER(AVERAGEIFS(Observed!AK$2:AK$1520,Observed!$A$2:$A$1520,$A297,Observed!$C$2:$C$1520,$C297)),AVERAGEIFS(Observed!AK$2:AK$1520,Observed!$A$2:$A$1520,$A297,Observed!$C$2:$C$1520,$C297),"")</f>
        <v/>
      </c>
      <c r="AL297" s="23" t="str">
        <f>IF(ISNUMBER(AVERAGEIFS(Observed!AL$2:AL$1520,Observed!$A$2:$A$1520,$A297,Observed!$C$2:$C$1520,$C297)),AVERAGEIFS(Observed!AL$2:AL$1520,Observed!$A$2:$A$1520,$A297,Observed!$C$2:$C$1520,$C297),"")</f>
        <v/>
      </c>
      <c r="AM297" s="23" t="str">
        <f>IF(ISNUMBER(AVERAGEIFS(Observed!AM$2:AM$1520,Observed!$A$2:$A$1520,$A297,Observed!$C$2:$C$1520,$C297)),AVERAGEIFS(Observed!AM$2:AM$1520,Observed!$A$2:$A$1520,$A297,Observed!$C$2:$C$1520,$C297),"")</f>
        <v/>
      </c>
      <c r="AN297" s="2">
        <f>COUNTIFS(Observed!$A$2:$A$1520,$A297,Observed!$C$2:$C$1520,$C297)</f>
        <v>3</v>
      </c>
      <c r="AO297" s="2">
        <f t="shared" si="5"/>
        <v>1</v>
      </c>
    </row>
    <row r="298" spans="1:41" x14ac:dyDescent="0.35">
      <c r="A298" t="s">
        <v>55</v>
      </c>
      <c r="B298" t="s">
        <v>52</v>
      </c>
      <c r="C298" s="20">
        <v>42283</v>
      </c>
      <c r="D298">
        <v>1</v>
      </c>
      <c r="E298" t="s">
        <v>82</v>
      </c>
      <c r="F298" s="25" t="s">
        <v>99</v>
      </c>
      <c r="G298" t="s">
        <v>63</v>
      </c>
      <c r="H298">
        <v>6</v>
      </c>
      <c r="I298" s="2" t="s">
        <v>61</v>
      </c>
      <c r="J298" s="22">
        <f>IF(ISNUMBER(AVERAGEIFS(Observed!J$2:J$1520,Observed!$A$2:$A$1520,$A298,Observed!$C$2:$C$1520,$C298)),AVERAGEIFS(Observed!J$2:J$1520,Observed!$A$2:$A$1520,$A298,Observed!$C$2:$C$1520,$C298),"")</f>
        <v>1382.4666666666665</v>
      </c>
      <c r="K298" s="23">
        <f>IF(ISNUMBER(AVERAGEIFS(Observed!K$2:K$1520,Observed!$A$2:$A$1520,$A298,Observed!$C$2:$C$1520,$C298)),AVERAGEIFS(Observed!K$2:K$1520,Observed!$A$2:$A$1520,$A298,Observed!$C$2:$C$1520,$C298),"")</f>
        <v>138.24666666666667</v>
      </c>
      <c r="L298" s="23" t="str">
        <f>IF(ISNUMBER(AVERAGEIFS(Observed!L$2:L$1520,Observed!$A$2:$A$1520,$A298,Observed!$C$2:$C$1520,$C298)),AVERAGEIFS(Observed!L$2:L$1520,Observed!$A$2:$A$1520,$A298,Observed!$C$2:$C$1520,$C298),"")</f>
        <v/>
      </c>
      <c r="M298" s="23" t="str">
        <f>IF(ISNUMBER(AVERAGEIFS(Observed!M$2:M$1520,Observed!$A$2:$A$1520,$A298,Observed!$C$2:$C$1520,$C298)),AVERAGEIFS(Observed!M$2:M$1520,Observed!$A$2:$A$1520,$A298,Observed!$C$2:$C$1520,$C298),"")</f>
        <v/>
      </c>
      <c r="N298" s="23" t="str">
        <f>IF(ISNUMBER(AVERAGEIFS(Observed!N$2:N$1520,Observed!$A$2:$A$1520,$A298,Observed!$C$2:$C$1520,$C298)),AVERAGEIFS(Observed!N$2:N$1520,Observed!$A$2:$A$1520,$A298,Observed!$C$2:$C$1520,$C298),"")</f>
        <v/>
      </c>
      <c r="O298" s="24" t="str">
        <f>IF(ISNUMBER(AVERAGEIFS(Observed!O$2:O$1520,Observed!$A$2:$A$1520,$A298,Observed!$C$2:$C$1520,$C298)),AVERAGEIFS(Observed!O$2:O$1520,Observed!$A$2:$A$1520,$A298,Observed!$C$2:$C$1520,$C298),"")</f>
        <v/>
      </c>
      <c r="P298" s="24" t="str">
        <f>IF(ISNUMBER(AVERAGEIFS(Observed!P$2:P$1520,Observed!$A$2:$A$1520,$A298,Observed!$C$2:$C$1520,$C298)),AVERAGEIFS(Observed!P$2:P$1520,Observed!$A$2:$A$1520,$A298,Observed!$C$2:$C$1520,$C298),"")</f>
        <v/>
      </c>
      <c r="Q298" s="24" t="str">
        <f>IF(ISNUMBER(AVERAGEIFS(Observed!Q$2:Q$1520,Observed!$A$2:$A$1520,$A298,Observed!$C$2:$C$1520,$C298)),AVERAGEIFS(Observed!Q$2:Q$1520,Observed!$A$2:$A$1520,$A298,Observed!$C$2:$C$1520,$C298),"")</f>
        <v/>
      </c>
      <c r="R298" s="22" t="str">
        <f>IF(ISNUMBER(AVERAGEIFS(Observed!R$2:R$1520,Observed!$A$2:$A$1520,$A298,Observed!$C$2:$C$1520,$C298)),AVERAGEIFS(Observed!R$2:R$1520,Observed!$A$2:$A$1520,$A298,Observed!$C$2:$C$1520,$C298),"")</f>
        <v/>
      </c>
      <c r="S298" s="23" t="str">
        <f>IF(ISNUMBER(AVERAGEIFS(Observed!S$2:S$1520,Observed!$A$2:$A$1520,$A298,Observed!$C$2:$C$1520,$C298)),AVERAGEIFS(Observed!S$2:S$1520,Observed!$A$2:$A$1520,$A298,Observed!$C$2:$C$1520,$C298),"")</f>
        <v/>
      </c>
      <c r="T298" s="23" t="str">
        <f>IF(ISNUMBER(AVERAGEIFS(Observed!T$2:T$1520,Observed!$A$2:$A$1520,$A298,Observed!$C$2:$C$1520,$C298)),AVERAGEIFS(Observed!T$2:T$1520,Observed!$A$2:$A$1520,$A298,Observed!$C$2:$C$1520,$C298),"")</f>
        <v/>
      </c>
      <c r="U298" s="23" t="str">
        <f>IF(ISNUMBER(AVERAGEIFS(Observed!U$2:U$1520,Observed!$A$2:$A$1520,$A298,Observed!$C$2:$C$1520,$C298)),AVERAGEIFS(Observed!U$2:U$1520,Observed!$A$2:$A$1520,$A298,Observed!$C$2:$C$1520,$C298),"")</f>
        <v/>
      </c>
      <c r="V298" s="23" t="str">
        <f>IF(ISNUMBER(AVERAGEIFS(Observed!V$2:V$1520,Observed!$A$2:$A$1520,$A298,Observed!$C$2:$C$1520,$C298)),AVERAGEIFS(Observed!V$2:V$1520,Observed!$A$2:$A$1520,$A298,Observed!$C$2:$C$1520,$C298),"")</f>
        <v/>
      </c>
      <c r="W298" s="23" t="str">
        <f>IF(ISNUMBER(AVERAGEIFS(Observed!W$2:W$1520,Observed!$A$2:$A$1520,$A298,Observed!$C$2:$C$1520,$C298)),AVERAGEIFS(Observed!W$2:W$1520,Observed!$A$2:$A$1520,$A298,Observed!$C$2:$C$1520,$C298),"")</f>
        <v/>
      </c>
      <c r="X298" s="23" t="str">
        <f>IF(ISNUMBER(AVERAGEIFS(Observed!X$2:X$1520,Observed!$A$2:$A$1520,$A298,Observed!$C$2:$C$1520,$C298)),AVERAGEIFS(Observed!X$2:X$1520,Observed!$A$2:$A$1520,$A298,Observed!$C$2:$C$1520,$C298),"")</f>
        <v/>
      </c>
      <c r="Y298" s="23" t="str">
        <f>IF(ISNUMBER(AVERAGEIFS(Observed!Y$2:Y$1520,Observed!$A$2:$A$1520,$A298,Observed!$C$2:$C$1520,$C298)),AVERAGEIFS(Observed!Y$2:Y$1520,Observed!$A$2:$A$1520,$A298,Observed!$C$2:$C$1520,$C298),"")</f>
        <v/>
      </c>
      <c r="Z298" s="23" t="str">
        <f>IF(ISNUMBER(AVERAGEIFS(Observed!Z$2:Z$1520,Observed!$A$2:$A$1520,$A298,Observed!$C$2:$C$1520,$C298)),AVERAGEIFS(Observed!Z$2:Z$1520,Observed!$A$2:$A$1520,$A298,Observed!$C$2:$C$1520,$C298),"")</f>
        <v/>
      </c>
      <c r="AA298" s="23" t="str">
        <f>IF(ISNUMBER(AVERAGEIFS(Observed!AA$2:AA$1520,Observed!$A$2:$A$1520,$A298,Observed!$C$2:$C$1520,$C298)),AVERAGEIFS(Observed!AA$2:AA$1520,Observed!$A$2:$A$1520,$A298,Observed!$C$2:$C$1520,$C298),"")</f>
        <v/>
      </c>
      <c r="AB298" s="23" t="str">
        <f>IF(ISNUMBER(AVERAGEIFS(Observed!AB$2:AB$1520,Observed!$A$2:$A$1520,$A298,Observed!$C$2:$C$1520,$C298)),AVERAGEIFS(Observed!AB$2:AB$1520,Observed!$A$2:$A$1520,$A298,Observed!$C$2:$C$1520,$C298),"")</f>
        <v/>
      </c>
      <c r="AC298" s="23" t="str">
        <f>IF(ISNUMBER(AVERAGEIFS(Observed!AC$2:AC$1520,Observed!$A$2:$A$1520,$A298,Observed!$C$2:$C$1520,$C298)),AVERAGEIFS(Observed!AC$2:AC$1520,Observed!$A$2:$A$1520,$A298,Observed!$C$2:$C$1520,$C298),"")</f>
        <v/>
      </c>
      <c r="AD298" s="24" t="str">
        <f>IF(ISNUMBER(AVERAGEIFS(Observed!AD$2:AD$1520,Observed!$A$2:$A$1520,$A298,Observed!$C$2:$C$1520,$C298)),AVERAGEIFS(Observed!AD$2:AD$1520,Observed!$A$2:$A$1520,$A298,Observed!$C$2:$C$1520,$C298),"")</f>
        <v/>
      </c>
      <c r="AE298" s="24" t="str">
        <f>IF(ISNUMBER(AVERAGEIFS(Observed!AE$2:AE$1520,Observed!$A$2:$A$1520,$A298,Observed!$C$2:$C$1520,$C298)),AVERAGEIFS(Observed!AE$2:AE$1520,Observed!$A$2:$A$1520,$A298,Observed!$C$2:$C$1520,$C298),"")</f>
        <v/>
      </c>
      <c r="AF298" s="23" t="str">
        <f>IF(ISNUMBER(AVERAGEIFS(Observed!AF$2:AF$1520,Observed!$A$2:$A$1520,$A298,Observed!$C$2:$C$1520,$C298)),AVERAGEIFS(Observed!AF$2:AF$1520,Observed!$A$2:$A$1520,$A298,Observed!$C$2:$C$1520,$C298),"")</f>
        <v/>
      </c>
      <c r="AG298" s="23" t="str">
        <f>IF(ISNUMBER(AVERAGEIFS(Observed!AG$2:AG$1520,Observed!$A$2:$A$1520,$A298,Observed!$C$2:$C$1520,$C298)),AVERAGEIFS(Observed!AG$2:AG$1520,Observed!$A$2:$A$1520,$A298,Observed!$C$2:$C$1520,$C298),"")</f>
        <v/>
      </c>
      <c r="AH298" s="22" t="str">
        <f>IF(ISNUMBER(AVERAGEIFS(Observed!AH$2:AH$1520,Observed!$A$2:$A$1520,$A298,Observed!$C$2:$C$1520,$C298)),AVERAGEIFS(Observed!AH$2:AH$1520,Observed!$A$2:$A$1520,$A298,Observed!$C$2:$C$1520,$C298),"")</f>
        <v/>
      </c>
      <c r="AI298" s="23" t="str">
        <f>IF(ISNUMBER(AVERAGEIFS(Observed!AI$2:AI$1520,Observed!$A$2:$A$1520,$A298,Observed!$C$2:$C$1520,$C298)),AVERAGEIFS(Observed!AI$2:AI$1520,Observed!$A$2:$A$1520,$A298,Observed!$C$2:$C$1520,$C298),"")</f>
        <v/>
      </c>
      <c r="AJ298" s="23" t="str">
        <f>IF(ISNUMBER(AVERAGEIFS(Observed!AJ$2:AJ$1520,Observed!$A$2:$A$1520,$A298,Observed!$C$2:$C$1520,$C298)),AVERAGEIFS(Observed!AJ$2:AJ$1520,Observed!$A$2:$A$1520,$A298,Observed!$C$2:$C$1520,$C298),"")</f>
        <v/>
      </c>
      <c r="AK298" s="23" t="str">
        <f>IF(ISNUMBER(AVERAGEIFS(Observed!AK$2:AK$1520,Observed!$A$2:$A$1520,$A298,Observed!$C$2:$C$1520,$C298)),AVERAGEIFS(Observed!AK$2:AK$1520,Observed!$A$2:$A$1520,$A298,Observed!$C$2:$C$1520,$C298),"")</f>
        <v/>
      </c>
      <c r="AL298" s="23" t="str">
        <f>IF(ISNUMBER(AVERAGEIFS(Observed!AL$2:AL$1520,Observed!$A$2:$A$1520,$A298,Observed!$C$2:$C$1520,$C298)),AVERAGEIFS(Observed!AL$2:AL$1520,Observed!$A$2:$A$1520,$A298,Observed!$C$2:$C$1520,$C298),"")</f>
        <v/>
      </c>
      <c r="AM298" s="23" t="str">
        <f>IF(ISNUMBER(AVERAGEIFS(Observed!AM$2:AM$1520,Observed!$A$2:$A$1520,$A298,Observed!$C$2:$C$1520,$C298)),AVERAGEIFS(Observed!AM$2:AM$1520,Observed!$A$2:$A$1520,$A298,Observed!$C$2:$C$1520,$C298),"")</f>
        <v/>
      </c>
      <c r="AN298" s="2">
        <f>COUNTIFS(Observed!$A$2:$A$1520,$A298,Observed!$C$2:$C$1520,$C298)</f>
        <v>3</v>
      </c>
      <c r="AO298" s="2">
        <f t="shared" si="5"/>
        <v>1</v>
      </c>
    </row>
    <row r="299" spans="1:41" x14ac:dyDescent="0.35">
      <c r="A299" t="s">
        <v>51</v>
      </c>
      <c r="B299" t="s">
        <v>52</v>
      </c>
      <c r="C299" s="20">
        <v>42283</v>
      </c>
      <c r="D299">
        <v>1</v>
      </c>
      <c r="E299" t="s">
        <v>79</v>
      </c>
      <c r="F299" s="25" t="s">
        <v>99</v>
      </c>
      <c r="G299" t="s">
        <v>63</v>
      </c>
      <c r="H299">
        <v>6</v>
      </c>
      <c r="I299" s="2" t="s">
        <v>61</v>
      </c>
      <c r="J299" s="22">
        <f>IF(ISNUMBER(AVERAGEIFS(Observed!J$2:J$1520,Observed!$A$2:$A$1520,$A299,Observed!$C$2:$C$1520,$C299)),AVERAGEIFS(Observed!J$2:J$1520,Observed!$A$2:$A$1520,$A299,Observed!$C$2:$C$1520,$C299),"")</f>
        <v>2422.7333333333331</v>
      </c>
      <c r="K299" s="23">
        <f>IF(ISNUMBER(AVERAGEIFS(Observed!K$2:K$1520,Observed!$A$2:$A$1520,$A299,Observed!$C$2:$C$1520,$C299)),AVERAGEIFS(Observed!K$2:K$1520,Observed!$A$2:$A$1520,$A299,Observed!$C$2:$C$1520,$C299),"")</f>
        <v>242.27333333333331</v>
      </c>
      <c r="L299" s="23" t="str">
        <f>IF(ISNUMBER(AVERAGEIFS(Observed!L$2:L$1520,Observed!$A$2:$A$1520,$A299,Observed!$C$2:$C$1520,$C299)),AVERAGEIFS(Observed!L$2:L$1520,Observed!$A$2:$A$1520,$A299,Observed!$C$2:$C$1520,$C299),"")</f>
        <v/>
      </c>
      <c r="M299" s="23" t="str">
        <f>IF(ISNUMBER(AVERAGEIFS(Observed!M$2:M$1520,Observed!$A$2:$A$1520,$A299,Observed!$C$2:$C$1520,$C299)),AVERAGEIFS(Observed!M$2:M$1520,Observed!$A$2:$A$1520,$A299,Observed!$C$2:$C$1520,$C299),"")</f>
        <v/>
      </c>
      <c r="N299" s="23" t="str">
        <f>IF(ISNUMBER(AVERAGEIFS(Observed!N$2:N$1520,Observed!$A$2:$A$1520,$A299,Observed!$C$2:$C$1520,$C299)),AVERAGEIFS(Observed!N$2:N$1520,Observed!$A$2:$A$1520,$A299,Observed!$C$2:$C$1520,$C299),"")</f>
        <v/>
      </c>
      <c r="O299" s="24" t="str">
        <f>IF(ISNUMBER(AVERAGEIFS(Observed!O$2:O$1520,Observed!$A$2:$A$1520,$A299,Observed!$C$2:$C$1520,$C299)),AVERAGEIFS(Observed!O$2:O$1520,Observed!$A$2:$A$1520,$A299,Observed!$C$2:$C$1520,$C299),"")</f>
        <v/>
      </c>
      <c r="P299" s="24" t="str">
        <f>IF(ISNUMBER(AVERAGEIFS(Observed!P$2:P$1520,Observed!$A$2:$A$1520,$A299,Observed!$C$2:$C$1520,$C299)),AVERAGEIFS(Observed!P$2:P$1520,Observed!$A$2:$A$1520,$A299,Observed!$C$2:$C$1520,$C299),"")</f>
        <v/>
      </c>
      <c r="Q299" s="24" t="str">
        <f>IF(ISNUMBER(AVERAGEIFS(Observed!Q$2:Q$1520,Observed!$A$2:$A$1520,$A299,Observed!$C$2:$C$1520,$C299)),AVERAGEIFS(Observed!Q$2:Q$1520,Observed!$A$2:$A$1520,$A299,Observed!$C$2:$C$1520,$C299),"")</f>
        <v/>
      </c>
      <c r="R299" s="22" t="str">
        <f>IF(ISNUMBER(AVERAGEIFS(Observed!R$2:R$1520,Observed!$A$2:$A$1520,$A299,Observed!$C$2:$C$1520,$C299)),AVERAGEIFS(Observed!R$2:R$1520,Observed!$A$2:$A$1520,$A299,Observed!$C$2:$C$1520,$C299),"")</f>
        <v/>
      </c>
      <c r="S299" s="23" t="str">
        <f>IF(ISNUMBER(AVERAGEIFS(Observed!S$2:S$1520,Observed!$A$2:$A$1520,$A299,Observed!$C$2:$C$1520,$C299)),AVERAGEIFS(Observed!S$2:S$1520,Observed!$A$2:$A$1520,$A299,Observed!$C$2:$C$1520,$C299),"")</f>
        <v/>
      </c>
      <c r="T299" s="23" t="str">
        <f>IF(ISNUMBER(AVERAGEIFS(Observed!T$2:T$1520,Observed!$A$2:$A$1520,$A299,Observed!$C$2:$C$1520,$C299)),AVERAGEIFS(Observed!T$2:T$1520,Observed!$A$2:$A$1520,$A299,Observed!$C$2:$C$1520,$C299),"")</f>
        <v/>
      </c>
      <c r="U299" s="23" t="str">
        <f>IF(ISNUMBER(AVERAGEIFS(Observed!U$2:U$1520,Observed!$A$2:$A$1520,$A299,Observed!$C$2:$C$1520,$C299)),AVERAGEIFS(Observed!U$2:U$1520,Observed!$A$2:$A$1520,$A299,Observed!$C$2:$C$1520,$C299),"")</f>
        <v/>
      </c>
      <c r="V299" s="23" t="str">
        <f>IF(ISNUMBER(AVERAGEIFS(Observed!V$2:V$1520,Observed!$A$2:$A$1520,$A299,Observed!$C$2:$C$1520,$C299)),AVERAGEIFS(Observed!V$2:V$1520,Observed!$A$2:$A$1520,$A299,Observed!$C$2:$C$1520,$C299),"")</f>
        <v/>
      </c>
      <c r="W299" s="23" t="str">
        <f>IF(ISNUMBER(AVERAGEIFS(Observed!W$2:W$1520,Observed!$A$2:$A$1520,$A299,Observed!$C$2:$C$1520,$C299)),AVERAGEIFS(Observed!W$2:W$1520,Observed!$A$2:$A$1520,$A299,Observed!$C$2:$C$1520,$C299),"")</f>
        <v/>
      </c>
      <c r="X299" s="23" t="str">
        <f>IF(ISNUMBER(AVERAGEIFS(Observed!X$2:X$1520,Observed!$A$2:$A$1520,$A299,Observed!$C$2:$C$1520,$C299)),AVERAGEIFS(Observed!X$2:X$1520,Observed!$A$2:$A$1520,$A299,Observed!$C$2:$C$1520,$C299),"")</f>
        <v/>
      </c>
      <c r="Y299" s="23" t="str">
        <f>IF(ISNUMBER(AVERAGEIFS(Observed!Y$2:Y$1520,Observed!$A$2:$A$1520,$A299,Observed!$C$2:$C$1520,$C299)),AVERAGEIFS(Observed!Y$2:Y$1520,Observed!$A$2:$A$1520,$A299,Observed!$C$2:$C$1520,$C299),"")</f>
        <v/>
      </c>
      <c r="Z299" s="23" t="str">
        <f>IF(ISNUMBER(AVERAGEIFS(Observed!Z$2:Z$1520,Observed!$A$2:$A$1520,$A299,Observed!$C$2:$C$1520,$C299)),AVERAGEIFS(Observed!Z$2:Z$1520,Observed!$A$2:$A$1520,$A299,Observed!$C$2:$C$1520,$C299),"")</f>
        <v/>
      </c>
      <c r="AA299" s="23" t="str">
        <f>IF(ISNUMBER(AVERAGEIFS(Observed!AA$2:AA$1520,Observed!$A$2:$A$1520,$A299,Observed!$C$2:$C$1520,$C299)),AVERAGEIFS(Observed!AA$2:AA$1520,Observed!$A$2:$A$1520,$A299,Observed!$C$2:$C$1520,$C299),"")</f>
        <v/>
      </c>
      <c r="AB299" s="23" t="str">
        <f>IF(ISNUMBER(AVERAGEIFS(Observed!AB$2:AB$1520,Observed!$A$2:$A$1520,$A299,Observed!$C$2:$C$1520,$C299)),AVERAGEIFS(Observed!AB$2:AB$1520,Observed!$A$2:$A$1520,$A299,Observed!$C$2:$C$1520,$C299),"")</f>
        <v/>
      </c>
      <c r="AC299" s="23" t="str">
        <f>IF(ISNUMBER(AVERAGEIFS(Observed!AC$2:AC$1520,Observed!$A$2:$A$1520,$A299,Observed!$C$2:$C$1520,$C299)),AVERAGEIFS(Observed!AC$2:AC$1520,Observed!$A$2:$A$1520,$A299,Observed!$C$2:$C$1520,$C299),"")</f>
        <v/>
      </c>
      <c r="AD299" s="24" t="str">
        <f>IF(ISNUMBER(AVERAGEIFS(Observed!AD$2:AD$1520,Observed!$A$2:$A$1520,$A299,Observed!$C$2:$C$1520,$C299)),AVERAGEIFS(Observed!AD$2:AD$1520,Observed!$A$2:$A$1520,$A299,Observed!$C$2:$C$1520,$C299),"")</f>
        <v/>
      </c>
      <c r="AE299" s="24" t="str">
        <f>IF(ISNUMBER(AVERAGEIFS(Observed!AE$2:AE$1520,Observed!$A$2:$A$1520,$A299,Observed!$C$2:$C$1520,$C299)),AVERAGEIFS(Observed!AE$2:AE$1520,Observed!$A$2:$A$1520,$A299,Observed!$C$2:$C$1520,$C299),"")</f>
        <v/>
      </c>
      <c r="AF299" s="23" t="str">
        <f>IF(ISNUMBER(AVERAGEIFS(Observed!AF$2:AF$1520,Observed!$A$2:$A$1520,$A299,Observed!$C$2:$C$1520,$C299)),AVERAGEIFS(Observed!AF$2:AF$1520,Observed!$A$2:$A$1520,$A299,Observed!$C$2:$C$1520,$C299),"")</f>
        <v/>
      </c>
      <c r="AG299" s="23" t="str">
        <f>IF(ISNUMBER(AVERAGEIFS(Observed!AG$2:AG$1520,Observed!$A$2:$A$1520,$A299,Observed!$C$2:$C$1520,$C299)),AVERAGEIFS(Observed!AG$2:AG$1520,Observed!$A$2:$A$1520,$A299,Observed!$C$2:$C$1520,$C299),"")</f>
        <v/>
      </c>
      <c r="AH299" s="22" t="str">
        <f>IF(ISNUMBER(AVERAGEIFS(Observed!AH$2:AH$1520,Observed!$A$2:$A$1520,$A299,Observed!$C$2:$C$1520,$C299)),AVERAGEIFS(Observed!AH$2:AH$1520,Observed!$A$2:$A$1520,$A299,Observed!$C$2:$C$1520,$C299),"")</f>
        <v/>
      </c>
      <c r="AI299" s="23" t="str">
        <f>IF(ISNUMBER(AVERAGEIFS(Observed!AI$2:AI$1520,Observed!$A$2:$A$1520,$A299,Observed!$C$2:$C$1520,$C299)),AVERAGEIFS(Observed!AI$2:AI$1520,Observed!$A$2:$A$1520,$A299,Observed!$C$2:$C$1520,$C299),"")</f>
        <v/>
      </c>
      <c r="AJ299" s="23" t="str">
        <f>IF(ISNUMBER(AVERAGEIFS(Observed!AJ$2:AJ$1520,Observed!$A$2:$A$1520,$A299,Observed!$C$2:$C$1520,$C299)),AVERAGEIFS(Observed!AJ$2:AJ$1520,Observed!$A$2:$A$1520,$A299,Observed!$C$2:$C$1520,$C299),"")</f>
        <v/>
      </c>
      <c r="AK299" s="23" t="str">
        <f>IF(ISNUMBER(AVERAGEIFS(Observed!AK$2:AK$1520,Observed!$A$2:$A$1520,$A299,Observed!$C$2:$C$1520,$C299)),AVERAGEIFS(Observed!AK$2:AK$1520,Observed!$A$2:$A$1520,$A299,Observed!$C$2:$C$1520,$C299),"")</f>
        <v/>
      </c>
      <c r="AL299" s="23" t="str">
        <f>IF(ISNUMBER(AVERAGEIFS(Observed!AL$2:AL$1520,Observed!$A$2:$A$1520,$A299,Observed!$C$2:$C$1520,$C299)),AVERAGEIFS(Observed!AL$2:AL$1520,Observed!$A$2:$A$1520,$A299,Observed!$C$2:$C$1520,$C299),"")</f>
        <v/>
      </c>
      <c r="AM299" s="23" t="str">
        <f>IF(ISNUMBER(AVERAGEIFS(Observed!AM$2:AM$1520,Observed!$A$2:$A$1520,$A299,Observed!$C$2:$C$1520,$C299)),AVERAGEIFS(Observed!AM$2:AM$1520,Observed!$A$2:$A$1520,$A299,Observed!$C$2:$C$1520,$C299),"")</f>
        <v/>
      </c>
      <c r="AN299" s="2">
        <f>COUNTIFS(Observed!$A$2:$A$1520,$A299,Observed!$C$2:$C$1520,$C299)</f>
        <v>3</v>
      </c>
      <c r="AO299" s="2">
        <f t="shared" si="5"/>
        <v>1</v>
      </c>
    </row>
    <row r="300" spans="1:41" x14ac:dyDescent="0.35">
      <c r="A300" t="s">
        <v>57</v>
      </c>
      <c r="B300" t="s">
        <v>52</v>
      </c>
      <c r="C300" s="20">
        <v>42283</v>
      </c>
      <c r="D300">
        <v>1</v>
      </c>
      <c r="E300" t="s">
        <v>81</v>
      </c>
      <c r="F300" s="25" t="s">
        <v>99</v>
      </c>
      <c r="G300" t="s">
        <v>63</v>
      </c>
      <c r="H300">
        <v>6</v>
      </c>
      <c r="I300" s="2" t="s">
        <v>61</v>
      </c>
      <c r="J300" s="22">
        <f>IF(ISNUMBER(AVERAGEIFS(Observed!J$2:J$1520,Observed!$A$2:$A$1520,$A300,Observed!$C$2:$C$1520,$C300)),AVERAGEIFS(Observed!J$2:J$1520,Observed!$A$2:$A$1520,$A300,Observed!$C$2:$C$1520,$C300),"")</f>
        <v>2861.4</v>
      </c>
      <c r="K300" s="23">
        <f>IF(ISNUMBER(AVERAGEIFS(Observed!K$2:K$1520,Observed!$A$2:$A$1520,$A300,Observed!$C$2:$C$1520,$C300)),AVERAGEIFS(Observed!K$2:K$1520,Observed!$A$2:$A$1520,$A300,Observed!$C$2:$C$1520,$C300),"")</f>
        <v>286.14000000000004</v>
      </c>
      <c r="L300" s="23" t="str">
        <f>IF(ISNUMBER(AVERAGEIFS(Observed!L$2:L$1520,Observed!$A$2:$A$1520,$A300,Observed!$C$2:$C$1520,$C300)),AVERAGEIFS(Observed!L$2:L$1520,Observed!$A$2:$A$1520,$A300,Observed!$C$2:$C$1520,$C300),"")</f>
        <v/>
      </c>
      <c r="M300" s="23" t="str">
        <f>IF(ISNUMBER(AVERAGEIFS(Observed!M$2:M$1520,Observed!$A$2:$A$1520,$A300,Observed!$C$2:$C$1520,$C300)),AVERAGEIFS(Observed!M$2:M$1520,Observed!$A$2:$A$1520,$A300,Observed!$C$2:$C$1520,$C300),"")</f>
        <v/>
      </c>
      <c r="N300" s="23" t="str">
        <f>IF(ISNUMBER(AVERAGEIFS(Observed!N$2:N$1520,Observed!$A$2:$A$1520,$A300,Observed!$C$2:$C$1520,$C300)),AVERAGEIFS(Observed!N$2:N$1520,Observed!$A$2:$A$1520,$A300,Observed!$C$2:$C$1520,$C300),"")</f>
        <v/>
      </c>
      <c r="O300" s="24" t="str">
        <f>IF(ISNUMBER(AVERAGEIFS(Observed!O$2:O$1520,Observed!$A$2:$A$1520,$A300,Observed!$C$2:$C$1520,$C300)),AVERAGEIFS(Observed!O$2:O$1520,Observed!$A$2:$A$1520,$A300,Observed!$C$2:$C$1520,$C300),"")</f>
        <v/>
      </c>
      <c r="P300" s="24" t="str">
        <f>IF(ISNUMBER(AVERAGEIFS(Observed!P$2:P$1520,Observed!$A$2:$A$1520,$A300,Observed!$C$2:$C$1520,$C300)),AVERAGEIFS(Observed!P$2:P$1520,Observed!$A$2:$A$1520,$A300,Observed!$C$2:$C$1520,$C300),"")</f>
        <v/>
      </c>
      <c r="Q300" s="24" t="str">
        <f>IF(ISNUMBER(AVERAGEIFS(Observed!Q$2:Q$1520,Observed!$A$2:$A$1520,$A300,Observed!$C$2:$C$1520,$C300)),AVERAGEIFS(Observed!Q$2:Q$1520,Observed!$A$2:$A$1520,$A300,Observed!$C$2:$C$1520,$C300),"")</f>
        <v/>
      </c>
      <c r="R300" s="22" t="str">
        <f>IF(ISNUMBER(AVERAGEIFS(Observed!R$2:R$1520,Observed!$A$2:$A$1520,$A300,Observed!$C$2:$C$1520,$C300)),AVERAGEIFS(Observed!R$2:R$1520,Observed!$A$2:$A$1520,$A300,Observed!$C$2:$C$1520,$C300),"")</f>
        <v/>
      </c>
      <c r="S300" s="23" t="str">
        <f>IF(ISNUMBER(AVERAGEIFS(Observed!S$2:S$1520,Observed!$A$2:$A$1520,$A300,Observed!$C$2:$C$1520,$C300)),AVERAGEIFS(Observed!S$2:S$1520,Observed!$A$2:$A$1520,$A300,Observed!$C$2:$C$1520,$C300),"")</f>
        <v/>
      </c>
      <c r="T300" s="23" t="str">
        <f>IF(ISNUMBER(AVERAGEIFS(Observed!T$2:T$1520,Observed!$A$2:$A$1520,$A300,Observed!$C$2:$C$1520,$C300)),AVERAGEIFS(Observed!T$2:T$1520,Observed!$A$2:$A$1520,$A300,Observed!$C$2:$C$1520,$C300),"")</f>
        <v/>
      </c>
      <c r="U300" s="23" t="str">
        <f>IF(ISNUMBER(AVERAGEIFS(Observed!U$2:U$1520,Observed!$A$2:$A$1520,$A300,Observed!$C$2:$C$1520,$C300)),AVERAGEIFS(Observed!U$2:U$1520,Observed!$A$2:$A$1520,$A300,Observed!$C$2:$C$1520,$C300),"")</f>
        <v/>
      </c>
      <c r="V300" s="23" t="str">
        <f>IF(ISNUMBER(AVERAGEIFS(Observed!V$2:V$1520,Observed!$A$2:$A$1520,$A300,Observed!$C$2:$C$1520,$C300)),AVERAGEIFS(Observed!V$2:V$1520,Observed!$A$2:$A$1520,$A300,Observed!$C$2:$C$1520,$C300),"")</f>
        <v/>
      </c>
      <c r="W300" s="23" t="str">
        <f>IF(ISNUMBER(AVERAGEIFS(Observed!W$2:W$1520,Observed!$A$2:$A$1520,$A300,Observed!$C$2:$C$1520,$C300)),AVERAGEIFS(Observed!W$2:W$1520,Observed!$A$2:$A$1520,$A300,Observed!$C$2:$C$1520,$C300),"")</f>
        <v/>
      </c>
      <c r="X300" s="23" t="str">
        <f>IF(ISNUMBER(AVERAGEIFS(Observed!X$2:X$1520,Observed!$A$2:$A$1520,$A300,Observed!$C$2:$C$1520,$C300)),AVERAGEIFS(Observed!X$2:X$1520,Observed!$A$2:$A$1520,$A300,Observed!$C$2:$C$1520,$C300),"")</f>
        <v/>
      </c>
      <c r="Y300" s="23" t="str">
        <f>IF(ISNUMBER(AVERAGEIFS(Observed!Y$2:Y$1520,Observed!$A$2:$A$1520,$A300,Observed!$C$2:$C$1520,$C300)),AVERAGEIFS(Observed!Y$2:Y$1520,Observed!$A$2:$A$1520,$A300,Observed!$C$2:$C$1520,$C300),"")</f>
        <v/>
      </c>
      <c r="Z300" s="23" t="str">
        <f>IF(ISNUMBER(AVERAGEIFS(Observed!Z$2:Z$1520,Observed!$A$2:$A$1520,$A300,Observed!$C$2:$C$1520,$C300)),AVERAGEIFS(Observed!Z$2:Z$1520,Observed!$A$2:$A$1520,$A300,Observed!$C$2:$C$1520,$C300),"")</f>
        <v/>
      </c>
      <c r="AA300" s="23" t="str">
        <f>IF(ISNUMBER(AVERAGEIFS(Observed!AA$2:AA$1520,Observed!$A$2:$A$1520,$A300,Observed!$C$2:$C$1520,$C300)),AVERAGEIFS(Observed!AA$2:AA$1520,Observed!$A$2:$A$1520,$A300,Observed!$C$2:$C$1520,$C300),"")</f>
        <v/>
      </c>
      <c r="AB300" s="23" t="str">
        <f>IF(ISNUMBER(AVERAGEIFS(Observed!AB$2:AB$1520,Observed!$A$2:$A$1520,$A300,Observed!$C$2:$C$1520,$C300)),AVERAGEIFS(Observed!AB$2:AB$1520,Observed!$A$2:$A$1520,$A300,Observed!$C$2:$C$1520,$C300),"")</f>
        <v/>
      </c>
      <c r="AC300" s="23" t="str">
        <f>IF(ISNUMBER(AVERAGEIFS(Observed!AC$2:AC$1520,Observed!$A$2:$A$1520,$A300,Observed!$C$2:$C$1520,$C300)),AVERAGEIFS(Observed!AC$2:AC$1520,Observed!$A$2:$A$1520,$A300,Observed!$C$2:$C$1520,$C300),"")</f>
        <v/>
      </c>
      <c r="AD300" s="24" t="str">
        <f>IF(ISNUMBER(AVERAGEIFS(Observed!AD$2:AD$1520,Observed!$A$2:$A$1520,$A300,Observed!$C$2:$C$1520,$C300)),AVERAGEIFS(Observed!AD$2:AD$1520,Observed!$A$2:$A$1520,$A300,Observed!$C$2:$C$1520,$C300),"")</f>
        <v/>
      </c>
      <c r="AE300" s="24" t="str">
        <f>IF(ISNUMBER(AVERAGEIFS(Observed!AE$2:AE$1520,Observed!$A$2:$A$1520,$A300,Observed!$C$2:$C$1520,$C300)),AVERAGEIFS(Observed!AE$2:AE$1520,Observed!$A$2:$A$1520,$A300,Observed!$C$2:$C$1520,$C300),"")</f>
        <v/>
      </c>
      <c r="AF300" s="23" t="str">
        <f>IF(ISNUMBER(AVERAGEIFS(Observed!AF$2:AF$1520,Observed!$A$2:$A$1520,$A300,Observed!$C$2:$C$1520,$C300)),AVERAGEIFS(Observed!AF$2:AF$1520,Observed!$A$2:$A$1520,$A300,Observed!$C$2:$C$1520,$C300),"")</f>
        <v/>
      </c>
      <c r="AG300" s="23" t="str">
        <f>IF(ISNUMBER(AVERAGEIFS(Observed!AG$2:AG$1520,Observed!$A$2:$A$1520,$A300,Observed!$C$2:$C$1520,$C300)),AVERAGEIFS(Observed!AG$2:AG$1520,Observed!$A$2:$A$1520,$A300,Observed!$C$2:$C$1520,$C300),"")</f>
        <v/>
      </c>
      <c r="AH300" s="22" t="str">
        <f>IF(ISNUMBER(AVERAGEIFS(Observed!AH$2:AH$1520,Observed!$A$2:$A$1520,$A300,Observed!$C$2:$C$1520,$C300)),AVERAGEIFS(Observed!AH$2:AH$1520,Observed!$A$2:$A$1520,$A300,Observed!$C$2:$C$1520,$C300),"")</f>
        <v/>
      </c>
      <c r="AI300" s="23" t="str">
        <f>IF(ISNUMBER(AVERAGEIFS(Observed!AI$2:AI$1520,Observed!$A$2:$A$1520,$A300,Observed!$C$2:$C$1520,$C300)),AVERAGEIFS(Observed!AI$2:AI$1520,Observed!$A$2:$A$1520,$A300,Observed!$C$2:$C$1520,$C300),"")</f>
        <v/>
      </c>
      <c r="AJ300" s="23" t="str">
        <f>IF(ISNUMBER(AVERAGEIFS(Observed!AJ$2:AJ$1520,Observed!$A$2:$A$1520,$A300,Observed!$C$2:$C$1520,$C300)),AVERAGEIFS(Observed!AJ$2:AJ$1520,Observed!$A$2:$A$1520,$A300,Observed!$C$2:$C$1520,$C300),"")</f>
        <v/>
      </c>
      <c r="AK300" s="23" t="str">
        <f>IF(ISNUMBER(AVERAGEIFS(Observed!AK$2:AK$1520,Observed!$A$2:$A$1520,$A300,Observed!$C$2:$C$1520,$C300)),AVERAGEIFS(Observed!AK$2:AK$1520,Observed!$A$2:$A$1520,$A300,Observed!$C$2:$C$1520,$C300),"")</f>
        <v/>
      </c>
      <c r="AL300" s="23" t="str">
        <f>IF(ISNUMBER(AVERAGEIFS(Observed!AL$2:AL$1520,Observed!$A$2:$A$1520,$A300,Observed!$C$2:$C$1520,$C300)),AVERAGEIFS(Observed!AL$2:AL$1520,Observed!$A$2:$A$1520,$A300,Observed!$C$2:$C$1520,$C300),"")</f>
        <v/>
      </c>
      <c r="AM300" s="23" t="str">
        <f>IF(ISNUMBER(AVERAGEIFS(Observed!AM$2:AM$1520,Observed!$A$2:$A$1520,$A300,Observed!$C$2:$C$1520,$C300)),AVERAGEIFS(Observed!AM$2:AM$1520,Observed!$A$2:$A$1520,$A300,Observed!$C$2:$C$1520,$C300),"")</f>
        <v/>
      </c>
      <c r="AN300" s="2">
        <f>COUNTIFS(Observed!$A$2:$A$1520,$A300,Observed!$C$2:$C$1520,$C300)</f>
        <v>3</v>
      </c>
      <c r="AO300" s="2">
        <f t="shared" si="5"/>
        <v>1</v>
      </c>
    </row>
    <row r="301" spans="1:41" x14ac:dyDescent="0.35">
      <c r="A301" t="s">
        <v>54</v>
      </c>
      <c r="B301" t="s">
        <v>52</v>
      </c>
      <c r="C301" s="20">
        <v>42283</v>
      </c>
      <c r="D301">
        <v>1</v>
      </c>
      <c r="E301" t="s">
        <v>83</v>
      </c>
      <c r="F301" s="25" t="s">
        <v>99</v>
      </c>
      <c r="G301" t="s">
        <v>63</v>
      </c>
      <c r="H301">
        <v>6</v>
      </c>
      <c r="I301" s="2" t="s">
        <v>61</v>
      </c>
      <c r="J301" s="22">
        <f>IF(ISNUMBER(AVERAGEIFS(Observed!J$2:J$1520,Observed!$A$2:$A$1520,$A301,Observed!$C$2:$C$1520,$C301)),AVERAGEIFS(Observed!J$2:J$1520,Observed!$A$2:$A$1520,$A301,Observed!$C$2:$C$1520,$C301),"")</f>
        <v>1620.5999999999997</v>
      </c>
      <c r="K301" s="23">
        <f>IF(ISNUMBER(AVERAGEIFS(Observed!K$2:K$1520,Observed!$A$2:$A$1520,$A301,Observed!$C$2:$C$1520,$C301)),AVERAGEIFS(Observed!K$2:K$1520,Observed!$A$2:$A$1520,$A301,Observed!$C$2:$C$1520,$C301),"")</f>
        <v>162.06</v>
      </c>
      <c r="L301" s="23" t="str">
        <f>IF(ISNUMBER(AVERAGEIFS(Observed!L$2:L$1520,Observed!$A$2:$A$1520,$A301,Observed!$C$2:$C$1520,$C301)),AVERAGEIFS(Observed!L$2:L$1520,Observed!$A$2:$A$1520,$A301,Observed!$C$2:$C$1520,$C301),"")</f>
        <v/>
      </c>
      <c r="M301" s="23" t="str">
        <f>IF(ISNUMBER(AVERAGEIFS(Observed!M$2:M$1520,Observed!$A$2:$A$1520,$A301,Observed!$C$2:$C$1520,$C301)),AVERAGEIFS(Observed!M$2:M$1520,Observed!$A$2:$A$1520,$A301,Observed!$C$2:$C$1520,$C301),"")</f>
        <v/>
      </c>
      <c r="N301" s="23" t="str">
        <f>IF(ISNUMBER(AVERAGEIFS(Observed!N$2:N$1520,Observed!$A$2:$A$1520,$A301,Observed!$C$2:$C$1520,$C301)),AVERAGEIFS(Observed!N$2:N$1520,Observed!$A$2:$A$1520,$A301,Observed!$C$2:$C$1520,$C301),"")</f>
        <v/>
      </c>
      <c r="O301" s="24" t="str">
        <f>IF(ISNUMBER(AVERAGEIFS(Observed!O$2:O$1520,Observed!$A$2:$A$1520,$A301,Observed!$C$2:$C$1520,$C301)),AVERAGEIFS(Observed!O$2:O$1520,Observed!$A$2:$A$1520,$A301,Observed!$C$2:$C$1520,$C301),"")</f>
        <v/>
      </c>
      <c r="P301" s="24" t="str">
        <f>IF(ISNUMBER(AVERAGEIFS(Observed!P$2:P$1520,Observed!$A$2:$A$1520,$A301,Observed!$C$2:$C$1520,$C301)),AVERAGEIFS(Observed!P$2:P$1520,Observed!$A$2:$A$1520,$A301,Observed!$C$2:$C$1520,$C301),"")</f>
        <v/>
      </c>
      <c r="Q301" s="24" t="str">
        <f>IF(ISNUMBER(AVERAGEIFS(Observed!Q$2:Q$1520,Observed!$A$2:$A$1520,$A301,Observed!$C$2:$C$1520,$C301)),AVERAGEIFS(Observed!Q$2:Q$1520,Observed!$A$2:$A$1520,$A301,Observed!$C$2:$C$1520,$C301),"")</f>
        <v/>
      </c>
      <c r="R301" s="22" t="str">
        <f>IF(ISNUMBER(AVERAGEIFS(Observed!R$2:R$1520,Observed!$A$2:$A$1520,$A301,Observed!$C$2:$C$1520,$C301)),AVERAGEIFS(Observed!R$2:R$1520,Observed!$A$2:$A$1520,$A301,Observed!$C$2:$C$1520,$C301),"")</f>
        <v/>
      </c>
      <c r="S301" s="23" t="str">
        <f>IF(ISNUMBER(AVERAGEIFS(Observed!S$2:S$1520,Observed!$A$2:$A$1520,$A301,Observed!$C$2:$C$1520,$C301)),AVERAGEIFS(Observed!S$2:S$1520,Observed!$A$2:$A$1520,$A301,Observed!$C$2:$C$1520,$C301),"")</f>
        <v/>
      </c>
      <c r="T301" s="23" t="str">
        <f>IF(ISNUMBER(AVERAGEIFS(Observed!T$2:T$1520,Observed!$A$2:$A$1520,$A301,Observed!$C$2:$C$1520,$C301)),AVERAGEIFS(Observed!T$2:T$1520,Observed!$A$2:$A$1520,$A301,Observed!$C$2:$C$1520,$C301),"")</f>
        <v/>
      </c>
      <c r="U301" s="23" t="str">
        <f>IF(ISNUMBER(AVERAGEIFS(Observed!U$2:U$1520,Observed!$A$2:$A$1520,$A301,Observed!$C$2:$C$1520,$C301)),AVERAGEIFS(Observed!U$2:U$1520,Observed!$A$2:$A$1520,$A301,Observed!$C$2:$C$1520,$C301),"")</f>
        <v/>
      </c>
      <c r="V301" s="23" t="str">
        <f>IF(ISNUMBER(AVERAGEIFS(Observed!V$2:V$1520,Observed!$A$2:$A$1520,$A301,Observed!$C$2:$C$1520,$C301)),AVERAGEIFS(Observed!V$2:V$1520,Observed!$A$2:$A$1520,$A301,Observed!$C$2:$C$1520,$C301),"")</f>
        <v/>
      </c>
      <c r="W301" s="23" t="str">
        <f>IF(ISNUMBER(AVERAGEIFS(Observed!W$2:W$1520,Observed!$A$2:$A$1520,$A301,Observed!$C$2:$C$1520,$C301)),AVERAGEIFS(Observed!W$2:W$1520,Observed!$A$2:$A$1520,$A301,Observed!$C$2:$C$1520,$C301),"")</f>
        <v/>
      </c>
      <c r="X301" s="23" t="str">
        <f>IF(ISNUMBER(AVERAGEIFS(Observed!X$2:X$1520,Observed!$A$2:$A$1520,$A301,Observed!$C$2:$C$1520,$C301)),AVERAGEIFS(Observed!X$2:X$1520,Observed!$A$2:$A$1520,$A301,Observed!$C$2:$C$1520,$C301),"")</f>
        <v/>
      </c>
      <c r="Y301" s="23" t="str">
        <f>IF(ISNUMBER(AVERAGEIFS(Observed!Y$2:Y$1520,Observed!$A$2:$A$1520,$A301,Observed!$C$2:$C$1520,$C301)),AVERAGEIFS(Observed!Y$2:Y$1520,Observed!$A$2:$A$1520,$A301,Observed!$C$2:$C$1520,$C301),"")</f>
        <v/>
      </c>
      <c r="Z301" s="23" t="str">
        <f>IF(ISNUMBER(AVERAGEIFS(Observed!Z$2:Z$1520,Observed!$A$2:$A$1520,$A301,Observed!$C$2:$C$1520,$C301)),AVERAGEIFS(Observed!Z$2:Z$1520,Observed!$A$2:$A$1520,$A301,Observed!$C$2:$C$1520,$C301),"")</f>
        <v/>
      </c>
      <c r="AA301" s="23" t="str">
        <f>IF(ISNUMBER(AVERAGEIFS(Observed!AA$2:AA$1520,Observed!$A$2:$A$1520,$A301,Observed!$C$2:$C$1520,$C301)),AVERAGEIFS(Observed!AA$2:AA$1520,Observed!$A$2:$A$1520,$A301,Observed!$C$2:$C$1520,$C301),"")</f>
        <v/>
      </c>
      <c r="AB301" s="23" t="str">
        <f>IF(ISNUMBER(AVERAGEIFS(Observed!AB$2:AB$1520,Observed!$A$2:$A$1520,$A301,Observed!$C$2:$C$1520,$C301)),AVERAGEIFS(Observed!AB$2:AB$1520,Observed!$A$2:$A$1520,$A301,Observed!$C$2:$C$1520,$C301),"")</f>
        <v/>
      </c>
      <c r="AC301" s="23" t="str">
        <f>IF(ISNUMBER(AVERAGEIFS(Observed!AC$2:AC$1520,Observed!$A$2:$A$1520,$A301,Observed!$C$2:$C$1520,$C301)),AVERAGEIFS(Observed!AC$2:AC$1520,Observed!$A$2:$A$1520,$A301,Observed!$C$2:$C$1520,$C301),"")</f>
        <v/>
      </c>
      <c r="AD301" s="24" t="str">
        <f>IF(ISNUMBER(AVERAGEIFS(Observed!AD$2:AD$1520,Observed!$A$2:$A$1520,$A301,Observed!$C$2:$C$1520,$C301)),AVERAGEIFS(Observed!AD$2:AD$1520,Observed!$A$2:$A$1520,$A301,Observed!$C$2:$C$1520,$C301),"")</f>
        <v/>
      </c>
      <c r="AE301" s="24" t="str">
        <f>IF(ISNUMBER(AVERAGEIFS(Observed!AE$2:AE$1520,Observed!$A$2:$A$1520,$A301,Observed!$C$2:$C$1520,$C301)),AVERAGEIFS(Observed!AE$2:AE$1520,Observed!$A$2:$A$1520,$A301,Observed!$C$2:$C$1520,$C301),"")</f>
        <v/>
      </c>
      <c r="AF301" s="23" t="str">
        <f>IF(ISNUMBER(AVERAGEIFS(Observed!AF$2:AF$1520,Observed!$A$2:$A$1520,$A301,Observed!$C$2:$C$1520,$C301)),AVERAGEIFS(Observed!AF$2:AF$1520,Observed!$A$2:$A$1520,$A301,Observed!$C$2:$C$1520,$C301),"")</f>
        <v/>
      </c>
      <c r="AG301" s="23" t="str">
        <f>IF(ISNUMBER(AVERAGEIFS(Observed!AG$2:AG$1520,Observed!$A$2:$A$1520,$A301,Observed!$C$2:$C$1520,$C301)),AVERAGEIFS(Observed!AG$2:AG$1520,Observed!$A$2:$A$1520,$A301,Observed!$C$2:$C$1520,$C301),"")</f>
        <v/>
      </c>
      <c r="AH301" s="22" t="str">
        <f>IF(ISNUMBER(AVERAGEIFS(Observed!AH$2:AH$1520,Observed!$A$2:$A$1520,$A301,Observed!$C$2:$C$1520,$C301)),AVERAGEIFS(Observed!AH$2:AH$1520,Observed!$A$2:$A$1520,$A301,Observed!$C$2:$C$1520,$C301),"")</f>
        <v/>
      </c>
      <c r="AI301" s="23" t="str">
        <f>IF(ISNUMBER(AVERAGEIFS(Observed!AI$2:AI$1520,Observed!$A$2:$A$1520,$A301,Observed!$C$2:$C$1520,$C301)),AVERAGEIFS(Observed!AI$2:AI$1520,Observed!$A$2:$A$1520,$A301,Observed!$C$2:$C$1520,$C301),"")</f>
        <v/>
      </c>
      <c r="AJ301" s="23" t="str">
        <f>IF(ISNUMBER(AVERAGEIFS(Observed!AJ$2:AJ$1520,Observed!$A$2:$A$1520,$A301,Observed!$C$2:$C$1520,$C301)),AVERAGEIFS(Observed!AJ$2:AJ$1520,Observed!$A$2:$A$1520,$A301,Observed!$C$2:$C$1520,$C301),"")</f>
        <v/>
      </c>
      <c r="AK301" s="23" t="str">
        <f>IF(ISNUMBER(AVERAGEIFS(Observed!AK$2:AK$1520,Observed!$A$2:$A$1520,$A301,Observed!$C$2:$C$1520,$C301)),AVERAGEIFS(Observed!AK$2:AK$1520,Observed!$A$2:$A$1520,$A301,Observed!$C$2:$C$1520,$C301),"")</f>
        <v/>
      </c>
      <c r="AL301" s="23" t="str">
        <f>IF(ISNUMBER(AVERAGEIFS(Observed!AL$2:AL$1520,Observed!$A$2:$A$1520,$A301,Observed!$C$2:$C$1520,$C301)),AVERAGEIFS(Observed!AL$2:AL$1520,Observed!$A$2:$A$1520,$A301,Observed!$C$2:$C$1520,$C301),"")</f>
        <v/>
      </c>
      <c r="AM301" s="23" t="str">
        <f>IF(ISNUMBER(AVERAGEIFS(Observed!AM$2:AM$1520,Observed!$A$2:$A$1520,$A301,Observed!$C$2:$C$1520,$C301)),AVERAGEIFS(Observed!AM$2:AM$1520,Observed!$A$2:$A$1520,$A301,Observed!$C$2:$C$1520,$C301),"")</f>
        <v/>
      </c>
      <c r="AN301" s="2">
        <f>COUNTIFS(Observed!$A$2:$A$1520,$A301,Observed!$C$2:$C$1520,$C301)</f>
        <v>3</v>
      </c>
      <c r="AO301" s="2">
        <f t="shared" si="5"/>
        <v>1</v>
      </c>
    </row>
    <row r="302" spans="1:41" x14ac:dyDescent="0.35">
      <c r="A302" t="s">
        <v>53</v>
      </c>
      <c r="B302" t="s">
        <v>52</v>
      </c>
      <c r="C302" s="20">
        <v>42283</v>
      </c>
      <c r="D302">
        <v>1</v>
      </c>
      <c r="E302" t="s">
        <v>78</v>
      </c>
      <c r="F302" s="25" t="s">
        <v>99</v>
      </c>
      <c r="G302" t="s">
        <v>63</v>
      </c>
      <c r="H302">
        <v>6</v>
      </c>
      <c r="I302" s="2" t="s">
        <v>61</v>
      </c>
      <c r="J302" s="22">
        <f>IF(ISNUMBER(AVERAGEIFS(Observed!J$2:J$1520,Observed!$A$2:$A$1520,$A302,Observed!$C$2:$C$1520,$C302)),AVERAGEIFS(Observed!J$2:J$1520,Observed!$A$2:$A$1520,$A302,Observed!$C$2:$C$1520,$C302),"")</f>
        <v>1238.3333333333333</v>
      </c>
      <c r="K302" s="23">
        <f>IF(ISNUMBER(AVERAGEIFS(Observed!K$2:K$1520,Observed!$A$2:$A$1520,$A302,Observed!$C$2:$C$1520,$C302)),AVERAGEIFS(Observed!K$2:K$1520,Observed!$A$2:$A$1520,$A302,Observed!$C$2:$C$1520,$C302),"")</f>
        <v>123.83333333333333</v>
      </c>
      <c r="L302" s="23" t="str">
        <f>IF(ISNUMBER(AVERAGEIFS(Observed!L$2:L$1520,Observed!$A$2:$A$1520,$A302,Observed!$C$2:$C$1520,$C302)),AVERAGEIFS(Observed!L$2:L$1520,Observed!$A$2:$A$1520,$A302,Observed!$C$2:$C$1520,$C302),"")</f>
        <v/>
      </c>
      <c r="M302" s="23" t="str">
        <f>IF(ISNUMBER(AVERAGEIFS(Observed!M$2:M$1520,Observed!$A$2:$A$1520,$A302,Observed!$C$2:$C$1520,$C302)),AVERAGEIFS(Observed!M$2:M$1520,Observed!$A$2:$A$1520,$A302,Observed!$C$2:$C$1520,$C302),"")</f>
        <v/>
      </c>
      <c r="N302" s="23" t="str">
        <f>IF(ISNUMBER(AVERAGEIFS(Observed!N$2:N$1520,Observed!$A$2:$A$1520,$A302,Observed!$C$2:$C$1520,$C302)),AVERAGEIFS(Observed!N$2:N$1520,Observed!$A$2:$A$1520,$A302,Observed!$C$2:$C$1520,$C302),"")</f>
        <v/>
      </c>
      <c r="O302" s="24" t="str">
        <f>IF(ISNUMBER(AVERAGEIFS(Observed!O$2:O$1520,Observed!$A$2:$A$1520,$A302,Observed!$C$2:$C$1520,$C302)),AVERAGEIFS(Observed!O$2:O$1520,Observed!$A$2:$A$1520,$A302,Observed!$C$2:$C$1520,$C302),"")</f>
        <v/>
      </c>
      <c r="P302" s="24" t="str">
        <f>IF(ISNUMBER(AVERAGEIFS(Observed!P$2:P$1520,Observed!$A$2:$A$1520,$A302,Observed!$C$2:$C$1520,$C302)),AVERAGEIFS(Observed!P$2:P$1520,Observed!$A$2:$A$1520,$A302,Observed!$C$2:$C$1520,$C302),"")</f>
        <v/>
      </c>
      <c r="Q302" s="24" t="str">
        <f>IF(ISNUMBER(AVERAGEIFS(Observed!Q$2:Q$1520,Observed!$A$2:$A$1520,$A302,Observed!$C$2:$C$1520,$C302)),AVERAGEIFS(Observed!Q$2:Q$1520,Observed!$A$2:$A$1520,$A302,Observed!$C$2:$C$1520,$C302),"")</f>
        <v/>
      </c>
      <c r="R302" s="22" t="str">
        <f>IF(ISNUMBER(AVERAGEIFS(Observed!R$2:R$1520,Observed!$A$2:$A$1520,$A302,Observed!$C$2:$C$1520,$C302)),AVERAGEIFS(Observed!R$2:R$1520,Observed!$A$2:$A$1520,$A302,Observed!$C$2:$C$1520,$C302),"")</f>
        <v/>
      </c>
      <c r="S302" s="23" t="str">
        <f>IF(ISNUMBER(AVERAGEIFS(Observed!S$2:S$1520,Observed!$A$2:$A$1520,$A302,Observed!$C$2:$C$1520,$C302)),AVERAGEIFS(Observed!S$2:S$1520,Observed!$A$2:$A$1520,$A302,Observed!$C$2:$C$1520,$C302),"")</f>
        <v/>
      </c>
      <c r="T302" s="23" t="str">
        <f>IF(ISNUMBER(AVERAGEIFS(Observed!T$2:T$1520,Observed!$A$2:$A$1520,$A302,Observed!$C$2:$C$1520,$C302)),AVERAGEIFS(Observed!T$2:T$1520,Observed!$A$2:$A$1520,$A302,Observed!$C$2:$C$1520,$C302),"")</f>
        <v/>
      </c>
      <c r="U302" s="23" t="str">
        <f>IF(ISNUMBER(AVERAGEIFS(Observed!U$2:U$1520,Observed!$A$2:$A$1520,$A302,Observed!$C$2:$C$1520,$C302)),AVERAGEIFS(Observed!U$2:U$1520,Observed!$A$2:$A$1520,$A302,Observed!$C$2:$C$1520,$C302),"")</f>
        <v/>
      </c>
      <c r="V302" s="23" t="str">
        <f>IF(ISNUMBER(AVERAGEIFS(Observed!V$2:V$1520,Observed!$A$2:$A$1520,$A302,Observed!$C$2:$C$1520,$C302)),AVERAGEIFS(Observed!V$2:V$1520,Observed!$A$2:$A$1520,$A302,Observed!$C$2:$C$1520,$C302),"")</f>
        <v/>
      </c>
      <c r="W302" s="23" t="str">
        <f>IF(ISNUMBER(AVERAGEIFS(Observed!W$2:W$1520,Observed!$A$2:$A$1520,$A302,Observed!$C$2:$C$1520,$C302)),AVERAGEIFS(Observed!W$2:W$1520,Observed!$A$2:$A$1520,$A302,Observed!$C$2:$C$1520,$C302),"")</f>
        <v/>
      </c>
      <c r="X302" s="23" t="str">
        <f>IF(ISNUMBER(AVERAGEIFS(Observed!X$2:X$1520,Observed!$A$2:$A$1520,$A302,Observed!$C$2:$C$1520,$C302)),AVERAGEIFS(Observed!X$2:X$1520,Observed!$A$2:$A$1520,$A302,Observed!$C$2:$C$1520,$C302),"")</f>
        <v/>
      </c>
      <c r="Y302" s="23" t="str">
        <f>IF(ISNUMBER(AVERAGEIFS(Observed!Y$2:Y$1520,Observed!$A$2:$A$1520,$A302,Observed!$C$2:$C$1520,$C302)),AVERAGEIFS(Observed!Y$2:Y$1520,Observed!$A$2:$A$1520,$A302,Observed!$C$2:$C$1520,$C302),"")</f>
        <v/>
      </c>
      <c r="Z302" s="23" t="str">
        <f>IF(ISNUMBER(AVERAGEIFS(Observed!Z$2:Z$1520,Observed!$A$2:$A$1520,$A302,Observed!$C$2:$C$1520,$C302)),AVERAGEIFS(Observed!Z$2:Z$1520,Observed!$A$2:$A$1520,$A302,Observed!$C$2:$C$1520,$C302),"")</f>
        <v/>
      </c>
      <c r="AA302" s="23" t="str">
        <f>IF(ISNUMBER(AVERAGEIFS(Observed!AA$2:AA$1520,Observed!$A$2:$A$1520,$A302,Observed!$C$2:$C$1520,$C302)),AVERAGEIFS(Observed!AA$2:AA$1520,Observed!$A$2:$A$1520,$A302,Observed!$C$2:$C$1520,$C302),"")</f>
        <v/>
      </c>
      <c r="AB302" s="23" t="str">
        <f>IF(ISNUMBER(AVERAGEIFS(Observed!AB$2:AB$1520,Observed!$A$2:$A$1520,$A302,Observed!$C$2:$C$1520,$C302)),AVERAGEIFS(Observed!AB$2:AB$1520,Observed!$A$2:$A$1520,$A302,Observed!$C$2:$C$1520,$C302),"")</f>
        <v/>
      </c>
      <c r="AC302" s="23" t="str">
        <f>IF(ISNUMBER(AVERAGEIFS(Observed!AC$2:AC$1520,Observed!$A$2:$A$1520,$A302,Observed!$C$2:$C$1520,$C302)),AVERAGEIFS(Observed!AC$2:AC$1520,Observed!$A$2:$A$1520,$A302,Observed!$C$2:$C$1520,$C302),"")</f>
        <v/>
      </c>
      <c r="AD302" s="24" t="str">
        <f>IF(ISNUMBER(AVERAGEIFS(Observed!AD$2:AD$1520,Observed!$A$2:$A$1520,$A302,Observed!$C$2:$C$1520,$C302)),AVERAGEIFS(Observed!AD$2:AD$1520,Observed!$A$2:$A$1520,$A302,Observed!$C$2:$C$1520,$C302),"")</f>
        <v/>
      </c>
      <c r="AE302" s="24" t="str">
        <f>IF(ISNUMBER(AVERAGEIFS(Observed!AE$2:AE$1520,Observed!$A$2:$A$1520,$A302,Observed!$C$2:$C$1520,$C302)),AVERAGEIFS(Observed!AE$2:AE$1520,Observed!$A$2:$A$1520,$A302,Observed!$C$2:$C$1520,$C302),"")</f>
        <v/>
      </c>
      <c r="AF302" s="23" t="str">
        <f>IF(ISNUMBER(AVERAGEIFS(Observed!AF$2:AF$1520,Observed!$A$2:$A$1520,$A302,Observed!$C$2:$C$1520,$C302)),AVERAGEIFS(Observed!AF$2:AF$1520,Observed!$A$2:$A$1520,$A302,Observed!$C$2:$C$1520,$C302),"")</f>
        <v/>
      </c>
      <c r="AG302" s="23" t="str">
        <f>IF(ISNUMBER(AVERAGEIFS(Observed!AG$2:AG$1520,Observed!$A$2:$A$1520,$A302,Observed!$C$2:$C$1520,$C302)),AVERAGEIFS(Observed!AG$2:AG$1520,Observed!$A$2:$A$1520,$A302,Observed!$C$2:$C$1520,$C302),"")</f>
        <v/>
      </c>
      <c r="AH302" s="22" t="str">
        <f>IF(ISNUMBER(AVERAGEIFS(Observed!AH$2:AH$1520,Observed!$A$2:$A$1520,$A302,Observed!$C$2:$C$1520,$C302)),AVERAGEIFS(Observed!AH$2:AH$1520,Observed!$A$2:$A$1520,$A302,Observed!$C$2:$C$1520,$C302),"")</f>
        <v/>
      </c>
      <c r="AI302" s="23" t="str">
        <f>IF(ISNUMBER(AVERAGEIFS(Observed!AI$2:AI$1520,Observed!$A$2:$A$1520,$A302,Observed!$C$2:$C$1520,$C302)),AVERAGEIFS(Observed!AI$2:AI$1520,Observed!$A$2:$A$1520,$A302,Observed!$C$2:$C$1520,$C302),"")</f>
        <v/>
      </c>
      <c r="AJ302" s="23" t="str">
        <f>IF(ISNUMBER(AVERAGEIFS(Observed!AJ$2:AJ$1520,Observed!$A$2:$A$1520,$A302,Observed!$C$2:$C$1520,$C302)),AVERAGEIFS(Observed!AJ$2:AJ$1520,Observed!$A$2:$A$1520,$A302,Observed!$C$2:$C$1520,$C302),"")</f>
        <v/>
      </c>
      <c r="AK302" s="23" t="str">
        <f>IF(ISNUMBER(AVERAGEIFS(Observed!AK$2:AK$1520,Observed!$A$2:$A$1520,$A302,Observed!$C$2:$C$1520,$C302)),AVERAGEIFS(Observed!AK$2:AK$1520,Observed!$A$2:$A$1520,$A302,Observed!$C$2:$C$1520,$C302),"")</f>
        <v/>
      </c>
      <c r="AL302" s="23" t="str">
        <f>IF(ISNUMBER(AVERAGEIFS(Observed!AL$2:AL$1520,Observed!$A$2:$A$1520,$A302,Observed!$C$2:$C$1520,$C302)),AVERAGEIFS(Observed!AL$2:AL$1520,Observed!$A$2:$A$1520,$A302,Observed!$C$2:$C$1520,$C302),"")</f>
        <v/>
      </c>
      <c r="AM302" s="23" t="str">
        <f>IF(ISNUMBER(AVERAGEIFS(Observed!AM$2:AM$1520,Observed!$A$2:$A$1520,$A302,Observed!$C$2:$C$1520,$C302)),AVERAGEIFS(Observed!AM$2:AM$1520,Observed!$A$2:$A$1520,$A302,Observed!$C$2:$C$1520,$C302),"")</f>
        <v/>
      </c>
      <c r="AN302" s="2">
        <f>COUNTIFS(Observed!$A$2:$A$1520,$A302,Observed!$C$2:$C$1520,$C302)</f>
        <v>3</v>
      </c>
      <c r="AO302" s="2">
        <f t="shared" si="5"/>
        <v>1</v>
      </c>
    </row>
    <row r="303" spans="1:41" x14ac:dyDescent="0.35">
      <c r="A303" t="s">
        <v>56</v>
      </c>
      <c r="B303" t="s">
        <v>52</v>
      </c>
      <c r="C303" s="20">
        <v>42284</v>
      </c>
      <c r="D303">
        <v>1</v>
      </c>
      <c r="E303" t="s">
        <v>80</v>
      </c>
      <c r="F303" s="25" t="s">
        <v>99</v>
      </c>
      <c r="G303" t="s">
        <v>63</v>
      </c>
      <c r="H303">
        <v>7</v>
      </c>
      <c r="I303" s="2" t="s">
        <v>42</v>
      </c>
      <c r="J303" s="22" t="str">
        <f>IF(ISNUMBER(AVERAGEIFS(Observed!J$2:J$1520,Observed!$A$2:$A$1520,$A303,Observed!$C$2:$C$1520,$C303)),AVERAGEIFS(Observed!J$2:J$1520,Observed!$A$2:$A$1520,$A303,Observed!$C$2:$C$1520,$C303),"")</f>
        <v/>
      </c>
      <c r="K303" s="23" t="str">
        <f>IF(ISNUMBER(AVERAGEIFS(Observed!K$2:K$1520,Observed!$A$2:$A$1520,$A303,Observed!$C$2:$C$1520,$C303)),AVERAGEIFS(Observed!K$2:K$1520,Observed!$A$2:$A$1520,$A303,Observed!$C$2:$C$1520,$C303),"")</f>
        <v/>
      </c>
      <c r="L303" s="23">
        <f>IF(ISNUMBER(AVERAGEIFS(Observed!L$2:L$1520,Observed!$A$2:$A$1520,$A303,Observed!$C$2:$C$1520,$C303)),AVERAGEIFS(Observed!L$2:L$1520,Observed!$A$2:$A$1520,$A303,Observed!$C$2:$C$1520,$C303),"")</f>
        <v>201.81666666666669</v>
      </c>
      <c r="M303" s="23">
        <f>IF(ISNUMBER(AVERAGEIFS(Observed!M$2:M$1520,Observed!$A$2:$A$1520,$A303,Observed!$C$2:$C$1520,$C303)),AVERAGEIFS(Observed!M$2:M$1520,Observed!$A$2:$A$1520,$A303,Observed!$C$2:$C$1520,$C303),"")</f>
        <v>201.81666666666669</v>
      </c>
      <c r="N303" s="23">
        <f>IF(ISNUMBER(AVERAGEIFS(Observed!N$2:N$1520,Observed!$A$2:$A$1520,$A303,Observed!$C$2:$C$1520,$C303)),AVERAGEIFS(Observed!N$2:N$1520,Observed!$A$2:$A$1520,$A303,Observed!$C$2:$C$1520,$C303),"")</f>
        <v>371.17666666666668</v>
      </c>
      <c r="O303" s="24" t="str">
        <f>IF(ISNUMBER(AVERAGEIFS(Observed!O$2:O$1520,Observed!$A$2:$A$1520,$A303,Observed!$C$2:$C$1520,$C303)),AVERAGEIFS(Observed!O$2:O$1520,Observed!$A$2:$A$1520,$A303,Observed!$C$2:$C$1520,$C303),"")</f>
        <v/>
      </c>
      <c r="P303" s="24" t="str">
        <f>IF(ISNUMBER(AVERAGEIFS(Observed!P$2:P$1520,Observed!$A$2:$A$1520,$A303,Observed!$C$2:$C$1520,$C303)),AVERAGEIFS(Observed!P$2:P$1520,Observed!$A$2:$A$1520,$A303,Observed!$C$2:$C$1520,$C303),"")</f>
        <v/>
      </c>
      <c r="Q303" s="24" t="str">
        <f>IF(ISNUMBER(AVERAGEIFS(Observed!Q$2:Q$1520,Observed!$A$2:$A$1520,$A303,Observed!$C$2:$C$1520,$C303)),AVERAGEIFS(Observed!Q$2:Q$1520,Observed!$A$2:$A$1520,$A303,Observed!$C$2:$C$1520,$C303),"")</f>
        <v/>
      </c>
      <c r="R303" s="22" t="str">
        <f>IF(ISNUMBER(AVERAGEIFS(Observed!R$2:R$1520,Observed!$A$2:$A$1520,$A303,Observed!$C$2:$C$1520,$C303)),AVERAGEIFS(Observed!R$2:R$1520,Observed!$A$2:$A$1520,$A303,Observed!$C$2:$C$1520,$C303),"")</f>
        <v/>
      </c>
      <c r="S303" s="23" t="str">
        <f>IF(ISNUMBER(AVERAGEIFS(Observed!S$2:S$1520,Observed!$A$2:$A$1520,$A303,Observed!$C$2:$C$1520,$C303)),AVERAGEIFS(Observed!S$2:S$1520,Observed!$A$2:$A$1520,$A303,Observed!$C$2:$C$1520,$C303),"")</f>
        <v/>
      </c>
      <c r="T303" s="23" t="str">
        <f>IF(ISNUMBER(AVERAGEIFS(Observed!T$2:T$1520,Observed!$A$2:$A$1520,$A303,Observed!$C$2:$C$1520,$C303)),AVERAGEIFS(Observed!T$2:T$1520,Observed!$A$2:$A$1520,$A303,Observed!$C$2:$C$1520,$C303),"")</f>
        <v/>
      </c>
      <c r="U303" s="23" t="str">
        <f>IF(ISNUMBER(AVERAGEIFS(Observed!U$2:U$1520,Observed!$A$2:$A$1520,$A303,Observed!$C$2:$C$1520,$C303)),AVERAGEIFS(Observed!U$2:U$1520,Observed!$A$2:$A$1520,$A303,Observed!$C$2:$C$1520,$C303),"")</f>
        <v/>
      </c>
      <c r="V303" s="23" t="str">
        <f>IF(ISNUMBER(AVERAGEIFS(Observed!V$2:V$1520,Observed!$A$2:$A$1520,$A303,Observed!$C$2:$C$1520,$C303)),AVERAGEIFS(Observed!V$2:V$1520,Observed!$A$2:$A$1520,$A303,Observed!$C$2:$C$1520,$C303),"")</f>
        <v/>
      </c>
      <c r="W303" s="23" t="str">
        <f>IF(ISNUMBER(AVERAGEIFS(Observed!W$2:W$1520,Observed!$A$2:$A$1520,$A303,Observed!$C$2:$C$1520,$C303)),AVERAGEIFS(Observed!W$2:W$1520,Observed!$A$2:$A$1520,$A303,Observed!$C$2:$C$1520,$C303),"")</f>
        <v/>
      </c>
      <c r="X303" s="23" t="str">
        <f>IF(ISNUMBER(AVERAGEIFS(Observed!X$2:X$1520,Observed!$A$2:$A$1520,$A303,Observed!$C$2:$C$1520,$C303)),AVERAGEIFS(Observed!X$2:X$1520,Observed!$A$2:$A$1520,$A303,Observed!$C$2:$C$1520,$C303),"")</f>
        <v/>
      </c>
      <c r="Y303" s="23" t="str">
        <f>IF(ISNUMBER(AVERAGEIFS(Observed!Y$2:Y$1520,Observed!$A$2:$A$1520,$A303,Observed!$C$2:$C$1520,$C303)),AVERAGEIFS(Observed!Y$2:Y$1520,Observed!$A$2:$A$1520,$A303,Observed!$C$2:$C$1520,$C303),"")</f>
        <v/>
      </c>
      <c r="Z303" s="23" t="str">
        <f>IF(ISNUMBER(AVERAGEIFS(Observed!Z$2:Z$1520,Observed!$A$2:$A$1520,$A303,Observed!$C$2:$C$1520,$C303)),AVERAGEIFS(Observed!Z$2:Z$1520,Observed!$A$2:$A$1520,$A303,Observed!$C$2:$C$1520,$C303),"")</f>
        <v/>
      </c>
      <c r="AA303" s="23" t="str">
        <f>IF(ISNUMBER(AVERAGEIFS(Observed!AA$2:AA$1520,Observed!$A$2:$A$1520,$A303,Observed!$C$2:$C$1520,$C303)),AVERAGEIFS(Observed!AA$2:AA$1520,Observed!$A$2:$A$1520,$A303,Observed!$C$2:$C$1520,$C303),"")</f>
        <v/>
      </c>
      <c r="AB303" s="23" t="str">
        <f>IF(ISNUMBER(AVERAGEIFS(Observed!AB$2:AB$1520,Observed!$A$2:$A$1520,$A303,Observed!$C$2:$C$1520,$C303)),AVERAGEIFS(Observed!AB$2:AB$1520,Observed!$A$2:$A$1520,$A303,Observed!$C$2:$C$1520,$C303),"")</f>
        <v/>
      </c>
      <c r="AC303" s="23" t="str">
        <f>IF(ISNUMBER(AVERAGEIFS(Observed!AC$2:AC$1520,Observed!$A$2:$A$1520,$A303,Observed!$C$2:$C$1520,$C303)),AVERAGEIFS(Observed!AC$2:AC$1520,Observed!$A$2:$A$1520,$A303,Observed!$C$2:$C$1520,$C303),"")</f>
        <v/>
      </c>
      <c r="AD303" s="24" t="str">
        <f>IF(ISNUMBER(AVERAGEIFS(Observed!AD$2:AD$1520,Observed!$A$2:$A$1520,$A303,Observed!$C$2:$C$1520,$C303)),AVERAGEIFS(Observed!AD$2:AD$1520,Observed!$A$2:$A$1520,$A303,Observed!$C$2:$C$1520,$C303),"")</f>
        <v/>
      </c>
      <c r="AE303" s="24" t="str">
        <f>IF(ISNUMBER(AVERAGEIFS(Observed!AE$2:AE$1520,Observed!$A$2:$A$1520,$A303,Observed!$C$2:$C$1520,$C303)),AVERAGEIFS(Observed!AE$2:AE$1520,Observed!$A$2:$A$1520,$A303,Observed!$C$2:$C$1520,$C303),"")</f>
        <v/>
      </c>
      <c r="AF303" s="23" t="str">
        <f>IF(ISNUMBER(AVERAGEIFS(Observed!AF$2:AF$1520,Observed!$A$2:$A$1520,$A303,Observed!$C$2:$C$1520,$C303)),AVERAGEIFS(Observed!AF$2:AF$1520,Observed!$A$2:$A$1520,$A303,Observed!$C$2:$C$1520,$C303),"")</f>
        <v/>
      </c>
      <c r="AG303" s="23" t="str">
        <f>IF(ISNUMBER(AVERAGEIFS(Observed!AG$2:AG$1520,Observed!$A$2:$A$1520,$A303,Observed!$C$2:$C$1520,$C303)),AVERAGEIFS(Observed!AG$2:AG$1520,Observed!$A$2:$A$1520,$A303,Observed!$C$2:$C$1520,$C303),"")</f>
        <v/>
      </c>
      <c r="AH303" s="22" t="str">
        <f>IF(ISNUMBER(AVERAGEIFS(Observed!AH$2:AH$1520,Observed!$A$2:$A$1520,$A303,Observed!$C$2:$C$1520,$C303)),AVERAGEIFS(Observed!AH$2:AH$1520,Observed!$A$2:$A$1520,$A303,Observed!$C$2:$C$1520,$C303),"")</f>
        <v/>
      </c>
      <c r="AI303" s="23" t="str">
        <f>IF(ISNUMBER(AVERAGEIFS(Observed!AI$2:AI$1520,Observed!$A$2:$A$1520,$A303,Observed!$C$2:$C$1520,$C303)),AVERAGEIFS(Observed!AI$2:AI$1520,Observed!$A$2:$A$1520,$A303,Observed!$C$2:$C$1520,$C303),"")</f>
        <v/>
      </c>
      <c r="AJ303" s="23" t="str">
        <f>IF(ISNUMBER(AVERAGEIFS(Observed!AJ$2:AJ$1520,Observed!$A$2:$A$1520,$A303,Observed!$C$2:$C$1520,$C303)),AVERAGEIFS(Observed!AJ$2:AJ$1520,Observed!$A$2:$A$1520,$A303,Observed!$C$2:$C$1520,$C303),"")</f>
        <v/>
      </c>
      <c r="AK303" s="23" t="str">
        <f>IF(ISNUMBER(AVERAGEIFS(Observed!AK$2:AK$1520,Observed!$A$2:$A$1520,$A303,Observed!$C$2:$C$1520,$C303)),AVERAGEIFS(Observed!AK$2:AK$1520,Observed!$A$2:$A$1520,$A303,Observed!$C$2:$C$1520,$C303),"")</f>
        <v/>
      </c>
      <c r="AL303" s="23" t="str">
        <f>IF(ISNUMBER(AVERAGEIFS(Observed!AL$2:AL$1520,Observed!$A$2:$A$1520,$A303,Observed!$C$2:$C$1520,$C303)),AVERAGEIFS(Observed!AL$2:AL$1520,Observed!$A$2:$A$1520,$A303,Observed!$C$2:$C$1520,$C303),"")</f>
        <v/>
      </c>
      <c r="AM303" s="23" t="str">
        <f>IF(ISNUMBER(AVERAGEIFS(Observed!AM$2:AM$1520,Observed!$A$2:$A$1520,$A303,Observed!$C$2:$C$1520,$C303)),AVERAGEIFS(Observed!AM$2:AM$1520,Observed!$A$2:$A$1520,$A303,Observed!$C$2:$C$1520,$C303),"")</f>
        <v/>
      </c>
      <c r="AN303" s="2">
        <f>COUNTIFS(Observed!$A$2:$A$1520,$A303,Observed!$C$2:$C$1520,$C303)</f>
        <v>3</v>
      </c>
      <c r="AO303" s="2">
        <f t="shared" si="5"/>
        <v>3</v>
      </c>
    </row>
    <row r="304" spans="1:41" x14ac:dyDescent="0.35">
      <c r="A304" t="s">
        <v>55</v>
      </c>
      <c r="B304" t="s">
        <v>52</v>
      </c>
      <c r="C304" s="20">
        <v>42284</v>
      </c>
      <c r="D304">
        <v>1</v>
      </c>
      <c r="E304" t="s">
        <v>82</v>
      </c>
      <c r="F304" s="25" t="s">
        <v>99</v>
      </c>
      <c r="G304" t="s">
        <v>63</v>
      </c>
      <c r="H304">
        <v>7</v>
      </c>
      <c r="I304" s="2" t="s">
        <v>42</v>
      </c>
      <c r="J304" s="22" t="str">
        <f>IF(ISNUMBER(AVERAGEIFS(Observed!J$2:J$1520,Observed!$A$2:$A$1520,$A304,Observed!$C$2:$C$1520,$C304)),AVERAGEIFS(Observed!J$2:J$1520,Observed!$A$2:$A$1520,$A304,Observed!$C$2:$C$1520,$C304),"")</f>
        <v/>
      </c>
      <c r="K304" s="23" t="str">
        <f>IF(ISNUMBER(AVERAGEIFS(Observed!K$2:K$1520,Observed!$A$2:$A$1520,$A304,Observed!$C$2:$C$1520,$C304)),AVERAGEIFS(Observed!K$2:K$1520,Observed!$A$2:$A$1520,$A304,Observed!$C$2:$C$1520,$C304),"")</f>
        <v/>
      </c>
      <c r="L304" s="23">
        <f>IF(ISNUMBER(AVERAGEIFS(Observed!L$2:L$1520,Observed!$A$2:$A$1520,$A304,Observed!$C$2:$C$1520,$C304)),AVERAGEIFS(Observed!L$2:L$1520,Observed!$A$2:$A$1520,$A304,Observed!$C$2:$C$1520,$C304),"")</f>
        <v>54.78</v>
      </c>
      <c r="M304" s="23">
        <f>IF(ISNUMBER(AVERAGEIFS(Observed!M$2:M$1520,Observed!$A$2:$A$1520,$A304,Observed!$C$2:$C$1520,$C304)),AVERAGEIFS(Observed!M$2:M$1520,Observed!$A$2:$A$1520,$A304,Observed!$C$2:$C$1520,$C304),"")</f>
        <v>54.78</v>
      </c>
      <c r="N304" s="23">
        <f>IF(ISNUMBER(AVERAGEIFS(Observed!N$2:N$1520,Observed!$A$2:$A$1520,$A304,Observed!$C$2:$C$1520,$C304)),AVERAGEIFS(Observed!N$2:N$1520,Observed!$A$2:$A$1520,$A304,Observed!$C$2:$C$1520,$C304),"")</f>
        <v>107</v>
      </c>
      <c r="O304" s="24" t="str">
        <f>IF(ISNUMBER(AVERAGEIFS(Observed!O$2:O$1520,Observed!$A$2:$A$1520,$A304,Observed!$C$2:$C$1520,$C304)),AVERAGEIFS(Observed!O$2:O$1520,Observed!$A$2:$A$1520,$A304,Observed!$C$2:$C$1520,$C304),"")</f>
        <v/>
      </c>
      <c r="P304" s="24" t="str">
        <f>IF(ISNUMBER(AVERAGEIFS(Observed!P$2:P$1520,Observed!$A$2:$A$1520,$A304,Observed!$C$2:$C$1520,$C304)),AVERAGEIFS(Observed!P$2:P$1520,Observed!$A$2:$A$1520,$A304,Observed!$C$2:$C$1520,$C304),"")</f>
        <v/>
      </c>
      <c r="Q304" s="24" t="str">
        <f>IF(ISNUMBER(AVERAGEIFS(Observed!Q$2:Q$1520,Observed!$A$2:$A$1520,$A304,Observed!$C$2:$C$1520,$C304)),AVERAGEIFS(Observed!Q$2:Q$1520,Observed!$A$2:$A$1520,$A304,Observed!$C$2:$C$1520,$C304),"")</f>
        <v/>
      </c>
      <c r="R304" s="22" t="str">
        <f>IF(ISNUMBER(AVERAGEIFS(Observed!R$2:R$1520,Observed!$A$2:$A$1520,$A304,Observed!$C$2:$C$1520,$C304)),AVERAGEIFS(Observed!R$2:R$1520,Observed!$A$2:$A$1520,$A304,Observed!$C$2:$C$1520,$C304),"")</f>
        <v/>
      </c>
      <c r="S304" s="23" t="str">
        <f>IF(ISNUMBER(AVERAGEIFS(Observed!S$2:S$1520,Observed!$A$2:$A$1520,$A304,Observed!$C$2:$C$1520,$C304)),AVERAGEIFS(Observed!S$2:S$1520,Observed!$A$2:$A$1520,$A304,Observed!$C$2:$C$1520,$C304),"")</f>
        <v/>
      </c>
      <c r="T304" s="23" t="str">
        <f>IF(ISNUMBER(AVERAGEIFS(Observed!T$2:T$1520,Observed!$A$2:$A$1520,$A304,Observed!$C$2:$C$1520,$C304)),AVERAGEIFS(Observed!T$2:T$1520,Observed!$A$2:$A$1520,$A304,Observed!$C$2:$C$1520,$C304),"")</f>
        <v/>
      </c>
      <c r="U304" s="23" t="str">
        <f>IF(ISNUMBER(AVERAGEIFS(Observed!U$2:U$1520,Observed!$A$2:$A$1520,$A304,Observed!$C$2:$C$1520,$C304)),AVERAGEIFS(Observed!U$2:U$1520,Observed!$A$2:$A$1520,$A304,Observed!$C$2:$C$1520,$C304),"")</f>
        <v/>
      </c>
      <c r="V304" s="23" t="str">
        <f>IF(ISNUMBER(AVERAGEIFS(Observed!V$2:V$1520,Observed!$A$2:$A$1520,$A304,Observed!$C$2:$C$1520,$C304)),AVERAGEIFS(Observed!V$2:V$1520,Observed!$A$2:$A$1520,$A304,Observed!$C$2:$C$1520,$C304),"")</f>
        <v/>
      </c>
      <c r="W304" s="23" t="str">
        <f>IF(ISNUMBER(AVERAGEIFS(Observed!W$2:W$1520,Observed!$A$2:$A$1520,$A304,Observed!$C$2:$C$1520,$C304)),AVERAGEIFS(Observed!W$2:W$1520,Observed!$A$2:$A$1520,$A304,Observed!$C$2:$C$1520,$C304),"")</f>
        <v/>
      </c>
      <c r="X304" s="23" t="str">
        <f>IF(ISNUMBER(AVERAGEIFS(Observed!X$2:X$1520,Observed!$A$2:$A$1520,$A304,Observed!$C$2:$C$1520,$C304)),AVERAGEIFS(Observed!X$2:X$1520,Observed!$A$2:$A$1520,$A304,Observed!$C$2:$C$1520,$C304),"")</f>
        <v/>
      </c>
      <c r="Y304" s="23" t="str">
        <f>IF(ISNUMBER(AVERAGEIFS(Observed!Y$2:Y$1520,Observed!$A$2:$A$1520,$A304,Observed!$C$2:$C$1520,$C304)),AVERAGEIFS(Observed!Y$2:Y$1520,Observed!$A$2:$A$1520,$A304,Observed!$C$2:$C$1520,$C304),"")</f>
        <v/>
      </c>
      <c r="Z304" s="23" t="str">
        <f>IF(ISNUMBER(AVERAGEIFS(Observed!Z$2:Z$1520,Observed!$A$2:$A$1520,$A304,Observed!$C$2:$C$1520,$C304)),AVERAGEIFS(Observed!Z$2:Z$1520,Observed!$A$2:$A$1520,$A304,Observed!$C$2:$C$1520,$C304),"")</f>
        <v/>
      </c>
      <c r="AA304" s="23" t="str">
        <f>IF(ISNUMBER(AVERAGEIFS(Observed!AA$2:AA$1520,Observed!$A$2:$A$1520,$A304,Observed!$C$2:$C$1520,$C304)),AVERAGEIFS(Observed!AA$2:AA$1520,Observed!$A$2:$A$1520,$A304,Observed!$C$2:$C$1520,$C304),"")</f>
        <v/>
      </c>
      <c r="AB304" s="23" t="str">
        <f>IF(ISNUMBER(AVERAGEIFS(Observed!AB$2:AB$1520,Observed!$A$2:$A$1520,$A304,Observed!$C$2:$C$1520,$C304)),AVERAGEIFS(Observed!AB$2:AB$1520,Observed!$A$2:$A$1520,$A304,Observed!$C$2:$C$1520,$C304),"")</f>
        <v/>
      </c>
      <c r="AC304" s="23" t="str">
        <f>IF(ISNUMBER(AVERAGEIFS(Observed!AC$2:AC$1520,Observed!$A$2:$A$1520,$A304,Observed!$C$2:$C$1520,$C304)),AVERAGEIFS(Observed!AC$2:AC$1520,Observed!$A$2:$A$1520,$A304,Observed!$C$2:$C$1520,$C304),"")</f>
        <v/>
      </c>
      <c r="AD304" s="24" t="str">
        <f>IF(ISNUMBER(AVERAGEIFS(Observed!AD$2:AD$1520,Observed!$A$2:$A$1520,$A304,Observed!$C$2:$C$1520,$C304)),AVERAGEIFS(Observed!AD$2:AD$1520,Observed!$A$2:$A$1520,$A304,Observed!$C$2:$C$1520,$C304),"")</f>
        <v/>
      </c>
      <c r="AE304" s="24" t="str">
        <f>IF(ISNUMBER(AVERAGEIFS(Observed!AE$2:AE$1520,Observed!$A$2:$A$1520,$A304,Observed!$C$2:$C$1520,$C304)),AVERAGEIFS(Observed!AE$2:AE$1520,Observed!$A$2:$A$1520,$A304,Observed!$C$2:$C$1520,$C304),"")</f>
        <v/>
      </c>
      <c r="AF304" s="23" t="str">
        <f>IF(ISNUMBER(AVERAGEIFS(Observed!AF$2:AF$1520,Observed!$A$2:$A$1520,$A304,Observed!$C$2:$C$1520,$C304)),AVERAGEIFS(Observed!AF$2:AF$1520,Observed!$A$2:$A$1520,$A304,Observed!$C$2:$C$1520,$C304),"")</f>
        <v/>
      </c>
      <c r="AG304" s="23" t="str">
        <f>IF(ISNUMBER(AVERAGEIFS(Observed!AG$2:AG$1520,Observed!$A$2:$A$1520,$A304,Observed!$C$2:$C$1520,$C304)),AVERAGEIFS(Observed!AG$2:AG$1520,Observed!$A$2:$A$1520,$A304,Observed!$C$2:$C$1520,$C304),"")</f>
        <v/>
      </c>
      <c r="AH304" s="22" t="str">
        <f>IF(ISNUMBER(AVERAGEIFS(Observed!AH$2:AH$1520,Observed!$A$2:$A$1520,$A304,Observed!$C$2:$C$1520,$C304)),AVERAGEIFS(Observed!AH$2:AH$1520,Observed!$A$2:$A$1520,$A304,Observed!$C$2:$C$1520,$C304),"")</f>
        <v/>
      </c>
      <c r="AI304" s="23" t="str">
        <f>IF(ISNUMBER(AVERAGEIFS(Observed!AI$2:AI$1520,Observed!$A$2:$A$1520,$A304,Observed!$C$2:$C$1520,$C304)),AVERAGEIFS(Observed!AI$2:AI$1520,Observed!$A$2:$A$1520,$A304,Observed!$C$2:$C$1520,$C304),"")</f>
        <v/>
      </c>
      <c r="AJ304" s="23" t="str">
        <f>IF(ISNUMBER(AVERAGEIFS(Observed!AJ$2:AJ$1520,Observed!$A$2:$A$1520,$A304,Observed!$C$2:$C$1520,$C304)),AVERAGEIFS(Observed!AJ$2:AJ$1520,Observed!$A$2:$A$1520,$A304,Observed!$C$2:$C$1520,$C304),"")</f>
        <v/>
      </c>
      <c r="AK304" s="23" t="str">
        <f>IF(ISNUMBER(AVERAGEIFS(Observed!AK$2:AK$1520,Observed!$A$2:$A$1520,$A304,Observed!$C$2:$C$1520,$C304)),AVERAGEIFS(Observed!AK$2:AK$1520,Observed!$A$2:$A$1520,$A304,Observed!$C$2:$C$1520,$C304),"")</f>
        <v/>
      </c>
      <c r="AL304" s="23" t="str">
        <f>IF(ISNUMBER(AVERAGEIFS(Observed!AL$2:AL$1520,Observed!$A$2:$A$1520,$A304,Observed!$C$2:$C$1520,$C304)),AVERAGEIFS(Observed!AL$2:AL$1520,Observed!$A$2:$A$1520,$A304,Observed!$C$2:$C$1520,$C304),"")</f>
        <v/>
      </c>
      <c r="AM304" s="23" t="str">
        <f>IF(ISNUMBER(AVERAGEIFS(Observed!AM$2:AM$1520,Observed!$A$2:$A$1520,$A304,Observed!$C$2:$C$1520,$C304)),AVERAGEIFS(Observed!AM$2:AM$1520,Observed!$A$2:$A$1520,$A304,Observed!$C$2:$C$1520,$C304),"")</f>
        <v/>
      </c>
      <c r="AN304" s="2">
        <f>COUNTIFS(Observed!$A$2:$A$1520,$A304,Observed!$C$2:$C$1520,$C304)</f>
        <v>3</v>
      </c>
      <c r="AO304" s="2">
        <f t="shared" si="5"/>
        <v>3</v>
      </c>
    </row>
    <row r="305" spans="1:41" x14ac:dyDescent="0.35">
      <c r="A305" t="s">
        <v>51</v>
      </c>
      <c r="B305" t="s">
        <v>52</v>
      </c>
      <c r="C305" s="20">
        <v>42284</v>
      </c>
      <c r="D305">
        <v>1</v>
      </c>
      <c r="E305" t="s">
        <v>79</v>
      </c>
      <c r="F305" s="25" t="s">
        <v>99</v>
      </c>
      <c r="G305" t="s">
        <v>63</v>
      </c>
      <c r="H305">
        <v>7</v>
      </c>
      <c r="I305" s="2" t="s">
        <v>42</v>
      </c>
      <c r="J305" s="22" t="str">
        <f>IF(ISNUMBER(AVERAGEIFS(Observed!J$2:J$1520,Observed!$A$2:$A$1520,$A305,Observed!$C$2:$C$1520,$C305)),AVERAGEIFS(Observed!J$2:J$1520,Observed!$A$2:$A$1520,$A305,Observed!$C$2:$C$1520,$C305),"")</f>
        <v/>
      </c>
      <c r="K305" s="23" t="str">
        <f>IF(ISNUMBER(AVERAGEIFS(Observed!K$2:K$1520,Observed!$A$2:$A$1520,$A305,Observed!$C$2:$C$1520,$C305)),AVERAGEIFS(Observed!K$2:K$1520,Observed!$A$2:$A$1520,$A305,Observed!$C$2:$C$1520,$C305),"")</f>
        <v/>
      </c>
      <c r="L305" s="23">
        <f>IF(ISNUMBER(AVERAGEIFS(Observed!L$2:L$1520,Observed!$A$2:$A$1520,$A305,Observed!$C$2:$C$1520,$C305)),AVERAGEIFS(Observed!L$2:L$1520,Observed!$A$2:$A$1520,$A305,Observed!$C$2:$C$1520,$C305),"")</f>
        <v>129.59</v>
      </c>
      <c r="M305" s="23">
        <f>IF(ISNUMBER(AVERAGEIFS(Observed!M$2:M$1520,Observed!$A$2:$A$1520,$A305,Observed!$C$2:$C$1520,$C305)),AVERAGEIFS(Observed!M$2:M$1520,Observed!$A$2:$A$1520,$A305,Observed!$C$2:$C$1520,$C305),"")</f>
        <v>129.59</v>
      </c>
      <c r="N305" s="23">
        <f>IF(ISNUMBER(AVERAGEIFS(Observed!N$2:N$1520,Observed!$A$2:$A$1520,$A305,Observed!$C$2:$C$1520,$C305)),AVERAGEIFS(Observed!N$2:N$1520,Observed!$A$2:$A$1520,$A305,Observed!$C$2:$C$1520,$C305),"")</f>
        <v>235.30000000000004</v>
      </c>
      <c r="O305" s="24" t="str">
        <f>IF(ISNUMBER(AVERAGEIFS(Observed!O$2:O$1520,Observed!$A$2:$A$1520,$A305,Observed!$C$2:$C$1520,$C305)),AVERAGEIFS(Observed!O$2:O$1520,Observed!$A$2:$A$1520,$A305,Observed!$C$2:$C$1520,$C305),"")</f>
        <v/>
      </c>
      <c r="P305" s="24" t="str">
        <f>IF(ISNUMBER(AVERAGEIFS(Observed!P$2:P$1520,Observed!$A$2:$A$1520,$A305,Observed!$C$2:$C$1520,$C305)),AVERAGEIFS(Observed!P$2:P$1520,Observed!$A$2:$A$1520,$A305,Observed!$C$2:$C$1520,$C305),"")</f>
        <v/>
      </c>
      <c r="Q305" s="24" t="str">
        <f>IF(ISNUMBER(AVERAGEIFS(Observed!Q$2:Q$1520,Observed!$A$2:$A$1520,$A305,Observed!$C$2:$C$1520,$C305)),AVERAGEIFS(Observed!Q$2:Q$1520,Observed!$A$2:$A$1520,$A305,Observed!$C$2:$C$1520,$C305),"")</f>
        <v/>
      </c>
      <c r="R305" s="22" t="str">
        <f>IF(ISNUMBER(AVERAGEIFS(Observed!R$2:R$1520,Observed!$A$2:$A$1520,$A305,Observed!$C$2:$C$1520,$C305)),AVERAGEIFS(Observed!R$2:R$1520,Observed!$A$2:$A$1520,$A305,Observed!$C$2:$C$1520,$C305),"")</f>
        <v/>
      </c>
      <c r="S305" s="23" t="str">
        <f>IF(ISNUMBER(AVERAGEIFS(Observed!S$2:S$1520,Observed!$A$2:$A$1520,$A305,Observed!$C$2:$C$1520,$C305)),AVERAGEIFS(Observed!S$2:S$1520,Observed!$A$2:$A$1520,$A305,Observed!$C$2:$C$1520,$C305),"")</f>
        <v/>
      </c>
      <c r="T305" s="23" t="str">
        <f>IF(ISNUMBER(AVERAGEIFS(Observed!T$2:T$1520,Observed!$A$2:$A$1520,$A305,Observed!$C$2:$C$1520,$C305)),AVERAGEIFS(Observed!T$2:T$1520,Observed!$A$2:$A$1520,$A305,Observed!$C$2:$C$1520,$C305),"")</f>
        <v/>
      </c>
      <c r="U305" s="23" t="str">
        <f>IF(ISNUMBER(AVERAGEIFS(Observed!U$2:U$1520,Observed!$A$2:$A$1520,$A305,Observed!$C$2:$C$1520,$C305)),AVERAGEIFS(Observed!U$2:U$1520,Observed!$A$2:$A$1520,$A305,Observed!$C$2:$C$1520,$C305),"")</f>
        <v/>
      </c>
      <c r="V305" s="23" t="str">
        <f>IF(ISNUMBER(AVERAGEIFS(Observed!V$2:V$1520,Observed!$A$2:$A$1520,$A305,Observed!$C$2:$C$1520,$C305)),AVERAGEIFS(Observed!V$2:V$1520,Observed!$A$2:$A$1520,$A305,Observed!$C$2:$C$1520,$C305),"")</f>
        <v/>
      </c>
      <c r="W305" s="23" t="str">
        <f>IF(ISNUMBER(AVERAGEIFS(Observed!W$2:W$1520,Observed!$A$2:$A$1520,$A305,Observed!$C$2:$C$1520,$C305)),AVERAGEIFS(Observed!W$2:W$1520,Observed!$A$2:$A$1520,$A305,Observed!$C$2:$C$1520,$C305),"")</f>
        <v/>
      </c>
      <c r="X305" s="23" t="str">
        <f>IF(ISNUMBER(AVERAGEIFS(Observed!X$2:X$1520,Observed!$A$2:$A$1520,$A305,Observed!$C$2:$C$1520,$C305)),AVERAGEIFS(Observed!X$2:X$1520,Observed!$A$2:$A$1520,$A305,Observed!$C$2:$C$1520,$C305),"")</f>
        <v/>
      </c>
      <c r="Y305" s="23" t="str">
        <f>IF(ISNUMBER(AVERAGEIFS(Observed!Y$2:Y$1520,Observed!$A$2:$A$1520,$A305,Observed!$C$2:$C$1520,$C305)),AVERAGEIFS(Observed!Y$2:Y$1520,Observed!$A$2:$A$1520,$A305,Observed!$C$2:$C$1520,$C305),"")</f>
        <v/>
      </c>
      <c r="Z305" s="23" t="str">
        <f>IF(ISNUMBER(AVERAGEIFS(Observed!Z$2:Z$1520,Observed!$A$2:$A$1520,$A305,Observed!$C$2:$C$1520,$C305)),AVERAGEIFS(Observed!Z$2:Z$1520,Observed!$A$2:$A$1520,$A305,Observed!$C$2:$C$1520,$C305),"")</f>
        <v/>
      </c>
      <c r="AA305" s="23" t="str">
        <f>IF(ISNUMBER(AVERAGEIFS(Observed!AA$2:AA$1520,Observed!$A$2:$A$1520,$A305,Observed!$C$2:$C$1520,$C305)),AVERAGEIFS(Observed!AA$2:AA$1520,Observed!$A$2:$A$1520,$A305,Observed!$C$2:$C$1520,$C305),"")</f>
        <v/>
      </c>
      <c r="AB305" s="23" t="str">
        <f>IF(ISNUMBER(AVERAGEIFS(Observed!AB$2:AB$1520,Observed!$A$2:$A$1520,$A305,Observed!$C$2:$C$1520,$C305)),AVERAGEIFS(Observed!AB$2:AB$1520,Observed!$A$2:$A$1520,$A305,Observed!$C$2:$C$1520,$C305),"")</f>
        <v/>
      </c>
      <c r="AC305" s="23" t="str">
        <f>IF(ISNUMBER(AVERAGEIFS(Observed!AC$2:AC$1520,Observed!$A$2:$A$1520,$A305,Observed!$C$2:$C$1520,$C305)),AVERAGEIFS(Observed!AC$2:AC$1520,Observed!$A$2:$A$1520,$A305,Observed!$C$2:$C$1520,$C305),"")</f>
        <v/>
      </c>
      <c r="AD305" s="24" t="str">
        <f>IF(ISNUMBER(AVERAGEIFS(Observed!AD$2:AD$1520,Observed!$A$2:$A$1520,$A305,Observed!$C$2:$C$1520,$C305)),AVERAGEIFS(Observed!AD$2:AD$1520,Observed!$A$2:$A$1520,$A305,Observed!$C$2:$C$1520,$C305),"")</f>
        <v/>
      </c>
      <c r="AE305" s="24" t="str">
        <f>IF(ISNUMBER(AVERAGEIFS(Observed!AE$2:AE$1520,Observed!$A$2:$A$1520,$A305,Observed!$C$2:$C$1520,$C305)),AVERAGEIFS(Observed!AE$2:AE$1520,Observed!$A$2:$A$1520,$A305,Observed!$C$2:$C$1520,$C305),"")</f>
        <v/>
      </c>
      <c r="AF305" s="23" t="str">
        <f>IF(ISNUMBER(AVERAGEIFS(Observed!AF$2:AF$1520,Observed!$A$2:$A$1520,$A305,Observed!$C$2:$C$1520,$C305)),AVERAGEIFS(Observed!AF$2:AF$1520,Observed!$A$2:$A$1520,$A305,Observed!$C$2:$C$1520,$C305),"")</f>
        <v/>
      </c>
      <c r="AG305" s="23" t="str">
        <f>IF(ISNUMBER(AVERAGEIFS(Observed!AG$2:AG$1520,Observed!$A$2:$A$1520,$A305,Observed!$C$2:$C$1520,$C305)),AVERAGEIFS(Observed!AG$2:AG$1520,Observed!$A$2:$A$1520,$A305,Observed!$C$2:$C$1520,$C305),"")</f>
        <v/>
      </c>
      <c r="AH305" s="22" t="str">
        <f>IF(ISNUMBER(AVERAGEIFS(Observed!AH$2:AH$1520,Observed!$A$2:$A$1520,$A305,Observed!$C$2:$C$1520,$C305)),AVERAGEIFS(Observed!AH$2:AH$1520,Observed!$A$2:$A$1520,$A305,Observed!$C$2:$C$1520,$C305),"")</f>
        <v/>
      </c>
      <c r="AI305" s="23" t="str">
        <f>IF(ISNUMBER(AVERAGEIFS(Observed!AI$2:AI$1520,Observed!$A$2:$A$1520,$A305,Observed!$C$2:$C$1520,$C305)),AVERAGEIFS(Observed!AI$2:AI$1520,Observed!$A$2:$A$1520,$A305,Observed!$C$2:$C$1520,$C305),"")</f>
        <v/>
      </c>
      <c r="AJ305" s="23" t="str">
        <f>IF(ISNUMBER(AVERAGEIFS(Observed!AJ$2:AJ$1520,Observed!$A$2:$A$1520,$A305,Observed!$C$2:$C$1520,$C305)),AVERAGEIFS(Observed!AJ$2:AJ$1520,Observed!$A$2:$A$1520,$A305,Observed!$C$2:$C$1520,$C305),"")</f>
        <v/>
      </c>
      <c r="AK305" s="23" t="str">
        <f>IF(ISNUMBER(AVERAGEIFS(Observed!AK$2:AK$1520,Observed!$A$2:$A$1520,$A305,Observed!$C$2:$C$1520,$C305)),AVERAGEIFS(Observed!AK$2:AK$1520,Observed!$A$2:$A$1520,$A305,Observed!$C$2:$C$1520,$C305),"")</f>
        <v/>
      </c>
      <c r="AL305" s="23" t="str">
        <f>IF(ISNUMBER(AVERAGEIFS(Observed!AL$2:AL$1520,Observed!$A$2:$A$1520,$A305,Observed!$C$2:$C$1520,$C305)),AVERAGEIFS(Observed!AL$2:AL$1520,Observed!$A$2:$A$1520,$A305,Observed!$C$2:$C$1520,$C305),"")</f>
        <v/>
      </c>
      <c r="AM305" s="23" t="str">
        <f>IF(ISNUMBER(AVERAGEIFS(Observed!AM$2:AM$1520,Observed!$A$2:$A$1520,$A305,Observed!$C$2:$C$1520,$C305)),AVERAGEIFS(Observed!AM$2:AM$1520,Observed!$A$2:$A$1520,$A305,Observed!$C$2:$C$1520,$C305),"")</f>
        <v/>
      </c>
      <c r="AN305" s="2">
        <f>COUNTIFS(Observed!$A$2:$A$1520,$A305,Observed!$C$2:$C$1520,$C305)</f>
        <v>3</v>
      </c>
      <c r="AO305" s="2">
        <f t="shared" si="5"/>
        <v>3</v>
      </c>
    </row>
    <row r="306" spans="1:41" x14ac:dyDescent="0.35">
      <c r="A306" t="s">
        <v>57</v>
      </c>
      <c r="B306" t="s">
        <v>52</v>
      </c>
      <c r="C306" s="20">
        <v>42284</v>
      </c>
      <c r="D306">
        <v>1</v>
      </c>
      <c r="E306" t="s">
        <v>81</v>
      </c>
      <c r="F306" s="25" t="s">
        <v>99</v>
      </c>
      <c r="G306" t="s">
        <v>63</v>
      </c>
      <c r="H306">
        <v>7</v>
      </c>
      <c r="I306" s="2" t="s">
        <v>42</v>
      </c>
      <c r="J306" s="22" t="str">
        <f>IF(ISNUMBER(AVERAGEIFS(Observed!J$2:J$1520,Observed!$A$2:$A$1520,$A306,Observed!$C$2:$C$1520,$C306)),AVERAGEIFS(Observed!J$2:J$1520,Observed!$A$2:$A$1520,$A306,Observed!$C$2:$C$1520,$C306),"")</f>
        <v/>
      </c>
      <c r="K306" s="23" t="str">
        <f>IF(ISNUMBER(AVERAGEIFS(Observed!K$2:K$1520,Observed!$A$2:$A$1520,$A306,Observed!$C$2:$C$1520,$C306)),AVERAGEIFS(Observed!K$2:K$1520,Observed!$A$2:$A$1520,$A306,Observed!$C$2:$C$1520,$C306),"")</f>
        <v/>
      </c>
      <c r="L306" s="23">
        <f>IF(ISNUMBER(AVERAGEIFS(Observed!L$2:L$1520,Observed!$A$2:$A$1520,$A306,Observed!$C$2:$C$1520,$C306)),AVERAGEIFS(Observed!L$2:L$1520,Observed!$A$2:$A$1520,$A306,Observed!$C$2:$C$1520,$C306),"")</f>
        <v>193.64</v>
      </c>
      <c r="M306" s="23">
        <f>IF(ISNUMBER(AVERAGEIFS(Observed!M$2:M$1520,Observed!$A$2:$A$1520,$A306,Observed!$C$2:$C$1520,$C306)),AVERAGEIFS(Observed!M$2:M$1520,Observed!$A$2:$A$1520,$A306,Observed!$C$2:$C$1520,$C306),"")</f>
        <v>193.64</v>
      </c>
      <c r="N306" s="23">
        <f>IF(ISNUMBER(AVERAGEIFS(Observed!N$2:N$1520,Observed!$A$2:$A$1520,$A306,Observed!$C$2:$C$1520,$C306)),AVERAGEIFS(Observed!N$2:N$1520,Observed!$A$2:$A$1520,$A306,Observed!$C$2:$C$1520,$C306),"")</f>
        <v>331.64333333333337</v>
      </c>
      <c r="O306" s="24" t="str">
        <f>IF(ISNUMBER(AVERAGEIFS(Observed!O$2:O$1520,Observed!$A$2:$A$1520,$A306,Observed!$C$2:$C$1520,$C306)),AVERAGEIFS(Observed!O$2:O$1520,Observed!$A$2:$A$1520,$A306,Observed!$C$2:$C$1520,$C306),"")</f>
        <v/>
      </c>
      <c r="P306" s="24" t="str">
        <f>IF(ISNUMBER(AVERAGEIFS(Observed!P$2:P$1520,Observed!$A$2:$A$1520,$A306,Observed!$C$2:$C$1520,$C306)),AVERAGEIFS(Observed!P$2:P$1520,Observed!$A$2:$A$1520,$A306,Observed!$C$2:$C$1520,$C306),"")</f>
        <v/>
      </c>
      <c r="Q306" s="24" t="str">
        <f>IF(ISNUMBER(AVERAGEIFS(Observed!Q$2:Q$1520,Observed!$A$2:$A$1520,$A306,Observed!$C$2:$C$1520,$C306)),AVERAGEIFS(Observed!Q$2:Q$1520,Observed!$A$2:$A$1520,$A306,Observed!$C$2:$C$1520,$C306),"")</f>
        <v/>
      </c>
      <c r="R306" s="22" t="str">
        <f>IF(ISNUMBER(AVERAGEIFS(Observed!R$2:R$1520,Observed!$A$2:$A$1520,$A306,Observed!$C$2:$C$1520,$C306)),AVERAGEIFS(Observed!R$2:R$1520,Observed!$A$2:$A$1520,$A306,Observed!$C$2:$C$1520,$C306),"")</f>
        <v/>
      </c>
      <c r="S306" s="23" t="str">
        <f>IF(ISNUMBER(AVERAGEIFS(Observed!S$2:S$1520,Observed!$A$2:$A$1520,$A306,Observed!$C$2:$C$1520,$C306)),AVERAGEIFS(Observed!S$2:S$1520,Observed!$A$2:$A$1520,$A306,Observed!$C$2:$C$1520,$C306),"")</f>
        <v/>
      </c>
      <c r="T306" s="23" t="str">
        <f>IF(ISNUMBER(AVERAGEIFS(Observed!T$2:T$1520,Observed!$A$2:$A$1520,$A306,Observed!$C$2:$C$1520,$C306)),AVERAGEIFS(Observed!T$2:T$1520,Observed!$A$2:$A$1520,$A306,Observed!$C$2:$C$1520,$C306),"")</f>
        <v/>
      </c>
      <c r="U306" s="23" t="str">
        <f>IF(ISNUMBER(AVERAGEIFS(Observed!U$2:U$1520,Observed!$A$2:$A$1520,$A306,Observed!$C$2:$C$1520,$C306)),AVERAGEIFS(Observed!U$2:U$1520,Observed!$A$2:$A$1520,$A306,Observed!$C$2:$C$1520,$C306),"")</f>
        <v/>
      </c>
      <c r="V306" s="23" t="str">
        <f>IF(ISNUMBER(AVERAGEIFS(Observed!V$2:V$1520,Observed!$A$2:$A$1520,$A306,Observed!$C$2:$C$1520,$C306)),AVERAGEIFS(Observed!V$2:V$1520,Observed!$A$2:$A$1520,$A306,Observed!$C$2:$C$1520,$C306),"")</f>
        <v/>
      </c>
      <c r="W306" s="23" t="str">
        <f>IF(ISNUMBER(AVERAGEIFS(Observed!W$2:W$1520,Observed!$A$2:$A$1520,$A306,Observed!$C$2:$C$1520,$C306)),AVERAGEIFS(Observed!W$2:W$1520,Observed!$A$2:$A$1520,$A306,Observed!$C$2:$C$1520,$C306),"")</f>
        <v/>
      </c>
      <c r="X306" s="23" t="str">
        <f>IF(ISNUMBER(AVERAGEIFS(Observed!X$2:X$1520,Observed!$A$2:$A$1520,$A306,Observed!$C$2:$C$1520,$C306)),AVERAGEIFS(Observed!X$2:X$1520,Observed!$A$2:$A$1520,$A306,Observed!$C$2:$C$1520,$C306),"")</f>
        <v/>
      </c>
      <c r="Y306" s="23" t="str">
        <f>IF(ISNUMBER(AVERAGEIFS(Observed!Y$2:Y$1520,Observed!$A$2:$A$1520,$A306,Observed!$C$2:$C$1520,$C306)),AVERAGEIFS(Observed!Y$2:Y$1520,Observed!$A$2:$A$1520,$A306,Observed!$C$2:$C$1520,$C306),"")</f>
        <v/>
      </c>
      <c r="Z306" s="23" t="str">
        <f>IF(ISNUMBER(AVERAGEIFS(Observed!Z$2:Z$1520,Observed!$A$2:$A$1520,$A306,Observed!$C$2:$C$1520,$C306)),AVERAGEIFS(Observed!Z$2:Z$1520,Observed!$A$2:$A$1520,$A306,Observed!$C$2:$C$1520,$C306),"")</f>
        <v/>
      </c>
      <c r="AA306" s="23" t="str">
        <f>IF(ISNUMBER(AVERAGEIFS(Observed!AA$2:AA$1520,Observed!$A$2:$A$1520,$A306,Observed!$C$2:$C$1520,$C306)),AVERAGEIFS(Observed!AA$2:AA$1520,Observed!$A$2:$A$1520,$A306,Observed!$C$2:$C$1520,$C306),"")</f>
        <v/>
      </c>
      <c r="AB306" s="23" t="str">
        <f>IF(ISNUMBER(AVERAGEIFS(Observed!AB$2:AB$1520,Observed!$A$2:$A$1520,$A306,Observed!$C$2:$C$1520,$C306)),AVERAGEIFS(Observed!AB$2:AB$1520,Observed!$A$2:$A$1520,$A306,Observed!$C$2:$C$1520,$C306),"")</f>
        <v/>
      </c>
      <c r="AC306" s="23" t="str">
        <f>IF(ISNUMBER(AVERAGEIFS(Observed!AC$2:AC$1520,Observed!$A$2:$A$1520,$A306,Observed!$C$2:$C$1520,$C306)),AVERAGEIFS(Observed!AC$2:AC$1520,Observed!$A$2:$A$1520,$A306,Observed!$C$2:$C$1520,$C306),"")</f>
        <v/>
      </c>
      <c r="AD306" s="24" t="str">
        <f>IF(ISNUMBER(AVERAGEIFS(Observed!AD$2:AD$1520,Observed!$A$2:$A$1520,$A306,Observed!$C$2:$C$1520,$C306)),AVERAGEIFS(Observed!AD$2:AD$1520,Observed!$A$2:$A$1520,$A306,Observed!$C$2:$C$1520,$C306),"")</f>
        <v/>
      </c>
      <c r="AE306" s="24" t="str">
        <f>IF(ISNUMBER(AVERAGEIFS(Observed!AE$2:AE$1520,Observed!$A$2:$A$1520,$A306,Observed!$C$2:$C$1520,$C306)),AVERAGEIFS(Observed!AE$2:AE$1520,Observed!$A$2:$A$1520,$A306,Observed!$C$2:$C$1520,$C306),"")</f>
        <v/>
      </c>
      <c r="AF306" s="23" t="str">
        <f>IF(ISNUMBER(AVERAGEIFS(Observed!AF$2:AF$1520,Observed!$A$2:$A$1520,$A306,Observed!$C$2:$C$1520,$C306)),AVERAGEIFS(Observed!AF$2:AF$1520,Observed!$A$2:$A$1520,$A306,Observed!$C$2:$C$1520,$C306),"")</f>
        <v/>
      </c>
      <c r="AG306" s="23" t="str">
        <f>IF(ISNUMBER(AVERAGEIFS(Observed!AG$2:AG$1520,Observed!$A$2:$A$1520,$A306,Observed!$C$2:$C$1520,$C306)),AVERAGEIFS(Observed!AG$2:AG$1520,Observed!$A$2:$A$1520,$A306,Observed!$C$2:$C$1520,$C306),"")</f>
        <v/>
      </c>
      <c r="AH306" s="22" t="str">
        <f>IF(ISNUMBER(AVERAGEIFS(Observed!AH$2:AH$1520,Observed!$A$2:$A$1520,$A306,Observed!$C$2:$C$1520,$C306)),AVERAGEIFS(Observed!AH$2:AH$1520,Observed!$A$2:$A$1520,$A306,Observed!$C$2:$C$1520,$C306),"")</f>
        <v/>
      </c>
      <c r="AI306" s="23" t="str">
        <f>IF(ISNUMBER(AVERAGEIFS(Observed!AI$2:AI$1520,Observed!$A$2:$A$1520,$A306,Observed!$C$2:$C$1520,$C306)),AVERAGEIFS(Observed!AI$2:AI$1520,Observed!$A$2:$A$1520,$A306,Observed!$C$2:$C$1520,$C306),"")</f>
        <v/>
      </c>
      <c r="AJ306" s="23" t="str">
        <f>IF(ISNUMBER(AVERAGEIFS(Observed!AJ$2:AJ$1520,Observed!$A$2:$A$1520,$A306,Observed!$C$2:$C$1520,$C306)),AVERAGEIFS(Observed!AJ$2:AJ$1520,Observed!$A$2:$A$1520,$A306,Observed!$C$2:$C$1520,$C306),"")</f>
        <v/>
      </c>
      <c r="AK306" s="23" t="str">
        <f>IF(ISNUMBER(AVERAGEIFS(Observed!AK$2:AK$1520,Observed!$A$2:$A$1520,$A306,Observed!$C$2:$C$1520,$C306)),AVERAGEIFS(Observed!AK$2:AK$1520,Observed!$A$2:$A$1520,$A306,Observed!$C$2:$C$1520,$C306),"")</f>
        <v/>
      </c>
      <c r="AL306" s="23" t="str">
        <f>IF(ISNUMBER(AVERAGEIFS(Observed!AL$2:AL$1520,Observed!$A$2:$A$1520,$A306,Observed!$C$2:$C$1520,$C306)),AVERAGEIFS(Observed!AL$2:AL$1520,Observed!$A$2:$A$1520,$A306,Observed!$C$2:$C$1520,$C306),"")</f>
        <v/>
      </c>
      <c r="AM306" s="23" t="str">
        <f>IF(ISNUMBER(AVERAGEIFS(Observed!AM$2:AM$1520,Observed!$A$2:$A$1520,$A306,Observed!$C$2:$C$1520,$C306)),AVERAGEIFS(Observed!AM$2:AM$1520,Observed!$A$2:$A$1520,$A306,Observed!$C$2:$C$1520,$C306),"")</f>
        <v/>
      </c>
      <c r="AN306" s="2">
        <f>COUNTIFS(Observed!$A$2:$A$1520,$A306,Observed!$C$2:$C$1520,$C306)</f>
        <v>3</v>
      </c>
      <c r="AO306" s="2">
        <f t="shared" si="5"/>
        <v>3</v>
      </c>
    </row>
    <row r="307" spans="1:41" x14ac:dyDescent="0.35">
      <c r="A307" t="s">
        <v>54</v>
      </c>
      <c r="B307" t="s">
        <v>52</v>
      </c>
      <c r="C307" s="20">
        <v>42284</v>
      </c>
      <c r="D307">
        <v>1</v>
      </c>
      <c r="E307" t="s">
        <v>83</v>
      </c>
      <c r="F307" s="25" t="s">
        <v>99</v>
      </c>
      <c r="G307" t="s">
        <v>63</v>
      </c>
      <c r="H307">
        <v>7</v>
      </c>
      <c r="I307" s="2" t="s">
        <v>42</v>
      </c>
      <c r="J307" s="22" t="str">
        <f>IF(ISNUMBER(AVERAGEIFS(Observed!J$2:J$1520,Observed!$A$2:$A$1520,$A307,Observed!$C$2:$C$1520,$C307)),AVERAGEIFS(Observed!J$2:J$1520,Observed!$A$2:$A$1520,$A307,Observed!$C$2:$C$1520,$C307),"")</f>
        <v/>
      </c>
      <c r="K307" s="23" t="str">
        <f>IF(ISNUMBER(AVERAGEIFS(Observed!K$2:K$1520,Observed!$A$2:$A$1520,$A307,Observed!$C$2:$C$1520,$C307)),AVERAGEIFS(Observed!K$2:K$1520,Observed!$A$2:$A$1520,$A307,Observed!$C$2:$C$1520,$C307),"")</f>
        <v/>
      </c>
      <c r="L307" s="23">
        <f>IF(ISNUMBER(AVERAGEIFS(Observed!L$2:L$1520,Observed!$A$2:$A$1520,$A307,Observed!$C$2:$C$1520,$C307)),AVERAGEIFS(Observed!L$2:L$1520,Observed!$A$2:$A$1520,$A307,Observed!$C$2:$C$1520,$C307),"")</f>
        <v>95.57</v>
      </c>
      <c r="M307" s="23">
        <f>IF(ISNUMBER(AVERAGEIFS(Observed!M$2:M$1520,Observed!$A$2:$A$1520,$A307,Observed!$C$2:$C$1520,$C307)),AVERAGEIFS(Observed!M$2:M$1520,Observed!$A$2:$A$1520,$A307,Observed!$C$2:$C$1520,$C307),"")</f>
        <v>95.57</v>
      </c>
      <c r="N307" s="23">
        <f>IF(ISNUMBER(AVERAGEIFS(Observed!N$2:N$1520,Observed!$A$2:$A$1520,$A307,Observed!$C$2:$C$1520,$C307)),AVERAGEIFS(Observed!N$2:N$1520,Observed!$A$2:$A$1520,$A307,Observed!$C$2:$C$1520,$C307),"")</f>
        <v>176.71333333333334</v>
      </c>
      <c r="O307" s="24" t="str">
        <f>IF(ISNUMBER(AVERAGEIFS(Observed!O$2:O$1520,Observed!$A$2:$A$1520,$A307,Observed!$C$2:$C$1520,$C307)),AVERAGEIFS(Observed!O$2:O$1520,Observed!$A$2:$A$1520,$A307,Observed!$C$2:$C$1520,$C307),"")</f>
        <v/>
      </c>
      <c r="P307" s="24" t="str">
        <f>IF(ISNUMBER(AVERAGEIFS(Observed!P$2:P$1520,Observed!$A$2:$A$1520,$A307,Observed!$C$2:$C$1520,$C307)),AVERAGEIFS(Observed!P$2:P$1520,Observed!$A$2:$A$1520,$A307,Observed!$C$2:$C$1520,$C307),"")</f>
        <v/>
      </c>
      <c r="Q307" s="24" t="str">
        <f>IF(ISNUMBER(AVERAGEIFS(Observed!Q$2:Q$1520,Observed!$A$2:$A$1520,$A307,Observed!$C$2:$C$1520,$C307)),AVERAGEIFS(Observed!Q$2:Q$1520,Observed!$A$2:$A$1520,$A307,Observed!$C$2:$C$1520,$C307),"")</f>
        <v/>
      </c>
      <c r="R307" s="22" t="str">
        <f>IF(ISNUMBER(AVERAGEIFS(Observed!R$2:R$1520,Observed!$A$2:$A$1520,$A307,Observed!$C$2:$C$1520,$C307)),AVERAGEIFS(Observed!R$2:R$1520,Observed!$A$2:$A$1520,$A307,Observed!$C$2:$C$1520,$C307),"")</f>
        <v/>
      </c>
      <c r="S307" s="23" t="str">
        <f>IF(ISNUMBER(AVERAGEIFS(Observed!S$2:S$1520,Observed!$A$2:$A$1520,$A307,Observed!$C$2:$C$1520,$C307)),AVERAGEIFS(Observed!S$2:S$1520,Observed!$A$2:$A$1520,$A307,Observed!$C$2:$C$1520,$C307),"")</f>
        <v/>
      </c>
      <c r="T307" s="23" t="str">
        <f>IF(ISNUMBER(AVERAGEIFS(Observed!T$2:T$1520,Observed!$A$2:$A$1520,$A307,Observed!$C$2:$C$1520,$C307)),AVERAGEIFS(Observed!T$2:T$1520,Observed!$A$2:$A$1520,$A307,Observed!$C$2:$C$1520,$C307),"")</f>
        <v/>
      </c>
      <c r="U307" s="23" t="str">
        <f>IF(ISNUMBER(AVERAGEIFS(Observed!U$2:U$1520,Observed!$A$2:$A$1520,$A307,Observed!$C$2:$C$1520,$C307)),AVERAGEIFS(Observed!U$2:U$1520,Observed!$A$2:$A$1520,$A307,Observed!$C$2:$C$1520,$C307),"")</f>
        <v/>
      </c>
      <c r="V307" s="23" t="str">
        <f>IF(ISNUMBER(AVERAGEIFS(Observed!V$2:V$1520,Observed!$A$2:$A$1520,$A307,Observed!$C$2:$C$1520,$C307)),AVERAGEIFS(Observed!V$2:V$1520,Observed!$A$2:$A$1520,$A307,Observed!$C$2:$C$1520,$C307),"")</f>
        <v/>
      </c>
      <c r="W307" s="23" t="str">
        <f>IF(ISNUMBER(AVERAGEIFS(Observed!W$2:W$1520,Observed!$A$2:$A$1520,$A307,Observed!$C$2:$C$1520,$C307)),AVERAGEIFS(Observed!W$2:W$1520,Observed!$A$2:$A$1520,$A307,Observed!$C$2:$C$1520,$C307),"")</f>
        <v/>
      </c>
      <c r="X307" s="23" t="str">
        <f>IF(ISNUMBER(AVERAGEIFS(Observed!X$2:X$1520,Observed!$A$2:$A$1520,$A307,Observed!$C$2:$C$1520,$C307)),AVERAGEIFS(Observed!X$2:X$1520,Observed!$A$2:$A$1520,$A307,Observed!$C$2:$C$1520,$C307),"")</f>
        <v/>
      </c>
      <c r="Y307" s="23" t="str">
        <f>IF(ISNUMBER(AVERAGEIFS(Observed!Y$2:Y$1520,Observed!$A$2:$A$1520,$A307,Observed!$C$2:$C$1520,$C307)),AVERAGEIFS(Observed!Y$2:Y$1520,Observed!$A$2:$A$1520,$A307,Observed!$C$2:$C$1520,$C307),"")</f>
        <v/>
      </c>
      <c r="Z307" s="23" t="str">
        <f>IF(ISNUMBER(AVERAGEIFS(Observed!Z$2:Z$1520,Observed!$A$2:$A$1520,$A307,Observed!$C$2:$C$1520,$C307)),AVERAGEIFS(Observed!Z$2:Z$1520,Observed!$A$2:$A$1520,$A307,Observed!$C$2:$C$1520,$C307),"")</f>
        <v/>
      </c>
      <c r="AA307" s="23" t="str">
        <f>IF(ISNUMBER(AVERAGEIFS(Observed!AA$2:AA$1520,Observed!$A$2:$A$1520,$A307,Observed!$C$2:$C$1520,$C307)),AVERAGEIFS(Observed!AA$2:AA$1520,Observed!$A$2:$A$1520,$A307,Observed!$C$2:$C$1520,$C307),"")</f>
        <v/>
      </c>
      <c r="AB307" s="23" t="str">
        <f>IF(ISNUMBER(AVERAGEIFS(Observed!AB$2:AB$1520,Observed!$A$2:$A$1520,$A307,Observed!$C$2:$C$1520,$C307)),AVERAGEIFS(Observed!AB$2:AB$1520,Observed!$A$2:$A$1520,$A307,Observed!$C$2:$C$1520,$C307),"")</f>
        <v/>
      </c>
      <c r="AC307" s="23" t="str">
        <f>IF(ISNUMBER(AVERAGEIFS(Observed!AC$2:AC$1520,Observed!$A$2:$A$1520,$A307,Observed!$C$2:$C$1520,$C307)),AVERAGEIFS(Observed!AC$2:AC$1520,Observed!$A$2:$A$1520,$A307,Observed!$C$2:$C$1520,$C307),"")</f>
        <v/>
      </c>
      <c r="AD307" s="24" t="str">
        <f>IF(ISNUMBER(AVERAGEIFS(Observed!AD$2:AD$1520,Observed!$A$2:$A$1520,$A307,Observed!$C$2:$C$1520,$C307)),AVERAGEIFS(Observed!AD$2:AD$1520,Observed!$A$2:$A$1520,$A307,Observed!$C$2:$C$1520,$C307),"")</f>
        <v/>
      </c>
      <c r="AE307" s="24" t="str">
        <f>IF(ISNUMBER(AVERAGEIFS(Observed!AE$2:AE$1520,Observed!$A$2:$A$1520,$A307,Observed!$C$2:$C$1520,$C307)),AVERAGEIFS(Observed!AE$2:AE$1520,Observed!$A$2:$A$1520,$A307,Observed!$C$2:$C$1520,$C307),"")</f>
        <v/>
      </c>
      <c r="AF307" s="23" t="str">
        <f>IF(ISNUMBER(AVERAGEIFS(Observed!AF$2:AF$1520,Observed!$A$2:$A$1520,$A307,Observed!$C$2:$C$1520,$C307)),AVERAGEIFS(Observed!AF$2:AF$1520,Observed!$A$2:$A$1520,$A307,Observed!$C$2:$C$1520,$C307),"")</f>
        <v/>
      </c>
      <c r="AG307" s="23" t="str">
        <f>IF(ISNUMBER(AVERAGEIFS(Observed!AG$2:AG$1520,Observed!$A$2:$A$1520,$A307,Observed!$C$2:$C$1520,$C307)),AVERAGEIFS(Observed!AG$2:AG$1520,Observed!$A$2:$A$1520,$A307,Observed!$C$2:$C$1520,$C307),"")</f>
        <v/>
      </c>
      <c r="AH307" s="22" t="str">
        <f>IF(ISNUMBER(AVERAGEIFS(Observed!AH$2:AH$1520,Observed!$A$2:$A$1520,$A307,Observed!$C$2:$C$1520,$C307)),AVERAGEIFS(Observed!AH$2:AH$1520,Observed!$A$2:$A$1520,$A307,Observed!$C$2:$C$1520,$C307),"")</f>
        <v/>
      </c>
      <c r="AI307" s="23" t="str">
        <f>IF(ISNUMBER(AVERAGEIFS(Observed!AI$2:AI$1520,Observed!$A$2:$A$1520,$A307,Observed!$C$2:$C$1520,$C307)),AVERAGEIFS(Observed!AI$2:AI$1520,Observed!$A$2:$A$1520,$A307,Observed!$C$2:$C$1520,$C307),"")</f>
        <v/>
      </c>
      <c r="AJ307" s="23" t="str">
        <f>IF(ISNUMBER(AVERAGEIFS(Observed!AJ$2:AJ$1520,Observed!$A$2:$A$1520,$A307,Observed!$C$2:$C$1520,$C307)),AVERAGEIFS(Observed!AJ$2:AJ$1520,Observed!$A$2:$A$1520,$A307,Observed!$C$2:$C$1520,$C307),"")</f>
        <v/>
      </c>
      <c r="AK307" s="23" t="str">
        <f>IF(ISNUMBER(AVERAGEIFS(Observed!AK$2:AK$1520,Observed!$A$2:$A$1520,$A307,Observed!$C$2:$C$1520,$C307)),AVERAGEIFS(Observed!AK$2:AK$1520,Observed!$A$2:$A$1520,$A307,Observed!$C$2:$C$1520,$C307),"")</f>
        <v/>
      </c>
      <c r="AL307" s="23" t="str">
        <f>IF(ISNUMBER(AVERAGEIFS(Observed!AL$2:AL$1520,Observed!$A$2:$A$1520,$A307,Observed!$C$2:$C$1520,$C307)),AVERAGEIFS(Observed!AL$2:AL$1520,Observed!$A$2:$A$1520,$A307,Observed!$C$2:$C$1520,$C307),"")</f>
        <v/>
      </c>
      <c r="AM307" s="23" t="str">
        <f>IF(ISNUMBER(AVERAGEIFS(Observed!AM$2:AM$1520,Observed!$A$2:$A$1520,$A307,Observed!$C$2:$C$1520,$C307)),AVERAGEIFS(Observed!AM$2:AM$1520,Observed!$A$2:$A$1520,$A307,Observed!$C$2:$C$1520,$C307),"")</f>
        <v/>
      </c>
      <c r="AN307" s="2">
        <f>COUNTIFS(Observed!$A$2:$A$1520,$A307,Observed!$C$2:$C$1520,$C307)</f>
        <v>3</v>
      </c>
      <c r="AO307" s="2">
        <f t="shared" si="5"/>
        <v>3</v>
      </c>
    </row>
    <row r="308" spans="1:41" x14ac:dyDescent="0.35">
      <c r="A308" t="s">
        <v>53</v>
      </c>
      <c r="B308" t="s">
        <v>52</v>
      </c>
      <c r="C308" s="20">
        <v>42284</v>
      </c>
      <c r="D308">
        <v>1</v>
      </c>
      <c r="E308" t="s">
        <v>78</v>
      </c>
      <c r="F308" s="25" t="s">
        <v>99</v>
      </c>
      <c r="G308" t="s">
        <v>63</v>
      </c>
      <c r="H308">
        <v>7</v>
      </c>
      <c r="I308" s="2" t="s">
        <v>42</v>
      </c>
      <c r="J308" s="22" t="str">
        <f>IF(ISNUMBER(AVERAGEIFS(Observed!J$2:J$1520,Observed!$A$2:$A$1520,$A308,Observed!$C$2:$C$1520,$C308)),AVERAGEIFS(Observed!J$2:J$1520,Observed!$A$2:$A$1520,$A308,Observed!$C$2:$C$1520,$C308),"")</f>
        <v/>
      </c>
      <c r="K308" s="23" t="str">
        <f>IF(ISNUMBER(AVERAGEIFS(Observed!K$2:K$1520,Observed!$A$2:$A$1520,$A308,Observed!$C$2:$C$1520,$C308)),AVERAGEIFS(Observed!K$2:K$1520,Observed!$A$2:$A$1520,$A308,Observed!$C$2:$C$1520,$C308),"")</f>
        <v/>
      </c>
      <c r="L308" s="23">
        <f>IF(ISNUMBER(AVERAGEIFS(Observed!L$2:L$1520,Observed!$A$2:$A$1520,$A308,Observed!$C$2:$C$1520,$C308)),AVERAGEIFS(Observed!L$2:L$1520,Observed!$A$2:$A$1520,$A308,Observed!$C$2:$C$1520,$C308),"")</f>
        <v>50.133333333333326</v>
      </c>
      <c r="M308" s="23">
        <f>IF(ISNUMBER(AVERAGEIFS(Observed!M$2:M$1520,Observed!$A$2:$A$1520,$A308,Observed!$C$2:$C$1520,$C308)),AVERAGEIFS(Observed!M$2:M$1520,Observed!$A$2:$A$1520,$A308,Observed!$C$2:$C$1520,$C308),"")</f>
        <v>50.133333333333326</v>
      </c>
      <c r="N308" s="23">
        <f>IF(ISNUMBER(AVERAGEIFS(Observed!N$2:N$1520,Observed!$A$2:$A$1520,$A308,Observed!$C$2:$C$1520,$C308)),AVERAGEIFS(Observed!N$2:N$1520,Observed!$A$2:$A$1520,$A308,Observed!$C$2:$C$1520,$C308),"")</f>
        <v>83.516666666666666</v>
      </c>
      <c r="O308" s="24" t="str">
        <f>IF(ISNUMBER(AVERAGEIFS(Observed!O$2:O$1520,Observed!$A$2:$A$1520,$A308,Observed!$C$2:$C$1520,$C308)),AVERAGEIFS(Observed!O$2:O$1520,Observed!$A$2:$A$1520,$A308,Observed!$C$2:$C$1520,$C308),"")</f>
        <v/>
      </c>
      <c r="P308" s="24" t="str">
        <f>IF(ISNUMBER(AVERAGEIFS(Observed!P$2:P$1520,Observed!$A$2:$A$1520,$A308,Observed!$C$2:$C$1520,$C308)),AVERAGEIFS(Observed!P$2:P$1520,Observed!$A$2:$A$1520,$A308,Observed!$C$2:$C$1520,$C308),"")</f>
        <v/>
      </c>
      <c r="Q308" s="24" t="str">
        <f>IF(ISNUMBER(AVERAGEIFS(Observed!Q$2:Q$1520,Observed!$A$2:$A$1520,$A308,Observed!$C$2:$C$1520,$C308)),AVERAGEIFS(Observed!Q$2:Q$1520,Observed!$A$2:$A$1520,$A308,Observed!$C$2:$C$1520,$C308),"")</f>
        <v/>
      </c>
      <c r="R308" s="22" t="str">
        <f>IF(ISNUMBER(AVERAGEIFS(Observed!R$2:R$1520,Observed!$A$2:$A$1520,$A308,Observed!$C$2:$C$1520,$C308)),AVERAGEIFS(Observed!R$2:R$1520,Observed!$A$2:$A$1520,$A308,Observed!$C$2:$C$1520,$C308),"")</f>
        <v/>
      </c>
      <c r="S308" s="23" t="str">
        <f>IF(ISNUMBER(AVERAGEIFS(Observed!S$2:S$1520,Observed!$A$2:$A$1520,$A308,Observed!$C$2:$C$1520,$C308)),AVERAGEIFS(Observed!S$2:S$1520,Observed!$A$2:$A$1520,$A308,Observed!$C$2:$C$1520,$C308),"")</f>
        <v/>
      </c>
      <c r="T308" s="23" t="str">
        <f>IF(ISNUMBER(AVERAGEIFS(Observed!T$2:T$1520,Observed!$A$2:$A$1520,$A308,Observed!$C$2:$C$1520,$C308)),AVERAGEIFS(Observed!T$2:T$1520,Observed!$A$2:$A$1520,$A308,Observed!$C$2:$C$1520,$C308),"")</f>
        <v/>
      </c>
      <c r="U308" s="23" t="str">
        <f>IF(ISNUMBER(AVERAGEIFS(Observed!U$2:U$1520,Observed!$A$2:$A$1520,$A308,Observed!$C$2:$C$1520,$C308)),AVERAGEIFS(Observed!U$2:U$1520,Observed!$A$2:$A$1520,$A308,Observed!$C$2:$C$1520,$C308),"")</f>
        <v/>
      </c>
      <c r="V308" s="23" t="str">
        <f>IF(ISNUMBER(AVERAGEIFS(Observed!V$2:V$1520,Observed!$A$2:$A$1520,$A308,Observed!$C$2:$C$1520,$C308)),AVERAGEIFS(Observed!V$2:V$1520,Observed!$A$2:$A$1520,$A308,Observed!$C$2:$C$1520,$C308),"")</f>
        <v/>
      </c>
      <c r="W308" s="23" t="str">
        <f>IF(ISNUMBER(AVERAGEIFS(Observed!W$2:W$1520,Observed!$A$2:$A$1520,$A308,Observed!$C$2:$C$1520,$C308)),AVERAGEIFS(Observed!W$2:W$1520,Observed!$A$2:$A$1520,$A308,Observed!$C$2:$C$1520,$C308),"")</f>
        <v/>
      </c>
      <c r="X308" s="23" t="str">
        <f>IF(ISNUMBER(AVERAGEIFS(Observed!X$2:X$1520,Observed!$A$2:$A$1520,$A308,Observed!$C$2:$C$1520,$C308)),AVERAGEIFS(Observed!X$2:X$1520,Observed!$A$2:$A$1520,$A308,Observed!$C$2:$C$1520,$C308),"")</f>
        <v/>
      </c>
      <c r="Y308" s="23" t="str">
        <f>IF(ISNUMBER(AVERAGEIFS(Observed!Y$2:Y$1520,Observed!$A$2:$A$1520,$A308,Observed!$C$2:$C$1520,$C308)),AVERAGEIFS(Observed!Y$2:Y$1520,Observed!$A$2:$A$1520,$A308,Observed!$C$2:$C$1520,$C308),"")</f>
        <v/>
      </c>
      <c r="Z308" s="23" t="str">
        <f>IF(ISNUMBER(AVERAGEIFS(Observed!Z$2:Z$1520,Observed!$A$2:$A$1520,$A308,Observed!$C$2:$C$1520,$C308)),AVERAGEIFS(Observed!Z$2:Z$1520,Observed!$A$2:$A$1520,$A308,Observed!$C$2:$C$1520,$C308),"")</f>
        <v/>
      </c>
      <c r="AA308" s="23" t="str">
        <f>IF(ISNUMBER(AVERAGEIFS(Observed!AA$2:AA$1520,Observed!$A$2:$A$1520,$A308,Observed!$C$2:$C$1520,$C308)),AVERAGEIFS(Observed!AA$2:AA$1520,Observed!$A$2:$A$1520,$A308,Observed!$C$2:$C$1520,$C308),"")</f>
        <v/>
      </c>
      <c r="AB308" s="23" t="str">
        <f>IF(ISNUMBER(AVERAGEIFS(Observed!AB$2:AB$1520,Observed!$A$2:$A$1520,$A308,Observed!$C$2:$C$1520,$C308)),AVERAGEIFS(Observed!AB$2:AB$1520,Observed!$A$2:$A$1520,$A308,Observed!$C$2:$C$1520,$C308),"")</f>
        <v/>
      </c>
      <c r="AC308" s="23" t="str">
        <f>IF(ISNUMBER(AVERAGEIFS(Observed!AC$2:AC$1520,Observed!$A$2:$A$1520,$A308,Observed!$C$2:$C$1520,$C308)),AVERAGEIFS(Observed!AC$2:AC$1520,Observed!$A$2:$A$1520,$A308,Observed!$C$2:$C$1520,$C308),"")</f>
        <v/>
      </c>
      <c r="AD308" s="24" t="str">
        <f>IF(ISNUMBER(AVERAGEIFS(Observed!AD$2:AD$1520,Observed!$A$2:$A$1520,$A308,Observed!$C$2:$C$1520,$C308)),AVERAGEIFS(Observed!AD$2:AD$1520,Observed!$A$2:$A$1520,$A308,Observed!$C$2:$C$1520,$C308),"")</f>
        <v/>
      </c>
      <c r="AE308" s="24" t="str">
        <f>IF(ISNUMBER(AVERAGEIFS(Observed!AE$2:AE$1520,Observed!$A$2:$A$1520,$A308,Observed!$C$2:$C$1520,$C308)),AVERAGEIFS(Observed!AE$2:AE$1520,Observed!$A$2:$A$1520,$A308,Observed!$C$2:$C$1520,$C308),"")</f>
        <v/>
      </c>
      <c r="AF308" s="23" t="str">
        <f>IF(ISNUMBER(AVERAGEIFS(Observed!AF$2:AF$1520,Observed!$A$2:$A$1520,$A308,Observed!$C$2:$C$1520,$C308)),AVERAGEIFS(Observed!AF$2:AF$1520,Observed!$A$2:$A$1520,$A308,Observed!$C$2:$C$1520,$C308),"")</f>
        <v/>
      </c>
      <c r="AG308" s="23" t="str">
        <f>IF(ISNUMBER(AVERAGEIFS(Observed!AG$2:AG$1520,Observed!$A$2:$A$1520,$A308,Observed!$C$2:$C$1520,$C308)),AVERAGEIFS(Observed!AG$2:AG$1520,Observed!$A$2:$A$1520,$A308,Observed!$C$2:$C$1520,$C308),"")</f>
        <v/>
      </c>
      <c r="AH308" s="22" t="str">
        <f>IF(ISNUMBER(AVERAGEIFS(Observed!AH$2:AH$1520,Observed!$A$2:$A$1520,$A308,Observed!$C$2:$C$1520,$C308)),AVERAGEIFS(Observed!AH$2:AH$1520,Observed!$A$2:$A$1520,$A308,Observed!$C$2:$C$1520,$C308),"")</f>
        <v/>
      </c>
      <c r="AI308" s="23" t="str">
        <f>IF(ISNUMBER(AVERAGEIFS(Observed!AI$2:AI$1520,Observed!$A$2:$A$1520,$A308,Observed!$C$2:$C$1520,$C308)),AVERAGEIFS(Observed!AI$2:AI$1520,Observed!$A$2:$A$1520,$A308,Observed!$C$2:$C$1520,$C308),"")</f>
        <v/>
      </c>
      <c r="AJ308" s="23" t="str">
        <f>IF(ISNUMBER(AVERAGEIFS(Observed!AJ$2:AJ$1520,Observed!$A$2:$A$1520,$A308,Observed!$C$2:$C$1520,$C308)),AVERAGEIFS(Observed!AJ$2:AJ$1520,Observed!$A$2:$A$1520,$A308,Observed!$C$2:$C$1520,$C308),"")</f>
        <v/>
      </c>
      <c r="AK308" s="23" t="str">
        <f>IF(ISNUMBER(AVERAGEIFS(Observed!AK$2:AK$1520,Observed!$A$2:$A$1520,$A308,Observed!$C$2:$C$1520,$C308)),AVERAGEIFS(Observed!AK$2:AK$1520,Observed!$A$2:$A$1520,$A308,Observed!$C$2:$C$1520,$C308),"")</f>
        <v/>
      </c>
      <c r="AL308" s="23" t="str">
        <f>IF(ISNUMBER(AVERAGEIFS(Observed!AL$2:AL$1520,Observed!$A$2:$A$1520,$A308,Observed!$C$2:$C$1520,$C308)),AVERAGEIFS(Observed!AL$2:AL$1520,Observed!$A$2:$A$1520,$A308,Observed!$C$2:$C$1520,$C308),"")</f>
        <v/>
      </c>
      <c r="AM308" s="23" t="str">
        <f>IF(ISNUMBER(AVERAGEIFS(Observed!AM$2:AM$1520,Observed!$A$2:$A$1520,$A308,Observed!$C$2:$C$1520,$C308)),AVERAGEIFS(Observed!AM$2:AM$1520,Observed!$A$2:$A$1520,$A308,Observed!$C$2:$C$1520,$C308),"")</f>
        <v/>
      </c>
      <c r="AN308" s="2">
        <f>COUNTIFS(Observed!$A$2:$A$1520,$A308,Observed!$C$2:$C$1520,$C308)</f>
        <v>3</v>
      </c>
      <c r="AO308" s="2">
        <f t="shared" si="5"/>
        <v>3</v>
      </c>
    </row>
    <row r="309" spans="1:41" x14ac:dyDescent="0.35">
      <c r="A309" t="s">
        <v>56</v>
      </c>
      <c r="B309" t="s">
        <v>52</v>
      </c>
      <c r="C309" s="20">
        <v>42293</v>
      </c>
      <c r="D309">
        <v>1</v>
      </c>
      <c r="E309" t="s">
        <v>80</v>
      </c>
      <c r="F309" s="25" t="s">
        <v>99</v>
      </c>
      <c r="G309" t="s">
        <v>63</v>
      </c>
      <c r="H309">
        <v>7</v>
      </c>
      <c r="I309" s="2" t="s">
        <v>58</v>
      </c>
      <c r="J309" s="22">
        <f>IF(ISNUMBER(AVERAGEIFS(Observed!J$2:J$1520,Observed!$A$2:$A$1520,$A309,Observed!$C$2:$C$1520,$C309)),AVERAGEIFS(Observed!J$2:J$1520,Observed!$A$2:$A$1520,$A309,Observed!$C$2:$C$1520,$C309),"")</f>
        <v>1232.0666666666666</v>
      </c>
      <c r="K309" s="23">
        <f>IF(ISNUMBER(AVERAGEIFS(Observed!K$2:K$1520,Observed!$A$2:$A$1520,$A309,Observed!$C$2:$C$1520,$C309)),AVERAGEIFS(Observed!K$2:K$1520,Observed!$A$2:$A$1520,$A309,Observed!$C$2:$C$1520,$C309),"")</f>
        <v>123.20666666666666</v>
      </c>
      <c r="L309" s="23" t="str">
        <f>IF(ISNUMBER(AVERAGEIFS(Observed!L$2:L$1520,Observed!$A$2:$A$1520,$A309,Observed!$C$2:$C$1520,$C309)),AVERAGEIFS(Observed!L$2:L$1520,Observed!$A$2:$A$1520,$A309,Observed!$C$2:$C$1520,$C309),"")</f>
        <v/>
      </c>
      <c r="M309" s="23" t="str">
        <f>IF(ISNUMBER(AVERAGEIFS(Observed!M$2:M$1520,Observed!$A$2:$A$1520,$A309,Observed!$C$2:$C$1520,$C309)),AVERAGEIFS(Observed!M$2:M$1520,Observed!$A$2:$A$1520,$A309,Observed!$C$2:$C$1520,$C309),"")</f>
        <v/>
      </c>
      <c r="N309" s="23" t="str">
        <f>IF(ISNUMBER(AVERAGEIFS(Observed!N$2:N$1520,Observed!$A$2:$A$1520,$A309,Observed!$C$2:$C$1520,$C309)),AVERAGEIFS(Observed!N$2:N$1520,Observed!$A$2:$A$1520,$A309,Observed!$C$2:$C$1520,$C309),"")</f>
        <v/>
      </c>
      <c r="O309" s="24" t="str">
        <f>IF(ISNUMBER(AVERAGEIFS(Observed!O$2:O$1520,Observed!$A$2:$A$1520,$A309,Observed!$C$2:$C$1520,$C309)),AVERAGEIFS(Observed!O$2:O$1520,Observed!$A$2:$A$1520,$A309,Observed!$C$2:$C$1520,$C309),"")</f>
        <v/>
      </c>
      <c r="P309" s="24" t="str">
        <f>IF(ISNUMBER(AVERAGEIFS(Observed!P$2:P$1520,Observed!$A$2:$A$1520,$A309,Observed!$C$2:$C$1520,$C309)),AVERAGEIFS(Observed!P$2:P$1520,Observed!$A$2:$A$1520,$A309,Observed!$C$2:$C$1520,$C309),"")</f>
        <v/>
      </c>
      <c r="Q309" s="24" t="str">
        <f>IF(ISNUMBER(AVERAGEIFS(Observed!Q$2:Q$1520,Observed!$A$2:$A$1520,$A309,Observed!$C$2:$C$1520,$C309)),AVERAGEIFS(Observed!Q$2:Q$1520,Observed!$A$2:$A$1520,$A309,Observed!$C$2:$C$1520,$C309),"")</f>
        <v/>
      </c>
      <c r="R309" s="22" t="str">
        <f>IF(ISNUMBER(AVERAGEIFS(Observed!R$2:R$1520,Observed!$A$2:$A$1520,$A309,Observed!$C$2:$C$1520,$C309)),AVERAGEIFS(Observed!R$2:R$1520,Observed!$A$2:$A$1520,$A309,Observed!$C$2:$C$1520,$C309),"")</f>
        <v/>
      </c>
      <c r="S309" s="23" t="str">
        <f>IF(ISNUMBER(AVERAGEIFS(Observed!S$2:S$1520,Observed!$A$2:$A$1520,$A309,Observed!$C$2:$C$1520,$C309)),AVERAGEIFS(Observed!S$2:S$1520,Observed!$A$2:$A$1520,$A309,Observed!$C$2:$C$1520,$C309),"")</f>
        <v/>
      </c>
      <c r="T309" s="23" t="str">
        <f>IF(ISNUMBER(AVERAGEIFS(Observed!T$2:T$1520,Observed!$A$2:$A$1520,$A309,Observed!$C$2:$C$1520,$C309)),AVERAGEIFS(Observed!T$2:T$1520,Observed!$A$2:$A$1520,$A309,Observed!$C$2:$C$1520,$C309),"")</f>
        <v/>
      </c>
      <c r="U309" s="23" t="str">
        <f>IF(ISNUMBER(AVERAGEIFS(Observed!U$2:U$1520,Observed!$A$2:$A$1520,$A309,Observed!$C$2:$C$1520,$C309)),AVERAGEIFS(Observed!U$2:U$1520,Observed!$A$2:$A$1520,$A309,Observed!$C$2:$C$1520,$C309),"")</f>
        <v/>
      </c>
      <c r="V309" s="23" t="str">
        <f>IF(ISNUMBER(AVERAGEIFS(Observed!V$2:V$1520,Observed!$A$2:$A$1520,$A309,Observed!$C$2:$C$1520,$C309)),AVERAGEIFS(Observed!V$2:V$1520,Observed!$A$2:$A$1520,$A309,Observed!$C$2:$C$1520,$C309),"")</f>
        <v/>
      </c>
      <c r="W309" s="23" t="str">
        <f>IF(ISNUMBER(AVERAGEIFS(Observed!W$2:W$1520,Observed!$A$2:$A$1520,$A309,Observed!$C$2:$C$1520,$C309)),AVERAGEIFS(Observed!W$2:W$1520,Observed!$A$2:$A$1520,$A309,Observed!$C$2:$C$1520,$C309),"")</f>
        <v/>
      </c>
      <c r="X309" s="23" t="str">
        <f>IF(ISNUMBER(AVERAGEIFS(Observed!X$2:X$1520,Observed!$A$2:$A$1520,$A309,Observed!$C$2:$C$1520,$C309)),AVERAGEIFS(Observed!X$2:X$1520,Observed!$A$2:$A$1520,$A309,Observed!$C$2:$C$1520,$C309),"")</f>
        <v/>
      </c>
      <c r="Y309" s="23" t="str">
        <f>IF(ISNUMBER(AVERAGEIFS(Observed!Y$2:Y$1520,Observed!$A$2:$A$1520,$A309,Observed!$C$2:$C$1520,$C309)),AVERAGEIFS(Observed!Y$2:Y$1520,Observed!$A$2:$A$1520,$A309,Observed!$C$2:$C$1520,$C309),"")</f>
        <v/>
      </c>
      <c r="Z309" s="23" t="str">
        <f>IF(ISNUMBER(AVERAGEIFS(Observed!Z$2:Z$1520,Observed!$A$2:$A$1520,$A309,Observed!$C$2:$C$1520,$C309)),AVERAGEIFS(Observed!Z$2:Z$1520,Observed!$A$2:$A$1520,$A309,Observed!$C$2:$C$1520,$C309),"")</f>
        <v/>
      </c>
      <c r="AA309" s="23" t="str">
        <f>IF(ISNUMBER(AVERAGEIFS(Observed!AA$2:AA$1520,Observed!$A$2:$A$1520,$A309,Observed!$C$2:$C$1520,$C309)),AVERAGEIFS(Observed!AA$2:AA$1520,Observed!$A$2:$A$1520,$A309,Observed!$C$2:$C$1520,$C309),"")</f>
        <v/>
      </c>
      <c r="AB309" s="23" t="str">
        <f>IF(ISNUMBER(AVERAGEIFS(Observed!AB$2:AB$1520,Observed!$A$2:$A$1520,$A309,Observed!$C$2:$C$1520,$C309)),AVERAGEIFS(Observed!AB$2:AB$1520,Observed!$A$2:$A$1520,$A309,Observed!$C$2:$C$1520,$C309),"")</f>
        <v/>
      </c>
      <c r="AC309" s="23" t="str">
        <f>IF(ISNUMBER(AVERAGEIFS(Observed!AC$2:AC$1520,Observed!$A$2:$A$1520,$A309,Observed!$C$2:$C$1520,$C309)),AVERAGEIFS(Observed!AC$2:AC$1520,Observed!$A$2:$A$1520,$A309,Observed!$C$2:$C$1520,$C309),"")</f>
        <v/>
      </c>
      <c r="AD309" s="24" t="str">
        <f>IF(ISNUMBER(AVERAGEIFS(Observed!AD$2:AD$1520,Observed!$A$2:$A$1520,$A309,Observed!$C$2:$C$1520,$C309)),AVERAGEIFS(Observed!AD$2:AD$1520,Observed!$A$2:$A$1520,$A309,Observed!$C$2:$C$1520,$C309),"")</f>
        <v/>
      </c>
      <c r="AE309" s="24" t="str">
        <f>IF(ISNUMBER(AVERAGEIFS(Observed!AE$2:AE$1520,Observed!$A$2:$A$1520,$A309,Observed!$C$2:$C$1520,$C309)),AVERAGEIFS(Observed!AE$2:AE$1520,Observed!$A$2:$A$1520,$A309,Observed!$C$2:$C$1520,$C309),"")</f>
        <v/>
      </c>
      <c r="AF309" s="23" t="str">
        <f>IF(ISNUMBER(AVERAGEIFS(Observed!AF$2:AF$1520,Observed!$A$2:$A$1520,$A309,Observed!$C$2:$C$1520,$C309)),AVERAGEIFS(Observed!AF$2:AF$1520,Observed!$A$2:$A$1520,$A309,Observed!$C$2:$C$1520,$C309),"")</f>
        <v/>
      </c>
      <c r="AG309" s="23" t="str">
        <f>IF(ISNUMBER(AVERAGEIFS(Observed!AG$2:AG$1520,Observed!$A$2:$A$1520,$A309,Observed!$C$2:$C$1520,$C309)),AVERAGEIFS(Observed!AG$2:AG$1520,Observed!$A$2:$A$1520,$A309,Observed!$C$2:$C$1520,$C309),"")</f>
        <v/>
      </c>
      <c r="AH309" s="22" t="str">
        <f>IF(ISNUMBER(AVERAGEIFS(Observed!AH$2:AH$1520,Observed!$A$2:$A$1520,$A309,Observed!$C$2:$C$1520,$C309)),AVERAGEIFS(Observed!AH$2:AH$1520,Observed!$A$2:$A$1520,$A309,Observed!$C$2:$C$1520,$C309),"")</f>
        <v/>
      </c>
      <c r="AI309" s="23" t="str">
        <f>IF(ISNUMBER(AVERAGEIFS(Observed!AI$2:AI$1520,Observed!$A$2:$A$1520,$A309,Observed!$C$2:$C$1520,$C309)),AVERAGEIFS(Observed!AI$2:AI$1520,Observed!$A$2:$A$1520,$A309,Observed!$C$2:$C$1520,$C309),"")</f>
        <v/>
      </c>
      <c r="AJ309" s="23" t="str">
        <f>IF(ISNUMBER(AVERAGEIFS(Observed!AJ$2:AJ$1520,Observed!$A$2:$A$1520,$A309,Observed!$C$2:$C$1520,$C309)),AVERAGEIFS(Observed!AJ$2:AJ$1520,Observed!$A$2:$A$1520,$A309,Observed!$C$2:$C$1520,$C309),"")</f>
        <v/>
      </c>
      <c r="AK309" s="23" t="str">
        <f>IF(ISNUMBER(AVERAGEIFS(Observed!AK$2:AK$1520,Observed!$A$2:$A$1520,$A309,Observed!$C$2:$C$1520,$C309)),AVERAGEIFS(Observed!AK$2:AK$1520,Observed!$A$2:$A$1520,$A309,Observed!$C$2:$C$1520,$C309),"")</f>
        <v/>
      </c>
      <c r="AL309" s="23" t="str">
        <f>IF(ISNUMBER(AVERAGEIFS(Observed!AL$2:AL$1520,Observed!$A$2:$A$1520,$A309,Observed!$C$2:$C$1520,$C309)),AVERAGEIFS(Observed!AL$2:AL$1520,Observed!$A$2:$A$1520,$A309,Observed!$C$2:$C$1520,$C309),"")</f>
        <v/>
      </c>
      <c r="AM309" s="23" t="str">
        <f>IF(ISNUMBER(AVERAGEIFS(Observed!AM$2:AM$1520,Observed!$A$2:$A$1520,$A309,Observed!$C$2:$C$1520,$C309)),AVERAGEIFS(Observed!AM$2:AM$1520,Observed!$A$2:$A$1520,$A309,Observed!$C$2:$C$1520,$C309),"")</f>
        <v/>
      </c>
      <c r="AN309" s="2">
        <f>COUNTIFS(Observed!$A$2:$A$1520,$A309,Observed!$C$2:$C$1520,$C309)</f>
        <v>3</v>
      </c>
      <c r="AO309" s="2">
        <f t="shared" si="5"/>
        <v>1</v>
      </c>
    </row>
    <row r="310" spans="1:41" x14ac:dyDescent="0.35">
      <c r="A310" t="s">
        <v>55</v>
      </c>
      <c r="B310" t="s">
        <v>52</v>
      </c>
      <c r="C310" s="20">
        <v>42293</v>
      </c>
      <c r="D310">
        <v>1</v>
      </c>
      <c r="E310" t="s">
        <v>82</v>
      </c>
      <c r="F310" s="25" t="s">
        <v>99</v>
      </c>
      <c r="G310" t="s">
        <v>63</v>
      </c>
      <c r="H310">
        <v>7</v>
      </c>
      <c r="I310" s="2" t="s">
        <v>58</v>
      </c>
      <c r="J310" s="22">
        <f>IF(ISNUMBER(AVERAGEIFS(Observed!J$2:J$1520,Observed!$A$2:$A$1520,$A310,Observed!$C$2:$C$1520,$C310)),AVERAGEIFS(Observed!J$2:J$1520,Observed!$A$2:$A$1520,$A310,Observed!$C$2:$C$1520,$C310),"")</f>
        <v>956.33333333333337</v>
      </c>
      <c r="K310" s="23">
        <f>IF(ISNUMBER(AVERAGEIFS(Observed!K$2:K$1520,Observed!$A$2:$A$1520,$A310,Observed!$C$2:$C$1520,$C310)),AVERAGEIFS(Observed!K$2:K$1520,Observed!$A$2:$A$1520,$A310,Observed!$C$2:$C$1520,$C310),"")</f>
        <v>95.633333333333326</v>
      </c>
      <c r="L310" s="23" t="str">
        <f>IF(ISNUMBER(AVERAGEIFS(Observed!L$2:L$1520,Observed!$A$2:$A$1520,$A310,Observed!$C$2:$C$1520,$C310)),AVERAGEIFS(Observed!L$2:L$1520,Observed!$A$2:$A$1520,$A310,Observed!$C$2:$C$1520,$C310),"")</f>
        <v/>
      </c>
      <c r="M310" s="23" t="str">
        <f>IF(ISNUMBER(AVERAGEIFS(Observed!M$2:M$1520,Observed!$A$2:$A$1520,$A310,Observed!$C$2:$C$1520,$C310)),AVERAGEIFS(Observed!M$2:M$1520,Observed!$A$2:$A$1520,$A310,Observed!$C$2:$C$1520,$C310),"")</f>
        <v/>
      </c>
      <c r="N310" s="23" t="str">
        <f>IF(ISNUMBER(AVERAGEIFS(Observed!N$2:N$1520,Observed!$A$2:$A$1520,$A310,Observed!$C$2:$C$1520,$C310)),AVERAGEIFS(Observed!N$2:N$1520,Observed!$A$2:$A$1520,$A310,Observed!$C$2:$C$1520,$C310),"")</f>
        <v/>
      </c>
      <c r="O310" s="24" t="str">
        <f>IF(ISNUMBER(AVERAGEIFS(Observed!O$2:O$1520,Observed!$A$2:$A$1520,$A310,Observed!$C$2:$C$1520,$C310)),AVERAGEIFS(Observed!O$2:O$1520,Observed!$A$2:$A$1520,$A310,Observed!$C$2:$C$1520,$C310),"")</f>
        <v/>
      </c>
      <c r="P310" s="24" t="str">
        <f>IF(ISNUMBER(AVERAGEIFS(Observed!P$2:P$1520,Observed!$A$2:$A$1520,$A310,Observed!$C$2:$C$1520,$C310)),AVERAGEIFS(Observed!P$2:P$1520,Observed!$A$2:$A$1520,$A310,Observed!$C$2:$C$1520,$C310),"")</f>
        <v/>
      </c>
      <c r="Q310" s="24" t="str">
        <f>IF(ISNUMBER(AVERAGEIFS(Observed!Q$2:Q$1520,Observed!$A$2:$A$1520,$A310,Observed!$C$2:$C$1520,$C310)),AVERAGEIFS(Observed!Q$2:Q$1520,Observed!$A$2:$A$1520,$A310,Observed!$C$2:$C$1520,$C310),"")</f>
        <v/>
      </c>
      <c r="R310" s="22" t="str">
        <f>IF(ISNUMBER(AVERAGEIFS(Observed!R$2:R$1520,Observed!$A$2:$A$1520,$A310,Observed!$C$2:$C$1520,$C310)),AVERAGEIFS(Observed!R$2:R$1520,Observed!$A$2:$A$1520,$A310,Observed!$C$2:$C$1520,$C310),"")</f>
        <v/>
      </c>
      <c r="S310" s="23" t="str">
        <f>IF(ISNUMBER(AVERAGEIFS(Observed!S$2:S$1520,Observed!$A$2:$A$1520,$A310,Observed!$C$2:$C$1520,$C310)),AVERAGEIFS(Observed!S$2:S$1520,Observed!$A$2:$A$1520,$A310,Observed!$C$2:$C$1520,$C310),"")</f>
        <v/>
      </c>
      <c r="T310" s="23" t="str">
        <f>IF(ISNUMBER(AVERAGEIFS(Observed!T$2:T$1520,Observed!$A$2:$A$1520,$A310,Observed!$C$2:$C$1520,$C310)),AVERAGEIFS(Observed!T$2:T$1520,Observed!$A$2:$A$1520,$A310,Observed!$C$2:$C$1520,$C310),"")</f>
        <v/>
      </c>
      <c r="U310" s="23" t="str">
        <f>IF(ISNUMBER(AVERAGEIFS(Observed!U$2:U$1520,Observed!$A$2:$A$1520,$A310,Observed!$C$2:$C$1520,$C310)),AVERAGEIFS(Observed!U$2:U$1520,Observed!$A$2:$A$1520,$A310,Observed!$C$2:$C$1520,$C310),"")</f>
        <v/>
      </c>
      <c r="V310" s="23" t="str">
        <f>IF(ISNUMBER(AVERAGEIFS(Observed!V$2:V$1520,Observed!$A$2:$A$1520,$A310,Observed!$C$2:$C$1520,$C310)),AVERAGEIFS(Observed!V$2:V$1520,Observed!$A$2:$A$1520,$A310,Observed!$C$2:$C$1520,$C310),"")</f>
        <v/>
      </c>
      <c r="W310" s="23" t="str">
        <f>IF(ISNUMBER(AVERAGEIFS(Observed!W$2:W$1520,Observed!$A$2:$A$1520,$A310,Observed!$C$2:$C$1520,$C310)),AVERAGEIFS(Observed!W$2:W$1520,Observed!$A$2:$A$1520,$A310,Observed!$C$2:$C$1520,$C310),"")</f>
        <v/>
      </c>
      <c r="X310" s="23" t="str">
        <f>IF(ISNUMBER(AVERAGEIFS(Observed!X$2:X$1520,Observed!$A$2:$A$1520,$A310,Observed!$C$2:$C$1520,$C310)),AVERAGEIFS(Observed!X$2:X$1520,Observed!$A$2:$A$1520,$A310,Observed!$C$2:$C$1520,$C310),"")</f>
        <v/>
      </c>
      <c r="Y310" s="23" t="str">
        <f>IF(ISNUMBER(AVERAGEIFS(Observed!Y$2:Y$1520,Observed!$A$2:$A$1520,$A310,Observed!$C$2:$C$1520,$C310)),AVERAGEIFS(Observed!Y$2:Y$1520,Observed!$A$2:$A$1520,$A310,Observed!$C$2:$C$1520,$C310),"")</f>
        <v/>
      </c>
      <c r="Z310" s="23" t="str">
        <f>IF(ISNUMBER(AVERAGEIFS(Observed!Z$2:Z$1520,Observed!$A$2:$A$1520,$A310,Observed!$C$2:$C$1520,$C310)),AVERAGEIFS(Observed!Z$2:Z$1520,Observed!$A$2:$A$1520,$A310,Observed!$C$2:$C$1520,$C310),"")</f>
        <v/>
      </c>
      <c r="AA310" s="23" t="str">
        <f>IF(ISNUMBER(AVERAGEIFS(Observed!AA$2:AA$1520,Observed!$A$2:$A$1520,$A310,Observed!$C$2:$C$1520,$C310)),AVERAGEIFS(Observed!AA$2:AA$1520,Observed!$A$2:$A$1520,$A310,Observed!$C$2:$C$1520,$C310),"")</f>
        <v/>
      </c>
      <c r="AB310" s="23" t="str">
        <f>IF(ISNUMBER(AVERAGEIFS(Observed!AB$2:AB$1520,Observed!$A$2:$A$1520,$A310,Observed!$C$2:$C$1520,$C310)),AVERAGEIFS(Observed!AB$2:AB$1520,Observed!$A$2:$A$1520,$A310,Observed!$C$2:$C$1520,$C310),"")</f>
        <v/>
      </c>
      <c r="AC310" s="23" t="str">
        <f>IF(ISNUMBER(AVERAGEIFS(Observed!AC$2:AC$1520,Observed!$A$2:$A$1520,$A310,Observed!$C$2:$C$1520,$C310)),AVERAGEIFS(Observed!AC$2:AC$1520,Observed!$A$2:$A$1520,$A310,Observed!$C$2:$C$1520,$C310),"")</f>
        <v/>
      </c>
      <c r="AD310" s="24" t="str">
        <f>IF(ISNUMBER(AVERAGEIFS(Observed!AD$2:AD$1520,Observed!$A$2:$A$1520,$A310,Observed!$C$2:$C$1520,$C310)),AVERAGEIFS(Observed!AD$2:AD$1520,Observed!$A$2:$A$1520,$A310,Observed!$C$2:$C$1520,$C310),"")</f>
        <v/>
      </c>
      <c r="AE310" s="24" t="str">
        <f>IF(ISNUMBER(AVERAGEIFS(Observed!AE$2:AE$1520,Observed!$A$2:$A$1520,$A310,Observed!$C$2:$C$1520,$C310)),AVERAGEIFS(Observed!AE$2:AE$1520,Observed!$A$2:$A$1520,$A310,Observed!$C$2:$C$1520,$C310),"")</f>
        <v/>
      </c>
      <c r="AF310" s="23" t="str">
        <f>IF(ISNUMBER(AVERAGEIFS(Observed!AF$2:AF$1520,Observed!$A$2:$A$1520,$A310,Observed!$C$2:$C$1520,$C310)),AVERAGEIFS(Observed!AF$2:AF$1520,Observed!$A$2:$A$1520,$A310,Observed!$C$2:$C$1520,$C310),"")</f>
        <v/>
      </c>
      <c r="AG310" s="23" t="str">
        <f>IF(ISNUMBER(AVERAGEIFS(Observed!AG$2:AG$1520,Observed!$A$2:$A$1520,$A310,Observed!$C$2:$C$1520,$C310)),AVERAGEIFS(Observed!AG$2:AG$1520,Observed!$A$2:$A$1520,$A310,Observed!$C$2:$C$1520,$C310),"")</f>
        <v/>
      </c>
      <c r="AH310" s="22" t="str">
        <f>IF(ISNUMBER(AVERAGEIFS(Observed!AH$2:AH$1520,Observed!$A$2:$A$1520,$A310,Observed!$C$2:$C$1520,$C310)),AVERAGEIFS(Observed!AH$2:AH$1520,Observed!$A$2:$A$1520,$A310,Observed!$C$2:$C$1520,$C310),"")</f>
        <v/>
      </c>
      <c r="AI310" s="23" t="str">
        <f>IF(ISNUMBER(AVERAGEIFS(Observed!AI$2:AI$1520,Observed!$A$2:$A$1520,$A310,Observed!$C$2:$C$1520,$C310)),AVERAGEIFS(Observed!AI$2:AI$1520,Observed!$A$2:$A$1520,$A310,Observed!$C$2:$C$1520,$C310),"")</f>
        <v/>
      </c>
      <c r="AJ310" s="23" t="str">
        <f>IF(ISNUMBER(AVERAGEIFS(Observed!AJ$2:AJ$1520,Observed!$A$2:$A$1520,$A310,Observed!$C$2:$C$1520,$C310)),AVERAGEIFS(Observed!AJ$2:AJ$1520,Observed!$A$2:$A$1520,$A310,Observed!$C$2:$C$1520,$C310),"")</f>
        <v/>
      </c>
      <c r="AK310" s="23" t="str">
        <f>IF(ISNUMBER(AVERAGEIFS(Observed!AK$2:AK$1520,Observed!$A$2:$A$1520,$A310,Observed!$C$2:$C$1520,$C310)),AVERAGEIFS(Observed!AK$2:AK$1520,Observed!$A$2:$A$1520,$A310,Observed!$C$2:$C$1520,$C310),"")</f>
        <v/>
      </c>
      <c r="AL310" s="23" t="str">
        <f>IF(ISNUMBER(AVERAGEIFS(Observed!AL$2:AL$1520,Observed!$A$2:$A$1520,$A310,Observed!$C$2:$C$1520,$C310)),AVERAGEIFS(Observed!AL$2:AL$1520,Observed!$A$2:$A$1520,$A310,Observed!$C$2:$C$1520,$C310),"")</f>
        <v/>
      </c>
      <c r="AM310" s="23" t="str">
        <f>IF(ISNUMBER(AVERAGEIFS(Observed!AM$2:AM$1520,Observed!$A$2:$A$1520,$A310,Observed!$C$2:$C$1520,$C310)),AVERAGEIFS(Observed!AM$2:AM$1520,Observed!$A$2:$A$1520,$A310,Observed!$C$2:$C$1520,$C310),"")</f>
        <v/>
      </c>
      <c r="AN310" s="2">
        <f>COUNTIFS(Observed!$A$2:$A$1520,$A310,Observed!$C$2:$C$1520,$C310)</f>
        <v>3</v>
      </c>
      <c r="AO310" s="2">
        <f t="shared" si="5"/>
        <v>1</v>
      </c>
    </row>
    <row r="311" spans="1:41" x14ac:dyDescent="0.35">
      <c r="A311" t="s">
        <v>51</v>
      </c>
      <c r="B311" t="s">
        <v>52</v>
      </c>
      <c r="C311" s="20">
        <v>42293</v>
      </c>
      <c r="D311">
        <v>1</v>
      </c>
      <c r="E311" t="s">
        <v>79</v>
      </c>
      <c r="F311" s="25" t="s">
        <v>99</v>
      </c>
      <c r="G311" t="s">
        <v>63</v>
      </c>
      <c r="H311">
        <v>7</v>
      </c>
      <c r="I311" s="2" t="s">
        <v>58</v>
      </c>
      <c r="J311" s="22">
        <f>IF(ISNUMBER(AVERAGEIFS(Observed!J$2:J$1520,Observed!$A$2:$A$1520,$A311,Observed!$C$2:$C$1520,$C311)),AVERAGEIFS(Observed!J$2:J$1520,Observed!$A$2:$A$1520,$A311,Observed!$C$2:$C$1520,$C311),"")</f>
        <v>1169.3999999999999</v>
      </c>
      <c r="K311" s="23">
        <f>IF(ISNUMBER(AVERAGEIFS(Observed!K$2:K$1520,Observed!$A$2:$A$1520,$A311,Observed!$C$2:$C$1520,$C311)),AVERAGEIFS(Observed!K$2:K$1520,Observed!$A$2:$A$1520,$A311,Observed!$C$2:$C$1520,$C311),"")</f>
        <v>116.93999999999998</v>
      </c>
      <c r="L311" s="23" t="str">
        <f>IF(ISNUMBER(AVERAGEIFS(Observed!L$2:L$1520,Observed!$A$2:$A$1520,$A311,Observed!$C$2:$C$1520,$C311)),AVERAGEIFS(Observed!L$2:L$1520,Observed!$A$2:$A$1520,$A311,Observed!$C$2:$C$1520,$C311),"")</f>
        <v/>
      </c>
      <c r="M311" s="23" t="str">
        <f>IF(ISNUMBER(AVERAGEIFS(Observed!M$2:M$1520,Observed!$A$2:$A$1520,$A311,Observed!$C$2:$C$1520,$C311)),AVERAGEIFS(Observed!M$2:M$1520,Observed!$A$2:$A$1520,$A311,Observed!$C$2:$C$1520,$C311),"")</f>
        <v/>
      </c>
      <c r="N311" s="23" t="str">
        <f>IF(ISNUMBER(AVERAGEIFS(Observed!N$2:N$1520,Observed!$A$2:$A$1520,$A311,Observed!$C$2:$C$1520,$C311)),AVERAGEIFS(Observed!N$2:N$1520,Observed!$A$2:$A$1520,$A311,Observed!$C$2:$C$1520,$C311),"")</f>
        <v/>
      </c>
      <c r="O311" s="24" t="str">
        <f>IF(ISNUMBER(AVERAGEIFS(Observed!O$2:O$1520,Observed!$A$2:$A$1520,$A311,Observed!$C$2:$C$1520,$C311)),AVERAGEIFS(Observed!O$2:O$1520,Observed!$A$2:$A$1520,$A311,Observed!$C$2:$C$1520,$C311),"")</f>
        <v/>
      </c>
      <c r="P311" s="24" t="str">
        <f>IF(ISNUMBER(AVERAGEIFS(Observed!P$2:P$1520,Observed!$A$2:$A$1520,$A311,Observed!$C$2:$C$1520,$C311)),AVERAGEIFS(Observed!P$2:P$1520,Observed!$A$2:$A$1520,$A311,Observed!$C$2:$C$1520,$C311),"")</f>
        <v/>
      </c>
      <c r="Q311" s="24" t="str">
        <f>IF(ISNUMBER(AVERAGEIFS(Observed!Q$2:Q$1520,Observed!$A$2:$A$1520,$A311,Observed!$C$2:$C$1520,$C311)),AVERAGEIFS(Observed!Q$2:Q$1520,Observed!$A$2:$A$1520,$A311,Observed!$C$2:$C$1520,$C311),"")</f>
        <v/>
      </c>
      <c r="R311" s="22" t="str">
        <f>IF(ISNUMBER(AVERAGEIFS(Observed!R$2:R$1520,Observed!$A$2:$A$1520,$A311,Observed!$C$2:$C$1520,$C311)),AVERAGEIFS(Observed!R$2:R$1520,Observed!$A$2:$A$1520,$A311,Observed!$C$2:$C$1520,$C311),"")</f>
        <v/>
      </c>
      <c r="S311" s="23" t="str">
        <f>IF(ISNUMBER(AVERAGEIFS(Observed!S$2:S$1520,Observed!$A$2:$A$1520,$A311,Observed!$C$2:$C$1520,$C311)),AVERAGEIFS(Observed!S$2:S$1520,Observed!$A$2:$A$1520,$A311,Observed!$C$2:$C$1520,$C311),"")</f>
        <v/>
      </c>
      <c r="T311" s="23" t="str">
        <f>IF(ISNUMBER(AVERAGEIFS(Observed!T$2:T$1520,Observed!$A$2:$A$1520,$A311,Observed!$C$2:$C$1520,$C311)),AVERAGEIFS(Observed!T$2:T$1520,Observed!$A$2:$A$1520,$A311,Observed!$C$2:$C$1520,$C311),"")</f>
        <v/>
      </c>
      <c r="U311" s="23" t="str">
        <f>IF(ISNUMBER(AVERAGEIFS(Observed!U$2:U$1520,Observed!$A$2:$A$1520,$A311,Observed!$C$2:$C$1520,$C311)),AVERAGEIFS(Observed!U$2:U$1520,Observed!$A$2:$A$1520,$A311,Observed!$C$2:$C$1520,$C311),"")</f>
        <v/>
      </c>
      <c r="V311" s="23" t="str">
        <f>IF(ISNUMBER(AVERAGEIFS(Observed!V$2:V$1520,Observed!$A$2:$A$1520,$A311,Observed!$C$2:$C$1520,$C311)),AVERAGEIFS(Observed!V$2:V$1520,Observed!$A$2:$A$1520,$A311,Observed!$C$2:$C$1520,$C311),"")</f>
        <v/>
      </c>
      <c r="W311" s="23" t="str">
        <f>IF(ISNUMBER(AVERAGEIFS(Observed!W$2:W$1520,Observed!$A$2:$A$1520,$A311,Observed!$C$2:$C$1520,$C311)),AVERAGEIFS(Observed!W$2:W$1520,Observed!$A$2:$A$1520,$A311,Observed!$C$2:$C$1520,$C311),"")</f>
        <v/>
      </c>
      <c r="X311" s="23" t="str">
        <f>IF(ISNUMBER(AVERAGEIFS(Observed!X$2:X$1520,Observed!$A$2:$A$1520,$A311,Observed!$C$2:$C$1520,$C311)),AVERAGEIFS(Observed!X$2:X$1520,Observed!$A$2:$A$1520,$A311,Observed!$C$2:$C$1520,$C311),"")</f>
        <v/>
      </c>
      <c r="Y311" s="23" t="str">
        <f>IF(ISNUMBER(AVERAGEIFS(Observed!Y$2:Y$1520,Observed!$A$2:$A$1520,$A311,Observed!$C$2:$C$1520,$C311)),AVERAGEIFS(Observed!Y$2:Y$1520,Observed!$A$2:$A$1520,$A311,Observed!$C$2:$C$1520,$C311),"")</f>
        <v/>
      </c>
      <c r="Z311" s="23" t="str">
        <f>IF(ISNUMBER(AVERAGEIFS(Observed!Z$2:Z$1520,Observed!$A$2:$A$1520,$A311,Observed!$C$2:$C$1520,$C311)),AVERAGEIFS(Observed!Z$2:Z$1520,Observed!$A$2:$A$1520,$A311,Observed!$C$2:$C$1520,$C311),"")</f>
        <v/>
      </c>
      <c r="AA311" s="23" t="str">
        <f>IF(ISNUMBER(AVERAGEIFS(Observed!AA$2:AA$1520,Observed!$A$2:$A$1520,$A311,Observed!$C$2:$C$1520,$C311)),AVERAGEIFS(Observed!AA$2:AA$1520,Observed!$A$2:$A$1520,$A311,Observed!$C$2:$C$1520,$C311),"")</f>
        <v/>
      </c>
      <c r="AB311" s="23" t="str">
        <f>IF(ISNUMBER(AVERAGEIFS(Observed!AB$2:AB$1520,Observed!$A$2:$A$1520,$A311,Observed!$C$2:$C$1520,$C311)),AVERAGEIFS(Observed!AB$2:AB$1520,Observed!$A$2:$A$1520,$A311,Observed!$C$2:$C$1520,$C311),"")</f>
        <v/>
      </c>
      <c r="AC311" s="23" t="str">
        <f>IF(ISNUMBER(AVERAGEIFS(Observed!AC$2:AC$1520,Observed!$A$2:$A$1520,$A311,Observed!$C$2:$C$1520,$C311)),AVERAGEIFS(Observed!AC$2:AC$1520,Observed!$A$2:$A$1520,$A311,Observed!$C$2:$C$1520,$C311),"")</f>
        <v/>
      </c>
      <c r="AD311" s="24" t="str">
        <f>IF(ISNUMBER(AVERAGEIFS(Observed!AD$2:AD$1520,Observed!$A$2:$A$1520,$A311,Observed!$C$2:$C$1520,$C311)),AVERAGEIFS(Observed!AD$2:AD$1520,Observed!$A$2:$A$1520,$A311,Observed!$C$2:$C$1520,$C311),"")</f>
        <v/>
      </c>
      <c r="AE311" s="24" t="str">
        <f>IF(ISNUMBER(AVERAGEIFS(Observed!AE$2:AE$1520,Observed!$A$2:$A$1520,$A311,Observed!$C$2:$C$1520,$C311)),AVERAGEIFS(Observed!AE$2:AE$1520,Observed!$A$2:$A$1520,$A311,Observed!$C$2:$C$1520,$C311),"")</f>
        <v/>
      </c>
      <c r="AF311" s="23" t="str">
        <f>IF(ISNUMBER(AVERAGEIFS(Observed!AF$2:AF$1520,Observed!$A$2:$A$1520,$A311,Observed!$C$2:$C$1520,$C311)),AVERAGEIFS(Observed!AF$2:AF$1520,Observed!$A$2:$A$1520,$A311,Observed!$C$2:$C$1520,$C311),"")</f>
        <v/>
      </c>
      <c r="AG311" s="23" t="str">
        <f>IF(ISNUMBER(AVERAGEIFS(Observed!AG$2:AG$1520,Observed!$A$2:$A$1520,$A311,Observed!$C$2:$C$1520,$C311)),AVERAGEIFS(Observed!AG$2:AG$1520,Observed!$A$2:$A$1520,$A311,Observed!$C$2:$C$1520,$C311),"")</f>
        <v/>
      </c>
      <c r="AH311" s="22" t="str">
        <f>IF(ISNUMBER(AVERAGEIFS(Observed!AH$2:AH$1520,Observed!$A$2:$A$1520,$A311,Observed!$C$2:$C$1520,$C311)),AVERAGEIFS(Observed!AH$2:AH$1520,Observed!$A$2:$A$1520,$A311,Observed!$C$2:$C$1520,$C311),"")</f>
        <v/>
      </c>
      <c r="AI311" s="23" t="str">
        <f>IF(ISNUMBER(AVERAGEIFS(Observed!AI$2:AI$1520,Observed!$A$2:$A$1520,$A311,Observed!$C$2:$C$1520,$C311)),AVERAGEIFS(Observed!AI$2:AI$1520,Observed!$A$2:$A$1520,$A311,Observed!$C$2:$C$1520,$C311),"")</f>
        <v/>
      </c>
      <c r="AJ311" s="23" t="str">
        <f>IF(ISNUMBER(AVERAGEIFS(Observed!AJ$2:AJ$1520,Observed!$A$2:$A$1520,$A311,Observed!$C$2:$C$1520,$C311)),AVERAGEIFS(Observed!AJ$2:AJ$1520,Observed!$A$2:$A$1520,$A311,Observed!$C$2:$C$1520,$C311),"")</f>
        <v/>
      </c>
      <c r="AK311" s="23" t="str">
        <f>IF(ISNUMBER(AVERAGEIFS(Observed!AK$2:AK$1520,Observed!$A$2:$A$1520,$A311,Observed!$C$2:$C$1520,$C311)),AVERAGEIFS(Observed!AK$2:AK$1520,Observed!$A$2:$A$1520,$A311,Observed!$C$2:$C$1520,$C311),"")</f>
        <v/>
      </c>
      <c r="AL311" s="23" t="str">
        <f>IF(ISNUMBER(AVERAGEIFS(Observed!AL$2:AL$1520,Observed!$A$2:$A$1520,$A311,Observed!$C$2:$C$1520,$C311)),AVERAGEIFS(Observed!AL$2:AL$1520,Observed!$A$2:$A$1520,$A311,Observed!$C$2:$C$1520,$C311),"")</f>
        <v/>
      </c>
      <c r="AM311" s="23" t="str">
        <f>IF(ISNUMBER(AVERAGEIFS(Observed!AM$2:AM$1520,Observed!$A$2:$A$1520,$A311,Observed!$C$2:$C$1520,$C311)),AVERAGEIFS(Observed!AM$2:AM$1520,Observed!$A$2:$A$1520,$A311,Observed!$C$2:$C$1520,$C311),"")</f>
        <v/>
      </c>
      <c r="AN311" s="2">
        <f>COUNTIFS(Observed!$A$2:$A$1520,$A311,Observed!$C$2:$C$1520,$C311)</f>
        <v>3</v>
      </c>
      <c r="AO311" s="2">
        <f t="shared" si="5"/>
        <v>1</v>
      </c>
    </row>
    <row r="312" spans="1:41" x14ac:dyDescent="0.35">
      <c r="A312" t="s">
        <v>57</v>
      </c>
      <c r="B312" t="s">
        <v>52</v>
      </c>
      <c r="C312" s="20">
        <v>42293</v>
      </c>
      <c r="D312">
        <v>1</v>
      </c>
      <c r="E312" t="s">
        <v>81</v>
      </c>
      <c r="F312" s="25" t="s">
        <v>99</v>
      </c>
      <c r="G312" t="s">
        <v>63</v>
      </c>
      <c r="H312">
        <v>7</v>
      </c>
      <c r="I312" s="2" t="s">
        <v>58</v>
      </c>
      <c r="J312" s="22">
        <f>IF(ISNUMBER(AVERAGEIFS(Observed!J$2:J$1520,Observed!$A$2:$A$1520,$A312,Observed!$C$2:$C$1520,$C312)),AVERAGEIFS(Observed!J$2:J$1520,Observed!$A$2:$A$1520,$A312,Observed!$C$2:$C$1520,$C312),"")</f>
        <v>1144.3333333333333</v>
      </c>
      <c r="K312" s="23">
        <f>IF(ISNUMBER(AVERAGEIFS(Observed!K$2:K$1520,Observed!$A$2:$A$1520,$A312,Observed!$C$2:$C$1520,$C312)),AVERAGEIFS(Observed!K$2:K$1520,Observed!$A$2:$A$1520,$A312,Observed!$C$2:$C$1520,$C312),"")</f>
        <v>114.43333333333334</v>
      </c>
      <c r="L312" s="23" t="str">
        <f>IF(ISNUMBER(AVERAGEIFS(Observed!L$2:L$1520,Observed!$A$2:$A$1520,$A312,Observed!$C$2:$C$1520,$C312)),AVERAGEIFS(Observed!L$2:L$1520,Observed!$A$2:$A$1520,$A312,Observed!$C$2:$C$1520,$C312),"")</f>
        <v/>
      </c>
      <c r="M312" s="23" t="str">
        <f>IF(ISNUMBER(AVERAGEIFS(Observed!M$2:M$1520,Observed!$A$2:$A$1520,$A312,Observed!$C$2:$C$1520,$C312)),AVERAGEIFS(Observed!M$2:M$1520,Observed!$A$2:$A$1520,$A312,Observed!$C$2:$C$1520,$C312),"")</f>
        <v/>
      </c>
      <c r="N312" s="23" t="str">
        <f>IF(ISNUMBER(AVERAGEIFS(Observed!N$2:N$1520,Observed!$A$2:$A$1520,$A312,Observed!$C$2:$C$1520,$C312)),AVERAGEIFS(Observed!N$2:N$1520,Observed!$A$2:$A$1520,$A312,Observed!$C$2:$C$1520,$C312),"")</f>
        <v/>
      </c>
      <c r="O312" s="24" t="str">
        <f>IF(ISNUMBER(AVERAGEIFS(Observed!O$2:O$1520,Observed!$A$2:$A$1520,$A312,Observed!$C$2:$C$1520,$C312)),AVERAGEIFS(Observed!O$2:O$1520,Observed!$A$2:$A$1520,$A312,Observed!$C$2:$C$1520,$C312),"")</f>
        <v/>
      </c>
      <c r="P312" s="24" t="str">
        <f>IF(ISNUMBER(AVERAGEIFS(Observed!P$2:P$1520,Observed!$A$2:$A$1520,$A312,Observed!$C$2:$C$1520,$C312)),AVERAGEIFS(Observed!P$2:P$1520,Observed!$A$2:$A$1520,$A312,Observed!$C$2:$C$1520,$C312),"")</f>
        <v/>
      </c>
      <c r="Q312" s="24" t="str">
        <f>IF(ISNUMBER(AVERAGEIFS(Observed!Q$2:Q$1520,Observed!$A$2:$A$1520,$A312,Observed!$C$2:$C$1520,$C312)),AVERAGEIFS(Observed!Q$2:Q$1520,Observed!$A$2:$A$1520,$A312,Observed!$C$2:$C$1520,$C312),"")</f>
        <v/>
      </c>
      <c r="R312" s="22" t="str">
        <f>IF(ISNUMBER(AVERAGEIFS(Observed!R$2:R$1520,Observed!$A$2:$A$1520,$A312,Observed!$C$2:$C$1520,$C312)),AVERAGEIFS(Observed!R$2:R$1520,Observed!$A$2:$A$1520,$A312,Observed!$C$2:$C$1520,$C312),"")</f>
        <v/>
      </c>
      <c r="S312" s="23" t="str">
        <f>IF(ISNUMBER(AVERAGEIFS(Observed!S$2:S$1520,Observed!$A$2:$A$1520,$A312,Observed!$C$2:$C$1520,$C312)),AVERAGEIFS(Observed!S$2:S$1520,Observed!$A$2:$A$1520,$A312,Observed!$C$2:$C$1520,$C312),"")</f>
        <v/>
      </c>
      <c r="T312" s="23" t="str">
        <f>IF(ISNUMBER(AVERAGEIFS(Observed!T$2:T$1520,Observed!$A$2:$A$1520,$A312,Observed!$C$2:$C$1520,$C312)),AVERAGEIFS(Observed!T$2:T$1520,Observed!$A$2:$A$1520,$A312,Observed!$C$2:$C$1520,$C312),"")</f>
        <v/>
      </c>
      <c r="U312" s="23" t="str">
        <f>IF(ISNUMBER(AVERAGEIFS(Observed!U$2:U$1520,Observed!$A$2:$A$1520,$A312,Observed!$C$2:$C$1520,$C312)),AVERAGEIFS(Observed!U$2:U$1520,Observed!$A$2:$A$1520,$A312,Observed!$C$2:$C$1520,$C312),"")</f>
        <v/>
      </c>
      <c r="V312" s="23" t="str">
        <f>IF(ISNUMBER(AVERAGEIFS(Observed!V$2:V$1520,Observed!$A$2:$A$1520,$A312,Observed!$C$2:$C$1520,$C312)),AVERAGEIFS(Observed!V$2:V$1520,Observed!$A$2:$A$1520,$A312,Observed!$C$2:$C$1520,$C312),"")</f>
        <v/>
      </c>
      <c r="W312" s="23" t="str">
        <f>IF(ISNUMBER(AVERAGEIFS(Observed!W$2:W$1520,Observed!$A$2:$A$1520,$A312,Observed!$C$2:$C$1520,$C312)),AVERAGEIFS(Observed!W$2:W$1520,Observed!$A$2:$A$1520,$A312,Observed!$C$2:$C$1520,$C312),"")</f>
        <v/>
      </c>
      <c r="X312" s="23" t="str">
        <f>IF(ISNUMBER(AVERAGEIFS(Observed!X$2:X$1520,Observed!$A$2:$A$1520,$A312,Observed!$C$2:$C$1520,$C312)),AVERAGEIFS(Observed!X$2:X$1520,Observed!$A$2:$A$1520,$A312,Observed!$C$2:$C$1520,$C312),"")</f>
        <v/>
      </c>
      <c r="Y312" s="23" t="str">
        <f>IF(ISNUMBER(AVERAGEIFS(Observed!Y$2:Y$1520,Observed!$A$2:$A$1520,$A312,Observed!$C$2:$C$1520,$C312)),AVERAGEIFS(Observed!Y$2:Y$1520,Observed!$A$2:$A$1520,$A312,Observed!$C$2:$C$1520,$C312),"")</f>
        <v/>
      </c>
      <c r="Z312" s="23" t="str">
        <f>IF(ISNUMBER(AVERAGEIFS(Observed!Z$2:Z$1520,Observed!$A$2:$A$1520,$A312,Observed!$C$2:$C$1520,$C312)),AVERAGEIFS(Observed!Z$2:Z$1520,Observed!$A$2:$A$1520,$A312,Observed!$C$2:$C$1520,$C312),"")</f>
        <v/>
      </c>
      <c r="AA312" s="23" t="str">
        <f>IF(ISNUMBER(AVERAGEIFS(Observed!AA$2:AA$1520,Observed!$A$2:$A$1520,$A312,Observed!$C$2:$C$1520,$C312)),AVERAGEIFS(Observed!AA$2:AA$1520,Observed!$A$2:$A$1520,$A312,Observed!$C$2:$C$1520,$C312),"")</f>
        <v/>
      </c>
      <c r="AB312" s="23" t="str">
        <f>IF(ISNUMBER(AVERAGEIFS(Observed!AB$2:AB$1520,Observed!$A$2:$A$1520,$A312,Observed!$C$2:$C$1520,$C312)),AVERAGEIFS(Observed!AB$2:AB$1520,Observed!$A$2:$A$1520,$A312,Observed!$C$2:$C$1520,$C312),"")</f>
        <v/>
      </c>
      <c r="AC312" s="23" t="str">
        <f>IF(ISNUMBER(AVERAGEIFS(Observed!AC$2:AC$1520,Observed!$A$2:$A$1520,$A312,Observed!$C$2:$C$1520,$C312)),AVERAGEIFS(Observed!AC$2:AC$1520,Observed!$A$2:$A$1520,$A312,Observed!$C$2:$C$1520,$C312),"")</f>
        <v/>
      </c>
      <c r="AD312" s="24" t="str">
        <f>IF(ISNUMBER(AVERAGEIFS(Observed!AD$2:AD$1520,Observed!$A$2:$A$1520,$A312,Observed!$C$2:$C$1520,$C312)),AVERAGEIFS(Observed!AD$2:AD$1520,Observed!$A$2:$A$1520,$A312,Observed!$C$2:$C$1520,$C312),"")</f>
        <v/>
      </c>
      <c r="AE312" s="24" t="str">
        <f>IF(ISNUMBER(AVERAGEIFS(Observed!AE$2:AE$1520,Observed!$A$2:$A$1520,$A312,Observed!$C$2:$C$1520,$C312)),AVERAGEIFS(Observed!AE$2:AE$1520,Observed!$A$2:$A$1520,$A312,Observed!$C$2:$C$1520,$C312),"")</f>
        <v/>
      </c>
      <c r="AF312" s="23" t="str">
        <f>IF(ISNUMBER(AVERAGEIFS(Observed!AF$2:AF$1520,Observed!$A$2:$A$1520,$A312,Observed!$C$2:$C$1520,$C312)),AVERAGEIFS(Observed!AF$2:AF$1520,Observed!$A$2:$A$1520,$A312,Observed!$C$2:$C$1520,$C312),"")</f>
        <v/>
      </c>
      <c r="AG312" s="23" t="str">
        <f>IF(ISNUMBER(AVERAGEIFS(Observed!AG$2:AG$1520,Observed!$A$2:$A$1520,$A312,Observed!$C$2:$C$1520,$C312)),AVERAGEIFS(Observed!AG$2:AG$1520,Observed!$A$2:$A$1520,$A312,Observed!$C$2:$C$1520,$C312),"")</f>
        <v/>
      </c>
      <c r="AH312" s="22" t="str">
        <f>IF(ISNUMBER(AVERAGEIFS(Observed!AH$2:AH$1520,Observed!$A$2:$A$1520,$A312,Observed!$C$2:$C$1520,$C312)),AVERAGEIFS(Observed!AH$2:AH$1520,Observed!$A$2:$A$1520,$A312,Observed!$C$2:$C$1520,$C312),"")</f>
        <v/>
      </c>
      <c r="AI312" s="23" t="str">
        <f>IF(ISNUMBER(AVERAGEIFS(Observed!AI$2:AI$1520,Observed!$A$2:$A$1520,$A312,Observed!$C$2:$C$1520,$C312)),AVERAGEIFS(Observed!AI$2:AI$1520,Observed!$A$2:$A$1520,$A312,Observed!$C$2:$C$1520,$C312),"")</f>
        <v/>
      </c>
      <c r="AJ312" s="23" t="str">
        <f>IF(ISNUMBER(AVERAGEIFS(Observed!AJ$2:AJ$1520,Observed!$A$2:$A$1520,$A312,Observed!$C$2:$C$1520,$C312)),AVERAGEIFS(Observed!AJ$2:AJ$1520,Observed!$A$2:$A$1520,$A312,Observed!$C$2:$C$1520,$C312),"")</f>
        <v/>
      </c>
      <c r="AK312" s="23" t="str">
        <f>IF(ISNUMBER(AVERAGEIFS(Observed!AK$2:AK$1520,Observed!$A$2:$A$1520,$A312,Observed!$C$2:$C$1520,$C312)),AVERAGEIFS(Observed!AK$2:AK$1520,Observed!$A$2:$A$1520,$A312,Observed!$C$2:$C$1520,$C312),"")</f>
        <v/>
      </c>
      <c r="AL312" s="23" t="str">
        <f>IF(ISNUMBER(AVERAGEIFS(Observed!AL$2:AL$1520,Observed!$A$2:$A$1520,$A312,Observed!$C$2:$C$1520,$C312)),AVERAGEIFS(Observed!AL$2:AL$1520,Observed!$A$2:$A$1520,$A312,Observed!$C$2:$C$1520,$C312),"")</f>
        <v/>
      </c>
      <c r="AM312" s="23" t="str">
        <f>IF(ISNUMBER(AVERAGEIFS(Observed!AM$2:AM$1520,Observed!$A$2:$A$1520,$A312,Observed!$C$2:$C$1520,$C312)),AVERAGEIFS(Observed!AM$2:AM$1520,Observed!$A$2:$A$1520,$A312,Observed!$C$2:$C$1520,$C312),"")</f>
        <v/>
      </c>
      <c r="AN312" s="2">
        <f>COUNTIFS(Observed!$A$2:$A$1520,$A312,Observed!$C$2:$C$1520,$C312)</f>
        <v>3</v>
      </c>
      <c r="AO312" s="2">
        <f t="shared" si="5"/>
        <v>1</v>
      </c>
    </row>
    <row r="313" spans="1:41" x14ac:dyDescent="0.35">
      <c r="A313" t="s">
        <v>54</v>
      </c>
      <c r="B313" t="s">
        <v>52</v>
      </c>
      <c r="C313" s="20">
        <v>42293</v>
      </c>
      <c r="D313">
        <v>1</v>
      </c>
      <c r="E313" t="s">
        <v>83</v>
      </c>
      <c r="F313" s="25" t="s">
        <v>99</v>
      </c>
      <c r="G313" t="s">
        <v>63</v>
      </c>
      <c r="H313">
        <v>7</v>
      </c>
      <c r="I313" s="2" t="s">
        <v>58</v>
      </c>
      <c r="J313" s="22">
        <f>IF(ISNUMBER(AVERAGEIFS(Observed!J$2:J$1520,Observed!$A$2:$A$1520,$A313,Observed!$C$2:$C$1520,$C313)),AVERAGEIFS(Observed!J$2:J$1520,Observed!$A$2:$A$1520,$A313,Observed!$C$2:$C$1520,$C313),"")</f>
        <v>1081.6666666666667</v>
      </c>
      <c r="K313" s="23">
        <f>IF(ISNUMBER(AVERAGEIFS(Observed!K$2:K$1520,Observed!$A$2:$A$1520,$A313,Observed!$C$2:$C$1520,$C313)),AVERAGEIFS(Observed!K$2:K$1520,Observed!$A$2:$A$1520,$A313,Observed!$C$2:$C$1520,$C313),"")</f>
        <v>108.16666666666667</v>
      </c>
      <c r="L313" s="23" t="str">
        <f>IF(ISNUMBER(AVERAGEIFS(Observed!L$2:L$1520,Observed!$A$2:$A$1520,$A313,Observed!$C$2:$C$1520,$C313)),AVERAGEIFS(Observed!L$2:L$1520,Observed!$A$2:$A$1520,$A313,Observed!$C$2:$C$1520,$C313),"")</f>
        <v/>
      </c>
      <c r="M313" s="23" t="str">
        <f>IF(ISNUMBER(AVERAGEIFS(Observed!M$2:M$1520,Observed!$A$2:$A$1520,$A313,Observed!$C$2:$C$1520,$C313)),AVERAGEIFS(Observed!M$2:M$1520,Observed!$A$2:$A$1520,$A313,Observed!$C$2:$C$1520,$C313),"")</f>
        <v/>
      </c>
      <c r="N313" s="23" t="str">
        <f>IF(ISNUMBER(AVERAGEIFS(Observed!N$2:N$1520,Observed!$A$2:$A$1520,$A313,Observed!$C$2:$C$1520,$C313)),AVERAGEIFS(Observed!N$2:N$1520,Observed!$A$2:$A$1520,$A313,Observed!$C$2:$C$1520,$C313),"")</f>
        <v/>
      </c>
      <c r="O313" s="24" t="str">
        <f>IF(ISNUMBER(AVERAGEIFS(Observed!O$2:O$1520,Observed!$A$2:$A$1520,$A313,Observed!$C$2:$C$1520,$C313)),AVERAGEIFS(Observed!O$2:O$1520,Observed!$A$2:$A$1520,$A313,Observed!$C$2:$C$1520,$C313),"")</f>
        <v/>
      </c>
      <c r="P313" s="24" t="str">
        <f>IF(ISNUMBER(AVERAGEIFS(Observed!P$2:P$1520,Observed!$A$2:$A$1520,$A313,Observed!$C$2:$C$1520,$C313)),AVERAGEIFS(Observed!P$2:P$1520,Observed!$A$2:$A$1520,$A313,Observed!$C$2:$C$1520,$C313),"")</f>
        <v/>
      </c>
      <c r="Q313" s="24" t="str">
        <f>IF(ISNUMBER(AVERAGEIFS(Observed!Q$2:Q$1520,Observed!$A$2:$A$1520,$A313,Observed!$C$2:$C$1520,$C313)),AVERAGEIFS(Observed!Q$2:Q$1520,Observed!$A$2:$A$1520,$A313,Observed!$C$2:$C$1520,$C313),"")</f>
        <v/>
      </c>
      <c r="R313" s="22" t="str">
        <f>IF(ISNUMBER(AVERAGEIFS(Observed!R$2:R$1520,Observed!$A$2:$A$1520,$A313,Observed!$C$2:$C$1520,$C313)),AVERAGEIFS(Observed!R$2:R$1520,Observed!$A$2:$A$1520,$A313,Observed!$C$2:$C$1520,$C313),"")</f>
        <v/>
      </c>
      <c r="S313" s="23" t="str">
        <f>IF(ISNUMBER(AVERAGEIFS(Observed!S$2:S$1520,Observed!$A$2:$A$1520,$A313,Observed!$C$2:$C$1520,$C313)),AVERAGEIFS(Observed!S$2:S$1520,Observed!$A$2:$A$1520,$A313,Observed!$C$2:$C$1520,$C313),"")</f>
        <v/>
      </c>
      <c r="T313" s="23" t="str">
        <f>IF(ISNUMBER(AVERAGEIFS(Observed!T$2:T$1520,Observed!$A$2:$A$1520,$A313,Observed!$C$2:$C$1520,$C313)),AVERAGEIFS(Observed!T$2:T$1520,Observed!$A$2:$A$1520,$A313,Observed!$C$2:$C$1520,$C313),"")</f>
        <v/>
      </c>
      <c r="U313" s="23" t="str">
        <f>IF(ISNUMBER(AVERAGEIFS(Observed!U$2:U$1520,Observed!$A$2:$A$1520,$A313,Observed!$C$2:$C$1520,$C313)),AVERAGEIFS(Observed!U$2:U$1520,Observed!$A$2:$A$1520,$A313,Observed!$C$2:$C$1520,$C313),"")</f>
        <v/>
      </c>
      <c r="V313" s="23" t="str">
        <f>IF(ISNUMBER(AVERAGEIFS(Observed!V$2:V$1520,Observed!$A$2:$A$1520,$A313,Observed!$C$2:$C$1520,$C313)),AVERAGEIFS(Observed!V$2:V$1520,Observed!$A$2:$A$1520,$A313,Observed!$C$2:$C$1520,$C313),"")</f>
        <v/>
      </c>
      <c r="W313" s="23" t="str">
        <f>IF(ISNUMBER(AVERAGEIFS(Observed!W$2:W$1520,Observed!$A$2:$A$1520,$A313,Observed!$C$2:$C$1520,$C313)),AVERAGEIFS(Observed!W$2:W$1520,Observed!$A$2:$A$1520,$A313,Observed!$C$2:$C$1520,$C313),"")</f>
        <v/>
      </c>
      <c r="X313" s="23" t="str">
        <f>IF(ISNUMBER(AVERAGEIFS(Observed!X$2:X$1520,Observed!$A$2:$A$1520,$A313,Observed!$C$2:$C$1520,$C313)),AVERAGEIFS(Observed!X$2:X$1520,Observed!$A$2:$A$1520,$A313,Observed!$C$2:$C$1520,$C313),"")</f>
        <v/>
      </c>
      <c r="Y313" s="23" t="str">
        <f>IF(ISNUMBER(AVERAGEIFS(Observed!Y$2:Y$1520,Observed!$A$2:$A$1520,$A313,Observed!$C$2:$C$1520,$C313)),AVERAGEIFS(Observed!Y$2:Y$1520,Observed!$A$2:$A$1520,$A313,Observed!$C$2:$C$1520,$C313),"")</f>
        <v/>
      </c>
      <c r="Z313" s="23" t="str">
        <f>IF(ISNUMBER(AVERAGEIFS(Observed!Z$2:Z$1520,Observed!$A$2:$A$1520,$A313,Observed!$C$2:$C$1520,$C313)),AVERAGEIFS(Observed!Z$2:Z$1520,Observed!$A$2:$A$1520,$A313,Observed!$C$2:$C$1520,$C313),"")</f>
        <v/>
      </c>
      <c r="AA313" s="23" t="str">
        <f>IF(ISNUMBER(AVERAGEIFS(Observed!AA$2:AA$1520,Observed!$A$2:$A$1520,$A313,Observed!$C$2:$C$1520,$C313)),AVERAGEIFS(Observed!AA$2:AA$1520,Observed!$A$2:$A$1520,$A313,Observed!$C$2:$C$1520,$C313),"")</f>
        <v/>
      </c>
      <c r="AB313" s="23" t="str">
        <f>IF(ISNUMBER(AVERAGEIFS(Observed!AB$2:AB$1520,Observed!$A$2:$A$1520,$A313,Observed!$C$2:$C$1520,$C313)),AVERAGEIFS(Observed!AB$2:AB$1520,Observed!$A$2:$A$1520,$A313,Observed!$C$2:$C$1520,$C313),"")</f>
        <v/>
      </c>
      <c r="AC313" s="23" t="str">
        <f>IF(ISNUMBER(AVERAGEIFS(Observed!AC$2:AC$1520,Observed!$A$2:$A$1520,$A313,Observed!$C$2:$C$1520,$C313)),AVERAGEIFS(Observed!AC$2:AC$1520,Observed!$A$2:$A$1520,$A313,Observed!$C$2:$C$1520,$C313),"")</f>
        <v/>
      </c>
      <c r="AD313" s="24" t="str">
        <f>IF(ISNUMBER(AVERAGEIFS(Observed!AD$2:AD$1520,Observed!$A$2:$A$1520,$A313,Observed!$C$2:$C$1520,$C313)),AVERAGEIFS(Observed!AD$2:AD$1520,Observed!$A$2:$A$1520,$A313,Observed!$C$2:$C$1520,$C313),"")</f>
        <v/>
      </c>
      <c r="AE313" s="24" t="str">
        <f>IF(ISNUMBER(AVERAGEIFS(Observed!AE$2:AE$1520,Observed!$A$2:$A$1520,$A313,Observed!$C$2:$C$1520,$C313)),AVERAGEIFS(Observed!AE$2:AE$1520,Observed!$A$2:$A$1520,$A313,Observed!$C$2:$C$1520,$C313),"")</f>
        <v/>
      </c>
      <c r="AF313" s="23" t="str">
        <f>IF(ISNUMBER(AVERAGEIFS(Observed!AF$2:AF$1520,Observed!$A$2:$A$1520,$A313,Observed!$C$2:$C$1520,$C313)),AVERAGEIFS(Observed!AF$2:AF$1520,Observed!$A$2:$A$1520,$A313,Observed!$C$2:$C$1520,$C313),"")</f>
        <v/>
      </c>
      <c r="AG313" s="23" t="str">
        <f>IF(ISNUMBER(AVERAGEIFS(Observed!AG$2:AG$1520,Observed!$A$2:$A$1520,$A313,Observed!$C$2:$C$1520,$C313)),AVERAGEIFS(Observed!AG$2:AG$1520,Observed!$A$2:$A$1520,$A313,Observed!$C$2:$C$1520,$C313),"")</f>
        <v/>
      </c>
      <c r="AH313" s="22" t="str">
        <f>IF(ISNUMBER(AVERAGEIFS(Observed!AH$2:AH$1520,Observed!$A$2:$A$1520,$A313,Observed!$C$2:$C$1520,$C313)),AVERAGEIFS(Observed!AH$2:AH$1520,Observed!$A$2:$A$1520,$A313,Observed!$C$2:$C$1520,$C313),"")</f>
        <v/>
      </c>
      <c r="AI313" s="23" t="str">
        <f>IF(ISNUMBER(AVERAGEIFS(Observed!AI$2:AI$1520,Observed!$A$2:$A$1520,$A313,Observed!$C$2:$C$1520,$C313)),AVERAGEIFS(Observed!AI$2:AI$1520,Observed!$A$2:$A$1520,$A313,Observed!$C$2:$C$1520,$C313),"")</f>
        <v/>
      </c>
      <c r="AJ313" s="23" t="str">
        <f>IF(ISNUMBER(AVERAGEIFS(Observed!AJ$2:AJ$1520,Observed!$A$2:$A$1520,$A313,Observed!$C$2:$C$1520,$C313)),AVERAGEIFS(Observed!AJ$2:AJ$1520,Observed!$A$2:$A$1520,$A313,Observed!$C$2:$C$1520,$C313),"")</f>
        <v/>
      </c>
      <c r="AK313" s="23" t="str">
        <f>IF(ISNUMBER(AVERAGEIFS(Observed!AK$2:AK$1520,Observed!$A$2:$A$1520,$A313,Observed!$C$2:$C$1520,$C313)),AVERAGEIFS(Observed!AK$2:AK$1520,Observed!$A$2:$A$1520,$A313,Observed!$C$2:$C$1520,$C313),"")</f>
        <v/>
      </c>
      <c r="AL313" s="23" t="str">
        <f>IF(ISNUMBER(AVERAGEIFS(Observed!AL$2:AL$1520,Observed!$A$2:$A$1520,$A313,Observed!$C$2:$C$1520,$C313)),AVERAGEIFS(Observed!AL$2:AL$1520,Observed!$A$2:$A$1520,$A313,Observed!$C$2:$C$1520,$C313),"")</f>
        <v/>
      </c>
      <c r="AM313" s="23" t="str">
        <f>IF(ISNUMBER(AVERAGEIFS(Observed!AM$2:AM$1520,Observed!$A$2:$A$1520,$A313,Observed!$C$2:$C$1520,$C313)),AVERAGEIFS(Observed!AM$2:AM$1520,Observed!$A$2:$A$1520,$A313,Observed!$C$2:$C$1520,$C313),"")</f>
        <v/>
      </c>
      <c r="AN313" s="2">
        <f>COUNTIFS(Observed!$A$2:$A$1520,$A313,Observed!$C$2:$C$1520,$C313)</f>
        <v>3</v>
      </c>
      <c r="AO313" s="2">
        <f t="shared" si="5"/>
        <v>1</v>
      </c>
    </row>
    <row r="314" spans="1:41" x14ac:dyDescent="0.35">
      <c r="A314" t="s">
        <v>53</v>
      </c>
      <c r="B314" t="s">
        <v>52</v>
      </c>
      <c r="C314" s="20">
        <v>42293</v>
      </c>
      <c r="D314">
        <v>1</v>
      </c>
      <c r="E314" t="s">
        <v>78</v>
      </c>
      <c r="F314" s="25" t="s">
        <v>99</v>
      </c>
      <c r="G314" t="s">
        <v>63</v>
      </c>
      <c r="H314">
        <v>7</v>
      </c>
      <c r="I314" s="2" t="s">
        <v>58</v>
      </c>
      <c r="J314" s="22">
        <f>IF(ISNUMBER(AVERAGEIFS(Observed!J$2:J$1520,Observed!$A$2:$A$1520,$A314,Observed!$C$2:$C$1520,$C314)),AVERAGEIFS(Observed!J$2:J$1520,Observed!$A$2:$A$1520,$A314,Observed!$C$2:$C$1520,$C314),"")</f>
        <v>1031.5333333333335</v>
      </c>
      <c r="K314" s="23">
        <f>IF(ISNUMBER(AVERAGEIFS(Observed!K$2:K$1520,Observed!$A$2:$A$1520,$A314,Observed!$C$2:$C$1520,$C314)),AVERAGEIFS(Observed!K$2:K$1520,Observed!$A$2:$A$1520,$A314,Observed!$C$2:$C$1520,$C314),"")</f>
        <v>103.15333333333335</v>
      </c>
      <c r="L314" s="23" t="str">
        <f>IF(ISNUMBER(AVERAGEIFS(Observed!L$2:L$1520,Observed!$A$2:$A$1520,$A314,Observed!$C$2:$C$1520,$C314)),AVERAGEIFS(Observed!L$2:L$1520,Observed!$A$2:$A$1520,$A314,Observed!$C$2:$C$1520,$C314),"")</f>
        <v/>
      </c>
      <c r="M314" s="23" t="str">
        <f>IF(ISNUMBER(AVERAGEIFS(Observed!M$2:M$1520,Observed!$A$2:$A$1520,$A314,Observed!$C$2:$C$1520,$C314)),AVERAGEIFS(Observed!M$2:M$1520,Observed!$A$2:$A$1520,$A314,Observed!$C$2:$C$1520,$C314),"")</f>
        <v/>
      </c>
      <c r="N314" s="23" t="str">
        <f>IF(ISNUMBER(AVERAGEIFS(Observed!N$2:N$1520,Observed!$A$2:$A$1520,$A314,Observed!$C$2:$C$1520,$C314)),AVERAGEIFS(Observed!N$2:N$1520,Observed!$A$2:$A$1520,$A314,Observed!$C$2:$C$1520,$C314),"")</f>
        <v/>
      </c>
      <c r="O314" s="24" t="str">
        <f>IF(ISNUMBER(AVERAGEIFS(Observed!O$2:O$1520,Observed!$A$2:$A$1520,$A314,Observed!$C$2:$C$1520,$C314)),AVERAGEIFS(Observed!O$2:O$1520,Observed!$A$2:$A$1520,$A314,Observed!$C$2:$C$1520,$C314),"")</f>
        <v/>
      </c>
      <c r="P314" s="24" t="str">
        <f>IF(ISNUMBER(AVERAGEIFS(Observed!P$2:P$1520,Observed!$A$2:$A$1520,$A314,Observed!$C$2:$C$1520,$C314)),AVERAGEIFS(Observed!P$2:P$1520,Observed!$A$2:$A$1520,$A314,Observed!$C$2:$C$1520,$C314),"")</f>
        <v/>
      </c>
      <c r="Q314" s="24" t="str">
        <f>IF(ISNUMBER(AVERAGEIFS(Observed!Q$2:Q$1520,Observed!$A$2:$A$1520,$A314,Observed!$C$2:$C$1520,$C314)),AVERAGEIFS(Observed!Q$2:Q$1520,Observed!$A$2:$A$1520,$A314,Observed!$C$2:$C$1520,$C314),"")</f>
        <v/>
      </c>
      <c r="R314" s="22" t="str">
        <f>IF(ISNUMBER(AVERAGEIFS(Observed!R$2:R$1520,Observed!$A$2:$A$1520,$A314,Observed!$C$2:$C$1520,$C314)),AVERAGEIFS(Observed!R$2:R$1520,Observed!$A$2:$A$1520,$A314,Observed!$C$2:$C$1520,$C314),"")</f>
        <v/>
      </c>
      <c r="S314" s="23" t="str">
        <f>IF(ISNUMBER(AVERAGEIFS(Observed!S$2:S$1520,Observed!$A$2:$A$1520,$A314,Observed!$C$2:$C$1520,$C314)),AVERAGEIFS(Observed!S$2:S$1520,Observed!$A$2:$A$1520,$A314,Observed!$C$2:$C$1520,$C314),"")</f>
        <v/>
      </c>
      <c r="T314" s="23" t="str">
        <f>IF(ISNUMBER(AVERAGEIFS(Observed!T$2:T$1520,Observed!$A$2:$A$1520,$A314,Observed!$C$2:$C$1520,$C314)),AVERAGEIFS(Observed!T$2:T$1520,Observed!$A$2:$A$1520,$A314,Observed!$C$2:$C$1520,$C314),"")</f>
        <v/>
      </c>
      <c r="U314" s="23" t="str">
        <f>IF(ISNUMBER(AVERAGEIFS(Observed!U$2:U$1520,Observed!$A$2:$A$1520,$A314,Observed!$C$2:$C$1520,$C314)),AVERAGEIFS(Observed!U$2:U$1520,Observed!$A$2:$A$1520,$A314,Observed!$C$2:$C$1520,$C314),"")</f>
        <v/>
      </c>
      <c r="V314" s="23" t="str">
        <f>IF(ISNUMBER(AVERAGEIFS(Observed!V$2:V$1520,Observed!$A$2:$A$1520,$A314,Observed!$C$2:$C$1520,$C314)),AVERAGEIFS(Observed!V$2:V$1520,Observed!$A$2:$A$1520,$A314,Observed!$C$2:$C$1520,$C314),"")</f>
        <v/>
      </c>
      <c r="W314" s="23" t="str">
        <f>IF(ISNUMBER(AVERAGEIFS(Observed!W$2:W$1520,Observed!$A$2:$A$1520,$A314,Observed!$C$2:$C$1520,$C314)),AVERAGEIFS(Observed!W$2:W$1520,Observed!$A$2:$A$1520,$A314,Observed!$C$2:$C$1520,$C314),"")</f>
        <v/>
      </c>
      <c r="X314" s="23" t="str">
        <f>IF(ISNUMBER(AVERAGEIFS(Observed!X$2:X$1520,Observed!$A$2:$A$1520,$A314,Observed!$C$2:$C$1520,$C314)),AVERAGEIFS(Observed!X$2:X$1520,Observed!$A$2:$A$1520,$A314,Observed!$C$2:$C$1520,$C314),"")</f>
        <v/>
      </c>
      <c r="Y314" s="23" t="str">
        <f>IF(ISNUMBER(AVERAGEIFS(Observed!Y$2:Y$1520,Observed!$A$2:$A$1520,$A314,Observed!$C$2:$C$1520,$C314)),AVERAGEIFS(Observed!Y$2:Y$1520,Observed!$A$2:$A$1520,$A314,Observed!$C$2:$C$1520,$C314),"")</f>
        <v/>
      </c>
      <c r="Z314" s="23" t="str">
        <f>IF(ISNUMBER(AVERAGEIFS(Observed!Z$2:Z$1520,Observed!$A$2:$A$1520,$A314,Observed!$C$2:$C$1520,$C314)),AVERAGEIFS(Observed!Z$2:Z$1520,Observed!$A$2:$A$1520,$A314,Observed!$C$2:$C$1520,$C314),"")</f>
        <v/>
      </c>
      <c r="AA314" s="23" t="str">
        <f>IF(ISNUMBER(AVERAGEIFS(Observed!AA$2:AA$1520,Observed!$A$2:$A$1520,$A314,Observed!$C$2:$C$1520,$C314)),AVERAGEIFS(Observed!AA$2:AA$1520,Observed!$A$2:$A$1520,$A314,Observed!$C$2:$C$1520,$C314),"")</f>
        <v/>
      </c>
      <c r="AB314" s="23" t="str">
        <f>IF(ISNUMBER(AVERAGEIFS(Observed!AB$2:AB$1520,Observed!$A$2:$A$1520,$A314,Observed!$C$2:$C$1520,$C314)),AVERAGEIFS(Observed!AB$2:AB$1520,Observed!$A$2:$A$1520,$A314,Observed!$C$2:$C$1520,$C314),"")</f>
        <v/>
      </c>
      <c r="AC314" s="23" t="str">
        <f>IF(ISNUMBER(AVERAGEIFS(Observed!AC$2:AC$1520,Observed!$A$2:$A$1520,$A314,Observed!$C$2:$C$1520,$C314)),AVERAGEIFS(Observed!AC$2:AC$1520,Observed!$A$2:$A$1520,$A314,Observed!$C$2:$C$1520,$C314),"")</f>
        <v/>
      </c>
      <c r="AD314" s="24" t="str">
        <f>IF(ISNUMBER(AVERAGEIFS(Observed!AD$2:AD$1520,Observed!$A$2:$A$1520,$A314,Observed!$C$2:$C$1520,$C314)),AVERAGEIFS(Observed!AD$2:AD$1520,Observed!$A$2:$A$1520,$A314,Observed!$C$2:$C$1520,$C314),"")</f>
        <v/>
      </c>
      <c r="AE314" s="24" t="str">
        <f>IF(ISNUMBER(AVERAGEIFS(Observed!AE$2:AE$1520,Observed!$A$2:$A$1520,$A314,Observed!$C$2:$C$1520,$C314)),AVERAGEIFS(Observed!AE$2:AE$1520,Observed!$A$2:$A$1520,$A314,Observed!$C$2:$C$1520,$C314),"")</f>
        <v/>
      </c>
      <c r="AF314" s="23" t="str">
        <f>IF(ISNUMBER(AVERAGEIFS(Observed!AF$2:AF$1520,Observed!$A$2:$A$1520,$A314,Observed!$C$2:$C$1520,$C314)),AVERAGEIFS(Observed!AF$2:AF$1520,Observed!$A$2:$A$1520,$A314,Observed!$C$2:$C$1520,$C314),"")</f>
        <v/>
      </c>
      <c r="AG314" s="23" t="str">
        <f>IF(ISNUMBER(AVERAGEIFS(Observed!AG$2:AG$1520,Observed!$A$2:$A$1520,$A314,Observed!$C$2:$C$1520,$C314)),AVERAGEIFS(Observed!AG$2:AG$1520,Observed!$A$2:$A$1520,$A314,Observed!$C$2:$C$1520,$C314),"")</f>
        <v/>
      </c>
      <c r="AH314" s="22" t="str">
        <f>IF(ISNUMBER(AVERAGEIFS(Observed!AH$2:AH$1520,Observed!$A$2:$A$1520,$A314,Observed!$C$2:$C$1520,$C314)),AVERAGEIFS(Observed!AH$2:AH$1520,Observed!$A$2:$A$1520,$A314,Observed!$C$2:$C$1520,$C314),"")</f>
        <v/>
      </c>
      <c r="AI314" s="23" t="str">
        <f>IF(ISNUMBER(AVERAGEIFS(Observed!AI$2:AI$1520,Observed!$A$2:$A$1520,$A314,Observed!$C$2:$C$1520,$C314)),AVERAGEIFS(Observed!AI$2:AI$1520,Observed!$A$2:$A$1520,$A314,Observed!$C$2:$C$1520,$C314),"")</f>
        <v/>
      </c>
      <c r="AJ314" s="23" t="str">
        <f>IF(ISNUMBER(AVERAGEIFS(Observed!AJ$2:AJ$1520,Observed!$A$2:$A$1520,$A314,Observed!$C$2:$C$1520,$C314)),AVERAGEIFS(Observed!AJ$2:AJ$1520,Observed!$A$2:$A$1520,$A314,Observed!$C$2:$C$1520,$C314),"")</f>
        <v/>
      </c>
      <c r="AK314" s="23" t="str">
        <f>IF(ISNUMBER(AVERAGEIFS(Observed!AK$2:AK$1520,Observed!$A$2:$A$1520,$A314,Observed!$C$2:$C$1520,$C314)),AVERAGEIFS(Observed!AK$2:AK$1520,Observed!$A$2:$A$1520,$A314,Observed!$C$2:$C$1520,$C314),"")</f>
        <v/>
      </c>
      <c r="AL314" s="23" t="str">
        <f>IF(ISNUMBER(AVERAGEIFS(Observed!AL$2:AL$1520,Observed!$A$2:$A$1520,$A314,Observed!$C$2:$C$1520,$C314)),AVERAGEIFS(Observed!AL$2:AL$1520,Observed!$A$2:$A$1520,$A314,Observed!$C$2:$C$1520,$C314),"")</f>
        <v/>
      </c>
      <c r="AM314" s="23" t="str">
        <f>IF(ISNUMBER(AVERAGEIFS(Observed!AM$2:AM$1520,Observed!$A$2:$A$1520,$A314,Observed!$C$2:$C$1520,$C314)),AVERAGEIFS(Observed!AM$2:AM$1520,Observed!$A$2:$A$1520,$A314,Observed!$C$2:$C$1520,$C314),"")</f>
        <v/>
      </c>
      <c r="AN314" s="2">
        <f>COUNTIFS(Observed!$A$2:$A$1520,$A314,Observed!$C$2:$C$1520,$C314)</f>
        <v>3</v>
      </c>
      <c r="AO314" s="2">
        <f t="shared" si="5"/>
        <v>1</v>
      </c>
    </row>
    <row r="315" spans="1:41" x14ac:dyDescent="0.35">
      <c r="A315" t="s">
        <v>56</v>
      </c>
      <c r="B315" t="s">
        <v>52</v>
      </c>
      <c r="C315" s="20">
        <v>42300</v>
      </c>
      <c r="D315">
        <v>1</v>
      </c>
      <c r="E315" t="s">
        <v>80</v>
      </c>
      <c r="F315" s="25" t="s">
        <v>99</v>
      </c>
      <c r="G315" t="s">
        <v>63</v>
      </c>
      <c r="H315">
        <v>7</v>
      </c>
      <c r="I315" s="2" t="s">
        <v>59</v>
      </c>
      <c r="J315" s="22">
        <f>IF(ISNUMBER(AVERAGEIFS(Observed!J$2:J$1520,Observed!$A$2:$A$1520,$A315,Observed!$C$2:$C$1520,$C315)),AVERAGEIFS(Observed!J$2:J$1520,Observed!$A$2:$A$1520,$A315,Observed!$C$2:$C$1520,$C315),"")</f>
        <v>2497.9333333333338</v>
      </c>
      <c r="K315" s="23">
        <f>IF(ISNUMBER(AVERAGEIFS(Observed!K$2:K$1520,Observed!$A$2:$A$1520,$A315,Observed!$C$2:$C$1520,$C315)),AVERAGEIFS(Observed!K$2:K$1520,Observed!$A$2:$A$1520,$A315,Observed!$C$2:$C$1520,$C315),"")</f>
        <v>249.79333333333332</v>
      </c>
      <c r="L315" s="23" t="str">
        <f>IF(ISNUMBER(AVERAGEIFS(Observed!L$2:L$1520,Observed!$A$2:$A$1520,$A315,Observed!$C$2:$C$1520,$C315)),AVERAGEIFS(Observed!L$2:L$1520,Observed!$A$2:$A$1520,$A315,Observed!$C$2:$C$1520,$C315),"")</f>
        <v/>
      </c>
      <c r="M315" s="23" t="str">
        <f>IF(ISNUMBER(AVERAGEIFS(Observed!M$2:M$1520,Observed!$A$2:$A$1520,$A315,Observed!$C$2:$C$1520,$C315)),AVERAGEIFS(Observed!M$2:M$1520,Observed!$A$2:$A$1520,$A315,Observed!$C$2:$C$1520,$C315),"")</f>
        <v/>
      </c>
      <c r="N315" s="23" t="str">
        <f>IF(ISNUMBER(AVERAGEIFS(Observed!N$2:N$1520,Observed!$A$2:$A$1520,$A315,Observed!$C$2:$C$1520,$C315)),AVERAGEIFS(Observed!N$2:N$1520,Observed!$A$2:$A$1520,$A315,Observed!$C$2:$C$1520,$C315),"")</f>
        <v/>
      </c>
      <c r="O315" s="24" t="str">
        <f>IF(ISNUMBER(AVERAGEIFS(Observed!O$2:O$1520,Observed!$A$2:$A$1520,$A315,Observed!$C$2:$C$1520,$C315)),AVERAGEIFS(Observed!O$2:O$1520,Observed!$A$2:$A$1520,$A315,Observed!$C$2:$C$1520,$C315),"")</f>
        <v/>
      </c>
      <c r="P315" s="24" t="str">
        <f>IF(ISNUMBER(AVERAGEIFS(Observed!P$2:P$1520,Observed!$A$2:$A$1520,$A315,Observed!$C$2:$C$1520,$C315)),AVERAGEIFS(Observed!P$2:P$1520,Observed!$A$2:$A$1520,$A315,Observed!$C$2:$C$1520,$C315),"")</f>
        <v/>
      </c>
      <c r="Q315" s="24" t="str">
        <f>IF(ISNUMBER(AVERAGEIFS(Observed!Q$2:Q$1520,Observed!$A$2:$A$1520,$A315,Observed!$C$2:$C$1520,$C315)),AVERAGEIFS(Observed!Q$2:Q$1520,Observed!$A$2:$A$1520,$A315,Observed!$C$2:$C$1520,$C315),"")</f>
        <v/>
      </c>
      <c r="R315" s="22" t="str">
        <f>IF(ISNUMBER(AVERAGEIFS(Observed!R$2:R$1520,Observed!$A$2:$A$1520,$A315,Observed!$C$2:$C$1520,$C315)),AVERAGEIFS(Observed!R$2:R$1520,Observed!$A$2:$A$1520,$A315,Observed!$C$2:$C$1520,$C315),"")</f>
        <v/>
      </c>
      <c r="S315" s="23" t="str">
        <f>IF(ISNUMBER(AVERAGEIFS(Observed!S$2:S$1520,Observed!$A$2:$A$1520,$A315,Observed!$C$2:$C$1520,$C315)),AVERAGEIFS(Observed!S$2:S$1520,Observed!$A$2:$A$1520,$A315,Observed!$C$2:$C$1520,$C315),"")</f>
        <v/>
      </c>
      <c r="T315" s="23" t="str">
        <f>IF(ISNUMBER(AVERAGEIFS(Observed!T$2:T$1520,Observed!$A$2:$A$1520,$A315,Observed!$C$2:$C$1520,$C315)),AVERAGEIFS(Observed!T$2:T$1520,Observed!$A$2:$A$1520,$A315,Observed!$C$2:$C$1520,$C315),"")</f>
        <v/>
      </c>
      <c r="U315" s="23" t="str">
        <f>IF(ISNUMBER(AVERAGEIFS(Observed!U$2:U$1520,Observed!$A$2:$A$1520,$A315,Observed!$C$2:$C$1520,$C315)),AVERAGEIFS(Observed!U$2:U$1520,Observed!$A$2:$A$1520,$A315,Observed!$C$2:$C$1520,$C315),"")</f>
        <v/>
      </c>
      <c r="V315" s="23" t="str">
        <f>IF(ISNUMBER(AVERAGEIFS(Observed!V$2:V$1520,Observed!$A$2:$A$1520,$A315,Observed!$C$2:$C$1520,$C315)),AVERAGEIFS(Observed!V$2:V$1520,Observed!$A$2:$A$1520,$A315,Observed!$C$2:$C$1520,$C315),"")</f>
        <v/>
      </c>
      <c r="W315" s="23" t="str">
        <f>IF(ISNUMBER(AVERAGEIFS(Observed!W$2:W$1520,Observed!$A$2:$A$1520,$A315,Observed!$C$2:$C$1520,$C315)),AVERAGEIFS(Observed!W$2:W$1520,Observed!$A$2:$A$1520,$A315,Observed!$C$2:$C$1520,$C315),"")</f>
        <v/>
      </c>
      <c r="X315" s="23" t="str">
        <f>IF(ISNUMBER(AVERAGEIFS(Observed!X$2:X$1520,Observed!$A$2:$A$1520,$A315,Observed!$C$2:$C$1520,$C315)),AVERAGEIFS(Observed!X$2:X$1520,Observed!$A$2:$A$1520,$A315,Observed!$C$2:$C$1520,$C315),"")</f>
        <v/>
      </c>
      <c r="Y315" s="23" t="str">
        <f>IF(ISNUMBER(AVERAGEIFS(Observed!Y$2:Y$1520,Observed!$A$2:$A$1520,$A315,Observed!$C$2:$C$1520,$C315)),AVERAGEIFS(Observed!Y$2:Y$1520,Observed!$A$2:$A$1520,$A315,Observed!$C$2:$C$1520,$C315),"")</f>
        <v/>
      </c>
      <c r="Z315" s="23" t="str">
        <f>IF(ISNUMBER(AVERAGEIFS(Observed!Z$2:Z$1520,Observed!$A$2:$A$1520,$A315,Observed!$C$2:$C$1520,$C315)),AVERAGEIFS(Observed!Z$2:Z$1520,Observed!$A$2:$A$1520,$A315,Observed!$C$2:$C$1520,$C315),"")</f>
        <v/>
      </c>
      <c r="AA315" s="23" t="str">
        <f>IF(ISNUMBER(AVERAGEIFS(Observed!AA$2:AA$1520,Observed!$A$2:$A$1520,$A315,Observed!$C$2:$C$1520,$C315)),AVERAGEIFS(Observed!AA$2:AA$1520,Observed!$A$2:$A$1520,$A315,Observed!$C$2:$C$1520,$C315),"")</f>
        <v/>
      </c>
      <c r="AB315" s="23" t="str">
        <f>IF(ISNUMBER(AVERAGEIFS(Observed!AB$2:AB$1520,Observed!$A$2:$A$1520,$A315,Observed!$C$2:$C$1520,$C315)),AVERAGEIFS(Observed!AB$2:AB$1520,Observed!$A$2:$A$1520,$A315,Observed!$C$2:$C$1520,$C315),"")</f>
        <v/>
      </c>
      <c r="AC315" s="23" t="str">
        <f>IF(ISNUMBER(AVERAGEIFS(Observed!AC$2:AC$1520,Observed!$A$2:$A$1520,$A315,Observed!$C$2:$C$1520,$C315)),AVERAGEIFS(Observed!AC$2:AC$1520,Observed!$A$2:$A$1520,$A315,Observed!$C$2:$C$1520,$C315),"")</f>
        <v/>
      </c>
      <c r="AD315" s="24" t="str">
        <f>IF(ISNUMBER(AVERAGEIFS(Observed!AD$2:AD$1520,Observed!$A$2:$A$1520,$A315,Observed!$C$2:$C$1520,$C315)),AVERAGEIFS(Observed!AD$2:AD$1520,Observed!$A$2:$A$1520,$A315,Observed!$C$2:$C$1520,$C315),"")</f>
        <v/>
      </c>
      <c r="AE315" s="24" t="str">
        <f>IF(ISNUMBER(AVERAGEIFS(Observed!AE$2:AE$1520,Observed!$A$2:$A$1520,$A315,Observed!$C$2:$C$1520,$C315)),AVERAGEIFS(Observed!AE$2:AE$1520,Observed!$A$2:$A$1520,$A315,Observed!$C$2:$C$1520,$C315),"")</f>
        <v/>
      </c>
      <c r="AF315" s="23" t="str">
        <f>IF(ISNUMBER(AVERAGEIFS(Observed!AF$2:AF$1520,Observed!$A$2:$A$1520,$A315,Observed!$C$2:$C$1520,$C315)),AVERAGEIFS(Observed!AF$2:AF$1520,Observed!$A$2:$A$1520,$A315,Observed!$C$2:$C$1520,$C315),"")</f>
        <v/>
      </c>
      <c r="AG315" s="23" t="str">
        <f>IF(ISNUMBER(AVERAGEIFS(Observed!AG$2:AG$1520,Observed!$A$2:$A$1520,$A315,Observed!$C$2:$C$1520,$C315)),AVERAGEIFS(Observed!AG$2:AG$1520,Observed!$A$2:$A$1520,$A315,Observed!$C$2:$C$1520,$C315),"")</f>
        <v/>
      </c>
      <c r="AH315" s="22" t="str">
        <f>IF(ISNUMBER(AVERAGEIFS(Observed!AH$2:AH$1520,Observed!$A$2:$A$1520,$A315,Observed!$C$2:$C$1520,$C315)),AVERAGEIFS(Observed!AH$2:AH$1520,Observed!$A$2:$A$1520,$A315,Observed!$C$2:$C$1520,$C315),"")</f>
        <v/>
      </c>
      <c r="AI315" s="23" t="str">
        <f>IF(ISNUMBER(AVERAGEIFS(Observed!AI$2:AI$1520,Observed!$A$2:$A$1520,$A315,Observed!$C$2:$C$1520,$C315)),AVERAGEIFS(Observed!AI$2:AI$1520,Observed!$A$2:$A$1520,$A315,Observed!$C$2:$C$1520,$C315),"")</f>
        <v/>
      </c>
      <c r="AJ315" s="23" t="str">
        <f>IF(ISNUMBER(AVERAGEIFS(Observed!AJ$2:AJ$1520,Observed!$A$2:$A$1520,$A315,Observed!$C$2:$C$1520,$C315)),AVERAGEIFS(Observed!AJ$2:AJ$1520,Observed!$A$2:$A$1520,$A315,Observed!$C$2:$C$1520,$C315),"")</f>
        <v/>
      </c>
      <c r="AK315" s="23" t="str">
        <f>IF(ISNUMBER(AVERAGEIFS(Observed!AK$2:AK$1520,Observed!$A$2:$A$1520,$A315,Observed!$C$2:$C$1520,$C315)),AVERAGEIFS(Observed!AK$2:AK$1520,Observed!$A$2:$A$1520,$A315,Observed!$C$2:$C$1520,$C315),"")</f>
        <v/>
      </c>
      <c r="AL315" s="23" t="str">
        <f>IF(ISNUMBER(AVERAGEIFS(Observed!AL$2:AL$1520,Observed!$A$2:$A$1520,$A315,Observed!$C$2:$C$1520,$C315)),AVERAGEIFS(Observed!AL$2:AL$1520,Observed!$A$2:$A$1520,$A315,Observed!$C$2:$C$1520,$C315),"")</f>
        <v/>
      </c>
      <c r="AM315" s="23" t="str">
        <f>IF(ISNUMBER(AVERAGEIFS(Observed!AM$2:AM$1520,Observed!$A$2:$A$1520,$A315,Observed!$C$2:$C$1520,$C315)),AVERAGEIFS(Observed!AM$2:AM$1520,Observed!$A$2:$A$1520,$A315,Observed!$C$2:$C$1520,$C315),"")</f>
        <v/>
      </c>
      <c r="AN315" s="2">
        <f>COUNTIFS(Observed!$A$2:$A$1520,$A315,Observed!$C$2:$C$1520,$C315)</f>
        <v>3</v>
      </c>
      <c r="AO315" s="2">
        <f t="shared" si="5"/>
        <v>1</v>
      </c>
    </row>
    <row r="316" spans="1:41" x14ac:dyDescent="0.35">
      <c r="A316" t="s">
        <v>55</v>
      </c>
      <c r="B316" t="s">
        <v>52</v>
      </c>
      <c r="C316" s="20">
        <v>42300</v>
      </c>
      <c r="D316">
        <v>1</v>
      </c>
      <c r="E316" t="s">
        <v>82</v>
      </c>
      <c r="F316" s="25" t="s">
        <v>99</v>
      </c>
      <c r="G316" t="s">
        <v>63</v>
      </c>
      <c r="H316">
        <v>7</v>
      </c>
      <c r="I316" s="2" t="s">
        <v>59</v>
      </c>
      <c r="J316" s="22">
        <f>IF(ISNUMBER(AVERAGEIFS(Observed!J$2:J$1520,Observed!$A$2:$A$1520,$A316,Observed!$C$2:$C$1520,$C316)),AVERAGEIFS(Observed!J$2:J$1520,Observed!$A$2:$A$1520,$A316,Observed!$C$2:$C$1520,$C316),"")</f>
        <v>1294.7333333333333</v>
      </c>
      <c r="K316" s="23">
        <f>IF(ISNUMBER(AVERAGEIFS(Observed!K$2:K$1520,Observed!$A$2:$A$1520,$A316,Observed!$C$2:$C$1520,$C316)),AVERAGEIFS(Observed!K$2:K$1520,Observed!$A$2:$A$1520,$A316,Observed!$C$2:$C$1520,$C316),"")</f>
        <v>129.47333333333333</v>
      </c>
      <c r="L316" s="23" t="str">
        <f>IF(ISNUMBER(AVERAGEIFS(Observed!L$2:L$1520,Observed!$A$2:$A$1520,$A316,Observed!$C$2:$C$1520,$C316)),AVERAGEIFS(Observed!L$2:L$1520,Observed!$A$2:$A$1520,$A316,Observed!$C$2:$C$1520,$C316),"")</f>
        <v/>
      </c>
      <c r="M316" s="23" t="str">
        <f>IF(ISNUMBER(AVERAGEIFS(Observed!M$2:M$1520,Observed!$A$2:$A$1520,$A316,Observed!$C$2:$C$1520,$C316)),AVERAGEIFS(Observed!M$2:M$1520,Observed!$A$2:$A$1520,$A316,Observed!$C$2:$C$1520,$C316),"")</f>
        <v/>
      </c>
      <c r="N316" s="23" t="str">
        <f>IF(ISNUMBER(AVERAGEIFS(Observed!N$2:N$1520,Observed!$A$2:$A$1520,$A316,Observed!$C$2:$C$1520,$C316)),AVERAGEIFS(Observed!N$2:N$1520,Observed!$A$2:$A$1520,$A316,Observed!$C$2:$C$1520,$C316),"")</f>
        <v/>
      </c>
      <c r="O316" s="24" t="str">
        <f>IF(ISNUMBER(AVERAGEIFS(Observed!O$2:O$1520,Observed!$A$2:$A$1520,$A316,Observed!$C$2:$C$1520,$C316)),AVERAGEIFS(Observed!O$2:O$1520,Observed!$A$2:$A$1520,$A316,Observed!$C$2:$C$1520,$C316),"")</f>
        <v/>
      </c>
      <c r="P316" s="24" t="str">
        <f>IF(ISNUMBER(AVERAGEIFS(Observed!P$2:P$1520,Observed!$A$2:$A$1520,$A316,Observed!$C$2:$C$1520,$C316)),AVERAGEIFS(Observed!P$2:P$1520,Observed!$A$2:$A$1520,$A316,Observed!$C$2:$C$1520,$C316),"")</f>
        <v/>
      </c>
      <c r="Q316" s="24" t="str">
        <f>IF(ISNUMBER(AVERAGEIFS(Observed!Q$2:Q$1520,Observed!$A$2:$A$1520,$A316,Observed!$C$2:$C$1520,$C316)),AVERAGEIFS(Observed!Q$2:Q$1520,Observed!$A$2:$A$1520,$A316,Observed!$C$2:$C$1520,$C316),"")</f>
        <v/>
      </c>
      <c r="R316" s="22" t="str">
        <f>IF(ISNUMBER(AVERAGEIFS(Observed!R$2:R$1520,Observed!$A$2:$A$1520,$A316,Observed!$C$2:$C$1520,$C316)),AVERAGEIFS(Observed!R$2:R$1520,Observed!$A$2:$A$1520,$A316,Observed!$C$2:$C$1520,$C316),"")</f>
        <v/>
      </c>
      <c r="S316" s="23" t="str">
        <f>IF(ISNUMBER(AVERAGEIFS(Observed!S$2:S$1520,Observed!$A$2:$A$1520,$A316,Observed!$C$2:$C$1520,$C316)),AVERAGEIFS(Observed!S$2:S$1520,Observed!$A$2:$A$1520,$A316,Observed!$C$2:$C$1520,$C316),"")</f>
        <v/>
      </c>
      <c r="T316" s="23" t="str">
        <f>IF(ISNUMBER(AVERAGEIFS(Observed!T$2:T$1520,Observed!$A$2:$A$1520,$A316,Observed!$C$2:$C$1520,$C316)),AVERAGEIFS(Observed!T$2:T$1520,Observed!$A$2:$A$1520,$A316,Observed!$C$2:$C$1520,$C316),"")</f>
        <v/>
      </c>
      <c r="U316" s="23" t="str">
        <f>IF(ISNUMBER(AVERAGEIFS(Observed!U$2:U$1520,Observed!$A$2:$A$1520,$A316,Observed!$C$2:$C$1520,$C316)),AVERAGEIFS(Observed!U$2:U$1520,Observed!$A$2:$A$1520,$A316,Observed!$C$2:$C$1520,$C316),"")</f>
        <v/>
      </c>
      <c r="V316" s="23" t="str">
        <f>IF(ISNUMBER(AVERAGEIFS(Observed!V$2:V$1520,Observed!$A$2:$A$1520,$A316,Observed!$C$2:$C$1520,$C316)),AVERAGEIFS(Observed!V$2:V$1520,Observed!$A$2:$A$1520,$A316,Observed!$C$2:$C$1520,$C316),"")</f>
        <v/>
      </c>
      <c r="W316" s="23" t="str">
        <f>IF(ISNUMBER(AVERAGEIFS(Observed!W$2:W$1520,Observed!$A$2:$A$1520,$A316,Observed!$C$2:$C$1520,$C316)),AVERAGEIFS(Observed!W$2:W$1520,Observed!$A$2:$A$1520,$A316,Observed!$C$2:$C$1520,$C316),"")</f>
        <v/>
      </c>
      <c r="X316" s="23" t="str">
        <f>IF(ISNUMBER(AVERAGEIFS(Observed!X$2:X$1520,Observed!$A$2:$A$1520,$A316,Observed!$C$2:$C$1520,$C316)),AVERAGEIFS(Observed!X$2:X$1520,Observed!$A$2:$A$1520,$A316,Observed!$C$2:$C$1520,$C316),"")</f>
        <v/>
      </c>
      <c r="Y316" s="23" t="str">
        <f>IF(ISNUMBER(AVERAGEIFS(Observed!Y$2:Y$1520,Observed!$A$2:$A$1520,$A316,Observed!$C$2:$C$1520,$C316)),AVERAGEIFS(Observed!Y$2:Y$1520,Observed!$A$2:$A$1520,$A316,Observed!$C$2:$C$1520,$C316),"")</f>
        <v/>
      </c>
      <c r="Z316" s="23" t="str">
        <f>IF(ISNUMBER(AVERAGEIFS(Observed!Z$2:Z$1520,Observed!$A$2:$A$1520,$A316,Observed!$C$2:$C$1520,$C316)),AVERAGEIFS(Observed!Z$2:Z$1520,Observed!$A$2:$A$1520,$A316,Observed!$C$2:$C$1520,$C316),"")</f>
        <v/>
      </c>
      <c r="AA316" s="23" t="str">
        <f>IF(ISNUMBER(AVERAGEIFS(Observed!AA$2:AA$1520,Observed!$A$2:$A$1520,$A316,Observed!$C$2:$C$1520,$C316)),AVERAGEIFS(Observed!AA$2:AA$1520,Observed!$A$2:$A$1520,$A316,Observed!$C$2:$C$1520,$C316),"")</f>
        <v/>
      </c>
      <c r="AB316" s="23" t="str">
        <f>IF(ISNUMBER(AVERAGEIFS(Observed!AB$2:AB$1520,Observed!$A$2:$A$1520,$A316,Observed!$C$2:$C$1520,$C316)),AVERAGEIFS(Observed!AB$2:AB$1520,Observed!$A$2:$A$1520,$A316,Observed!$C$2:$C$1520,$C316),"")</f>
        <v/>
      </c>
      <c r="AC316" s="23" t="str">
        <f>IF(ISNUMBER(AVERAGEIFS(Observed!AC$2:AC$1520,Observed!$A$2:$A$1520,$A316,Observed!$C$2:$C$1520,$C316)),AVERAGEIFS(Observed!AC$2:AC$1520,Observed!$A$2:$A$1520,$A316,Observed!$C$2:$C$1520,$C316),"")</f>
        <v/>
      </c>
      <c r="AD316" s="24" t="str">
        <f>IF(ISNUMBER(AVERAGEIFS(Observed!AD$2:AD$1520,Observed!$A$2:$A$1520,$A316,Observed!$C$2:$C$1520,$C316)),AVERAGEIFS(Observed!AD$2:AD$1520,Observed!$A$2:$A$1520,$A316,Observed!$C$2:$C$1520,$C316),"")</f>
        <v/>
      </c>
      <c r="AE316" s="24" t="str">
        <f>IF(ISNUMBER(AVERAGEIFS(Observed!AE$2:AE$1520,Observed!$A$2:$A$1520,$A316,Observed!$C$2:$C$1520,$C316)),AVERAGEIFS(Observed!AE$2:AE$1520,Observed!$A$2:$A$1520,$A316,Observed!$C$2:$C$1520,$C316),"")</f>
        <v/>
      </c>
      <c r="AF316" s="23" t="str">
        <f>IF(ISNUMBER(AVERAGEIFS(Observed!AF$2:AF$1520,Observed!$A$2:$A$1520,$A316,Observed!$C$2:$C$1520,$C316)),AVERAGEIFS(Observed!AF$2:AF$1520,Observed!$A$2:$A$1520,$A316,Observed!$C$2:$C$1520,$C316),"")</f>
        <v/>
      </c>
      <c r="AG316" s="23" t="str">
        <f>IF(ISNUMBER(AVERAGEIFS(Observed!AG$2:AG$1520,Observed!$A$2:$A$1520,$A316,Observed!$C$2:$C$1520,$C316)),AVERAGEIFS(Observed!AG$2:AG$1520,Observed!$A$2:$A$1520,$A316,Observed!$C$2:$C$1520,$C316),"")</f>
        <v/>
      </c>
      <c r="AH316" s="22" t="str">
        <f>IF(ISNUMBER(AVERAGEIFS(Observed!AH$2:AH$1520,Observed!$A$2:$A$1520,$A316,Observed!$C$2:$C$1520,$C316)),AVERAGEIFS(Observed!AH$2:AH$1520,Observed!$A$2:$A$1520,$A316,Observed!$C$2:$C$1520,$C316),"")</f>
        <v/>
      </c>
      <c r="AI316" s="23" t="str">
        <f>IF(ISNUMBER(AVERAGEIFS(Observed!AI$2:AI$1520,Observed!$A$2:$A$1520,$A316,Observed!$C$2:$C$1520,$C316)),AVERAGEIFS(Observed!AI$2:AI$1520,Observed!$A$2:$A$1520,$A316,Observed!$C$2:$C$1520,$C316),"")</f>
        <v/>
      </c>
      <c r="AJ316" s="23" t="str">
        <f>IF(ISNUMBER(AVERAGEIFS(Observed!AJ$2:AJ$1520,Observed!$A$2:$A$1520,$A316,Observed!$C$2:$C$1520,$C316)),AVERAGEIFS(Observed!AJ$2:AJ$1520,Observed!$A$2:$A$1520,$A316,Observed!$C$2:$C$1520,$C316),"")</f>
        <v/>
      </c>
      <c r="AK316" s="23" t="str">
        <f>IF(ISNUMBER(AVERAGEIFS(Observed!AK$2:AK$1520,Observed!$A$2:$A$1520,$A316,Observed!$C$2:$C$1520,$C316)),AVERAGEIFS(Observed!AK$2:AK$1520,Observed!$A$2:$A$1520,$A316,Observed!$C$2:$C$1520,$C316),"")</f>
        <v/>
      </c>
      <c r="AL316" s="23" t="str">
        <f>IF(ISNUMBER(AVERAGEIFS(Observed!AL$2:AL$1520,Observed!$A$2:$A$1520,$A316,Observed!$C$2:$C$1520,$C316)),AVERAGEIFS(Observed!AL$2:AL$1520,Observed!$A$2:$A$1520,$A316,Observed!$C$2:$C$1520,$C316),"")</f>
        <v/>
      </c>
      <c r="AM316" s="23" t="str">
        <f>IF(ISNUMBER(AVERAGEIFS(Observed!AM$2:AM$1520,Observed!$A$2:$A$1520,$A316,Observed!$C$2:$C$1520,$C316)),AVERAGEIFS(Observed!AM$2:AM$1520,Observed!$A$2:$A$1520,$A316,Observed!$C$2:$C$1520,$C316),"")</f>
        <v/>
      </c>
      <c r="AN316" s="2">
        <f>COUNTIFS(Observed!$A$2:$A$1520,$A316,Observed!$C$2:$C$1520,$C316)</f>
        <v>3</v>
      </c>
      <c r="AO316" s="2">
        <f t="shared" si="5"/>
        <v>1</v>
      </c>
    </row>
    <row r="317" spans="1:41" x14ac:dyDescent="0.35">
      <c r="A317" t="s">
        <v>51</v>
      </c>
      <c r="B317" t="s">
        <v>52</v>
      </c>
      <c r="C317" s="20">
        <v>42300</v>
      </c>
      <c r="D317">
        <v>1</v>
      </c>
      <c r="E317" t="s">
        <v>79</v>
      </c>
      <c r="F317" s="25" t="s">
        <v>99</v>
      </c>
      <c r="G317" t="s">
        <v>63</v>
      </c>
      <c r="H317">
        <v>7</v>
      </c>
      <c r="I317" s="2" t="s">
        <v>59</v>
      </c>
      <c r="J317" s="22">
        <f>IF(ISNUMBER(AVERAGEIFS(Observed!J$2:J$1520,Observed!$A$2:$A$1520,$A317,Observed!$C$2:$C$1520,$C317)),AVERAGEIFS(Observed!J$2:J$1520,Observed!$A$2:$A$1520,$A317,Observed!$C$2:$C$1520,$C317),"")</f>
        <v>2109.4</v>
      </c>
      <c r="K317" s="23">
        <f>IF(ISNUMBER(AVERAGEIFS(Observed!K$2:K$1520,Observed!$A$2:$A$1520,$A317,Observed!$C$2:$C$1520,$C317)),AVERAGEIFS(Observed!K$2:K$1520,Observed!$A$2:$A$1520,$A317,Observed!$C$2:$C$1520,$C317),"")</f>
        <v>210.93999999999997</v>
      </c>
      <c r="L317" s="23" t="str">
        <f>IF(ISNUMBER(AVERAGEIFS(Observed!L$2:L$1520,Observed!$A$2:$A$1520,$A317,Observed!$C$2:$C$1520,$C317)),AVERAGEIFS(Observed!L$2:L$1520,Observed!$A$2:$A$1520,$A317,Observed!$C$2:$C$1520,$C317),"")</f>
        <v/>
      </c>
      <c r="M317" s="23" t="str">
        <f>IF(ISNUMBER(AVERAGEIFS(Observed!M$2:M$1520,Observed!$A$2:$A$1520,$A317,Observed!$C$2:$C$1520,$C317)),AVERAGEIFS(Observed!M$2:M$1520,Observed!$A$2:$A$1520,$A317,Observed!$C$2:$C$1520,$C317),"")</f>
        <v/>
      </c>
      <c r="N317" s="23" t="str">
        <f>IF(ISNUMBER(AVERAGEIFS(Observed!N$2:N$1520,Observed!$A$2:$A$1520,$A317,Observed!$C$2:$C$1520,$C317)),AVERAGEIFS(Observed!N$2:N$1520,Observed!$A$2:$A$1520,$A317,Observed!$C$2:$C$1520,$C317),"")</f>
        <v/>
      </c>
      <c r="O317" s="24" t="str">
        <f>IF(ISNUMBER(AVERAGEIFS(Observed!O$2:O$1520,Observed!$A$2:$A$1520,$A317,Observed!$C$2:$C$1520,$C317)),AVERAGEIFS(Observed!O$2:O$1520,Observed!$A$2:$A$1520,$A317,Observed!$C$2:$C$1520,$C317),"")</f>
        <v/>
      </c>
      <c r="P317" s="24" t="str">
        <f>IF(ISNUMBER(AVERAGEIFS(Observed!P$2:P$1520,Observed!$A$2:$A$1520,$A317,Observed!$C$2:$C$1520,$C317)),AVERAGEIFS(Observed!P$2:P$1520,Observed!$A$2:$A$1520,$A317,Observed!$C$2:$C$1520,$C317),"")</f>
        <v/>
      </c>
      <c r="Q317" s="24" t="str">
        <f>IF(ISNUMBER(AVERAGEIFS(Observed!Q$2:Q$1520,Observed!$A$2:$A$1520,$A317,Observed!$C$2:$C$1520,$C317)),AVERAGEIFS(Observed!Q$2:Q$1520,Observed!$A$2:$A$1520,$A317,Observed!$C$2:$C$1520,$C317),"")</f>
        <v/>
      </c>
      <c r="R317" s="22" t="str">
        <f>IF(ISNUMBER(AVERAGEIFS(Observed!R$2:R$1520,Observed!$A$2:$A$1520,$A317,Observed!$C$2:$C$1520,$C317)),AVERAGEIFS(Observed!R$2:R$1520,Observed!$A$2:$A$1520,$A317,Observed!$C$2:$C$1520,$C317),"")</f>
        <v/>
      </c>
      <c r="S317" s="23" t="str">
        <f>IF(ISNUMBER(AVERAGEIFS(Observed!S$2:S$1520,Observed!$A$2:$A$1520,$A317,Observed!$C$2:$C$1520,$C317)),AVERAGEIFS(Observed!S$2:S$1520,Observed!$A$2:$A$1520,$A317,Observed!$C$2:$C$1520,$C317),"")</f>
        <v/>
      </c>
      <c r="T317" s="23" t="str">
        <f>IF(ISNUMBER(AVERAGEIFS(Observed!T$2:T$1520,Observed!$A$2:$A$1520,$A317,Observed!$C$2:$C$1520,$C317)),AVERAGEIFS(Observed!T$2:T$1520,Observed!$A$2:$A$1520,$A317,Observed!$C$2:$C$1520,$C317),"")</f>
        <v/>
      </c>
      <c r="U317" s="23" t="str">
        <f>IF(ISNUMBER(AVERAGEIFS(Observed!U$2:U$1520,Observed!$A$2:$A$1520,$A317,Observed!$C$2:$C$1520,$C317)),AVERAGEIFS(Observed!U$2:U$1520,Observed!$A$2:$A$1520,$A317,Observed!$C$2:$C$1520,$C317),"")</f>
        <v/>
      </c>
      <c r="V317" s="23" t="str">
        <f>IF(ISNUMBER(AVERAGEIFS(Observed!V$2:V$1520,Observed!$A$2:$A$1520,$A317,Observed!$C$2:$C$1520,$C317)),AVERAGEIFS(Observed!V$2:V$1520,Observed!$A$2:$A$1520,$A317,Observed!$C$2:$C$1520,$C317),"")</f>
        <v/>
      </c>
      <c r="W317" s="23" t="str">
        <f>IF(ISNUMBER(AVERAGEIFS(Observed!W$2:W$1520,Observed!$A$2:$A$1520,$A317,Observed!$C$2:$C$1520,$C317)),AVERAGEIFS(Observed!W$2:W$1520,Observed!$A$2:$A$1520,$A317,Observed!$C$2:$C$1520,$C317),"")</f>
        <v/>
      </c>
      <c r="X317" s="23" t="str">
        <f>IF(ISNUMBER(AVERAGEIFS(Observed!X$2:X$1520,Observed!$A$2:$A$1520,$A317,Observed!$C$2:$C$1520,$C317)),AVERAGEIFS(Observed!X$2:X$1520,Observed!$A$2:$A$1520,$A317,Observed!$C$2:$C$1520,$C317),"")</f>
        <v/>
      </c>
      <c r="Y317" s="23" t="str">
        <f>IF(ISNUMBER(AVERAGEIFS(Observed!Y$2:Y$1520,Observed!$A$2:$A$1520,$A317,Observed!$C$2:$C$1520,$C317)),AVERAGEIFS(Observed!Y$2:Y$1520,Observed!$A$2:$A$1520,$A317,Observed!$C$2:$C$1520,$C317),"")</f>
        <v/>
      </c>
      <c r="Z317" s="23" t="str">
        <f>IF(ISNUMBER(AVERAGEIFS(Observed!Z$2:Z$1520,Observed!$A$2:$A$1520,$A317,Observed!$C$2:$C$1520,$C317)),AVERAGEIFS(Observed!Z$2:Z$1520,Observed!$A$2:$A$1520,$A317,Observed!$C$2:$C$1520,$C317),"")</f>
        <v/>
      </c>
      <c r="AA317" s="23" t="str">
        <f>IF(ISNUMBER(AVERAGEIFS(Observed!AA$2:AA$1520,Observed!$A$2:$A$1520,$A317,Observed!$C$2:$C$1520,$C317)),AVERAGEIFS(Observed!AA$2:AA$1520,Observed!$A$2:$A$1520,$A317,Observed!$C$2:$C$1520,$C317),"")</f>
        <v/>
      </c>
      <c r="AB317" s="23" t="str">
        <f>IF(ISNUMBER(AVERAGEIFS(Observed!AB$2:AB$1520,Observed!$A$2:$A$1520,$A317,Observed!$C$2:$C$1520,$C317)),AVERAGEIFS(Observed!AB$2:AB$1520,Observed!$A$2:$A$1520,$A317,Observed!$C$2:$C$1520,$C317),"")</f>
        <v/>
      </c>
      <c r="AC317" s="23" t="str">
        <f>IF(ISNUMBER(AVERAGEIFS(Observed!AC$2:AC$1520,Observed!$A$2:$A$1520,$A317,Observed!$C$2:$C$1520,$C317)),AVERAGEIFS(Observed!AC$2:AC$1520,Observed!$A$2:$A$1520,$A317,Observed!$C$2:$C$1520,$C317),"")</f>
        <v/>
      </c>
      <c r="AD317" s="24" t="str">
        <f>IF(ISNUMBER(AVERAGEIFS(Observed!AD$2:AD$1520,Observed!$A$2:$A$1520,$A317,Observed!$C$2:$C$1520,$C317)),AVERAGEIFS(Observed!AD$2:AD$1520,Observed!$A$2:$A$1520,$A317,Observed!$C$2:$C$1520,$C317),"")</f>
        <v/>
      </c>
      <c r="AE317" s="24" t="str">
        <f>IF(ISNUMBER(AVERAGEIFS(Observed!AE$2:AE$1520,Observed!$A$2:$A$1520,$A317,Observed!$C$2:$C$1520,$C317)),AVERAGEIFS(Observed!AE$2:AE$1520,Observed!$A$2:$A$1520,$A317,Observed!$C$2:$C$1520,$C317),"")</f>
        <v/>
      </c>
      <c r="AF317" s="23" t="str">
        <f>IF(ISNUMBER(AVERAGEIFS(Observed!AF$2:AF$1520,Observed!$A$2:$A$1520,$A317,Observed!$C$2:$C$1520,$C317)),AVERAGEIFS(Observed!AF$2:AF$1520,Observed!$A$2:$A$1520,$A317,Observed!$C$2:$C$1520,$C317),"")</f>
        <v/>
      </c>
      <c r="AG317" s="23" t="str">
        <f>IF(ISNUMBER(AVERAGEIFS(Observed!AG$2:AG$1520,Observed!$A$2:$A$1520,$A317,Observed!$C$2:$C$1520,$C317)),AVERAGEIFS(Observed!AG$2:AG$1520,Observed!$A$2:$A$1520,$A317,Observed!$C$2:$C$1520,$C317),"")</f>
        <v/>
      </c>
      <c r="AH317" s="22" t="str">
        <f>IF(ISNUMBER(AVERAGEIFS(Observed!AH$2:AH$1520,Observed!$A$2:$A$1520,$A317,Observed!$C$2:$C$1520,$C317)),AVERAGEIFS(Observed!AH$2:AH$1520,Observed!$A$2:$A$1520,$A317,Observed!$C$2:$C$1520,$C317),"")</f>
        <v/>
      </c>
      <c r="AI317" s="23" t="str">
        <f>IF(ISNUMBER(AVERAGEIFS(Observed!AI$2:AI$1520,Observed!$A$2:$A$1520,$A317,Observed!$C$2:$C$1520,$C317)),AVERAGEIFS(Observed!AI$2:AI$1520,Observed!$A$2:$A$1520,$A317,Observed!$C$2:$C$1520,$C317),"")</f>
        <v/>
      </c>
      <c r="AJ317" s="23" t="str">
        <f>IF(ISNUMBER(AVERAGEIFS(Observed!AJ$2:AJ$1520,Observed!$A$2:$A$1520,$A317,Observed!$C$2:$C$1520,$C317)),AVERAGEIFS(Observed!AJ$2:AJ$1520,Observed!$A$2:$A$1520,$A317,Observed!$C$2:$C$1520,$C317),"")</f>
        <v/>
      </c>
      <c r="AK317" s="23" t="str">
        <f>IF(ISNUMBER(AVERAGEIFS(Observed!AK$2:AK$1520,Observed!$A$2:$A$1520,$A317,Observed!$C$2:$C$1520,$C317)),AVERAGEIFS(Observed!AK$2:AK$1520,Observed!$A$2:$A$1520,$A317,Observed!$C$2:$C$1520,$C317),"")</f>
        <v/>
      </c>
      <c r="AL317" s="23" t="str">
        <f>IF(ISNUMBER(AVERAGEIFS(Observed!AL$2:AL$1520,Observed!$A$2:$A$1520,$A317,Observed!$C$2:$C$1520,$C317)),AVERAGEIFS(Observed!AL$2:AL$1520,Observed!$A$2:$A$1520,$A317,Observed!$C$2:$C$1520,$C317),"")</f>
        <v/>
      </c>
      <c r="AM317" s="23" t="str">
        <f>IF(ISNUMBER(AVERAGEIFS(Observed!AM$2:AM$1520,Observed!$A$2:$A$1520,$A317,Observed!$C$2:$C$1520,$C317)),AVERAGEIFS(Observed!AM$2:AM$1520,Observed!$A$2:$A$1520,$A317,Observed!$C$2:$C$1520,$C317),"")</f>
        <v/>
      </c>
      <c r="AN317" s="2">
        <f>COUNTIFS(Observed!$A$2:$A$1520,$A317,Observed!$C$2:$C$1520,$C317)</f>
        <v>3</v>
      </c>
      <c r="AO317" s="2">
        <f t="shared" si="5"/>
        <v>1</v>
      </c>
    </row>
    <row r="318" spans="1:41" x14ac:dyDescent="0.35">
      <c r="A318" t="s">
        <v>57</v>
      </c>
      <c r="B318" t="s">
        <v>52</v>
      </c>
      <c r="C318" s="20">
        <v>42300</v>
      </c>
      <c r="D318">
        <v>1</v>
      </c>
      <c r="E318" t="s">
        <v>81</v>
      </c>
      <c r="F318" s="25" t="s">
        <v>99</v>
      </c>
      <c r="G318" t="s">
        <v>63</v>
      </c>
      <c r="H318">
        <v>7</v>
      </c>
      <c r="I318" s="2" t="s">
        <v>59</v>
      </c>
      <c r="J318" s="22">
        <f>IF(ISNUMBER(AVERAGEIFS(Observed!J$2:J$1520,Observed!$A$2:$A$1520,$A318,Observed!$C$2:$C$1520,$C318)),AVERAGEIFS(Observed!J$2:J$1520,Observed!$A$2:$A$1520,$A318,Observed!$C$2:$C$1520,$C318),"")</f>
        <v>2372.6</v>
      </c>
      <c r="K318" s="23">
        <f>IF(ISNUMBER(AVERAGEIFS(Observed!K$2:K$1520,Observed!$A$2:$A$1520,$A318,Observed!$C$2:$C$1520,$C318)),AVERAGEIFS(Observed!K$2:K$1520,Observed!$A$2:$A$1520,$A318,Observed!$C$2:$C$1520,$C318),"")</f>
        <v>237.26</v>
      </c>
      <c r="L318" s="23" t="str">
        <f>IF(ISNUMBER(AVERAGEIFS(Observed!L$2:L$1520,Observed!$A$2:$A$1520,$A318,Observed!$C$2:$C$1520,$C318)),AVERAGEIFS(Observed!L$2:L$1520,Observed!$A$2:$A$1520,$A318,Observed!$C$2:$C$1520,$C318),"")</f>
        <v/>
      </c>
      <c r="M318" s="23" t="str">
        <f>IF(ISNUMBER(AVERAGEIFS(Observed!M$2:M$1520,Observed!$A$2:$A$1520,$A318,Observed!$C$2:$C$1520,$C318)),AVERAGEIFS(Observed!M$2:M$1520,Observed!$A$2:$A$1520,$A318,Observed!$C$2:$C$1520,$C318),"")</f>
        <v/>
      </c>
      <c r="N318" s="23" t="str">
        <f>IF(ISNUMBER(AVERAGEIFS(Observed!N$2:N$1520,Observed!$A$2:$A$1520,$A318,Observed!$C$2:$C$1520,$C318)),AVERAGEIFS(Observed!N$2:N$1520,Observed!$A$2:$A$1520,$A318,Observed!$C$2:$C$1520,$C318),"")</f>
        <v/>
      </c>
      <c r="O318" s="24" t="str">
        <f>IF(ISNUMBER(AVERAGEIFS(Observed!O$2:O$1520,Observed!$A$2:$A$1520,$A318,Observed!$C$2:$C$1520,$C318)),AVERAGEIFS(Observed!O$2:O$1520,Observed!$A$2:$A$1520,$A318,Observed!$C$2:$C$1520,$C318),"")</f>
        <v/>
      </c>
      <c r="P318" s="24" t="str">
        <f>IF(ISNUMBER(AVERAGEIFS(Observed!P$2:P$1520,Observed!$A$2:$A$1520,$A318,Observed!$C$2:$C$1520,$C318)),AVERAGEIFS(Observed!P$2:P$1520,Observed!$A$2:$A$1520,$A318,Observed!$C$2:$C$1520,$C318),"")</f>
        <v/>
      </c>
      <c r="Q318" s="24" t="str">
        <f>IF(ISNUMBER(AVERAGEIFS(Observed!Q$2:Q$1520,Observed!$A$2:$A$1520,$A318,Observed!$C$2:$C$1520,$C318)),AVERAGEIFS(Observed!Q$2:Q$1520,Observed!$A$2:$A$1520,$A318,Observed!$C$2:$C$1520,$C318),"")</f>
        <v/>
      </c>
      <c r="R318" s="22" t="str">
        <f>IF(ISNUMBER(AVERAGEIFS(Observed!R$2:R$1520,Observed!$A$2:$A$1520,$A318,Observed!$C$2:$C$1520,$C318)),AVERAGEIFS(Observed!R$2:R$1520,Observed!$A$2:$A$1520,$A318,Observed!$C$2:$C$1520,$C318),"")</f>
        <v/>
      </c>
      <c r="S318" s="23" t="str">
        <f>IF(ISNUMBER(AVERAGEIFS(Observed!S$2:S$1520,Observed!$A$2:$A$1520,$A318,Observed!$C$2:$C$1520,$C318)),AVERAGEIFS(Observed!S$2:S$1520,Observed!$A$2:$A$1520,$A318,Observed!$C$2:$C$1520,$C318),"")</f>
        <v/>
      </c>
      <c r="T318" s="23" t="str">
        <f>IF(ISNUMBER(AVERAGEIFS(Observed!T$2:T$1520,Observed!$A$2:$A$1520,$A318,Observed!$C$2:$C$1520,$C318)),AVERAGEIFS(Observed!T$2:T$1520,Observed!$A$2:$A$1520,$A318,Observed!$C$2:$C$1520,$C318),"")</f>
        <v/>
      </c>
      <c r="U318" s="23" t="str">
        <f>IF(ISNUMBER(AVERAGEIFS(Observed!U$2:U$1520,Observed!$A$2:$A$1520,$A318,Observed!$C$2:$C$1520,$C318)),AVERAGEIFS(Observed!U$2:U$1520,Observed!$A$2:$A$1520,$A318,Observed!$C$2:$C$1520,$C318),"")</f>
        <v/>
      </c>
      <c r="V318" s="23" t="str">
        <f>IF(ISNUMBER(AVERAGEIFS(Observed!V$2:V$1520,Observed!$A$2:$A$1520,$A318,Observed!$C$2:$C$1520,$C318)),AVERAGEIFS(Observed!V$2:V$1520,Observed!$A$2:$A$1520,$A318,Observed!$C$2:$C$1520,$C318),"")</f>
        <v/>
      </c>
      <c r="W318" s="23" t="str">
        <f>IF(ISNUMBER(AVERAGEIFS(Observed!W$2:W$1520,Observed!$A$2:$A$1520,$A318,Observed!$C$2:$C$1520,$C318)),AVERAGEIFS(Observed!W$2:W$1520,Observed!$A$2:$A$1520,$A318,Observed!$C$2:$C$1520,$C318),"")</f>
        <v/>
      </c>
      <c r="X318" s="23" t="str">
        <f>IF(ISNUMBER(AVERAGEIFS(Observed!X$2:X$1520,Observed!$A$2:$A$1520,$A318,Observed!$C$2:$C$1520,$C318)),AVERAGEIFS(Observed!X$2:X$1520,Observed!$A$2:$A$1520,$A318,Observed!$C$2:$C$1520,$C318),"")</f>
        <v/>
      </c>
      <c r="Y318" s="23" t="str">
        <f>IF(ISNUMBER(AVERAGEIFS(Observed!Y$2:Y$1520,Observed!$A$2:$A$1520,$A318,Observed!$C$2:$C$1520,$C318)),AVERAGEIFS(Observed!Y$2:Y$1520,Observed!$A$2:$A$1520,$A318,Observed!$C$2:$C$1520,$C318),"")</f>
        <v/>
      </c>
      <c r="Z318" s="23" t="str">
        <f>IF(ISNUMBER(AVERAGEIFS(Observed!Z$2:Z$1520,Observed!$A$2:$A$1520,$A318,Observed!$C$2:$C$1520,$C318)),AVERAGEIFS(Observed!Z$2:Z$1520,Observed!$A$2:$A$1520,$A318,Observed!$C$2:$C$1520,$C318),"")</f>
        <v/>
      </c>
      <c r="AA318" s="23" t="str">
        <f>IF(ISNUMBER(AVERAGEIFS(Observed!AA$2:AA$1520,Observed!$A$2:$A$1520,$A318,Observed!$C$2:$C$1520,$C318)),AVERAGEIFS(Observed!AA$2:AA$1520,Observed!$A$2:$A$1520,$A318,Observed!$C$2:$C$1520,$C318),"")</f>
        <v/>
      </c>
      <c r="AB318" s="23" t="str">
        <f>IF(ISNUMBER(AVERAGEIFS(Observed!AB$2:AB$1520,Observed!$A$2:$A$1520,$A318,Observed!$C$2:$C$1520,$C318)),AVERAGEIFS(Observed!AB$2:AB$1520,Observed!$A$2:$A$1520,$A318,Observed!$C$2:$C$1520,$C318),"")</f>
        <v/>
      </c>
      <c r="AC318" s="23" t="str">
        <f>IF(ISNUMBER(AVERAGEIFS(Observed!AC$2:AC$1520,Observed!$A$2:$A$1520,$A318,Observed!$C$2:$C$1520,$C318)),AVERAGEIFS(Observed!AC$2:AC$1520,Observed!$A$2:$A$1520,$A318,Observed!$C$2:$C$1520,$C318),"")</f>
        <v/>
      </c>
      <c r="AD318" s="24" t="str">
        <f>IF(ISNUMBER(AVERAGEIFS(Observed!AD$2:AD$1520,Observed!$A$2:$A$1520,$A318,Observed!$C$2:$C$1520,$C318)),AVERAGEIFS(Observed!AD$2:AD$1520,Observed!$A$2:$A$1520,$A318,Observed!$C$2:$C$1520,$C318),"")</f>
        <v/>
      </c>
      <c r="AE318" s="24" t="str">
        <f>IF(ISNUMBER(AVERAGEIFS(Observed!AE$2:AE$1520,Observed!$A$2:$A$1520,$A318,Observed!$C$2:$C$1520,$C318)),AVERAGEIFS(Observed!AE$2:AE$1520,Observed!$A$2:$A$1520,$A318,Observed!$C$2:$C$1520,$C318),"")</f>
        <v/>
      </c>
      <c r="AF318" s="23" t="str">
        <f>IF(ISNUMBER(AVERAGEIFS(Observed!AF$2:AF$1520,Observed!$A$2:$A$1520,$A318,Observed!$C$2:$C$1520,$C318)),AVERAGEIFS(Observed!AF$2:AF$1520,Observed!$A$2:$A$1520,$A318,Observed!$C$2:$C$1520,$C318),"")</f>
        <v/>
      </c>
      <c r="AG318" s="23" t="str">
        <f>IF(ISNUMBER(AVERAGEIFS(Observed!AG$2:AG$1520,Observed!$A$2:$A$1520,$A318,Observed!$C$2:$C$1520,$C318)),AVERAGEIFS(Observed!AG$2:AG$1520,Observed!$A$2:$A$1520,$A318,Observed!$C$2:$C$1520,$C318),"")</f>
        <v/>
      </c>
      <c r="AH318" s="22" t="str">
        <f>IF(ISNUMBER(AVERAGEIFS(Observed!AH$2:AH$1520,Observed!$A$2:$A$1520,$A318,Observed!$C$2:$C$1520,$C318)),AVERAGEIFS(Observed!AH$2:AH$1520,Observed!$A$2:$A$1520,$A318,Observed!$C$2:$C$1520,$C318),"")</f>
        <v/>
      </c>
      <c r="AI318" s="23" t="str">
        <f>IF(ISNUMBER(AVERAGEIFS(Observed!AI$2:AI$1520,Observed!$A$2:$A$1520,$A318,Observed!$C$2:$C$1520,$C318)),AVERAGEIFS(Observed!AI$2:AI$1520,Observed!$A$2:$A$1520,$A318,Observed!$C$2:$C$1520,$C318),"")</f>
        <v/>
      </c>
      <c r="AJ318" s="23" t="str">
        <f>IF(ISNUMBER(AVERAGEIFS(Observed!AJ$2:AJ$1520,Observed!$A$2:$A$1520,$A318,Observed!$C$2:$C$1520,$C318)),AVERAGEIFS(Observed!AJ$2:AJ$1520,Observed!$A$2:$A$1520,$A318,Observed!$C$2:$C$1520,$C318),"")</f>
        <v/>
      </c>
      <c r="AK318" s="23" t="str">
        <f>IF(ISNUMBER(AVERAGEIFS(Observed!AK$2:AK$1520,Observed!$A$2:$A$1520,$A318,Observed!$C$2:$C$1520,$C318)),AVERAGEIFS(Observed!AK$2:AK$1520,Observed!$A$2:$A$1520,$A318,Observed!$C$2:$C$1520,$C318),"")</f>
        <v/>
      </c>
      <c r="AL318" s="23" t="str">
        <f>IF(ISNUMBER(AVERAGEIFS(Observed!AL$2:AL$1520,Observed!$A$2:$A$1520,$A318,Observed!$C$2:$C$1520,$C318)),AVERAGEIFS(Observed!AL$2:AL$1520,Observed!$A$2:$A$1520,$A318,Observed!$C$2:$C$1520,$C318),"")</f>
        <v/>
      </c>
      <c r="AM318" s="23" t="str">
        <f>IF(ISNUMBER(AVERAGEIFS(Observed!AM$2:AM$1520,Observed!$A$2:$A$1520,$A318,Observed!$C$2:$C$1520,$C318)),AVERAGEIFS(Observed!AM$2:AM$1520,Observed!$A$2:$A$1520,$A318,Observed!$C$2:$C$1520,$C318),"")</f>
        <v/>
      </c>
      <c r="AN318" s="2">
        <f>COUNTIFS(Observed!$A$2:$A$1520,$A318,Observed!$C$2:$C$1520,$C318)</f>
        <v>3</v>
      </c>
      <c r="AO318" s="2">
        <f t="shared" si="5"/>
        <v>1</v>
      </c>
    </row>
    <row r="319" spans="1:41" x14ac:dyDescent="0.35">
      <c r="A319" t="s">
        <v>54</v>
      </c>
      <c r="B319" t="s">
        <v>52</v>
      </c>
      <c r="C319" s="20">
        <v>42300</v>
      </c>
      <c r="D319">
        <v>1</v>
      </c>
      <c r="E319" t="s">
        <v>83</v>
      </c>
      <c r="F319" s="25" t="s">
        <v>99</v>
      </c>
      <c r="G319" t="s">
        <v>63</v>
      </c>
      <c r="H319">
        <v>7</v>
      </c>
      <c r="I319" s="2" t="s">
        <v>59</v>
      </c>
      <c r="J319" s="22">
        <f>IF(ISNUMBER(AVERAGEIFS(Observed!J$2:J$1520,Observed!$A$2:$A$1520,$A319,Observed!$C$2:$C$1520,$C319)),AVERAGEIFS(Observed!J$2:J$1520,Observed!$A$2:$A$1520,$A319,Observed!$C$2:$C$1520,$C319),"")</f>
        <v>1645.6666666666667</v>
      </c>
      <c r="K319" s="23">
        <f>IF(ISNUMBER(AVERAGEIFS(Observed!K$2:K$1520,Observed!$A$2:$A$1520,$A319,Observed!$C$2:$C$1520,$C319)),AVERAGEIFS(Observed!K$2:K$1520,Observed!$A$2:$A$1520,$A319,Observed!$C$2:$C$1520,$C319),"")</f>
        <v>164.56666666666666</v>
      </c>
      <c r="L319" s="23" t="str">
        <f>IF(ISNUMBER(AVERAGEIFS(Observed!L$2:L$1520,Observed!$A$2:$A$1520,$A319,Observed!$C$2:$C$1520,$C319)),AVERAGEIFS(Observed!L$2:L$1520,Observed!$A$2:$A$1520,$A319,Observed!$C$2:$C$1520,$C319),"")</f>
        <v/>
      </c>
      <c r="M319" s="23" t="str">
        <f>IF(ISNUMBER(AVERAGEIFS(Observed!M$2:M$1520,Observed!$A$2:$A$1520,$A319,Observed!$C$2:$C$1520,$C319)),AVERAGEIFS(Observed!M$2:M$1520,Observed!$A$2:$A$1520,$A319,Observed!$C$2:$C$1520,$C319),"")</f>
        <v/>
      </c>
      <c r="N319" s="23" t="str">
        <f>IF(ISNUMBER(AVERAGEIFS(Observed!N$2:N$1520,Observed!$A$2:$A$1520,$A319,Observed!$C$2:$C$1520,$C319)),AVERAGEIFS(Observed!N$2:N$1520,Observed!$A$2:$A$1520,$A319,Observed!$C$2:$C$1520,$C319),"")</f>
        <v/>
      </c>
      <c r="O319" s="24" t="str">
        <f>IF(ISNUMBER(AVERAGEIFS(Observed!O$2:O$1520,Observed!$A$2:$A$1520,$A319,Observed!$C$2:$C$1520,$C319)),AVERAGEIFS(Observed!O$2:O$1520,Observed!$A$2:$A$1520,$A319,Observed!$C$2:$C$1520,$C319),"")</f>
        <v/>
      </c>
      <c r="P319" s="24" t="str">
        <f>IF(ISNUMBER(AVERAGEIFS(Observed!P$2:P$1520,Observed!$A$2:$A$1520,$A319,Observed!$C$2:$C$1520,$C319)),AVERAGEIFS(Observed!P$2:P$1520,Observed!$A$2:$A$1520,$A319,Observed!$C$2:$C$1520,$C319),"")</f>
        <v/>
      </c>
      <c r="Q319" s="24" t="str">
        <f>IF(ISNUMBER(AVERAGEIFS(Observed!Q$2:Q$1520,Observed!$A$2:$A$1520,$A319,Observed!$C$2:$C$1520,$C319)),AVERAGEIFS(Observed!Q$2:Q$1520,Observed!$A$2:$A$1520,$A319,Observed!$C$2:$C$1520,$C319),"")</f>
        <v/>
      </c>
      <c r="R319" s="22" t="str">
        <f>IF(ISNUMBER(AVERAGEIFS(Observed!R$2:R$1520,Observed!$A$2:$A$1520,$A319,Observed!$C$2:$C$1520,$C319)),AVERAGEIFS(Observed!R$2:R$1520,Observed!$A$2:$A$1520,$A319,Observed!$C$2:$C$1520,$C319),"")</f>
        <v/>
      </c>
      <c r="S319" s="23" t="str">
        <f>IF(ISNUMBER(AVERAGEIFS(Observed!S$2:S$1520,Observed!$A$2:$A$1520,$A319,Observed!$C$2:$C$1520,$C319)),AVERAGEIFS(Observed!S$2:S$1520,Observed!$A$2:$A$1520,$A319,Observed!$C$2:$C$1520,$C319),"")</f>
        <v/>
      </c>
      <c r="T319" s="23" t="str">
        <f>IF(ISNUMBER(AVERAGEIFS(Observed!T$2:T$1520,Observed!$A$2:$A$1520,$A319,Observed!$C$2:$C$1520,$C319)),AVERAGEIFS(Observed!T$2:T$1520,Observed!$A$2:$A$1520,$A319,Observed!$C$2:$C$1520,$C319),"")</f>
        <v/>
      </c>
      <c r="U319" s="23" t="str">
        <f>IF(ISNUMBER(AVERAGEIFS(Observed!U$2:U$1520,Observed!$A$2:$A$1520,$A319,Observed!$C$2:$C$1520,$C319)),AVERAGEIFS(Observed!U$2:U$1520,Observed!$A$2:$A$1520,$A319,Observed!$C$2:$C$1520,$C319),"")</f>
        <v/>
      </c>
      <c r="V319" s="23" t="str">
        <f>IF(ISNUMBER(AVERAGEIFS(Observed!V$2:V$1520,Observed!$A$2:$A$1520,$A319,Observed!$C$2:$C$1520,$C319)),AVERAGEIFS(Observed!V$2:V$1520,Observed!$A$2:$A$1520,$A319,Observed!$C$2:$C$1520,$C319),"")</f>
        <v/>
      </c>
      <c r="W319" s="23" t="str">
        <f>IF(ISNUMBER(AVERAGEIFS(Observed!W$2:W$1520,Observed!$A$2:$A$1520,$A319,Observed!$C$2:$C$1520,$C319)),AVERAGEIFS(Observed!W$2:W$1520,Observed!$A$2:$A$1520,$A319,Observed!$C$2:$C$1520,$C319),"")</f>
        <v/>
      </c>
      <c r="X319" s="23" t="str">
        <f>IF(ISNUMBER(AVERAGEIFS(Observed!X$2:X$1520,Observed!$A$2:$A$1520,$A319,Observed!$C$2:$C$1520,$C319)),AVERAGEIFS(Observed!X$2:X$1520,Observed!$A$2:$A$1520,$A319,Observed!$C$2:$C$1520,$C319),"")</f>
        <v/>
      </c>
      <c r="Y319" s="23" t="str">
        <f>IF(ISNUMBER(AVERAGEIFS(Observed!Y$2:Y$1520,Observed!$A$2:$A$1520,$A319,Observed!$C$2:$C$1520,$C319)),AVERAGEIFS(Observed!Y$2:Y$1520,Observed!$A$2:$A$1520,$A319,Observed!$C$2:$C$1520,$C319),"")</f>
        <v/>
      </c>
      <c r="Z319" s="23" t="str">
        <f>IF(ISNUMBER(AVERAGEIFS(Observed!Z$2:Z$1520,Observed!$A$2:$A$1520,$A319,Observed!$C$2:$C$1520,$C319)),AVERAGEIFS(Observed!Z$2:Z$1520,Observed!$A$2:$A$1520,$A319,Observed!$C$2:$C$1520,$C319),"")</f>
        <v/>
      </c>
      <c r="AA319" s="23" t="str">
        <f>IF(ISNUMBER(AVERAGEIFS(Observed!AA$2:AA$1520,Observed!$A$2:$A$1520,$A319,Observed!$C$2:$C$1520,$C319)),AVERAGEIFS(Observed!AA$2:AA$1520,Observed!$A$2:$A$1520,$A319,Observed!$C$2:$C$1520,$C319),"")</f>
        <v/>
      </c>
      <c r="AB319" s="23" t="str">
        <f>IF(ISNUMBER(AVERAGEIFS(Observed!AB$2:AB$1520,Observed!$A$2:$A$1520,$A319,Observed!$C$2:$C$1520,$C319)),AVERAGEIFS(Observed!AB$2:AB$1520,Observed!$A$2:$A$1520,$A319,Observed!$C$2:$C$1520,$C319),"")</f>
        <v/>
      </c>
      <c r="AC319" s="23" t="str">
        <f>IF(ISNUMBER(AVERAGEIFS(Observed!AC$2:AC$1520,Observed!$A$2:$A$1520,$A319,Observed!$C$2:$C$1520,$C319)),AVERAGEIFS(Observed!AC$2:AC$1520,Observed!$A$2:$A$1520,$A319,Observed!$C$2:$C$1520,$C319),"")</f>
        <v/>
      </c>
      <c r="AD319" s="24" t="str">
        <f>IF(ISNUMBER(AVERAGEIFS(Observed!AD$2:AD$1520,Observed!$A$2:$A$1520,$A319,Observed!$C$2:$C$1520,$C319)),AVERAGEIFS(Observed!AD$2:AD$1520,Observed!$A$2:$A$1520,$A319,Observed!$C$2:$C$1520,$C319),"")</f>
        <v/>
      </c>
      <c r="AE319" s="24" t="str">
        <f>IF(ISNUMBER(AVERAGEIFS(Observed!AE$2:AE$1520,Observed!$A$2:$A$1520,$A319,Observed!$C$2:$C$1520,$C319)),AVERAGEIFS(Observed!AE$2:AE$1520,Observed!$A$2:$A$1520,$A319,Observed!$C$2:$C$1520,$C319),"")</f>
        <v/>
      </c>
      <c r="AF319" s="23" t="str">
        <f>IF(ISNUMBER(AVERAGEIFS(Observed!AF$2:AF$1520,Observed!$A$2:$A$1520,$A319,Observed!$C$2:$C$1520,$C319)),AVERAGEIFS(Observed!AF$2:AF$1520,Observed!$A$2:$A$1520,$A319,Observed!$C$2:$C$1520,$C319),"")</f>
        <v/>
      </c>
      <c r="AG319" s="23" t="str">
        <f>IF(ISNUMBER(AVERAGEIFS(Observed!AG$2:AG$1520,Observed!$A$2:$A$1520,$A319,Observed!$C$2:$C$1520,$C319)),AVERAGEIFS(Observed!AG$2:AG$1520,Observed!$A$2:$A$1520,$A319,Observed!$C$2:$C$1520,$C319),"")</f>
        <v/>
      </c>
      <c r="AH319" s="22" t="str">
        <f>IF(ISNUMBER(AVERAGEIFS(Observed!AH$2:AH$1520,Observed!$A$2:$A$1520,$A319,Observed!$C$2:$C$1520,$C319)),AVERAGEIFS(Observed!AH$2:AH$1520,Observed!$A$2:$A$1520,$A319,Observed!$C$2:$C$1520,$C319),"")</f>
        <v/>
      </c>
      <c r="AI319" s="23" t="str">
        <f>IF(ISNUMBER(AVERAGEIFS(Observed!AI$2:AI$1520,Observed!$A$2:$A$1520,$A319,Observed!$C$2:$C$1520,$C319)),AVERAGEIFS(Observed!AI$2:AI$1520,Observed!$A$2:$A$1520,$A319,Observed!$C$2:$C$1520,$C319),"")</f>
        <v/>
      </c>
      <c r="AJ319" s="23" t="str">
        <f>IF(ISNUMBER(AVERAGEIFS(Observed!AJ$2:AJ$1520,Observed!$A$2:$A$1520,$A319,Observed!$C$2:$C$1520,$C319)),AVERAGEIFS(Observed!AJ$2:AJ$1520,Observed!$A$2:$A$1520,$A319,Observed!$C$2:$C$1520,$C319),"")</f>
        <v/>
      </c>
      <c r="AK319" s="23" t="str">
        <f>IF(ISNUMBER(AVERAGEIFS(Observed!AK$2:AK$1520,Observed!$A$2:$A$1520,$A319,Observed!$C$2:$C$1520,$C319)),AVERAGEIFS(Observed!AK$2:AK$1520,Observed!$A$2:$A$1520,$A319,Observed!$C$2:$C$1520,$C319),"")</f>
        <v/>
      </c>
      <c r="AL319" s="23" t="str">
        <f>IF(ISNUMBER(AVERAGEIFS(Observed!AL$2:AL$1520,Observed!$A$2:$A$1520,$A319,Observed!$C$2:$C$1520,$C319)),AVERAGEIFS(Observed!AL$2:AL$1520,Observed!$A$2:$A$1520,$A319,Observed!$C$2:$C$1520,$C319),"")</f>
        <v/>
      </c>
      <c r="AM319" s="23" t="str">
        <f>IF(ISNUMBER(AVERAGEIFS(Observed!AM$2:AM$1520,Observed!$A$2:$A$1520,$A319,Observed!$C$2:$C$1520,$C319)),AVERAGEIFS(Observed!AM$2:AM$1520,Observed!$A$2:$A$1520,$A319,Observed!$C$2:$C$1520,$C319),"")</f>
        <v/>
      </c>
      <c r="AN319" s="2">
        <f>COUNTIFS(Observed!$A$2:$A$1520,$A319,Observed!$C$2:$C$1520,$C319)</f>
        <v>3</v>
      </c>
      <c r="AO319" s="2">
        <f t="shared" si="5"/>
        <v>1</v>
      </c>
    </row>
    <row r="320" spans="1:41" x14ac:dyDescent="0.35">
      <c r="A320" t="s">
        <v>53</v>
      </c>
      <c r="B320" t="s">
        <v>52</v>
      </c>
      <c r="C320" s="20">
        <v>42300</v>
      </c>
      <c r="D320">
        <v>1</v>
      </c>
      <c r="E320" t="s">
        <v>78</v>
      </c>
      <c r="F320" s="25" t="s">
        <v>99</v>
      </c>
      <c r="G320" t="s">
        <v>63</v>
      </c>
      <c r="H320">
        <v>7</v>
      </c>
      <c r="I320" s="2" t="s">
        <v>59</v>
      </c>
      <c r="J320" s="22">
        <f>IF(ISNUMBER(AVERAGEIFS(Observed!J$2:J$1520,Observed!$A$2:$A$1520,$A320,Observed!$C$2:$C$1520,$C320)),AVERAGEIFS(Observed!J$2:J$1520,Observed!$A$2:$A$1520,$A320,Observed!$C$2:$C$1520,$C320),"")</f>
        <v>1338.6</v>
      </c>
      <c r="K320" s="23">
        <f>IF(ISNUMBER(AVERAGEIFS(Observed!K$2:K$1520,Observed!$A$2:$A$1520,$A320,Observed!$C$2:$C$1520,$C320)),AVERAGEIFS(Observed!K$2:K$1520,Observed!$A$2:$A$1520,$A320,Observed!$C$2:$C$1520,$C320),"")</f>
        <v>133.85999999999999</v>
      </c>
      <c r="L320" s="23" t="str">
        <f>IF(ISNUMBER(AVERAGEIFS(Observed!L$2:L$1520,Observed!$A$2:$A$1520,$A320,Observed!$C$2:$C$1520,$C320)),AVERAGEIFS(Observed!L$2:L$1520,Observed!$A$2:$A$1520,$A320,Observed!$C$2:$C$1520,$C320),"")</f>
        <v/>
      </c>
      <c r="M320" s="23" t="str">
        <f>IF(ISNUMBER(AVERAGEIFS(Observed!M$2:M$1520,Observed!$A$2:$A$1520,$A320,Observed!$C$2:$C$1520,$C320)),AVERAGEIFS(Observed!M$2:M$1520,Observed!$A$2:$A$1520,$A320,Observed!$C$2:$C$1520,$C320),"")</f>
        <v/>
      </c>
      <c r="N320" s="23" t="str">
        <f>IF(ISNUMBER(AVERAGEIFS(Observed!N$2:N$1520,Observed!$A$2:$A$1520,$A320,Observed!$C$2:$C$1520,$C320)),AVERAGEIFS(Observed!N$2:N$1520,Observed!$A$2:$A$1520,$A320,Observed!$C$2:$C$1520,$C320),"")</f>
        <v/>
      </c>
      <c r="O320" s="24" t="str">
        <f>IF(ISNUMBER(AVERAGEIFS(Observed!O$2:O$1520,Observed!$A$2:$A$1520,$A320,Observed!$C$2:$C$1520,$C320)),AVERAGEIFS(Observed!O$2:O$1520,Observed!$A$2:$A$1520,$A320,Observed!$C$2:$C$1520,$C320),"")</f>
        <v/>
      </c>
      <c r="P320" s="24" t="str">
        <f>IF(ISNUMBER(AVERAGEIFS(Observed!P$2:P$1520,Observed!$A$2:$A$1520,$A320,Observed!$C$2:$C$1520,$C320)),AVERAGEIFS(Observed!P$2:P$1520,Observed!$A$2:$A$1520,$A320,Observed!$C$2:$C$1520,$C320),"")</f>
        <v/>
      </c>
      <c r="Q320" s="24" t="str">
        <f>IF(ISNUMBER(AVERAGEIFS(Observed!Q$2:Q$1520,Observed!$A$2:$A$1520,$A320,Observed!$C$2:$C$1520,$C320)),AVERAGEIFS(Observed!Q$2:Q$1520,Observed!$A$2:$A$1520,$A320,Observed!$C$2:$C$1520,$C320),"")</f>
        <v/>
      </c>
      <c r="R320" s="22" t="str">
        <f>IF(ISNUMBER(AVERAGEIFS(Observed!R$2:R$1520,Observed!$A$2:$A$1520,$A320,Observed!$C$2:$C$1520,$C320)),AVERAGEIFS(Observed!R$2:R$1520,Observed!$A$2:$A$1520,$A320,Observed!$C$2:$C$1520,$C320),"")</f>
        <v/>
      </c>
      <c r="S320" s="23" t="str">
        <f>IF(ISNUMBER(AVERAGEIFS(Observed!S$2:S$1520,Observed!$A$2:$A$1520,$A320,Observed!$C$2:$C$1520,$C320)),AVERAGEIFS(Observed!S$2:S$1520,Observed!$A$2:$A$1520,$A320,Observed!$C$2:$C$1520,$C320),"")</f>
        <v/>
      </c>
      <c r="T320" s="23" t="str">
        <f>IF(ISNUMBER(AVERAGEIFS(Observed!T$2:T$1520,Observed!$A$2:$A$1520,$A320,Observed!$C$2:$C$1520,$C320)),AVERAGEIFS(Observed!T$2:T$1520,Observed!$A$2:$A$1520,$A320,Observed!$C$2:$C$1520,$C320),"")</f>
        <v/>
      </c>
      <c r="U320" s="23" t="str">
        <f>IF(ISNUMBER(AVERAGEIFS(Observed!U$2:U$1520,Observed!$A$2:$A$1520,$A320,Observed!$C$2:$C$1520,$C320)),AVERAGEIFS(Observed!U$2:U$1520,Observed!$A$2:$A$1520,$A320,Observed!$C$2:$C$1520,$C320),"")</f>
        <v/>
      </c>
      <c r="V320" s="23" t="str">
        <f>IF(ISNUMBER(AVERAGEIFS(Observed!V$2:V$1520,Observed!$A$2:$A$1520,$A320,Observed!$C$2:$C$1520,$C320)),AVERAGEIFS(Observed!V$2:V$1520,Observed!$A$2:$A$1520,$A320,Observed!$C$2:$C$1520,$C320),"")</f>
        <v/>
      </c>
      <c r="W320" s="23" t="str">
        <f>IF(ISNUMBER(AVERAGEIFS(Observed!W$2:W$1520,Observed!$A$2:$A$1520,$A320,Observed!$C$2:$C$1520,$C320)),AVERAGEIFS(Observed!W$2:W$1520,Observed!$A$2:$A$1520,$A320,Observed!$C$2:$C$1520,$C320),"")</f>
        <v/>
      </c>
      <c r="X320" s="23" t="str">
        <f>IF(ISNUMBER(AVERAGEIFS(Observed!X$2:X$1520,Observed!$A$2:$A$1520,$A320,Observed!$C$2:$C$1520,$C320)),AVERAGEIFS(Observed!X$2:X$1520,Observed!$A$2:$A$1520,$A320,Observed!$C$2:$C$1520,$C320),"")</f>
        <v/>
      </c>
      <c r="Y320" s="23" t="str">
        <f>IF(ISNUMBER(AVERAGEIFS(Observed!Y$2:Y$1520,Observed!$A$2:$A$1520,$A320,Observed!$C$2:$C$1520,$C320)),AVERAGEIFS(Observed!Y$2:Y$1520,Observed!$A$2:$A$1520,$A320,Observed!$C$2:$C$1520,$C320),"")</f>
        <v/>
      </c>
      <c r="Z320" s="23" t="str">
        <f>IF(ISNUMBER(AVERAGEIFS(Observed!Z$2:Z$1520,Observed!$A$2:$A$1520,$A320,Observed!$C$2:$C$1520,$C320)),AVERAGEIFS(Observed!Z$2:Z$1520,Observed!$A$2:$A$1520,$A320,Observed!$C$2:$C$1520,$C320),"")</f>
        <v/>
      </c>
      <c r="AA320" s="23" t="str">
        <f>IF(ISNUMBER(AVERAGEIFS(Observed!AA$2:AA$1520,Observed!$A$2:$A$1520,$A320,Observed!$C$2:$C$1520,$C320)),AVERAGEIFS(Observed!AA$2:AA$1520,Observed!$A$2:$A$1520,$A320,Observed!$C$2:$C$1520,$C320),"")</f>
        <v/>
      </c>
      <c r="AB320" s="23" t="str">
        <f>IF(ISNUMBER(AVERAGEIFS(Observed!AB$2:AB$1520,Observed!$A$2:$A$1520,$A320,Observed!$C$2:$C$1520,$C320)),AVERAGEIFS(Observed!AB$2:AB$1520,Observed!$A$2:$A$1520,$A320,Observed!$C$2:$C$1520,$C320),"")</f>
        <v/>
      </c>
      <c r="AC320" s="23" t="str">
        <f>IF(ISNUMBER(AVERAGEIFS(Observed!AC$2:AC$1520,Observed!$A$2:$A$1520,$A320,Observed!$C$2:$C$1520,$C320)),AVERAGEIFS(Observed!AC$2:AC$1520,Observed!$A$2:$A$1520,$A320,Observed!$C$2:$C$1520,$C320),"")</f>
        <v/>
      </c>
      <c r="AD320" s="24" t="str">
        <f>IF(ISNUMBER(AVERAGEIFS(Observed!AD$2:AD$1520,Observed!$A$2:$A$1520,$A320,Observed!$C$2:$C$1520,$C320)),AVERAGEIFS(Observed!AD$2:AD$1520,Observed!$A$2:$A$1520,$A320,Observed!$C$2:$C$1520,$C320),"")</f>
        <v/>
      </c>
      <c r="AE320" s="24" t="str">
        <f>IF(ISNUMBER(AVERAGEIFS(Observed!AE$2:AE$1520,Observed!$A$2:$A$1520,$A320,Observed!$C$2:$C$1520,$C320)),AVERAGEIFS(Observed!AE$2:AE$1520,Observed!$A$2:$A$1520,$A320,Observed!$C$2:$C$1520,$C320),"")</f>
        <v/>
      </c>
      <c r="AF320" s="23" t="str">
        <f>IF(ISNUMBER(AVERAGEIFS(Observed!AF$2:AF$1520,Observed!$A$2:$A$1520,$A320,Observed!$C$2:$C$1520,$C320)),AVERAGEIFS(Observed!AF$2:AF$1520,Observed!$A$2:$A$1520,$A320,Observed!$C$2:$C$1520,$C320),"")</f>
        <v/>
      </c>
      <c r="AG320" s="23" t="str">
        <f>IF(ISNUMBER(AVERAGEIFS(Observed!AG$2:AG$1520,Observed!$A$2:$A$1520,$A320,Observed!$C$2:$C$1520,$C320)),AVERAGEIFS(Observed!AG$2:AG$1520,Observed!$A$2:$A$1520,$A320,Observed!$C$2:$C$1520,$C320),"")</f>
        <v/>
      </c>
      <c r="AH320" s="22" t="str">
        <f>IF(ISNUMBER(AVERAGEIFS(Observed!AH$2:AH$1520,Observed!$A$2:$A$1520,$A320,Observed!$C$2:$C$1520,$C320)),AVERAGEIFS(Observed!AH$2:AH$1520,Observed!$A$2:$A$1520,$A320,Observed!$C$2:$C$1520,$C320),"")</f>
        <v/>
      </c>
      <c r="AI320" s="23" t="str">
        <f>IF(ISNUMBER(AVERAGEIFS(Observed!AI$2:AI$1520,Observed!$A$2:$A$1520,$A320,Observed!$C$2:$C$1520,$C320)),AVERAGEIFS(Observed!AI$2:AI$1520,Observed!$A$2:$A$1520,$A320,Observed!$C$2:$C$1520,$C320),"")</f>
        <v/>
      </c>
      <c r="AJ320" s="23" t="str">
        <f>IF(ISNUMBER(AVERAGEIFS(Observed!AJ$2:AJ$1520,Observed!$A$2:$A$1520,$A320,Observed!$C$2:$C$1520,$C320)),AVERAGEIFS(Observed!AJ$2:AJ$1520,Observed!$A$2:$A$1520,$A320,Observed!$C$2:$C$1520,$C320),"")</f>
        <v/>
      </c>
      <c r="AK320" s="23" t="str">
        <f>IF(ISNUMBER(AVERAGEIFS(Observed!AK$2:AK$1520,Observed!$A$2:$A$1520,$A320,Observed!$C$2:$C$1520,$C320)),AVERAGEIFS(Observed!AK$2:AK$1520,Observed!$A$2:$A$1520,$A320,Observed!$C$2:$C$1520,$C320),"")</f>
        <v/>
      </c>
      <c r="AL320" s="23" t="str">
        <f>IF(ISNUMBER(AVERAGEIFS(Observed!AL$2:AL$1520,Observed!$A$2:$A$1520,$A320,Observed!$C$2:$C$1520,$C320)),AVERAGEIFS(Observed!AL$2:AL$1520,Observed!$A$2:$A$1520,$A320,Observed!$C$2:$C$1520,$C320),"")</f>
        <v/>
      </c>
      <c r="AM320" s="23" t="str">
        <f>IF(ISNUMBER(AVERAGEIFS(Observed!AM$2:AM$1520,Observed!$A$2:$A$1520,$A320,Observed!$C$2:$C$1520,$C320)),AVERAGEIFS(Observed!AM$2:AM$1520,Observed!$A$2:$A$1520,$A320,Observed!$C$2:$C$1520,$C320),"")</f>
        <v/>
      </c>
      <c r="AN320" s="2">
        <f>COUNTIFS(Observed!$A$2:$A$1520,$A320,Observed!$C$2:$C$1520,$C320)</f>
        <v>3</v>
      </c>
      <c r="AO320" s="2">
        <f t="shared" si="5"/>
        <v>1</v>
      </c>
    </row>
    <row r="321" spans="1:41" x14ac:dyDescent="0.35">
      <c r="A321" t="s">
        <v>56</v>
      </c>
      <c r="B321" t="s">
        <v>52</v>
      </c>
      <c r="C321" s="20">
        <v>42303</v>
      </c>
      <c r="D321">
        <v>1</v>
      </c>
      <c r="E321" t="s">
        <v>80</v>
      </c>
      <c r="F321" s="25" t="s">
        <v>99</v>
      </c>
      <c r="G321" t="s">
        <v>63</v>
      </c>
      <c r="H321">
        <v>7</v>
      </c>
      <c r="I321" s="2" t="s">
        <v>60</v>
      </c>
      <c r="J321" s="22">
        <f>IF(ISNUMBER(AVERAGEIFS(Observed!J$2:J$1520,Observed!$A$2:$A$1520,$A321,Observed!$C$2:$C$1520,$C321)),AVERAGEIFS(Observed!J$2:J$1520,Observed!$A$2:$A$1520,$A321,Observed!$C$2:$C$1520,$C321),"")</f>
        <v>2748.6</v>
      </c>
      <c r="K321" s="23">
        <f>IF(ISNUMBER(AVERAGEIFS(Observed!K$2:K$1520,Observed!$A$2:$A$1520,$A321,Observed!$C$2:$C$1520,$C321)),AVERAGEIFS(Observed!K$2:K$1520,Observed!$A$2:$A$1520,$A321,Observed!$C$2:$C$1520,$C321),"")</f>
        <v>274.86000000000007</v>
      </c>
      <c r="L321" s="23" t="str">
        <f>IF(ISNUMBER(AVERAGEIFS(Observed!L$2:L$1520,Observed!$A$2:$A$1520,$A321,Observed!$C$2:$C$1520,$C321)),AVERAGEIFS(Observed!L$2:L$1520,Observed!$A$2:$A$1520,$A321,Observed!$C$2:$C$1520,$C321),"")</f>
        <v/>
      </c>
      <c r="M321" s="23" t="str">
        <f>IF(ISNUMBER(AVERAGEIFS(Observed!M$2:M$1520,Observed!$A$2:$A$1520,$A321,Observed!$C$2:$C$1520,$C321)),AVERAGEIFS(Observed!M$2:M$1520,Observed!$A$2:$A$1520,$A321,Observed!$C$2:$C$1520,$C321),"")</f>
        <v/>
      </c>
      <c r="N321" s="23" t="str">
        <f>IF(ISNUMBER(AVERAGEIFS(Observed!N$2:N$1520,Observed!$A$2:$A$1520,$A321,Observed!$C$2:$C$1520,$C321)),AVERAGEIFS(Observed!N$2:N$1520,Observed!$A$2:$A$1520,$A321,Observed!$C$2:$C$1520,$C321),"")</f>
        <v/>
      </c>
      <c r="O321" s="24" t="str">
        <f>IF(ISNUMBER(AVERAGEIFS(Observed!O$2:O$1520,Observed!$A$2:$A$1520,$A321,Observed!$C$2:$C$1520,$C321)),AVERAGEIFS(Observed!O$2:O$1520,Observed!$A$2:$A$1520,$A321,Observed!$C$2:$C$1520,$C321),"")</f>
        <v/>
      </c>
      <c r="P321" s="24" t="str">
        <f>IF(ISNUMBER(AVERAGEIFS(Observed!P$2:P$1520,Observed!$A$2:$A$1520,$A321,Observed!$C$2:$C$1520,$C321)),AVERAGEIFS(Observed!P$2:P$1520,Observed!$A$2:$A$1520,$A321,Observed!$C$2:$C$1520,$C321),"")</f>
        <v/>
      </c>
      <c r="Q321" s="24" t="str">
        <f>IF(ISNUMBER(AVERAGEIFS(Observed!Q$2:Q$1520,Observed!$A$2:$A$1520,$A321,Observed!$C$2:$C$1520,$C321)),AVERAGEIFS(Observed!Q$2:Q$1520,Observed!$A$2:$A$1520,$A321,Observed!$C$2:$C$1520,$C321),"")</f>
        <v/>
      </c>
      <c r="R321" s="22" t="str">
        <f>IF(ISNUMBER(AVERAGEIFS(Observed!R$2:R$1520,Observed!$A$2:$A$1520,$A321,Observed!$C$2:$C$1520,$C321)),AVERAGEIFS(Observed!R$2:R$1520,Observed!$A$2:$A$1520,$A321,Observed!$C$2:$C$1520,$C321),"")</f>
        <v/>
      </c>
      <c r="S321" s="23" t="str">
        <f>IF(ISNUMBER(AVERAGEIFS(Observed!S$2:S$1520,Observed!$A$2:$A$1520,$A321,Observed!$C$2:$C$1520,$C321)),AVERAGEIFS(Observed!S$2:S$1520,Observed!$A$2:$A$1520,$A321,Observed!$C$2:$C$1520,$C321),"")</f>
        <v/>
      </c>
      <c r="T321" s="23" t="str">
        <f>IF(ISNUMBER(AVERAGEIFS(Observed!T$2:T$1520,Observed!$A$2:$A$1520,$A321,Observed!$C$2:$C$1520,$C321)),AVERAGEIFS(Observed!T$2:T$1520,Observed!$A$2:$A$1520,$A321,Observed!$C$2:$C$1520,$C321),"")</f>
        <v/>
      </c>
      <c r="U321" s="23" t="str">
        <f>IF(ISNUMBER(AVERAGEIFS(Observed!U$2:U$1520,Observed!$A$2:$A$1520,$A321,Observed!$C$2:$C$1520,$C321)),AVERAGEIFS(Observed!U$2:U$1520,Observed!$A$2:$A$1520,$A321,Observed!$C$2:$C$1520,$C321),"")</f>
        <v/>
      </c>
      <c r="V321" s="23" t="str">
        <f>IF(ISNUMBER(AVERAGEIFS(Observed!V$2:V$1520,Observed!$A$2:$A$1520,$A321,Observed!$C$2:$C$1520,$C321)),AVERAGEIFS(Observed!V$2:V$1520,Observed!$A$2:$A$1520,$A321,Observed!$C$2:$C$1520,$C321),"")</f>
        <v/>
      </c>
      <c r="W321" s="23" t="str">
        <f>IF(ISNUMBER(AVERAGEIFS(Observed!W$2:W$1520,Observed!$A$2:$A$1520,$A321,Observed!$C$2:$C$1520,$C321)),AVERAGEIFS(Observed!W$2:W$1520,Observed!$A$2:$A$1520,$A321,Observed!$C$2:$C$1520,$C321),"")</f>
        <v/>
      </c>
      <c r="X321" s="23" t="str">
        <f>IF(ISNUMBER(AVERAGEIFS(Observed!X$2:X$1520,Observed!$A$2:$A$1520,$A321,Observed!$C$2:$C$1520,$C321)),AVERAGEIFS(Observed!X$2:X$1520,Observed!$A$2:$A$1520,$A321,Observed!$C$2:$C$1520,$C321),"")</f>
        <v/>
      </c>
      <c r="Y321" s="23" t="str">
        <f>IF(ISNUMBER(AVERAGEIFS(Observed!Y$2:Y$1520,Observed!$A$2:$A$1520,$A321,Observed!$C$2:$C$1520,$C321)),AVERAGEIFS(Observed!Y$2:Y$1520,Observed!$A$2:$A$1520,$A321,Observed!$C$2:$C$1520,$C321),"")</f>
        <v/>
      </c>
      <c r="Z321" s="23" t="str">
        <f>IF(ISNUMBER(AVERAGEIFS(Observed!Z$2:Z$1520,Observed!$A$2:$A$1520,$A321,Observed!$C$2:$C$1520,$C321)),AVERAGEIFS(Observed!Z$2:Z$1520,Observed!$A$2:$A$1520,$A321,Observed!$C$2:$C$1520,$C321),"")</f>
        <v/>
      </c>
      <c r="AA321" s="23" t="str">
        <f>IF(ISNUMBER(AVERAGEIFS(Observed!AA$2:AA$1520,Observed!$A$2:$A$1520,$A321,Observed!$C$2:$C$1520,$C321)),AVERAGEIFS(Observed!AA$2:AA$1520,Observed!$A$2:$A$1520,$A321,Observed!$C$2:$C$1520,$C321),"")</f>
        <v/>
      </c>
      <c r="AB321" s="23" t="str">
        <f>IF(ISNUMBER(AVERAGEIFS(Observed!AB$2:AB$1520,Observed!$A$2:$A$1520,$A321,Observed!$C$2:$C$1520,$C321)),AVERAGEIFS(Observed!AB$2:AB$1520,Observed!$A$2:$A$1520,$A321,Observed!$C$2:$C$1520,$C321),"")</f>
        <v/>
      </c>
      <c r="AC321" s="23" t="str">
        <f>IF(ISNUMBER(AVERAGEIFS(Observed!AC$2:AC$1520,Observed!$A$2:$A$1520,$A321,Observed!$C$2:$C$1520,$C321)),AVERAGEIFS(Observed!AC$2:AC$1520,Observed!$A$2:$A$1520,$A321,Observed!$C$2:$C$1520,$C321),"")</f>
        <v/>
      </c>
      <c r="AD321" s="24" t="str">
        <f>IF(ISNUMBER(AVERAGEIFS(Observed!AD$2:AD$1520,Observed!$A$2:$A$1520,$A321,Observed!$C$2:$C$1520,$C321)),AVERAGEIFS(Observed!AD$2:AD$1520,Observed!$A$2:$A$1520,$A321,Observed!$C$2:$C$1520,$C321),"")</f>
        <v/>
      </c>
      <c r="AE321" s="24" t="str">
        <f>IF(ISNUMBER(AVERAGEIFS(Observed!AE$2:AE$1520,Observed!$A$2:$A$1520,$A321,Observed!$C$2:$C$1520,$C321)),AVERAGEIFS(Observed!AE$2:AE$1520,Observed!$A$2:$A$1520,$A321,Observed!$C$2:$C$1520,$C321),"")</f>
        <v/>
      </c>
      <c r="AF321" s="23" t="str">
        <f>IF(ISNUMBER(AVERAGEIFS(Observed!AF$2:AF$1520,Observed!$A$2:$A$1520,$A321,Observed!$C$2:$C$1520,$C321)),AVERAGEIFS(Observed!AF$2:AF$1520,Observed!$A$2:$A$1520,$A321,Observed!$C$2:$C$1520,$C321),"")</f>
        <v/>
      </c>
      <c r="AG321" s="23" t="str">
        <f>IF(ISNUMBER(AVERAGEIFS(Observed!AG$2:AG$1520,Observed!$A$2:$A$1520,$A321,Observed!$C$2:$C$1520,$C321)),AVERAGEIFS(Observed!AG$2:AG$1520,Observed!$A$2:$A$1520,$A321,Observed!$C$2:$C$1520,$C321),"")</f>
        <v/>
      </c>
      <c r="AH321" s="22" t="str">
        <f>IF(ISNUMBER(AVERAGEIFS(Observed!AH$2:AH$1520,Observed!$A$2:$A$1520,$A321,Observed!$C$2:$C$1520,$C321)),AVERAGEIFS(Observed!AH$2:AH$1520,Observed!$A$2:$A$1520,$A321,Observed!$C$2:$C$1520,$C321),"")</f>
        <v/>
      </c>
      <c r="AI321" s="23" t="str">
        <f>IF(ISNUMBER(AVERAGEIFS(Observed!AI$2:AI$1520,Observed!$A$2:$A$1520,$A321,Observed!$C$2:$C$1520,$C321)),AVERAGEIFS(Observed!AI$2:AI$1520,Observed!$A$2:$A$1520,$A321,Observed!$C$2:$C$1520,$C321),"")</f>
        <v/>
      </c>
      <c r="AJ321" s="23" t="str">
        <f>IF(ISNUMBER(AVERAGEIFS(Observed!AJ$2:AJ$1520,Observed!$A$2:$A$1520,$A321,Observed!$C$2:$C$1520,$C321)),AVERAGEIFS(Observed!AJ$2:AJ$1520,Observed!$A$2:$A$1520,$A321,Observed!$C$2:$C$1520,$C321),"")</f>
        <v/>
      </c>
      <c r="AK321" s="23" t="str">
        <f>IF(ISNUMBER(AVERAGEIFS(Observed!AK$2:AK$1520,Observed!$A$2:$A$1520,$A321,Observed!$C$2:$C$1520,$C321)),AVERAGEIFS(Observed!AK$2:AK$1520,Observed!$A$2:$A$1520,$A321,Observed!$C$2:$C$1520,$C321),"")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IF(ISNUMBER(AVERAGEIFS(Observed!AM$2:AM$1520,Observed!$A$2:$A$1520,$A321,Observed!$C$2:$C$1520,$C321)),AVERAGEIFS(Observed!AM$2:AM$1520,Observed!$A$2:$A$1520,$A321,Observed!$C$2:$C$1520,$C321),"")</f>
        <v/>
      </c>
      <c r="AN321" s="2">
        <f>COUNTIFS(Observed!$A$2:$A$1520,$A321,Observed!$C$2:$C$1520,$C321)</f>
        <v>3</v>
      </c>
      <c r="AO321" s="2">
        <f t="shared" si="5"/>
        <v>1</v>
      </c>
    </row>
    <row r="322" spans="1:41" x14ac:dyDescent="0.35">
      <c r="A322" t="s">
        <v>55</v>
      </c>
      <c r="B322" t="s">
        <v>52</v>
      </c>
      <c r="C322" s="20">
        <v>42303</v>
      </c>
      <c r="D322">
        <v>1</v>
      </c>
      <c r="E322" t="s">
        <v>82</v>
      </c>
      <c r="F322" s="25" t="s">
        <v>99</v>
      </c>
      <c r="G322" t="s">
        <v>63</v>
      </c>
      <c r="H322">
        <v>7</v>
      </c>
      <c r="I322" s="2" t="s">
        <v>60</v>
      </c>
      <c r="J322" s="22">
        <f>IF(ISNUMBER(AVERAGEIFS(Observed!J$2:J$1520,Observed!$A$2:$A$1520,$A322,Observed!$C$2:$C$1520,$C322)),AVERAGEIFS(Observed!J$2:J$1520,Observed!$A$2:$A$1520,$A322,Observed!$C$2:$C$1520,$C322),"")</f>
        <v>1250.8666666666666</v>
      </c>
      <c r="K322" s="23">
        <f>IF(ISNUMBER(AVERAGEIFS(Observed!K$2:K$1520,Observed!$A$2:$A$1520,$A322,Observed!$C$2:$C$1520,$C322)),AVERAGEIFS(Observed!K$2:K$1520,Observed!$A$2:$A$1520,$A322,Observed!$C$2:$C$1520,$C322),"")</f>
        <v>125.08666666666666</v>
      </c>
      <c r="L322" s="23" t="str">
        <f>IF(ISNUMBER(AVERAGEIFS(Observed!L$2:L$1520,Observed!$A$2:$A$1520,$A322,Observed!$C$2:$C$1520,$C322)),AVERAGEIFS(Observed!L$2:L$1520,Observed!$A$2:$A$1520,$A322,Observed!$C$2:$C$1520,$C322),"")</f>
        <v/>
      </c>
      <c r="M322" s="23" t="str">
        <f>IF(ISNUMBER(AVERAGEIFS(Observed!M$2:M$1520,Observed!$A$2:$A$1520,$A322,Observed!$C$2:$C$1520,$C322)),AVERAGEIFS(Observed!M$2:M$1520,Observed!$A$2:$A$1520,$A322,Observed!$C$2:$C$1520,$C322),"")</f>
        <v/>
      </c>
      <c r="N322" s="23" t="str">
        <f>IF(ISNUMBER(AVERAGEIFS(Observed!N$2:N$1520,Observed!$A$2:$A$1520,$A322,Observed!$C$2:$C$1520,$C322)),AVERAGEIFS(Observed!N$2:N$1520,Observed!$A$2:$A$1520,$A322,Observed!$C$2:$C$1520,$C322),"")</f>
        <v/>
      </c>
      <c r="O322" s="24" t="str">
        <f>IF(ISNUMBER(AVERAGEIFS(Observed!O$2:O$1520,Observed!$A$2:$A$1520,$A322,Observed!$C$2:$C$1520,$C322)),AVERAGEIFS(Observed!O$2:O$1520,Observed!$A$2:$A$1520,$A322,Observed!$C$2:$C$1520,$C322),"")</f>
        <v/>
      </c>
      <c r="P322" s="24" t="str">
        <f>IF(ISNUMBER(AVERAGEIFS(Observed!P$2:P$1520,Observed!$A$2:$A$1520,$A322,Observed!$C$2:$C$1520,$C322)),AVERAGEIFS(Observed!P$2:P$1520,Observed!$A$2:$A$1520,$A322,Observed!$C$2:$C$1520,$C322),"")</f>
        <v/>
      </c>
      <c r="Q322" s="24" t="str">
        <f>IF(ISNUMBER(AVERAGEIFS(Observed!Q$2:Q$1520,Observed!$A$2:$A$1520,$A322,Observed!$C$2:$C$1520,$C322)),AVERAGEIFS(Observed!Q$2:Q$1520,Observed!$A$2:$A$1520,$A322,Observed!$C$2:$C$1520,$C322),"")</f>
        <v/>
      </c>
      <c r="R322" s="22" t="str">
        <f>IF(ISNUMBER(AVERAGEIFS(Observed!R$2:R$1520,Observed!$A$2:$A$1520,$A322,Observed!$C$2:$C$1520,$C322)),AVERAGEIFS(Observed!R$2:R$1520,Observed!$A$2:$A$1520,$A322,Observed!$C$2:$C$1520,$C322),"")</f>
        <v/>
      </c>
      <c r="S322" s="23" t="str">
        <f>IF(ISNUMBER(AVERAGEIFS(Observed!S$2:S$1520,Observed!$A$2:$A$1520,$A322,Observed!$C$2:$C$1520,$C322)),AVERAGEIFS(Observed!S$2:S$1520,Observed!$A$2:$A$1520,$A322,Observed!$C$2:$C$1520,$C322),"")</f>
        <v/>
      </c>
      <c r="T322" s="23" t="str">
        <f>IF(ISNUMBER(AVERAGEIFS(Observed!T$2:T$1520,Observed!$A$2:$A$1520,$A322,Observed!$C$2:$C$1520,$C322)),AVERAGEIFS(Observed!T$2:T$1520,Observed!$A$2:$A$1520,$A322,Observed!$C$2:$C$1520,$C322),"")</f>
        <v/>
      </c>
      <c r="U322" s="23" t="str">
        <f>IF(ISNUMBER(AVERAGEIFS(Observed!U$2:U$1520,Observed!$A$2:$A$1520,$A322,Observed!$C$2:$C$1520,$C322)),AVERAGEIFS(Observed!U$2:U$1520,Observed!$A$2:$A$1520,$A322,Observed!$C$2:$C$1520,$C322),"")</f>
        <v/>
      </c>
      <c r="V322" s="23" t="str">
        <f>IF(ISNUMBER(AVERAGEIFS(Observed!V$2:V$1520,Observed!$A$2:$A$1520,$A322,Observed!$C$2:$C$1520,$C322)),AVERAGEIFS(Observed!V$2:V$1520,Observed!$A$2:$A$1520,$A322,Observed!$C$2:$C$1520,$C322),"")</f>
        <v/>
      </c>
      <c r="W322" s="23" t="str">
        <f>IF(ISNUMBER(AVERAGEIFS(Observed!W$2:W$1520,Observed!$A$2:$A$1520,$A322,Observed!$C$2:$C$1520,$C322)),AVERAGEIFS(Observed!W$2:W$1520,Observed!$A$2:$A$1520,$A322,Observed!$C$2:$C$1520,$C322),"")</f>
        <v/>
      </c>
      <c r="X322" s="23" t="str">
        <f>IF(ISNUMBER(AVERAGEIFS(Observed!X$2:X$1520,Observed!$A$2:$A$1520,$A322,Observed!$C$2:$C$1520,$C322)),AVERAGEIFS(Observed!X$2:X$1520,Observed!$A$2:$A$1520,$A322,Observed!$C$2:$C$1520,$C322),"")</f>
        <v/>
      </c>
      <c r="Y322" s="23" t="str">
        <f>IF(ISNUMBER(AVERAGEIFS(Observed!Y$2:Y$1520,Observed!$A$2:$A$1520,$A322,Observed!$C$2:$C$1520,$C322)),AVERAGEIFS(Observed!Y$2:Y$1520,Observed!$A$2:$A$1520,$A322,Observed!$C$2:$C$1520,$C322),"")</f>
        <v/>
      </c>
      <c r="Z322" s="23" t="str">
        <f>IF(ISNUMBER(AVERAGEIFS(Observed!Z$2:Z$1520,Observed!$A$2:$A$1520,$A322,Observed!$C$2:$C$1520,$C322)),AVERAGEIFS(Observed!Z$2:Z$1520,Observed!$A$2:$A$1520,$A322,Observed!$C$2:$C$1520,$C322),"")</f>
        <v/>
      </c>
      <c r="AA322" s="23" t="str">
        <f>IF(ISNUMBER(AVERAGEIFS(Observed!AA$2:AA$1520,Observed!$A$2:$A$1520,$A322,Observed!$C$2:$C$1520,$C322)),AVERAGEIFS(Observed!AA$2:AA$1520,Observed!$A$2:$A$1520,$A322,Observed!$C$2:$C$1520,$C322),"")</f>
        <v/>
      </c>
      <c r="AB322" s="23" t="str">
        <f>IF(ISNUMBER(AVERAGEIFS(Observed!AB$2:AB$1520,Observed!$A$2:$A$1520,$A322,Observed!$C$2:$C$1520,$C322)),AVERAGEIFS(Observed!AB$2:AB$1520,Observed!$A$2:$A$1520,$A322,Observed!$C$2:$C$1520,$C322),"")</f>
        <v/>
      </c>
      <c r="AC322" s="23" t="str">
        <f>IF(ISNUMBER(AVERAGEIFS(Observed!AC$2:AC$1520,Observed!$A$2:$A$1520,$A322,Observed!$C$2:$C$1520,$C322)),AVERAGEIFS(Observed!AC$2:AC$1520,Observed!$A$2:$A$1520,$A322,Observed!$C$2:$C$1520,$C322),"")</f>
        <v/>
      </c>
      <c r="AD322" s="24" t="str">
        <f>IF(ISNUMBER(AVERAGEIFS(Observed!AD$2:AD$1520,Observed!$A$2:$A$1520,$A322,Observed!$C$2:$C$1520,$C322)),AVERAGEIFS(Observed!AD$2:AD$1520,Observed!$A$2:$A$1520,$A322,Observed!$C$2:$C$1520,$C322),"")</f>
        <v/>
      </c>
      <c r="AE322" s="24" t="str">
        <f>IF(ISNUMBER(AVERAGEIFS(Observed!AE$2:AE$1520,Observed!$A$2:$A$1520,$A322,Observed!$C$2:$C$1520,$C322)),AVERAGEIFS(Observed!AE$2:AE$1520,Observed!$A$2:$A$1520,$A322,Observed!$C$2:$C$1520,$C322),"")</f>
        <v/>
      </c>
      <c r="AF322" s="23" t="str">
        <f>IF(ISNUMBER(AVERAGEIFS(Observed!AF$2:AF$1520,Observed!$A$2:$A$1520,$A322,Observed!$C$2:$C$1520,$C322)),AVERAGEIFS(Observed!AF$2:AF$1520,Observed!$A$2:$A$1520,$A322,Observed!$C$2:$C$1520,$C322),"")</f>
        <v/>
      </c>
      <c r="AG322" s="23" t="str">
        <f>IF(ISNUMBER(AVERAGEIFS(Observed!AG$2:AG$1520,Observed!$A$2:$A$1520,$A322,Observed!$C$2:$C$1520,$C322)),AVERAGEIFS(Observed!AG$2:AG$1520,Observed!$A$2:$A$1520,$A322,Observed!$C$2:$C$1520,$C322),"")</f>
        <v/>
      </c>
      <c r="AH322" s="22" t="str">
        <f>IF(ISNUMBER(AVERAGEIFS(Observed!AH$2:AH$1520,Observed!$A$2:$A$1520,$A322,Observed!$C$2:$C$1520,$C322)),AVERAGEIFS(Observed!AH$2:AH$1520,Observed!$A$2:$A$1520,$A322,Observed!$C$2:$C$1520,$C322),"")</f>
        <v/>
      </c>
      <c r="AI322" s="23" t="str">
        <f>IF(ISNUMBER(AVERAGEIFS(Observed!AI$2:AI$1520,Observed!$A$2:$A$1520,$A322,Observed!$C$2:$C$1520,$C322)),AVERAGEIFS(Observed!AI$2:AI$1520,Observed!$A$2:$A$1520,$A322,Observed!$C$2:$C$1520,$C322),"")</f>
        <v/>
      </c>
      <c r="AJ322" s="23" t="str">
        <f>IF(ISNUMBER(AVERAGEIFS(Observed!AJ$2:AJ$1520,Observed!$A$2:$A$1520,$A322,Observed!$C$2:$C$1520,$C322)),AVERAGEIFS(Observed!AJ$2:AJ$1520,Observed!$A$2:$A$1520,$A322,Observed!$C$2:$C$1520,$C322),"")</f>
        <v/>
      </c>
      <c r="AK322" s="23" t="str">
        <f>IF(ISNUMBER(AVERAGEIFS(Observed!AK$2:AK$1520,Observed!$A$2:$A$1520,$A322,Observed!$C$2:$C$1520,$C322)),AVERAGEIFS(Observed!AK$2:AK$1520,Observed!$A$2:$A$1520,$A322,Observed!$C$2:$C$1520,$C322),"")</f>
        <v/>
      </c>
      <c r="AL322" s="23" t="str">
        <f>IF(ISNUMBER(AVERAGEIFS(Observed!AL$2:AL$1520,Observed!$A$2:$A$1520,$A322,Observed!$C$2:$C$1520,$C322)),AVERAGEIFS(Observed!AL$2:AL$1520,Observed!$A$2:$A$1520,$A322,Observed!$C$2:$C$1520,$C322),"")</f>
        <v/>
      </c>
      <c r="AM322" s="23" t="str">
        <f>IF(ISNUMBER(AVERAGEIFS(Observed!AM$2:AM$1520,Observed!$A$2:$A$1520,$A322,Observed!$C$2:$C$1520,$C322)),AVERAGEIFS(Observed!AM$2:AM$1520,Observed!$A$2:$A$1520,$A322,Observed!$C$2:$C$1520,$C322),"")</f>
        <v/>
      </c>
      <c r="AN322" s="2">
        <f>COUNTIFS(Observed!$A$2:$A$1520,$A322,Observed!$C$2:$C$1520,$C322)</f>
        <v>3</v>
      </c>
      <c r="AO322" s="2">
        <f t="shared" si="5"/>
        <v>1</v>
      </c>
    </row>
    <row r="323" spans="1:41" x14ac:dyDescent="0.35">
      <c r="A323" t="s">
        <v>51</v>
      </c>
      <c r="B323" t="s">
        <v>52</v>
      </c>
      <c r="C323" s="20">
        <v>42303</v>
      </c>
      <c r="D323">
        <v>1</v>
      </c>
      <c r="E323" t="s">
        <v>79</v>
      </c>
      <c r="F323" s="25" t="s">
        <v>99</v>
      </c>
      <c r="G323" t="s">
        <v>63</v>
      </c>
      <c r="H323">
        <v>7</v>
      </c>
      <c r="I323" s="2" t="s">
        <v>60</v>
      </c>
      <c r="J323" s="22">
        <f>IF(ISNUMBER(AVERAGEIFS(Observed!J$2:J$1520,Observed!$A$2:$A$1520,$A323,Observed!$C$2:$C$1520,$C323)),AVERAGEIFS(Observed!J$2:J$1520,Observed!$A$2:$A$1520,$A323,Observed!$C$2:$C$1520,$C323),"")</f>
        <v>2153.2666666666669</v>
      </c>
      <c r="K323" s="23">
        <f>IF(ISNUMBER(AVERAGEIFS(Observed!K$2:K$1520,Observed!$A$2:$A$1520,$A323,Observed!$C$2:$C$1520,$C323)),AVERAGEIFS(Observed!K$2:K$1520,Observed!$A$2:$A$1520,$A323,Observed!$C$2:$C$1520,$C323),"")</f>
        <v>215.32666666666668</v>
      </c>
      <c r="L323" s="23" t="str">
        <f>IF(ISNUMBER(AVERAGEIFS(Observed!L$2:L$1520,Observed!$A$2:$A$1520,$A323,Observed!$C$2:$C$1520,$C323)),AVERAGEIFS(Observed!L$2:L$1520,Observed!$A$2:$A$1520,$A323,Observed!$C$2:$C$1520,$C323),"")</f>
        <v/>
      </c>
      <c r="M323" s="23" t="str">
        <f>IF(ISNUMBER(AVERAGEIFS(Observed!M$2:M$1520,Observed!$A$2:$A$1520,$A323,Observed!$C$2:$C$1520,$C323)),AVERAGEIFS(Observed!M$2:M$1520,Observed!$A$2:$A$1520,$A323,Observed!$C$2:$C$1520,$C323),"")</f>
        <v/>
      </c>
      <c r="N323" s="23" t="str">
        <f>IF(ISNUMBER(AVERAGEIFS(Observed!N$2:N$1520,Observed!$A$2:$A$1520,$A323,Observed!$C$2:$C$1520,$C323)),AVERAGEIFS(Observed!N$2:N$1520,Observed!$A$2:$A$1520,$A323,Observed!$C$2:$C$1520,$C323),"")</f>
        <v/>
      </c>
      <c r="O323" s="24" t="str">
        <f>IF(ISNUMBER(AVERAGEIFS(Observed!O$2:O$1520,Observed!$A$2:$A$1520,$A323,Observed!$C$2:$C$1520,$C323)),AVERAGEIFS(Observed!O$2:O$1520,Observed!$A$2:$A$1520,$A323,Observed!$C$2:$C$1520,$C323),"")</f>
        <v/>
      </c>
      <c r="P323" s="24" t="str">
        <f>IF(ISNUMBER(AVERAGEIFS(Observed!P$2:P$1520,Observed!$A$2:$A$1520,$A323,Observed!$C$2:$C$1520,$C323)),AVERAGEIFS(Observed!P$2:P$1520,Observed!$A$2:$A$1520,$A323,Observed!$C$2:$C$1520,$C323),"")</f>
        <v/>
      </c>
      <c r="Q323" s="24" t="str">
        <f>IF(ISNUMBER(AVERAGEIFS(Observed!Q$2:Q$1520,Observed!$A$2:$A$1520,$A323,Observed!$C$2:$C$1520,$C323)),AVERAGEIFS(Observed!Q$2:Q$1520,Observed!$A$2:$A$1520,$A323,Observed!$C$2:$C$1520,$C323),"")</f>
        <v/>
      </c>
      <c r="R323" s="22" t="str">
        <f>IF(ISNUMBER(AVERAGEIFS(Observed!R$2:R$1520,Observed!$A$2:$A$1520,$A323,Observed!$C$2:$C$1520,$C323)),AVERAGEIFS(Observed!R$2:R$1520,Observed!$A$2:$A$1520,$A323,Observed!$C$2:$C$1520,$C323),"")</f>
        <v/>
      </c>
      <c r="S323" s="23" t="str">
        <f>IF(ISNUMBER(AVERAGEIFS(Observed!S$2:S$1520,Observed!$A$2:$A$1520,$A323,Observed!$C$2:$C$1520,$C323)),AVERAGEIFS(Observed!S$2:S$1520,Observed!$A$2:$A$1520,$A323,Observed!$C$2:$C$1520,$C323),"")</f>
        <v/>
      </c>
      <c r="T323" s="23" t="str">
        <f>IF(ISNUMBER(AVERAGEIFS(Observed!T$2:T$1520,Observed!$A$2:$A$1520,$A323,Observed!$C$2:$C$1520,$C323)),AVERAGEIFS(Observed!T$2:T$1520,Observed!$A$2:$A$1520,$A323,Observed!$C$2:$C$1520,$C323),"")</f>
        <v/>
      </c>
      <c r="U323" s="23" t="str">
        <f>IF(ISNUMBER(AVERAGEIFS(Observed!U$2:U$1520,Observed!$A$2:$A$1520,$A323,Observed!$C$2:$C$1520,$C323)),AVERAGEIFS(Observed!U$2:U$1520,Observed!$A$2:$A$1520,$A323,Observed!$C$2:$C$1520,$C323),"")</f>
        <v/>
      </c>
      <c r="V323" s="23" t="str">
        <f>IF(ISNUMBER(AVERAGEIFS(Observed!V$2:V$1520,Observed!$A$2:$A$1520,$A323,Observed!$C$2:$C$1520,$C323)),AVERAGEIFS(Observed!V$2:V$1520,Observed!$A$2:$A$1520,$A323,Observed!$C$2:$C$1520,$C323),"")</f>
        <v/>
      </c>
      <c r="W323" s="23" t="str">
        <f>IF(ISNUMBER(AVERAGEIFS(Observed!W$2:W$1520,Observed!$A$2:$A$1520,$A323,Observed!$C$2:$C$1520,$C323)),AVERAGEIFS(Observed!W$2:W$1520,Observed!$A$2:$A$1520,$A323,Observed!$C$2:$C$1520,$C323),"")</f>
        <v/>
      </c>
      <c r="X323" s="23" t="str">
        <f>IF(ISNUMBER(AVERAGEIFS(Observed!X$2:X$1520,Observed!$A$2:$A$1520,$A323,Observed!$C$2:$C$1520,$C323)),AVERAGEIFS(Observed!X$2:X$1520,Observed!$A$2:$A$1520,$A323,Observed!$C$2:$C$1520,$C323),"")</f>
        <v/>
      </c>
      <c r="Y323" s="23" t="str">
        <f>IF(ISNUMBER(AVERAGEIFS(Observed!Y$2:Y$1520,Observed!$A$2:$A$1520,$A323,Observed!$C$2:$C$1520,$C323)),AVERAGEIFS(Observed!Y$2:Y$1520,Observed!$A$2:$A$1520,$A323,Observed!$C$2:$C$1520,$C323),"")</f>
        <v/>
      </c>
      <c r="Z323" s="23" t="str">
        <f>IF(ISNUMBER(AVERAGEIFS(Observed!Z$2:Z$1520,Observed!$A$2:$A$1520,$A323,Observed!$C$2:$C$1520,$C323)),AVERAGEIFS(Observed!Z$2:Z$1520,Observed!$A$2:$A$1520,$A323,Observed!$C$2:$C$1520,$C323),"")</f>
        <v/>
      </c>
      <c r="AA323" s="23" t="str">
        <f>IF(ISNUMBER(AVERAGEIFS(Observed!AA$2:AA$1520,Observed!$A$2:$A$1520,$A323,Observed!$C$2:$C$1520,$C323)),AVERAGEIFS(Observed!AA$2:AA$1520,Observed!$A$2:$A$1520,$A323,Observed!$C$2:$C$1520,$C323),"")</f>
        <v/>
      </c>
      <c r="AB323" s="23" t="str">
        <f>IF(ISNUMBER(AVERAGEIFS(Observed!AB$2:AB$1520,Observed!$A$2:$A$1520,$A323,Observed!$C$2:$C$1520,$C323)),AVERAGEIFS(Observed!AB$2:AB$1520,Observed!$A$2:$A$1520,$A323,Observed!$C$2:$C$1520,$C323),"")</f>
        <v/>
      </c>
      <c r="AC323" s="23" t="str">
        <f>IF(ISNUMBER(AVERAGEIFS(Observed!AC$2:AC$1520,Observed!$A$2:$A$1520,$A323,Observed!$C$2:$C$1520,$C323)),AVERAGEIFS(Observed!AC$2:AC$1520,Observed!$A$2:$A$1520,$A323,Observed!$C$2:$C$1520,$C323),"")</f>
        <v/>
      </c>
      <c r="AD323" s="24" t="str">
        <f>IF(ISNUMBER(AVERAGEIFS(Observed!AD$2:AD$1520,Observed!$A$2:$A$1520,$A323,Observed!$C$2:$C$1520,$C323)),AVERAGEIFS(Observed!AD$2:AD$1520,Observed!$A$2:$A$1520,$A323,Observed!$C$2:$C$1520,$C323),"")</f>
        <v/>
      </c>
      <c r="AE323" s="24" t="str">
        <f>IF(ISNUMBER(AVERAGEIFS(Observed!AE$2:AE$1520,Observed!$A$2:$A$1520,$A323,Observed!$C$2:$C$1520,$C323)),AVERAGEIFS(Observed!AE$2:AE$1520,Observed!$A$2:$A$1520,$A323,Observed!$C$2:$C$1520,$C323),"")</f>
        <v/>
      </c>
      <c r="AF323" s="23" t="str">
        <f>IF(ISNUMBER(AVERAGEIFS(Observed!AF$2:AF$1520,Observed!$A$2:$A$1520,$A323,Observed!$C$2:$C$1520,$C323)),AVERAGEIFS(Observed!AF$2:AF$1520,Observed!$A$2:$A$1520,$A323,Observed!$C$2:$C$1520,$C323),"")</f>
        <v/>
      </c>
      <c r="AG323" s="23" t="str">
        <f>IF(ISNUMBER(AVERAGEIFS(Observed!AG$2:AG$1520,Observed!$A$2:$A$1520,$A323,Observed!$C$2:$C$1520,$C323)),AVERAGEIFS(Observed!AG$2:AG$1520,Observed!$A$2:$A$1520,$A323,Observed!$C$2:$C$1520,$C323),"")</f>
        <v/>
      </c>
      <c r="AH323" s="22" t="str">
        <f>IF(ISNUMBER(AVERAGEIFS(Observed!AH$2:AH$1520,Observed!$A$2:$A$1520,$A323,Observed!$C$2:$C$1520,$C323)),AVERAGEIFS(Observed!AH$2:AH$1520,Observed!$A$2:$A$1520,$A323,Observed!$C$2:$C$1520,$C323),"")</f>
        <v/>
      </c>
      <c r="AI323" s="23" t="str">
        <f>IF(ISNUMBER(AVERAGEIFS(Observed!AI$2:AI$1520,Observed!$A$2:$A$1520,$A323,Observed!$C$2:$C$1520,$C323)),AVERAGEIFS(Observed!AI$2:AI$1520,Observed!$A$2:$A$1520,$A323,Observed!$C$2:$C$1520,$C323),"")</f>
        <v/>
      </c>
      <c r="AJ323" s="23" t="str">
        <f>IF(ISNUMBER(AVERAGEIFS(Observed!AJ$2:AJ$1520,Observed!$A$2:$A$1520,$A323,Observed!$C$2:$C$1520,$C323)),AVERAGEIFS(Observed!AJ$2:AJ$1520,Observed!$A$2:$A$1520,$A323,Observed!$C$2:$C$1520,$C323),"")</f>
        <v/>
      </c>
      <c r="AK323" s="23" t="str">
        <f>IF(ISNUMBER(AVERAGEIFS(Observed!AK$2:AK$1520,Observed!$A$2:$A$1520,$A323,Observed!$C$2:$C$1520,$C323)),AVERAGEIFS(Observed!AK$2:AK$1520,Observed!$A$2:$A$1520,$A323,Observed!$C$2:$C$1520,$C323),"")</f>
        <v/>
      </c>
      <c r="AL323" s="23" t="str">
        <f>IF(ISNUMBER(AVERAGEIFS(Observed!AL$2:AL$1520,Observed!$A$2:$A$1520,$A323,Observed!$C$2:$C$1520,$C323)),AVERAGEIFS(Observed!AL$2:AL$1520,Observed!$A$2:$A$1520,$A323,Observed!$C$2:$C$1520,$C323),"")</f>
        <v/>
      </c>
      <c r="AM323" s="23" t="str">
        <f>IF(ISNUMBER(AVERAGEIFS(Observed!AM$2:AM$1520,Observed!$A$2:$A$1520,$A323,Observed!$C$2:$C$1520,$C323)),AVERAGEIFS(Observed!AM$2:AM$1520,Observed!$A$2:$A$1520,$A323,Observed!$C$2:$C$1520,$C323),"")</f>
        <v/>
      </c>
      <c r="AN323" s="2">
        <f>COUNTIFS(Observed!$A$2:$A$1520,$A323,Observed!$C$2:$C$1520,$C323)</f>
        <v>3</v>
      </c>
      <c r="AO323" s="2">
        <f t="shared" si="5"/>
        <v>1</v>
      </c>
    </row>
    <row r="324" spans="1:41" x14ac:dyDescent="0.35">
      <c r="A324" t="s">
        <v>57</v>
      </c>
      <c r="B324" t="s">
        <v>52</v>
      </c>
      <c r="C324" s="20">
        <v>42303</v>
      </c>
      <c r="D324">
        <v>1</v>
      </c>
      <c r="E324" t="s">
        <v>81</v>
      </c>
      <c r="F324" s="25" t="s">
        <v>99</v>
      </c>
      <c r="G324" t="s">
        <v>63</v>
      </c>
      <c r="H324">
        <v>7</v>
      </c>
      <c r="I324" s="2" t="s">
        <v>60</v>
      </c>
      <c r="J324" s="22">
        <f>IF(ISNUMBER(AVERAGEIFS(Observed!J$2:J$1520,Observed!$A$2:$A$1520,$A324,Observed!$C$2:$C$1520,$C324)),AVERAGEIFS(Observed!J$2:J$1520,Observed!$A$2:$A$1520,$A324,Observed!$C$2:$C$1520,$C324),"")</f>
        <v>2454.0666666666666</v>
      </c>
      <c r="K324" s="23">
        <f>IF(ISNUMBER(AVERAGEIFS(Observed!K$2:K$1520,Observed!$A$2:$A$1520,$A324,Observed!$C$2:$C$1520,$C324)),AVERAGEIFS(Observed!K$2:K$1520,Observed!$A$2:$A$1520,$A324,Observed!$C$2:$C$1520,$C324),"")</f>
        <v>245.40666666666667</v>
      </c>
      <c r="L324" s="23" t="str">
        <f>IF(ISNUMBER(AVERAGEIFS(Observed!L$2:L$1520,Observed!$A$2:$A$1520,$A324,Observed!$C$2:$C$1520,$C324)),AVERAGEIFS(Observed!L$2:L$1520,Observed!$A$2:$A$1520,$A324,Observed!$C$2:$C$1520,$C324),"")</f>
        <v/>
      </c>
      <c r="M324" s="23" t="str">
        <f>IF(ISNUMBER(AVERAGEIFS(Observed!M$2:M$1520,Observed!$A$2:$A$1520,$A324,Observed!$C$2:$C$1520,$C324)),AVERAGEIFS(Observed!M$2:M$1520,Observed!$A$2:$A$1520,$A324,Observed!$C$2:$C$1520,$C324),"")</f>
        <v/>
      </c>
      <c r="N324" s="23" t="str">
        <f>IF(ISNUMBER(AVERAGEIFS(Observed!N$2:N$1520,Observed!$A$2:$A$1520,$A324,Observed!$C$2:$C$1520,$C324)),AVERAGEIFS(Observed!N$2:N$1520,Observed!$A$2:$A$1520,$A324,Observed!$C$2:$C$1520,$C324),"")</f>
        <v/>
      </c>
      <c r="O324" s="24" t="str">
        <f>IF(ISNUMBER(AVERAGEIFS(Observed!O$2:O$1520,Observed!$A$2:$A$1520,$A324,Observed!$C$2:$C$1520,$C324)),AVERAGEIFS(Observed!O$2:O$1520,Observed!$A$2:$A$1520,$A324,Observed!$C$2:$C$1520,$C324),"")</f>
        <v/>
      </c>
      <c r="P324" s="24" t="str">
        <f>IF(ISNUMBER(AVERAGEIFS(Observed!P$2:P$1520,Observed!$A$2:$A$1520,$A324,Observed!$C$2:$C$1520,$C324)),AVERAGEIFS(Observed!P$2:P$1520,Observed!$A$2:$A$1520,$A324,Observed!$C$2:$C$1520,$C324),"")</f>
        <v/>
      </c>
      <c r="Q324" s="24" t="str">
        <f>IF(ISNUMBER(AVERAGEIFS(Observed!Q$2:Q$1520,Observed!$A$2:$A$1520,$A324,Observed!$C$2:$C$1520,$C324)),AVERAGEIFS(Observed!Q$2:Q$1520,Observed!$A$2:$A$1520,$A324,Observed!$C$2:$C$1520,$C324),"")</f>
        <v/>
      </c>
      <c r="R324" s="22" t="str">
        <f>IF(ISNUMBER(AVERAGEIFS(Observed!R$2:R$1520,Observed!$A$2:$A$1520,$A324,Observed!$C$2:$C$1520,$C324)),AVERAGEIFS(Observed!R$2:R$1520,Observed!$A$2:$A$1520,$A324,Observed!$C$2:$C$1520,$C324),"")</f>
        <v/>
      </c>
      <c r="S324" s="23" t="str">
        <f>IF(ISNUMBER(AVERAGEIFS(Observed!S$2:S$1520,Observed!$A$2:$A$1520,$A324,Observed!$C$2:$C$1520,$C324)),AVERAGEIFS(Observed!S$2:S$1520,Observed!$A$2:$A$1520,$A324,Observed!$C$2:$C$1520,$C324),"")</f>
        <v/>
      </c>
      <c r="T324" s="23" t="str">
        <f>IF(ISNUMBER(AVERAGEIFS(Observed!T$2:T$1520,Observed!$A$2:$A$1520,$A324,Observed!$C$2:$C$1520,$C324)),AVERAGEIFS(Observed!T$2:T$1520,Observed!$A$2:$A$1520,$A324,Observed!$C$2:$C$1520,$C324),"")</f>
        <v/>
      </c>
      <c r="U324" s="23" t="str">
        <f>IF(ISNUMBER(AVERAGEIFS(Observed!U$2:U$1520,Observed!$A$2:$A$1520,$A324,Observed!$C$2:$C$1520,$C324)),AVERAGEIFS(Observed!U$2:U$1520,Observed!$A$2:$A$1520,$A324,Observed!$C$2:$C$1520,$C324),"")</f>
        <v/>
      </c>
      <c r="V324" s="23" t="str">
        <f>IF(ISNUMBER(AVERAGEIFS(Observed!V$2:V$1520,Observed!$A$2:$A$1520,$A324,Observed!$C$2:$C$1520,$C324)),AVERAGEIFS(Observed!V$2:V$1520,Observed!$A$2:$A$1520,$A324,Observed!$C$2:$C$1520,$C324),"")</f>
        <v/>
      </c>
      <c r="W324" s="23" t="str">
        <f>IF(ISNUMBER(AVERAGEIFS(Observed!W$2:W$1520,Observed!$A$2:$A$1520,$A324,Observed!$C$2:$C$1520,$C324)),AVERAGEIFS(Observed!W$2:W$1520,Observed!$A$2:$A$1520,$A324,Observed!$C$2:$C$1520,$C324),"")</f>
        <v/>
      </c>
      <c r="X324" s="23" t="str">
        <f>IF(ISNUMBER(AVERAGEIFS(Observed!X$2:X$1520,Observed!$A$2:$A$1520,$A324,Observed!$C$2:$C$1520,$C324)),AVERAGEIFS(Observed!X$2:X$1520,Observed!$A$2:$A$1520,$A324,Observed!$C$2:$C$1520,$C324),"")</f>
        <v/>
      </c>
      <c r="Y324" s="23" t="str">
        <f>IF(ISNUMBER(AVERAGEIFS(Observed!Y$2:Y$1520,Observed!$A$2:$A$1520,$A324,Observed!$C$2:$C$1520,$C324)),AVERAGEIFS(Observed!Y$2:Y$1520,Observed!$A$2:$A$1520,$A324,Observed!$C$2:$C$1520,$C324),"")</f>
        <v/>
      </c>
      <c r="Z324" s="23" t="str">
        <f>IF(ISNUMBER(AVERAGEIFS(Observed!Z$2:Z$1520,Observed!$A$2:$A$1520,$A324,Observed!$C$2:$C$1520,$C324)),AVERAGEIFS(Observed!Z$2:Z$1520,Observed!$A$2:$A$1520,$A324,Observed!$C$2:$C$1520,$C324),"")</f>
        <v/>
      </c>
      <c r="AA324" s="23" t="str">
        <f>IF(ISNUMBER(AVERAGEIFS(Observed!AA$2:AA$1520,Observed!$A$2:$A$1520,$A324,Observed!$C$2:$C$1520,$C324)),AVERAGEIFS(Observed!AA$2:AA$1520,Observed!$A$2:$A$1520,$A324,Observed!$C$2:$C$1520,$C324),"")</f>
        <v/>
      </c>
      <c r="AB324" s="23" t="str">
        <f>IF(ISNUMBER(AVERAGEIFS(Observed!AB$2:AB$1520,Observed!$A$2:$A$1520,$A324,Observed!$C$2:$C$1520,$C324)),AVERAGEIFS(Observed!AB$2:AB$1520,Observed!$A$2:$A$1520,$A324,Observed!$C$2:$C$1520,$C324),"")</f>
        <v/>
      </c>
      <c r="AC324" s="23" t="str">
        <f>IF(ISNUMBER(AVERAGEIFS(Observed!AC$2:AC$1520,Observed!$A$2:$A$1520,$A324,Observed!$C$2:$C$1520,$C324)),AVERAGEIFS(Observed!AC$2:AC$1520,Observed!$A$2:$A$1520,$A324,Observed!$C$2:$C$1520,$C324),"")</f>
        <v/>
      </c>
      <c r="AD324" s="24" t="str">
        <f>IF(ISNUMBER(AVERAGEIFS(Observed!AD$2:AD$1520,Observed!$A$2:$A$1520,$A324,Observed!$C$2:$C$1520,$C324)),AVERAGEIFS(Observed!AD$2:AD$1520,Observed!$A$2:$A$1520,$A324,Observed!$C$2:$C$1520,$C324),"")</f>
        <v/>
      </c>
      <c r="AE324" s="24" t="str">
        <f>IF(ISNUMBER(AVERAGEIFS(Observed!AE$2:AE$1520,Observed!$A$2:$A$1520,$A324,Observed!$C$2:$C$1520,$C324)),AVERAGEIFS(Observed!AE$2:AE$1520,Observed!$A$2:$A$1520,$A324,Observed!$C$2:$C$1520,$C324),"")</f>
        <v/>
      </c>
      <c r="AF324" s="23" t="str">
        <f>IF(ISNUMBER(AVERAGEIFS(Observed!AF$2:AF$1520,Observed!$A$2:$A$1520,$A324,Observed!$C$2:$C$1520,$C324)),AVERAGEIFS(Observed!AF$2:AF$1520,Observed!$A$2:$A$1520,$A324,Observed!$C$2:$C$1520,$C324),"")</f>
        <v/>
      </c>
      <c r="AG324" s="23" t="str">
        <f>IF(ISNUMBER(AVERAGEIFS(Observed!AG$2:AG$1520,Observed!$A$2:$A$1520,$A324,Observed!$C$2:$C$1520,$C324)),AVERAGEIFS(Observed!AG$2:AG$1520,Observed!$A$2:$A$1520,$A324,Observed!$C$2:$C$1520,$C324),"")</f>
        <v/>
      </c>
      <c r="AH324" s="22" t="str">
        <f>IF(ISNUMBER(AVERAGEIFS(Observed!AH$2:AH$1520,Observed!$A$2:$A$1520,$A324,Observed!$C$2:$C$1520,$C324)),AVERAGEIFS(Observed!AH$2:AH$1520,Observed!$A$2:$A$1520,$A324,Observed!$C$2:$C$1520,$C324),"")</f>
        <v/>
      </c>
      <c r="AI324" s="23" t="str">
        <f>IF(ISNUMBER(AVERAGEIFS(Observed!AI$2:AI$1520,Observed!$A$2:$A$1520,$A324,Observed!$C$2:$C$1520,$C324)),AVERAGEIFS(Observed!AI$2:AI$1520,Observed!$A$2:$A$1520,$A324,Observed!$C$2:$C$1520,$C324),"")</f>
        <v/>
      </c>
      <c r="AJ324" s="23" t="str">
        <f>IF(ISNUMBER(AVERAGEIFS(Observed!AJ$2:AJ$1520,Observed!$A$2:$A$1520,$A324,Observed!$C$2:$C$1520,$C324)),AVERAGEIFS(Observed!AJ$2:AJ$1520,Observed!$A$2:$A$1520,$A324,Observed!$C$2:$C$1520,$C324),"")</f>
        <v/>
      </c>
      <c r="AK324" s="23" t="str">
        <f>IF(ISNUMBER(AVERAGEIFS(Observed!AK$2:AK$1520,Observed!$A$2:$A$1520,$A324,Observed!$C$2:$C$1520,$C324)),AVERAGEIFS(Observed!AK$2:AK$1520,Observed!$A$2:$A$1520,$A324,Observed!$C$2:$C$1520,$C324),"")</f>
        <v/>
      </c>
      <c r="AL324" s="23" t="str">
        <f>IF(ISNUMBER(AVERAGEIFS(Observed!AL$2:AL$1520,Observed!$A$2:$A$1520,$A324,Observed!$C$2:$C$1520,$C324)),AVERAGEIFS(Observed!AL$2:AL$1520,Observed!$A$2:$A$1520,$A324,Observed!$C$2:$C$1520,$C324),"")</f>
        <v/>
      </c>
      <c r="AM324" s="23" t="str">
        <f>IF(ISNUMBER(AVERAGEIFS(Observed!AM$2:AM$1520,Observed!$A$2:$A$1520,$A324,Observed!$C$2:$C$1520,$C324)),AVERAGEIFS(Observed!AM$2:AM$1520,Observed!$A$2:$A$1520,$A324,Observed!$C$2:$C$1520,$C324),"")</f>
        <v/>
      </c>
      <c r="AN324" s="2">
        <f>COUNTIFS(Observed!$A$2:$A$1520,$A324,Observed!$C$2:$C$1520,$C324)</f>
        <v>3</v>
      </c>
      <c r="AO324" s="2">
        <f t="shared" si="5"/>
        <v>1</v>
      </c>
    </row>
    <row r="325" spans="1:41" x14ac:dyDescent="0.35">
      <c r="A325" t="s">
        <v>54</v>
      </c>
      <c r="B325" t="s">
        <v>52</v>
      </c>
      <c r="C325" s="20">
        <v>42303</v>
      </c>
      <c r="D325">
        <v>1</v>
      </c>
      <c r="E325" t="s">
        <v>83</v>
      </c>
      <c r="F325" s="25" t="s">
        <v>99</v>
      </c>
      <c r="G325" t="s">
        <v>63</v>
      </c>
      <c r="H325">
        <v>7</v>
      </c>
      <c r="I325" s="2" t="s">
        <v>60</v>
      </c>
      <c r="J325" s="22">
        <f>IF(ISNUMBER(AVERAGEIFS(Observed!J$2:J$1520,Observed!$A$2:$A$1520,$A325,Observed!$C$2:$C$1520,$C325)),AVERAGEIFS(Observed!J$2:J$1520,Observed!$A$2:$A$1520,$A325,Observed!$C$2:$C$1520,$C325),"")</f>
        <v>1708.3333333333333</v>
      </c>
      <c r="K325" s="23">
        <f>IF(ISNUMBER(AVERAGEIFS(Observed!K$2:K$1520,Observed!$A$2:$A$1520,$A325,Observed!$C$2:$C$1520,$C325)),AVERAGEIFS(Observed!K$2:K$1520,Observed!$A$2:$A$1520,$A325,Observed!$C$2:$C$1520,$C325),"")</f>
        <v>170.83333333333334</v>
      </c>
      <c r="L325" s="23" t="str">
        <f>IF(ISNUMBER(AVERAGEIFS(Observed!L$2:L$1520,Observed!$A$2:$A$1520,$A325,Observed!$C$2:$C$1520,$C325)),AVERAGEIFS(Observed!L$2:L$1520,Observed!$A$2:$A$1520,$A325,Observed!$C$2:$C$1520,$C325),"")</f>
        <v/>
      </c>
      <c r="M325" s="23" t="str">
        <f>IF(ISNUMBER(AVERAGEIFS(Observed!M$2:M$1520,Observed!$A$2:$A$1520,$A325,Observed!$C$2:$C$1520,$C325)),AVERAGEIFS(Observed!M$2:M$1520,Observed!$A$2:$A$1520,$A325,Observed!$C$2:$C$1520,$C325),"")</f>
        <v/>
      </c>
      <c r="N325" s="23" t="str">
        <f>IF(ISNUMBER(AVERAGEIFS(Observed!N$2:N$1520,Observed!$A$2:$A$1520,$A325,Observed!$C$2:$C$1520,$C325)),AVERAGEIFS(Observed!N$2:N$1520,Observed!$A$2:$A$1520,$A325,Observed!$C$2:$C$1520,$C325),"")</f>
        <v/>
      </c>
      <c r="O325" s="24" t="str">
        <f>IF(ISNUMBER(AVERAGEIFS(Observed!O$2:O$1520,Observed!$A$2:$A$1520,$A325,Observed!$C$2:$C$1520,$C325)),AVERAGEIFS(Observed!O$2:O$1520,Observed!$A$2:$A$1520,$A325,Observed!$C$2:$C$1520,$C325),"")</f>
        <v/>
      </c>
      <c r="P325" s="24" t="str">
        <f>IF(ISNUMBER(AVERAGEIFS(Observed!P$2:P$1520,Observed!$A$2:$A$1520,$A325,Observed!$C$2:$C$1520,$C325)),AVERAGEIFS(Observed!P$2:P$1520,Observed!$A$2:$A$1520,$A325,Observed!$C$2:$C$1520,$C325),"")</f>
        <v/>
      </c>
      <c r="Q325" s="24" t="str">
        <f>IF(ISNUMBER(AVERAGEIFS(Observed!Q$2:Q$1520,Observed!$A$2:$A$1520,$A325,Observed!$C$2:$C$1520,$C325)),AVERAGEIFS(Observed!Q$2:Q$1520,Observed!$A$2:$A$1520,$A325,Observed!$C$2:$C$1520,$C325),"")</f>
        <v/>
      </c>
      <c r="R325" s="22" t="str">
        <f>IF(ISNUMBER(AVERAGEIFS(Observed!R$2:R$1520,Observed!$A$2:$A$1520,$A325,Observed!$C$2:$C$1520,$C325)),AVERAGEIFS(Observed!R$2:R$1520,Observed!$A$2:$A$1520,$A325,Observed!$C$2:$C$1520,$C325),"")</f>
        <v/>
      </c>
      <c r="S325" s="23" t="str">
        <f>IF(ISNUMBER(AVERAGEIFS(Observed!S$2:S$1520,Observed!$A$2:$A$1520,$A325,Observed!$C$2:$C$1520,$C325)),AVERAGEIFS(Observed!S$2:S$1520,Observed!$A$2:$A$1520,$A325,Observed!$C$2:$C$1520,$C325),"")</f>
        <v/>
      </c>
      <c r="T325" s="23" t="str">
        <f>IF(ISNUMBER(AVERAGEIFS(Observed!T$2:T$1520,Observed!$A$2:$A$1520,$A325,Observed!$C$2:$C$1520,$C325)),AVERAGEIFS(Observed!T$2:T$1520,Observed!$A$2:$A$1520,$A325,Observed!$C$2:$C$1520,$C325),"")</f>
        <v/>
      </c>
      <c r="U325" s="23" t="str">
        <f>IF(ISNUMBER(AVERAGEIFS(Observed!U$2:U$1520,Observed!$A$2:$A$1520,$A325,Observed!$C$2:$C$1520,$C325)),AVERAGEIFS(Observed!U$2:U$1520,Observed!$A$2:$A$1520,$A325,Observed!$C$2:$C$1520,$C325),"")</f>
        <v/>
      </c>
      <c r="V325" s="23" t="str">
        <f>IF(ISNUMBER(AVERAGEIFS(Observed!V$2:V$1520,Observed!$A$2:$A$1520,$A325,Observed!$C$2:$C$1520,$C325)),AVERAGEIFS(Observed!V$2:V$1520,Observed!$A$2:$A$1520,$A325,Observed!$C$2:$C$1520,$C325),"")</f>
        <v/>
      </c>
      <c r="W325" s="23" t="str">
        <f>IF(ISNUMBER(AVERAGEIFS(Observed!W$2:W$1520,Observed!$A$2:$A$1520,$A325,Observed!$C$2:$C$1520,$C325)),AVERAGEIFS(Observed!W$2:W$1520,Observed!$A$2:$A$1520,$A325,Observed!$C$2:$C$1520,$C325),"")</f>
        <v/>
      </c>
      <c r="X325" s="23" t="str">
        <f>IF(ISNUMBER(AVERAGEIFS(Observed!X$2:X$1520,Observed!$A$2:$A$1520,$A325,Observed!$C$2:$C$1520,$C325)),AVERAGEIFS(Observed!X$2:X$1520,Observed!$A$2:$A$1520,$A325,Observed!$C$2:$C$1520,$C325),"")</f>
        <v/>
      </c>
      <c r="Y325" s="23" t="str">
        <f>IF(ISNUMBER(AVERAGEIFS(Observed!Y$2:Y$1520,Observed!$A$2:$A$1520,$A325,Observed!$C$2:$C$1520,$C325)),AVERAGEIFS(Observed!Y$2:Y$1520,Observed!$A$2:$A$1520,$A325,Observed!$C$2:$C$1520,$C325),"")</f>
        <v/>
      </c>
      <c r="Z325" s="23" t="str">
        <f>IF(ISNUMBER(AVERAGEIFS(Observed!Z$2:Z$1520,Observed!$A$2:$A$1520,$A325,Observed!$C$2:$C$1520,$C325)),AVERAGEIFS(Observed!Z$2:Z$1520,Observed!$A$2:$A$1520,$A325,Observed!$C$2:$C$1520,$C325),"")</f>
        <v/>
      </c>
      <c r="AA325" s="23" t="str">
        <f>IF(ISNUMBER(AVERAGEIFS(Observed!AA$2:AA$1520,Observed!$A$2:$A$1520,$A325,Observed!$C$2:$C$1520,$C325)),AVERAGEIFS(Observed!AA$2:AA$1520,Observed!$A$2:$A$1520,$A325,Observed!$C$2:$C$1520,$C325),"")</f>
        <v/>
      </c>
      <c r="AB325" s="23" t="str">
        <f>IF(ISNUMBER(AVERAGEIFS(Observed!AB$2:AB$1520,Observed!$A$2:$A$1520,$A325,Observed!$C$2:$C$1520,$C325)),AVERAGEIFS(Observed!AB$2:AB$1520,Observed!$A$2:$A$1520,$A325,Observed!$C$2:$C$1520,$C325),"")</f>
        <v/>
      </c>
      <c r="AC325" s="23" t="str">
        <f>IF(ISNUMBER(AVERAGEIFS(Observed!AC$2:AC$1520,Observed!$A$2:$A$1520,$A325,Observed!$C$2:$C$1520,$C325)),AVERAGEIFS(Observed!AC$2:AC$1520,Observed!$A$2:$A$1520,$A325,Observed!$C$2:$C$1520,$C325),"")</f>
        <v/>
      </c>
      <c r="AD325" s="24" t="str">
        <f>IF(ISNUMBER(AVERAGEIFS(Observed!AD$2:AD$1520,Observed!$A$2:$A$1520,$A325,Observed!$C$2:$C$1520,$C325)),AVERAGEIFS(Observed!AD$2:AD$1520,Observed!$A$2:$A$1520,$A325,Observed!$C$2:$C$1520,$C325),"")</f>
        <v/>
      </c>
      <c r="AE325" s="24" t="str">
        <f>IF(ISNUMBER(AVERAGEIFS(Observed!AE$2:AE$1520,Observed!$A$2:$A$1520,$A325,Observed!$C$2:$C$1520,$C325)),AVERAGEIFS(Observed!AE$2:AE$1520,Observed!$A$2:$A$1520,$A325,Observed!$C$2:$C$1520,$C325),"")</f>
        <v/>
      </c>
      <c r="AF325" s="23" t="str">
        <f>IF(ISNUMBER(AVERAGEIFS(Observed!AF$2:AF$1520,Observed!$A$2:$A$1520,$A325,Observed!$C$2:$C$1520,$C325)),AVERAGEIFS(Observed!AF$2:AF$1520,Observed!$A$2:$A$1520,$A325,Observed!$C$2:$C$1520,$C325),"")</f>
        <v/>
      </c>
      <c r="AG325" s="23" t="str">
        <f>IF(ISNUMBER(AVERAGEIFS(Observed!AG$2:AG$1520,Observed!$A$2:$A$1520,$A325,Observed!$C$2:$C$1520,$C325)),AVERAGEIFS(Observed!AG$2:AG$1520,Observed!$A$2:$A$1520,$A325,Observed!$C$2:$C$1520,$C325),"")</f>
        <v/>
      </c>
      <c r="AH325" s="22" t="str">
        <f>IF(ISNUMBER(AVERAGEIFS(Observed!AH$2:AH$1520,Observed!$A$2:$A$1520,$A325,Observed!$C$2:$C$1520,$C325)),AVERAGEIFS(Observed!AH$2:AH$1520,Observed!$A$2:$A$1520,$A325,Observed!$C$2:$C$1520,$C325),"")</f>
        <v/>
      </c>
      <c r="AI325" s="23" t="str">
        <f>IF(ISNUMBER(AVERAGEIFS(Observed!AI$2:AI$1520,Observed!$A$2:$A$1520,$A325,Observed!$C$2:$C$1520,$C325)),AVERAGEIFS(Observed!AI$2:AI$1520,Observed!$A$2:$A$1520,$A325,Observed!$C$2:$C$1520,$C325),"")</f>
        <v/>
      </c>
      <c r="AJ325" s="23" t="str">
        <f>IF(ISNUMBER(AVERAGEIFS(Observed!AJ$2:AJ$1520,Observed!$A$2:$A$1520,$A325,Observed!$C$2:$C$1520,$C325)),AVERAGEIFS(Observed!AJ$2:AJ$1520,Observed!$A$2:$A$1520,$A325,Observed!$C$2:$C$1520,$C325),"")</f>
        <v/>
      </c>
      <c r="AK325" s="23" t="str">
        <f>IF(ISNUMBER(AVERAGEIFS(Observed!AK$2:AK$1520,Observed!$A$2:$A$1520,$A325,Observed!$C$2:$C$1520,$C325)),AVERAGEIFS(Observed!AK$2:AK$1520,Observed!$A$2:$A$1520,$A325,Observed!$C$2:$C$1520,$C325),"")</f>
        <v/>
      </c>
      <c r="AL325" s="23" t="str">
        <f>IF(ISNUMBER(AVERAGEIFS(Observed!AL$2:AL$1520,Observed!$A$2:$A$1520,$A325,Observed!$C$2:$C$1520,$C325)),AVERAGEIFS(Observed!AL$2:AL$1520,Observed!$A$2:$A$1520,$A325,Observed!$C$2:$C$1520,$C325),"")</f>
        <v/>
      </c>
      <c r="AM325" s="23" t="str">
        <f>IF(ISNUMBER(AVERAGEIFS(Observed!AM$2:AM$1520,Observed!$A$2:$A$1520,$A325,Observed!$C$2:$C$1520,$C325)),AVERAGEIFS(Observed!AM$2:AM$1520,Observed!$A$2:$A$1520,$A325,Observed!$C$2:$C$1520,$C325),"")</f>
        <v/>
      </c>
      <c r="AN325" s="2">
        <f>COUNTIFS(Observed!$A$2:$A$1520,$A325,Observed!$C$2:$C$1520,$C325)</f>
        <v>3</v>
      </c>
      <c r="AO325" s="2">
        <f t="shared" si="5"/>
        <v>1</v>
      </c>
    </row>
    <row r="326" spans="1:41" x14ac:dyDescent="0.35">
      <c r="A326" t="s">
        <v>53</v>
      </c>
      <c r="B326" t="s">
        <v>52</v>
      </c>
      <c r="C326" s="20">
        <v>42303</v>
      </c>
      <c r="D326">
        <v>1</v>
      </c>
      <c r="E326" t="s">
        <v>78</v>
      </c>
      <c r="F326" s="25" t="s">
        <v>99</v>
      </c>
      <c r="G326" t="s">
        <v>63</v>
      </c>
      <c r="H326">
        <v>7</v>
      </c>
      <c r="I326" s="2" t="s">
        <v>60</v>
      </c>
      <c r="J326" s="22">
        <f>IF(ISNUMBER(AVERAGEIFS(Observed!J$2:J$1520,Observed!$A$2:$A$1520,$A326,Observed!$C$2:$C$1520,$C326)),AVERAGEIFS(Observed!J$2:J$1520,Observed!$A$2:$A$1520,$A326,Observed!$C$2:$C$1520,$C326),"")</f>
        <v>1207</v>
      </c>
      <c r="K326" s="23">
        <f>IF(ISNUMBER(AVERAGEIFS(Observed!K$2:K$1520,Observed!$A$2:$A$1520,$A326,Observed!$C$2:$C$1520,$C326)),AVERAGEIFS(Observed!K$2:K$1520,Observed!$A$2:$A$1520,$A326,Observed!$C$2:$C$1520,$C326),"")</f>
        <v>120.7</v>
      </c>
      <c r="L326" s="23" t="str">
        <f>IF(ISNUMBER(AVERAGEIFS(Observed!L$2:L$1520,Observed!$A$2:$A$1520,$A326,Observed!$C$2:$C$1520,$C326)),AVERAGEIFS(Observed!L$2:L$1520,Observed!$A$2:$A$1520,$A326,Observed!$C$2:$C$1520,$C326),"")</f>
        <v/>
      </c>
      <c r="M326" s="23" t="str">
        <f>IF(ISNUMBER(AVERAGEIFS(Observed!M$2:M$1520,Observed!$A$2:$A$1520,$A326,Observed!$C$2:$C$1520,$C326)),AVERAGEIFS(Observed!M$2:M$1520,Observed!$A$2:$A$1520,$A326,Observed!$C$2:$C$1520,$C326),"")</f>
        <v/>
      </c>
      <c r="N326" s="23" t="str">
        <f>IF(ISNUMBER(AVERAGEIFS(Observed!N$2:N$1520,Observed!$A$2:$A$1520,$A326,Observed!$C$2:$C$1520,$C326)),AVERAGEIFS(Observed!N$2:N$1520,Observed!$A$2:$A$1520,$A326,Observed!$C$2:$C$1520,$C326),"")</f>
        <v/>
      </c>
      <c r="O326" s="24" t="str">
        <f>IF(ISNUMBER(AVERAGEIFS(Observed!O$2:O$1520,Observed!$A$2:$A$1520,$A326,Observed!$C$2:$C$1520,$C326)),AVERAGEIFS(Observed!O$2:O$1520,Observed!$A$2:$A$1520,$A326,Observed!$C$2:$C$1520,$C326),"")</f>
        <v/>
      </c>
      <c r="P326" s="24" t="str">
        <f>IF(ISNUMBER(AVERAGEIFS(Observed!P$2:P$1520,Observed!$A$2:$A$1520,$A326,Observed!$C$2:$C$1520,$C326)),AVERAGEIFS(Observed!P$2:P$1520,Observed!$A$2:$A$1520,$A326,Observed!$C$2:$C$1520,$C326),"")</f>
        <v/>
      </c>
      <c r="Q326" s="24" t="str">
        <f>IF(ISNUMBER(AVERAGEIFS(Observed!Q$2:Q$1520,Observed!$A$2:$A$1520,$A326,Observed!$C$2:$C$1520,$C326)),AVERAGEIFS(Observed!Q$2:Q$1520,Observed!$A$2:$A$1520,$A326,Observed!$C$2:$C$1520,$C326),"")</f>
        <v/>
      </c>
      <c r="R326" s="22" t="str">
        <f>IF(ISNUMBER(AVERAGEIFS(Observed!R$2:R$1520,Observed!$A$2:$A$1520,$A326,Observed!$C$2:$C$1520,$C326)),AVERAGEIFS(Observed!R$2:R$1520,Observed!$A$2:$A$1520,$A326,Observed!$C$2:$C$1520,$C326),"")</f>
        <v/>
      </c>
      <c r="S326" s="23" t="str">
        <f>IF(ISNUMBER(AVERAGEIFS(Observed!S$2:S$1520,Observed!$A$2:$A$1520,$A326,Observed!$C$2:$C$1520,$C326)),AVERAGEIFS(Observed!S$2:S$1520,Observed!$A$2:$A$1520,$A326,Observed!$C$2:$C$1520,$C326),"")</f>
        <v/>
      </c>
      <c r="T326" s="23" t="str">
        <f>IF(ISNUMBER(AVERAGEIFS(Observed!T$2:T$1520,Observed!$A$2:$A$1520,$A326,Observed!$C$2:$C$1520,$C326)),AVERAGEIFS(Observed!T$2:T$1520,Observed!$A$2:$A$1520,$A326,Observed!$C$2:$C$1520,$C326),"")</f>
        <v/>
      </c>
      <c r="U326" s="23" t="str">
        <f>IF(ISNUMBER(AVERAGEIFS(Observed!U$2:U$1520,Observed!$A$2:$A$1520,$A326,Observed!$C$2:$C$1520,$C326)),AVERAGEIFS(Observed!U$2:U$1520,Observed!$A$2:$A$1520,$A326,Observed!$C$2:$C$1520,$C326),"")</f>
        <v/>
      </c>
      <c r="V326" s="23" t="str">
        <f>IF(ISNUMBER(AVERAGEIFS(Observed!V$2:V$1520,Observed!$A$2:$A$1520,$A326,Observed!$C$2:$C$1520,$C326)),AVERAGEIFS(Observed!V$2:V$1520,Observed!$A$2:$A$1520,$A326,Observed!$C$2:$C$1520,$C326),"")</f>
        <v/>
      </c>
      <c r="W326" s="23" t="str">
        <f>IF(ISNUMBER(AVERAGEIFS(Observed!W$2:W$1520,Observed!$A$2:$A$1520,$A326,Observed!$C$2:$C$1520,$C326)),AVERAGEIFS(Observed!W$2:W$1520,Observed!$A$2:$A$1520,$A326,Observed!$C$2:$C$1520,$C326),"")</f>
        <v/>
      </c>
      <c r="X326" s="23" t="str">
        <f>IF(ISNUMBER(AVERAGEIFS(Observed!X$2:X$1520,Observed!$A$2:$A$1520,$A326,Observed!$C$2:$C$1520,$C326)),AVERAGEIFS(Observed!X$2:X$1520,Observed!$A$2:$A$1520,$A326,Observed!$C$2:$C$1520,$C326),"")</f>
        <v/>
      </c>
      <c r="Y326" s="23" t="str">
        <f>IF(ISNUMBER(AVERAGEIFS(Observed!Y$2:Y$1520,Observed!$A$2:$A$1520,$A326,Observed!$C$2:$C$1520,$C326)),AVERAGEIFS(Observed!Y$2:Y$1520,Observed!$A$2:$A$1520,$A326,Observed!$C$2:$C$1520,$C326),"")</f>
        <v/>
      </c>
      <c r="Z326" s="23" t="str">
        <f>IF(ISNUMBER(AVERAGEIFS(Observed!Z$2:Z$1520,Observed!$A$2:$A$1520,$A326,Observed!$C$2:$C$1520,$C326)),AVERAGEIFS(Observed!Z$2:Z$1520,Observed!$A$2:$A$1520,$A326,Observed!$C$2:$C$1520,$C326),"")</f>
        <v/>
      </c>
      <c r="AA326" s="23" t="str">
        <f>IF(ISNUMBER(AVERAGEIFS(Observed!AA$2:AA$1520,Observed!$A$2:$A$1520,$A326,Observed!$C$2:$C$1520,$C326)),AVERAGEIFS(Observed!AA$2:AA$1520,Observed!$A$2:$A$1520,$A326,Observed!$C$2:$C$1520,$C326),"")</f>
        <v/>
      </c>
      <c r="AB326" s="23" t="str">
        <f>IF(ISNUMBER(AVERAGEIFS(Observed!AB$2:AB$1520,Observed!$A$2:$A$1520,$A326,Observed!$C$2:$C$1520,$C326)),AVERAGEIFS(Observed!AB$2:AB$1520,Observed!$A$2:$A$1520,$A326,Observed!$C$2:$C$1520,$C326),"")</f>
        <v/>
      </c>
      <c r="AC326" s="23" t="str">
        <f>IF(ISNUMBER(AVERAGEIFS(Observed!AC$2:AC$1520,Observed!$A$2:$A$1520,$A326,Observed!$C$2:$C$1520,$C326)),AVERAGEIFS(Observed!AC$2:AC$1520,Observed!$A$2:$A$1520,$A326,Observed!$C$2:$C$1520,$C326),"")</f>
        <v/>
      </c>
      <c r="AD326" s="24" t="str">
        <f>IF(ISNUMBER(AVERAGEIFS(Observed!AD$2:AD$1520,Observed!$A$2:$A$1520,$A326,Observed!$C$2:$C$1520,$C326)),AVERAGEIFS(Observed!AD$2:AD$1520,Observed!$A$2:$A$1520,$A326,Observed!$C$2:$C$1520,$C326),"")</f>
        <v/>
      </c>
      <c r="AE326" s="24" t="str">
        <f>IF(ISNUMBER(AVERAGEIFS(Observed!AE$2:AE$1520,Observed!$A$2:$A$1520,$A326,Observed!$C$2:$C$1520,$C326)),AVERAGEIFS(Observed!AE$2:AE$1520,Observed!$A$2:$A$1520,$A326,Observed!$C$2:$C$1520,$C326),"")</f>
        <v/>
      </c>
      <c r="AF326" s="23" t="str">
        <f>IF(ISNUMBER(AVERAGEIFS(Observed!AF$2:AF$1520,Observed!$A$2:$A$1520,$A326,Observed!$C$2:$C$1520,$C326)),AVERAGEIFS(Observed!AF$2:AF$1520,Observed!$A$2:$A$1520,$A326,Observed!$C$2:$C$1520,$C326),"")</f>
        <v/>
      </c>
      <c r="AG326" s="23" t="str">
        <f>IF(ISNUMBER(AVERAGEIFS(Observed!AG$2:AG$1520,Observed!$A$2:$A$1520,$A326,Observed!$C$2:$C$1520,$C326)),AVERAGEIFS(Observed!AG$2:AG$1520,Observed!$A$2:$A$1520,$A326,Observed!$C$2:$C$1520,$C326),"")</f>
        <v/>
      </c>
      <c r="AH326" s="22" t="str">
        <f>IF(ISNUMBER(AVERAGEIFS(Observed!AH$2:AH$1520,Observed!$A$2:$A$1520,$A326,Observed!$C$2:$C$1520,$C326)),AVERAGEIFS(Observed!AH$2:AH$1520,Observed!$A$2:$A$1520,$A326,Observed!$C$2:$C$1520,$C326),"")</f>
        <v/>
      </c>
      <c r="AI326" s="23" t="str">
        <f>IF(ISNUMBER(AVERAGEIFS(Observed!AI$2:AI$1520,Observed!$A$2:$A$1520,$A326,Observed!$C$2:$C$1520,$C326)),AVERAGEIFS(Observed!AI$2:AI$1520,Observed!$A$2:$A$1520,$A326,Observed!$C$2:$C$1520,$C326),"")</f>
        <v/>
      </c>
      <c r="AJ326" s="23" t="str">
        <f>IF(ISNUMBER(AVERAGEIFS(Observed!AJ$2:AJ$1520,Observed!$A$2:$A$1520,$A326,Observed!$C$2:$C$1520,$C326)),AVERAGEIFS(Observed!AJ$2:AJ$1520,Observed!$A$2:$A$1520,$A326,Observed!$C$2:$C$1520,$C326),"")</f>
        <v/>
      </c>
      <c r="AK326" s="23" t="str">
        <f>IF(ISNUMBER(AVERAGEIFS(Observed!AK$2:AK$1520,Observed!$A$2:$A$1520,$A326,Observed!$C$2:$C$1520,$C326)),AVERAGEIFS(Observed!AK$2:AK$1520,Observed!$A$2:$A$1520,$A326,Observed!$C$2:$C$1520,$C326),"")</f>
        <v/>
      </c>
      <c r="AL326" s="23" t="str">
        <f>IF(ISNUMBER(AVERAGEIFS(Observed!AL$2:AL$1520,Observed!$A$2:$A$1520,$A326,Observed!$C$2:$C$1520,$C326)),AVERAGEIFS(Observed!AL$2:AL$1520,Observed!$A$2:$A$1520,$A326,Observed!$C$2:$C$1520,$C326),"")</f>
        <v/>
      </c>
      <c r="AM326" s="23" t="str">
        <f>IF(ISNUMBER(AVERAGEIFS(Observed!AM$2:AM$1520,Observed!$A$2:$A$1520,$A326,Observed!$C$2:$C$1520,$C326)),AVERAGEIFS(Observed!AM$2:AM$1520,Observed!$A$2:$A$1520,$A326,Observed!$C$2:$C$1520,$C326),"")</f>
        <v/>
      </c>
      <c r="AN326" s="2">
        <f>COUNTIFS(Observed!$A$2:$A$1520,$A326,Observed!$C$2:$C$1520,$C326)</f>
        <v>3</v>
      </c>
      <c r="AO326" s="2">
        <f t="shared" si="5"/>
        <v>1</v>
      </c>
    </row>
    <row r="327" spans="1:41" x14ac:dyDescent="0.35">
      <c r="A327" t="s">
        <v>56</v>
      </c>
      <c r="B327" t="s">
        <v>52</v>
      </c>
      <c r="C327" s="20">
        <v>42304</v>
      </c>
      <c r="D327">
        <v>1</v>
      </c>
      <c r="E327" t="s">
        <v>80</v>
      </c>
      <c r="F327" s="25" t="s">
        <v>99</v>
      </c>
      <c r="G327" t="s">
        <v>63</v>
      </c>
      <c r="H327">
        <v>7</v>
      </c>
      <c r="I327" s="2" t="s">
        <v>61</v>
      </c>
      <c r="J327" s="22">
        <f>IF(ISNUMBER(AVERAGEIFS(Observed!J$2:J$1520,Observed!$A$2:$A$1520,$A327,Observed!$C$2:$C$1520,$C327)),AVERAGEIFS(Observed!J$2:J$1520,Observed!$A$2:$A$1520,$A327,Observed!$C$2:$C$1520,$C327),"")</f>
        <v>2842.6</v>
      </c>
      <c r="K327" s="23">
        <f>IF(ISNUMBER(AVERAGEIFS(Observed!K$2:K$1520,Observed!$A$2:$A$1520,$A327,Observed!$C$2:$C$1520,$C327)),AVERAGEIFS(Observed!K$2:K$1520,Observed!$A$2:$A$1520,$A327,Observed!$C$2:$C$1520,$C327),"")</f>
        <v>284.26</v>
      </c>
      <c r="L327" s="23" t="str">
        <f>IF(ISNUMBER(AVERAGEIFS(Observed!L$2:L$1520,Observed!$A$2:$A$1520,$A327,Observed!$C$2:$C$1520,$C327)),AVERAGEIFS(Observed!L$2:L$1520,Observed!$A$2:$A$1520,$A327,Observed!$C$2:$C$1520,$C327),"")</f>
        <v/>
      </c>
      <c r="M327" s="23" t="str">
        <f>IF(ISNUMBER(AVERAGEIFS(Observed!M$2:M$1520,Observed!$A$2:$A$1520,$A327,Observed!$C$2:$C$1520,$C327)),AVERAGEIFS(Observed!M$2:M$1520,Observed!$A$2:$A$1520,$A327,Observed!$C$2:$C$1520,$C327),"")</f>
        <v/>
      </c>
      <c r="N327" s="23" t="str">
        <f>IF(ISNUMBER(AVERAGEIFS(Observed!N$2:N$1520,Observed!$A$2:$A$1520,$A327,Observed!$C$2:$C$1520,$C327)),AVERAGEIFS(Observed!N$2:N$1520,Observed!$A$2:$A$1520,$A327,Observed!$C$2:$C$1520,$C327),"")</f>
        <v/>
      </c>
      <c r="O327" s="24" t="str">
        <f>IF(ISNUMBER(AVERAGEIFS(Observed!O$2:O$1520,Observed!$A$2:$A$1520,$A327,Observed!$C$2:$C$1520,$C327)),AVERAGEIFS(Observed!O$2:O$1520,Observed!$A$2:$A$1520,$A327,Observed!$C$2:$C$1520,$C327),"")</f>
        <v/>
      </c>
      <c r="P327" s="24" t="str">
        <f>IF(ISNUMBER(AVERAGEIFS(Observed!P$2:P$1520,Observed!$A$2:$A$1520,$A327,Observed!$C$2:$C$1520,$C327)),AVERAGEIFS(Observed!P$2:P$1520,Observed!$A$2:$A$1520,$A327,Observed!$C$2:$C$1520,$C327),"")</f>
        <v/>
      </c>
      <c r="Q327" s="24" t="str">
        <f>IF(ISNUMBER(AVERAGEIFS(Observed!Q$2:Q$1520,Observed!$A$2:$A$1520,$A327,Observed!$C$2:$C$1520,$C327)),AVERAGEIFS(Observed!Q$2:Q$1520,Observed!$A$2:$A$1520,$A327,Observed!$C$2:$C$1520,$C327),"")</f>
        <v/>
      </c>
      <c r="R327" s="22" t="str">
        <f>IF(ISNUMBER(AVERAGEIFS(Observed!R$2:R$1520,Observed!$A$2:$A$1520,$A327,Observed!$C$2:$C$1520,$C327)),AVERAGEIFS(Observed!R$2:R$1520,Observed!$A$2:$A$1520,$A327,Observed!$C$2:$C$1520,$C327),"")</f>
        <v/>
      </c>
      <c r="S327" s="23" t="str">
        <f>IF(ISNUMBER(AVERAGEIFS(Observed!S$2:S$1520,Observed!$A$2:$A$1520,$A327,Observed!$C$2:$C$1520,$C327)),AVERAGEIFS(Observed!S$2:S$1520,Observed!$A$2:$A$1520,$A327,Observed!$C$2:$C$1520,$C327),"")</f>
        <v/>
      </c>
      <c r="T327" s="23" t="str">
        <f>IF(ISNUMBER(AVERAGEIFS(Observed!T$2:T$1520,Observed!$A$2:$A$1520,$A327,Observed!$C$2:$C$1520,$C327)),AVERAGEIFS(Observed!T$2:T$1520,Observed!$A$2:$A$1520,$A327,Observed!$C$2:$C$1520,$C327),"")</f>
        <v/>
      </c>
      <c r="U327" s="23" t="str">
        <f>IF(ISNUMBER(AVERAGEIFS(Observed!U$2:U$1520,Observed!$A$2:$A$1520,$A327,Observed!$C$2:$C$1520,$C327)),AVERAGEIFS(Observed!U$2:U$1520,Observed!$A$2:$A$1520,$A327,Observed!$C$2:$C$1520,$C327),"")</f>
        <v/>
      </c>
      <c r="V327" s="23" t="str">
        <f>IF(ISNUMBER(AVERAGEIFS(Observed!V$2:V$1520,Observed!$A$2:$A$1520,$A327,Observed!$C$2:$C$1520,$C327)),AVERAGEIFS(Observed!V$2:V$1520,Observed!$A$2:$A$1520,$A327,Observed!$C$2:$C$1520,$C327),"")</f>
        <v/>
      </c>
      <c r="W327" s="23" t="str">
        <f>IF(ISNUMBER(AVERAGEIFS(Observed!W$2:W$1520,Observed!$A$2:$A$1520,$A327,Observed!$C$2:$C$1520,$C327)),AVERAGEIFS(Observed!W$2:W$1520,Observed!$A$2:$A$1520,$A327,Observed!$C$2:$C$1520,$C327),"")</f>
        <v/>
      </c>
      <c r="X327" s="23" t="str">
        <f>IF(ISNUMBER(AVERAGEIFS(Observed!X$2:X$1520,Observed!$A$2:$A$1520,$A327,Observed!$C$2:$C$1520,$C327)),AVERAGEIFS(Observed!X$2:X$1520,Observed!$A$2:$A$1520,$A327,Observed!$C$2:$C$1520,$C327),"")</f>
        <v/>
      </c>
      <c r="Y327" s="23" t="str">
        <f>IF(ISNUMBER(AVERAGEIFS(Observed!Y$2:Y$1520,Observed!$A$2:$A$1520,$A327,Observed!$C$2:$C$1520,$C327)),AVERAGEIFS(Observed!Y$2:Y$1520,Observed!$A$2:$A$1520,$A327,Observed!$C$2:$C$1520,$C327),"")</f>
        <v/>
      </c>
      <c r="Z327" s="23" t="str">
        <f>IF(ISNUMBER(AVERAGEIFS(Observed!Z$2:Z$1520,Observed!$A$2:$A$1520,$A327,Observed!$C$2:$C$1520,$C327)),AVERAGEIFS(Observed!Z$2:Z$1520,Observed!$A$2:$A$1520,$A327,Observed!$C$2:$C$1520,$C327),"")</f>
        <v/>
      </c>
      <c r="AA327" s="23" t="str">
        <f>IF(ISNUMBER(AVERAGEIFS(Observed!AA$2:AA$1520,Observed!$A$2:$A$1520,$A327,Observed!$C$2:$C$1520,$C327)),AVERAGEIFS(Observed!AA$2:AA$1520,Observed!$A$2:$A$1520,$A327,Observed!$C$2:$C$1520,$C327),"")</f>
        <v/>
      </c>
      <c r="AB327" s="23" t="str">
        <f>IF(ISNUMBER(AVERAGEIFS(Observed!AB$2:AB$1520,Observed!$A$2:$A$1520,$A327,Observed!$C$2:$C$1520,$C327)),AVERAGEIFS(Observed!AB$2:AB$1520,Observed!$A$2:$A$1520,$A327,Observed!$C$2:$C$1520,$C327),"")</f>
        <v/>
      </c>
      <c r="AC327" s="23" t="str">
        <f>IF(ISNUMBER(AVERAGEIFS(Observed!AC$2:AC$1520,Observed!$A$2:$A$1520,$A327,Observed!$C$2:$C$1520,$C327)),AVERAGEIFS(Observed!AC$2:AC$1520,Observed!$A$2:$A$1520,$A327,Observed!$C$2:$C$1520,$C327),"")</f>
        <v/>
      </c>
      <c r="AD327" s="24" t="str">
        <f>IF(ISNUMBER(AVERAGEIFS(Observed!AD$2:AD$1520,Observed!$A$2:$A$1520,$A327,Observed!$C$2:$C$1520,$C327)),AVERAGEIFS(Observed!AD$2:AD$1520,Observed!$A$2:$A$1520,$A327,Observed!$C$2:$C$1520,$C327),"")</f>
        <v/>
      </c>
      <c r="AE327" s="24" t="str">
        <f>IF(ISNUMBER(AVERAGEIFS(Observed!AE$2:AE$1520,Observed!$A$2:$A$1520,$A327,Observed!$C$2:$C$1520,$C327)),AVERAGEIFS(Observed!AE$2:AE$1520,Observed!$A$2:$A$1520,$A327,Observed!$C$2:$C$1520,$C327),"")</f>
        <v/>
      </c>
      <c r="AF327" s="23" t="str">
        <f>IF(ISNUMBER(AVERAGEIFS(Observed!AF$2:AF$1520,Observed!$A$2:$A$1520,$A327,Observed!$C$2:$C$1520,$C327)),AVERAGEIFS(Observed!AF$2:AF$1520,Observed!$A$2:$A$1520,$A327,Observed!$C$2:$C$1520,$C327),"")</f>
        <v/>
      </c>
      <c r="AG327" s="23" t="str">
        <f>IF(ISNUMBER(AVERAGEIFS(Observed!AG$2:AG$1520,Observed!$A$2:$A$1520,$A327,Observed!$C$2:$C$1520,$C327)),AVERAGEIFS(Observed!AG$2:AG$1520,Observed!$A$2:$A$1520,$A327,Observed!$C$2:$C$1520,$C327),"")</f>
        <v/>
      </c>
      <c r="AH327" s="22" t="str">
        <f>IF(ISNUMBER(AVERAGEIFS(Observed!AH$2:AH$1520,Observed!$A$2:$A$1520,$A327,Observed!$C$2:$C$1520,$C327)),AVERAGEIFS(Observed!AH$2:AH$1520,Observed!$A$2:$A$1520,$A327,Observed!$C$2:$C$1520,$C327),"")</f>
        <v/>
      </c>
      <c r="AI327" s="23" t="str">
        <f>IF(ISNUMBER(AVERAGEIFS(Observed!AI$2:AI$1520,Observed!$A$2:$A$1520,$A327,Observed!$C$2:$C$1520,$C327)),AVERAGEIFS(Observed!AI$2:AI$1520,Observed!$A$2:$A$1520,$A327,Observed!$C$2:$C$1520,$C327),"")</f>
        <v/>
      </c>
      <c r="AJ327" s="23" t="str">
        <f>IF(ISNUMBER(AVERAGEIFS(Observed!AJ$2:AJ$1520,Observed!$A$2:$A$1520,$A327,Observed!$C$2:$C$1520,$C327)),AVERAGEIFS(Observed!AJ$2:AJ$1520,Observed!$A$2:$A$1520,$A327,Observed!$C$2:$C$1520,$C327),"")</f>
        <v/>
      </c>
      <c r="AK327" s="23" t="str">
        <f>IF(ISNUMBER(AVERAGEIFS(Observed!AK$2:AK$1520,Observed!$A$2:$A$1520,$A327,Observed!$C$2:$C$1520,$C327)),AVERAGEIFS(Observed!AK$2:AK$1520,Observed!$A$2:$A$1520,$A327,Observed!$C$2:$C$1520,$C327),"")</f>
        <v/>
      </c>
      <c r="AL327" s="23" t="str">
        <f>IF(ISNUMBER(AVERAGEIFS(Observed!AL$2:AL$1520,Observed!$A$2:$A$1520,$A327,Observed!$C$2:$C$1520,$C327)),AVERAGEIFS(Observed!AL$2:AL$1520,Observed!$A$2:$A$1520,$A327,Observed!$C$2:$C$1520,$C327),"")</f>
        <v/>
      </c>
      <c r="AM327" s="23" t="str">
        <f>IF(ISNUMBER(AVERAGEIFS(Observed!AM$2:AM$1520,Observed!$A$2:$A$1520,$A327,Observed!$C$2:$C$1520,$C327)),AVERAGEIFS(Observed!AM$2:AM$1520,Observed!$A$2:$A$1520,$A327,Observed!$C$2:$C$1520,$C327),"")</f>
        <v/>
      </c>
      <c r="AN327" s="2">
        <f>COUNTIFS(Observed!$A$2:$A$1520,$A327,Observed!$C$2:$C$1520,$C327)</f>
        <v>3</v>
      </c>
      <c r="AO327" s="2">
        <f t="shared" si="5"/>
        <v>1</v>
      </c>
    </row>
    <row r="328" spans="1:41" x14ac:dyDescent="0.35">
      <c r="A328" t="s">
        <v>55</v>
      </c>
      <c r="B328" t="s">
        <v>52</v>
      </c>
      <c r="C328" s="20">
        <v>42304</v>
      </c>
      <c r="D328">
        <v>1</v>
      </c>
      <c r="E328" t="s">
        <v>82</v>
      </c>
      <c r="F328" s="25" t="s">
        <v>99</v>
      </c>
      <c r="G328" t="s">
        <v>63</v>
      </c>
      <c r="H328">
        <v>7</v>
      </c>
      <c r="I328" s="2" t="s">
        <v>61</v>
      </c>
      <c r="J328" s="22">
        <f>IF(ISNUMBER(AVERAGEIFS(Observed!J$2:J$1520,Observed!$A$2:$A$1520,$A328,Observed!$C$2:$C$1520,$C328)),AVERAGEIFS(Observed!J$2:J$1520,Observed!$A$2:$A$1520,$A328,Observed!$C$2:$C$1520,$C328),"")</f>
        <v>1100.4666666666667</v>
      </c>
      <c r="K328" s="23">
        <f>IF(ISNUMBER(AVERAGEIFS(Observed!K$2:K$1520,Observed!$A$2:$A$1520,$A328,Observed!$C$2:$C$1520,$C328)),AVERAGEIFS(Observed!K$2:K$1520,Observed!$A$2:$A$1520,$A328,Observed!$C$2:$C$1520,$C328),"")</f>
        <v>110.04666666666667</v>
      </c>
      <c r="L328" s="23" t="str">
        <f>IF(ISNUMBER(AVERAGEIFS(Observed!L$2:L$1520,Observed!$A$2:$A$1520,$A328,Observed!$C$2:$C$1520,$C328)),AVERAGEIFS(Observed!L$2:L$1520,Observed!$A$2:$A$1520,$A328,Observed!$C$2:$C$1520,$C328),"")</f>
        <v/>
      </c>
      <c r="M328" s="23" t="str">
        <f>IF(ISNUMBER(AVERAGEIFS(Observed!M$2:M$1520,Observed!$A$2:$A$1520,$A328,Observed!$C$2:$C$1520,$C328)),AVERAGEIFS(Observed!M$2:M$1520,Observed!$A$2:$A$1520,$A328,Observed!$C$2:$C$1520,$C328),"")</f>
        <v/>
      </c>
      <c r="N328" s="23" t="str">
        <f>IF(ISNUMBER(AVERAGEIFS(Observed!N$2:N$1520,Observed!$A$2:$A$1520,$A328,Observed!$C$2:$C$1520,$C328)),AVERAGEIFS(Observed!N$2:N$1520,Observed!$A$2:$A$1520,$A328,Observed!$C$2:$C$1520,$C328),"")</f>
        <v/>
      </c>
      <c r="O328" s="24" t="str">
        <f>IF(ISNUMBER(AVERAGEIFS(Observed!O$2:O$1520,Observed!$A$2:$A$1520,$A328,Observed!$C$2:$C$1520,$C328)),AVERAGEIFS(Observed!O$2:O$1520,Observed!$A$2:$A$1520,$A328,Observed!$C$2:$C$1520,$C328),"")</f>
        <v/>
      </c>
      <c r="P328" s="24" t="str">
        <f>IF(ISNUMBER(AVERAGEIFS(Observed!P$2:P$1520,Observed!$A$2:$A$1520,$A328,Observed!$C$2:$C$1520,$C328)),AVERAGEIFS(Observed!P$2:P$1520,Observed!$A$2:$A$1520,$A328,Observed!$C$2:$C$1520,$C328),"")</f>
        <v/>
      </c>
      <c r="Q328" s="24" t="str">
        <f>IF(ISNUMBER(AVERAGEIFS(Observed!Q$2:Q$1520,Observed!$A$2:$A$1520,$A328,Observed!$C$2:$C$1520,$C328)),AVERAGEIFS(Observed!Q$2:Q$1520,Observed!$A$2:$A$1520,$A328,Observed!$C$2:$C$1520,$C328),"")</f>
        <v/>
      </c>
      <c r="R328" s="22" t="str">
        <f>IF(ISNUMBER(AVERAGEIFS(Observed!R$2:R$1520,Observed!$A$2:$A$1520,$A328,Observed!$C$2:$C$1520,$C328)),AVERAGEIFS(Observed!R$2:R$1520,Observed!$A$2:$A$1520,$A328,Observed!$C$2:$C$1520,$C328),"")</f>
        <v/>
      </c>
      <c r="S328" s="23" t="str">
        <f>IF(ISNUMBER(AVERAGEIFS(Observed!S$2:S$1520,Observed!$A$2:$A$1520,$A328,Observed!$C$2:$C$1520,$C328)),AVERAGEIFS(Observed!S$2:S$1520,Observed!$A$2:$A$1520,$A328,Observed!$C$2:$C$1520,$C328),"")</f>
        <v/>
      </c>
      <c r="T328" s="23" t="str">
        <f>IF(ISNUMBER(AVERAGEIFS(Observed!T$2:T$1520,Observed!$A$2:$A$1520,$A328,Observed!$C$2:$C$1520,$C328)),AVERAGEIFS(Observed!T$2:T$1520,Observed!$A$2:$A$1520,$A328,Observed!$C$2:$C$1520,$C328),"")</f>
        <v/>
      </c>
      <c r="U328" s="23" t="str">
        <f>IF(ISNUMBER(AVERAGEIFS(Observed!U$2:U$1520,Observed!$A$2:$A$1520,$A328,Observed!$C$2:$C$1520,$C328)),AVERAGEIFS(Observed!U$2:U$1520,Observed!$A$2:$A$1520,$A328,Observed!$C$2:$C$1520,$C328),"")</f>
        <v/>
      </c>
      <c r="V328" s="23" t="str">
        <f>IF(ISNUMBER(AVERAGEIFS(Observed!V$2:V$1520,Observed!$A$2:$A$1520,$A328,Observed!$C$2:$C$1520,$C328)),AVERAGEIFS(Observed!V$2:V$1520,Observed!$A$2:$A$1520,$A328,Observed!$C$2:$C$1520,$C328),"")</f>
        <v/>
      </c>
      <c r="W328" s="23" t="str">
        <f>IF(ISNUMBER(AVERAGEIFS(Observed!W$2:W$1520,Observed!$A$2:$A$1520,$A328,Observed!$C$2:$C$1520,$C328)),AVERAGEIFS(Observed!W$2:W$1520,Observed!$A$2:$A$1520,$A328,Observed!$C$2:$C$1520,$C328),"")</f>
        <v/>
      </c>
      <c r="X328" s="23" t="str">
        <f>IF(ISNUMBER(AVERAGEIFS(Observed!X$2:X$1520,Observed!$A$2:$A$1520,$A328,Observed!$C$2:$C$1520,$C328)),AVERAGEIFS(Observed!X$2:X$1520,Observed!$A$2:$A$1520,$A328,Observed!$C$2:$C$1520,$C328),"")</f>
        <v/>
      </c>
      <c r="Y328" s="23" t="str">
        <f>IF(ISNUMBER(AVERAGEIFS(Observed!Y$2:Y$1520,Observed!$A$2:$A$1520,$A328,Observed!$C$2:$C$1520,$C328)),AVERAGEIFS(Observed!Y$2:Y$1520,Observed!$A$2:$A$1520,$A328,Observed!$C$2:$C$1520,$C328),"")</f>
        <v/>
      </c>
      <c r="Z328" s="23" t="str">
        <f>IF(ISNUMBER(AVERAGEIFS(Observed!Z$2:Z$1520,Observed!$A$2:$A$1520,$A328,Observed!$C$2:$C$1520,$C328)),AVERAGEIFS(Observed!Z$2:Z$1520,Observed!$A$2:$A$1520,$A328,Observed!$C$2:$C$1520,$C328),"")</f>
        <v/>
      </c>
      <c r="AA328" s="23" t="str">
        <f>IF(ISNUMBER(AVERAGEIFS(Observed!AA$2:AA$1520,Observed!$A$2:$A$1520,$A328,Observed!$C$2:$C$1520,$C328)),AVERAGEIFS(Observed!AA$2:AA$1520,Observed!$A$2:$A$1520,$A328,Observed!$C$2:$C$1520,$C328),"")</f>
        <v/>
      </c>
      <c r="AB328" s="23" t="str">
        <f>IF(ISNUMBER(AVERAGEIFS(Observed!AB$2:AB$1520,Observed!$A$2:$A$1520,$A328,Observed!$C$2:$C$1520,$C328)),AVERAGEIFS(Observed!AB$2:AB$1520,Observed!$A$2:$A$1520,$A328,Observed!$C$2:$C$1520,$C328),"")</f>
        <v/>
      </c>
      <c r="AC328" s="23" t="str">
        <f>IF(ISNUMBER(AVERAGEIFS(Observed!AC$2:AC$1520,Observed!$A$2:$A$1520,$A328,Observed!$C$2:$C$1520,$C328)),AVERAGEIFS(Observed!AC$2:AC$1520,Observed!$A$2:$A$1520,$A328,Observed!$C$2:$C$1520,$C328),"")</f>
        <v/>
      </c>
      <c r="AD328" s="24" t="str">
        <f>IF(ISNUMBER(AVERAGEIFS(Observed!AD$2:AD$1520,Observed!$A$2:$A$1520,$A328,Observed!$C$2:$C$1520,$C328)),AVERAGEIFS(Observed!AD$2:AD$1520,Observed!$A$2:$A$1520,$A328,Observed!$C$2:$C$1520,$C328),"")</f>
        <v/>
      </c>
      <c r="AE328" s="24" t="str">
        <f>IF(ISNUMBER(AVERAGEIFS(Observed!AE$2:AE$1520,Observed!$A$2:$A$1520,$A328,Observed!$C$2:$C$1520,$C328)),AVERAGEIFS(Observed!AE$2:AE$1520,Observed!$A$2:$A$1520,$A328,Observed!$C$2:$C$1520,$C328),"")</f>
        <v/>
      </c>
      <c r="AF328" s="23" t="str">
        <f>IF(ISNUMBER(AVERAGEIFS(Observed!AF$2:AF$1520,Observed!$A$2:$A$1520,$A328,Observed!$C$2:$C$1520,$C328)),AVERAGEIFS(Observed!AF$2:AF$1520,Observed!$A$2:$A$1520,$A328,Observed!$C$2:$C$1520,$C328),"")</f>
        <v/>
      </c>
      <c r="AG328" s="23" t="str">
        <f>IF(ISNUMBER(AVERAGEIFS(Observed!AG$2:AG$1520,Observed!$A$2:$A$1520,$A328,Observed!$C$2:$C$1520,$C328)),AVERAGEIFS(Observed!AG$2:AG$1520,Observed!$A$2:$A$1520,$A328,Observed!$C$2:$C$1520,$C328),"")</f>
        <v/>
      </c>
      <c r="AH328" s="22" t="str">
        <f>IF(ISNUMBER(AVERAGEIFS(Observed!AH$2:AH$1520,Observed!$A$2:$A$1520,$A328,Observed!$C$2:$C$1520,$C328)),AVERAGEIFS(Observed!AH$2:AH$1520,Observed!$A$2:$A$1520,$A328,Observed!$C$2:$C$1520,$C328),"")</f>
        <v/>
      </c>
      <c r="AI328" s="23" t="str">
        <f>IF(ISNUMBER(AVERAGEIFS(Observed!AI$2:AI$1520,Observed!$A$2:$A$1520,$A328,Observed!$C$2:$C$1520,$C328)),AVERAGEIFS(Observed!AI$2:AI$1520,Observed!$A$2:$A$1520,$A328,Observed!$C$2:$C$1520,$C328),"")</f>
        <v/>
      </c>
      <c r="AJ328" s="23" t="str">
        <f>IF(ISNUMBER(AVERAGEIFS(Observed!AJ$2:AJ$1520,Observed!$A$2:$A$1520,$A328,Observed!$C$2:$C$1520,$C328)),AVERAGEIFS(Observed!AJ$2:AJ$1520,Observed!$A$2:$A$1520,$A328,Observed!$C$2:$C$1520,$C328),"")</f>
        <v/>
      </c>
      <c r="AK328" s="23" t="str">
        <f>IF(ISNUMBER(AVERAGEIFS(Observed!AK$2:AK$1520,Observed!$A$2:$A$1520,$A328,Observed!$C$2:$C$1520,$C328)),AVERAGEIFS(Observed!AK$2:AK$1520,Observed!$A$2:$A$1520,$A328,Observed!$C$2:$C$1520,$C328),"")</f>
        <v/>
      </c>
      <c r="AL328" s="23" t="str">
        <f>IF(ISNUMBER(AVERAGEIFS(Observed!AL$2:AL$1520,Observed!$A$2:$A$1520,$A328,Observed!$C$2:$C$1520,$C328)),AVERAGEIFS(Observed!AL$2:AL$1520,Observed!$A$2:$A$1520,$A328,Observed!$C$2:$C$1520,$C328),"")</f>
        <v/>
      </c>
      <c r="AM328" s="23" t="str">
        <f>IF(ISNUMBER(AVERAGEIFS(Observed!AM$2:AM$1520,Observed!$A$2:$A$1520,$A328,Observed!$C$2:$C$1520,$C328)),AVERAGEIFS(Observed!AM$2:AM$1520,Observed!$A$2:$A$1520,$A328,Observed!$C$2:$C$1520,$C328),"")</f>
        <v/>
      </c>
      <c r="AN328" s="2">
        <f>COUNTIFS(Observed!$A$2:$A$1520,$A328,Observed!$C$2:$C$1520,$C328)</f>
        <v>3</v>
      </c>
      <c r="AO328" s="2">
        <f t="shared" si="5"/>
        <v>1</v>
      </c>
    </row>
    <row r="329" spans="1:41" x14ac:dyDescent="0.35">
      <c r="A329" t="s">
        <v>51</v>
      </c>
      <c r="B329" t="s">
        <v>52</v>
      </c>
      <c r="C329" s="20">
        <v>42304</v>
      </c>
      <c r="D329">
        <v>1</v>
      </c>
      <c r="E329" t="s">
        <v>79</v>
      </c>
      <c r="F329" s="25" t="s">
        <v>99</v>
      </c>
      <c r="G329" t="s">
        <v>63</v>
      </c>
      <c r="H329">
        <v>7</v>
      </c>
      <c r="I329" s="2" t="s">
        <v>61</v>
      </c>
      <c r="J329" s="22">
        <f>IF(ISNUMBER(AVERAGEIFS(Observed!J$2:J$1520,Observed!$A$2:$A$1520,$A329,Observed!$C$2:$C$1520,$C329)),AVERAGEIFS(Observed!J$2:J$1520,Observed!$A$2:$A$1520,$A329,Observed!$C$2:$C$1520,$C329),"")</f>
        <v>2147</v>
      </c>
      <c r="K329" s="23">
        <f>IF(ISNUMBER(AVERAGEIFS(Observed!K$2:K$1520,Observed!$A$2:$A$1520,$A329,Observed!$C$2:$C$1520,$C329)),AVERAGEIFS(Observed!K$2:K$1520,Observed!$A$2:$A$1520,$A329,Observed!$C$2:$C$1520,$C329),"")</f>
        <v>214.70000000000005</v>
      </c>
      <c r="L329" s="23" t="str">
        <f>IF(ISNUMBER(AVERAGEIFS(Observed!L$2:L$1520,Observed!$A$2:$A$1520,$A329,Observed!$C$2:$C$1520,$C329)),AVERAGEIFS(Observed!L$2:L$1520,Observed!$A$2:$A$1520,$A329,Observed!$C$2:$C$1520,$C329),"")</f>
        <v/>
      </c>
      <c r="M329" s="23" t="str">
        <f>IF(ISNUMBER(AVERAGEIFS(Observed!M$2:M$1520,Observed!$A$2:$A$1520,$A329,Observed!$C$2:$C$1520,$C329)),AVERAGEIFS(Observed!M$2:M$1520,Observed!$A$2:$A$1520,$A329,Observed!$C$2:$C$1520,$C329),"")</f>
        <v/>
      </c>
      <c r="N329" s="23" t="str">
        <f>IF(ISNUMBER(AVERAGEIFS(Observed!N$2:N$1520,Observed!$A$2:$A$1520,$A329,Observed!$C$2:$C$1520,$C329)),AVERAGEIFS(Observed!N$2:N$1520,Observed!$A$2:$A$1520,$A329,Observed!$C$2:$C$1520,$C329),"")</f>
        <v/>
      </c>
      <c r="O329" s="24" t="str">
        <f>IF(ISNUMBER(AVERAGEIFS(Observed!O$2:O$1520,Observed!$A$2:$A$1520,$A329,Observed!$C$2:$C$1520,$C329)),AVERAGEIFS(Observed!O$2:O$1520,Observed!$A$2:$A$1520,$A329,Observed!$C$2:$C$1520,$C329),"")</f>
        <v/>
      </c>
      <c r="P329" s="24" t="str">
        <f>IF(ISNUMBER(AVERAGEIFS(Observed!P$2:P$1520,Observed!$A$2:$A$1520,$A329,Observed!$C$2:$C$1520,$C329)),AVERAGEIFS(Observed!P$2:P$1520,Observed!$A$2:$A$1520,$A329,Observed!$C$2:$C$1520,$C329),"")</f>
        <v/>
      </c>
      <c r="Q329" s="24" t="str">
        <f>IF(ISNUMBER(AVERAGEIFS(Observed!Q$2:Q$1520,Observed!$A$2:$A$1520,$A329,Observed!$C$2:$C$1520,$C329)),AVERAGEIFS(Observed!Q$2:Q$1520,Observed!$A$2:$A$1520,$A329,Observed!$C$2:$C$1520,$C329),"")</f>
        <v/>
      </c>
      <c r="R329" s="22" t="str">
        <f>IF(ISNUMBER(AVERAGEIFS(Observed!R$2:R$1520,Observed!$A$2:$A$1520,$A329,Observed!$C$2:$C$1520,$C329)),AVERAGEIFS(Observed!R$2:R$1520,Observed!$A$2:$A$1520,$A329,Observed!$C$2:$C$1520,$C329),"")</f>
        <v/>
      </c>
      <c r="S329" s="23" t="str">
        <f>IF(ISNUMBER(AVERAGEIFS(Observed!S$2:S$1520,Observed!$A$2:$A$1520,$A329,Observed!$C$2:$C$1520,$C329)),AVERAGEIFS(Observed!S$2:S$1520,Observed!$A$2:$A$1520,$A329,Observed!$C$2:$C$1520,$C329),"")</f>
        <v/>
      </c>
      <c r="T329" s="23" t="str">
        <f>IF(ISNUMBER(AVERAGEIFS(Observed!T$2:T$1520,Observed!$A$2:$A$1520,$A329,Observed!$C$2:$C$1520,$C329)),AVERAGEIFS(Observed!T$2:T$1520,Observed!$A$2:$A$1520,$A329,Observed!$C$2:$C$1520,$C329),"")</f>
        <v/>
      </c>
      <c r="U329" s="23" t="str">
        <f>IF(ISNUMBER(AVERAGEIFS(Observed!U$2:U$1520,Observed!$A$2:$A$1520,$A329,Observed!$C$2:$C$1520,$C329)),AVERAGEIFS(Observed!U$2:U$1520,Observed!$A$2:$A$1520,$A329,Observed!$C$2:$C$1520,$C329),"")</f>
        <v/>
      </c>
      <c r="V329" s="23" t="str">
        <f>IF(ISNUMBER(AVERAGEIFS(Observed!V$2:V$1520,Observed!$A$2:$A$1520,$A329,Observed!$C$2:$C$1520,$C329)),AVERAGEIFS(Observed!V$2:V$1520,Observed!$A$2:$A$1520,$A329,Observed!$C$2:$C$1520,$C329),"")</f>
        <v/>
      </c>
      <c r="W329" s="23" t="str">
        <f>IF(ISNUMBER(AVERAGEIFS(Observed!W$2:W$1520,Observed!$A$2:$A$1520,$A329,Observed!$C$2:$C$1520,$C329)),AVERAGEIFS(Observed!W$2:W$1520,Observed!$A$2:$A$1520,$A329,Observed!$C$2:$C$1520,$C329),"")</f>
        <v/>
      </c>
      <c r="X329" s="23" t="str">
        <f>IF(ISNUMBER(AVERAGEIFS(Observed!X$2:X$1520,Observed!$A$2:$A$1520,$A329,Observed!$C$2:$C$1520,$C329)),AVERAGEIFS(Observed!X$2:X$1520,Observed!$A$2:$A$1520,$A329,Observed!$C$2:$C$1520,$C329),"")</f>
        <v/>
      </c>
      <c r="Y329" s="23" t="str">
        <f>IF(ISNUMBER(AVERAGEIFS(Observed!Y$2:Y$1520,Observed!$A$2:$A$1520,$A329,Observed!$C$2:$C$1520,$C329)),AVERAGEIFS(Observed!Y$2:Y$1520,Observed!$A$2:$A$1520,$A329,Observed!$C$2:$C$1520,$C329),"")</f>
        <v/>
      </c>
      <c r="Z329" s="23" t="str">
        <f>IF(ISNUMBER(AVERAGEIFS(Observed!Z$2:Z$1520,Observed!$A$2:$A$1520,$A329,Observed!$C$2:$C$1520,$C329)),AVERAGEIFS(Observed!Z$2:Z$1520,Observed!$A$2:$A$1520,$A329,Observed!$C$2:$C$1520,$C329),"")</f>
        <v/>
      </c>
      <c r="AA329" s="23" t="str">
        <f>IF(ISNUMBER(AVERAGEIFS(Observed!AA$2:AA$1520,Observed!$A$2:$A$1520,$A329,Observed!$C$2:$C$1520,$C329)),AVERAGEIFS(Observed!AA$2:AA$1520,Observed!$A$2:$A$1520,$A329,Observed!$C$2:$C$1520,$C329),"")</f>
        <v/>
      </c>
      <c r="AB329" s="23" t="str">
        <f>IF(ISNUMBER(AVERAGEIFS(Observed!AB$2:AB$1520,Observed!$A$2:$A$1520,$A329,Observed!$C$2:$C$1520,$C329)),AVERAGEIFS(Observed!AB$2:AB$1520,Observed!$A$2:$A$1520,$A329,Observed!$C$2:$C$1520,$C329),"")</f>
        <v/>
      </c>
      <c r="AC329" s="23" t="str">
        <f>IF(ISNUMBER(AVERAGEIFS(Observed!AC$2:AC$1520,Observed!$A$2:$A$1520,$A329,Observed!$C$2:$C$1520,$C329)),AVERAGEIFS(Observed!AC$2:AC$1520,Observed!$A$2:$A$1520,$A329,Observed!$C$2:$C$1520,$C329),"")</f>
        <v/>
      </c>
      <c r="AD329" s="24" t="str">
        <f>IF(ISNUMBER(AVERAGEIFS(Observed!AD$2:AD$1520,Observed!$A$2:$A$1520,$A329,Observed!$C$2:$C$1520,$C329)),AVERAGEIFS(Observed!AD$2:AD$1520,Observed!$A$2:$A$1520,$A329,Observed!$C$2:$C$1520,$C329),"")</f>
        <v/>
      </c>
      <c r="AE329" s="24" t="str">
        <f>IF(ISNUMBER(AVERAGEIFS(Observed!AE$2:AE$1520,Observed!$A$2:$A$1520,$A329,Observed!$C$2:$C$1520,$C329)),AVERAGEIFS(Observed!AE$2:AE$1520,Observed!$A$2:$A$1520,$A329,Observed!$C$2:$C$1520,$C329),"")</f>
        <v/>
      </c>
      <c r="AF329" s="23" t="str">
        <f>IF(ISNUMBER(AVERAGEIFS(Observed!AF$2:AF$1520,Observed!$A$2:$A$1520,$A329,Observed!$C$2:$C$1520,$C329)),AVERAGEIFS(Observed!AF$2:AF$1520,Observed!$A$2:$A$1520,$A329,Observed!$C$2:$C$1520,$C329),"")</f>
        <v/>
      </c>
      <c r="AG329" s="23" t="str">
        <f>IF(ISNUMBER(AVERAGEIFS(Observed!AG$2:AG$1520,Observed!$A$2:$A$1520,$A329,Observed!$C$2:$C$1520,$C329)),AVERAGEIFS(Observed!AG$2:AG$1520,Observed!$A$2:$A$1520,$A329,Observed!$C$2:$C$1520,$C329),"")</f>
        <v/>
      </c>
      <c r="AH329" s="22" t="str">
        <f>IF(ISNUMBER(AVERAGEIFS(Observed!AH$2:AH$1520,Observed!$A$2:$A$1520,$A329,Observed!$C$2:$C$1520,$C329)),AVERAGEIFS(Observed!AH$2:AH$1520,Observed!$A$2:$A$1520,$A329,Observed!$C$2:$C$1520,$C329),"")</f>
        <v/>
      </c>
      <c r="AI329" s="23" t="str">
        <f>IF(ISNUMBER(AVERAGEIFS(Observed!AI$2:AI$1520,Observed!$A$2:$A$1520,$A329,Observed!$C$2:$C$1520,$C329)),AVERAGEIFS(Observed!AI$2:AI$1520,Observed!$A$2:$A$1520,$A329,Observed!$C$2:$C$1520,$C329),"")</f>
        <v/>
      </c>
      <c r="AJ329" s="23" t="str">
        <f>IF(ISNUMBER(AVERAGEIFS(Observed!AJ$2:AJ$1520,Observed!$A$2:$A$1520,$A329,Observed!$C$2:$C$1520,$C329)),AVERAGEIFS(Observed!AJ$2:AJ$1520,Observed!$A$2:$A$1520,$A329,Observed!$C$2:$C$1520,$C329),"")</f>
        <v/>
      </c>
      <c r="AK329" s="23" t="str">
        <f>IF(ISNUMBER(AVERAGEIFS(Observed!AK$2:AK$1520,Observed!$A$2:$A$1520,$A329,Observed!$C$2:$C$1520,$C329)),AVERAGEIFS(Observed!AK$2:AK$1520,Observed!$A$2:$A$1520,$A329,Observed!$C$2:$C$1520,$C329),"")</f>
        <v/>
      </c>
      <c r="AL329" s="23" t="str">
        <f>IF(ISNUMBER(AVERAGEIFS(Observed!AL$2:AL$1520,Observed!$A$2:$A$1520,$A329,Observed!$C$2:$C$1520,$C329)),AVERAGEIFS(Observed!AL$2:AL$1520,Observed!$A$2:$A$1520,$A329,Observed!$C$2:$C$1520,$C329),"")</f>
        <v/>
      </c>
      <c r="AM329" s="23" t="str">
        <f>IF(ISNUMBER(AVERAGEIFS(Observed!AM$2:AM$1520,Observed!$A$2:$A$1520,$A329,Observed!$C$2:$C$1520,$C329)),AVERAGEIFS(Observed!AM$2:AM$1520,Observed!$A$2:$A$1520,$A329,Observed!$C$2:$C$1520,$C329),"")</f>
        <v/>
      </c>
      <c r="AN329" s="2">
        <f>COUNTIFS(Observed!$A$2:$A$1520,$A329,Observed!$C$2:$C$1520,$C329)</f>
        <v>3</v>
      </c>
      <c r="AO329" s="2">
        <f t="shared" si="5"/>
        <v>1</v>
      </c>
    </row>
    <row r="330" spans="1:41" x14ac:dyDescent="0.35">
      <c r="A330" t="s">
        <v>57</v>
      </c>
      <c r="B330" t="s">
        <v>52</v>
      </c>
      <c r="C330" s="20">
        <v>42304</v>
      </c>
      <c r="D330">
        <v>1</v>
      </c>
      <c r="E330" t="s">
        <v>81</v>
      </c>
      <c r="F330" s="25" t="s">
        <v>99</v>
      </c>
      <c r="G330" t="s">
        <v>63</v>
      </c>
      <c r="H330">
        <v>7</v>
      </c>
      <c r="I330" s="2" t="s">
        <v>61</v>
      </c>
      <c r="J330" s="22">
        <f>IF(ISNUMBER(AVERAGEIFS(Observed!J$2:J$1520,Observed!$A$2:$A$1520,$A330,Observed!$C$2:$C$1520,$C330)),AVERAGEIFS(Observed!J$2:J$1520,Observed!$A$2:$A$1520,$A330,Observed!$C$2:$C$1520,$C330),"")</f>
        <v>2679.6666666666665</v>
      </c>
      <c r="K330" s="23">
        <f>IF(ISNUMBER(AVERAGEIFS(Observed!K$2:K$1520,Observed!$A$2:$A$1520,$A330,Observed!$C$2:$C$1520,$C330)),AVERAGEIFS(Observed!K$2:K$1520,Observed!$A$2:$A$1520,$A330,Observed!$C$2:$C$1520,$C330),"")</f>
        <v>267.96666666666664</v>
      </c>
      <c r="L330" s="23" t="str">
        <f>IF(ISNUMBER(AVERAGEIFS(Observed!L$2:L$1520,Observed!$A$2:$A$1520,$A330,Observed!$C$2:$C$1520,$C330)),AVERAGEIFS(Observed!L$2:L$1520,Observed!$A$2:$A$1520,$A330,Observed!$C$2:$C$1520,$C330),"")</f>
        <v/>
      </c>
      <c r="M330" s="23" t="str">
        <f>IF(ISNUMBER(AVERAGEIFS(Observed!M$2:M$1520,Observed!$A$2:$A$1520,$A330,Observed!$C$2:$C$1520,$C330)),AVERAGEIFS(Observed!M$2:M$1520,Observed!$A$2:$A$1520,$A330,Observed!$C$2:$C$1520,$C330),"")</f>
        <v/>
      </c>
      <c r="N330" s="23" t="str">
        <f>IF(ISNUMBER(AVERAGEIFS(Observed!N$2:N$1520,Observed!$A$2:$A$1520,$A330,Observed!$C$2:$C$1520,$C330)),AVERAGEIFS(Observed!N$2:N$1520,Observed!$A$2:$A$1520,$A330,Observed!$C$2:$C$1520,$C330),"")</f>
        <v/>
      </c>
      <c r="O330" s="24" t="str">
        <f>IF(ISNUMBER(AVERAGEIFS(Observed!O$2:O$1520,Observed!$A$2:$A$1520,$A330,Observed!$C$2:$C$1520,$C330)),AVERAGEIFS(Observed!O$2:O$1520,Observed!$A$2:$A$1520,$A330,Observed!$C$2:$C$1520,$C330),"")</f>
        <v/>
      </c>
      <c r="P330" s="24" t="str">
        <f>IF(ISNUMBER(AVERAGEIFS(Observed!P$2:P$1520,Observed!$A$2:$A$1520,$A330,Observed!$C$2:$C$1520,$C330)),AVERAGEIFS(Observed!P$2:P$1520,Observed!$A$2:$A$1520,$A330,Observed!$C$2:$C$1520,$C330),"")</f>
        <v/>
      </c>
      <c r="Q330" s="24" t="str">
        <f>IF(ISNUMBER(AVERAGEIFS(Observed!Q$2:Q$1520,Observed!$A$2:$A$1520,$A330,Observed!$C$2:$C$1520,$C330)),AVERAGEIFS(Observed!Q$2:Q$1520,Observed!$A$2:$A$1520,$A330,Observed!$C$2:$C$1520,$C330),"")</f>
        <v/>
      </c>
      <c r="R330" s="22" t="str">
        <f>IF(ISNUMBER(AVERAGEIFS(Observed!R$2:R$1520,Observed!$A$2:$A$1520,$A330,Observed!$C$2:$C$1520,$C330)),AVERAGEIFS(Observed!R$2:R$1520,Observed!$A$2:$A$1520,$A330,Observed!$C$2:$C$1520,$C330),"")</f>
        <v/>
      </c>
      <c r="S330" s="23" t="str">
        <f>IF(ISNUMBER(AVERAGEIFS(Observed!S$2:S$1520,Observed!$A$2:$A$1520,$A330,Observed!$C$2:$C$1520,$C330)),AVERAGEIFS(Observed!S$2:S$1520,Observed!$A$2:$A$1520,$A330,Observed!$C$2:$C$1520,$C330),"")</f>
        <v/>
      </c>
      <c r="T330" s="23" t="str">
        <f>IF(ISNUMBER(AVERAGEIFS(Observed!T$2:T$1520,Observed!$A$2:$A$1520,$A330,Observed!$C$2:$C$1520,$C330)),AVERAGEIFS(Observed!T$2:T$1520,Observed!$A$2:$A$1520,$A330,Observed!$C$2:$C$1520,$C330),"")</f>
        <v/>
      </c>
      <c r="U330" s="23" t="str">
        <f>IF(ISNUMBER(AVERAGEIFS(Observed!U$2:U$1520,Observed!$A$2:$A$1520,$A330,Observed!$C$2:$C$1520,$C330)),AVERAGEIFS(Observed!U$2:U$1520,Observed!$A$2:$A$1520,$A330,Observed!$C$2:$C$1520,$C330),"")</f>
        <v/>
      </c>
      <c r="V330" s="23" t="str">
        <f>IF(ISNUMBER(AVERAGEIFS(Observed!V$2:V$1520,Observed!$A$2:$A$1520,$A330,Observed!$C$2:$C$1520,$C330)),AVERAGEIFS(Observed!V$2:V$1520,Observed!$A$2:$A$1520,$A330,Observed!$C$2:$C$1520,$C330),"")</f>
        <v/>
      </c>
      <c r="W330" s="23" t="str">
        <f>IF(ISNUMBER(AVERAGEIFS(Observed!W$2:W$1520,Observed!$A$2:$A$1520,$A330,Observed!$C$2:$C$1520,$C330)),AVERAGEIFS(Observed!W$2:W$1520,Observed!$A$2:$A$1520,$A330,Observed!$C$2:$C$1520,$C330),"")</f>
        <v/>
      </c>
      <c r="X330" s="23" t="str">
        <f>IF(ISNUMBER(AVERAGEIFS(Observed!X$2:X$1520,Observed!$A$2:$A$1520,$A330,Observed!$C$2:$C$1520,$C330)),AVERAGEIFS(Observed!X$2:X$1520,Observed!$A$2:$A$1520,$A330,Observed!$C$2:$C$1520,$C330),"")</f>
        <v/>
      </c>
      <c r="Y330" s="23" t="str">
        <f>IF(ISNUMBER(AVERAGEIFS(Observed!Y$2:Y$1520,Observed!$A$2:$A$1520,$A330,Observed!$C$2:$C$1520,$C330)),AVERAGEIFS(Observed!Y$2:Y$1520,Observed!$A$2:$A$1520,$A330,Observed!$C$2:$C$1520,$C330),"")</f>
        <v/>
      </c>
      <c r="Z330" s="23" t="str">
        <f>IF(ISNUMBER(AVERAGEIFS(Observed!Z$2:Z$1520,Observed!$A$2:$A$1520,$A330,Observed!$C$2:$C$1520,$C330)),AVERAGEIFS(Observed!Z$2:Z$1520,Observed!$A$2:$A$1520,$A330,Observed!$C$2:$C$1520,$C330),"")</f>
        <v/>
      </c>
      <c r="AA330" s="23" t="str">
        <f>IF(ISNUMBER(AVERAGEIFS(Observed!AA$2:AA$1520,Observed!$A$2:$A$1520,$A330,Observed!$C$2:$C$1520,$C330)),AVERAGEIFS(Observed!AA$2:AA$1520,Observed!$A$2:$A$1520,$A330,Observed!$C$2:$C$1520,$C330),"")</f>
        <v/>
      </c>
      <c r="AB330" s="23" t="str">
        <f>IF(ISNUMBER(AVERAGEIFS(Observed!AB$2:AB$1520,Observed!$A$2:$A$1520,$A330,Observed!$C$2:$C$1520,$C330)),AVERAGEIFS(Observed!AB$2:AB$1520,Observed!$A$2:$A$1520,$A330,Observed!$C$2:$C$1520,$C330),"")</f>
        <v/>
      </c>
      <c r="AC330" s="23" t="str">
        <f>IF(ISNUMBER(AVERAGEIFS(Observed!AC$2:AC$1520,Observed!$A$2:$A$1520,$A330,Observed!$C$2:$C$1520,$C330)),AVERAGEIFS(Observed!AC$2:AC$1520,Observed!$A$2:$A$1520,$A330,Observed!$C$2:$C$1520,$C330),"")</f>
        <v/>
      </c>
      <c r="AD330" s="24" t="str">
        <f>IF(ISNUMBER(AVERAGEIFS(Observed!AD$2:AD$1520,Observed!$A$2:$A$1520,$A330,Observed!$C$2:$C$1520,$C330)),AVERAGEIFS(Observed!AD$2:AD$1520,Observed!$A$2:$A$1520,$A330,Observed!$C$2:$C$1520,$C330),"")</f>
        <v/>
      </c>
      <c r="AE330" s="24" t="str">
        <f>IF(ISNUMBER(AVERAGEIFS(Observed!AE$2:AE$1520,Observed!$A$2:$A$1520,$A330,Observed!$C$2:$C$1520,$C330)),AVERAGEIFS(Observed!AE$2:AE$1520,Observed!$A$2:$A$1520,$A330,Observed!$C$2:$C$1520,$C330),"")</f>
        <v/>
      </c>
      <c r="AF330" s="23" t="str">
        <f>IF(ISNUMBER(AVERAGEIFS(Observed!AF$2:AF$1520,Observed!$A$2:$A$1520,$A330,Observed!$C$2:$C$1520,$C330)),AVERAGEIFS(Observed!AF$2:AF$1520,Observed!$A$2:$A$1520,$A330,Observed!$C$2:$C$1520,$C330),"")</f>
        <v/>
      </c>
      <c r="AG330" s="23" t="str">
        <f>IF(ISNUMBER(AVERAGEIFS(Observed!AG$2:AG$1520,Observed!$A$2:$A$1520,$A330,Observed!$C$2:$C$1520,$C330)),AVERAGEIFS(Observed!AG$2:AG$1520,Observed!$A$2:$A$1520,$A330,Observed!$C$2:$C$1520,$C330),"")</f>
        <v/>
      </c>
      <c r="AH330" s="22" t="str">
        <f>IF(ISNUMBER(AVERAGEIFS(Observed!AH$2:AH$1520,Observed!$A$2:$A$1520,$A330,Observed!$C$2:$C$1520,$C330)),AVERAGEIFS(Observed!AH$2:AH$1520,Observed!$A$2:$A$1520,$A330,Observed!$C$2:$C$1520,$C330),"")</f>
        <v/>
      </c>
      <c r="AI330" s="23" t="str">
        <f>IF(ISNUMBER(AVERAGEIFS(Observed!AI$2:AI$1520,Observed!$A$2:$A$1520,$A330,Observed!$C$2:$C$1520,$C330)),AVERAGEIFS(Observed!AI$2:AI$1520,Observed!$A$2:$A$1520,$A330,Observed!$C$2:$C$1520,$C330),"")</f>
        <v/>
      </c>
      <c r="AJ330" s="23" t="str">
        <f>IF(ISNUMBER(AVERAGEIFS(Observed!AJ$2:AJ$1520,Observed!$A$2:$A$1520,$A330,Observed!$C$2:$C$1520,$C330)),AVERAGEIFS(Observed!AJ$2:AJ$1520,Observed!$A$2:$A$1520,$A330,Observed!$C$2:$C$1520,$C330),"")</f>
        <v/>
      </c>
      <c r="AK330" s="23" t="str">
        <f>IF(ISNUMBER(AVERAGEIFS(Observed!AK$2:AK$1520,Observed!$A$2:$A$1520,$A330,Observed!$C$2:$C$1520,$C330)),AVERAGEIFS(Observed!AK$2:AK$1520,Observed!$A$2:$A$1520,$A330,Observed!$C$2:$C$1520,$C330),"")</f>
        <v/>
      </c>
      <c r="AL330" s="23" t="str">
        <f>IF(ISNUMBER(AVERAGEIFS(Observed!AL$2:AL$1520,Observed!$A$2:$A$1520,$A330,Observed!$C$2:$C$1520,$C330)),AVERAGEIFS(Observed!AL$2:AL$1520,Observed!$A$2:$A$1520,$A330,Observed!$C$2:$C$1520,$C330),"")</f>
        <v/>
      </c>
      <c r="AM330" s="23" t="str">
        <f>IF(ISNUMBER(AVERAGEIFS(Observed!AM$2:AM$1520,Observed!$A$2:$A$1520,$A330,Observed!$C$2:$C$1520,$C330)),AVERAGEIFS(Observed!AM$2:AM$1520,Observed!$A$2:$A$1520,$A330,Observed!$C$2:$C$1520,$C330),"")</f>
        <v/>
      </c>
      <c r="AN330" s="2">
        <f>COUNTIFS(Observed!$A$2:$A$1520,$A330,Observed!$C$2:$C$1520,$C330)</f>
        <v>3</v>
      </c>
      <c r="AO330" s="2">
        <f t="shared" si="5"/>
        <v>1</v>
      </c>
    </row>
    <row r="331" spans="1:41" x14ac:dyDescent="0.35">
      <c r="A331" t="s">
        <v>54</v>
      </c>
      <c r="B331" t="s">
        <v>52</v>
      </c>
      <c r="C331" s="20">
        <v>42304</v>
      </c>
      <c r="D331">
        <v>1</v>
      </c>
      <c r="E331" t="s">
        <v>83</v>
      </c>
      <c r="F331" s="25" t="s">
        <v>99</v>
      </c>
      <c r="G331" t="s">
        <v>63</v>
      </c>
      <c r="H331">
        <v>7</v>
      </c>
      <c r="I331" s="2" t="s">
        <v>61</v>
      </c>
      <c r="J331" s="22">
        <f>IF(ISNUMBER(AVERAGEIFS(Observed!J$2:J$1520,Observed!$A$2:$A$1520,$A331,Observed!$C$2:$C$1520,$C331)),AVERAGEIFS(Observed!J$2:J$1520,Observed!$A$2:$A$1520,$A331,Observed!$C$2:$C$1520,$C331),"")</f>
        <v>1645.6666666666667</v>
      </c>
      <c r="K331" s="23">
        <f>IF(ISNUMBER(AVERAGEIFS(Observed!K$2:K$1520,Observed!$A$2:$A$1520,$A331,Observed!$C$2:$C$1520,$C331)),AVERAGEIFS(Observed!K$2:K$1520,Observed!$A$2:$A$1520,$A331,Observed!$C$2:$C$1520,$C331),"")</f>
        <v>164.56666666666666</v>
      </c>
      <c r="L331" s="23" t="str">
        <f>IF(ISNUMBER(AVERAGEIFS(Observed!L$2:L$1520,Observed!$A$2:$A$1520,$A331,Observed!$C$2:$C$1520,$C331)),AVERAGEIFS(Observed!L$2:L$1520,Observed!$A$2:$A$1520,$A331,Observed!$C$2:$C$1520,$C331),"")</f>
        <v/>
      </c>
      <c r="M331" s="23" t="str">
        <f>IF(ISNUMBER(AVERAGEIFS(Observed!M$2:M$1520,Observed!$A$2:$A$1520,$A331,Observed!$C$2:$C$1520,$C331)),AVERAGEIFS(Observed!M$2:M$1520,Observed!$A$2:$A$1520,$A331,Observed!$C$2:$C$1520,$C331),"")</f>
        <v/>
      </c>
      <c r="N331" s="23" t="str">
        <f>IF(ISNUMBER(AVERAGEIFS(Observed!N$2:N$1520,Observed!$A$2:$A$1520,$A331,Observed!$C$2:$C$1520,$C331)),AVERAGEIFS(Observed!N$2:N$1520,Observed!$A$2:$A$1520,$A331,Observed!$C$2:$C$1520,$C331),"")</f>
        <v/>
      </c>
      <c r="O331" s="24" t="str">
        <f>IF(ISNUMBER(AVERAGEIFS(Observed!O$2:O$1520,Observed!$A$2:$A$1520,$A331,Observed!$C$2:$C$1520,$C331)),AVERAGEIFS(Observed!O$2:O$1520,Observed!$A$2:$A$1520,$A331,Observed!$C$2:$C$1520,$C331),"")</f>
        <v/>
      </c>
      <c r="P331" s="24" t="str">
        <f>IF(ISNUMBER(AVERAGEIFS(Observed!P$2:P$1520,Observed!$A$2:$A$1520,$A331,Observed!$C$2:$C$1520,$C331)),AVERAGEIFS(Observed!P$2:P$1520,Observed!$A$2:$A$1520,$A331,Observed!$C$2:$C$1520,$C331),"")</f>
        <v/>
      </c>
      <c r="Q331" s="24" t="str">
        <f>IF(ISNUMBER(AVERAGEIFS(Observed!Q$2:Q$1520,Observed!$A$2:$A$1520,$A331,Observed!$C$2:$C$1520,$C331)),AVERAGEIFS(Observed!Q$2:Q$1520,Observed!$A$2:$A$1520,$A331,Observed!$C$2:$C$1520,$C331),"")</f>
        <v/>
      </c>
      <c r="R331" s="22" t="str">
        <f>IF(ISNUMBER(AVERAGEIFS(Observed!R$2:R$1520,Observed!$A$2:$A$1520,$A331,Observed!$C$2:$C$1520,$C331)),AVERAGEIFS(Observed!R$2:R$1520,Observed!$A$2:$A$1520,$A331,Observed!$C$2:$C$1520,$C331),"")</f>
        <v/>
      </c>
      <c r="S331" s="23" t="str">
        <f>IF(ISNUMBER(AVERAGEIFS(Observed!S$2:S$1520,Observed!$A$2:$A$1520,$A331,Observed!$C$2:$C$1520,$C331)),AVERAGEIFS(Observed!S$2:S$1520,Observed!$A$2:$A$1520,$A331,Observed!$C$2:$C$1520,$C331),"")</f>
        <v/>
      </c>
      <c r="T331" s="23" t="str">
        <f>IF(ISNUMBER(AVERAGEIFS(Observed!T$2:T$1520,Observed!$A$2:$A$1520,$A331,Observed!$C$2:$C$1520,$C331)),AVERAGEIFS(Observed!T$2:T$1520,Observed!$A$2:$A$1520,$A331,Observed!$C$2:$C$1520,$C331),"")</f>
        <v/>
      </c>
      <c r="U331" s="23" t="str">
        <f>IF(ISNUMBER(AVERAGEIFS(Observed!U$2:U$1520,Observed!$A$2:$A$1520,$A331,Observed!$C$2:$C$1520,$C331)),AVERAGEIFS(Observed!U$2:U$1520,Observed!$A$2:$A$1520,$A331,Observed!$C$2:$C$1520,$C331),"")</f>
        <v/>
      </c>
      <c r="V331" s="23" t="str">
        <f>IF(ISNUMBER(AVERAGEIFS(Observed!V$2:V$1520,Observed!$A$2:$A$1520,$A331,Observed!$C$2:$C$1520,$C331)),AVERAGEIFS(Observed!V$2:V$1520,Observed!$A$2:$A$1520,$A331,Observed!$C$2:$C$1520,$C331),"")</f>
        <v/>
      </c>
      <c r="W331" s="23" t="str">
        <f>IF(ISNUMBER(AVERAGEIFS(Observed!W$2:W$1520,Observed!$A$2:$A$1520,$A331,Observed!$C$2:$C$1520,$C331)),AVERAGEIFS(Observed!W$2:W$1520,Observed!$A$2:$A$1520,$A331,Observed!$C$2:$C$1520,$C331),"")</f>
        <v/>
      </c>
      <c r="X331" s="23" t="str">
        <f>IF(ISNUMBER(AVERAGEIFS(Observed!X$2:X$1520,Observed!$A$2:$A$1520,$A331,Observed!$C$2:$C$1520,$C331)),AVERAGEIFS(Observed!X$2:X$1520,Observed!$A$2:$A$1520,$A331,Observed!$C$2:$C$1520,$C331),"")</f>
        <v/>
      </c>
      <c r="Y331" s="23" t="str">
        <f>IF(ISNUMBER(AVERAGEIFS(Observed!Y$2:Y$1520,Observed!$A$2:$A$1520,$A331,Observed!$C$2:$C$1520,$C331)),AVERAGEIFS(Observed!Y$2:Y$1520,Observed!$A$2:$A$1520,$A331,Observed!$C$2:$C$1520,$C331),"")</f>
        <v/>
      </c>
      <c r="Z331" s="23" t="str">
        <f>IF(ISNUMBER(AVERAGEIFS(Observed!Z$2:Z$1520,Observed!$A$2:$A$1520,$A331,Observed!$C$2:$C$1520,$C331)),AVERAGEIFS(Observed!Z$2:Z$1520,Observed!$A$2:$A$1520,$A331,Observed!$C$2:$C$1520,$C331),"")</f>
        <v/>
      </c>
      <c r="AA331" s="23" t="str">
        <f>IF(ISNUMBER(AVERAGEIFS(Observed!AA$2:AA$1520,Observed!$A$2:$A$1520,$A331,Observed!$C$2:$C$1520,$C331)),AVERAGEIFS(Observed!AA$2:AA$1520,Observed!$A$2:$A$1520,$A331,Observed!$C$2:$C$1520,$C331),"")</f>
        <v/>
      </c>
      <c r="AB331" s="23" t="str">
        <f>IF(ISNUMBER(AVERAGEIFS(Observed!AB$2:AB$1520,Observed!$A$2:$A$1520,$A331,Observed!$C$2:$C$1520,$C331)),AVERAGEIFS(Observed!AB$2:AB$1520,Observed!$A$2:$A$1520,$A331,Observed!$C$2:$C$1520,$C331),"")</f>
        <v/>
      </c>
      <c r="AC331" s="23" t="str">
        <f>IF(ISNUMBER(AVERAGEIFS(Observed!AC$2:AC$1520,Observed!$A$2:$A$1520,$A331,Observed!$C$2:$C$1520,$C331)),AVERAGEIFS(Observed!AC$2:AC$1520,Observed!$A$2:$A$1520,$A331,Observed!$C$2:$C$1520,$C331),"")</f>
        <v/>
      </c>
      <c r="AD331" s="24" t="str">
        <f>IF(ISNUMBER(AVERAGEIFS(Observed!AD$2:AD$1520,Observed!$A$2:$A$1520,$A331,Observed!$C$2:$C$1520,$C331)),AVERAGEIFS(Observed!AD$2:AD$1520,Observed!$A$2:$A$1520,$A331,Observed!$C$2:$C$1520,$C331),"")</f>
        <v/>
      </c>
      <c r="AE331" s="24" t="str">
        <f>IF(ISNUMBER(AVERAGEIFS(Observed!AE$2:AE$1520,Observed!$A$2:$A$1520,$A331,Observed!$C$2:$C$1520,$C331)),AVERAGEIFS(Observed!AE$2:AE$1520,Observed!$A$2:$A$1520,$A331,Observed!$C$2:$C$1520,$C331),"")</f>
        <v/>
      </c>
      <c r="AF331" s="23" t="str">
        <f>IF(ISNUMBER(AVERAGEIFS(Observed!AF$2:AF$1520,Observed!$A$2:$A$1520,$A331,Observed!$C$2:$C$1520,$C331)),AVERAGEIFS(Observed!AF$2:AF$1520,Observed!$A$2:$A$1520,$A331,Observed!$C$2:$C$1520,$C331),"")</f>
        <v/>
      </c>
      <c r="AG331" s="23" t="str">
        <f>IF(ISNUMBER(AVERAGEIFS(Observed!AG$2:AG$1520,Observed!$A$2:$A$1520,$A331,Observed!$C$2:$C$1520,$C331)),AVERAGEIFS(Observed!AG$2:AG$1520,Observed!$A$2:$A$1520,$A331,Observed!$C$2:$C$1520,$C331),"")</f>
        <v/>
      </c>
      <c r="AH331" s="22" t="str">
        <f>IF(ISNUMBER(AVERAGEIFS(Observed!AH$2:AH$1520,Observed!$A$2:$A$1520,$A331,Observed!$C$2:$C$1520,$C331)),AVERAGEIFS(Observed!AH$2:AH$1520,Observed!$A$2:$A$1520,$A331,Observed!$C$2:$C$1520,$C331),"")</f>
        <v/>
      </c>
      <c r="AI331" s="23" t="str">
        <f>IF(ISNUMBER(AVERAGEIFS(Observed!AI$2:AI$1520,Observed!$A$2:$A$1520,$A331,Observed!$C$2:$C$1520,$C331)),AVERAGEIFS(Observed!AI$2:AI$1520,Observed!$A$2:$A$1520,$A331,Observed!$C$2:$C$1520,$C331),"")</f>
        <v/>
      </c>
      <c r="AJ331" s="23" t="str">
        <f>IF(ISNUMBER(AVERAGEIFS(Observed!AJ$2:AJ$1520,Observed!$A$2:$A$1520,$A331,Observed!$C$2:$C$1520,$C331)),AVERAGEIFS(Observed!AJ$2:AJ$1520,Observed!$A$2:$A$1520,$A331,Observed!$C$2:$C$1520,$C331),"")</f>
        <v/>
      </c>
      <c r="AK331" s="23" t="str">
        <f>IF(ISNUMBER(AVERAGEIFS(Observed!AK$2:AK$1520,Observed!$A$2:$A$1520,$A331,Observed!$C$2:$C$1520,$C331)),AVERAGEIFS(Observed!AK$2:AK$1520,Observed!$A$2:$A$1520,$A331,Observed!$C$2:$C$1520,$C331),"")</f>
        <v/>
      </c>
      <c r="AL331" s="23" t="str">
        <f>IF(ISNUMBER(AVERAGEIFS(Observed!AL$2:AL$1520,Observed!$A$2:$A$1520,$A331,Observed!$C$2:$C$1520,$C331)),AVERAGEIFS(Observed!AL$2:AL$1520,Observed!$A$2:$A$1520,$A331,Observed!$C$2:$C$1520,$C331),"")</f>
        <v/>
      </c>
      <c r="AM331" s="23" t="str">
        <f>IF(ISNUMBER(AVERAGEIFS(Observed!AM$2:AM$1520,Observed!$A$2:$A$1520,$A331,Observed!$C$2:$C$1520,$C331)),AVERAGEIFS(Observed!AM$2:AM$1520,Observed!$A$2:$A$1520,$A331,Observed!$C$2:$C$1520,$C331),"")</f>
        <v/>
      </c>
      <c r="AN331" s="2">
        <f>COUNTIFS(Observed!$A$2:$A$1520,$A331,Observed!$C$2:$C$1520,$C331)</f>
        <v>3</v>
      </c>
      <c r="AO331" s="2">
        <f t="shared" si="5"/>
        <v>1</v>
      </c>
    </row>
    <row r="332" spans="1:41" x14ac:dyDescent="0.35">
      <c r="A332" t="s">
        <v>53</v>
      </c>
      <c r="B332" t="s">
        <v>52</v>
      </c>
      <c r="C332" s="20">
        <v>42304</v>
      </c>
      <c r="D332">
        <v>1</v>
      </c>
      <c r="E332" t="s">
        <v>78</v>
      </c>
      <c r="F332" s="25" t="s">
        <v>99</v>
      </c>
      <c r="G332" t="s">
        <v>63</v>
      </c>
      <c r="H332">
        <v>7</v>
      </c>
      <c r="I332" s="2" t="s">
        <v>61</v>
      </c>
      <c r="J332" s="22">
        <f>IF(ISNUMBER(AVERAGEIFS(Observed!J$2:J$1520,Observed!$A$2:$A$1520,$A332,Observed!$C$2:$C$1520,$C332)),AVERAGEIFS(Observed!J$2:J$1520,Observed!$A$2:$A$1520,$A332,Observed!$C$2:$C$1520,$C332),"")</f>
        <v>1150.6000000000001</v>
      </c>
      <c r="K332" s="23">
        <f>IF(ISNUMBER(AVERAGEIFS(Observed!K$2:K$1520,Observed!$A$2:$A$1520,$A332,Observed!$C$2:$C$1520,$C332)),AVERAGEIFS(Observed!K$2:K$1520,Observed!$A$2:$A$1520,$A332,Observed!$C$2:$C$1520,$C332),"")</f>
        <v>115.06</v>
      </c>
      <c r="L332" s="23" t="str">
        <f>IF(ISNUMBER(AVERAGEIFS(Observed!L$2:L$1520,Observed!$A$2:$A$1520,$A332,Observed!$C$2:$C$1520,$C332)),AVERAGEIFS(Observed!L$2:L$1520,Observed!$A$2:$A$1520,$A332,Observed!$C$2:$C$1520,$C332),"")</f>
        <v/>
      </c>
      <c r="M332" s="23" t="str">
        <f>IF(ISNUMBER(AVERAGEIFS(Observed!M$2:M$1520,Observed!$A$2:$A$1520,$A332,Observed!$C$2:$C$1520,$C332)),AVERAGEIFS(Observed!M$2:M$1520,Observed!$A$2:$A$1520,$A332,Observed!$C$2:$C$1520,$C332),"")</f>
        <v/>
      </c>
      <c r="N332" s="23" t="str">
        <f>IF(ISNUMBER(AVERAGEIFS(Observed!N$2:N$1520,Observed!$A$2:$A$1520,$A332,Observed!$C$2:$C$1520,$C332)),AVERAGEIFS(Observed!N$2:N$1520,Observed!$A$2:$A$1520,$A332,Observed!$C$2:$C$1520,$C332),"")</f>
        <v/>
      </c>
      <c r="O332" s="24" t="str">
        <f>IF(ISNUMBER(AVERAGEIFS(Observed!O$2:O$1520,Observed!$A$2:$A$1520,$A332,Observed!$C$2:$C$1520,$C332)),AVERAGEIFS(Observed!O$2:O$1520,Observed!$A$2:$A$1520,$A332,Observed!$C$2:$C$1520,$C332),"")</f>
        <v/>
      </c>
      <c r="P332" s="24" t="str">
        <f>IF(ISNUMBER(AVERAGEIFS(Observed!P$2:P$1520,Observed!$A$2:$A$1520,$A332,Observed!$C$2:$C$1520,$C332)),AVERAGEIFS(Observed!P$2:P$1520,Observed!$A$2:$A$1520,$A332,Observed!$C$2:$C$1520,$C332),"")</f>
        <v/>
      </c>
      <c r="Q332" s="24" t="str">
        <f>IF(ISNUMBER(AVERAGEIFS(Observed!Q$2:Q$1520,Observed!$A$2:$A$1520,$A332,Observed!$C$2:$C$1520,$C332)),AVERAGEIFS(Observed!Q$2:Q$1520,Observed!$A$2:$A$1520,$A332,Observed!$C$2:$C$1520,$C332),"")</f>
        <v/>
      </c>
      <c r="R332" s="22" t="str">
        <f>IF(ISNUMBER(AVERAGEIFS(Observed!R$2:R$1520,Observed!$A$2:$A$1520,$A332,Observed!$C$2:$C$1520,$C332)),AVERAGEIFS(Observed!R$2:R$1520,Observed!$A$2:$A$1520,$A332,Observed!$C$2:$C$1520,$C332),"")</f>
        <v/>
      </c>
      <c r="S332" s="23" t="str">
        <f>IF(ISNUMBER(AVERAGEIFS(Observed!S$2:S$1520,Observed!$A$2:$A$1520,$A332,Observed!$C$2:$C$1520,$C332)),AVERAGEIFS(Observed!S$2:S$1520,Observed!$A$2:$A$1520,$A332,Observed!$C$2:$C$1520,$C332),"")</f>
        <v/>
      </c>
      <c r="T332" s="23" t="str">
        <f>IF(ISNUMBER(AVERAGEIFS(Observed!T$2:T$1520,Observed!$A$2:$A$1520,$A332,Observed!$C$2:$C$1520,$C332)),AVERAGEIFS(Observed!T$2:T$1520,Observed!$A$2:$A$1520,$A332,Observed!$C$2:$C$1520,$C332),"")</f>
        <v/>
      </c>
      <c r="U332" s="23" t="str">
        <f>IF(ISNUMBER(AVERAGEIFS(Observed!U$2:U$1520,Observed!$A$2:$A$1520,$A332,Observed!$C$2:$C$1520,$C332)),AVERAGEIFS(Observed!U$2:U$1520,Observed!$A$2:$A$1520,$A332,Observed!$C$2:$C$1520,$C332),"")</f>
        <v/>
      </c>
      <c r="V332" s="23" t="str">
        <f>IF(ISNUMBER(AVERAGEIFS(Observed!V$2:V$1520,Observed!$A$2:$A$1520,$A332,Observed!$C$2:$C$1520,$C332)),AVERAGEIFS(Observed!V$2:V$1520,Observed!$A$2:$A$1520,$A332,Observed!$C$2:$C$1520,$C332),"")</f>
        <v/>
      </c>
      <c r="W332" s="23" t="str">
        <f>IF(ISNUMBER(AVERAGEIFS(Observed!W$2:W$1520,Observed!$A$2:$A$1520,$A332,Observed!$C$2:$C$1520,$C332)),AVERAGEIFS(Observed!W$2:W$1520,Observed!$A$2:$A$1520,$A332,Observed!$C$2:$C$1520,$C332),"")</f>
        <v/>
      </c>
      <c r="X332" s="23" t="str">
        <f>IF(ISNUMBER(AVERAGEIFS(Observed!X$2:X$1520,Observed!$A$2:$A$1520,$A332,Observed!$C$2:$C$1520,$C332)),AVERAGEIFS(Observed!X$2:X$1520,Observed!$A$2:$A$1520,$A332,Observed!$C$2:$C$1520,$C332),"")</f>
        <v/>
      </c>
      <c r="Y332" s="23" t="str">
        <f>IF(ISNUMBER(AVERAGEIFS(Observed!Y$2:Y$1520,Observed!$A$2:$A$1520,$A332,Observed!$C$2:$C$1520,$C332)),AVERAGEIFS(Observed!Y$2:Y$1520,Observed!$A$2:$A$1520,$A332,Observed!$C$2:$C$1520,$C332),"")</f>
        <v/>
      </c>
      <c r="Z332" s="23" t="str">
        <f>IF(ISNUMBER(AVERAGEIFS(Observed!Z$2:Z$1520,Observed!$A$2:$A$1520,$A332,Observed!$C$2:$C$1520,$C332)),AVERAGEIFS(Observed!Z$2:Z$1520,Observed!$A$2:$A$1520,$A332,Observed!$C$2:$C$1520,$C332),"")</f>
        <v/>
      </c>
      <c r="AA332" s="23" t="str">
        <f>IF(ISNUMBER(AVERAGEIFS(Observed!AA$2:AA$1520,Observed!$A$2:$A$1520,$A332,Observed!$C$2:$C$1520,$C332)),AVERAGEIFS(Observed!AA$2:AA$1520,Observed!$A$2:$A$1520,$A332,Observed!$C$2:$C$1520,$C332),"")</f>
        <v/>
      </c>
      <c r="AB332" s="23" t="str">
        <f>IF(ISNUMBER(AVERAGEIFS(Observed!AB$2:AB$1520,Observed!$A$2:$A$1520,$A332,Observed!$C$2:$C$1520,$C332)),AVERAGEIFS(Observed!AB$2:AB$1520,Observed!$A$2:$A$1520,$A332,Observed!$C$2:$C$1520,$C332),"")</f>
        <v/>
      </c>
      <c r="AC332" s="23" t="str">
        <f>IF(ISNUMBER(AVERAGEIFS(Observed!AC$2:AC$1520,Observed!$A$2:$A$1520,$A332,Observed!$C$2:$C$1520,$C332)),AVERAGEIFS(Observed!AC$2:AC$1520,Observed!$A$2:$A$1520,$A332,Observed!$C$2:$C$1520,$C332),"")</f>
        <v/>
      </c>
      <c r="AD332" s="24" t="str">
        <f>IF(ISNUMBER(AVERAGEIFS(Observed!AD$2:AD$1520,Observed!$A$2:$A$1520,$A332,Observed!$C$2:$C$1520,$C332)),AVERAGEIFS(Observed!AD$2:AD$1520,Observed!$A$2:$A$1520,$A332,Observed!$C$2:$C$1520,$C332),"")</f>
        <v/>
      </c>
      <c r="AE332" s="24" t="str">
        <f>IF(ISNUMBER(AVERAGEIFS(Observed!AE$2:AE$1520,Observed!$A$2:$A$1520,$A332,Observed!$C$2:$C$1520,$C332)),AVERAGEIFS(Observed!AE$2:AE$1520,Observed!$A$2:$A$1520,$A332,Observed!$C$2:$C$1520,$C332),"")</f>
        <v/>
      </c>
      <c r="AF332" s="23" t="str">
        <f>IF(ISNUMBER(AVERAGEIFS(Observed!AF$2:AF$1520,Observed!$A$2:$A$1520,$A332,Observed!$C$2:$C$1520,$C332)),AVERAGEIFS(Observed!AF$2:AF$1520,Observed!$A$2:$A$1520,$A332,Observed!$C$2:$C$1520,$C332),"")</f>
        <v/>
      </c>
      <c r="AG332" s="23" t="str">
        <f>IF(ISNUMBER(AVERAGEIFS(Observed!AG$2:AG$1520,Observed!$A$2:$A$1520,$A332,Observed!$C$2:$C$1520,$C332)),AVERAGEIFS(Observed!AG$2:AG$1520,Observed!$A$2:$A$1520,$A332,Observed!$C$2:$C$1520,$C332),"")</f>
        <v/>
      </c>
      <c r="AH332" s="22" t="str">
        <f>IF(ISNUMBER(AVERAGEIFS(Observed!AH$2:AH$1520,Observed!$A$2:$A$1520,$A332,Observed!$C$2:$C$1520,$C332)),AVERAGEIFS(Observed!AH$2:AH$1520,Observed!$A$2:$A$1520,$A332,Observed!$C$2:$C$1520,$C332),"")</f>
        <v/>
      </c>
      <c r="AI332" s="23" t="str">
        <f>IF(ISNUMBER(AVERAGEIFS(Observed!AI$2:AI$1520,Observed!$A$2:$A$1520,$A332,Observed!$C$2:$C$1520,$C332)),AVERAGEIFS(Observed!AI$2:AI$1520,Observed!$A$2:$A$1520,$A332,Observed!$C$2:$C$1520,$C332),"")</f>
        <v/>
      </c>
      <c r="AJ332" s="23" t="str">
        <f>IF(ISNUMBER(AVERAGEIFS(Observed!AJ$2:AJ$1520,Observed!$A$2:$A$1520,$A332,Observed!$C$2:$C$1520,$C332)),AVERAGEIFS(Observed!AJ$2:AJ$1520,Observed!$A$2:$A$1520,$A332,Observed!$C$2:$C$1520,$C332),"")</f>
        <v/>
      </c>
      <c r="AK332" s="23" t="str">
        <f>IF(ISNUMBER(AVERAGEIFS(Observed!AK$2:AK$1520,Observed!$A$2:$A$1520,$A332,Observed!$C$2:$C$1520,$C332)),AVERAGEIFS(Observed!AK$2:AK$1520,Observed!$A$2:$A$1520,$A332,Observed!$C$2:$C$1520,$C332),"")</f>
        <v/>
      </c>
      <c r="AL332" s="23" t="str">
        <f>IF(ISNUMBER(AVERAGEIFS(Observed!AL$2:AL$1520,Observed!$A$2:$A$1520,$A332,Observed!$C$2:$C$1520,$C332)),AVERAGEIFS(Observed!AL$2:AL$1520,Observed!$A$2:$A$1520,$A332,Observed!$C$2:$C$1520,$C332),"")</f>
        <v/>
      </c>
      <c r="AM332" s="23" t="str">
        <f>IF(ISNUMBER(AVERAGEIFS(Observed!AM$2:AM$1520,Observed!$A$2:$A$1520,$A332,Observed!$C$2:$C$1520,$C332)),AVERAGEIFS(Observed!AM$2:AM$1520,Observed!$A$2:$A$1520,$A332,Observed!$C$2:$C$1520,$C332),"")</f>
        <v/>
      </c>
      <c r="AN332" s="2">
        <f>COUNTIFS(Observed!$A$2:$A$1520,$A332,Observed!$C$2:$C$1520,$C332)</f>
        <v>3</v>
      </c>
      <c r="AO332" s="2">
        <f t="shared" si="5"/>
        <v>1</v>
      </c>
    </row>
    <row r="333" spans="1:41" x14ac:dyDescent="0.35">
      <c r="A333" t="s">
        <v>56</v>
      </c>
      <c r="B333" t="s">
        <v>52</v>
      </c>
      <c r="C333" s="20">
        <v>42305</v>
      </c>
      <c r="D333">
        <v>1</v>
      </c>
      <c r="E333" t="s">
        <v>80</v>
      </c>
      <c r="F333" s="25" t="s">
        <v>99</v>
      </c>
      <c r="G333" t="s">
        <v>63</v>
      </c>
      <c r="H333">
        <v>8</v>
      </c>
      <c r="I333" s="2" t="s">
        <v>42</v>
      </c>
      <c r="J333" s="22" t="str">
        <f>IF(ISNUMBER(AVERAGEIFS(Observed!J$2:J$1520,Observed!$A$2:$A$1520,$A333,Observed!$C$2:$C$1520,$C333)),AVERAGEIFS(Observed!J$2:J$1520,Observed!$A$2:$A$1520,$A333,Observed!$C$2:$C$1520,$C333),"")</f>
        <v/>
      </c>
      <c r="K333" s="23" t="str">
        <f>IF(ISNUMBER(AVERAGEIFS(Observed!K$2:K$1520,Observed!$A$2:$A$1520,$A333,Observed!$C$2:$C$1520,$C333)),AVERAGEIFS(Observed!K$2:K$1520,Observed!$A$2:$A$1520,$A333,Observed!$C$2:$C$1520,$C333),"")</f>
        <v/>
      </c>
      <c r="L333" s="23">
        <f>IF(ISNUMBER(AVERAGEIFS(Observed!L$2:L$1520,Observed!$A$2:$A$1520,$A333,Observed!$C$2:$C$1520,$C333)),AVERAGEIFS(Observed!L$2:L$1520,Observed!$A$2:$A$1520,$A333,Observed!$C$2:$C$1520,$C333),"")</f>
        <v>173.67</v>
      </c>
      <c r="M333" s="23">
        <f>IF(ISNUMBER(AVERAGEIFS(Observed!M$2:M$1520,Observed!$A$2:$A$1520,$A333,Observed!$C$2:$C$1520,$C333)),AVERAGEIFS(Observed!M$2:M$1520,Observed!$A$2:$A$1520,$A333,Observed!$C$2:$C$1520,$C333),"")</f>
        <v>173.67</v>
      </c>
      <c r="N333" s="23">
        <f>IF(ISNUMBER(AVERAGEIFS(Observed!N$2:N$1520,Observed!$A$2:$A$1520,$A333,Observed!$C$2:$C$1520,$C333)),AVERAGEIFS(Observed!N$2:N$1520,Observed!$A$2:$A$1520,$A333,Observed!$C$2:$C$1520,$C333),"")</f>
        <v>544.84666666666669</v>
      </c>
      <c r="O333" s="24" t="str">
        <f>IF(ISNUMBER(AVERAGEIFS(Observed!O$2:O$1520,Observed!$A$2:$A$1520,$A333,Observed!$C$2:$C$1520,$C333)),AVERAGEIFS(Observed!O$2:O$1520,Observed!$A$2:$A$1520,$A333,Observed!$C$2:$C$1520,$C333),"")</f>
        <v/>
      </c>
      <c r="P333" s="24" t="str">
        <f>IF(ISNUMBER(AVERAGEIFS(Observed!P$2:P$1520,Observed!$A$2:$A$1520,$A333,Observed!$C$2:$C$1520,$C333)),AVERAGEIFS(Observed!P$2:P$1520,Observed!$A$2:$A$1520,$A333,Observed!$C$2:$C$1520,$C333),"")</f>
        <v/>
      </c>
      <c r="Q333" s="24" t="str">
        <f>IF(ISNUMBER(AVERAGEIFS(Observed!Q$2:Q$1520,Observed!$A$2:$A$1520,$A333,Observed!$C$2:$C$1520,$C333)),AVERAGEIFS(Observed!Q$2:Q$1520,Observed!$A$2:$A$1520,$A333,Observed!$C$2:$C$1520,$C333),"")</f>
        <v/>
      </c>
      <c r="R333" s="22" t="str">
        <f>IF(ISNUMBER(AVERAGEIFS(Observed!R$2:R$1520,Observed!$A$2:$A$1520,$A333,Observed!$C$2:$C$1520,$C333)),AVERAGEIFS(Observed!R$2:R$1520,Observed!$A$2:$A$1520,$A333,Observed!$C$2:$C$1520,$C333),"")</f>
        <v/>
      </c>
      <c r="S333" s="23" t="str">
        <f>IF(ISNUMBER(AVERAGEIFS(Observed!S$2:S$1520,Observed!$A$2:$A$1520,$A333,Observed!$C$2:$C$1520,$C333)),AVERAGEIFS(Observed!S$2:S$1520,Observed!$A$2:$A$1520,$A333,Observed!$C$2:$C$1520,$C333),"")</f>
        <v/>
      </c>
      <c r="T333" s="23" t="str">
        <f>IF(ISNUMBER(AVERAGEIFS(Observed!T$2:T$1520,Observed!$A$2:$A$1520,$A333,Observed!$C$2:$C$1520,$C333)),AVERAGEIFS(Observed!T$2:T$1520,Observed!$A$2:$A$1520,$A333,Observed!$C$2:$C$1520,$C333),"")</f>
        <v/>
      </c>
      <c r="U333" s="23" t="str">
        <f>IF(ISNUMBER(AVERAGEIFS(Observed!U$2:U$1520,Observed!$A$2:$A$1520,$A333,Observed!$C$2:$C$1520,$C333)),AVERAGEIFS(Observed!U$2:U$1520,Observed!$A$2:$A$1520,$A333,Observed!$C$2:$C$1520,$C333),"")</f>
        <v/>
      </c>
      <c r="V333" s="23" t="str">
        <f>IF(ISNUMBER(AVERAGEIFS(Observed!V$2:V$1520,Observed!$A$2:$A$1520,$A333,Observed!$C$2:$C$1520,$C333)),AVERAGEIFS(Observed!V$2:V$1520,Observed!$A$2:$A$1520,$A333,Observed!$C$2:$C$1520,$C333),"")</f>
        <v/>
      </c>
      <c r="W333" s="23" t="str">
        <f>IF(ISNUMBER(AVERAGEIFS(Observed!W$2:W$1520,Observed!$A$2:$A$1520,$A333,Observed!$C$2:$C$1520,$C333)),AVERAGEIFS(Observed!W$2:W$1520,Observed!$A$2:$A$1520,$A333,Observed!$C$2:$C$1520,$C333),"")</f>
        <v/>
      </c>
      <c r="X333" s="23" t="str">
        <f>IF(ISNUMBER(AVERAGEIFS(Observed!X$2:X$1520,Observed!$A$2:$A$1520,$A333,Observed!$C$2:$C$1520,$C333)),AVERAGEIFS(Observed!X$2:X$1520,Observed!$A$2:$A$1520,$A333,Observed!$C$2:$C$1520,$C333),"")</f>
        <v/>
      </c>
      <c r="Y333" s="23" t="str">
        <f>IF(ISNUMBER(AVERAGEIFS(Observed!Y$2:Y$1520,Observed!$A$2:$A$1520,$A333,Observed!$C$2:$C$1520,$C333)),AVERAGEIFS(Observed!Y$2:Y$1520,Observed!$A$2:$A$1520,$A333,Observed!$C$2:$C$1520,$C333),"")</f>
        <v/>
      </c>
      <c r="Z333" s="23" t="str">
        <f>IF(ISNUMBER(AVERAGEIFS(Observed!Z$2:Z$1520,Observed!$A$2:$A$1520,$A333,Observed!$C$2:$C$1520,$C333)),AVERAGEIFS(Observed!Z$2:Z$1520,Observed!$A$2:$A$1520,$A333,Observed!$C$2:$C$1520,$C333),"")</f>
        <v/>
      </c>
      <c r="AA333" s="23" t="str">
        <f>IF(ISNUMBER(AVERAGEIFS(Observed!AA$2:AA$1520,Observed!$A$2:$A$1520,$A333,Observed!$C$2:$C$1520,$C333)),AVERAGEIFS(Observed!AA$2:AA$1520,Observed!$A$2:$A$1520,$A333,Observed!$C$2:$C$1520,$C333),"")</f>
        <v/>
      </c>
      <c r="AB333" s="23" t="str">
        <f>IF(ISNUMBER(AVERAGEIFS(Observed!AB$2:AB$1520,Observed!$A$2:$A$1520,$A333,Observed!$C$2:$C$1520,$C333)),AVERAGEIFS(Observed!AB$2:AB$1520,Observed!$A$2:$A$1520,$A333,Observed!$C$2:$C$1520,$C333),"")</f>
        <v/>
      </c>
      <c r="AC333" s="23" t="str">
        <f>IF(ISNUMBER(AVERAGEIFS(Observed!AC$2:AC$1520,Observed!$A$2:$A$1520,$A333,Observed!$C$2:$C$1520,$C333)),AVERAGEIFS(Observed!AC$2:AC$1520,Observed!$A$2:$A$1520,$A333,Observed!$C$2:$C$1520,$C333),"")</f>
        <v/>
      </c>
      <c r="AD333" s="24" t="str">
        <f>IF(ISNUMBER(AVERAGEIFS(Observed!AD$2:AD$1520,Observed!$A$2:$A$1520,$A333,Observed!$C$2:$C$1520,$C333)),AVERAGEIFS(Observed!AD$2:AD$1520,Observed!$A$2:$A$1520,$A333,Observed!$C$2:$C$1520,$C333),"")</f>
        <v/>
      </c>
      <c r="AE333" s="24" t="str">
        <f>IF(ISNUMBER(AVERAGEIFS(Observed!AE$2:AE$1520,Observed!$A$2:$A$1520,$A333,Observed!$C$2:$C$1520,$C333)),AVERAGEIFS(Observed!AE$2:AE$1520,Observed!$A$2:$A$1520,$A333,Observed!$C$2:$C$1520,$C333),"")</f>
        <v/>
      </c>
      <c r="AF333" s="23" t="str">
        <f>IF(ISNUMBER(AVERAGEIFS(Observed!AF$2:AF$1520,Observed!$A$2:$A$1520,$A333,Observed!$C$2:$C$1520,$C333)),AVERAGEIFS(Observed!AF$2:AF$1520,Observed!$A$2:$A$1520,$A333,Observed!$C$2:$C$1520,$C333),"")</f>
        <v/>
      </c>
      <c r="AG333" s="23" t="str">
        <f>IF(ISNUMBER(AVERAGEIFS(Observed!AG$2:AG$1520,Observed!$A$2:$A$1520,$A333,Observed!$C$2:$C$1520,$C333)),AVERAGEIFS(Observed!AG$2:AG$1520,Observed!$A$2:$A$1520,$A333,Observed!$C$2:$C$1520,$C333),"")</f>
        <v/>
      </c>
      <c r="AH333" s="22" t="str">
        <f>IF(ISNUMBER(AVERAGEIFS(Observed!AH$2:AH$1520,Observed!$A$2:$A$1520,$A333,Observed!$C$2:$C$1520,$C333)),AVERAGEIFS(Observed!AH$2:AH$1520,Observed!$A$2:$A$1520,$A333,Observed!$C$2:$C$1520,$C333),"")</f>
        <v/>
      </c>
      <c r="AI333" s="23" t="str">
        <f>IF(ISNUMBER(AVERAGEIFS(Observed!AI$2:AI$1520,Observed!$A$2:$A$1520,$A333,Observed!$C$2:$C$1520,$C333)),AVERAGEIFS(Observed!AI$2:AI$1520,Observed!$A$2:$A$1520,$A333,Observed!$C$2:$C$1520,$C333),"")</f>
        <v/>
      </c>
      <c r="AJ333" s="23" t="str">
        <f>IF(ISNUMBER(AVERAGEIFS(Observed!AJ$2:AJ$1520,Observed!$A$2:$A$1520,$A333,Observed!$C$2:$C$1520,$C333)),AVERAGEIFS(Observed!AJ$2:AJ$1520,Observed!$A$2:$A$1520,$A333,Observed!$C$2:$C$1520,$C333),"")</f>
        <v/>
      </c>
      <c r="AK333" s="23" t="str">
        <f>IF(ISNUMBER(AVERAGEIFS(Observed!AK$2:AK$1520,Observed!$A$2:$A$1520,$A333,Observed!$C$2:$C$1520,$C333)),AVERAGEIFS(Observed!AK$2:AK$1520,Observed!$A$2:$A$1520,$A333,Observed!$C$2:$C$1520,$C333),"")</f>
        <v/>
      </c>
      <c r="AL333" s="23" t="str">
        <f>IF(ISNUMBER(AVERAGEIFS(Observed!AL$2:AL$1520,Observed!$A$2:$A$1520,$A333,Observed!$C$2:$C$1520,$C333)),AVERAGEIFS(Observed!AL$2:AL$1520,Observed!$A$2:$A$1520,$A333,Observed!$C$2:$C$1520,$C333),"")</f>
        <v/>
      </c>
      <c r="AM333" s="23" t="str">
        <f>IF(ISNUMBER(AVERAGEIFS(Observed!AM$2:AM$1520,Observed!$A$2:$A$1520,$A333,Observed!$C$2:$C$1520,$C333)),AVERAGEIFS(Observed!AM$2:AM$1520,Observed!$A$2:$A$1520,$A333,Observed!$C$2:$C$1520,$C333),"")</f>
        <v/>
      </c>
      <c r="AN333" s="2">
        <f>COUNTIFS(Observed!$A$2:$A$1520,$A333,Observed!$C$2:$C$1520,$C333)</f>
        <v>3</v>
      </c>
      <c r="AO333" s="2">
        <f t="shared" si="5"/>
        <v>3</v>
      </c>
    </row>
    <row r="334" spans="1:41" x14ac:dyDescent="0.35">
      <c r="A334" t="s">
        <v>55</v>
      </c>
      <c r="B334" t="s">
        <v>52</v>
      </c>
      <c r="C334" s="20">
        <v>42305</v>
      </c>
      <c r="D334">
        <v>1</v>
      </c>
      <c r="E334" t="s">
        <v>82</v>
      </c>
      <c r="F334" s="25" t="s">
        <v>99</v>
      </c>
      <c r="G334" t="s">
        <v>63</v>
      </c>
      <c r="H334">
        <v>8</v>
      </c>
      <c r="I334" s="2" t="s">
        <v>42</v>
      </c>
      <c r="J334" s="22" t="str">
        <f>IF(ISNUMBER(AVERAGEIFS(Observed!J$2:J$1520,Observed!$A$2:$A$1520,$A334,Observed!$C$2:$C$1520,$C334)),AVERAGEIFS(Observed!J$2:J$1520,Observed!$A$2:$A$1520,$A334,Observed!$C$2:$C$1520,$C334),"")</f>
        <v/>
      </c>
      <c r="K334" s="23" t="str">
        <f>IF(ISNUMBER(AVERAGEIFS(Observed!K$2:K$1520,Observed!$A$2:$A$1520,$A334,Observed!$C$2:$C$1520,$C334)),AVERAGEIFS(Observed!K$2:K$1520,Observed!$A$2:$A$1520,$A334,Observed!$C$2:$C$1520,$C334),"")</f>
        <v/>
      </c>
      <c r="L334" s="23">
        <f>IF(ISNUMBER(AVERAGEIFS(Observed!L$2:L$1520,Observed!$A$2:$A$1520,$A334,Observed!$C$2:$C$1520,$C334)),AVERAGEIFS(Observed!L$2:L$1520,Observed!$A$2:$A$1520,$A334,Observed!$C$2:$C$1520,$C334),"")</f>
        <v>54.31</v>
      </c>
      <c r="M334" s="23">
        <f>IF(ISNUMBER(AVERAGEIFS(Observed!M$2:M$1520,Observed!$A$2:$A$1520,$A334,Observed!$C$2:$C$1520,$C334)),AVERAGEIFS(Observed!M$2:M$1520,Observed!$A$2:$A$1520,$A334,Observed!$C$2:$C$1520,$C334),"")</f>
        <v>54.31</v>
      </c>
      <c r="N334" s="23">
        <f>IF(ISNUMBER(AVERAGEIFS(Observed!N$2:N$1520,Observed!$A$2:$A$1520,$A334,Observed!$C$2:$C$1520,$C334)),AVERAGEIFS(Observed!N$2:N$1520,Observed!$A$2:$A$1520,$A334,Observed!$C$2:$C$1520,$C334),"")</f>
        <v>161.31000000000003</v>
      </c>
      <c r="O334" s="24" t="str">
        <f>IF(ISNUMBER(AVERAGEIFS(Observed!O$2:O$1520,Observed!$A$2:$A$1520,$A334,Observed!$C$2:$C$1520,$C334)),AVERAGEIFS(Observed!O$2:O$1520,Observed!$A$2:$A$1520,$A334,Observed!$C$2:$C$1520,$C334),"")</f>
        <v/>
      </c>
      <c r="P334" s="24" t="str">
        <f>IF(ISNUMBER(AVERAGEIFS(Observed!P$2:P$1520,Observed!$A$2:$A$1520,$A334,Observed!$C$2:$C$1520,$C334)),AVERAGEIFS(Observed!P$2:P$1520,Observed!$A$2:$A$1520,$A334,Observed!$C$2:$C$1520,$C334),"")</f>
        <v/>
      </c>
      <c r="Q334" s="24" t="str">
        <f>IF(ISNUMBER(AVERAGEIFS(Observed!Q$2:Q$1520,Observed!$A$2:$A$1520,$A334,Observed!$C$2:$C$1520,$C334)),AVERAGEIFS(Observed!Q$2:Q$1520,Observed!$A$2:$A$1520,$A334,Observed!$C$2:$C$1520,$C334),"")</f>
        <v/>
      </c>
      <c r="R334" s="22" t="str">
        <f>IF(ISNUMBER(AVERAGEIFS(Observed!R$2:R$1520,Observed!$A$2:$A$1520,$A334,Observed!$C$2:$C$1520,$C334)),AVERAGEIFS(Observed!R$2:R$1520,Observed!$A$2:$A$1520,$A334,Observed!$C$2:$C$1520,$C334),"")</f>
        <v/>
      </c>
      <c r="S334" s="23" t="str">
        <f>IF(ISNUMBER(AVERAGEIFS(Observed!S$2:S$1520,Observed!$A$2:$A$1520,$A334,Observed!$C$2:$C$1520,$C334)),AVERAGEIFS(Observed!S$2:S$1520,Observed!$A$2:$A$1520,$A334,Observed!$C$2:$C$1520,$C334),"")</f>
        <v/>
      </c>
      <c r="T334" s="23" t="str">
        <f>IF(ISNUMBER(AVERAGEIFS(Observed!T$2:T$1520,Observed!$A$2:$A$1520,$A334,Observed!$C$2:$C$1520,$C334)),AVERAGEIFS(Observed!T$2:T$1520,Observed!$A$2:$A$1520,$A334,Observed!$C$2:$C$1520,$C334),"")</f>
        <v/>
      </c>
      <c r="U334" s="23" t="str">
        <f>IF(ISNUMBER(AVERAGEIFS(Observed!U$2:U$1520,Observed!$A$2:$A$1520,$A334,Observed!$C$2:$C$1520,$C334)),AVERAGEIFS(Observed!U$2:U$1520,Observed!$A$2:$A$1520,$A334,Observed!$C$2:$C$1520,$C334),"")</f>
        <v/>
      </c>
      <c r="V334" s="23" t="str">
        <f>IF(ISNUMBER(AVERAGEIFS(Observed!V$2:V$1520,Observed!$A$2:$A$1520,$A334,Observed!$C$2:$C$1520,$C334)),AVERAGEIFS(Observed!V$2:V$1520,Observed!$A$2:$A$1520,$A334,Observed!$C$2:$C$1520,$C334),"")</f>
        <v/>
      </c>
      <c r="W334" s="23" t="str">
        <f>IF(ISNUMBER(AVERAGEIFS(Observed!W$2:W$1520,Observed!$A$2:$A$1520,$A334,Observed!$C$2:$C$1520,$C334)),AVERAGEIFS(Observed!W$2:W$1520,Observed!$A$2:$A$1520,$A334,Observed!$C$2:$C$1520,$C334),"")</f>
        <v/>
      </c>
      <c r="X334" s="23" t="str">
        <f>IF(ISNUMBER(AVERAGEIFS(Observed!X$2:X$1520,Observed!$A$2:$A$1520,$A334,Observed!$C$2:$C$1520,$C334)),AVERAGEIFS(Observed!X$2:X$1520,Observed!$A$2:$A$1520,$A334,Observed!$C$2:$C$1520,$C334),"")</f>
        <v/>
      </c>
      <c r="Y334" s="23" t="str">
        <f>IF(ISNUMBER(AVERAGEIFS(Observed!Y$2:Y$1520,Observed!$A$2:$A$1520,$A334,Observed!$C$2:$C$1520,$C334)),AVERAGEIFS(Observed!Y$2:Y$1520,Observed!$A$2:$A$1520,$A334,Observed!$C$2:$C$1520,$C334),"")</f>
        <v/>
      </c>
      <c r="Z334" s="23" t="str">
        <f>IF(ISNUMBER(AVERAGEIFS(Observed!Z$2:Z$1520,Observed!$A$2:$A$1520,$A334,Observed!$C$2:$C$1520,$C334)),AVERAGEIFS(Observed!Z$2:Z$1520,Observed!$A$2:$A$1520,$A334,Observed!$C$2:$C$1520,$C334),"")</f>
        <v/>
      </c>
      <c r="AA334" s="23" t="str">
        <f>IF(ISNUMBER(AVERAGEIFS(Observed!AA$2:AA$1520,Observed!$A$2:$A$1520,$A334,Observed!$C$2:$C$1520,$C334)),AVERAGEIFS(Observed!AA$2:AA$1520,Observed!$A$2:$A$1520,$A334,Observed!$C$2:$C$1520,$C334),"")</f>
        <v/>
      </c>
      <c r="AB334" s="23" t="str">
        <f>IF(ISNUMBER(AVERAGEIFS(Observed!AB$2:AB$1520,Observed!$A$2:$A$1520,$A334,Observed!$C$2:$C$1520,$C334)),AVERAGEIFS(Observed!AB$2:AB$1520,Observed!$A$2:$A$1520,$A334,Observed!$C$2:$C$1520,$C334),"")</f>
        <v/>
      </c>
      <c r="AC334" s="23" t="str">
        <f>IF(ISNUMBER(AVERAGEIFS(Observed!AC$2:AC$1520,Observed!$A$2:$A$1520,$A334,Observed!$C$2:$C$1520,$C334)),AVERAGEIFS(Observed!AC$2:AC$1520,Observed!$A$2:$A$1520,$A334,Observed!$C$2:$C$1520,$C334),"")</f>
        <v/>
      </c>
      <c r="AD334" s="24" t="str">
        <f>IF(ISNUMBER(AVERAGEIFS(Observed!AD$2:AD$1520,Observed!$A$2:$A$1520,$A334,Observed!$C$2:$C$1520,$C334)),AVERAGEIFS(Observed!AD$2:AD$1520,Observed!$A$2:$A$1520,$A334,Observed!$C$2:$C$1520,$C334),"")</f>
        <v/>
      </c>
      <c r="AE334" s="24" t="str">
        <f>IF(ISNUMBER(AVERAGEIFS(Observed!AE$2:AE$1520,Observed!$A$2:$A$1520,$A334,Observed!$C$2:$C$1520,$C334)),AVERAGEIFS(Observed!AE$2:AE$1520,Observed!$A$2:$A$1520,$A334,Observed!$C$2:$C$1520,$C334),"")</f>
        <v/>
      </c>
      <c r="AF334" s="23" t="str">
        <f>IF(ISNUMBER(AVERAGEIFS(Observed!AF$2:AF$1520,Observed!$A$2:$A$1520,$A334,Observed!$C$2:$C$1520,$C334)),AVERAGEIFS(Observed!AF$2:AF$1520,Observed!$A$2:$A$1520,$A334,Observed!$C$2:$C$1520,$C334),"")</f>
        <v/>
      </c>
      <c r="AG334" s="23" t="str">
        <f>IF(ISNUMBER(AVERAGEIFS(Observed!AG$2:AG$1520,Observed!$A$2:$A$1520,$A334,Observed!$C$2:$C$1520,$C334)),AVERAGEIFS(Observed!AG$2:AG$1520,Observed!$A$2:$A$1520,$A334,Observed!$C$2:$C$1520,$C334),"")</f>
        <v/>
      </c>
      <c r="AH334" s="22" t="str">
        <f>IF(ISNUMBER(AVERAGEIFS(Observed!AH$2:AH$1520,Observed!$A$2:$A$1520,$A334,Observed!$C$2:$C$1520,$C334)),AVERAGEIFS(Observed!AH$2:AH$1520,Observed!$A$2:$A$1520,$A334,Observed!$C$2:$C$1520,$C334),"")</f>
        <v/>
      </c>
      <c r="AI334" s="23" t="str">
        <f>IF(ISNUMBER(AVERAGEIFS(Observed!AI$2:AI$1520,Observed!$A$2:$A$1520,$A334,Observed!$C$2:$C$1520,$C334)),AVERAGEIFS(Observed!AI$2:AI$1520,Observed!$A$2:$A$1520,$A334,Observed!$C$2:$C$1520,$C334),"")</f>
        <v/>
      </c>
      <c r="AJ334" s="23" t="str">
        <f>IF(ISNUMBER(AVERAGEIFS(Observed!AJ$2:AJ$1520,Observed!$A$2:$A$1520,$A334,Observed!$C$2:$C$1520,$C334)),AVERAGEIFS(Observed!AJ$2:AJ$1520,Observed!$A$2:$A$1520,$A334,Observed!$C$2:$C$1520,$C334),"")</f>
        <v/>
      </c>
      <c r="AK334" s="23" t="str">
        <f>IF(ISNUMBER(AVERAGEIFS(Observed!AK$2:AK$1520,Observed!$A$2:$A$1520,$A334,Observed!$C$2:$C$1520,$C334)),AVERAGEIFS(Observed!AK$2:AK$1520,Observed!$A$2:$A$1520,$A334,Observed!$C$2:$C$1520,$C334),"")</f>
        <v/>
      </c>
      <c r="AL334" s="23" t="str">
        <f>IF(ISNUMBER(AVERAGEIFS(Observed!AL$2:AL$1520,Observed!$A$2:$A$1520,$A334,Observed!$C$2:$C$1520,$C334)),AVERAGEIFS(Observed!AL$2:AL$1520,Observed!$A$2:$A$1520,$A334,Observed!$C$2:$C$1520,$C334),"")</f>
        <v/>
      </c>
      <c r="AM334" s="23" t="str">
        <f>IF(ISNUMBER(AVERAGEIFS(Observed!AM$2:AM$1520,Observed!$A$2:$A$1520,$A334,Observed!$C$2:$C$1520,$C334)),AVERAGEIFS(Observed!AM$2:AM$1520,Observed!$A$2:$A$1520,$A334,Observed!$C$2:$C$1520,$C334),"")</f>
        <v/>
      </c>
      <c r="AN334" s="2">
        <f>COUNTIFS(Observed!$A$2:$A$1520,$A334,Observed!$C$2:$C$1520,$C334)</f>
        <v>3</v>
      </c>
      <c r="AO334" s="2">
        <f t="shared" si="5"/>
        <v>3</v>
      </c>
    </row>
    <row r="335" spans="1:41" x14ac:dyDescent="0.35">
      <c r="A335" t="s">
        <v>51</v>
      </c>
      <c r="B335" t="s">
        <v>52</v>
      </c>
      <c r="C335" s="20">
        <v>42305</v>
      </c>
      <c r="D335">
        <v>1</v>
      </c>
      <c r="E335" t="s">
        <v>79</v>
      </c>
      <c r="F335" s="25" t="s">
        <v>99</v>
      </c>
      <c r="G335" t="s">
        <v>63</v>
      </c>
      <c r="H335">
        <v>8</v>
      </c>
      <c r="I335" s="2" t="s">
        <v>42</v>
      </c>
      <c r="J335" s="22" t="str">
        <f>IF(ISNUMBER(AVERAGEIFS(Observed!J$2:J$1520,Observed!$A$2:$A$1520,$A335,Observed!$C$2:$C$1520,$C335)),AVERAGEIFS(Observed!J$2:J$1520,Observed!$A$2:$A$1520,$A335,Observed!$C$2:$C$1520,$C335),"")</f>
        <v/>
      </c>
      <c r="K335" s="23" t="str">
        <f>IF(ISNUMBER(AVERAGEIFS(Observed!K$2:K$1520,Observed!$A$2:$A$1520,$A335,Observed!$C$2:$C$1520,$C335)),AVERAGEIFS(Observed!K$2:K$1520,Observed!$A$2:$A$1520,$A335,Observed!$C$2:$C$1520,$C335),"")</f>
        <v/>
      </c>
      <c r="L335" s="23">
        <f>IF(ISNUMBER(AVERAGEIFS(Observed!L$2:L$1520,Observed!$A$2:$A$1520,$A335,Observed!$C$2:$C$1520,$C335)),AVERAGEIFS(Observed!L$2:L$1520,Observed!$A$2:$A$1520,$A335,Observed!$C$2:$C$1520,$C335),"")</f>
        <v>136.13</v>
      </c>
      <c r="M335" s="23">
        <f>IF(ISNUMBER(AVERAGEIFS(Observed!M$2:M$1520,Observed!$A$2:$A$1520,$A335,Observed!$C$2:$C$1520,$C335)),AVERAGEIFS(Observed!M$2:M$1520,Observed!$A$2:$A$1520,$A335,Observed!$C$2:$C$1520,$C335),"")</f>
        <v>136.13</v>
      </c>
      <c r="N335" s="23">
        <f>IF(ISNUMBER(AVERAGEIFS(Observed!N$2:N$1520,Observed!$A$2:$A$1520,$A335,Observed!$C$2:$C$1520,$C335)),AVERAGEIFS(Observed!N$2:N$1520,Observed!$A$2:$A$1520,$A335,Observed!$C$2:$C$1520,$C335),"")</f>
        <v>371.43</v>
      </c>
      <c r="O335" s="24" t="str">
        <f>IF(ISNUMBER(AVERAGEIFS(Observed!O$2:O$1520,Observed!$A$2:$A$1520,$A335,Observed!$C$2:$C$1520,$C335)),AVERAGEIFS(Observed!O$2:O$1520,Observed!$A$2:$A$1520,$A335,Observed!$C$2:$C$1520,$C335),"")</f>
        <v/>
      </c>
      <c r="P335" s="24" t="str">
        <f>IF(ISNUMBER(AVERAGEIFS(Observed!P$2:P$1520,Observed!$A$2:$A$1520,$A335,Observed!$C$2:$C$1520,$C335)),AVERAGEIFS(Observed!P$2:P$1520,Observed!$A$2:$A$1520,$A335,Observed!$C$2:$C$1520,$C335),"")</f>
        <v/>
      </c>
      <c r="Q335" s="24" t="str">
        <f>IF(ISNUMBER(AVERAGEIFS(Observed!Q$2:Q$1520,Observed!$A$2:$A$1520,$A335,Observed!$C$2:$C$1520,$C335)),AVERAGEIFS(Observed!Q$2:Q$1520,Observed!$A$2:$A$1520,$A335,Observed!$C$2:$C$1520,$C335),"")</f>
        <v/>
      </c>
      <c r="R335" s="22" t="str">
        <f>IF(ISNUMBER(AVERAGEIFS(Observed!R$2:R$1520,Observed!$A$2:$A$1520,$A335,Observed!$C$2:$C$1520,$C335)),AVERAGEIFS(Observed!R$2:R$1520,Observed!$A$2:$A$1520,$A335,Observed!$C$2:$C$1520,$C335),"")</f>
        <v/>
      </c>
      <c r="S335" s="23" t="str">
        <f>IF(ISNUMBER(AVERAGEIFS(Observed!S$2:S$1520,Observed!$A$2:$A$1520,$A335,Observed!$C$2:$C$1520,$C335)),AVERAGEIFS(Observed!S$2:S$1520,Observed!$A$2:$A$1520,$A335,Observed!$C$2:$C$1520,$C335),"")</f>
        <v/>
      </c>
      <c r="T335" s="23" t="str">
        <f>IF(ISNUMBER(AVERAGEIFS(Observed!T$2:T$1520,Observed!$A$2:$A$1520,$A335,Observed!$C$2:$C$1520,$C335)),AVERAGEIFS(Observed!T$2:T$1520,Observed!$A$2:$A$1520,$A335,Observed!$C$2:$C$1520,$C335),"")</f>
        <v/>
      </c>
      <c r="U335" s="23" t="str">
        <f>IF(ISNUMBER(AVERAGEIFS(Observed!U$2:U$1520,Observed!$A$2:$A$1520,$A335,Observed!$C$2:$C$1520,$C335)),AVERAGEIFS(Observed!U$2:U$1520,Observed!$A$2:$A$1520,$A335,Observed!$C$2:$C$1520,$C335),"")</f>
        <v/>
      </c>
      <c r="V335" s="23" t="str">
        <f>IF(ISNUMBER(AVERAGEIFS(Observed!V$2:V$1520,Observed!$A$2:$A$1520,$A335,Observed!$C$2:$C$1520,$C335)),AVERAGEIFS(Observed!V$2:V$1520,Observed!$A$2:$A$1520,$A335,Observed!$C$2:$C$1520,$C335),"")</f>
        <v/>
      </c>
      <c r="W335" s="23" t="str">
        <f>IF(ISNUMBER(AVERAGEIFS(Observed!W$2:W$1520,Observed!$A$2:$A$1520,$A335,Observed!$C$2:$C$1520,$C335)),AVERAGEIFS(Observed!W$2:W$1520,Observed!$A$2:$A$1520,$A335,Observed!$C$2:$C$1520,$C335),"")</f>
        <v/>
      </c>
      <c r="X335" s="23" t="str">
        <f>IF(ISNUMBER(AVERAGEIFS(Observed!X$2:X$1520,Observed!$A$2:$A$1520,$A335,Observed!$C$2:$C$1520,$C335)),AVERAGEIFS(Observed!X$2:X$1520,Observed!$A$2:$A$1520,$A335,Observed!$C$2:$C$1520,$C335),"")</f>
        <v/>
      </c>
      <c r="Y335" s="23" t="str">
        <f>IF(ISNUMBER(AVERAGEIFS(Observed!Y$2:Y$1520,Observed!$A$2:$A$1520,$A335,Observed!$C$2:$C$1520,$C335)),AVERAGEIFS(Observed!Y$2:Y$1520,Observed!$A$2:$A$1520,$A335,Observed!$C$2:$C$1520,$C335),"")</f>
        <v/>
      </c>
      <c r="Z335" s="23" t="str">
        <f>IF(ISNUMBER(AVERAGEIFS(Observed!Z$2:Z$1520,Observed!$A$2:$A$1520,$A335,Observed!$C$2:$C$1520,$C335)),AVERAGEIFS(Observed!Z$2:Z$1520,Observed!$A$2:$A$1520,$A335,Observed!$C$2:$C$1520,$C335),"")</f>
        <v/>
      </c>
      <c r="AA335" s="23" t="str">
        <f>IF(ISNUMBER(AVERAGEIFS(Observed!AA$2:AA$1520,Observed!$A$2:$A$1520,$A335,Observed!$C$2:$C$1520,$C335)),AVERAGEIFS(Observed!AA$2:AA$1520,Observed!$A$2:$A$1520,$A335,Observed!$C$2:$C$1520,$C335),"")</f>
        <v/>
      </c>
      <c r="AB335" s="23" t="str">
        <f>IF(ISNUMBER(AVERAGEIFS(Observed!AB$2:AB$1520,Observed!$A$2:$A$1520,$A335,Observed!$C$2:$C$1520,$C335)),AVERAGEIFS(Observed!AB$2:AB$1520,Observed!$A$2:$A$1520,$A335,Observed!$C$2:$C$1520,$C335),"")</f>
        <v/>
      </c>
      <c r="AC335" s="23" t="str">
        <f>IF(ISNUMBER(AVERAGEIFS(Observed!AC$2:AC$1520,Observed!$A$2:$A$1520,$A335,Observed!$C$2:$C$1520,$C335)),AVERAGEIFS(Observed!AC$2:AC$1520,Observed!$A$2:$A$1520,$A335,Observed!$C$2:$C$1520,$C335),"")</f>
        <v/>
      </c>
      <c r="AD335" s="24" t="str">
        <f>IF(ISNUMBER(AVERAGEIFS(Observed!AD$2:AD$1520,Observed!$A$2:$A$1520,$A335,Observed!$C$2:$C$1520,$C335)),AVERAGEIFS(Observed!AD$2:AD$1520,Observed!$A$2:$A$1520,$A335,Observed!$C$2:$C$1520,$C335),"")</f>
        <v/>
      </c>
      <c r="AE335" s="24" t="str">
        <f>IF(ISNUMBER(AVERAGEIFS(Observed!AE$2:AE$1520,Observed!$A$2:$A$1520,$A335,Observed!$C$2:$C$1520,$C335)),AVERAGEIFS(Observed!AE$2:AE$1520,Observed!$A$2:$A$1520,$A335,Observed!$C$2:$C$1520,$C335),"")</f>
        <v/>
      </c>
      <c r="AF335" s="23" t="str">
        <f>IF(ISNUMBER(AVERAGEIFS(Observed!AF$2:AF$1520,Observed!$A$2:$A$1520,$A335,Observed!$C$2:$C$1520,$C335)),AVERAGEIFS(Observed!AF$2:AF$1520,Observed!$A$2:$A$1520,$A335,Observed!$C$2:$C$1520,$C335),"")</f>
        <v/>
      </c>
      <c r="AG335" s="23" t="str">
        <f>IF(ISNUMBER(AVERAGEIFS(Observed!AG$2:AG$1520,Observed!$A$2:$A$1520,$A335,Observed!$C$2:$C$1520,$C335)),AVERAGEIFS(Observed!AG$2:AG$1520,Observed!$A$2:$A$1520,$A335,Observed!$C$2:$C$1520,$C335),"")</f>
        <v/>
      </c>
      <c r="AH335" s="22" t="str">
        <f>IF(ISNUMBER(AVERAGEIFS(Observed!AH$2:AH$1520,Observed!$A$2:$A$1520,$A335,Observed!$C$2:$C$1520,$C335)),AVERAGEIFS(Observed!AH$2:AH$1520,Observed!$A$2:$A$1520,$A335,Observed!$C$2:$C$1520,$C335),"")</f>
        <v/>
      </c>
      <c r="AI335" s="23" t="str">
        <f>IF(ISNUMBER(AVERAGEIFS(Observed!AI$2:AI$1520,Observed!$A$2:$A$1520,$A335,Observed!$C$2:$C$1520,$C335)),AVERAGEIFS(Observed!AI$2:AI$1520,Observed!$A$2:$A$1520,$A335,Observed!$C$2:$C$1520,$C335),"")</f>
        <v/>
      </c>
      <c r="AJ335" s="23" t="str">
        <f>IF(ISNUMBER(AVERAGEIFS(Observed!AJ$2:AJ$1520,Observed!$A$2:$A$1520,$A335,Observed!$C$2:$C$1520,$C335)),AVERAGEIFS(Observed!AJ$2:AJ$1520,Observed!$A$2:$A$1520,$A335,Observed!$C$2:$C$1520,$C335),"")</f>
        <v/>
      </c>
      <c r="AK335" s="23" t="str">
        <f>IF(ISNUMBER(AVERAGEIFS(Observed!AK$2:AK$1520,Observed!$A$2:$A$1520,$A335,Observed!$C$2:$C$1520,$C335)),AVERAGEIFS(Observed!AK$2:AK$1520,Observed!$A$2:$A$1520,$A335,Observed!$C$2:$C$1520,$C335),"")</f>
        <v/>
      </c>
      <c r="AL335" s="23" t="str">
        <f>IF(ISNUMBER(AVERAGEIFS(Observed!AL$2:AL$1520,Observed!$A$2:$A$1520,$A335,Observed!$C$2:$C$1520,$C335)),AVERAGEIFS(Observed!AL$2:AL$1520,Observed!$A$2:$A$1520,$A335,Observed!$C$2:$C$1520,$C335),"")</f>
        <v/>
      </c>
      <c r="AM335" s="23" t="str">
        <f>IF(ISNUMBER(AVERAGEIFS(Observed!AM$2:AM$1520,Observed!$A$2:$A$1520,$A335,Observed!$C$2:$C$1520,$C335)),AVERAGEIFS(Observed!AM$2:AM$1520,Observed!$A$2:$A$1520,$A335,Observed!$C$2:$C$1520,$C335),"")</f>
        <v/>
      </c>
      <c r="AN335" s="2">
        <f>COUNTIFS(Observed!$A$2:$A$1520,$A335,Observed!$C$2:$C$1520,$C335)</f>
        <v>3</v>
      </c>
      <c r="AO335" s="2">
        <f t="shared" si="5"/>
        <v>3</v>
      </c>
    </row>
    <row r="336" spans="1:41" x14ac:dyDescent="0.35">
      <c r="A336" t="s">
        <v>57</v>
      </c>
      <c r="B336" t="s">
        <v>52</v>
      </c>
      <c r="C336" s="20">
        <v>42305</v>
      </c>
      <c r="D336">
        <v>1</v>
      </c>
      <c r="E336" t="s">
        <v>81</v>
      </c>
      <c r="F336" s="25" t="s">
        <v>99</v>
      </c>
      <c r="G336" t="s">
        <v>63</v>
      </c>
      <c r="H336">
        <v>8</v>
      </c>
      <c r="I336" s="2" t="s">
        <v>42</v>
      </c>
      <c r="J336" s="22" t="str">
        <f>IF(ISNUMBER(AVERAGEIFS(Observed!J$2:J$1520,Observed!$A$2:$A$1520,$A336,Observed!$C$2:$C$1520,$C336)),AVERAGEIFS(Observed!J$2:J$1520,Observed!$A$2:$A$1520,$A336,Observed!$C$2:$C$1520,$C336),"")</f>
        <v/>
      </c>
      <c r="K336" s="23" t="str">
        <f>IF(ISNUMBER(AVERAGEIFS(Observed!K$2:K$1520,Observed!$A$2:$A$1520,$A336,Observed!$C$2:$C$1520,$C336)),AVERAGEIFS(Observed!K$2:K$1520,Observed!$A$2:$A$1520,$A336,Observed!$C$2:$C$1520,$C336),"")</f>
        <v/>
      </c>
      <c r="L336" s="23">
        <f>IF(ISNUMBER(AVERAGEIFS(Observed!L$2:L$1520,Observed!$A$2:$A$1520,$A336,Observed!$C$2:$C$1520,$C336)),AVERAGEIFS(Observed!L$2:L$1520,Observed!$A$2:$A$1520,$A336,Observed!$C$2:$C$1520,$C336),"")</f>
        <v>177.25666666666666</v>
      </c>
      <c r="M336" s="23">
        <f>IF(ISNUMBER(AVERAGEIFS(Observed!M$2:M$1520,Observed!$A$2:$A$1520,$A336,Observed!$C$2:$C$1520,$C336)),AVERAGEIFS(Observed!M$2:M$1520,Observed!$A$2:$A$1520,$A336,Observed!$C$2:$C$1520,$C336),"")</f>
        <v>177.25666666666666</v>
      </c>
      <c r="N336" s="23">
        <f>IF(ISNUMBER(AVERAGEIFS(Observed!N$2:N$1520,Observed!$A$2:$A$1520,$A336,Observed!$C$2:$C$1520,$C336)),AVERAGEIFS(Observed!N$2:N$1520,Observed!$A$2:$A$1520,$A336,Observed!$C$2:$C$1520,$C336),"")</f>
        <v>508.90000000000003</v>
      </c>
      <c r="O336" s="24" t="str">
        <f>IF(ISNUMBER(AVERAGEIFS(Observed!O$2:O$1520,Observed!$A$2:$A$1520,$A336,Observed!$C$2:$C$1520,$C336)),AVERAGEIFS(Observed!O$2:O$1520,Observed!$A$2:$A$1520,$A336,Observed!$C$2:$C$1520,$C336),"")</f>
        <v/>
      </c>
      <c r="P336" s="24" t="str">
        <f>IF(ISNUMBER(AVERAGEIFS(Observed!P$2:P$1520,Observed!$A$2:$A$1520,$A336,Observed!$C$2:$C$1520,$C336)),AVERAGEIFS(Observed!P$2:P$1520,Observed!$A$2:$A$1520,$A336,Observed!$C$2:$C$1520,$C336),"")</f>
        <v/>
      </c>
      <c r="Q336" s="24" t="str">
        <f>IF(ISNUMBER(AVERAGEIFS(Observed!Q$2:Q$1520,Observed!$A$2:$A$1520,$A336,Observed!$C$2:$C$1520,$C336)),AVERAGEIFS(Observed!Q$2:Q$1520,Observed!$A$2:$A$1520,$A336,Observed!$C$2:$C$1520,$C336),"")</f>
        <v/>
      </c>
      <c r="R336" s="22" t="str">
        <f>IF(ISNUMBER(AVERAGEIFS(Observed!R$2:R$1520,Observed!$A$2:$A$1520,$A336,Observed!$C$2:$C$1520,$C336)),AVERAGEIFS(Observed!R$2:R$1520,Observed!$A$2:$A$1520,$A336,Observed!$C$2:$C$1520,$C336),"")</f>
        <v/>
      </c>
      <c r="S336" s="23" t="str">
        <f>IF(ISNUMBER(AVERAGEIFS(Observed!S$2:S$1520,Observed!$A$2:$A$1520,$A336,Observed!$C$2:$C$1520,$C336)),AVERAGEIFS(Observed!S$2:S$1520,Observed!$A$2:$A$1520,$A336,Observed!$C$2:$C$1520,$C336),"")</f>
        <v/>
      </c>
      <c r="T336" s="23" t="str">
        <f>IF(ISNUMBER(AVERAGEIFS(Observed!T$2:T$1520,Observed!$A$2:$A$1520,$A336,Observed!$C$2:$C$1520,$C336)),AVERAGEIFS(Observed!T$2:T$1520,Observed!$A$2:$A$1520,$A336,Observed!$C$2:$C$1520,$C336),"")</f>
        <v/>
      </c>
      <c r="U336" s="23" t="str">
        <f>IF(ISNUMBER(AVERAGEIFS(Observed!U$2:U$1520,Observed!$A$2:$A$1520,$A336,Observed!$C$2:$C$1520,$C336)),AVERAGEIFS(Observed!U$2:U$1520,Observed!$A$2:$A$1520,$A336,Observed!$C$2:$C$1520,$C336),"")</f>
        <v/>
      </c>
      <c r="V336" s="23" t="str">
        <f>IF(ISNUMBER(AVERAGEIFS(Observed!V$2:V$1520,Observed!$A$2:$A$1520,$A336,Observed!$C$2:$C$1520,$C336)),AVERAGEIFS(Observed!V$2:V$1520,Observed!$A$2:$A$1520,$A336,Observed!$C$2:$C$1520,$C336),"")</f>
        <v/>
      </c>
      <c r="W336" s="23" t="str">
        <f>IF(ISNUMBER(AVERAGEIFS(Observed!W$2:W$1520,Observed!$A$2:$A$1520,$A336,Observed!$C$2:$C$1520,$C336)),AVERAGEIFS(Observed!W$2:W$1520,Observed!$A$2:$A$1520,$A336,Observed!$C$2:$C$1520,$C336),"")</f>
        <v/>
      </c>
      <c r="X336" s="23" t="str">
        <f>IF(ISNUMBER(AVERAGEIFS(Observed!X$2:X$1520,Observed!$A$2:$A$1520,$A336,Observed!$C$2:$C$1520,$C336)),AVERAGEIFS(Observed!X$2:X$1520,Observed!$A$2:$A$1520,$A336,Observed!$C$2:$C$1520,$C336),"")</f>
        <v/>
      </c>
      <c r="Y336" s="23" t="str">
        <f>IF(ISNUMBER(AVERAGEIFS(Observed!Y$2:Y$1520,Observed!$A$2:$A$1520,$A336,Observed!$C$2:$C$1520,$C336)),AVERAGEIFS(Observed!Y$2:Y$1520,Observed!$A$2:$A$1520,$A336,Observed!$C$2:$C$1520,$C336),"")</f>
        <v/>
      </c>
      <c r="Z336" s="23" t="str">
        <f>IF(ISNUMBER(AVERAGEIFS(Observed!Z$2:Z$1520,Observed!$A$2:$A$1520,$A336,Observed!$C$2:$C$1520,$C336)),AVERAGEIFS(Observed!Z$2:Z$1520,Observed!$A$2:$A$1520,$A336,Observed!$C$2:$C$1520,$C336),"")</f>
        <v/>
      </c>
      <c r="AA336" s="23" t="str">
        <f>IF(ISNUMBER(AVERAGEIFS(Observed!AA$2:AA$1520,Observed!$A$2:$A$1520,$A336,Observed!$C$2:$C$1520,$C336)),AVERAGEIFS(Observed!AA$2:AA$1520,Observed!$A$2:$A$1520,$A336,Observed!$C$2:$C$1520,$C336),"")</f>
        <v/>
      </c>
      <c r="AB336" s="23" t="str">
        <f>IF(ISNUMBER(AVERAGEIFS(Observed!AB$2:AB$1520,Observed!$A$2:$A$1520,$A336,Observed!$C$2:$C$1520,$C336)),AVERAGEIFS(Observed!AB$2:AB$1520,Observed!$A$2:$A$1520,$A336,Observed!$C$2:$C$1520,$C336),"")</f>
        <v/>
      </c>
      <c r="AC336" s="23" t="str">
        <f>IF(ISNUMBER(AVERAGEIFS(Observed!AC$2:AC$1520,Observed!$A$2:$A$1520,$A336,Observed!$C$2:$C$1520,$C336)),AVERAGEIFS(Observed!AC$2:AC$1520,Observed!$A$2:$A$1520,$A336,Observed!$C$2:$C$1520,$C336),"")</f>
        <v/>
      </c>
      <c r="AD336" s="24" t="str">
        <f>IF(ISNUMBER(AVERAGEIFS(Observed!AD$2:AD$1520,Observed!$A$2:$A$1520,$A336,Observed!$C$2:$C$1520,$C336)),AVERAGEIFS(Observed!AD$2:AD$1520,Observed!$A$2:$A$1520,$A336,Observed!$C$2:$C$1520,$C336),"")</f>
        <v/>
      </c>
      <c r="AE336" s="24" t="str">
        <f>IF(ISNUMBER(AVERAGEIFS(Observed!AE$2:AE$1520,Observed!$A$2:$A$1520,$A336,Observed!$C$2:$C$1520,$C336)),AVERAGEIFS(Observed!AE$2:AE$1520,Observed!$A$2:$A$1520,$A336,Observed!$C$2:$C$1520,$C336),"")</f>
        <v/>
      </c>
      <c r="AF336" s="23" t="str">
        <f>IF(ISNUMBER(AVERAGEIFS(Observed!AF$2:AF$1520,Observed!$A$2:$A$1520,$A336,Observed!$C$2:$C$1520,$C336)),AVERAGEIFS(Observed!AF$2:AF$1520,Observed!$A$2:$A$1520,$A336,Observed!$C$2:$C$1520,$C336),"")</f>
        <v/>
      </c>
      <c r="AG336" s="23" t="str">
        <f>IF(ISNUMBER(AVERAGEIFS(Observed!AG$2:AG$1520,Observed!$A$2:$A$1520,$A336,Observed!$C$2:$C$1520,$C336)),AVERAGEIFS(Observed!AG$2:AG$1520,Observed!$A$2:$A$1520,$A336,Observed!$C$2:$C$1520,$C336),"")</f>
        <v/>
      </c>
      <c r="AH336" s="22" t="str">
        <f>IF(ISNUMBER(AVERAGEIFS(Observed!AH$2:AH$1520,Observed!$A$2:$A$1520,$A336,Observed!$C$2:$C$1520,$C336)),AVERAGEIFS(Observed!AH$2:AH$1520,Observed!$A$2:$A$1520,$A336,Observed!$C$2:$C$1520,$C336),"")</f>
        <v/>
      </c>
      <c r="AI336" s="23" t="str">
        <f>IF(ISNUMBER(AVERAGEIFS(Observed!AI$2:AI$1520,Observed!$A$2:$A$1520,$A336,Observed!$C$2:$C$1520,$C336)),AVERAGEIFS(Observed!AI$2:AI$1520,Observed!$A$2:$A$1520,$A336,Observed!$C$2:$C$1520,$C336),"")</f>
        <v/>
      </c>
      <c r="AJ336" s="23" t="str">
        <f>IF(ISNUMBER(AVERAGEIFS(Observed!AJ$2:AJ$1520,Observed!$A$2:$A$1520,$A336,Observed!$C$2:$C$1520,$C336)),AVERAGEIFS(Observed!AJ$2:AJ$1520,Observed!$A$2:$A$1520,$A336,Observed!$C$2:$C$1520,$C336),"")</f>
        <v/>
      </c>
      <c r="AK336" s="23" t="str">
        <f>IF(ISNUMBER(AVERAGEIFS(Observed!AK$2:AK$1520,Observed!$A$2:$A$1520,$A336,Observed!$C$2:$C$1520,$C336)),AVERAGEIFS(Observed!AK$2:AK$1520,Observed!$A$2:$A$1520,$A336,Observed!$C$2:$C$1520,$C336),"")</f>
        <v/>
      </c>
      <c r="AL336" s="23" t="str">
        <f>IF(ISNUMBER(AVERAGEIFS(Observed!AL$2:AL$1520,Observed!$A$2:$A$1520,$A336,Observed!$C$2:$C$1520,$C336)),AVERAGEIFS(Observed!AL$2:AL$1520,Observed!$A$2:$A$1520,$A336,Observed!$C$2:$C$1520,$C336),"")</f>
        <v/>
      </c>
      <c r="AM336" s="23" t="str">
        <f>IF(ISNUMBER(AVERAGEIFS(Observed!AM$2:AM$1520,Observed!$A$2:$A$1520,$A336,Observed!$C$2:$C$1520,$C336)),AVERAGEIFS(Observed!AM$2:AM$1520,Observed!$A$2:$A$1520,$A336,Observed!$C$2:$C$1520,$C336),"")</f>
        <v/>
      </c>
      <c r="AN336" s="2">
        <f>COUNTIFS(Observed!$A$2:$A$1520,$A336,Observed!$C$2:$C$1520,$C336)</f>
        <v>3</v>
      </c>
      <c r="AO336" s="2">
        <f t="shared" si="5"/>
        <v>3</v>
      </c>
    </row>
    <row r="337" spans="1:41" x14ac:dyDescent="0.35">
      <c r="A337" t="s">
        <v>54</v>
      </c>
      <c r="B337" t="s">
        <v>52</v>
      </c>
      <c r="C337" s="20">
        <v>42305</v>
      </c>
      <c r="D337">
        <v>1</v>
      </c>
      <c r="E337" t="s">
        <v>83</v>
      </c>
      <c r="F337" s="25" t="s">
        <v>99</v>
      </c>
      <c r="G337" t="s">
        <v>63</v>
      </c>
      <c r="H337">
        <v>8</v>
      </c>
      <c r="I337" s="2" t="s">
        <v>42</v>
      </c>
      <c r="J337" s="22" t="str">
        <f>IF(ISNUMBER(AVERAGEIFS(Observed!J$2:J$1520,Observed!$A$2:$A$1520,$A337,Observed!$C$2:$C$1520,$C337)),AVERAGEIFS(Observed!J$2:J$1520,Observed!$A$2:$A$1520,$A337,Observed!$C$2:$C$1520,$C337),"")</f>
        <v/>
      </c>
      <c r="K337" s="23" t="str">
        <f>IF(ISNUMBER(AVERAGEIFS(Observed!K$2:K$1520,Observed!$A$2:$A$1520,$A337,Observed!$C$2:$C$1520,$C337)),AVERAGEIFS(Observed!K$2:K$1520,Observed!$A$2:$A$1520,$A337,Observed!$C$2:$C$1520,$C337),"")</f>
        <v/>
      </c>
      <c r="L337" s="23">
        <f>IF(ISNUMBER(AVERAGEIFS(Observed!L$2:L$1520,Observed!$A$2:$A$1520,$A337,Observed!$C$2:$C$1520,$C337)),AVERAGEIFS(Observed!L$2:L$1520,Observed!$A$2:$A$1520,$A337,Observed!$C$2:$C$1520,$C337),"")</f>
        <v>100.09333333333335</v>
      </c>
      <c r="M337" s="23">
        <f>IF(ISNUMBER(AVERAGEIFS(Observed!M$2:M$1520,Observed!$A$2:$A$1520,$A337,Observed!$C$2:$C$1520,$C337)),AVERAGEIFS(Observed!M$2:M$1520,Observed!$A$2:$A$1520,$A337,Observed!$C$2:$C$1520,$C337),"")</f>
        <v>100.09333333333335</v>
      </c>
      <c r="N337" s="23">
        <f>IF(ISNUMBER(AVERAGEIFS(Observed!N$2:N$1520,Observed!$A$2:$A$1520,$A337,Observed!$C$2:$C$1520,$C337)),AVERAGEIFS(Observed!N$2:N$1520,Observed!$A$2:$A$1520,$A337,Observed!$C$2:$C$1520,$C337),"")</f>
        <v>276.80666666666667</v>
      </c>
      <c r="O337" s="24" t="str">
        <f>IF(ISNUMBER(AVERAGEIFS(Observed!O$2:O$1520,Observed!$A$2:$A$1520,$A337,Observed!$C$2:$C$1520,$C337)),AVERAGEIFS(Observed!O$2:O$1520,Observed!$A$2:$A$1520,$A337,Observed!$C$2:$C$1520,$C337),"")</f>
        <v/>
      </c>
      <c r="P337" s="24" t="str">
        <f>IF(ISNUMBER(AVERAGEIFS(Observed!P$2:P$1520,Observed!$A$2:$A$1520,$A337,Observed!$C$2:$C$1520,$C337)),AVERAGEIFS(Observed!P$2:P$1520,Observed!$A$2:$A$1520,$A337,Observed!$C$2:$C$1520,$C337),"")</f>
        <v/>
      </c>
      <c r="Q337" s="24" t="str">
        <f>IF(ISNUMBER(AVERAGEIFS(Observed!Q$2:Q$1520,Observed!$A$2:$A$1520,$A337,Observed!$C$2:$C$1520,$C337)),AVERAGEIFS(Observed!Q$2:Q$1520,Observed!$A$2:$A$1520,$A337,Observed!$C$2:$C$1520,$C337),"")</f>
        <v/>
      </c>
      <c r="R337" s="22" t="str">
        <f>IF(ISNUMBER(AVERAGEIFS(Observed!R$2:R$1520,Observed!$A$2:$A$1520,$A337,Observed!$C$2:$C$1520,$C337)),AVERAGEIFS(Observed!R$2:R$1520,Observed!$A$2:$A$1520,$A337,Observed!$C$2:$C$1520,$C337),"")</f>
        <v/>
      </c>
      <c r="S337" s="23" t="str">
        <f>IF(ISNUMBER(AVERAGEIFS(Observed!S$2:S$1520,Observed!$A$2:$A$1520,$A337,Observed!$C$2:$C$1520,$C337)),AVERAGEIFS(Observed!S$2:S$1520,Observed!$A$2:$A$1520,$A337,Observed!$C$2:$C$1520,$C337),"")</f>
        <v/>
      </c>
      <c r="T337" s="23" t="str">
        <f>IF(ISNUMBER(AVERAGEIFS(Observed!T$2:T$1520,Observed!$A$2:$A$1520,$A337,Observed!$C$2:$C$1520,$C337)),AVERAGEIFS(Observed!T$2:T$1520,Observed!$A$2:$A$1520,$A337,Observed!$C$2:$C$1520,$C337),"")</f>
        <v/>
      </c>
      <c r="U337" s="23" t="str">
        <f>IF(ISNUMBER(AVERAGEIFS(Observed!U$2:U$1520,Observed!$A$2:$A$1520,$A337,Observed!$C$2:$C$1520,$C337)),AVERAGEIFS(Observed!U$2:U$1520,Observed!$A$2:$A$1520,$A337,Observed!$C$2:$C$1520,$C337),"")</f>
        <v/>
      </c>
      <c r="V337" s="23" t="str">
        <f>IF(ISNUMBER(AVERAGEIFS(Observed!V$2:V$1520,Observed!$A$2:$A$1520,$A337,Observed!$C$2:$C$1520,$C337)),AVERAGEIFS(Observed!V$2:V$1520,Observed!$A$2:$A$1520,$A337,Observed!$C$2:$C$1520,$C337),"")</f>
        <v/>
      </c>
      <c r="W337" s="23" t="str">
        <f>IF(ISNUMBER(AVERAGEIFS(Observed!W$2:W$1520,Observed!$A$2:$A$1520,$A337,Observed!$C$2:$C$1520,$C337)),AVERAGEIFS(Observed!W$2:W$1520,Observed!$A$2:$A$1520,$A337,Observed!$C$2:$C$1520,$C337),"")</f>
        <v/>
      </c>
      <c r="X337" s="23" t="str">
        <f>IF(ISNUMBER(AVERAGEIFS(Observed!X$2:X$1520,Observed!$A$2:$A$1520,$A337,Observed!$C$2:$C$1520,$C337)),AVERAGEIFS(Observed!X$2:X$1520,Observed!$A$2:$A$1520,$A337,Observed!$C$2:$C$1520,$C337),"")</f>
        <v/>
      </c>
      <c r="Y337" s="23" t="str">
        <f>IF(ISNUMBER(AVERAGEIFS(Observed!Y$2:Y$1520,Observed!$A$2:$A$1520,$A337,Observed!$C$2:$C$1520,$C337)),AVERAGEIFS(Observed!Y$2:Y$1520,Observed!$A$2:$A$1520,$A337,Observed!$C$2:$C$1520,$C337),"")</f>
        <v/>
      </c>
      <c r="Z337" s="23" t="str">
        <f>IF(ISNUMBER(AVERAGEIFS(Observed!Z$2:Z$1520,Observed!$A$2:$A$1520,$A337,Observed!$C$2:$C$1520,$C337)),AVERAGEIFS(Observed!Z$2:Z$1520,Observed!$A$2:$A$1520,$A337,Observed!$C$2:$C$1520,$C337),"")</f>
        <v/>
      </c>
      <c r="AA337" s="23" t="str">
        <f>IF(ISNUMBER(AVERAGEIFS(Observed!AA$2:AA$1520,Observed!$A$2:$A$1520,$A337,Observed!$C$2:$C$1520,$C337)),AVERAGEIFS(Observed!AA$2:AA$1520,Observed!$A$2:$A$1520,$A337,Observed!$C$2:$C$1520,$C337),"")</f>
        <v/>
      </c>
      <c r="AB337" s="23" t="str">
        <f>IF(ISNUMBER(AVERAGEIFS(Observed!AB$2:AB$1520,Observed!$A$2:$A$1520,$A337,Observed!$C$2:$C$1520,$C337)),AVERAGEIFS(Observed!AB$2:AB$1520,Observed!$A$2:$A$1520,$A337,Observed!$C$2:$C$1520,$C337),"")</f>
        <v/>
      </c>
      <c r="AC337" s="23" t="str">
        <f>IF(ISNUMBER(AVERAGEIFS(Observed!AC$2:AC$1520,Observed!$A$2:$A$1520,$A337,Observed!$C$2:$C$1520,$C337)),AVERAGEIFS(Observed!AC$2:AC$1520,Observed!$A$2:$A$1520,$A337,Observed!$C$2:$C$1520,$C337),"")</f>
        <v/>
      </c>
      <c r="AD337" s="24" t="str">
        <f>IF(ISNUMBER(AVERAGEIFS(Observed!AD$2:AD$1520,Observed!$A$2:$A$1520,$A337,Observed!$C$2:$C$1520,$C337)),AVERAGEIFS(Observed!AD$2:AD$1520,Observed!$A$2:$A$1520,$A337,Observed!$C$2:$C$1520,$C337),"")</f>
        <v/>
      </c>
      <c r="AE337" s="24" t="str">
        <f>IF(ISNUMBER(AVERAGEIFS(Observed!AE$2:AE$1520,Observed!$A$2:$A$1520,$A337,Observed!$C$2:$C$1520,$C337)),AVERAGEIFS(Observed!AE$2:AE$1520,Observed!$A$2:$A$1520,$A337,Observed!$C$2:$C$1520,$C337),"")</f>
        <v/>
      </c>
      <c r="AF337" s="23" t="str">
        <f>IF(ISNUMBER(AVERAGEIFS(Observed!AF$2:AF$1520,Observed!$A$2:$A$1520,$A337,Observed!$C$2:$C$1520,$C337)),AVERAGEIFS(Observed!AF$2:AF$1520,Observed!$A$2:$A$1520,$A337,Observed!$C$2:$C$1520,$C337),"")</f>
        <v/>
      </c>
      <c r="AG337" s="23" t="str">
        <f>IF(ISNUMBER(AVERAGEIFS(Observed!AG$2:AG$1520,Observed!$A$2:$A$1520,$A337,Observed!$C$2:$C$1520,$C337)),AVERAGEIFS(Observed!AG$2:AG$1520,Observed!$A$2:$A$1520,$A337,Observed!$C$2:$C$1520,$C337),"")</f>
        <v/>
      </c>
      <c r="AH337" s="22" t="str">
        <f>IF(ISNUMBER(AVERAGEIFS(Observed!AH$2:AH$1520,Observed!$A$2:$A$1520,$A337,Observed!$C$2:$C$1520,$C337)),AVERAGEIFS(Observed!AH$2:AH$1520,Observed!$A$2:$A$1520,$A337,Observed!$C$2:$C$1520,$C337),"")</f>
        <v/>
      </c>
      <c r="AI337" s="23" t="str">
        <f>IF(ISNUMBER(AVERAGEIFS(Observed!AI$2:AI$1520,Observed!$A$2:$A$1520,$A337,Observed!$C$2:$C$1520,$C337)),AVERAGEIFS(Observed!AI$2:AI$1520,Observed!$A$2:$A$1520,$A337,Observed!$C$2:$C$1520,$C337),"")</f>
        <v/>
      </c>
      <c r="AJ337" s="23" t="str">
        <f>IF(ISNUMBER(AVERAGEIFS(Observed!AJ$2:AJ$1520,Observed!$A$2:$A$1520,$A337,Observed!$C$2:$C$1520,$C337)),AVERAGEIFS(Observed!AJ$2:AJ$1520,Observed!$A$2:$A$1520,$A337,Observed!$C$2:$C$1520,$C337),"")</f>
        <v/>
      </c>
      <c r="AK337" s="23" t="str">
        <f>IF(ISNUMBER(AVERAGEIFS(Observed!AK$2:AK$1520,Observed!$A$2:$A$1520,$A337,Observed!$C$2:$C$1520,$C337)),AVERAGEIFS(Observed!AK$2:AK$1520,Observed!$A$2:$A$1520,$A337,Observed!$C$2:$C$1520,$C337),"")</f>
        <v/>
      </c>
      <c r="AL337" s="23" t="str">
        <f>IF(ISNUMBER(AVERAGEIFS(Observed!AL$2:AL$1520,Observed!$A$2:$A$1520,$A337,Observed!$C$2:$C$1520,$C337)),AVERAGEIFS(Observed!AL$2:AL$1520,Observed!$A$2:$A$1520,$A337,Observed!$C$2:$C$1520,$C337),"")</f>
        <v/>
      </c>
      <c r="AM337" s="23" t="str">
        <f>IF(ISNUMBER(AVERAGEIFS(Observed!AM$2:AM$1520,Observed!$A$2:$A$1520,$A337,Observed!$C$2:$C$1520,$C337)),AVERAGEIFS(Observed!AM$2:AM$1520,Observed!$A$2:$A$1520,$A337,Observed!$C$2:$C$1520,$C337),"")</f>
        <v/>
      </c>
      <c r="AN337" s="2">
        <f>COUNTIFS(Observed!$A$2:$A$1520,$A337,Observed!$C$2:$C$1520,$C337)</f>
        <v>3</v>
      </c>
      <c r="AO337" s="2">
        <f t="shared" si="5"/>
        <v>3</v>
      </c>
    </row>
    <row r="338" spans="1:41" x14ac:dyDescent="0.35">
      <c r="A338" t="s">
        <v>53</v>
      </c>
      <c r="B338" t="s">
        <v>52</v>
      </c>
      <c r="C338" s="20">
        <v>42305</v>
      </c>
      <c r="D338">
        <v>1</v>
      </c>
      <c r="E338" t="s">
        <v>78</v>
      </c>
      <c r="F338" s="25" t="s">
        <v>99</v>
      </c>
      <c r="G338" t="s">
        <v>63</v>
      </c>
      <c r="H338">
        <v>8</v>
      </c>
      <c r="I338" s="2" t="s">
        <v>42</v>
      </c>
      <c r="J338" s="22" t="str">
        <f>IF(ISNUMBER(AVERAGEIFS(Observed!J$2:J$1520,Observed!$A$2:$A$1520,$A338,Observed!$C$2:$C$1520,$C338)),AVERAGEIFS(Observed!J$2:J$1520,Observed!$A$2:$A$1520,$A338,Observed!$C$2:$C$1520,$C338),"")</f>
        <v/>
      </c>
      <c r="K338" s="23" t="str">
        <f>IF(ISNUMBER(AVERAGEIFS(Observed!K$2:K$1520,Observed!$A$2:$A$1520,$A338,Observed!$C$2:$C$1520,$C338)),AVERAGEIFS(Observed!K$2:K$1520,Observed!$A$2:$A$1520,$A338,Observed!$C$2:$C$1520,$C338),"")</f>
        <v/>
      </c>
      <c r="L338" s="23">
        <f>IF(ISNUMBER(AVERAGEIFS(Observed!L$2:L$1520,Observed!$A$2:$A$1520,$A338,Observed!$C$2:$C$1520,$C338)),AVERAGEIFS(Observed!L$2:L$1520,Observed!$A$2:$A$1520,$A338,Observed!$C$2:$C$1520,$C338),"")</f>
        <v>44.6</v>
      </c>
      <c r="M338" s="23">
        <f>IF(ISNUMBER(AVERAGEIFS(Observed!M$2:M$1520,Observed!$A$2:$A$1520,$A338,Observed!$C$2:$C$1520,$C338)),AVERAGEIFS(Observed!M$2:M$1520,Observed!$A$2:$A$1520,$A338,Observed!$C$2:$C$1520,$C338),"")</f>
        <v>44.6</v>
      </c>
      <c r="N338" s="23">
        <f>IF(ISNUMBER(AVERAGEIFS(Observed!N$2:N$1520,Observed!$A$2:$A$1520,$A338,Observed!$C$2:$C$1520,$C338)),AVERAGEIFS(Observed!N$2:N$1520,Observed!$A$2:$A$1520,$A338,Observed!$C$2:$C$1520,$C338),"")</f>
        <v>128.11666666666667</v>
      </c>
      <c r="O338" s="24" t="str">
        <f>IF(ISNUMBER(AVERAGEIFS(Observed!O$2:O$1520,Observed!$A$2:$A$1520,$A338,Observed!$C$2:$C$1520,$C338)),AVERAGEIFS(Observed!O$2:O$1520,Observed!$A$2:$A$1520,$A338,Observed!$C$2:$C$1520,$C338),"")</f>
        <v/>
      </c>
      <c r="P338" s="24" t="str">
        <f>IF(ISNUMBER(AVERAGEIFS(Observed!P$2:P$1520,Observed!$A$2:$A$1520,$A338,Observed!$C$2:$C$1520,$C338)),AVERAGEIFS(Observed!P$2:P$1520,Observed!$A$2:$A$1520,$A338,Observed!$C$2:$C$1520,$C338),"")</f>
        <v/>
      </c>
      <c r="Q338" s="24" t="str">
        <f>IF(ISNUMBER(AVERAGEIFS(Observed!Q$2:Q$1520,Observed!$A$2:$A$1520,$A338,Observed!$C$2:$C$1520,$C338)),AVERAGEIFS(Observed!Q$2:Q$1520,Observed!$A$2:$A$1520,$A338,Observed!$C$2:$C$1520,$C338),"")</f>
        <v/>
      </c>
      <c r="R338" s="22" t="str">
        <f>IF(ISNUMBER(AVERAGEIFS(Observed!R$2:R$1520,Observed!$A$2:$A$1520,$A338,Observed!$C$2:$C$1520,$C338)),AVERAGEIFS(Observed!R$2:R$1520,Observed!$A$2:$A$1520,$A338,Observed!$C$2:$C$1520,$C338),"")</f>
        <v/>
      </c>
      <c r="S338" s="23" t="str">
        <f>IF(ISNUMBER(AVERAGEIFS(Observed!S$2:S$1520,Observed!$A$2:$A$1520,$A338,Observed!$C$2:$C$1520,$C338)),AVERAGEIFS(Observed!S$2:S$1520,Observed!$A$2:$A$1520,$A338,Observed!$C$2:$C$1520,$C338),"")</f>
        <v/>
      </c>
      <c r="T338" s="23" t="str">
        <f>IF(ISNUMBER(AVERAGEIFS(Observed!T$2:T$1520,Observed!$A$2:$A$1520,$A338,Observed!$C$2:$C$1520,$C338)),AVERAGEIFS(Observed!T$2:T$1520,Observed!$A$2:$A$1520,$A338,Observed!$C$2:$C$1520,$C338),"")</f>
        <v/>
      </c>
      <c r="U338" s="23" t="str">
        <f>IF(ISNUMBER(AVERAGEIFS(Observed!U$2:U$1520,Observed!$A$2:$A$1520,$A338,Observed!$C$2:$C$1520,$C338)),AVERAGEIFS(Observed!U$2:U$1520,Observed!$A$2:$A$1520,$A338,Observed!$C$2:$C$1520,$C338),"")</f>
        <v/>
      </c>
      <c r="V338" s="23" t="str">
        <f>IF(ISNUMBER(AVERAGEIFS(Observed!V$2:V$1520,Observed!$A$2:$A$1520,$A338,Observed!$C$2:$C$1520,$C338)),AVERAGEIFS(Observed!V$2:V$1520,Observed!$A$2:$A$1520,$A338,Observed!$C$2:$C$1520,$C338),"")</f>
        <v/>
      </c>
      <c r="W338" s="23" t="str">
        <f>IF(ISNUMBER(AVERAGEIFS(Observed!W$2:W$1520,Observed!$A$2:$A$1520,$A338,Observed!$C$2:$C$1520,$C338)),AVERAGEIFS(Observed!W$2:W$1520,Observed!$A$2:$A$1520,$A338,Observed!$C$2:$C$1520,$C338),"")</f>
        <v/>
      </c>
      <c r="X338" s="23" t="str">
        <f>IF(ISNUMBER(AVERAGEIFS(Observed!X$2:X$1520,Observed!$A$2:$A$1520,$A338,Observed!$C$2:$C$1520,$C338)),AVERAGEIFS(Observed!X$2:X$1520,Observed!$A$2:$A$1520,$A338,Observed!$C$2:$C$1520,$C338),"")</f>
        <v/>
      </c>
      <c r="Y338" s="23" t="str">
        <f>IF(ISNUMBER(AVERAGEIFS(Observed!Y$2:Y$1520,Observed!$A$2:$A$1520,$A338,Observed!$C$2:$C$1520,$C338)),AVERAGEIFS(Observed!Y$2:Y$1520,Observed!$A$2:$A$1520,$A338,Observed!$C$2:$C$1520,$C338),"")</f>
        <v/>
      </c>
      <c r="Z338" s="23" t="str">
        <f>IF(ISNUMBER(AVERAGEIFS(Observed!Z$2:Z$1520,Observed!$A$2:$A$1520,$A338,Observed!$C$2:$C$1520,$C338)),AVERAGEIFS(Observed!Z$2:Z$1520,Observed!$A$2:$A$1520,$A338,Observed!$C$2:$C$1520,$C338),"")</f>
        <v/>
      </c>
      <c r="AA338" s="23" t="str">
        <f>IF(ISNUMBER(AVERAGEIFS(Observed!AA$2:AA$1520,Observed!$A$2:$A$1520,$A338,Observed!$C$2:$C$1520,$C338)),AVERAGEIFS(Observed!AA$2:AA$1520,Observed!$A$2:$A$1520,$A338,Observed!$C$2:$C$1520,$C338),"")</f>
        <v/>
      </c>
      <c r="AB338" s="23" t="str">
        <f>IF(ISNUMBER(AVERAGEIFS(Observed!AB$2:AB$1520,Observed!$A$2:$A$1520,$A338,Observed!$C$2:$C$1520,$C338)),AVERAGEIFS(Observed!AB$2:AB$1520,Observed!$A$2:$A$1520,$A338,Observed!$C$2:$C$1520,$C338),"")</f>
        <v/>
      </c>
      <c r="AC338" s="23" t="str">
        <f>IF(ISNUMBER(AVERAGEIFS(Observed!AC$2:AC$1520,Observed!$A$2:$A$1520,$A338,Observed!$C$2:$C$1520,$C338)),AVERAGEIFS(Observed!AC$2:AC$1520,Observed!$A$2:$A$1520,$A338,Observed!$C$2:$C$1520,$C338),"")</f>
        <v/>
      </c>
      <c r="AD338" s="24" t="str">
        <f>IF(ISNUMBER(AVERAGEIFS(Observed!AD$2:AD$1520,Observed!$A$2:$A$1520,$A338,Observed!$C$2:$C$1520,$C338)),AVERAGEIFS(Observed!AD$2:AD$1520,Observed!$A$2:$A$1520,$A338,Observed!$C$2:$C$1520,$C338),"")</f>
        <v/>
      </c>
      <c r="AE338" s="24" t="str">
        <f>IF(ISNUMBER(AVERAGEIFS(Observed!AE$2:AE$1520,Observed!$A$2:$A$1520,$A338,Observed!$C$2:$C$1520,$C338)),AVERAGEIFS(Observed!AE$2:AE$1520,Observed!$A$2:$A$1520,$A338,Observed!$C$2:$C$1520,$C338),"")</f>
        <v/>
      </c>
      <c r="AF338" s="23" t="str">
        <f>IF(ISNUMBER(AVERAGEIFS(Observed!AF$2:AF$1520,Observed!$A$2:$A$1520,$A338,Observed!$C$2:$C$1520,$C338)),AVERAGEIFS(Observed!AF$2:AF$1520,Observed!$A$2:$A$1520,$A338,Observed!$C$2:$C$1520,$C338),"")</f>
        <v/>
      </c>
      <c r="AG338" s="23" t="str">
        <f>IF(ISNUMBER(AVERAGEIFS(Observed!AG$2:AG$1520,Observed!$A$2:$A$1520,$A338,Observed!$C$2:$C$1520,$C338)),AVERAGEIFS(Observed!AG$2:AG$1520,Observed!$A$2:$A$1520,$A338,Observed!$C$2:$C$1520,$C338),"")</f>
        <v/>
      </c>
      <c r="AH338" s="22" t="str">
        <f>IF(ISNUMBER(AVERAGEIFS(Observed!AH$2:AH$1520,Observed!$A$2:$A$1520,$A338,Observed!$C$2:$C$1520,$C338)),AVERAGEIFS(Observed!AH$2:AH$1520,Observed!$A$2:$A$1520,$A338,Observed!$C$2:$C$1520,$C338),"")</f>
        <v/>
      </c>
      <c r="AI338" s="23" t="str">
        <f>IF(ISNUMBER(AVERAGEIFS(Observed!AI$2:AI$1520,Observed!$A$2:$A$1520,$A338,Observed!$C$2:$C$1520,$C338)),AVERAGEIFS(Observed!AI$2:AI$1520,Observed!$A$2:$A$1520,$A338,Observed!$C$2:$C$1520,$C338),"")</f>
        <v/>
      </c>
      <c r="AJ338" s="23" t="str">
        <f>IF(ISNUMBER(AVERAGEIFS(Observed!AJ$2:AJ$1520,Observed!$A$2:$A$1520,$A338,Observed!$C$2:$C$1520,$C338)),AVERAGEIFS(Observed!AJ$2:AJ$1520,Observed!$A$2:$A$1520,$A338,Observed!$C$2:$C$1520,$C338),"")</f>
        <v/>
      </c>
      <c r="AK338" s="23" t="str">
        <f>IF(ISNUMBER(AVERAGEIFS(Observed!AK$2:AK$1520,Observed!$A$2:$A$1520,$A338,Observed!$C$2:$C$1520,$C338)),AVERAGEIFS(Observed!AK$2:AK$1520,Observed!$A$2:$A$1520,$A338,Observed!$C$2:$C$1520,$C338),"")</f>
        <v/>
      </c>
      <c r="AL338" s="23" t="str">
        <f>IF(ISNUMBER(AVERAGEIFS(Observed!AL$2:AL$1520,Observed!$A$2:$A$1520,$A338,Observed!$C$2:$C$1520,$C338)),AVERAGEIFS(Observed!AL$2:AL$1520,Observed!$A$2:$A$1520,$A338,Observed!$C$2:$C$1520,$C338),"")</f>
        <v/>
      </c>
      <c r="AM338" s="23" t="str">
        <f>IF(ISNUMBER(AVERAGEIFS(Observed!AM$2:AM$1520,Observed!$A$2:$A$1520,$A338,Observed!$C$2:$C$1520,$C338)),AVERAGEIFS(Observed!AM$2:AM$1520,Observed!$A$2:$A$1520,$A338,Observed!$C$2:$C$1520,$C338),"")</f>
        <v/>
      </c>
      <c r="AN338" s="2">
        <f>COUNTIFS(Observed!$A$2:$A$1520,$A338,Observed!$C$2:$C$1520,$C338)</f>
        <v>3</v>
      </c>
      <c r="AO338" s="2">
        <f t="shared" si="5"/>
        <v>3</v>
      </c>
    </row>
    <row r="339" spans="1:41" x14ac:dyDescent="0.35">
      <c r="A339" t="s">
        <v>56</v>
      </c>
      <c r="B339" t="s">
        <v>52</v>
      </c>
      <c r="C339" s="20">
        <v>42313</v>
      </c>
      <c r="D339">
        <v>1</v>
      </c>
      <c r="E339" t="s">
        <v>80</v>
      </c>
      <c r="F339" s="25" t="s">
        <v>99</v>
      </c>
      <c r="G339" t="s">
        <v>63</v>
      </c>
      <c r="H339">
        <v>8</v>
      </c>
      <c r="I339" s="2" t="s">
        <v>58</v>
      </c>
      <c r="J339" s="22">
        <f>IF(ISNUMBER(AVERAGEIFS(Observed!J$2:J$1520,Observed!$A$2:$A$1520,$A339,Observed!$C$2:$C$1520,$C339)),AVERAGEIFS(Observed!J$2:J$1520,Observed!$A$2:$A$1520,$A339,Observed!$C$2:$C$1520,$C339),"")</f>
        <v>1106.7333333333333</v>
      </c>
      <c r="K339" s="23">
        <f>IF(ISNUMBER(AVERAGEIFS(Observed!K$2:K$1520,Observed!$A$2:$A$1520,$A339,Observed!$C$2:$C$1520,$C339)),AVERAGEIFS(Observed!K$2:K$1520,Observed!$A$2:$A$1520,$A339,Observed!$C$2:$C$1520,$C339),"")</f>
        <v>110.67333333333333</v>
      </c>
      <c r="L339" s="23" t="str">
        <f>IF(ISNUMBER(AVERAGEIFS(Observed!L$2:L$1520,Observed!$A$2:$A$1520,$A339,Observed!$C$2:$C$1520,$C339)),AVERAGEIFS(Observed!L$2:L$1520,Observed!$A$2:$A$1520,$A339,Observed!$C$2:$C$1520,$C339),"")</f>
        <v/>
      </c>
      <c r="M339" s="23" t="str">
        <f>IF(ISNUMBER(AVERAGEIFS(Observed!M$2:M$1520,Observed!$A$2:$A$1520,$A339,Observed!$C$2:$C$1520,$C339)),AVERAGEIFS(Observed!M$2:M$1520,Observed!$A$2:$A$1520,$A339,Observed!$C$2:$C$1520,$C339),"")</f>
        <v/>
      </c>
      <c r="N339" s="23" t="str">
        <f>IF(ISNUMBER(AVERAGEIFS(Observed!N$2:N$1520,Observed!$A$2:$A$1520,$A339,Observed!$C$2:$C$1520,$C339)),AVERAGEIFS(Observed!N$2:N$1520,Observed!$A$2:$A$1520,$A339,Observed!$C$2:$C$1520,$C339),"")</f>
        <v/>
      </c>
      <c r="O339" s="24" t="str">
        <f>IF(ISNUMBER(AVERAGEIFS(Observed!O$2:O$1520,Observed!$A$2:$A$1520,$A339,Observed!$C$2:$C$1520,$C339)),AVERAGEIFS(Observed!O$2:O$1520,Observed!$A$2:$A$1520,$A339,Observed!$C$2:$C$1520,$C339),"")</f>
        <v/>
      </c>
      <c r="P339" s="24" t="str">
        <f>IF(ISNUMBER(AVERAGEIFS(Observed!P$2:P$1520,Observed!$A$2:$A$1520,$A339,Observed!$C$2:$C$1520,$C339)),AVERAGEIFS(Observed!P$2:P$1520,Observed!$A$2:$A$1520,$A339,Observed!$C$2:$C$1520,$C339),"")</f>
        <v/>
      </c>
      <c r="Q339" s="24" t="str">
        <f>IF(ISNUMBER(AVERAGEIFS(Observed!Q$2:Q$1520,Observed!$A$2:$A$1520,$A339,Observed!$C$2:$C$1520,$C339)),AVERAGEIFS(Observed!Q$2:Q$1520,Observed!$A$2:$A$1520,$A339,Observed!$C$2:$C$1520,$C339),"")</f>
        <v/>
      </c>
      <c r="R339" s="22" t="str">
        <f>IF(ISNUMBER(AVERAGEIFS(Observed!R$2:R$1520,Observed!$A$2:$A$1520,$A339,Observed!$C$2:$C$1520,$C339)),AVERAGEIFS(Observed!R$2:R$1520,Observed!$A$2:$A$1520,$A339,Observed!$C$2:$C$1520,$C339),"")</f>
        <v/>
      </c>
      <c r="S339" s="23" t="str">
        <f>IF(ISNUMBER(AVERAGEIFS(Observed!S$2:S$1520,Observed!$A$2:$A$1520,$A339,Observed!$C$2:$C$1520,$C339)),AVERAGEIFS(Observed!S$2:S$1520,Observed!$A$2:$A$1520,$A339,Observed!$C$2:$C$1520,$C339),"")</f>
        <v/>
      </c>
      <c r="T339" s="23" t="str">
        <f>IF(ISNUMBER(AVERAGEIFS(Observed!T$2:T$1520,Observed!$A$2:$A$1520,$A339,Observed!$C$2:$C$1520,$C339)),AVERAGEIFS(Observed!T$2:T$1520,Observed!$A$2:$A$1520,$A339,Observed!$C$2:$C$1520,$C339),"")</f>
        <v/>
      </c>
      <c r="U339" s="23" t="str">
        <f>IF(ISNUMBER(AVERAGEIFS(Observed!U$2:U$1520,Observed!$A$2:$A$1520,$A339,Observed!$C$2:$C$1520,$C339)),AVERAGEIFS(Observed!U$2:U$1520,Observed!$A$2:$A$1520,$A339,Observed!$C$2:$C$1520,$C339),"")</f>
        <v/>
      </c>
      <c r="V339" s="23" t="str">
        <f>IF(ISNUMBER(AVERAGEIFS(Observed!V$2:V$1520,Observed!$A$2:$A$1520,$A339,Observed!$C$2:$C$1520,$C339)),AVERAGEIFS(Observed!V$2:V$1520,Observed!$A$2:$A$1520,$A339,Observed!$C$2:$C$1520,$C339),"")</f>
        <v/>
      </c>
      <c r="W339" s="23" t="str">
        <f>IF(ISNUMBER(AVERAGEIFS(Observed!W$2:W$1520,Observed!$A$2:$A$1520,$A339,Observed!$C$2:$C$1520,$C339)),AVERAGEIFS(Observed!W$2:W$1520,Observed!$A$2:$A$1520,$A339,Observed!$C$2:$C$1520,$C339),"")</f>
        <v/>
      </c>
      <c r="X339" s="23" t="str">
        <f>IF(ISNUMBER(AVERAGEIFS(Observed!X$2:X$1520,Observed!$A$2:$A$1520,$A339,Observed!$C$2:$C$1520,$C339)),AVERAGEIFS(Observed!X$2:X$1520,Observed!$A$2:$A$1520,$A339,Observed!$C$2:$C$1520,$C339),"")</f>
        <v/>
      </c>
      <c r="Y339" s="23" t="str">
        <f>IF(ISNUMBER(AVERAGEIFS(Observed!Y$2:Y$1520,Observed!$A$2:$A$1520,$A339,Observed!$C$2:$C$1520,$C339)),AVERAGEIFS(Observed!Y$2:Y$1520,Observed!$A$2:$A$1520,$A339,Observed!$C$2:$C$1520,$C339),"")</f>
        <v/>
      </c>
      <c r="Z339" s="23" t="str">
        <f>IF(ISNUMBER(AVERAGEIFS(Observed!Z$2:Z$1520,Observed!$A$2:$A$1520,$A339,Observed!$C$2:$C$1520,$C339)),AVERAGEIFS(Observed!Z$2:Z$1520,Observed!$A$2:$A$1520,$A339,Observed!$C$2:$C$1520,$C339),"")</f>
        <v/>
      </c>
      <c r="AA339" s="23" t="str">
        <f>IF(ISNUMBER(AVERAGEIFS(Observed!AA$2:AA$1520,Observed!$A$2:$A$1520,$A339,Observed!$C$2:$C$1520,$C339)),AVERAGEIFS(Observed!AA$2:AA$1520,Observed!$A$2:$A$1520,$A339,Observed!$C$2:$C$1520,$C339),"")</f>
        <v/>
      </c>
      <c r="AB339" s="23" t="str">
        <f>IF(ISNUMBER(AVERAGEIFS(Observed!AB$2:AB$1520,Observed!$A$2:$A$1520,$A339,Observed!$C$2:$C$1520,$C339)),AVERAGEIFS(Observed!AB$2:AB$1520,Observed!$A$2:$A$1520,$A339,Observed!$C$2:$C$1520,$C339),"")</f>
        <v/>
      </c>
      <c r="AC339" s="23" t="str">
        <f>IF(ISNUMBER(AVERAGEIFS(Observed!AC$2:AC$1520,Observed!$A$2:$A$1520,$A339,Observed!$C$2:$C$1520,$C339)),AVERAGEIFS(Observed!AC$2:AC$1520,Observed!$A$2:$A$1520,$A339,Observed!$C$2:$C$1520,$C339),"")</f>
        <v/>
      </c>
      <c r="AD339" s="24" t="str">
        <f>IF(ISNUMBER(AVERAGEIFS(Observed!AD$2:AD$1520,Observed!$A$2:$A$1520,$A339,Observed!$C$2:$C$1520,$C339)),AVERAGEIFS(Observed!AD$2:AD$1520,Observed!$A$2:$A$1520,$A339,Observed!$C$2:$C$1520,$C339),"")</f>
        <v/>
      </c>
      <c r="AE339" s="24" t="str">
        <f>IF(ISNUMBER(AVERAGEIFS(Observed!AE$2:AE$1520,Observed!$A$2:$A$1520,$A339,Observed!$C$2:$C$1520,$C339)),AVERAGEIFS(Observed!AE$2:AE$1520,Observed!$A$2:$A$1520,$A339,Observed!$C$2:$C$1520,$C339),"")</f>
        <v/>
      </c>
      <c r="AF339" s="23" t="str">
        <f>IF(ISNUMBER(AVERAGEIFS(Observed!AF$2:AF$1520,Observed!$A$2:$A$1520,$A339,Observed!$C$2:$C$1520,$C339)),AVERAGEIFS(Observed!AF$2:AF$1520,Observed!$A$2:$A$1520,$A339,Observed!$C$2:$C$1520,$C339),"")</f>
        <v/>
      </c>
      <c r="AG339" s="23" t="str">
        <f>IF(ISNUMBER(AVERAGEIFS(Observed!AG$2:AG$1520,Observed!$A$2:$A$1520,$A339,Observed!$C$2:$C$1520,$C339)),AVERAGEIFS(Observed!AG$2:AG$1520,Observed!$A$2:$A$1520,$A339,Observed!$C$2:$C$1520,$C339),"")</f>
        <v/>
      </c>
      <c r="AH339" s="22" t="str">
        <f>IF(ISNUMBER(AVERAGEIFS(Observed!AH$2:AH$1520,Observed!$A$2:$A$1520,$A339,Observed!$C$2:$C$1520,$C339)),AVERAGEIFS(Observed!AH$2:AH$1520,Observed!$A$2:$A$1520,$A339,Observed!$C$2:$C$1520,$C339),"")</f>
        <v/>
      </c>
      <c r="AI339" s="23" t="str">
        <f>IF(ISNUMBER(AVERAGEIFS(Observed!AI$2:AI$1520,Observed!$A$2:$A$1520,$A339,Observed!$C$2:$C$1520,$C339)),AVERAGEIFS(Observed!AI$2:AI$1520,Observed!$A$2:$A$1520,$A339,Observed!$C$2:$C$1520,$C339),"")</f>
        <v/>
      </c>
      <c r="AJ339" s="23" t="str">
        <f>IF(ISNUMBER(AVERAGEIFS(Observed!AJ$2:AJ$1520,Observed!$A$2:$A$1520,$A339,Observed!$C$2:$C$1520,$C339)),AVERAGEIFS(Observed!AJ$2:AJ$1520,Observed!$A$2:$A$1520,$A339,Observed!$C$2:$C$1520,$C339),"")</f>
        <v/>
      </c>
      <c r="AK339" s="23" t="str">
        <f>IF(ISNUMBER(AVERAGEIFS(Observed!AK$2:AK$1520,Observed!$A$2:$A$1520,$A339,Observed!$C$2:$C$1520,$C339)),AVERAGEIFS(Observed!AK$2:AK$1520,Observed!$A$2:$A$1520,$A339,Observed!$C$2:$C$1520,$C339),"")</f>
        <v/>
      </c>
      <c r="AL339" s="23" t="str">
        <f>IF(ISNUMBER(AVERAGEIFS(Observed!AL$2:AL$1520,Observed!$A$2:$A$1520,$A339,Observed!$C$2:$C$1520,$C339)),AVERAGEIFS(Observed!AL$2:AL$1520,Observed!$A$2:$A$1520,$A339,Observed!$C$2:$C$1520,$C339),"")</f>
        <v/>
      </c>
      <c r="AM339" s="23" t="str">
        <f>IF(ISNUMBER(AVERAGEIFS(Observed!AM$2:AM$1520,Observed!$A$2:$A$1520,$A339,Observed!$C$2:$C$1520,$C339)),AVERAGEIFS(Observed!AM$2:AM$1520,Observed!$A$2:$A$1520,$A339,Observed!$C$2:$C$1520,$C339),"")</f>
        <v/>
      </c>
      <c r="AN339" s="2">
        <f>COUNTIFS(Observed!$A$2:$A$1520,$A339,Observed!$C$2:$C$1520,$C339)</f>
        <v>3</v>
      </c>
      <c r="AO339" s="2">
        <f t="shared" si="5"/>
        <v>1</v>
      </c>
    </row>
    <row r="340" spans="1:41" x14ac:dyDescent="0.35">
      <c r="A340" t="s">
        <v>55</v>
      </c>
      <c r="B340" t="s">
        <v>52</v>
      </c>
      <c r="C340" s="20">
        <v>42313</v>
      </c>
      <c r="D340">
        <v>1</v>
      </c>
      <c r="E340" t="s">
        <v>82</v>
      </c>
      <c r="F340" s="25" t="s">
        <v>99</v>
      </c>
      <c r="G340" t="s">
        <v>63</v>
      </c>
      <c r="H340">
        <v>8</v>
      </c>
      <c r="I340" s="2" t="s">
        <v>58</v>
      </c>
      <c r="J340" s="22">
        <f>IF(ISNUMBER(AVERAGEIFS(Observed!J$2:J$1520,Observed!$A$2:$A$1520,$A340,Observed!$C$2:$C$1520,$C340)),AVERAGEIFS(Observed!J$2:J$1520,Observed!$A$2:$A$1520,$A340,Observed!$C$2:$C$1520,$C340),"")</f>
        <v>887.4</v>
      </c>
      <c r="K340" s="23">
        <f>IF(ISNUMBER(AVERAGEIFS(Observed!K$2:K$1520,Observed!$A$2:$A$1520,$A340,Observed!$C$2:$C$1520,$C340)),AVERAGEIFS(Observed!K$2:K$1520,Observed!$A$2:$A$1520,$A340,Observed!$C$2:$C$1520,$C340),"")</f>
        <v>88.740000000000009</v>
      </c>
      <c r="L340" s="23" t="str">
        <f>IF(ISNUMBER(AVERAGEIFS(Observed!L$2:L$1520,Observed!$A$2:$A$1520,$A340,Observed!$C$2:$C$1520,$C340)),AVERAGEIFS(Observed!L$2:L$1520,Observed!$A$2:$A$1520,$A340,Observed!$C$2:$C$1520,$C340),"")</f>
        <v/>
      </c>
      <c r="M340" s="23" t="str">
        <f>IF(ISNUMBER(AVERAGEIFS(Observed!M$2:M$1520,Observed!$A$2:$A$1520,$A340,Observed!$C$2:$C$1520,$C340)),AVERAGEIFS(Observed!M$2:M$1520,Observed!$A$2:$A$1520,$A340,Observed!$C$2:$C$1520,$C340),"")</f>
        <v/>
      </c>
      <c r="N340" s="23" t="str">
        <f>IF(ISNUMBER(AVERAGEIFS(Observed!N$2:N$1520,Observed!$A$2:$A$1520,$A340,Observed!$C$2:$C$1520,$C340)),AVERAGEIFS(Observed!N$2:N$1520,Observed!$A$2:$A$1520,$A340,Observed!$C$2:$C$1520,$C340),"")</f>
        <v/>
      </c>
      <c r="O340" s="24" t="str">
        <f>IF(ISNUMBER(AVERAGEIFS(Observed!O$2:O$1520,Observed!$A$2:$A$1520,$A340,Observed!$C$2:$C$1520,$C340)),AVERAGEIFS(Observed!O$2:O$1520,Observed!$A$2:$A$1520,$A340,Observed!$C$2:$C$1520,$C340),"")</f>
        <v/>
      </c>
      <c r="P340" s="24" t="str">
        <f>IF(ISNUMBER(AVERAGEIFS(Observed!P$2:P$1520,Observed!$A$2:$A$1520,$A340,Observed!$C$2:$C$1520,$C340)),AVERAGEIFS(Observed!P$2:P$1520,Observed!$A$2:$A$1520,$A340,Observed!$C$2:$C$1520,$C340),"")</f>
        <v/>
      </c>
      <c r="Q340" s="24" t="str">
        <f>IF(ISNUMBER(AVERAGEIFS(Observed!Q$2:Q$1520,Observed!$A$2:$A$1520,$A340,Observed!$C$2:$C$1520,$C340)),AVERAGEIFS(Observed!Q$2:Q$1520,Observed!$A$2:$A$1520,$A340,Observed!$C$2:$C$1520,$C340),"")</f>
        <v/>
      </c>
      <c r="R340" s="22" t="str">
        <f>IF(ISNUMBER(AVERAGEIFS(Observed!R$2:R$1520,Observed!$A$2:$A$1520,$A340,Observed!$C$2:$C$1520,$C340)),AVERAGEIFS(Observed!R$2:R$1520,Observed!$A$2:$A$1520,$A340,Observed!$C$2:$C$1520,$C340),"")</f>
        <v/>
      </c>
      <c r="S340" s="23" t="str">
        <f>IF(ISNUMBER(AVERAGEIFS(Observed!S$2:S$1520,Observed!$A$2:$A$1520,$A340,Observed!$C$2:$C$1520,$C340)),AVERAGEIFS(Observed!S$2:S$1520,Observed!$A$2:$A$1520,$A340,Observed!$C$2:$C$1520,$C340),"")</f>
        <v/>
      </c>
      <c r="T340" s="23" t="str">
        <f>IF(ISNUMBER(AVERAGEIFS(Observed!T$2:T$1520,Observed!$A$2:$A$1520,$A340,Observed!$C$2:$C$1520,$C340)),AVERAGEIFS(Observed!T$2:T$1520,Observed!$A$2:$A$1520,$A340,Observed!$C$2:$C$1520,$C340),"")</f>
        <v/>
      </c>
      <c r="U340" s="23" t="str">
        <f>IF(ISNUMBER(AVERAGEIFS(Observed!U$2:U$1520,Observed!$A$2:$A$1520,$A340,Observed!$C$2:$C$1520,$C340)),AVERAGEIFS(Observed!U$2:U$1520,Observed!$A$2:$A$1520,$A340,Observed!$C$2:$C$1520,$C340),"")</f>
        <v/>
      </c>
      <c r="V340" s="23" t="str">
        <f>IF(ISNUMBER(AVERAGEIFS(Observed!V$2:V$1520,Observed!$A$2:$A$1520,$A340,Observed!$C$2:$C$1520,$C340)),AVERAGEIFS(Observed!V$2:V$1520,Observed!$A$2:$A$1520,$A340,Observed!$C$2:$C$1520,$C340),"")</f>
        <v/>
      </c>
      <c r="W340" s="23" t="str">
        <f>IF(ISNUMBER(AVERAGEIFS(Observed!W$2:W$1520,Observed!$A$2:$A$1520,$A340,Observed!$C$2:$C$1520,$C340)),AVERAGEIFS(Observed!W$2:W$1520,Observed!$A$2:$A$1520,$A340,Observed!$C$2:$C$1520,$C340),"")</f>
        <v/>
      </c>
      <c r="X340" s="23" t="str">
        <f>IF(ISNUMBER(AVERAGEIFS(Observed!X$2:X$1520,Observed!$A$2:$A$1520,$A340,Observed!$C$2:$C$1520,$C340)),AVERAGEIFS(Observed!X$2:X$1520,Observed!$A$2:$A$1520,$A340,Observed!$C$2:$C$1520,$C340),"")</f>
        <v/>
      </c>
      <c r="Y340" s="23" t="str">
        <f>IF(ISNUMBER(AVERAGEIFS(Observed!Y$2:Y$1520,Observed!$A$2:$A$1520,$A340,Observed!$C$2:$C$1520,$C340)),AVERAGEIFS(Observed!Y$2:Y$1520,Observed!$A$2:$A$1520,$A340,Observed!$C$2:$C$1520,$C340),"")</f>
        <v/>
      </c>
      <c r="Z340" s="23" t="str">
        <f>IF(ISNUMBER(AVERAGEIFS(Observed!Z$2:Z$1520,Observed!$A$2:$A$1520,$A340,Observed!$C$2:$C$1520,$C340)),AVERAGEIFS(Observed!Z$2:Z$1520,Observed!$A$2:$A$1520,$A340,Observed!$C$2:$C$1520,$C340),"")</f>
        <v/>
      </c>
      <c r="AA340" s="23" t="str">
        <f>IF(ISNUMBER(AVERAGEIFS(Observed!AA$2:AA$1520,Observed!$A$2:$A$1520,$A340,Observed!$C$2:$C$1520,$C340)),AVERAGEIFS(Observed!AA$2:AA$1520,Observed!$A$2:$A$1520,$A340,Observed!$C$2:$C$1520,$C340),"")</f>
        <v/>
      </c>
      <c r="AB340" s="23" t="str">
        <f>IF(ISNUMBER(AVERAGEIFS(Observed!AB$2:AB$1520,Observed!$A$2:$A$1520,$A340,Observed!$C$2:$C$1520,$C340)),AVERAGEIFS(Observed!AB$2:AB$1520,Observed!$A$2:$A$1520,$A340,Observed!$C$2:$C$1520,$C340),"")</f>
        <v/>
      </c>
      <c r="AC340" s="23" t="str">
        <f>IF(ISNUMBER(AVERAGEIFS(Observed!AC$2:AC$1520,Observed!$A$2:$A$1520,$A340,Observed!$C$2:$C$1520,$C340)),AVERAGEIFS(Observed!AC$2:AC$1520,Observed!$A$2:$A$1520,$A340,Observed!$C$2:$C$1520,$C340),"")</f>
        <v/>
      </c>
      <c r="AD340" s="24" t="str">
        <f>IF(ISNUMBER(AVERAGEIFS(Observed!AD$2:AD$1520,Observed!$A$2:$A$1520,$A340,Observed!$C$2:$C$1520,$C340)),AVERAGEIFS(Observed!AD$2:AD$1520,Observed!$A$2:$A$1520,$A340,Observed!$C$2:$C$1520,$C340),"")</f>
        <v/>
      </c>
      <c r="AE340" s="24" t="str">
        <f>IF(ISNUMBER(AVERAGEIFS(Observed!AE$2:AE$1520,Observed!$A$2:$A$1520,$A340,Observed!$C$2:$C$1520,$C340)),AVERAGEIFS(Observed!AE$2:AE$1520,Observed!$A$2:$A$1520,$A340,Observed!$C$2:$C$1520,$C340),"")</f>
        <v/>
      </c>
      <c r="AF340" s="23" t="str">
        <f>IF(ISNUMBER(AVERAGEIFS(Observed!AF$2:AF$1520,Observed!$A$2:$A$1520,$A340,Observed!$C$2:$C$1520,$C340)),AVERAGEIFS(Observed!AF$2:AF$1520,Observed!$A$2:$A$1520,$A340,Observed!$C$2:$C$1520,$C340),"")</f>
        <v/>
      </c>
      <c r="AG340" s="23" t="str">
        <f>IF(ISNUMBER(AVERAGEIFS(Observed!AG$2:AG$1520,Observed!$A$2:$A$1520,$A340,Observed!$C$2:$C$1520,$C340)),AVERAGEIFS(Observed!AG$2:AG$1520,Observed!$A$2:$A$1520,$A340,Observed!$C$2:$C$1520,$C340),"")</f>
        <v/>
      </c>
      <c r="AH340" s="22" t="str">
        <f>IF(ISNUMBER(AVERAGEIFS(Observed!AH$2:AH$1520,Observed!$A$2:$A$1520,$A340,Observed!$C$2:$C$1520,$C340)),AVERAGEIFS(Observed!AH$2:AH$1520,Observed!$A$2:$A$1520,$A340,Observed!$C$2:$C$1520,$C340),"")</f>
        <v/>
      </c>
      <c r="AI340" s="23" t="str">
        <f>IF(ISNUMBER(AVERAGEIFS(Observed!AI$2:AI$1520,Observed!$A$2:$A$1520,$A340,Observed!$C$2:$C$1520,$C340)),AVERAGEIFS(Observed!AI$2:AI$1520,Observed!$A$2:$A$1520,$A340,Observed!$C$2:$C$1520,$C340),"")</f>
        <v/>
      </c>
      <c r="AJ340" s="23" t="str">
        <f>IF(ISNUMBER(AVERAGEIFS(Observed!AJ$2:AJ$1520,Observed!$A$2:$A$1520,$A340,Observed!$C$2:$C$1520,$C340)),AVERAGEIFS(Observed!AJ$2:AJ$1520,Observed!$A$2:$A$1520,$A340,Observed!$C$2:$C$1520,$C340),"")</f>
        <v/>
      </c>
      <c r="AK340" s="23" t="str">
        <f>IF(ISNUMBER(AVERAGEIFS(Observed!AK$2:AK$1520,Observed!$A$2:$A$1520,$A340,Observed!$C$2:$C$1520,$C340)),AVERAGEIFS(Observed!AK$2:AK$1520,Observed!$A$2:$A$1520,$A340,Observed!$C$2:$C$1520,$C340),"")</f>
        <v/>
      </c>
      <c r="AL340" s="23" t="str">
        <f>IF(ISNUMBER(AVERAGEIFS(Observed!AL$2:AL$1520,Observed!$A$2:$A$1520,$A340,Observed!$C$2:$C$1520,$C340)),AVERAGEIFS(Observed!AL$2:AL$1520,Observed!$A$2:$A$1520,$A340,Observed!$C$2:$C$1520,$C340),"")</f>
        <v/>
      </c>
      <c r="AM340" s="23" t="str">
        <f>IF(ISNUMBER(AVERAGEIFS(Observed!AM$2:AM$1520,Observed!$A$2:$A$1520,$A340,Observed!$C$2:$C$1520,$C340)),AVERAGEIFS(Observed!AM$2:AM$1520,Observed!$A$2:$A$1520,$A340,Observed!$C$2:$C$1520,$C340),"")</f>
        <v/>
      </c>
      <c r="AN340" s="2">
        <f>COUNTIFS(Observed!$A$2:$A$1520,$A340,Observed!$C$2:$C$1520,$C340)</f>
        <v>3</v>
      </c>
      <c r="AO340" s="2">
        <f t="shared" si="5"/>
        <v>1</v>
      </c>
    </row>
    <row r="341" spans="1:41" x14ac:dyDescent="0.35">
      <c r="A341" t="s">
        <v>51</v>
      </c>
      <c r="B341" t="s">
        <v>52</v>
      </c>
      <c r="C341" s="20">
        <v>42313</v>
      </c>
      <c r="D341">
        <v>1</v>
      </c>
      <c r="E341" t="s">
        <v>79</v>
      </c>
      <c r="F341" s="25" t="s">
        <v>99</v>
      </c>
      <c r="G341" t="s">
        <v>63</v>
      </c>
      <c r="H341">
        <v>8</v>
      </c>
      <c r="I341" s="2" t="s">
        <v>58</v>
      </c>
      <c r="J341" s="22">
        <f>IF(ISNUMBER(AVERAGEIFS(Observed!J$2:J$1520,Observed!$A$2:$A$1520,$A341,Observed!$C$2:$C$1520,$C341)),AVERAGEIFS(Observed!J$2:J$1520,Observed!$A$2:$A$1520,$A341,Observed!$C$2:$C$1520,$C341),"")</f>
        <v>1056.5999999999999</v>
      </c>
      <c r="K341" s="23">
        <f>IF(ISNUMBER(AVERAGEIFS(Observed!K$2:K$1520,Observed!$A$2:$A$1520,$A341,Observed!$C$2:$C$1520,$C341)),AVERAGEIFS(Observed!K$2:K$1520,Observed!$A$2:$A$1520,$A341,Observed!$C$2:$C$1520,$C341),"")</f>
        <v>105.66000000000001</v>
      </c>
      <c r="L341" s="23" t="str">
        <f>IF(ISNUMBER(AVERAGEIFS(Observed!L$2:L$1520,Observed!$A$2:$A$1520,$A341,Observed!$C$2:$C$1520,$C341)),AVERAGEIFS(Observed!L$2:L$1520,Observed!$A$2:$A$1520,$A341,Observed!$C$2:$C$1520,$C341),"")</f>
        <v/>
      </c>
      <c r="M341" s="23" t="str">
        <f>IF(ISNUMBER(AVERAGEIFS(Observed!M$2:M$1520,Observed!$A$2:$A$1520,$A341,Observed!$C$2:$C$1520,$C341)),AVERAGEIFS(Observed!M$2:M$1520,Observed!$A$2:$A$1520,$A341,Observed!$C$2:$C$1520,$C341),"")</f>
        <v/>
      </c>
      <c r="N341" s="23" t="str">
        <f>IF(ISNUMBER(AVERAGEIFS(Observed!N$2:N$1520,Observed!$A$2:$A$1520,$A341,Observed!$C$2:$C$1520,$C341)),AVERAGEIFS(Observed!N$2:N$1520,Observed!$A$2:$A$1520,$A341,Observed!$C$2:$C$1520,$C341),"")</f>
        <v/>
      </c>
      <c r="O341" s="24" t="str">
        <f>IF(ISNUMBER(AVERAGEIFS(Observed!O$2:O$1520,Observed!$A$2:$A$1520,$A341,Observed!$C$2:$C$1520,$C341)),AVERAGEIFS(Observed!O$2:O$1520,Observed!$A$2:$A$1520,$A341,Observed!$C$2:$C$1520,$C341),"")</f>
        <v/>
      </c>
      <c r="P341" s="24" t="str">
        <f>IF(ISNUMBER(AVERAGEIFS(Observed!P$2:P$1520,Observed!$A$2:$A$1520,$A341,Observed!$C$2:$C$1520,$C341)),AVERAGEIFS(Observed!P$2:P$1520,Observed!$A$2:$A$1520,$A341,Observed!$C$2:$C$1520,$C341),"")</f>
        <v/>
      </c>
      <c r="Q341" s="24" t="str">
        <f>IF(ISNUMBER(AVERAGEIFS(Observed!Q$2:Q$1520,Observed!$A$2:$A$1520,$A341,Observed!$C$2:$C$1520,$C341)),AVERAGEIFS(Observed!Q$2:Q$1520,Observed!$A$2:$A$1520,$A341,Observed!$C$2:$C$1520,$C341),"")</f>
        <v/>
      </c>
      <c r="R341" s="22" t="str">
        <f>IF(ISNUMBER(AVERAGEIFS(Observed!R$2:R$1520,Observed!$A$2:$A$1520,$A341,Observed!$C$2:$C$1520,$C341)),AVERAGEIFS(Observed!R$2:R$1520,Observed!$A$2:$A$1520,$A341,Observed!$C$2:$C$1520,$C341),"")</f>
        <v/>
      </c>
      <c r="S341" s="23" t="str">
        <f>IF(ISNUMBER(AVERAGEIFS(Observed!S$2:S$1520,Observed!$A$2:$A$1520,$A341,Observed!$C$2:$C$1520,$C341)),AVERAGEIFS(Observed!S$2:S$1520,Observed!$A$2:$A$1520,$A341,Observed!$C$2:$C$1520,$C341),"")</f>
        <v/>
      </c>
      <c r="T341" s="23" t="str">
        <f>IF(ISNUMBER(AVERAGEIFS(Observed!T$2:T$1520,Observed!$A$2:$A$1520,$A341,Observed!$C$2:$C$1520,$C341)),AVERAGEIFS(Observed!T$2:T$1520,Observed!$A$2:$A$1520,$A341,Observed!$C$2:$C$1520,$C341),"")</f>
        <v/>
      </c>
      <c r="U341" s="23" t="str">
        <f>IF(ISNUMBER(AVERAGEIFS(Observed!U$2:U$1520,Observed!$A$2:$A$1520,$A341,Observed!$C$2:$C$1520,$C341)),AVERAGEIFS(Observed!U$2:U$1520,Observed!$A$2:$A$1520,$A341,Observed!$C$2:$C$1520,$C341),"")</f>
        <v/>
      </c>
      <c r="V341" s="23" t="str">
        <f>IF(ISNUMBER(AVERAGEIFS(Observed!V$2:V$1520,Observed!$A$2:$A$1520,$A341,Observed!$C$2:$C$1520,$C341)),AVERAGEIFS(Observed!V$2:V$1520,Observed!$A$2:$A$1520,$A341,Observed!$C$2:$C$1520,$C341),"")</f>
        <v/>
      </c>
      <c r="W341" s="23" t="str">
        <f>IF(ISNUMBER(AVERAGEIFS(Observed!W$2:W$1520,Observed!$A$2:$A$1520,$A341,Observed!$C$2:$C$1520,$C341)),AVERAGEIFS(Observed!W$2:W$1520,Observed!$A$2:$A$1520,$A341,Observed!$C$2:$C$1520,$C341),"")</f>
        <v/>
      </c>
      <c r="X341" s="23" t="str">
        <f>IF(ISNUMBER(AVERAGEIFS(Observed!X$2:X$1520,Observed!$A$2:$A$1520,$A341,Observed!$C$2:$C$1520,$C341)),AVERAGEIFS(Observed!X$2:X$1520,Observed!$A$2:$A$1520,$A341,Observed!$C$2:$C$1520,$C341),"")</f>
        <v/>
      </c>
      <c r="Y341" s="23" t="str">
        <f>IF(ISNUMBER(AVERAGEIFS(Observed!Y$2:Y$1520,Observed!$A$2:$A$1520,$A341,Observed!$C$2:$C$1520,$C341)),AVERAGEIFS(Observed!Y$2:Y$1520,Observed!$A$2:$A$1520,$A341,Observed!$C$2:$C$1520,$C341),"")</f>
        <v/>
      </c>
      <c r="Z341" s="23" t="str">
        <f>IF(ISNUMBER(AVERAGEIFS(Observed!Z$2:Z$1520,Observed!$A$2:$A$1520,$A341,Observed!$C$2:$C$1520,$C341)),AVERAGEIFS(Observed!Z$2:Z$1520,Observed!$A$2:$A$1520,$A341,Observed!$C$2:$C$1520,$C341),"")</f>
        <v/>
      </c>
      <c r="AA341" s="23" t="str">
        <f>IF(ISNUMBER(AVERAGEIFS(Observed!AA$2:AA$1520,Observed!$A$2:$A$1520,$A341,Observed!$C$2:$C$1520,$C341)),AVERAGEIFS(Observed!AA$2:AA$1520,Observed!$A$2:$A$1520,$A341,Observed!$C$2:$C$1520,$C341),"")</f>
        <v/>
      </c>
      <c r="AB341" s="23" t="str">
        <f>IF(ISNUMBER(AVERAGEIFS(Observed!AB$2:AB$1520,Observed!$A$2:$A$1520,$A341,Observed!$C$2:$C$1520,$C341)),AVERAGEIFS(Observed!AB$2:AB$1520,Observed!$A$2:$A$1520,$A341,Observed!$C$2:$C$1520,$C341),"")</f>
        <v/>
      </c>
      <c r="AC341" s="23" t="str">
        <f>IF(ISNUMBER(AVERAGEIFS(Observed!AC$2:AC$1520,Observed!$A$2:$A$1520,$A341,Observed!$C$2:$C$1520,$C341)),AVERAGEIFS(Observed!AC$2:AC$1520,Observed!$A$2:$A$1520,$A341,Observed!$C$2:$C$1520,$C341),"")</f>
        <v/>
      </c>
      <c r="AD341" s="24" t="str">
        <f>IF(ISNUMBER(AVERAGEIFS(Observed!AD$2:AD$1520,Observed!$A$2:$A$1520,$A341,Observed!$C$2:$C$1520,$C341)),AVERAGEIFS(Observed!AD$2:AD$1520,Observed!$A$2:$A$1520,$A341,Observed!$C$2:$C$1520,$C341),"")</f>
        <v/>
      </c>
      <c r="AE341" s="24" t="str">
        <f>IF(ISNUMBER(AVERAGEIFS(Observed!AE$2:AE$1520,Observed!$A$2:$A$1520,$A341,Observed!$C$2:$C$1520,$C341)),AVERAGEIFS(Observed!AE$2:AE$1520,Observed!$A$2:$A$1520,$A341,Observed!$C$2:$C$1520,$C341),"")</f>
        <v/>
      </c>
      <c r="AF341" s="23" t="str">
        <f>IF(ISNUMBER(AVERAGEIFS(Observed!AF$2:AF$1520,Observed!$A$2:$A$1520,$A341,Observed!$C$2:$C$1520,$C341)),AVERAGEIFS(Observed!AF$2:AF$1520,Observed!$A$2:$A$1520,$A341,Observed!$C$2:$C$1520,$C341),"")</f>
        <v/>
      </c>
      <c r="AG341" s="23" t="str">
        <f>IF(ISNUMBER(AVERAGEIFS(Observed!AG$2:AG$1520,Observed!$A$2:$A$1520,$A341,Observed!$C$2:$C$1520,$C341)),AVERAGEIFS(Observed!AG$2:AG$1520,Observed!$A$2:$A$1520,$A341,Observed!$C$2:$C$1520,$C341),"")</f>
        <v/>
      </c>
      <c r="AH341" s="22" t="str">
        <f>IF(ISNUMBER(AVERAGEIFS(Observed!AH$2:AH$1520,Observed!$A$2:$A$1520,$A341,Observed!$C$2:$C$1520,$C341)),AVERAGEIFS(Observed!AH$2:AH$1520,Observed!$A$2:$A$1520,$A341,Observed!$C$2:$C$1520,$C341),"")</f>
        <v/>
      </c>
      <c r="AI341" s="23" t="str">
        <f>IF(ISNUMBER(AVERAGEIFS(Observed!AI$2:AI$1520,Observed!$A$2:$A$1520,$A341,Observed!$C$2:$C$1520,$C341)),AVERAGEIFS(Observed!AI$2:AI$1520,Observed!$A$2:$A$1520,$A341,Observed!$C$2:$C$1520,$C341),"")</f>
        <v/>
      </c>
      <c r="AJ341" s="23" t="str">
        <f>IF(ISNUMBER(AVERAGEIFS(Observed!AJ$2:AJ$1520,Observed!$A$2:$A$1520,$A341,Observed!$C$2:$C$1520,$C341)),AVERAGEIFS(Observed!AJ$2:AJ$1520,Observed!$A$2:$A$1520,$A341,Observed!$C$2:$C$1520,$C341),"")</f>
        <v/>
      </c>
      <c r="AK341" s="23" t="str">
        <f>IF(ISNUMBER(AVERAGEIFS(Observed!AK$2:AK$1520,Observed!$A$2:$A$1520,$A341,Observed!$C$2:$C$1520,$C341)),AVERAGEIFS(Observed!AK$2:AK$1520,Observed!$A$2:$A$1520,$A341,Observed!$C$2:$C$1520,$C341),"")</f>
        <v/>
      </c>
      <c r="AL341" s="23" t="str">
        <f>IF(ISNUMBER(AVERAGEIFS(Observed!AL$2:AL$1520,Observed!$A$2:$A$1520,$A341,Observed!$C$2:$C$1520,$C341)),AVERAGEIFS(Observed!AL$2:AL$1520,Observed!$A$2:$A$1520,$A341,Observed!$C$2:$C$1520,$C341),"")</f>
        <v/>
      </c>
      <c r="AM341" s="23" t="str">
        <f>IF(ISNUMBER(AVERAGEIFS(Observed!AM$2:AM$1520,Observed!$A$2:$A$1520,$A341,Observed!$C$2:$C$1520,$C341)),AVERAGEIFS(Observed!AM$2:AM$1520,Observed!$A$2:$A$1520,$A341,Observed!$C$2:$C$1520,$C341),"")</f>
        <v/>
      </c>
      <c r="AN341" s="2">
        <f>COUNTIFS(Observed!$A$2:$A$1520,$A341,Observed!$C$2:$C$1520,$C341)</f>
        <v>3</v>
      </c>
      <c r="AO341" s="2">
        <f t="shared" si="5"/>
        <v>1</v>
      </c>
    </row>
    <row r="342" spans="1:41" x14ac:dyDescent="0.35">
      <c r="A342" t="s">
        <v>57</v>
      </c>
      <c r="B342" t="s">
        <v>52</v>
      </c>
      <c r="C342" s="20">
        <v>42313</v>
      </c>
      <c r="D342">
        <v>1</v>
      </c>
      <c r="E342" t="s">
        <v>81</v>
      </c>
      <c r="F342" s="25" t="s">
        <v>99</v>
      </c>
      <c r="G342" t="s">
        <v>63</v>
      </c>
      <c r="H342">
        <v>8</v>
      </c>
      <c r="I342" s="2" t="s">
        <v>58</v>
      </c>
      <c r="J342" s="22">
        <f>IF(ISNUMBER(AVERAGEIFS(Observed!J$2:J$1520,Observed!$A$2:$A$1520,$A342,Observed!$C$2:$C$1520,$C342)),AVERAGEIFS(Observed!J$2:J$1520,Observed!$A$2:$A$1520,$A342,Observed!$C$2:$C$1520,$C342),"")</f>
        <v>1081.6666666666667</v>
      </c>
      <c r="K342" s="23">
        <f>IF(ISNUMBER(AVERAGEIFS(Observed!K$2:K$1520,Observed!$A$2:$A$1520,$A342,Observed!$C$2:$C$1520,$C342)),AVERAGEIFS(Observed!K$2:K$1520,Observed!$A$2:$A$1520,$A342,Observed!$C$2:$C$1520,$C342),"")</f>
        <v>108.16666666666667</v>
      </c>
      <c r="L342" s="23" t="str">
        <f>IF(ISNUMBER(AVERAGEIFS(Observed!L$2:L$1520,Observed!$A$2:$A$1520,$A342,Observed!$C$2:$C$1520,$C342)),AVERAGEIFS(Observed!L$2:L$1520,Observed!$A$2:$A$1520,$A342,Observed!$C$2:$C$1520,$C342),"")</f>
        <v/>
      </c>
      <c r="M342" s="23" t="str">
        <f>IF(ISNUMBER(AVERAGEIFS(Observed!M$2:M$1520,Observed!$A$2:$A$1520,$A342,Observed!$C$2:$C$1520,$C342)),AVERAGEIFS(Observed!M$2:M$1520,Observed!$A$2:$A$1520,$A342,Observed!$C$2:$C$1520,$C342),"")</f>
        <v/>
      </c>
      <c r="N342" s="23" t="str">
        <f>IF(ISNUMBER(AVERAGEIFS(Observed!N$2:N$1520,Observed!$A$2:$A$1520,$A342,Observed!$C$2:$C$1520,$C342)),AVERAGEIFS(Observed!N$2:N$1520,Observed!$A$2:$A$1520,$A342,Observed!$C$2:$C$1520,$C342),"")</f>
        <v/>
      </c>
      <c r="O342" s="24" t="str">
        <f>IF(ISNUMBER(AVERAGEIFS(Observed!O$2:O$1520,Observed!$A$2:$A$1520,$A342,Observed!$C$2:$C$1520,$C342)),AVERAGEIFS(Observed!O$2:O$1520,Observed!$A$2:$A$1520,$A342,Observed!$C$2:$C$1520,$C342),"")</f>
        <v/>
      </c>
      <c r="P342" s="24" t="str">
        <f>IF(ISNUMBER(AVERAGEIFS(Observed!P$2:P$1520,Observed!$A$2:$A$1520,$A342,Observed!$C$2:$C$1520,$C342)),AVERAGEIFS(Observed!P$2:P$1520,Observed!$A$2:$A$1520,$A342,Observed!$C$2:$C$1520,$C342),"")</f>
        <v/>
      </c>
      <c r="Q342" s="24" t="str">
        <f>IF(ISNUMBER(AVERAGEIFS(Observed!Q$2:Q$1520,Observed!$A$2:$A$1520,$A342,Observed!$C$2:$C$1520,$C342)),AVERAGEIFS(Observed!Q$2:Q$1520,Observed!$A$2:$A$1520,$A342,Observed!$C$2:$C$1520,$C342),"")</f>
        <v/>
      </c>
      <c r="R342" s="22" t="str">
        <f>IF(ISNUMBER(AVERAGEIFS(Observed!R$2:R$1520,Observed!$A$2:$A$1520,$A342,Observed!$C$2:$C$1520,$C342)),AVERAGEIFS(Observed!R$2:R$1520,Observed!$A$2:$A$1520,$A342,Observed!$C$2:$C$1520,$C342),"")</f>
        <v/>
      </c>
      <c r="S342" s="23" t="str">
        <f>IF(ISNUMBER(AVERAGEIFS(Observed!S$2:S$1520,Observed!$A$2:$A$1520,$A342,Observed!$C$2:$C$1520,$C342)),AVERAGEIFS(Observed!S$2:S$1520,Observed!$A$2:$A$1520,$A342,Observed!$C$2:$C$1520,$C342),"")</f>
        <v/>
      </c>
      <c r="T342" s="23" t="str">
        <f>IF(ISNUMBER(AVERAGEIFS(Observed!T$2:T$1520,Observed!$A$2:$A$1520,$A342,Observed!$C$2:$C$1520,$C342)),AVERAGEIFS(Observed!T$2:T$1520,Observed!$A$2:$A$1520,$A342,Observed!$C$2:$C$1520,$C342),"")</f>
        <v/>
      </c>
      <c r="U342" s="23" t="str">
        <f>IF(ISNUMBER(AVERAGEIFS(Observed!U$2:U$1520,Observed!$A$2:$A$1520,$A342,Observed!$C$2:$C$1520,$C342)),AVERAGEIFS(Observed!U$2:U$1520,Observed!$A$2:$A$1520,$A342,Observed!$C$2:$C$1520,$C342),"")</f>
        <v/>
      </c>
      <c r="V342" s="23" t="str">
        <f>IF(ISNUMBER(AVERAGEIFS(Observed!V$2:V$1520,Observed!$A$2:$A$1520,$A342,Observed!$C$2:$C$1520,$C342)),AVERAGEIFS(Observed!V$2:V$1520,Observed!$A$2:$A$1520,$A342,Observed!$C$2:$C$1520,$C342),"")</f>
        <v/>
      </c>
      <c r="W342" s="23" t="str">
        <f>IF(ISNUMBER(AVERAGEIFS(Observed!W$2:W$1520,Observed!$A$2:$A$1520,$A342,Observed!$C$2:$C$1520,$C342)),AVERAGEIFS(Observed!W$2:W$1520,Observed!$A$2:$A$1520,$A342,Observed!$C$2:$C$1520,$C342),"")</f>
        <v/>
      </c>
      <c r="X342" s="23" t="str">
        <f>IF(ISNUMBER(AVERAGEIFS(Observed!X$2:X$1520,Observed!$A$2:$A$1520,$A342,Observed!$C$2:$C$1520,$C342)),AVERAGEIFS(Observed!X$2:X$1520,Observed!$A$2:$A$1520,$A342,Observed!$C$2:$C$1520,$C342),"")</f>
        <v/>
      </c>
      <c r="Y342" s="23" t="str">
        <f>IF(ISNUMBER(AVERAGEIFS(Observed!Y$2:Y$1520,Observed!$A$2:$A$1520,$A342,Observed!$C$2:$C$1520,$C342)),AVERAGEIFS(Observed!Y$2:Y$1520,Observed!$A$2:$A$1520,$A342,Observed!$C$2:$C$1520,$C342),"")</f>
        <v/>
      </c>
      <c r="Z342" s="23" t="str">
        <f>IF(ISNUMBER(AVERAGEIFS(Observed!Z$2:Z$1520,Observed!$A$2:$A$1520,$A342,Observed!$C$2:$C$1520,$C342)),AVERAGEIFS(Observed!Z$2:Z$1520,Observed!$A$2:$A$1520,$A342,Observed!$C$2:$C$1520,$C342),"")</f>
        <v/>
      </c>
      <c r="AA342" s="23" t="str">
        <f>IF(ISNUMBER(AVERAGEIFS(Observed!AA$2:AA$1520,Observed!$A$2:$A$1520,$A342,Observed!$C$2:$C$1520,$C342)),AVERAGEIFS(Observed!AA$2:AA$1520,Observed!$A$2:$A$1520,$A342,Observed!$C$2:$C$1520,$C342),"")</f>
        <v/>
      </c>
      <c r="AB342" s="23" t="str">
        <f>IF(ISNUMBER(AVERAGEIFS(Observed!AB$2:AB$1520,Observed!$A$2:$A$1520,$A342,Observed!$C$2:$C$1520,$C342)),AVERAGEIFS(Observed!AB$2:AB$1520,Observed!$A$2:$A$1520,$A342,Observed!$C$2:$C$1520,$C342),"")</f>
        <v/>
      </c>
      <c r="AC342" s="23" t="str">
        <f>IF(ISNUMBER(AVERAGEIFS(Observed!AC$2:AC$1520,Observed!$A$2:$A$1520,$A342,Observed!$C$2:$C$1520,$C342)),AVERAGEIFS(Observed!AC$2:AC$1520,Observed!$A$2:$A$1520,$A342,Observed!$C$2:$C$1520,$C342),"")</f>
        <v/>
      </c>
      <c r="AD342" s="24" t="str">
        <f>IF(ISNUMBER(AVERAGEIFS(Observed!AD$2:AD$1520,Observed!$A$2:$A$1520,$A342,Observed!$C$2:$C$1520,$C342)),AVERAGEIFS(Observed!AD$2:AD$1520,Observed!$A$2:$A$1520,$A342,Observed!$C$2:$C$1520,$C342),"")</f>
        <v/>
      </c>
      <c r="AE342" s="24" t="str">
        <f>IF(ISNUMBER(AVERAGEIFS(Observed!AE$2:AE$1520,Observed!$A$2:$A$1520,$A342,Observed!$C$2:$C$1520,$C342)),AVERAGEIFS(Observed!AE$2:AE$1520,Observed!$A$2:$A$1520,$A342,Observed!$C$2:$C$1520,$C342),"")</f>
        <v/>
      </c>
      <c r="AF342" s="23" t="str">
        <f>IF(ISNUMBER(AVERAGEIFS(Observed!AF$2:AF$1520,Observed!$A$2:$A$1520,$A342,Observed!$C$2:$C$1520,$C342)),AVERAGEIFS(Observed!AF$2:AF$1520,Observed!$A$2:$A$1520,$A342,Observed!$C$2:$C$1520,$C342),"")</f>
        <v/>
      </c>
      <c r="AG342" s="23" t="str">
        <f>IF(ISNUMBER(AVERAGEIFS(Observed!AG$2:AG$1520,Observed!$A$2:$A$1520,$A342,Observed!$C$2:$C$1520,$C342)),AVERAGEIFS(Observed!AG$2:AG$1520,Observed!$A$2:$A$1520,$A342,Observed!$C$2:$C$1520,$C342),"")</f>
        <v/>
      </c>
      <c r="AH342" s="22" t="str">
        <f>IF(ISNUMBER(AVERAGEIFS(Observed!AH$2:AH$1520,Observed!$A$2:$A$1520,$A342,Observed!$C$2:$C$1520,$C342)),AVERAGEIFS(Observed!AH$2:AH$1520,Observed!$A$2:$A$1520,$A342,Observed!$C$2:$C$1520,$C342),"")</f>
        <v/>
      </c>
      <c r="AI342" s="23" t="str">
        <f>IF(ISNUMBER(AVERAGEIFS(Observed!AI$2:AI$1520,Observed!$A$2:$A$1520,$A342,Observed!$C$2:$C$1520,$C342)),AVERAGEIFS(Observed!AI$2:AI$1520,Observed!$A$2:$A$1520,$A342,Observed!$C$2:$C$1520,$C342),"")</f>
        <v/>
      </c>
      <c r="AJ342" s="23" t="str">
        <f>IF(ISNUMBER(AVERAGEIFS(Observed!AJ$2:AJ$1520,Observed!$A$2:$A$1520,$A342,Observed!$C$2:$C$1520,$C342)),AVERAGEIFS(Observed!AJ$2:AJ$1520,Observed!$A$2:$A$1520,$A342,Observed!$C$2:$C$1520,$C342),"")</f>
        <v/>
      </c>
      <c r="AK342" s="23" t="str">
        <f>IF(ISNUMBER(AVERAGEIFS(Observed!AK$2:AK$1520,Observed!$A$2:$A$1520,$A342,Observed!$C$2:$C$1520,$C342)),AVERAGEIFS(Observed!AK$2:AK$1520,Observed!$A$2:$A$1520,$A342,Observed!$C$2:$C$1520,$C342),"")</f>
        <v/>
      </c>
      <c r="AL342" s="23" t="str">
        <f>IF(ISNUMBER(AVERAGEIFS(Observed!AL$2:AL$1520,Observed!$A$2:$A$1520,$A342,Observed!$C$2:$C$1520,$C342)),AVERAGEIFS(Observed!AL$2:AL$1520,Observed!$A$2:$A$1520,$A342,Observed!$C$2:$C$1520,$C342),"")</f>
        <v/>
      </c>
      <c r="AM342" s="23" t="str">
        <f>IF(ISNUMBER(AVERAGEIFS(Observed!AM$2:AM$1520,Observed!$A$2:$A$1520,$A342,Observed!$C$2:$C$1520,$C342)),AVERAGEIFS(Observed!AM$2:AM$1520,Observed!$A$2:$A$1520,$A342,Observed!$C$2:$C$1520,$C342),"")</f>
        <v/>
      </c>
      <c r="AN342" s="2">
        <f>COUNTIFS(Observed!$A$2:$A$1520,$A342,Observed!$C$2:$C$1520,$C342)</f>
        <v>3</v>
      </c>
      <c r="AO342" s="2">
        <f t="shared" si="5"/>
        <v>1</v>
      </c>
    </row>
    <row r="343" spans="1:41" x14ac:dyDescent="0.35">
      <c r="A343" t="s">
        <v>54</v>
      </c>
      <c r="B343" t="s">
        <v>52</v>
      </c>
      <c r="C343" s="20">
        <v>42313</v>
      </c>
      <c r="D343">
        <v>1</v>
      </c>
      <c r="E343" t="s">
        <v>83</v>
      </c>
      <c r="F343" s="25" t="s">
        <v>99</v>
      </c>
      <c r="G343" t="s">
        <v>63</v>
      </c>
      <c r="H343">
        <v>8</v>
      </c>
      <c r="I343" s="2" t="s">
        <v>58</v>
      </c>
      <c r="J343" s="22">
        <f>IF(ISNUMBER(AVERAGEIFS(Observed!J$2:J$1520,Observed!$A$2:$A$1520,$A343,Observed!$C$2:$C$1520,$C343)),AVERAGEIFS(Observed!J$2:J$1520,Observed!$A$2:$A$1520,$A343,Observed!$C$2:$C$1520,$C343),"")</f>
        <v>987.66666666666663</v>
      </c>
      <c r="K343" s="23">
        <f>IF(ISNUMBER(AVERAGEIFS(Observed!K$2:K$1520,Observed!$A$2:$A$1520,$A343,Observed!$C$2:$C$1520,$C343)),AVERAGEIFS(Observed!K$2:K$1520,Observed!$A$2:$A$1520,$A343,Observed!$C$2:$C$1520,$C343),"")</f>
        <v>98.766666666666666</v>
      </c>
      <c r="L343" s="23" t="str">
        <f>IF(ISNUMBER(AVERAGEIFS(Observed!L$2:L$1520,Observed!$A$2:$A$1520,$A343,Observed!$C$2:$C$1520,$C343)),AVERAGEIFS(Observed!L$2:L$1520,Observed!$A$2:$A$1520,$A343,Observed!$C$2:$C$1520,$C343),"")</f>
        <v/>
      </c>
      <c r="M343" s="23" t="str">
        <f>IF(ISNUMBER(AVERAGEIFS(Observed!M$2:M$1520,Observed!$A$2:$A$1520,$A343,Observed!$C$2:$C$1520,$C343)),AVERAGEIFS(Observed!M$2:M$1520,Observed!$A$2:$A$1520,$A343,Observed!$C$2:$C$1520,$C343),"")</f>
        <v/>
      </c>
      <c r="N343" s="23" t="str">
        <f>IF(ISNUMBER(AVERAGEIFS(Observed!N$2:N$1520,Observed!$A$2:$A$1520,$A343,Observed!$C$2:$C$1520,$C343)),AVERAGEIFS(Observed!N$2:N$1520,Observed!$A$2:$A$1520,$A343,Observed!$C$2:$C$1520,$C343),"")</f>
        <v/>
      </c>
      <c r="O343" s="24" t="str">
        <f>IF(ISNUMBER(AVERAGEIFS(Observed!O$2:O$1520,Observed!$A$2:$A$1520,$A343,Observed!$C$2:$C$1520,$C343)),AVERAGEIFS(Observed!O$2:O$1520,Observed!$A$2:$A$1520,$A343,Observed!$C$2:$C$1520,$C343),"")</f>
        <v/>
      </c>
      <c r="P343" s="24" t="str">
        <f>IF(ISNUMBER(AVERAGEIFS(Observed!P$2:P$1520,Observed!$A$2:$A$1520,$A343,Observed!$C$2:$C$1520,$C343)),AVERAGEIFS(Observed!P$2:P$1520,Observed!$A$2:$A$1520,$A343,Observed!$C$2:$C$1520,$C343),"")</f>
        <v/>
      </c>
      <c r="Q343" s="24" t="str">
        <f>IF(ISNUMBER(AVERAGEIFS(Observed!Q$2:Q$1520,Observed!$A$2:$A$1520,$A343,Observed!$C$2:$C$1520,$C343)),AVERAGEIFS(Observed!Q$2:Q$1520,Observed!$A$2:$A$1520,$A343,Observed!$C$2:$C$1520,$C343),"")</f>
        <v/>
      </c>
      <c r="R343" s="22" t="str">
        <f>IF(ISNUMBER(AVERAGEIFS(Observed!R$2:R$1520,Observed!$A$2:$A$1520,$A343,Observed!$C$2:$C$1520,$C343)),AVERAGEIFS(Observed!R$2:R$1520,Observed!$A$2:$A$1520,$A343,Observed!$C$2:$C$1520,$C343),"")</f>
        <v/>
      </c>
      <c r="S343" s="23" t="str">
        <f>IF(ISNUMBER(AVERAGEIFS(Observed!S$2:S$1520,Observed!$A$2:$A$1520,$A343,Observed!$C$2:$C$1520,$C343)),AVERAGEIFS(Observed!S$2:S$1520,Observed!$A$2:$A$1520,$A343,Observed!$C$2:$C$1520,$C343),"")</f>
        <v/>
      </c>
      <c r="T343" s="23" t="str">
        <f>IF(ISNUMBER(AVERAGEIFS(Observed!T$2:T$1520,Observed!$A$2:$A$1520,$A343,Observed!$C$2:$C$1520,$C343)),AVERAGEIFS(Observed!T$2:T$1520,Observed!$A$2:$A$1520,$A343,Observed!$C$2:$C$1520,$C343),"")</f>
        <v/>
      </c>
      <c r="U343" s="23" t="str">
        <f>IF(ISNUMBER(AVERAGEIFS(Observed!U$2:U$1520,Observed!$A$2:$A$1520,$A343,Observed!$C$2:$C$1520,$C343)),AVERAGEIFS(Observed!U$2:U$1520,Observed!$A$2:$A$1520,$A343,Observed!$C$2:$C$1520,$C343),"")</f>
        <v/>
      </c>
      <c r="V343" s="23" t="str">
        <f>IF(ISNUMBER(AVERAGEIFS(Observed!V$2:V$1520,Observed!$A$2:$A$1520,$A343,Observed!$C$2:$C$1520,$C343)),AVERAGEIFS(Observed!V$2:V$1520,Observed!$A$2:$A$1520,$A343,Observed!$C$2:$C$1520,$C343),"")</f>
        <v/>
      </c>
      <c r="W343" s="23" t="str">
        <f>IF(ISNUMBER(AVERAGEIFS(Observed!W$2:W$1520,Observed!$A$2:$A$1520,$A343,Observed!$C$2:$C$1520,$C343)),AVERAGEIFS(Observed!W$2:W$1520,Observed!$A$2:$A$1520,$A343,Observed!$C$2:$C$1520,$C343),"")</f>
        <v/>
      </c>
      <c r="X343" s="23" t="str">
        <f>IF(ISNUMBER(AVERAGEIFS(Observed!X$2:X$1520,Observed!$A$2:$A$1520,$A343,Observed!$C$2:$C$1520,$C343)),AVERAGEIFS(Observed!X$2:X$1520,Observed!$A$2:$A$1520,$A343,Observed!$C$2:$C$1520,$C343),"")</f>
        <v/>
      </c>
      <c r="Y343" s="23" t="str">
        <f>IF(ISNUMBER(AVERAGEIFS(Observed!Y$2:Y$1520,Observed!$A$2:$A$1520,$A343,Observed!$C$2:$C$1520,$C343)),AVERAGEIFS(Observed!Y$2:Y$1520,Observed!$A$2:$A$1520,$A343,Observed!$C$2:$C$1520,$C343),"")</f>
        <v/>
      </c>
      <c r="Z343" s="23" t="str">
        <f>IF(ISNUMBER(AVERAGEIFS(Observed!Z$2:Z$1520,Observed!$A$2:$A$1520,$A343,Observed!$C$2:$C$1520,$C343)),AVERAGEIFS(Observed!Z$2:Z$1520,Observed!$A$2:$A$1520,$A343,Observed!$C$2:$C$1520,$C343),"")</f>
        <v/>
      </c>
      <c r="AA343" s="23" t="str">
        <f>IF(ISNUMBER(AVERAGEIFS(Observed!AA$2:AA$1520,Observed!$A$2:$A$1520,$A343,Observed!$C$2:$C$1520,$C343)),AVERAGEIFS(Observed!AA$2:AA$1520,Observed!$A$2:$A$1520,$A343,Observed!$C$2:$C$1520,$C343),"")</f>
        <v/>
      </c>
      <c r="AB343" s="23" t="str">
        <f>IF(ISNUMBER(AVERAGEIFS(Observed!AB$2:AB$1520,Observed!$A$2:$A$1520,$A343,Observed!$C$2:$C$1520,$C343)),AVERAGEIFS(Observed!AB$2:AB$1520,Observed!$A$2:$A$1520,$A343,Observed!$C$2:$C$1520,$C343),"")</f>
        <v/>
      </c>
      <c r="AC343" s="23" t="str">
        <f>IF(ISNUMBER(AVERAGEIFS(Observed!AC$2:AC$1520,Observed!$A$2:$A$1520,$A343,Observed!$C$2:$C$1520,$C343)),AVERAGEIFS(Observed!AC$2:AC$1520,Observed!$A$2:$A$1520,$A343,Observed!$C$2:$C$1520,$C343),"")</f>
        <v/>
      </c>
      <c r="AD343" s="24" t="str">
        <f>IF(ISNUMBER(AVERAGEIFS(Observed!AD$2:AD$1520,Observed!$A$2:$A$1520,$A343,Observed!$C$2:$C$1520,$C343)),AVERAGEIFS(Observed!AD$2:AD$1520,Observed!$A$2:$A$1520,$A343,Observed!$C$2:$C$1520,$C343),"")</f>
        <v/>
      </c>
      <c r="AE343" s="24" t="str">
        <f>IF(ISNUMBER(AVERAGEIFS(Observed!AE$2:AE$1520,Observed!$A$2:$A$1520,$A343,Observed!$C$2:$C$1520,$C343)),AVERAGEIFS(Observed!AE$2:AE$1520,Observed!$A$2:$A$1520,$A343,Observed!$C$2:$C$1520,$C343),"")</f>
        <v/>
      </c>
      <c r="AF343" s="23" t="str">
        <f>IF(ISNUMBER(AVERAGEIFS(Observed!AF$2:AF$1520,Observed!$A$2:$A$1520,$A343,Observed!$C$2:$C$1520,$C343)),AVERAGEIFS(Observed!AF$2:AF$1520,Observed!$A$2:$A$1520,$A343,Observed!$C$2:$C$1520,$C343),"")</f>
        <v/>
      </c>
      <c r="AG343" s="23" t="str">
        <f>IF(ISNUMBER(AVERAGEIFS(Observed!AG$2:AG$1520,Observed!$A$2:$A$1520,$A343,Observed!$C$2:$C$1520,$C343)),AVERAGEIFS(Observed!AG$2:AG$1520,Observed!$A$2:$A$1520,$A343,Observed!$C$2:$C$1520,$C343),"")</f>
        <v/>
      </c>
      <c r="AH343" s="22" t="str">
        <f>IF(ISNUMBER(AVERAGEIFS(Observed!AH$2:AH$1520,Observed!$A$2:$A$1520,$A343,Observed!$C$2:$C$1520,$C343)),AVERAGEIFS(Observed!AH$2:AH$1520,Observed!$A$2:$A$1520,$A343,Observed!$C$2:$C$1520,$C343),"")</f>
        <v/>
      </c>
      <c r="AI343" s="23" t="str">
        <f>IF(ISNUMBER(AVERAGEIFS(Observed!AI$2:AI$1520,Observed!$A$2:$A$1520,$A343,Observed!$C$2:$C$1520,$C343)),AVERAGEIFS(Observed!AI$2:AI$1520,Observed!$A$2:$A$1520,$A343,Observed!$C$2:$C$1520,$C343),"")</f>
        <v/>
      </c>
      <c r="AJ343" s="23" t="str">
        <f>IF(ISNUMBER(AVERAGEIFS(Observed!AJ$2:AJ$1520,Observed!$A$2:$A$1520,$A343,Observed!$C$2:$C$1520,$C343)),AVERAGEIFS(Observed!AJ$2:AJ$1520,Observed!$A$2:$A$1520,$A343,Observed!$C$2:$C$1520,$C343),"")</f>
        <v/>
      </c>
      <c r="AK343" s="23" t="str">
        <f>IF(ISNUMBER(AVERAGEIFS(Observed!AK$2:AK$1520,Observed!$A$2:$A$1520,$A343,Observed!$C$2:$C$1520,$C343)),AVERAGEIFS(Observed!AK$2:AK$1520,Observed!$A$2:$A$1520,$A343,Observed!$C$2:$C$1520,$C343),"")</f>
        <v/>
      </c>
      <c r="AL343" s="23" t="str">
        <f>IF(ISNUMBER(AVERAGEIFS(Observed!AL$2:AL$1520,Observed!$A$2:$A$1520,$A343,Observed!$C$2:$C$1520,$C343)),AVERAGEIFS(Observed!AL$2:AL$1520,Observed!$A$2:$A$1520,$A343,Observed!$C$2:$C$1520,$C343),"")</f>
        <v/>
      </c>
      <c r="AM343" s="23" t="str">
        <f>IF(ISNUMBER(AVERAGEIFS(Observed!AM$2:AM$1520,Observed!$A$2:$A$1520,$A343,Observed!$C$2:$C$1520,$C343)),AVERAGEIFS(Observed!AM$2:AM$1520,Observed!$A$2:$A$1520,$A343,Observed!$C$2:$C$1520,$C343),"")</f>
        <v/>
      </c>
      <c r="AN343" s="2">
        <f>COUNTIFS(Observed!$A$2:$A$1520,$A343,Observed!$C$2:$C$1520,$C343)</f>
        <v>3</v>
      </c>
      <c r="AO343" s="2">
        <f t="shared" si="5"/>
        <v>1</v>
      </c>
    </row>
    <row r="344" spans="1:41" x14ac:dyDescent="0.35">
      <c r="A344" t="s">
        <v>53</v>
      </c>
      <c r="B344" t="s">
        <v>52</v>
      </c>
      <c r="C344" s="20">
        <v>42313</v>
      </c>
      <c r="D344">
        <v>1</v>
      </c>
      <c r="E344" t="s">
        <v>78</v>
      </c>
      <c r="F344" s="25" t="s">
        <v>99</v>
      </c>
      <c r="G344" t="s">
        <v>63</v>
      </c>
      <c r="H344">
        <v>8</v>
      </c>
      <c r="I344" s="2" t="s">
        <v>58</v>
      </c>
      <c r="J344" s="22">
        <f>IF(ISNUMBER(AVERAGEIFS(Observed!J$2:J$1520,Observed!$A$2:$A$1520,$A344,Observed!$C$2:$C$1520,$C344)),AVERAGEIFS(Observed!J$2:J$1520,Observed!$A$2:$A$1520,$A344,Observed!$C$2:$C$1520,$C344),"")</f>
        <v>899.93333333333339</v>
      </c>
      <c r="K344" s="23">
        <f>IF(ISNUMBER(AVERAGEIFS(Observed!K$2:K$1520,Observed!$A$2:$A$1520,$A344,Observed!$C$2:$C$1520,$C344)),AVERAGEIFS(Observed!K$2:K$1520,Observed!$A$2:$A$1520,$A344,Observed!$C$2:$C$1520,$C344),"")</f>
        <v>89.993333333333339</v>
      </c>
      <c r="L344" s="23" t="str">
        <f>IF(ISNUMBER(AVERAGEIFS(Observed!L$2:L$1520,Observed!$A$2:$A$1520,$A344,Observed!$C$2:$C$1520,$C344)),AVERAGEIFS(Observed!L$2:L$1520,Observed!$A$2:$A$1520,$A344,Observed!$C$2:$C$1520,$C344),"")</f>
        <v/>
      </c>
      <c r="M344" s="23" t="str">
        <f>IF(ISNUMBER(AVERAGEIFS(Observed!M$2:M$1520,Observed!$A$2:$A$1520,$A344,Observed!$C$2:$C$1520,$C344)),AVERAGEIFS(Observed!M$2:M$1520,Observed!$A$2:$A$1520,$A344,Observed!$C$2:$C$1520,$C344),"")</f>
        <v/>
      </c>
      <c r="N344" s="23" t="str">
        <f>IF(ISNUMBER(AVERAGEIFS(Observed!N$2:N$1520,Observed!$A$2:$A$1520,$A344,Observed!$C$2:$C$1520,$C344)),AVERAGEIFS(Observed!N$2:N$1520,Observed!$A$2:$A$1520,$A344,Observed!$C$2:$C$1520,$C344),"")</f>
        <v/>
      </c>
      <c r="O344" s="24" t="str">
        <f>IF(ISNUMBER(AVERAGEIFS(Observed!O$2:O$1520,Observed!$A$2:$A$1520,$A344,Observed!$C$2:$C$1520,$C344)),AVERAGEIFS(Observed!O$2:O$1520,Observed!$A$2:$A$1520,$A344,Observed!$C$2:$C$1520,$C344),"")</f>
        <v/>
      </c>
      <c r="P344" s="24" t="str">
        <f>IF(ISNUMBER(AVERAGEIFS(Observed!P$2:P$1520,Observed!$A$2:$A$1520,$A344,Observed!$C$2:$C$1520,$C344)),AVERAGEIFS(Observed!P$2:P$1520,Observed!$A$2:$A$1520,$A344,Observed!$C$2:$C$1520,$C344),"")</f>
        <v/>
      </c>
      <c r="Q344" s="24" t="str">
        <f>IF(ISNUMBER(AVERAGEIFS(Observed!Q$2:Q$1520,Observed!$A$2:$A$1520,$A344,Observed!$C$2:$C$1520,$C344)),AVERAGEIFS(Observed!Q$2:Q$1520,Observed!$A$2:$A$1520,$A344,Observed!$C$2:$C$1520,$C344),"")</f>
        <v/>
      </c>
      <c r="R344" s="22" t="str">
        <f>IF(ISNUMBER(AVERAGEIFS(Observed!R$2:R$1520,Observed!$A$2:$A$1520,$A344,Observed!$C$2:$C$1520,$C344)),AVERAGEIFS(Observed!R$2:R$1520,Observed!$A$2:$A$1520,$A344,Observed!$C$2:$C$1520,$C344),"")</f>
        <v/>
      </c>
      <c r="S344" s="23" t="str">
        <f>IF(ISNUMBER(AVERAGEIFS(Observed!S$2:S$1520,Observed!$A$2:$A$1520,$A344,Observed!$C$2:$C$1520,$C344)),AVERAGEIFS(Observed!S$2:S$1520,Observed!$A$2:$A$1520,$A344,Observed!$C$2:$C$1520,$C344),"")</f>
        <v/>
      </c>
      <c r="T344" s="23" t="str">
        <f>IF(ISNUMBER(AVERAGEIFS(Observed!T$2:T$1520,Observed!$A$2:$A$1520,$A344,Observed!$C$2:$C$1520,$C344)),AVERAGEIFS(Observed!T$2:T$1520,Observed!$A$2:$A$1520,$A344,Observed!$C$2:$C$1520,$C344),"")</f>
        <v/>
      </c>
      <c r="U344" s="23" t="str">
        <f>IF(ISNUMBER(AVERAGEIFS(Observed!U$2:U$1520,Observed!$A$2:$A$1520,$A344,Observed!$C$2:$C$1520,$C344)),AVERAGEIFS(Observed!U$2:U$1520,Observed!$A$2:$A$1520,$A344,Observed!$C$2:$C$1520,$C344),"")</f>
        <v/>
      </c>
      <c r="V344" s="23" t="str">
        <f>IF(ISNUMBER(AVERAGEIFS(Observed!V$2:V$1520,Observed!$A$2:$A$1520,$A344,Observed!$C$2:$C$1520,$C344)),AVERAGEIFS(Observed!V$2:V$1520,Observed!$A$2:$A$1520,$A344,Observed!$C$2:$C$1520,$C344),"")</f>
        <v/>
      </c>
      <c r="W344" s="23" t="str">
        <f>IF(ISNUMBER(AVERAGEIFS(Observed!W$2:W$1520,Observed!$A$2:$A$1520,$A344,Observed!$C$2:$C$1520,$C344)),AVERAGEIFS(Observed!W$2:W$1520,Observed!$A$2:$A$1520,$A344,Observed!$C$2:$C$1520,$C344),"")</f>
        <v/>
      </c>
      <c r="X344" s="23" t="str">
        <f>IF(ISNUMBER(AVERAGEIFS(Observed!X$2:X$1520,Observed!$A$2:$A$1520,$A344,Observed!$C$2:$C$1520,$C344)),AVERAGEIFS(Observed!X$2:X$1520,Observed!$A$2:$A$1520,$A344,Observed!$C$2:$C$1520,$C344),"")</f>
        <v/>
      </c>
      <c r="Y344" s="23" t="str">
        <f>IF(ISNUMBER(AVERAGEIFS(Observed!Y$2:Y$1520,Observed!$A$2:$A$1520,$A344,Observed!$C$2:$C$1520,$C344)),AVERAGEIFS(Observed!Y$2:Y$1520,Observed!$A$2:$A$1520,$A344,Observed!$C$2:$C$1520,$C344),"")</f>
        <v/>
      </c>
      <c r="Z344" s="23" t="str">
        <f>IF(ISNUMBER(AVERAGEIFS(Observed!Z$2:Z$1520,Observed!$A$2:$A$1520,$A344,Observed!$C$2:$C$1520,$C344)),AVERAGEIFS(Observed!Z$2:Z$1520,Observed!$A$2:$A$1520,$A344,Observed!$C$2:$C$1520,$C344),"")</f>
        <v/>
      </c>
      <c r="AA344" s="23" t="str">
        <f>IF(ISNUMBER(AVERAGEIFS(Observed!AA$2:AA$1520,Observed!$A$2:$A$1520,$A344,Observed!$C$2:$C$1520,$C344)),AVERAGEIFS(Observed!AA$2:AA$1520,Observed!$A$2:$A$1520,$A344,Observed!$C$2:$C$1520,$C344),"")</f>
        <v/>
      </c>
      <c r="AB344" s="23" t="str">
        <f>IF(ISNUMBER(AVERAGEIFS(Observed!AB$2:AB$1520,Observed!$A$2:$A$1520,$A344,Observed!$C$2:$C$1520,$C344)),AVERAGEIFS(Observed!AB$2:AB$1520,Observed!$A$2:$A$1520,$A344,Observed!$C$2:$C$1520,$C344),"")</f>
        <v/>
      </c>
      <c r="AC344" s="23" t="str">
        <f>IF(ISNUMBER(AVERAGEIFS(Observed!AC$2:AC$1520,Observed!$A$2:$A$1520,$A344,Observed!$C$2:$C$1520,$C344)),AVERAGEIFS(Observed!AC$2:AC$1520,Observed!$A$2:$A$1520,$A344,Observed!$C$2:$C$1520,$C344),"")</f>
        <v/>
      </c>
      <c r="AD344" s="24" t="str">
        <f>IF(ISNUMBER(AVERAGEIFS(Observed!AD$2:AD$1520,Observed!$A$2:$A$1520,$A344,Observed!$C$2:$C$1520,$C344)),AVERAGEIFS(Observed!AD$2:AD$1520,Observed!$A$2:$A$1520,$A344,Observed!$C$2:$C$1520,$C344),"")</f>
        <v/>
      </c>
      <c r="AE344" s="24" t="str">
        <f>IF(ISNUMBER(AVERAGEIFS(Observed!AE$2:AE$1520,Observed!$A$2:$A$1520,$A344,Observed!$C$2:$C$1520,$C344)),AVERAGEIFS(Observed!AE$2:AE$1520,Observed!$A$2:$A$1520,$A344,Observed!$C$2:$C$1520,$C344),"")</f>
        <v/>
      </c>
      <c r="AF344" s="23" t="str">
        <f>IF(ISNUMBER(AVERAGEIFS(Observed!AF$2:AF$1520,Observed!$A$2:$A$1520,$A344,Observed!$C$2:$C$1520,$C344)),AVERAGEIFS(Observed!AF$2:AF$1520,Observed!$A$2:$A$1520,$A344,Observed!$C$2:$C$1520,$C344),"")</f>
        <v/>
      </c>
      <c r="AG344" s="23" t="str">
        <f>IF(ISNUMBER(AVERAGEIFS(Observed!AG$2:AG$1520,Observed!$A$2:$A$1520,$A344,Observed!$C$2:$C$1520,$C344)),AVERAGEIFS(Observed!AG$2:AG$1520,Observed!$A$2:$A$1520,$A344,Observed!$C$2:$C$1520,$C344),"")</f>
        <v/>
      </c>
      <c r="AH344" s="22" t="str">
        <f>IF(ISNUMBER(AVERAGEIFS(Observed!AH$2:AH$1520,Observed!$A$2:$A$1520,$A344,Observed!$C$2:$C$1520,$C344)),AVERAGEIFS(Observed!AH$2:AH$1520,Observed!$A$2:$A$1520,$A344,Observed!$C$2:$C$1520,$C344),"")</f>
        <v/>
      </c>
      <c r="AI344" s="23" t="str">
        <f>IF(ISNUMBER(AVERAGEIFS(Observed!AI$2:AI$1520,Observed!$A$2:$A$1520,$A344,Observed!$C$2:$C$1520,$C344)),AVERAGEIFS(Observed!AI$2:AI$1520,Observed!$A$2:$A$1520,$A344,Observed!$C$2:$C$1520,$C344),"")</f>
        <v/>
      </c>
      <c r="AJ344" s="23" t="str">
        <f>IF(ISNUMBER(AVERAGEIFS(Observed!AJ$2:AJ$1520,Observed!$A$2:$A$1520,$A344,Observed!$C$2:$C$1520,$C344)),AVERAGEIFS(Observed!AJ$2:AJ$1520,Observed!$A$2:$A$1520,$A344,Observed!$C$2:$C$1520,$C344),"")</f>
        <v/>
      </c>
      <c r="AK344" s="23" t="str">
        <f>IF(ISNUMBER(AVERAGEIFS(Observed!AK$2:AK$1520,Observed!$A$2:$A$1520,$A344,Observed!$C$2:$C$1520,$C344)),AVERAGEIFS(Observed!AK$2:AK$1520,Observed!$A$2:$A$1520,$A344,Observed!$C$2:$C$1520,$C344),"")</f>
        <v/>
      </c>
      <c r="AL344" s="23" t="str">
        <f>IF(ISNUMBER(AVERAGEIFS(Observed!AL$2:AL$1520,Observed!$A$2:$A$1520,$A344,Observed!$C$2:$C$1520,$C344)),AVERAGEIFS(Observed!AL$2:AL$1520,Observed!$A$2:$A$1520,$A344,Observed!$C$2:$C$1520,$C344),"")</f>
        <v/>
      </c>
      <c r="AM344" s="23" t="str">
        <f>IF(ISNUMBER(AVERAGEIFS(Observed!AM$2:AM$1520,Observed!$A$2:$A$1520,$A344,Observed!$C$2:$C$1520,$C344)),AVERAGEIFS(Observed!AM$2:AM$1520,Observed!$A$2:$A$1520,$A344,Observed!$C$2:$C$1520,$C344),"")</f>
        <v/>
      </c>
      <c r="AN344" s="2">
        <f>COUNTIFS(Observed!$A$2:$A$1520,$A344,Observed!$C$2:$C$1520,$C344)</f>
        <v>3</v>
      </c>
      <c r="AO344" s="2">
        <f t="shared" si="5"/>
        <v>1</v>
      </c>
    </row>
    <row r="345" spans="1:41" x14ac:dyDescent="0.35">
      <c r="A345" t="s">
        <v>56</v>
      </c>
      <c r="B345" t="s">
        <v>52</v>
      </c>
      <c r="C345" s="20">
        <v>42319</v>
      </c>
      <c r="D345">
        <v>1</v>
      </c>
      <c r="E345" t="s">
        <v>80</v>
      </c>
      <c r="F345" s="25" t="s">
        <v>99</v>
      </c>
      <c r="G345" t="s">
        <v>63</v>
      </c>
      <c r="H345">
        <v>8</v>
      </c>
      <c r="I345" s="2" t="s">
        <v>59</v>
      </c>
      <c r="J345" s="22">
        <f>IF(ISNUMBER(AVERAGEIFS(Observed!J$2:J$1520,Observed!$A$2:$A$1520,$A345,Observed!$C$2:$C$1520,$C345)),AVERAGEIFS(Observed!J$2:J$1520,Observed!$A$2:$A$1520,$A345,Observed!$C$2:$C$1520,$C345),"")</f>
        <v>1689.5333333333335</v>
      </c>
      <c r="K345" s="23">
        <f>IF(ISNUMBER(AVERAGEIFS(Observed!K$2:K$1520,Observed!$A$2:$A$1520,$A345,Observed!$C$2:$C$1520,$C345)),AVERAGEIFS(Observed!K$2:K$1520,Observed!$A$2:$A$1520,$A345,Observed!$C$2:$C$1520,$C345),"")</f>
        <v>168.95333333333335</v>
      </c>
      <c r="L345" s="23" t="str">
        <f>IF(ISNUMBER(AVERAGEIFS(Observed!L$2:L$1520,Observed!$A$2:$A$1520,$A345,Observed!$C$2:$C$1520,$C345)),AVERAGEIFS(Observed!L$2:L$1520,Observed!$A$2:$A$1520,$A345,Observed!$C$2:$C$1520,$C345),"")</f>
        <v/>
      </c>
      <c r="M345" s="23" t="str">
        <f>IF(ISNUMBER(AVERAGEIFS(Observed!M$2:M$1520,Observed!$A$2:$A$1520,$A345,Observed!$C$2:$C$1520,$C345)),AVERAGEIFS(Observed!M$2:M$1520,Observed!$A$2:$A$1520,$A345,Observed!$C$2:$C$1520,$C345),"")</f>
        <v/>
      </c>
      <c r="N345" s="23" t="str">
        <f>IF(ISNUMBER(AVERAGEIFS(Observed!N$2:N$1520,Observed!$A$2:$A$1520,$A345,Observed!$C$2:$C$1520,$C345)),AVERAGEIFS(Observed!N$2:N$1520,Observed!$A$2:$A$1520,$A345,Observed!$C$2:$C$1520,$C345),"")</f>
        <v/>
      </c>
      <c r="O345" s="24" t="str">
        <f>IF(ISNUMBER(AVERAGEIFS(Observed!O$2:O$1520,Observed!$A$2:$A$1520,$A345,Observed!$C$2:$C$1520,$C345)),AVERAGEIFS(Observed!O$2:O$1520,Observed!$A$2:$A$1520,$A345,Observed!$C$2:$C$1520,$C345),"")</f>
        <v/>
      </c>
      <c r="P345" s="24" t="str">
        <f>IF(ISNUMBER(AVERAGEIFS(Observed!P$2:P$1520,Observed!$A$2:$A$1520,$A345,Observed!$C$2:$C$1520,$C345)),AVERAGEIFS(Observed!P$2:P$1520,Observed!$A$2:$A$1520,$A345,Observed!$C$2:$C$1520,$C345),"")</f>
        <v/>
      </c>
      <c r="Q345" s="24" t="str">
        <f>IF(ISNUMBER(AVERAGEIFS(Observed!Q$2:Q$1520,Observed!$A$2:$A$1520,$A345,Observed!$C$2:$C$1520,$C345)),AVERAGEIFS(Observed!Q$2:Q$1520,Observed!$A$2:$A$1520,$A345,Observed!$C$2:$C$1520,$C345),"")</f>
        <v/>
      </c>
      <c r="R345" s="22" t="str">
        <f>IF(ISNUMBER(AVERAGEIFS(Observed!R$2:R$1520,Observed!$A$2:$A$1520,$A345,Observed!$C$2:$C$1520,$C345)),AVERAGEIFS(Observed!R$2:R$1520,Observed!$A$2:$A$1520,$A345,Observed!$C$2:$C$1520,$C345),"")</f>
        <v/>
      </c>
      <c r="S345" s="23" t="str">
        <f>IF(ISNUMBER(AVERAGEIFS(Observed!S$2:S$1520,Observed!$A$2:$A$1520,$A345,Observed!$C$2:$C$1520,$C345)),AVERAGEIFS(Observed!S$2:S$1520,Observed!$A$2:$A$1520,$A345,Observed!$C$2:$C$1520,$C345),"")</f>
        <v/>
      </c>
      <c r="T345" s="23" t="str">
        <f>IF(ISNUMBER(AVERAGEIFS(Observed!T$2:T$1520,Observed!$A$2:$A$1520,$A345,Observed!$C$2:$C$1520,$C345)),AVERAGEIFS(Observed!T$2:T$1520,Observed!$A$2:$A$1520,$A345,Observed!$C$2:$C$1520,$C345),"")</f>
        <v/>
      </c>
      <c r="U345" s="23" t="str">
        <f>IF(ISNUMBER(AVERAGEIFS(Observed!U$2:U$1520,Observed!$A$2:$A$1520,$A345,Observed!$C$2:$C$1520,$C345)),AVERAGEIFS(Observed!U$2:U$1520,Observed!$A$2:$A$1520,$A345,Observed!$C$2:$C$1520,$C345),"")</f>
        <v/>
      </c>
      <c r="V345" s="23" t="str">
        <f>IF(ISNUMBER(AVERAGEIFS(Observed!V$2:V$1520,Observed!$A$2:$A$1520,$A345,Observed!$C$2:$C$1520,$C345)),AVERAGEIFS(Observed!V$2:V$1520,Observed!$A$2:$A$1520,$A345,Observed!$C$2:$C$1520,$C345),"")</f>
        <v/>
      </c>
      <c r="W345" s="23" t="str">
        <f>IF(ISNUMBER(AVERAGEIFS(Observed!W$2:W$1520,Observed!$A$2:$A$1520,$A345,Observed!$C$2:$C$1520,$C345)),AVERAGEIFS(Observed!W$2:W$1520,Observed!$A$2:$A$1520,$A345,Observed!$C$2:$C$1520,$C345),"")</f>
        <v/>
      </c>
      <c r="X345" s="23" t="str">
        <f>IF(ISNUMBER(AVERAGEIFS(Observed!X$2:X$1520,Observed!$A$2:$A$1520,$A345,Observed!$C$2:$C$1520,$C345)),AVERAGEIFS(Observed!X$2:X$1520,Observed!$A$2:$A$1520,$A345,Observed!$C$2:$C$1520,$C345),"")</f>
        <v/>
      </c>
      <c r="Y345" s="23" t="str">
        <f>IF(ISNUMBER(AVERAGEIFS(Observed!Y$2:Y$1520,Observed!$A$2:$A$1520,$A345,Observed!$C$2:$C$1520,$C345)),AVERAGEIFS(Observed!Y$2:Y$1520,Observed!$A$2:$A$1520,$A345,Observed!$C$2:$C$1520,$C345),"")</f>
        <v/>
      </c>
      <c r="Z345" s="23" t="str">
        <f>IF(ISNUMBER(AVERAGEIFS(Observed!Z$2:Z$1520,Observed!$A$2:$A$1520,$A345,Observed!$C$2:$C$1520,$C345)),AVERAGEIFS(Observed!Z$2:Z$1520,Observed!$A$2:$A$1520,$A345,Observed!$C$2:$C$1520,$C345),"")</f>
        <v/>
      </c>
      <c r="AA345" s="23" t="str">
        <f>IF(ISNUMBER(AVERAGEIFS(Observed!AA$2:AA$1520,Observed!$A$2:$A$1520,$A345,Observed!$C$2:$C$1520,$C345)),AVERAGEIFS(Observed!AA$2:AA$1520,Observed!$A$2:$A$1520,$A345,Observed!$C$2:$C$1520,$C345),"")</f>
        <v/>
      </c>
      <c r="AB345" s="23" t="str">
        <f>IF(ISNUMBER(AVERAGEIFS(Observed!AB$2:AB$1520,Observed!$A$2:$A$1520,$A345,Observed!$C$2:$C$1520,$C345)),AVERAGEIFS(Observed!AB$2:AB$1520,Observed!$A$2:$A$1520,$A345,Observed!$C$2:$C$1520,$C345),"")</f>
        <v/>
      </c>
      <c r="AC345" s="23" t="str">
        <f>IF(ISNUMBER(AVERAGEIFS(Observed!AC$2:AC$1520,Observed!$A$2:$A$1520,$A345,Observed!$C$2:$C$1520,$C345)),AVERAGEIFS(Observed!AC$2:AC$1520,Observed!$A$2:$A$1520,$A345,Observed!$C$2:$C$1520,$C345),"")</f>
        <v/>
      </c>
      <c r="AD345" s="24" t="str">
        <f>IF(ISNUMBER(AVERAGEIFS(Observed!AD$2:AD$1520,Observed!$A$2:$A$1520,$A345,Observed!$C$2:$C$1520,$C345)),AVERAGEIFS(Observed!AD$2:AD$1520,Observed!$A$2:$A$1520,$A345,Observed!$C$2:$C$1520,$C345),"")</f>
        <v/>
      </c>
      <c r="AE345" s="24" t="str">
        <f>IF(ISNUMBER(AVERAGEIFS(Observed!AE$2:AE$1520,Observed!$A$2:$A$1520,$A345,Observed!$C$2:$C$1520,$C345)),AVERAGEIFS(Observed!AE$2:AE$1520,Observed!$A$2:$A$1520,$A345,Observed!$C$2:$C$1520,$C345),"")</f>
        <v/>
      </c>
      <c r="AF345" s="23" t="str">
        <f>IF(ISNUMBER(AVERAGEIFS(Observed!AF$2:AF$1520,Observed!$A$2:$A$1520,$A345,Observed!$C$2:$C$1520,$C345)),AVERAGEIFS(Observed!AF$2:AF$1520,Observed!$A$2:$A$1520,$A345,Observed!$C$2:$C$1520,$C345),"")</f>
        <v/>
      </c>
      <c r="AG345" s="23" t="str">
        <f>IF(ISNUMBER(AVERAGEIFS(Observed!AG$2:AG$1520,Observed!$A$2:$A$1520,$A345,Observed!$C$2:$C$1520,$C345)),AVERAGEIFS(Observed!AG$2:AG$1520,Observed!$A$2:$A$1520,$A345,Observed!$C$2:$C$1520,$C345),"")</f>
        <v/>
      </c>
      <c r="AH345" s="22" t="str">
        <f>IF(ISNUMBER(AVERAGEIFS(Observed!AH$2:AH$1520,Observed!$A$2:$A$1520,$A345,Observed!$C$2:$C$1520,$C345)),AVERAGEIFS(Observed!AH$2:AH$1520,Observed!$A$2:$A$1520,$A345,Observed!$C$2:$C$1520,$C345),"")</f>
        <v/>
      </c>
      <c r="AI345" s="23" t="str">
        <f>IF(ISNUMBER(AVERAGEIFS(Observed!AI$2:AI$1520,Observed!$A$2:$A$1520,$A345,Observed!$C$2:$C$1520,$C345)),AVERAGEIFS(Observed!AI$2:AI$1520,Observed!$A$2:$A$1520,$A345,Observed!$C$2:$C$1520,$C345),"")</f>
        <v/>
      </c>
      <c r="AJ345" s="23" t="str">
        <f>IF(ISNUMBER(AVERAGEIFS(Observed!AJ$2:AJ$1520,Observed!$A$2:$A$1520,$A345,Observed!$C$2:$C$1520,$C345)),AVERAGEIFS(Observed!AJ$2:AJ$1520,Observed!$A$2:$A$1520,$A345,Observed!$C$2:$C$1520,$C345),"")</f>
        <v/>
      </c>
      <c r="AK345" s="23" t="str">
        <f>IF(ISNUMBER(AVERAGEIFS(Observed!AK$2:AK$1520,Observed!$A$2:$A$1520,$A345,Observed!$C$2:$C$1520,$C345)),AVERAGEIFS(Observed!AK$2:AK$1520,Observed!$A$2:$A$1520,$A345,Observed!$C$2:$C$1520,$C345),"")</f>
        <v/>
      </c>
      <c r="AL345" s="23" t="str">
        <f>IF(ISNUMBER(AVERAGEIFS(Observed!AL$2:AL$1520,Observed!$A$2:$A$1520,$A345,Observed!$C$2:$C$1520,$C345)),AVERAGEIFS(Observed!AL$2:AL$1520,Observed!$A$2:$A$1520,$A345,Observed!$C$2:$C$1520,$C345),"")</f>
        <v/>
      </c>
      <c r="AM345" s="23" t="str">
        <f>IF(ISNUMBER(AVERAGEIFS(Observed!AM$2:AM$1520,Observed!$A$2:$A$1520,$A345,Observed!$C$2:$C$1520,$C345)),AVERAGEIFS(Observed!AM$2:AM$1520,Observed!$A$2:$A$1520,$A345,Observed!$C$2:$C$1520,$C345),"")</f>
        <v/>
      </c>
      <c r="AN345" s="2">
        <f>COUNTIFS(Observed!$A$2:$A$1520,$A345,Observed!$C$2:$C$1520,$C345)</f>
        <v>3</v>
      </c>
      <c r="AO345" s="2">
        <f t="shared" si="5"/>
        <v>1</v>
      </c>
    </row>
    <row r="346" spans="1:41" x14ac:dyDescent="0.35">
      <c r="A346" t="s">
        <v>55</v>
      </c>
      <c r="B346" t="s">
        <v>52</v>
      </c>
      <c r="C346" s="20">
        <v>42319</v>
      </c>
      <c r="D346">
        <v>1</v>
      </c>
      <c r="E346" t="s">
        <v>82</v>
      </c>
      <c r="F346" s="25" t="s">
        <v>99</v>
      </c>
      <c r="G346" t="s">
        <v>63</v>
      </c>
      <c r="H346">
        <v>8</v>
      </c>
      <c r="I346" s="2" t="s">
        <v>59</v>
      </c>
      <c r="J346" s="22">
        <f>IF(ISNUMBER(AVERAGEIFS(Observed!J$2:J$1520,Observed!$A$2:$A$1520,$A346,Observed!$C$2:$C$1520,$C346)),AVERAGEIFS(Observed!J$2:J$1520,Observed!$A$2:$A$1520,$A346,Observed!$C$2:$C$1520,$C346),"")</f>
        <v>1050.3333333333333</v>
      </c>
      <c r="K346" s="23">
        <f>IF(ISNUMBER(AVERAGEIFS(Observed!K$2:K$1520,Observed!$A$2:$A$1520,$A346,Observed!$C$2:$C$1520,$C346)),AVERAGEIFS(Observed!K$2:K$1520,Observed!$A$2:$A$1520,$A346,Observed!$C$2:$C$1520,$C346),"")</f>
        <v>105.03333333333335</v>
      </c>
      <c r="L346" s="23" t="str">
        <f>IF(ISNUMBER(AVERAGEIFS(Observed!L$2:L$1520,Observed!$A$2:$A$1520,$A346,Observed!$C$2:$C$1520,$C346)),AVERAGEIFS(Observed!L$2:L$1520,Observed!$A$2:$A$1520,$A346,Observed!$C$2:$C$1520,$C346),"")</f>
        <v/>
      </c>
      <c r="M346" s="23" t="str">
        <f>IF(ISNUMBER(AVERAGEIFS(Observed!M$2:M$1520,Observed!$A$2:$A$1520,$A346,Observed!$C$2:$C$1520,$C346)),AVERAGEIFS(Observed!M$2:M$1520,Observed!$A$2:$A$1520,$A346,Observed!$C$2:$C$1520,$C346),"")</f>
        <v/>
      </c>
      <c r="N346" s="23" t="str">
        <f>IF(ISNUMBER(AVERAGEIFS(Observed!N$2:N$1520,Observed!$A$2:$A$1520,$A346,Observed!$C$2:$C$1520,$C346)),AVERAGEIFS(Observed!N$2:N$1520,Observed!$A$2:$A$1520,$A346,Observed!$C$2:$C$1520,$C346),"")</f>
        <v/>
      </c>
      <c r="O346" s="24" t="str">
        <f>IF(ISNUMBER(AVERAGEIFS(Observed!O$2:O$1520,Observed!$A$2:$A$1520,$A346,Observed!$C$2:$C$1520,$C346)),AVERAGEIFS(Observed!O$2:O$1520,Observed!$A$2:$A$1520,$A346,Observed!$C$2:$C$1520,$C346),"")</f>
        <v/>
      </c>
      <c r="P346" s="24" t="str">
        <f>IF(ISNUMBER(AVERAGEIFS(Observed!P$2:P$1520,Observed!$A$2:$A$1520,$A346,Observed!$C$2:$C$1520,$C346)),AVERAGEIFS(Observed!P$2:P$1520,Observed!$A$2:$A$1520,$A346,Observed!$C$2:$C$1520,$C346),"")</f>
        <v/>
      </c>
      <c r="Q346" s="24" t="str">
        <f>IF(ISNUMBER(AVERAGEIFS(Observed!Q$2:Q$1520,Observed!$A$2:$A$1520,$A346,Observed!$C$2:$C$1520,$C346)),AVERAGEIFS(Observed!Q$2:Q$1520,Observed!$A$2:$A$1520,$A346,Observed!$C$2:$C$1520,$C346),"")</f>
        <v/>
      </c>
      <c r="R346" s="22" t="str">
        <f>IF(ISNUMBER(AVERAGEIFS(Observed!R$2:R$1520,Observed!$A$2:$A$1520,$A346,Observed!$C$2:$C$1520,$C346)),AVERAGEIFS(Observed!R$2:R$1520,Observed!$A$2:$A$1520,$A346,Observed!$C$2:$C$1520,$C346),"")</f>
        <v/>
      </c>
      <c r="S346" s="23" t="str">
        <f>IF(ISNUMBER(AVERAGEIFS(Observed!S$2:S$1520,Observed!$A$2:$A$1520,$A346,Observed!$C$2:$C$1520,$C346)),AVERAGEIFS(Observed!S$2:S$1520,Observed!$A$2:$A$1520,$A346,Observed!$C$2:$C$1520,$C346),"")</f>
        <v/>
      </c>
      <c r="T346" s="23" t="str">
        <f>IF(ISNUMBER(AVERAGEIFS(Observed!T$2:T$1520,Observed!$A$2:$A$1520,$A346,Observed!$C$2:$C$1520,$C346)),AVERAGEIFS(Observed!T$2:T$1520,Observed!$A$2:$A$1520,$A346,Observed!$C$2:$C$1520,$C346),"")</f>
        <v/>
      </c>
      <c r="U346" s="23" t="str">
        <f>IF(ISNUMBER(AVERAGEIFS(Observed!U$2:U$1520,Observed!$A$2:$A$1520,$A346,Observed!$C$2:$C$1520,$C346)),AVERAGEIFS(Observed!U$2:U$1520,Observed!$A$2:$A$1520,$A346,Observed!$C$2:$C$1520,$C346),"")</f>
        <v/>
      </c>
      <c r="V346" s="23" t="str">
        <f>IF(ISNUMBER(AVERAGEIFS(Observed!V$2:V$1520,Observed!$A$2:$A$1520,$A346,Observed!$C$2:$C$1520,$C346)),AVERAGEIFS(Observed!V$2:V$1520,Observed!$A$2:$A$1520,$A346,Observed!$C$2:$C$1520,$C346),"")</f>
        <v/>
      </c>
      <c r="W346" s="23" t="str">
        <f>IF(ISNUMBER(AVERAGEIFS(Observed!W$2:W$1520,Observed!$A$2:$A$1520,$A346,Observed!$C$2:$C$1520,$C346)),AVERAGEIFS(Observed!W$2:W$1520,Observed!$A$2:$A$1520,$A346,Observed!$C$2:$C$1520,$C346),"")</f>
        <v/>
      </c>
      <c r="X346" s="23" t="str">
        <f>IF(ISNUMBER(AVERAGEIFS(Observed!X$2:X$1520,Observed!$A$2:$A$1520,$A346,Observed!$C$2:$C$1520,$C346)),AVERAGEIFS(Observed!X$2:X$1520,Observed!$A$2:$A$1520,$A346,Observed!$C$2:$C$1520,$C346),"")</f>
        <v/>
      </c>
      <c r="Y346" s="23" t="str">
        <f>IF(ISNUMBER(AVERAGEIFS(Observed!Y$2:Y$1520,Observed!$A$2:$A$1520,$A346,Observed!$C$2:$C$1520,$C346)),AVERAGEIFS(Observed!Y$2:Y$1520,Observed!$A$2:$A$1520,$A346,Observed!$C$2:$C$1520,$C346),"")</f>
        <v/>
      </c>
      <c r="Z346" s="23" t="str">
        <f>IF(ISNUMBER(AVERAGEIFS(Observed!Z$2:Z$1520,Observed!$A$2:$A$1520,$A346,Observed!$C$2:$C$1520,$C346)),AVERAGEIFS(Observed!Z$2:Z$1520,Observed!$A$2:$A$1520,$A346,Observed!$C$2:$C$1520,$C346),"")</f>
        <v/>
      </c>
      <c r="AA346" s="23" t="str">
        <f>IF(ISNUMBER(AVERAGEIFS(Observed!AA$2:AA$1520,Observed!$A$2:$A$1520,$A346,Observed!$C$2:$C$1520,$C346)),AVERAGEIFS(Observed!AA$2:AA$1520,Observed!$A$2:$A$1520,$A346,Observed!$C$2:$C$1520,$C346),"")</f>
        <v/>
      </c>
      <c r="AB346" s="23" t="str">
        <f>IF(ISNUMBER(AVERAGEIFS(Observed!AB$2:AB$1520,Observed!$A$2:$A$1520,$A346,Observed!$C$2:$C$1520,$C346)),AVERAGEIFS(Observed!AB$2:AB$1520,Observed!$A$2:$A$1520,$A346,Observed!$C$2:$C$1520,$C346),"")</f>
        <v/>
      </c>
      <c r="AC346" s="23" t="str">
        <f>IF(ISNUMBER(AVERAGEIFS(Observed!AC$2:AC$1520,Observed!$A$2:$A$1520,$A346,Observed!$C$2:$C$1520,$C346)),AVERAGEIFS(Observed!AC$2:AC$1520,Observed!$A$2:$A$1520,$A346,Observed!$C$2:$C$1520,$C346),"")</f>
        <v/>
      </c>
      <c r="AD346" s="24" t="str">
        <f>IF(ISNUMBER(AVERAGEIFS(Observed!AD$2:AD$1520,Observed!$A$2:$A$1520,$A346,Observed!$C$2:$C$1520,$C346)),AVERAGEIFS(Observed!AD$2:AD$1520,Observed!$A$2:$A$1520,$A346,Observed!$C$2:$C$1520,$C346),"")</f>
        <v/>
      </c>
      <c r="AE346" s="24" t="str">
        <f>IF(ISNUMBER(AVERAGEIFS(Observed!AE$2:AE$1520,Observed!$A$2:$A$1520,$A346,Observed!$C$2:$C$1520,$C346)),AVERAGEIFS(Observed!AE$2:AE$1520,Observed!$A$2:$A$1520,$A346,Observed!$C$2:$C$1520,$C346),"")</f>
        <v/>
      </c>
      <c r="AF346" s="23" t="str">
        <f>IF(ISNUMBER(AVERAGEIFS(Observed!AF$2:AF$1520,Observed!$A$2:$A$1520,$A346,Observed!$C$2:$C$1520,$C346)),AVERAGEIFS(Observed!AF$2:AF$1520,Observed!$A$2:$A$1520,$A346,Observed!$C$2:$C$1520,$C346),"")</f>
        <v/>
      </c>
      <c r="AG346" s="23" t="str">
        <f>IF(ISNUMBER(AVERAGEIFS(Observed!AG$2:AG$1520,Observed!$A$2:$A$1520,$A346,Observed!$C$2:$C$1520,$C346)),AVERAGEIFS(Observed!AG$2:AG$1520,Observed!$A$2:$A$1520,$A346,Observed!$C$2:$C$1520,$C346),"")</f>
        <v/>
      </c>
      <c r="AH346" s="22" t="str">
        <f>IF(ISNUMBER(AVERAGEIFS(Observed!AH$2:AH$1520,Observed!$A$2:$A$1520,$A346,Observed!$C$2:$C$1520,$C346)),AVERAGEIFS(Observed!AH$2:AH$1520,Observed!$A$2:$A$1520,$A346,Observed!$C$2:$C$1520,$C346),"")</f>
        <v/>
      </c>
      <c r="AI346" s="23" t="str">
        <f>IF(ISNUMBER(AVERAGEIFS(Observed!AI$2:AI$1520,Observed!$A$2:$A$1520,$A346,Observed!$C$2:$C$1520,$C346)),AVERAGEIFS(Observed!AI$2:AI$1520,Observed!$A$2:$A$1520,$A346,Observed!$C$2:$C$1520,$C346),"")</f>
        <v/>
      </c>
      <c r="AJ346" s="23" t="str">
        <f>IF(ISNUMBER(AVERAGEIFS(Observed!AJ$2:AJ$1520,Observed!$A$2:$A$1520,$A346,Observed!$C$2:$C$1520,$C346)),AVERAGEIFS(Observed!AJ$2:AJ$1520,Observed!$A$2:$A$1520,$A346,Observed!$C$2:$C$1520,$C346),"")</f>
        <v/>
      </c>
      <c r="AK346" s="23" t="str">
        <f>IF(ISNUMBER(AVERAGEIFS(Observed!AK$2:AK$1520,Observed!$A$2:$A$1520,$A346,Observed!$C$2:$C$1520,$C346)),AVERAGEIFS(Observed!AK$2:AK$1520,Observed!$A$2:$A$1520,$A346,Observed!$C$2:$C$1520,$C346),"")</f>
        <v/>
      </c>
      <c r="AL346" s="23" t="str">
        <f>IF(ISNUMBER(AVERAGEIFS(Observed!AL$2:AL$1520,Observed!$A$2:$A$1520,$A346,Observed!$C$2:$C$1520,$C346)),AVERAGEIFS(Observed!AL$2:AL$1520,Observed!$A$2:$A$1520,$A346,Observed!$C$2:$C$1520,$C346),"")</f>
        <v/>
      </c>
      <c r="AM346" s="23" t="str">
        <f>IF(ISNUMBER(AVERAGEIFS(Observed!AM$2:AM$1520,Observed!$A$2:$A$1520,$A346,Observed!$C$2:$C$1520,$C346)),AVERAGEIFS(Observed!AM$2:AM$1520,Observed!$A$2:$A$1520,$A346,Observed!$C$2:$C$1520,$C346),"")</f>
        <v/>
      </c>
      <c r="AN346" s="2">
        <f>COUNTIFS(Observed!$A$2:$A$1520,$A346,Observed!$C$2:$C$1520,$C346)</f>
        <v>3</v>
      </c>
      <c r="AO346" s="2">
        <f t="shared" si="5"/>
        <v>1</v>
      </c>
    </row>
    <row r="347" spans="1:41" x14ac:dyDescent="0.35">
      <c r="A347" t="s">
        <v>51</v>
      </c>
      <c r="B347" t="s">
        <v>52</v>
      </c>
      <c r="C347" s="20">
        <v>42319</v>
      </c>
      <c r="D347">
        <v>1</v>
      </c>
      <c r="E347" t="s">
        <v>79</v>
      </c>
      <c r="F347" s="25" t="s">
        <v>99</v>
      </c>
      <c r="G347" t="s">
        <v>63</v>
      </c>
      <c r="H347">
        <v>8</v>
      </c>
      <c r="I347" s="2" t="s">
        <v>59</v>
      </c>
      <c r="J347" s="22">
        <f>IF(ISNUMBER(AVERAGEIFS(Observed!J$2:J$1520,Observed!$A$2:$A$1520,$A347,Observed!$C$2:$C$1520,$C347)),AVERAGEIFS(Observed!J$2:J$1520,Observed!$A$2:$A$1520,$A347,Observed!$C$2:$C$1520,$C347),"")</f>
        <v>1476.4666666666665</v>
      </c>
      <c r="K347" s="23">
        <f>IF(ISNUMBER(AVERAGEIFS(Observed!K$2:K$1520,Observed!$A$2:$A$1520,$A347,Observed!$C$2:$C$1520,$C347)),AVERAGEIFS(Observed!K$2:K$1520,Observed!$A$2:$A$1520,$A347,Observed!$C$2:$C$1520,$C347),"")</f>
        <v>147.64666666666668</v>
      </c>
      <c r="L347" s="23" t="str">
        <f>IF(ISNUMBER(AVERAGEIFS(Observed!L$2:L$1520,Observed!$A$2:$A$1520,$A347,Observed!$C$2:$C$1520,$C347)),AVERAGEIFS(Observed!L$2:L$1520,Observed!$A$2:$A$1520,$A347,Observed!$C$2:$C$1520,$C347),"")</f>
        <v/>
      </c>
      <c r="M347" s="23" t="str">
        <f>IF(ISNUMBER(AVERAGEIFS(Observed!M$2:M$1520,Observed!$A$2:$A$1520,$A347,Observed!$C$2:$C$1520,$C347)),AVERAGEIFS(Observed!M$2:M$1520,Observed!$A$2:$A$1520,$A347,Observed!$C$2:$C$1520,$C347),"")</f>
        <v/>
      </c>
      <c r="N347" s="23" t="str">
        <f>IF(ISNUMBER(AVERAGEIFS(Observed!N$2:N$1520,Observed!$A$2:$A$1520,$A347,Observed!$C$2:$C$1520,$C347)),AVERAGEIFS(Observed!N$2:N$1520,Observed!$A$2:$A$1520,$A347,Observed!$C$2:$C$1520,$C347),"")</f>
        <v/>
      </c>
      <c r="O347" s="24" t="str">
        <f>IF(ISNUMBER(AVERAGEIFS(Observed!O$2:O$1520,Observed!$A$2:$A$1520,$A347,Observed!$C$2:$C$1520,$C347)),AVERAGEIFS(Observed!O$2:O$1520,Observed!$A$2:$A$1520,$A347,Observed!$C$2:$C$1520,$C347),"")</f>
        <v/>
      </c>
      <c r="P347" s="24" t="str">
        <f>IF(ISNUMBER(AVERAGEIFS(Observed!P$2:P$1520,Observed!$A$2:$A$1520,$A347,Observed!$C$2:$C$1520,$C347)),AVERAGEIFS(Observed!P$2:P$1520,Observed!$A$2:$A$1520,$A347,Observed!$C$2:$C$1520,$C347),"")</f>
        <v/>
      </c>
      <c r="Q347" s="24" t="str">
        <f>IF(ISNUMBER(AVERAGEIFS(Observed!Q$2:Q$1520,Observed!$A$2:$A$1520,$A347,Observed!$C$2:$C$1520,$C347)),AVERAGEIFS(Observed!Q$2:Q$1520,Observed!$A$2:$A$1520,$A347,Observed!$C$2:$C$1520,$C347),"")</f>
        <v/>
      </c>
      <c r="R347" s="22" t="str">
        <f>IF(ISNUMBER(AVERAGEIFS(Observed!R$2:R$1520,Observed!$A$2:$A$1520,$A347,Observed!$C$2:$C$1520,$C347)),AVERAGEIFS(Observed!R$2:R$1520,Observed!$A$2:$A$1520,$A347,Observed!$C$2:$C$1520,$C347),"")</f>
        <v/>
      </c>
      <c r="S347" s="23" t="str">
        <f>IF(ISNUMBER(AVERAGEIFS(Observed!S$2:S$1520,Observed!$A$2:$A$1520,$A347,Observed!$C$2:$C$1520,$C347)),AVERAGEIFS(Observed!S$2:S$1520,Observed!$A$2:$A$1520,$A347,Observed!$C$2:$C$1520,$C347),"")</f>
        <v/>
      </c>
      <c r="T347" s="23" t="str">
        <f>IF(ISNUMBER(AVERAGEIFS(Observed!T$2:T$1520,Observed!$A$2:$A$1520,$A347,Observed!$C$2:$C$1520,$C347)),AVERAGEIFS(Observed!T$2:T$1520,Observed!$A$2:$A$1520,$A347,Observed!$C$2:$C$1520,$C347),"")</f>
        <v/>
      </c>
      <c r="U347" s="23" t="str">
        <f>IF(ISNUMBER(AVERAGEIFS(Observed!U$2:U$1520,Observed!$A$2:$A$1520,$A347,Observed!$C$2:$C$1520,$C347)),AVERAGEIFS(Observed!U$2:U$1520,Observed!$A$2:$A$1520,$A347,Observed!$C$2:$C$1520,$C347),"")</f>
        <v/>
      </c>
      <c r="V347" s="23" t="str">
        <f>IF(ISNUMBER(AVERAGEIFS(Observed!V$2:V$1520,Observed!$A$2:$A$1520,$A347,Observed!$C$2:$C$1520,$C347)),AVERAGEIFS(Observed!V$2:V$1520,Observed!$A$2:$A$1520,$A347,Observed!$C$2:$C$1520,$C347),"")</f>
        <v/>
      </c>
      <c r="W347" s="23" t="str">
        <f>IF(ISNUMBER(AVERAGEIFS(Observed!W$2:W$1520,Observed!$A$2:$A$1520,$A347,Observed!$C$2:$C$1520,$C347)),AVERAGEIFS(Observed!W$2:W$1520,Observed!$A$2:$A$1520,$A347,Observed!$C$2:$C$1520,$C347),"")</f>
        <v/>
      </c>
      <c r="X347" s="23" t="str">
        <f>IF(ISNUMBER(AVERAGEIFS(Observed!X$2:X$1520,Observed!$A$2:$A$1520,$A347,Observed!$C$2:$C$1520,$C347)),AVERAGEIFS(Observed!X$2:X$1520,Observed!$A$2:$A$1520,$A347,Observed!$C$2:$C$1520,$C347),"")</f>
        <v/>
      </c>
      <c r="Y347" s="23" t="str">
        <f>IF(ISNUMBER(AVERAGEIFS(Observed!Y$2:Y$1520,Observed!$A$2:$A$1520,$A347,Observed!$C$2:$C$1520,$C347)),AVERAGEIFS(Observed!Y$2:Y$1520,Observed!$A$2:$A$1520,$A347,Observed!$C$2:$C$1520,$C347),"")</f>
        <v/>
      </c>
      <c r="Z347" s="23" t="str">
        <f>IF(ISNUMBER(AVERAGEIFS(Observed!Z$2:Z$1520,Observed!$A$2:$A$1520,$A347,Observed!$C$2:$C$1520,$C347)),AVERAGEIFS(Observed!Z$2:Z$1520,Observed!$A$2:$A$1520,$A347,Observed!$C$2:$C$1520,$C347),"")</f>
        <v/>
      </c>
      <c r="AA347" s="23" t="str">
        <f>IF(ISNUMBER(AVERAGEIFS(Observed!AA$2:AA$1520,Observed!$A$2:$A$1520,$A347,Observed!$C$2:$C$1520,$C347)),AVERAGEIFS(Observed!AA$2:AA$1520,Observed!$A$2:$A$1520,$A347,Observed!$C$2:$C$1520,$C347),"")</f>
        <v/>
      </c>
      <c r="AB347" s="23" t="str">
        <f>IF(ISNUMBER(AVERAGEIFS(Observed!AB$2:AB$1520,Observed!$A$2:$A$1520,$A347,Observed!$C$2:$C$1520,$C347)),AVERAGEIFS(Observed!AB$2:AB$1520,Observed!$A$2:$A$1520,$A347,Observed!$C$2:$C$1520,$C347),"")</f>
        <v/>
      </c>
      <c r="AC347" s="23" t="str">
        <f>IF(ISNUMBER(AVERAGEIFS(Observed!AC$2:AC$1520,Observed!$A$2:$A$1520,$A347,Observed!$C$2:$C$1520,$C347)),AVERAGEIFS(Observed!AC$2:AC$1520,Observed!$A$2:$A$1520,$A347,Observed!$C$2:$C$1520,$C347),"")</f>
        <v/>
      </c>
      <c r="AD347" s="24" t="str">
        <f>IF(ISNUMBER(AVERAGEIFS(Observed!AD$2:AD$1520,Observed!$A$2:$A$1520,$A347,Observed!$C$2:$C$1520,$C347)),AVERAGEIFS(Observed!AD$2:AD$1520,Observed!$A$2:$A$1520,$A347,Observed!$C$2:$C$1520,$C347),"")</f>
        <v/>
      </c>
      <c r="AE347" s="24" t="str">
        <f>IF(ISNUMBER(AVERAGEIFS(Observed!AE$2:AE$1520,Observed!$A$2:$A$1520,$A347,Observed!$C$2:$C$1520,$C347)),AVERAGEIFS(Observed!AE$2:AE$1520,Observed!$A$2:$A$1520,$A347,Observed!$C$2:$C$1520,$C347),"")</f>
        <v/>
      </c>
      <c r="AF347" s="23" t="str">
        <f>IF(ISNUMBER(AVERAGEIFS(Observed!AF$2:AF$1520,Observed!$A$2:$A$1520,$A347,Observed!$C$2:$C$1520,$C347)),AVERAGEIFS(Observed!AF$2:AF$1520,Observed!$A$2:$A$1520,$A347,Observed!$C$2:$C$1520,$C347),"")</f>
        <v/>
      </c>
      <c r="AG347" s="23" t="str">
        <f>IF(ISNUMBER(AVERAGEIFS(Observed!AG$2:AG$1520,Observed!$A$2:$A$1520,$A347,Observed!$C$2:$C$1520,$C347)),AVERAGEIFS(Observed!AG$2:AG$1520,Observed!$A$2:$A$1520,$A347,Observed!$C$2:$C$1520,$C347),"")</f>
        <v/>
      </c>
      <c r="AH347" s="22" t="str">
        <f>IF(ISNUMBER(AVERAGEIFS(Observed!AH$2:AH$1520,Observed!$A$2:$A$1520,$A347,Observed!$C$2:$C$1520,$C347)),AVERAGEIFS(Observed!AH$2:AH$1520,Observed!$A$2:$A$1520,$A347,Observed!$C$2:$C$1520,$C347),"")</f>
        <v/>
      </c>
      <c r="AI347" s="23" t="str">
        <f>IF(ISNUMBER(AVERAGEIFS(Observed!AI$2:AI$1520,Observed!$A$2:$A$1520,$A347,Observed!$C$2:$C$1520,$C347)),AVERAGEIFS(Observed!AI$2:AI$1520,Observed!$A$2:$A$1520,$A347,Observed!$C$2:$C$1520,$C347),"")</f>
        <v/>
      </c>
      <c r="AJ347" s="23" t="str">
        <f>IF(ISNUMBER(AVERAGEIFS(Observed!AJ$2:AJ$1520,Observed!$A$2:$A$1520,$A347,Observed!$C$2:$C$1520,$C347)),AVERAGEIFS(Observed!AJ$2:AJ$1520,Observed!$A$2:$A$1520,$A347,Observed!$C$2:$C$1520,$C347),"")</f>
        <v/>
      </c>
      <c r="AK347" s="23" t="str">
        <f>IF(ISNUMBER(AVERAGEIFS(Observed!AK$2:AK$1520,Observed!$A$2:$A$1520,$A347,Observed!$C$2:$C$1520,$C347)),AVERAGEIFS(Observed!AK$2:AK$1520,Observed!$A$2:$A$1520,$A347,Observed!$C$2:$C$1520,$C347),"")</f>
        <v/>
      </c>
      <c r="AL347" s="23" t="str">
        <f>IF(ISNUMBER(AVERAGEIFS(Observed!AL$2:AL$1520,Observed!$A$2:$A$1520,$A347,Observed!$C$2:$C$1520,$C347)),AVERAGEIFS(Observed!AL$2:AL$1520,Observed!$A$2:$A$1520,$A347,Observed!$C$2:$C$1520,$C347),"")</f>
        <v/>
      </c>
      <c r="AM347" s="23" t="str">
        <f>IF(ISNUMBER(AVERAGEIFS(Observed!AM$2:AM$1520,Observed!$A$2:$A$1520,$A347,Observed!$C$2:$C$1520,$C347)),AVERAGEIFS(Observed!AM$2:AM$1520,Observed!$A$2:$A$1520,$A347,Observed!$C$2:$C$1520,$C347),"")</f>
        <v/>
      </c>
      <c r="AN347" s="2">
        <f>COUNTIFS(Observed!$A$2:$A$1520,$A347,Observed!$C$2:$C$1520,$C347)</f>
        <v>3</v>
      </c>
      <c r="AO347" s="2">
        <f t="shared" si="5"/>
        <v>1</v>
      </c>
    </row>
    <row r="348" spans="1:41" x14ac:dyDescent="0.35">
      <c r="A348" t="s">
        <v>57</v>
      </c>
      <c r="B348" t="s">
        <v>52</v>
      </c>
      <c r="C348" s="20">
        <v>42319</v>
      </c>
      <c r="D348">
        <v>1</v>
      </c>
      <c r="E348" t="s">
        <v>81</v>
      </c>
      <c r="F348" s="25" t="s">
        <v>99</v>
      </c>
      <c r="G348" t="s">
        <v>63</v>
      </c>
      <c r="H348">
        <v>8</v>
      </c>
      <c r="I348" s="2" t="s">
        <v>59</v>
      </c>
      <c r="J348" s="22">
        <f>IF(ISNUMBER(AVERAGEIFS(Observed!J$2:J$1520,Observed!$A$2:$A$1520,$A348,Observed!$C$2:$C$1520,$C348)),AVERAGEIFS(Observed!J$2:J$1520,Observed!$A$2:$A$1520,$A348,Observed!$C$2:$C$1520,$C348),"")</f>
        <v>1614.3333333333333</v>
      </c>
      <c r="K348" s="23">
        <f>IF(ISNUMBER(AVERAGEIFS(Observed!K$2:K$1520,Observed!$A$2:$A$1520,$A348,Observed!$C$2:$C$1520,$C348)),AVERAGEIFS(Observed!K$2:K$1520,Observed!$A$2:$A$1520,$A348,Observed!$C$2:$C$1520,$C348),"")</f>
        <v>161.43333333333334</v>
      </c>
      <c r="L348" s="23" t="str">
        <f>IF(ISNUMBER(AVERAGEIFS(Observed!L$2:L$1520,Observed!$A$2:$A$1520,$A348,Observed!$C$2:$C$1520,$C348)),AVERAGEIFS(Observed!L$2:L$1520,Observed!$A$2:$A$1520,$A348,Observed!$C$2:$C$1520,$C348),"")</f>
        <v/>
      </c>
      <c r="M348" s="23" t="str">
        <f>IF(ISNUMBER(AVERAGEIFS(Observed!M$2:M$1520,Observed!$A$2:$A$1520,$A348,Observed!$C$2:$C$1520,$C348)),AVERAGEIFS(Observed!M$2:M$1520,Observed!$A$2:$A$1520,$A348,Observed!$C$2:$C$1520,$C348),"")</f>
        <v/>
      </c>
      <c r="N348" s="23" t="str">
        <f>IF(ISNUMBER(AVERAGEIFS(Observed!N$2:N$1520,Observed!$A$2:$A$1520,$A348,Observed!$C$2:$C$1520,$C348)),AVERAGEIFS(Observed!N$2:N$1520,Observed!$A$2:$A$1520,$A348,Observed!$C$2:$C$1520,$C348),"")</f>
        <v/>
      </c>
      <c r="O348" s="24" t="str">
        <f>IF(ISNUMBER(AVERAGEIFS(Observed!O$2:O$1520,Observed!$A$2:$A$1520,$A348,Observed!$C$2:$C$1520,$C348)),AVERAGEIFS(Observed!O$2:O$1520,Observed!$A$2:$A$1520,$A348,Observed!$C$2:$C$1520,$C348),"")</f>
        <v/>
      </c>
      <c r="P348" s="24" t="str">
        <f>IF(ISNUMBER(AVERAGEIFS(Observed!P$2:P$1520,Observed!$A$2:$A$1520,$A348,Observed!$C$2:$C$1520,$C348)),AVERAGEIFS(Observed!P$2:P$1520,Observed!$A$2:$A$1520,$A348,Observed!$C$2:$C$1520,$C348),"")</f>
        <v/>
      </c>
      <c r="Q348" s="24" t="str">
        <f>IF(ISNUMBER(AVERAGEIFS(Observed!Q$2:Q$1520,Observed!$A$2:$A$1520,$A348,Observed!$C$2:$C$1520,$C348)),AVERAGEIFS(Observed!Q$2:Q$1520,Observed!$A$2:$A$1520,$A348,Observed!$C$2:$C$1520,$C348),"")</f>
        <v/>
      </c>
      <c r="R348" s="22" t="str">
        <f>IF(ISNUMBER(AVERAGEIFS(Observed!R$2:R$1520,Observed!$A$2:$A$1520,$A348,Observed!$C$2:$C$1520,$C348)),AVERAGEIFS(Observed!R$2:R$1520,Observed!$A$2:$A$1520,$A348,Observed!$C$2:$C$1520,$C348),"")</f>
        <v/>
      </c>
      <c r="S348" s="23" t="str">
        <f>IF(ISNUMBER(AVERAGEIFS(Observed!S$2:S$1520,Observed!$A$2:$A$1520,$A348,Observed!$C$2:$C$1520,$C348)),AVERAGEIFS(Observed!S$2:S$1520,Observed!$A$2:$A$1520,$A348,Observed!$C$2:$C$1520,$C348),"")</f>
        <v/>
      </c>
      <c r="T348" s="23" t="str">
        <f>IF(ISNUMBER(AVERAGEIFS(Observed!T$2:T$1520,Observed!$A$2:$A$1520,$A348,Observed!$C$2:$C$1520,$C348)),AVERAGEIFS(Observed!T$2:T$1520,Observed!$A$2:$A$1520,$A348,Observed!$C$2:$C$1520,$C348),"")</f>
        <v/>
      </c>
      <c r="U348" s="23" t="str">
        <f>IF(ISNUMBER(AVERAGEIFS(Observed!U$2:U$1520,Observed!$A$2:$A$1520,$A348,Observed!$C$2:$C$1520,$C348)),AVERAGEIFS(Observed!U$2:U$1520,Observed!$A$2:$A$1520,$A348,Observed!$C$2:$C$1520,$C348),"")</f>
        <v/>
      </c>
      <c r="V348" s="23" t="str">
        <f>IF(ISNUMBER(AVERAGEIFS(Observed!V$2:V$1520,Observed!$A$2:$A$1520,$A348,Observed!$C$2:$C$1520,$C348)),AVERAGEIFS(Observed!V$2:V$1520,Observed!$A$2:$A$1520,$A348,Observed!$C$2:$C$1520,$C348),"")</f>
        <v/>
      </c>
      <c r="W348" s="23" t="str">
        <f>IF(ISNUMBER(AVERAGEIFS(Observed!W$2:W$1520,Observed!$A$2:$A$1520,$A348,Observed!$C$2:$C$1520,$C348)),AVERAGEIFS(Observed!W$2:W$1520,Observed!$A$2:$A$1520,$A348,Observed!$C$2:$C$1520,$C348),"")</f>
        <v/>
      </c>
      <c r="X348" s="23" t="str">
        <f>IF(ISNUMBER(AVERAGEIFS(Observed!X$2:X$1520,Observed!$A$2:$A$1520,$A348,Observed!$C$2:$C$1520,$C348)),AVERAGEIFS(Observed!X$2:X$1520,Observed!$A$2:$A$1520,$A348,Observed!$C$2:$C$1520,$C348),"")</f>
        <v/>
      </c>
      <c r="Y348" s="23" t="str">
        <f>IF(ISNUMBER(AVERAGEIFS(Observed!Y$2:Y$1520,Observed!$A$2:$A$1520,$A348,Observed!$C$2:$C$1520,$C348)),AVERAGEIFS(Observed!Y$2:Y$1520,Observed!$A$2:$A$1520,$A348,Observed!$C$2:$C$1520,$C348),"")</f>
        <v/>
      </c>
      <c r="Z348" s="23" t="str">
        <f>IF(ISNUMBER(AVERAGEIFS(Observed!Z$2:Z$1520,Observed!$A$2:$A$1520,$A348,Observed!$C$2:$C$1520,$C348)),AVERAGEIFS(Observed!Z$2:Z$1520,Observed!$A$2:$A$1520,$A348,Observed!$C$2:$C$1520,$C348),"")</f>
        <v/>
      </c>
      <c r="AA348" s="23" t="str">
        <f>IF(ISNUMBER(AVERAGEIFS(Observed!AA$2:AA$1520,Observed!$A$2:$A$1520,$A348,Observed!$C$2:$C$1520,$C348)),AVERAGEIFS(Observed!AA$2:AA$1520,Observed!$A$2:$A$1520,$A348,Observed!$C$2:$C$1520,$C348),"")</f>
        <v/>
      </c>
      <c r="AB348" s="23" t="str">
        <f>IF(ISNUMBER(AVERAGEIFS(Observed!AB$2:AB$1520,Observed!$A$2:$A$1520,$A348,Observed!$C$2:$C$1520,$C348)),AVERAGEIFS(Observed!AB$2:AB$1520,Observed!$A$2:$A$1520,$A348,Observed!$C$2:$C$1520,$C348),"")</f>
        <v/>
      </c>
      <c r="AC348" s="23" t="str">
        <f>IF(ISNUMBER(AVERAGEIFS(Observed!AC$2:AC$1520,Observed!$A$2:$A$1520,$A348,Observed!$C$2:$C$1520,$C348)),AVERAGEIFS(Observed!AC$2:AC$1520,Observed!$A$2:$A$1520,$A348,Observed!$C$2:$C$1520,$C348),"")</f>
        <v/>
      </c>
      <c r="AD348" s="24" t="str">
        <f>IF(ISNUMBER(AVERAGEIFS(Observed!AD$2:AD$1520,Observed!$A$2:$A$1520,$A348,Observed!$C$2:$C$1520,$C348)),AVERAGEIFS(Observed!AD$2:AD$1520,Observed!$A$2:$A$1520,$A348,Observed!$C$2:$C$1520,$C348),"")</f>
        <v/>
      </c>
      <c r="AE348" s="24" t="str">
        <f>IF(ISNUMBER(AVERAGEIFS(Observed!AE$2:AE$1520,Observed!$A$2:$A$1520,$A348,Observed!$C$2:$C$1520,$C348)),AVERAGEIFS(Observed!AE$2:AE$1520,Observed!$A$2:$A$1520,$A348,Observed!$C$2:$C$1520,$C348),"")</f>
        <v/>
      </c>
      <c r="AF348" s="23" t="str">
        <f>IF(ISNUMBER(AVERAGEIFS(Observed!AF$2:AF$1520,Observed!$A$2:$A$1520,$A348,Observed!$C$2:$C$1520,$C348)),AVERAGEIFS(Observed!AF$2:AF$1520,Observed!$A$2:$A$1520,$A348,Observed!$C$2:$C$1520,$C348),"")</f>
        <v/>
      </c>
      <c r="AG348" s="23" t="str">
        <f>IF(ISNUMBER(AVERAGEIFS(Observed!AG$2:AG$1520,Observed!$A$2:$A$1520,$A348,Observed!$C$2:$C$1520,$C348)),AVERAGEIFS(Observed!AG$2:AG$1520,Observed!$A$2:$A$1520,$A348,Observed!$C$2:$C$1520,$C348),"")</f>
        <v/>
      </c>
      <c r="AH348" s="22" t="str">
        <f>IF(ISNUMBER(AVERAGEIFS(Observed!AH$2:AH$1520,Observed!$A$2:$A$1520,$A348,Observed!$C$2:$C$1520,$C348)),AVERAGEIFS(Observed!AH$2:AH$1520,Observed!$A$2:$A$1520,$A348,Observed!$C$2:$C$1520,$C348),"")</f>
        <v/>
      </c>
      <c r="AI348" s="23" t="str">
        <f>IF(ISNUMBER(AVERAGEIFS(Observed!AI$2:AI$1520,Observed!$A$2:$A$1520,$A348,Observed!$C$2:$C$1520,$C348)),AVERAGEIFS(Observed!AI$2:AI$1520,Observed!$A$2:$A$1520,$A348,Observed!$C$2:$C$1520,$C348),"")</f>
        <v/>
      </c>
      <c r="AJ348" s="23" t="str">
        <f>IF(ISNUMBER(AVERAGEIFS(Observed!AJ$2:AJ$1520,Observed!$A$2:$A$1520,$A348,Observed!$C$2:$C$1520,$C348)),AVERAGEIFS(Observed!AJ$2:AJ$1520,Observed!$A$2:$A$1520,$A348,Observed!$C$2:$C$1520,$C348),"")</f>
        <v/>
      </c>
      <c r="AK348" s="23" t="str">
        <f>IF(ISNUMBER(AVERAGEIFS(Observed!AK$2:AK$1520,Observed!$A$2:$A$1520,$A348,Observed!$C$2:$C$1520,$C348)),AVERAGEIFS(Observed!AK$2:AK$1520,Observed!$A$2:$A$1520,$A348,Observed!$C$2:$C$1520,$C348),"")</f>
        <v/>
      </c>
      <c r="AL348" s="23" t="str">
        <f>IF(ISNUMBER(AVERAGEIFS(Observed!AL$2:AL$1520,Observed!$A$2:$A$1520,$A348,Observed!$C$2:$C$1520,$C348)),AVERAGEIFS(Observed!AL$2:AL$1520,Observed!$A$2:$A$1520,$A348,Observed!$C$2:$C$1520,$C348),"")</f>
        <v/>
      </c>
      <c r="AM348" s="23" t="str">
        <f>IF(ISNUMBER(AVERAGEIFS(Observed!AM$2:AM$1520,Observed!$A$2:$A$1520,$A348,Observed!$C$2:$C$1520,$C348)),AVERAGEIFS(Observed!AM$2:AM$1520,Observed!$A$2:$A$1520,$A348,Observed!$C$2:$C$1520,$C348),"")</f>
        <v/>
      </c>
      <c r="AN348" s="2">
        <f>COUNTIFS(Observed!$A$2:$A$1520,$A348,Observed!$C$2:$C$1520,$C348)</f>
        <v>3</v>
      </c>
      <c r="AO348" s="2">
        <f t="shared" si="5"/>
        <v>1</v>
      </c>
    </row>
    <row r="349" spans="1:41" x14ac:dyDescent="0.35">
      <c r="A349" t="s">
        <v>54</v>
      </c>
      <c r="B349" t="s">
        <v>52</v>
      </c>
      <c r="C349" s="20">
        <v>42319</v>
      </c>
      <c r="D349">
        <v>1</v>
      </c>
      <c r="E349" t="s">
        <v>83</v>
      </c>
      <c r="F349" s="25" t="s">
        <v>99</v>
      </c>
      <c r="G349" t="s">
        <v>63</v>
      </c>
      <c r="H349">
        <v>8</v>
      </c>
      <c r="I349" s="2" t="s">
        <v>59</v>
      </c>
      <c r="J349" s="22">
        <f>IF(ISNUMBER(AVERAGEIFS(Observed!J$2:J$1520,Observed!$A$2:$A$1520,$A349,Observed!$C$2:$C$1520,$C349)),AVERAGEIFS(Observed!J$2:J$1520,Observed!$A$2:$A$1520,$A349,Observed!$C$2:$C$1520,$C349),"")</f>
        <v>1225.8</v>
      </c>
      <c r="K349" s="23">
        <f>IF(ISNUMBER(AVERAGEIFS(Observed!K$2:K$1520,Observed!$A$2:$A$1520,$A349,Observed!$C$2:$C$1520,$C349)),AVERAGEIFS(Observed!K$2:K$1520,Observed!$A$2:$A$1520,$A349,Observed!$C$2:$C$1520,$C349),"")</f>
        <v>122.58</v>
      </c>
      <c r="L349" s="23" t="str">
        <f>IF(ISNUMBER(AVERAGEIFS(Observed!L$2:L$1520,Observed!$A$2:$A$1520,$A349,Observed!$C$2:$C$1520,$C349)),AVERAGEIFS(Observed!L$2:L$1520,Observed!$A$2:$A$1520,$A349,Observed!$C$2:$C$1520,$C349),"")</f>
        <v/>
      </c>
      <c r="M349" s="23" t="str">
        <f>IF(ISNUMBER(AVERAGEIFS(Observed!M$2:M$1520,Observed!$A$2:$A$1520,$A349,Observed!$C$2:$C$1520,$C349)),AVERAGEIFS(Observed!M$2:M$1520,Observed!$A$2:$A$1520,$A349,Observed!$C$2:$C$1520,$C349),"")</f>
        <v/>
      </c>
      <c r="N349" s="23" t="str">
        <f>IF(ISNUMBER(AVERAGEIFS(Observed!N$2:N$1520,Observed!$A$2:$A$1520,$A349,Observed!$C$2:$C$1520,$C349)),AVERAGEIFS(Observed!N$2:N$1520,Observed!$A$2:$A$1520,$A349,Observed!$C$2:$C$1520,$C349),"")</f>
        <v/>
      </c>
      <c r="O349" s="24" t="str">
        <f>IF(ISNUMBER(AVERAGEIFS(Observed!O$2:O$1520,Observed!$A$2:$A$1520,$A349,Observed!$C$2:$C$1520,$C349)),AVERAGEIFS(Observed!O$2:O$1520,Observed!$A$2:$A$1520,$A349,Observed!$C$2:$C$1520,$C349),"")</f>
        <v/>
      </c>
      <c r="P349" s="24" t="str">
        <f>IF(ISNUMBER(AVERAGEIFS(Observed!P$2:P$1520,Observed!$A$2:$A$1520,$A349,Observed!$C$2:$C$1520,$C349)),AVERAGEIFS(Observed!P$2:P$1520,Observed!$A$2:$A$1520,$A349,Observed!$C$2:$C$1520,$C349),"")</f>
        <v/>
      </c>
      <c r="Q349" s="24" t="str">
        <f>IF(ISNUMBER(AVERAGEIFS(Observed!Q$2:Q$1520,Observed!$A$2:$A$1520,$A349,Observed!$C$2:$C$1520,$C349)),AVERAGEIFS(Observed!Q$2:Q$1520,Observed!$A$2:$A$1520,$A349,Observed!$C$2:$C$1520,$C349),"")</f>
        <v/>
      </c>
      <c r="R349" s="22" t="str">
        <f>IF(ISNUMBER(AVERAGEIFS(Observed!R$2:R$1520,Observed!$A$2:$A$1520,$A349,Observed!$C$2:$C$1520,$C349)),AVERAGEIFS(Observed!R$2:R$1520,Observed!$A$2:$A$1520,$A349,Observed!$C$2:$C$1520,$C349),"")</f>
        <v/>
      </c>
      <c r="S349" s="23" t="str">
        <f>IF(ISNUMBER(AVERAGEIFS(Observed!S$2:S$1520,Observed!$A$2:$A$1520,$A349,Observed!$C$2:$C$1520,$C349)),AVERAGEIFS(Observed!S$2:S$1520,Observed!$A$2:$A$1520,$A349,Observed!$C$2:$C$1520,$C349),"")</f>
        <v/>
      </c>
      <c r="T349" s="23" t="str">
        <f>IF(ISNUMBER(AVERAGEIFS(Observed!T$2:T$1520,Observed!$A$2:$A$1520,$A349,Observed!$C$2:$C$1520,$C349)),AVERAGEIFS(Observed!T$2:T$1520,Observed!$A$2:$A$1520,$A349,Observed!$C$2:$C$1520,$C349),"")</f>
        <v/>
      </c>
      <c r="U349" s="23" t="str">
        <f>IF(ISNUMBER(AVERAGEIFS(Observed!U$2:U$1520,Observed!$A$2:$A$1520,$A349,Observed!$C$2:$C$1520,$C349)),AVERAGEIFS(Observed!U$2:U$1520,Observed!$A$2:$A$1520,$A349,Observed!$C$2:$C$1520,$C349),"")</f>
        <v/>
      </c>
      <c r="V349" s="23" t="str">
        <f>IF(ISNUMBER(AVERAGEIFS(Observed!V$2:V$1520,Observed!$A$2:$A$1520,$A349,Observed!$C$2:$C$1520,$C349)),AVERAGEIFS(Observed!V$2:V$1520,Observed!$A$2:$A$1520,$A349,Observed!$C$2:$C$1520,$C349),"")</f>
        <v/>
      </c>
      <c r="W349" s="23" t="str">
        <f>IF(ISNUMBER(AVERAGEIFS(Observed!W$2:W$1520,Observed!$A$2:$A$1520,$A349,Observed!$C$2:$C$1520,$C349)),AVERAGEIFS(Observed!W$2:W$1520,Observed!$A$2:$A$1520,$A349,Observed!$C$2:$C$1520,$C349),"")</f>
        <v/>
      </c>
      <c r="X349" s="23" t="str">
        <f>IF(ISNUMBER(AVERAGEIFS(Observed!X$2:X$1520,Observed!$A$2:$A$1520,$A349,Observed!$C$2:$C$1520,$C349)),AVERAGEIFS(Observed!X$2:X$1520,Observed!$A$2:$A$1520,$A349,Observed!$C$2:$C$1520,$C349),"")</f>
        <v/>
      </c>
      <c r="Y349" s="23" t="str">
        <f>IF(ISNUMBER(AVERAGEIFS(Observed!Y$2:Y$1520,Observed!$A$2:$A$1520,$A349,Observed!$C$2:$C$1520,$C349)),AVERAGEIFS(Observed!Y$2:Y$1520,Observed!$A$2:$A$1520,$A349,Observed!$C$2:$C$1520,$C349),"")</f>
        <v/>
      </c>
      <c r="Z349" s="23" t="str">
        <f>IF(ISNUMBER(AVERAGEIFS(Observed!Z$2:Z$1520,Observed!$A$2:$A$1520,$A349,Observed!$C$2:$C$1520,$C349)),AVERAGEIFS(Observed!Z$2:Z$1520,Observed!$A$2:$A$1520,$A349,Observed!$C$2:$C$1520,$C349),"")</f>
        <v/>
      </c>
      <c r="AA349" s="23" t="str">
        <f>IF(ISNUMBER(AVERAGEIFS(Observed!AA$2:AA$1520,Observed!$A$2:$A$1520,$A349,Observed!$C$2:$C$1520,$C349)),AVERAGEIFS(Observed!AA$2:AA$1520,Observed!$A$2:$A$1520,$A349,Observed!$C$2:$C$1520,$C349),"")</f>
        <v/>
      </c>
      <c r="AB349" s="23" t="str">
        <f>IF(ISNUMBER(AVERAGEIFS(Observed!AB$2:AB$1520,Observed!$A$2:$A$1520,$A349,Observed!$C$2:$C$1520,$C349)),AVERAGEIFS(Observed!AB$2:AB$1520,Observed!$A$2:$A$1520,$A349,Observed!$C$2:$C$1520,$C349),"")</f>
        <v/>
      </c>
      <c r="AC349" s="23" t="str">
        <f>IF(ISNUMBER(AVERAGEIFS(Observed!AC$2:AC$1520,Observed!$A$2:$A$1520,$A349,Observed!$C$2:$C$1520,$C349)),AVERAGEIFS(Observed!AC$2:AC$1520,Observed!$A$2:$A$1520,$A349,Observed!$C$2:$C$1520,$C349),"")</f>
        <v/>
      </c>
      <c r="AD349" s="24" t="str">
        <f>IF(ISNUMBER(AVERAGEIFS(Observed!AD$2:AD$1520,Observed!$A$2:$A$1520,$A349,Observed!$C$2:$C$1520,$C349)),AVERAGEIFS(Observed!AD$2:AD$1520,Observed!$A$2:$A$1520,$A349,Observed!$C$2:$C$1520,$C349),"")</f>
        <v/>
      </c>
      <c r="AE349" s="24" t="str">
        <f>IF(ISNUMBER(AVERAGEIFS(Observed!AE$2:AE$1520,Observed!$A$2:$A$1520,$A349,Observed!$C$2:$C$1520,$C349)),AVERAGEIFS(Observed!AE$2:AE$1520,Observed!$A$2:$A$1520,$A349,Observed!$C$2:$C$1520,$C349),"")</f>
        <v/>
      </c>
      <c r="AF349" s="23" t="str">
        <f>IF(ISNUMBER(AVERAGEIFS(Observed!AF$2:AF$1520,Observed!$A$2:$A$1520,$A349,Observed!$C$2:$C$1520,$C349)),AVERAGEIFS(Observed!AF$2:AF$1520,Observed!$A$2:$A$1520,$A349,Observed!$C$2:$C$1520,$C349),"")</f>
        <v/>
      </c>
      <c r="AG349" s="23" t="str">
        <f>IF(ISNUMBER(AVERAGEIFS(Observed!AG$2:AG$1520,Observed!$A$2:$A$1520,$A349,Observed!$C$2:$C$1520,$C349)),AVERAGEIFS(Observed!AG$2:AG$1520,Observed!$A$2:$A$1520,$A349,Observed!$C$2:$C$1520,$C349),"")</f>
        <v/>
      </c>
      <c r="AH349" s="22" t="str">
        <f>IF(ISNUMBER(AVERAGEIFS(Observed!AH$2:AH$1520,Observed!$A$2:$A$1520,$A349,Observed!$C$2:$C$1520,$C349)),AVERAGEIFS(Observed!AH$2:AH$1520,Observed!$A$2:$A$1520,$A349,Observed!$C$2:$C$1520,$C349),"")</f>
        <v/>
      </c>
      <c r="AI349" s="23" t="str">
        <f>IF(ISNUMBER(AVERAGEIFS(Observed!AI$2:AI$1520,Observed!$A$2:$A$1520,$A349,Observed!$C$2:$C$1520,$C349)),AVERAGEIFS(Observed!AI$2:AI$1520,Observed!$A$2:$A$1520,$A349,Observed!$C$2:$C$1520,$C349),"")</f>
        <v/>
      </c>
      <c r="AJ349" s="23" t="str">
        <f>IF(ISNUMBER(AVERAGEIFS(Observed!AJ$2:AJ$1520,Observed!$A$2:$A$1520,$A349,Observed!$C$2:$C$1520,$C349)),AVERAGEIFS(Observed!AJ$2:AJ$1520,Observed!$A$2:$A$1520,$A349,Observed!$C$2:$C$1520,$C349),"")</f>
        <v/>
      </c>
      <c r="AK349" s="23" t="str">
        <f>IF(ISNUMBER(AVERAGEIFS(Observed!AK$2:AK$1520,Observed!$A$2:$A$1520,$A349,Observed!$C$2:$C$1520,$C349)),AVERAGEIFS(Observed!AK$2:AK$1520,Observed!$A$2:$A$1520,$A349,Observed!$C$2:$C$1520,$C349),"")</f>
        <v/>
      </c>
      <c r="AL349" s="23" t="str">
        <f>IF(ISNUMBER(AVERAGEIFS(Observed!AL$2:AL$1520,Observed!$A$2:$A$1520,$A349,Observed!$C$2:$C$1520,$C349)),AVERAGEIFS(Observed!AL$2:AL$1520,Observed!$A$2:$A$1520,$A349,Observed!$C$2:$C$1520,$C349),"")</f>
        <v/>
      </c>
      <c r="AM349" s="23" t="str">
        <f>IF(ISNUMBER(AVERAGEIFS(Observed!AM$2:AM$1520,Observed!$A$2:$A$1520,$A349,Observed!$C$2:$C$1520,$C349)),AVERAGEIFS(Observed!AM$2:AM$1520,Observed!$A$2:$A$1520,$A349,Observed!$C$2:$C$1520,$C349),"")</f>
        <v/>
      </c>
      <c r="AN349" s="2">
        <f>COUNTIFS(Observed!$A$2:$A$1520,$A349,Observed!$C$2:$C$1520,$C349)</f>
        <v>3</v>
      </c>
      <c r="AO349" s="2">
        <f t="shared" si="5"/>
        <v>1</v>
      </c>
    </row>
    <row r="350" spans="1:41" x14ac:dyDescent="0.35">
      <c r="A350" t="s">
        <v>53</v>
      </c>
      <c r="B350" t="s">
        <v>52</v>
      </c>
      <c r="C350" s="20">
        <v>42319</v>
      </c>
      <c r="D350">
        <v>1</v>
      </c>
      <c r="E350" t="s">
        <v>78</v>
      </c>
      <c r="F350" s="25" t="s">
        <v>99</v>
      </c>
      <c r="G350" t="s">
        <v>63</v>
      </c>
      <c r="H350">
        <v>8</v>
      </c>
      <c r="I350" s="2" t="s">
        <v>59</v>
      </c>
      <c r="J350" s="22">
        <f>IF(ISNUMBER(AVERAGEIFS(Observed!J$2:J$1520,Observed!$A$2:$A$1520,$A350,Observed!$C$2:$C$1520,$C350)),AVERAGEIFS(Observed!J$2:J$1520,Observed!$A$2:$A$1520,$A350,Observed!$C$2:$C$1520,$C350),"")</f>
        <v>1037.8</v>
      </c>
      <c r="K350" s="23">
        <f>IF(ISNUMBER(AVERAGEIFS(Observed!K$2:K$1520,Observed!$A$2:$A$1520,$A350,Observed!$C$2:$C$1520,$C350)),AVERAGEIFS(Observed!K$2:K$1520,Observed!$A$2:$A$1520,$A350,Observed!$C$2:$C$1520,$C350),"")</f>
        <v>103.78000000000002</v>
      </c>
      <c r="L350" s="23" t="str">
        <f>IF(ISNUMBER(AVERAGEIFS(Observed!L$2:L$1520,Observed!$A$2:$A$1520,$A350,Observed!$C$2:$C$1520,$C350)),AVERAGEIFS(Observed!L$2:L$1520,Observed!$A$2:$A$1520,$A350,Observed!$C$2:$C$1520,$C350),"")</f>
        <v/>
      </c>
      <c r="M350" s="23" t="str">
        <f>IF(ISNUMBER(AVERAGEIFS(Observed!M$2:M$1520,Observed!$A$2:$A$1520,$A350,Observed!$C$2:$C$1520,$C350)),AVERAGEIFS(Observed!M$2:M$1520,Observed!$A$2:$A$1520,$A350,Observed!$C$2:$C$1520,$C350),"")</f>
        <v/>
      </c>
      <c r="N350" s="23" t="str">
        <f>IF(ISNUMBER(AVERAGEIFS(Observed!N$2:N$1520,Observed!$A$2:$A$1520,$A350,Observed!$C$2:$C$1520,$C350)),AVERAGEIFS(Observed!N$2:N$1520,Observed!$A$2:$A$1520,$A350,Observed!$C$2:$C$1520,$C350),"")</f>
        <v/>
      </c>
      <c r="O350" s="24" t="str">
        <f>IF(ISNUMBER(AVERAGEIFS(Observed!O$2:O$1520,Observed!$A$2:$A$1520,$A350,Observed!$C$2:$C$1520,$C350)),AVERAGEIFS(Observed!O$2:O$1520,Observed!$A$2:$A$1520,$A350,Observed!$C$2:$C$1520,$C350),"")</f>
        <v/>
      </c>
      <c r="P350" s="24" t="str">
        <f>IF(ISNUMBER(AVERAGEIFS(Observed!P$2:P$1520,Observed!$A$2:$A$1520,$A350,Observed!$C$2:$C$1520,$C350)),AVERAGEIFS(Observed!P$2:P$1520,Observed!$A$2:$A$1520,$A350,Observed!$C$2:$C$1520,$C350),"")</f>
        <v/>
      </c>
      <c r="Q350" s="24" t="str">
        <f>IF(ISNUMBER(AVERAGEIFS(Observed!Q$2:Q$1520,Observed!$A$2:$A$1520,$A350,Observed!$C$2:$C$1520,$C350)),AVERAGEIFS(Observed!Q$2:Q$1520,Observed!$A$2:$A$1520,$A350,Observed!$C$2:$C$1520,$C350),"")</f>
        <v/>
      </c>
      <c r="R350" s="22" t="str">
        <f>IF(ISNUMBER(AVERAGEIFS(Observed!R$2:R$1520,Observed!$A$2:$A$1520,$A350,Observed!$C$2:$C$1520,$C350)),AVERAGEIFS(Observed!R$2:R$1520,Observed!$A$2:$A$1520,$A350,Observed!$C$2:$C$1520,$C350),"")</f>
        <v/>
      </c>
      <c r="S350" s="23" t="str">
        <f>IF(ISNUMBER(AVERAGEIFS(Observed!S$2:S$1520,Observed!$A$2:$A$1520,$A350,Observed!$C$2:$C$1520,$C350)),AVERAGEIFS(Observed!S$2:S$1520,Observed!$A$2:$A$1520,$A350,Observed!$C$2:$C$1520,$C350),"")</f>
        <v/>
      </c>
      <c r="T350" s="23" t="str">
        <f>IF(ISNUMBER(AVERAGEIFS(Observed!T$2:T$1520,Observed!$A$2:$A$1520,$A350,Observed!$C$2:$C$1520,$C350)),AVERAGEIFS(Observed!T$2:T$1520,Observed!$A$2:$A$1520,$A350,Observed!$C$2:$C$1520,$C350),"")</f>
        <v/>
      </c>
      <c r="U350" s="23" t="str">
        <f>IF(ISNUMBER(AVERAGEIFS(Observed!U$2:U$1520,Observed!$A$2:$A$1520,$A350,Observed!$C$2:$C$1520,$C350)),AVERAGEIFS(Observed!U$2:U$1520,Observed!$A$2:$A$1520,$A350,Observed!$C$2:$C$1520,$C350),"")</f>
        <v/>
      </c>
      <c r="V350" s="23" t="str">
        <f>IF(ISNUMBER(AVERAGEIFS(Observed!V$2:V$1520,Observed!$A$2:$A$1520,$A350,Observed!$C$2:$C$1520,$C350)),AVERAGEIFS(Observed!V$2:V$1520,Observed!$A$2:$A$1520,$A350,Observed!$C$2:$C$1520,$C350),"")</f>
        <v/>
      </c>
      <c r="W350" s="23" t="str">
        <f>IF(ISNUMBER(AVERAGEIFS(Observed!W$2:W$1520,Observed!$A$2:$A$1520,$A350,Observed!$C$2:$C$1520,$C350)),AVERAGEIFS(Observed!W$2:W$1520,Observed!$A$2:$A$1520,$A350,Observed!$C$2:$C$1520,$C350),"")</f>
        <v/>
      </c>
      <c r="X350" s="23" t="str">
        <f>IF(ISNUMBER(AVERAGEIFS(Observed!X$2:X$1520,Observed!$A$2:$A$1520,$A350,Observed!$C$2:$C$1520,$C350)),AVERAGEIFS(Observed!X$2:X$1520,Observed!$A$2:$A$1520,$A350,Observed!$C$2:$C$1520,$C350),"")</f>
        <v/>
      </c>
      <c r="Y350" s="23" t="str">
        <f>IF(ISNUMBER(AVERAGEIFS(Observed!Y$2:Y$1520,Observed!$A$2:$A$1520,$A350,Observed!$C$2:$C$1520,$C350)),AVERAGEIFS(Observed!Y$2:Y$1520,Observed!$A$2:$A$1520,$A350,Observed!$C$2:$C$1520,$C350),"")</f>
        <v/>
      </c>
      <c r="Z350" s="23" t="str">
        <f>IF(ISNUMBER(AVERAGEIFS(Observed!Z$2:Z$1520,Observed!$A$2:$A$1520,$A350,Observed!$C$2:$C$1520,$C350)),AVERAGEIFS(Observed!Z$2:Z$1520,Observed!$A$2:$A$1520,$A350,Observed!$C$2:$C$1520,$C350),"")</f>
        <v/>
      </c>
      <c r="AA350" s="23" t="str">
        <f>IF(ISNUMBER(AVERAGEIFS(Observed!AA$2:AA$1520,Observed!$A$2:$A$1520,$A350,Observed!$C$2:$C$1520,$C350)),AVERAGEIFS(Observed!AA$2:AA$1520,Observed!$A$2:$A$1520,$A350,Observed!$C$2:$C$1520,$C350),"")</f>
        <v/>
      </c>
      <c r="AB350" s="23" t="str">
        <f>IF(ISNUMBER(AVERAGEIFS(Observed!AB$2:AB$1520,Observed!$A$2:$A$1520,$A350,Observed!$C$2:$C$1520,$C350)),AVERAGEIFS(Observed!AB$2:AB$1520,Observed!$A$2:$A$1520,$A350,Observed!$C$2:$C$1520,$C350),"")</f>
        <v/>
      </c>
      <c r="AC350" s="23" t="str">
        <f>IF(ISNUMBER(AVERAGEIFS(Observed!AC$2:AC$1520,Observed!$A$2:$A$1520,$A350,Observed!$C$2:$C$1520,$C350)),AVERAGEIFS(Observed!AC$2:AC$1520,Observed!$A$2:$A$1520,$A350,Observed!$C$2:$C$1520,$C350),"")</f>
        <v/>
      </c>
      <c r="AD350" s="24" t="str">
        <f>IF(ISNUMBER(AVERAGEIFS(Observed!AD$2:AD$1520,Observed!$A$2:$A$1520,$A350,Observed!$C$2:$C$1520,$C350)),AVERAGEIFS(Observed!AD$2:AD$1520,Observed!$A$2:$A$1520,$A350,Observed!$C$2:$C$1520,$C350),"")</f>
        <v/>
      </c>
      <c r="AE350" s="24" t="str">
        <f>IF(ISNUMBER(AVERAGEIFS(Observed!AE$2:AE$1520,Observed!$A$2:$A$1520,$A350,Observed!$C$2:$C$1520,$C350)),AVERAGEIFS(Observed!AE$2:AE$1520,Observed!$A$2:$A$1520,$A350,Observed!$C$2:$C$1520,$C350),"")</f>
        <v/>
      </c>
      <c r="AF350" s="23" t="str">
        <f>IF(ISNUMBER(AVERAGEIFS(Observed!AF$2:AF$1520,Observed!$A$2:$A$1520,$A350,Observed!$C$2:$C$1520,$C350)),AVERAGEIFS(Observed!AF$2:AF$1520,Observed!$A$2:$A$1520,$A350,Observed!$C$2:$C$1520,$C350),"")</f>
        <v/>
      </c>
      <c r="AG350" s="23" t="str">
        <f>IF(ISNUMBER(AVERAGEIFS(Observed!AG$2:AG$1520,Observed!$A$2:$A$1520,$A350,Observed!$C$2:$C$1520,$C350)),AVERAGEIFS(Observed!AG$2:AG$1520,Observed!$A$2:$A$1520,$A350,Observed!$C$2:$C$1520,$C350),"")</f>
        <v/>
      </c>
      <c r="AH350" s="22" t="str">
        <f>IF(ISNUMBER(AVERAGEIFS(Observed!AH$2:AH$1520,Observed!$A$2:$A$1520,$A350,Observed!$C$2:$C$1520,$C350)),AVERAGEIFS(Observed!AH$2:AH$1520,Observed!$A$2:$A$1520,$A350,Observed!$C$2:$C$1520,$C350),"")</f>
        <v/>
      </c>
      <c r="AI350" s="23" t="str">
        <f>IF(ISNUMBER(AVERAGEIFS(Observed!AI$2:AI$1520,Observed!$A$2:$A$1520,$A350,Observed!$C$2:$C$1520,$C350)),AVERAGEIFS(Observed!AI$2:AI$1520,Observed!$A$2:$A$1520,$A350,Observed!$C$2:$C$1520,$C350),"")</f>
        <v/>
      </c>
      <c r="AJ350" s="23" t="str">
        <f>IF(ISNUMBER(AVERAGEIFS(Observed!AJ$2:AJ$1520,Observed!$A$2:$A$1520,$A350,Observed!$C$2:$C$1520,$C350)),AVERAGEIFS(Observed!AJ$2:AJ$1520,Observed!$A$2:$A$1520,$A350,Observed!$C$2:$C$1520,$C350),"")</f>
        <v/>
      </c>
      <c r="AK350" s="23" t="str">
        <f>IF(ISNUMBER(AVERAGEIFS(Observed!AK$2:AK$1520,Observed!$A$2:$A$1520,$A350,Observed!$C$2:$C$1520,$C350)),AVERAGEIFS(Observed!AK$2:AK$1520,Observed!$A$2:$A$1520,$A350,Observed!$C$2:$C$1520,$C350),"")</f>
        <v/>
      </c>
      <c r="AL350" s="23" t="str">
        <f>IF(ISNUMBER(AVERAGEIFS(Observed!AL$2:AL$1520,Observed!$A$2:$A$1520,$A350,Observed!$C$2:$C$1520,$C350)),AVERAGEIFS(Observed!AL$2:AL$1520,Observed!$A$2:$A$1520,$A350,Observed!$C$2:$C$1520,$C350),"")</f>
        <v/>
      </c>
      <c r="AM350" s="23" t="str">
        <f>IF(ISNUMBER(AVERAGEIFS(Observed!AM$2:AM$1520,Observed!$A$2:$A$1520,$A350,Observed!$C$2:$C$1520,$C350)),AVERAGEIFS(Observed!AM$2:AM$1520,Observed!$A$2:$A$1520,$A350,Observed!$C$2:$C$1520,$C350),"")</f>
        <v/>
      </c>
      <c r="AN350" s="2">
        <f>COUNTIFS(Observed!$A$2:$A$1520,$A350,Observed!$C$2:$C$1520,$C350)</f>
        <v>3</v>
      </c>
      <c r="AO350" s="2">
        <f t="shared" si="5"/>
        <v>1</v>
      </c>
    </row>
    <row r="351" spans="1:41" x14ac:dyDescent="0.35">
      <c r="A351" t="s">
        <v>56</v>
      </c>
      <c r="B351" t="s">
        <v>52</v>
      </c>
      <c r="C351" s="20">
        <v>42325</v>
      </c>
      <c r="D351">
        <v>1</v>
      </c>
      <c r="E351" t="s">
        <v>80</v>
      </c>
      <c r="F351" s="25" t="s">
        <v>99</v>
      </c>
      <c r="G351" t="s">
        <v>63</v>
      </c>
      <c r="H351">
        <v>8</v>
      </c>
      <c r="I351" s="2" t="s">
        <v>60</v>
      </c>
      <c r="J351" s="22">
        <f>IF(ISNUMBER(AVERAGEIFS(Observed!J$2:J$1520,Observed!$A$2:$A$1520,$A351,Observed!$C$2:$C$1520,$C351)),AVERAGEIFS(Observed!J$2:J$1520,Observed!$A$2:$A$1520,$A351,Observed!$C$2:$C$1520,$C351),"")</f>
        <v>2172.0666666666666</v>
      </c>
      <c r="K351" s="23">
        <f>IF(ISNUMBER(AVERAGEIFS(Observed!K$2:K$1520,Observed!$A$2:$A$1520,$A351,Observed!$C$2:$C$1520,$C351)),AVERAGEIFS(Observed!K$2:K$1520,Observed!$A$2:$A$1520,$A351,Observed!$C$2:$C$1520,$C351),"")</f>
        <v>217.20666666666668</v>
      </c>
      <c r="L351" s="23" t="str">
        <f>IF(ISNUMBER(AVERAGEIFS(Observed!L$2:L$1520,Observed!$A$2:$A$1520,$A351,Observed!$C$2:$C$1520,$C351)),AVERAGEIFS(Observed!L$2:L$1520,Observed!$A$2:$A$1520,$A351,Observed!$C$2:$C$1520,$C351),"")</f>
        <v/>
      </c>
      <c r="M351" s="23" t="str">
        <f>IF(ISNUMBER(AVERAGEIFS(Observed!M$2:M$1520,Observed!$A$2:$A$1520,$A351,Observed!$C$2:$C$1520,$C351)),AVERAGEIFS(Observed!M$2:M$1520,Observed!$A$2:$A$1520,$A351,Observed!$C$2:$C$1520,$C351),"")</f>
        <v/>
      </c>
      <c r="N351" s="23" t="str">
        <f>IF(ISNUMBER(AVERAGEIFS(Observed!N$2:N$1520,Observed!$A$2:$A$1520,$A351,Observed!$C$2:$C$1520,$C351)),AVERAGEIFS(Observed!N$2:N$1520,Observed!$A$2:$A$1520,$A351,Observed!$C$2:$C$1520,$C351),"")</f>
        <v/>
      </c>
      <c r="O351" s="24" t="str">
        <f>IF(ISNUMBER(AVERAGEIFS(Observed!O$2:O$1520,Observed!$A$2:$A$1520,$A351,Observed!$C$2:$C$1520,$C351)),AVERAGEIFS(Observed!O$2:O$1520,Observed!$A$2:$A$1520,$A351,Observed!$C$2:$C$1520,$C351),"")</f>
        <v/>
      </c>
      <c r="P351" s="24" t="str">
        <f>IF(ISNUMBER(AVERAGEIFS(Observed!P$2:P$1520,Observed!$A$2:$A$1520,$A351,Observed!$C$2:$C$1520,$C351)),AVERAGEIFS(Observed!P$2:P$1520,Observed!$A$2:$A$1520,$A351,Observed!$C$2:$C$1520,$C351),"")</f>
        <v/>
      </c>
      <c r="Q351" s="24" t="str">
        <f>IF(ISNUMBER(AVERAGEIFS(Observed!Q$2:Q$1520,Observed!$A$2:$A$1520,$A351,Observed!$C$2:$C$1520,$C351)),AVERAGEIFS(Observed!Q$2:Q$1520,Observed!$A$2:$A$1520,$A351,Observed!$C$2:$C$1520,$C351),"")</f>
        <v/>
      </c>
      <c r="R351" s="22" t="str">
        <f>IF(ISNUMBER(AVERAGEIFS(Observed!R$2:R$1520,Observed!$A$2:$A$1520,$A351,Observed!$C$2:$C$1520,$C351)),AVERAGEIFS(Observed!R$2:R$1520,Observed!$A$2:$A$1520,$A351,Observed!$C$2:$C$1520,$C351),"")</f>
        <v/>
      </c>
      <c r="S351" s="23" t="str">
        <f>IF(ISNUMBER(AVERAGEIFS(Observed!S$2:S$1520,Observed!$A$2:$A$1520,$A351,Observed!$C$2:$C$1520,$C351)),AVERAGEIFS(Observed!S$2:S$1520,Observed!$A$2:$A$1520,$A351,Observed!$C$2:$C$1520,$C351),"")</f>
        <v/>
      </c>
      <c r="T351" s="23" t="str">
        <f>IF(ISNUMBER(AVERAGEIFS(Observed!T$2:T$1520,Observed!$A$2:$A$1520,$A351,Observed!$C$2:$C$1520,$C351)),AVERAGEIFS(Observed!T$2:T$1520,Observed!$A$2:$A$1520,$A351,Observed!$C$2:$C$1520,$C351),"")</f>
        <v/>
      </c>
      <c r="U351" s="23" t="str">
        <f>IF(ISNUMBER(AVERAGEIFS(Observed!U$2:U$1520,Observed!$A$2:$A$1520,$A351,Observed!$C$2:$C$1520,$C351)),AVERAGEIFS(Observed!U$2:U$1520,Observed!$A$2:$A$1520,$A351,Observed!$C$2:$C$1520,$C351),"")</f>
        <v/>
      </c>
      <c r="V351" s="23" t="str">
        <f>IF(ISNUMBER(AVERAGEIFS(Observed!V$2:V$1520,Observed!$A$2:$A$1520,$A351,Observed!$C$2:$C$1520,$C351)),AVERAGEIFS(Observed!V$2:V$1520,Observed!$A$2:$A$1520,$A351,Observed!$C$2:$C$1520,$C351),"")</f>
        <v/>
      </c>
      <c r="W351" s="23" t="str">
        <f>IF(ISNUMBER(AVERAGEIFS(Observed!W$2:W$1520,Observed!$A$2:$A$1520,$A351,Observed!$C$2:$C$1520,$C351)),AVERAGEIFS(Observed!W$2:W$1520,Observed!$A$2:$A$1520,$A351,Observed!$C$2:$C$1520,$C351),"")</f>
        <v/>
      </c>
      <c r="X351" s="23" t="str">
        <f>IF(ISNUMBER(AVERAGEIFS(Observed!X$2:X$1520,Observed!$A$2:$A$1520,$A351,Observed!$C$2:$C$1520,$C351)),AVERAGEIFS(Observed!X$2:X$1520,Observed!$A$2:$A$1520,$A351,Observed!$C$2:$C$1520,$C351),"")</f>
        <v/>
      </c>
      <c r="Y351" s="23" t="str">
        <f>IF(ISNUMBER(AVERAGEIFS(Observed!Y$2:Y$1520,Observed!$A$2:$A$1520,$A351,Observed!$C$2:$C$1520,$C351)),AVERAGEIFS(Observed!Y$2:Y$1520,Observed!$A$2:$A$1520,$A351,Observed!$C$2:$C$1520,$C351),"")</f>
        <v/>
      </c>
      <c r="Z351" s="23" t="str">
        <f>IF(ISNUMBER(AVERAGEIFS(Observed!Z$2:Z$1520,Observed!$A$2:$A$1520,$A351,Observed!$C$2:$C$1520,$C351)),AVERAGEIFS(Observed!Z$2:Z$1520,Observed!$A$2:$A$1520,$A351,Observed!$C$2:$C$1520,$C351),"")</f>
        <v/>
      </c>
      <c r="AA351" s="23" t="str">
        <f>IF(ISNUMBER(AVERAGEIFS(Observed!AA$2:AA$1520,Observed!$A$2:$A$1520,$A351,Observed!$C$2:$C$1520,$C351)),AVERAGEIFS(Observed!AA$2:AA$1520,Observed!$A$2:$A$1520,$A351,Observed!$C$2:$C$1520,$C351),"")</f>
        <v/>
      </c>
      <c r="AB351" s="23" t="str">
        <f>IF(ISNUMBER(AVERAGEIFS(Observed!AB$2:AB$1520,Observed!$A$2:$A$1520,$A351,Observed!$C$2:$C$1520,$C351)),AVERAGEIFS(Observed!AB$2:AB$1520,Observed!$A$2:$A$1520,$A351,Observed!$C$2:$C$1520,$C351),"")</f>
        <v/>
      </c>
      <c r="AC351" s="23" t="str">
        <f>IF(ISNUMBER(AVERAGEIFS(Observed!AC$2:AC$1520,Observed!$A$2:$A$1520,$A351,Observed!$C$2:$C$1520,$C351)),AVERAGEIFS(Observed!AC$2:AC$1520,Observed!$A$2:$A$1520,$A351,Observed!$C$2:$C$1520,$C351),"")</f>
        <v/>
      </c>
      <c r="AD351" s="24" t="str">
        <f>IF(ISNUMBER(AVERAGEIFS(Observed!AD$2:AD$1520,Observed!$A$2:$A$1520,$A351,Observed!$C$2:$C$1520,$C351)),AVERAGEIFS(Observed!AD$2:AD$1520,Observed!$A$2:$A$1520,$A351,Observed!$C$2:$C$1520,$C351),"")</f>
        <v/>
      </c>
      <c r="AE351" s="24" t="str">
        <f>IF(ISNUMBER(AVERAGEIFS(Observed!AE$2:AE$1520,Observed!$A$2:$A$1520,$A351,Observed!$C$2:$C$1520,$C351)),AVERAGEIFS(Observed!AE$2:AE$1520,Observed!$A$2:$A$1520,$A351,Observed!$C$2:$C$1520,$C351),"")</f>
        <v/>
      </c>
      <c r="AF351" s="23" t="str">
        <f>IF(ISNUMBER(AVERAGEIFS(Observed!AF$2:AF$1520,Observed!$A$2:$A$1520,$A351,Observed!$C$2:$C$1520,$C351)),AVERAGEIFS(Observed!AF$2:AF$1520,Observed!$A$2:$A$1520,$A351,Observed!$C$2:$C$1520,$C351),"")</f>
        <v/>
      </c>
      <c r="AG351" s="23" t="str">
        <f>IF(ISNUMBER(AVERAGEIFS(Observed!AG$2:AG$1520,Observed!$A$2:$A$1520,$A351,Observed!$C$2:$C$1520,$C351)),AVERAGEIFS(Observed!AG$2:AG$1520,Observed!$A$2:$A$1520,$A351,Observed!$C$2:$C$1520,$C351),"")</f>
        <v/>
      </c>
      <c r="AH351" s="22" t="str">
        <f>IF(ISNUMBER(AVERAGEIFS(Observed!AH$2:AH$1520,Observed!$A$2:$A$1520,$A351,Observed!$C$2:$C$1520,$C351)),AVERAGEIFS(Observed!AH$2:AH$1520,Observed!$A$2:$A$1520,$A351,Observed!$C$2:$C$1520,$C351),"")</f>
        <v/>
      </c>
      <c r="AI351" s="23" t="str">
        <f>IF(ISNUMBER(AVERAGEIFS(Observed!AI$2:AI$1520,Observed!$A$2:$A$1520,$A351,Observed!$C$2:$C$1520,$C351)),AVERAGEIFS(Observed!AI$2:AI$1520,Observed!$A$2:$A$1520,$A351,Observed!$C$2:$C$1520,$C351),"")</f>
        <v/>
      </c>
      <c r="AJ351" s="23" t="str">
        <f>IF(ISNUMBER(AVERAGEIFS(Observed!AJ$2:AJ$1520,Observed!$A$2:$A$1520,$A351,Observed!$C$2:$C$1520,$C351)),AVERAGEIFS(Observed!AJ$2:AJ$1520,Observed!$A$2:$A$1520,$A351,Observed!$C$2:$C$1520,$C351),"")</f>
        <v/>
      </c>
      <c r="AK351" s="23" t="str">
        <f>IF(ISNUMBER(AVERAGEIFS(Observed!AK$2:AK$1520,Observed!$A$2:$A$1520,$A351,Observed!$C$2:$C$1520,$C351)),AVERAGEIFS(Observed!AK$2:AK$1520,Observed!$A$2:$A$1520,$A351,Observed!$C$2:$C$1520,$C351),"")</f>
        <v/>
      </c>
      <c r="AL351" s="23" t="str">
        <f>IF(ISNUMBER(AVERAGEIFS(Observed!AL$2:AL$1520,Observed!$A$2:$A$1520,$A351,Observed!$C$2:$C$1520,$C351)),AVERAGEIFS(Observed!AL$2:AL$1520,Observed!$A$2:$A$1520,$A351,Observed!$C$2:$C$1520,$C351),"")</f>
        <v/>
      </c>
      <c r="AM351" s="23" t="str">
        <f>IF(ISNUMBER(AVERAGEIFS(Observed!AM$2:AM$1520,Observed!$A$2:$A$1520,$A351,Observed!$C$2:$C$1520,$C351)),AVERAGEIFS(Observed!AM$2:AM$1520,Observed!$A$2:$A$1520,$A351,Observed!$C$2:$C$1520,$C351),"")</f>
        <v/>
      </c>
      <c r="AN351" s="2">
        <f>COUNTIFS(Observed!$A$2:$A$1520,$A351,Observed!$C$2:$C$1520,$C351)</f>
        <v>3</v>
      </c>
      <c r="AO351" s="2">
        <f t="shared" si="5"/>
        <v>1</v>
      </c>
    </row>
    <row r="352" spans="1:41" x14ac:dyDescent="0.35">
      <c r="A352" t="s">
        <v>55</v>
      </c>
      <c r="B352" t="s">
        <v>52</v>
      </c>
      <c r="C352" s="20">
        <v>42325</v>
      </c>
      <c r="D352">
        <v>1</v>
      </c>
      <c r="E352" t="s">
        <v>82</v>
      </c>
      <c r="F352" s="25" t="s">
        <v>99</v>
      </c>
      <c r="G352" t="s">
        <v>63</v>
      </c>
      <c r="H352">
        <v>8</v>
      </c>
      <c r="I352" s="2" t="s">
        <v>60</v>
      </c>
      <c r="J352" s="22">
        <f>IF(ISNUMBER(AVERAGEIFS(Observed!J$2:J$1520,Observed!$A$2:$A$1520,$A352,Observed!$C$2:$C$1520,$C352)),AVERAGEIFS(Observed!J$2:J$1520,Observed!$A$2:$A$1520,$A352,Observed!$C$2:$C$1520,$C352),"")</f>
        <v>1206.9999999999998</v>
      </c>
      <c r="K352" s="23">
        <f>IF(ISNUMBER(AVERAGEIFS(Observed!K$2:K$1520,Observed!$A$2:$A$1520,$A352,Observed!$C$2:$C$1520,$C352)),AVERAGEIFS(Observed!K$2:K$1520,Observed!$A$2:$A$1520,$A352,Observed!$C$2:$C$1520,$C352),"")</f>
        <v>120.69999999999999</v>
      </c>
      <c r="L352" s="23" t="str">
        <f>IF(ISNUMBER(AVERAGEIFS(Observed!L$2:L$1520,Observed!$A$2:$A$1520,$A352,Observed!$C$2:$C$1520,$C352)),AVERAGEIFS(Observed!L$2:L$1520,Observed!$A$2:$A$1520,$A352,Observed!$C$2:$C$1520,$C352),"")</f>
        <v/>
      </c>
      <c r="M352" s="23" t="str">
        <f>IF(ISNUMBER(AVERAGEIFS(Observed!M$2:M$1520,Observed!$A$2:$A$1520,$A352,Observed!$C$2:$C$1520,$C352)),AVERAGEIFS(Observed!M$2:M$1520,Observed!$A$2:$A$1520,$A352,Observed!$C$2:$C$1520,$C352),"")</f>
        <v/>
      </c>
      <c r="N352" s="23" t="str">
        <f>IF(ISNUMBER(AVERAGEIFS(Observed!N$2:N$1520,Observed!$A$2:$A$1520,$A352,Observed!$C$2:$C$1520,$C352)),AVERAGEIFS(Observed!N$2:N$1520,Observed!$A$2:$A$1520,$A352,Observed!$C$2:$C$1520,$C352),"")</f>
        <v/>
      </c>
      <c r="O352" s="24" t="str">
        <f>IF(ISNUMBER(AVERAGEIFS(Observed!O$2:O$1520,Observed!$A$2:$A$1520,$A352,Observed!$C$2:$C$1520,$C352)),AVERAGEIFS(Observed!O$2:O$1520,Observed!$A$2:$A$1520,$A352,Observed!$C$2:$C$1520,$C352),"")</f>
        <v/>
      </c>
      <c r="P352" s="24" t="str">
        <f>IF(ISNUMBER(AVERAGEIFS(Observed!P$2:P$1520,Observed!$A$2:$A$1520,$A352,Observed!$C$2:$C$1520,$C352)),AVERAGEIFS(Observed!P$2:P$1520,Observed!$A$2:$A$1520,$A352,Observed!$C$2:$C$1520,$C352),"")</f>
        <v/>
      </c>
      <c r="Q352" s="24" t="str">
        <f>IF(ISNUMBER(AVERAGEIFS(Observed!Q$2:Q$1520,Observed!$A$2:$A$1520,$A352,Observed!$C$2:$C$1520,$C352)),AVERAGEIFS(Observed!Q$2:Q$1520,Observed!$A$2:$A$1520,$A352,Observed!$C$2:$C$1520,$C352),"")</f>
        <v/>
      </c>
      <c r="R352" s="22" t="str">
        <f>IF(ISNUMBER(AVERAGEIFS(Observed!R$2:R$1520,Observed!$A$2:$A$1520,$A352,Observed!$C$2:$C$1520,$C352)),AVERAGEIFS(Observed!R$2:R$1520,Observed!$A$2:$A$1520,$A352,Observed!$C$2:$C$1520,$C352),"")</f>
        <v/>
      </c>
      <c r="S352" s="23" t="str">
        <f>IF(ISNUMBER(AVERAGEIFS(Observed!S$2:S$1520,Observed!$A$2:$A$1520,$A352,Observed!$C$2:$C$1520,$C352)),AVERAGEIFS(Observed!S$2:S$1520,Observed!$A$2:$A$1520,$A352,Observed!$C$2:$C$1520,$C352),"")</f>
        <v/>
      </c>
      <c r="T352" s="23" t="str">
        <f>IF(ISNUMBER(AVERAGEIFS(Observed!T$2:T$1520,Observed!$A$2:$A$1520,$A352,Observed!$C$2:$C$1520,$C352)),AVERAGEIFS(Observed!T$2:T$1520,Observed!$A$2:$A$1520,$A352,Observed!$C$2:$C$1520,$C352),"")</f>
        <v/>
      </c>
      <c r="U352" s="23" t="str">
        <f>IF(ISNUMBER(AVERAGEIFS(Observed!U$2:U$1520,Observed!$A$2:$A$1520,$A352,Observed!$C$2:$C$1520,$C352)),AVERAGEIFS(Observed!U$2:U$1520,Observed!$A$2:$A$1520,$A352,Observed!$C$2:$C$1520,$C352),"")</f>
        <v/>
      </c>
      <c r="V352" s="23" t="str">
        <f>IF(ISNUMBER(AVERAGEIFS(Observed!V$2:V$1520,Observed!$A$2:$A$1520,$A352,Observed!$C$2:$C$1520,$C352)),AVERAGEIFS(Observed!V$2:V$1520,Observed!$A$2:$A$1520,$A352,Observed!$C$2:$C$1520,$C352),"")</f>
        <v/>
      </c>
      <c r="W352" s="23" t="str">
        <f>IF(ISNUMBER(AVERAGEIFS(Observed!W$2:W$1520,Observed!$A$2:$A$1520,$A352,Observed!$C$2:$C$1520,$C352)),AVERAGEIFS(Observed!W$2:W$1520,Observed!$A$2:$A$1520,$A352,Observed!$C$2:$C$1520,$C352),"")</f>
        <v/>
      </c>
      <c r="X352" s="23" t="str">
        <f>IF(ISNUMBER(AVERAGEIFS(Observed!X$2:X$1520,Observed!$A$2:$A$1520,$A352,Observed!$C$2:$C$1520,$C352)),AVERAGEIFS(Observed!X$2:X$1520,Observed!$A$2:$A$1520,$A352,Observed!$C$2:$C$1520,$C352),"")</f>
        <v/>
      </c>
      <c r="Y352" s="23" t="str">
        <f>IF(ISNUMBER(AVERAGEIFS(Observed!Y$2:Y$1520,Observed!$A$2:$A$1520,$A352,Observed!$C$2:$C$1520,$C352)),AVERAGEIFS(Observed!Y$2:Y$1520,Observed!$A$2:$A$1520,$A352,Observed!$C$2:$C$1520,$C352),"")</f>
        <v/>
      </c>
      <c r="Z352" s="23" t="str">
        <f>IF(ISNUMBER(AVERAGEIFS(Observed!Z$2:Z$1520,Observed!$A$2:$A$1520,$A352,Observed!$C$2:$C$1520,$C352)),AVERAGEIFS(Observed!Z$2:Z$1520,Observed!$A$2:$A$1520,$A352,Observed!$C$2:$C$1520,$C352),"")</f>
        <v/>
      </c>
      <c r="AA352" s="23" t="str">
        <f>IF(ISNUMBER(AVERAGEIFS(Observed!AA$2:AA$1520,Observed!$A$2:$A$1520,$A352,Observed!$C$2:$C$1520,$C352)),AVERAGEIFS(Observed!AA$2:AA$1520,Observed!$A$2:$A$1520,$A352,Observed!$C$2:$C$1520,$C352),"")</f>
        <v/>
      </c>
      <c r="AB352" s="23" t="str">
        <f>IF(ISNUMBER(AVERAGEIFS(Observed!AB$2:AB$1520,Observed!$A$2:$A$1520,$A352,Observed!$C$2:$C$1520,$C352)),AVERAGEIFS(Observed!AB$2:AB$1520,Observed!$A$2:$A$1520,$A352,Observed!$C$2:$C$1520,$C352),"")</f>
        <v/>
      </c>
      <c r="AC352" s="23" t="str">
        <f>IF(ISNUMBER(AVERAGEIFS(Observed!AC$2:AC$1520,Observed!$A$2:$A$1520,$A352,Observed!$C$2:$C$1520,$C352)),AVERAGEIFS(Observed!AC$2:AC$1520,Observed!$A$2:$A$1520,$A352,Observed!$C$2:$C$1520,$C352),"")</f>
        <v/>
      </c>
      <c r="AD352" s="24" t="str">
        <f>IF(ISNUMBER(AVERAGEIFS(Observed!AD$2:AD$1520,Observed!$A$2:$A$1520,$A352,Observed!$C$2:$C$1520,$C352)),AVERAGEIFS(Observed!AD$2:AD$1520,Observed!$A$2:$A$1520,$A352,Observed!$C$2:$C$1520,$C352),"")</f>
        <v/>
      </c>
      <c r="AE352" s="24" t="str">
        <f>IF(ISNUMBER(AVERAGEIFS(Observed!AE$2:AE$1520,Observed!$A$2:$A$1520,$A352,Observed!$C$2:$C$1520,$C352)),AVERAGEIFS(Observed!AE$2:AE$1520,Observed!$A$2:$A$1520,$A352,Observed!$C$2:$C$1520,$C352),"")</f>
        <v/>
      </c>
      <c r="AF352" s="23" t="str">
        <f>IF(ISNUMBER(AVERAGEIFS(Observed!AF$2:AF$1520,Observed!$A$2:$A$1520,$A352,Observed!$C$2:$C$1520,$C352)),AVERAGEIFS(Observed!AF$2:AF$1520,Observed!$A$2:$A$1520,$A352,Observed!$C$2:$C$1520,$C352),"")</f>
        <v/>
      </c>
      <c r="AG352" s="23" t="str">
        <f>IF(ISNUMBER(AVERAGEIFS(Observed!AG$2:AG$1520,Observed!$A$2:$A$1520,$A352,Observed!$C$2:$C$1520,$C352)),AVERAGEIFS(Observed!AG$2:AG$1520,Observed!$A$2:$A$1520,$A352,Observed!$C$2:$C$1520,$C352),"")</f>
        <v/>
      </c>
      <c r="AH352" s="22" t="str">
        <f>IF(ISNUMBER(AVERAGEIFS(Observed!AH$2:AH$1520,Observed!$A$2:$A$1520,$A352,Observed!$C$2:$C$1520,$C352)),AVERAGEIFS(Observed!AH$2:AH$1520,Observed!$A$2:$A$1520,$A352,Observed!$C$2:$C$1520,$C352),"")</f>
        <v/>
      </c>
      <c r="AI352" s="23" t="str">
        <f>IF(ISNUMBER(AVERAGEIFS(Observed!AI$2:AI$1520,Observed!$A$2:$A$1520,$A352,Observed!$C$2:$C$1520,$C352)),AVERAGEIFS(Observed!AI$2:AI$1520,Observed!$A$2:$A$1520,$A352,Observed!$C$2:$C$1520,$C352),"")</f>
        <v/>
      </c>
      <c r="AJ352" s="23" t="str">
        <f>IF(ISNUMBER(AVERAGEIFS(Observed!AJ$2:AJ$1520,Observed!$A$2:$A$1520,$A352,Observed!$C$2:$C$1520,$C352)),AVERAGEIFS(Observed!AJ$2:AJ$1520,Observed!$A$2:$A$1520,$A352,Observed!$C$2:$C$1520,$C352),"")</f>
        <v/>
      </c>
      <c r="AK352" s="23" t="str">
        <f>IF(ISNUMBER(AVERAGEIFS(Observed!AK$2:AK$1520,Observed!$A$2:$A$1520,$A352,Observed!$C$2:$C$1520,$C352)),AVERAGEIFS(Observed!AK$2:AK$1520,Observed!$A$2:$A$1520,$A352,Observed!$C$2:$C$1520,$C352),"")</f>
        <v/>
      </c>
      <c r="AL352" s="23" t="str">
        <f>IF(ISNUMBER(AVERAGEIFS(Observed!AL$2:AL$1520,Observed!$A$2:$A$1520,$A352,Observed!$C$2:$C$1520,$C352)),AVERAGEIFS(Observed!AL$2:AL$1520,Observed!$A$2:$A$1520,$A352,Observed!$C$2:$C$1520,$C352),"")</f>
        <v/>
      </c>
      <c r="AM352" s="23" t="str">
        <f>IF(ISNUMBER(AVERAGEIFS(Observed!AM$2:AM$1520,Observed!$A$2:$A$1520,$A352,Observed!$C$2:$C$1520,$C352)),AVERAGEIFS(Observed!AM$2:AM$1520,Observed!$A$2:$A$1520,$A352,Observed!$C$2:$C$1520,$C352),"")</f>
        <v/>
      </c>
      <c r="AN352" s="2">
        <f>COUNTIFS(Observed!$A$2:$A$1520,$A352,Observed!$C$2:$C$1520,$C352)</f>
        <v>3</v>
      </c>
      <c r="AO352" s="2">
        <f t="shared" ref="AO352:AO415" si="6">COUNT(K352:AM352)</f>
        <v>1</v>
      </c>
    </row>
    <row r="353" spans="1:41" x14ac:dyDescent="0.35">
      <c r="A353" t="s">
        <v>51</v>
      </c>
      <c r="B353" t="s">
        <v>52</v>
      </c>
      <c r="C353" s="20">
        <v>42325</v>
      </c>
      <c r="D353">
        <v>1</v>
      </c>
      <c r="E353" t="s">
        <v>79</v>
      </c>
      <c r="F353" s="25" t="s">
        <v>99</v>
      </c>
      <c r="G353" t="s">
        <v>63</v>
      </c>
      <c r="H353">
        <v>8</v>
      </c>
      <c r="I353" s="2" t="s">
        <v>60</v>
      </c>
      <c r="J353" s="22">
        <f>IF(ISNUMBER(AVERAGEIFS(Observed!J$2:J$1520,Observed!$A$2:$A$1520,$A353,Observed!$C$2:$C$1520,$C353)),AVERAGEIFS(Observed!J$2:J$1520,Observed!$A$2:$A$1520,$A353,Observed!$C$2:$C$1520,$C353),"")</f>
        <v>1852.4666666666665</v>
      </c>
      <c r="K353" s="23">
        <f>IF(ISNUMBER(AVERAGEIFS(Observed!K$2:K$1520,Observed!$A$2:$A$1520,$A353,Observed!$C$2:$C$1520,$C353)),AVERAGEIFS(Observed!K$2:K$1520,Observed!$A$2:$A$1520,$A353,Observed!$C$2:$C$1520,$C353),"")</f>
        <v>185.24666666666667</v>
      </c>
      <c r="L353" s="23" t="str">
        <f>IF(ISNUMBER(AVERAGEIFS(Observed!L$2:L$1520,Observed!$A$2:$A$1520,$A353,Observed!$C$2:$C$1520,$C353)),AVERAGEIFS(Observed!L$2:L$1520,Observed!$A$2:$A$1520,$A353,Observed!$C$2:$C$1520,$C353),"")</f>
        <v/>
      </c>
      <c r="M353" s="23" t="str">
        <f>IF(ISNUMBER(AVERAGEIFS(Observed!M$2:M$1520,Observed!$A$2:$A$1520,$A353,Observed!$C$2:$C$1520,$C353)),AVERAGEIFS(Observed!M$2:M$1520,Observed!$A$2:$A$1520,$A353,Observed!$C$2:$C$1520,$C353),"")</f>
        <v/>
      </c>
      <c r="N353" s="23" t="str">
        <f>IF(ISNUMBER(AVERAGEIFS(Observed!N$2:N$1520,Observed!$A$2:$A$1520,$A353,Observed!$C$2:$C$1520,$C353)),AVERAGEIFS(Observed!N$2:N$1520,Observed!$A$2:$A$1520,$A353,Observed!$C$2:$C$1520,$C353),"")</f>
        <v/>
      </c>
      <c r="O353" s="24" t="str">
        <f>IF(ISNUMBER(AVERAGEIFS(Observed!O$2:O$1520,Observed!$A$2:$A$1520,$A353,Observed!$C$2:$C$1520,$C353)),AVERAGEIFS(Observed!O$2:O$1520,Observed!$A$2:$A$1520,$A353,Observed!$C$2:$C$1520,$C353),"")</f>
        <v/>
      </c>
      <c r="P353" s="24" t="str">
        <f>IF(ISNUMBER(AVERAGEIFS(Observed!P$2:P$1520,Observed!$A$2:$A$1520,$A353,Observed!$C$2:$C$1520,$C353)),AVERAGEIFS(Observed!P$2:P$1520,Observed!$A$2:$A$1520,$A353,Observed!$C$2:$C$1520,$C353),"")</f>
        <v/>
      </c>
      <c r="Q353" s="24" t="str">
        <f>IF(ISNUMBER(AVERAGEIFS(Observed!Q$2:Q$1520,Observed!$A$2:$A$1520,$A353,Observed!$C$2:$C$1520,$C353)),AVERAGEIFS(Observed!Q$2:Q$1520,Observed!$A$2:$A$1520,$A353,Observed!$C$2:$C$1520,$C353),"")</f>
        <v/>
      </c>
      <c r="R353" s="22" t="str">
        <f>IF(ISNUMBER(AVERAGEIFS(Observed!R$2:R$1520,Observed!$A$2:$A$1520,$A353,Observed!$C$2:$C$1520,$C353)),AVERAGEIFS(Observed!R$2:R$1520,Observed!$A$2:$A$1520,$A353,Observed!$C$2:$C$1520,$C353),"")</f>
        <v/>
      </c>
      <c r="S353" s="23" t="str">
        <f>IF(ISNUMBER(AVERAGEIFS(Observed!S$2:S$1520,Observed!$A$2:$A$1520,$A353,Observed!$C$2:$C$1520,$C353)),AVERAGEIFS(Observed!S$2:S$1520,Observed!$A$2:$A$1520,$A353,Observed!$C$2:$C$1520,$C353),"")</f>
        <v/>
      </c>
      <c r="T353" s="23" t="str">
        <f>IF(ISNUMBER(AVERAGEIFS(Observed!T$2:T$1520,Observed!$A$2:$A$1520,$A353,Observed!$C$2:$C$1520,$C353)),AVERAGEIFS(Observed!T$2:T$1520,Observed!$A$2:$A$1520,$A353,Observed!$C$2:$C$1520,$C353),"")</f>
        <v/>
      </c>
      <c r="U353" s="23" t="str">
        <f>IF(ISNUMBER(AVERAGEIFS(Observed!U$2:U$1520,Observed!$A$2:$A$1520,$A353,Observed!$C$2:$C$1520,$C353)),AVERAGEIFS(Observed!U$2:U$1520,Observed!$A$2:$A$1520,$A353,Observed!$C$2:$C$1520,$C353),"")</f>
        <v/>
      </c>
      <c r="V353" s="23" t="str">
        <f>IF(ISNUMBER(AVERAGEIFS(Observed!V$2:V$1520,Observed!$A$2:$A$1520,$A353,Observed!$C$2:$C$1520,$C353)),AVERAGEIFS(Observed!V$2:V$1520,Observed!$A$2:$A$1520,$A353,Observed!$C$2:$C$1520,$C353),"")</f>
        <v/>
      </c>
      <c r="W353" s="23" t="str">
        <f>IF(ISNUMBER(AVERAGEIFS(Observed!W$2:W$1520,Observed!$A$2:$A$1520,$A353,Observed!$C$2:$C$1520,$C353)),AVERAGEIFS(Observed!W$2:W$1520,Observed!$A$2:$A$1520,$A353,Observed!$C$2:$C$1520,$C353),"")</f>
        <v/>
      </c>
      <c r="X353" s="23" t="str">
        <f>IF(ISNUMBER(AVERAGEIFS(Observed!X$2:X$1520,Observed!$A$2:$A$1520,$A353,Observed!$C$2:$C$1520,$C353)),AVERAGEIFS(Observed!X$2:X$1520,Observed!$A$2:$A$1520,$A353,Observed!$C$2:$C$1520,$C353),"")</f>
        <v/>
      </c>
      <c r="Y353" s="23" t="str">
        <f>IF(ISNUMBER(AVERAGEIFS(Observed!Y$2:Y$1520,Observed!$A$2:$A$1520,$A353,Observed!$C$2:$C$1520,$C353)),AVERAGEIFS(Observed!Y$2:Y$1520,Observed!$A$2:$A$1520,$A353,Observed!$C$2:$C$1520,$C353),"")</f>
        <v/>
      </c>
      <c r="Z353" s="23" t="str">
        <f>IF(ISNUMBER(AVERAGEIFS(Observed!Z$2:Z$1520,Observed!$A$2:$A$1520,$A353,Observed!$C$2:$C$1520,$C353)),AVERAGEIFS(Observed!Z$2:Z$1520,Observed!$A$2:$A$1520,$A353,Observed!$C$2:$C$1520,$C353),"")</f>
        <v/>
      </c>
      <c r="AA353" s="23" t="str">
        <f>IF(ISNUMBER(AVERAGEIFS(Observed!AA$2:AA$1520,Observed!$A$2:$A$1520,$A353,Observed!$C$2:$C$1520,$C353)),AVERAGEIFS(Observed!AA$2:AA$1520,Observed!$A$2:$A$1520,$A353,Observed!$C$2:$C$1520,$C353),"")</f>
        <v/>
      </c>
      <c r="AB353" s="23" t="str">
        <f>IF(ISNUMBER(AVERAGEIFS(Observed!AB$2:AB$1520,Observed!$A$2:$A$1520,$A353,Observed!$C$2:$C$1520,$C353)),AVERAGEIFS(Observed!AB$2:AB$1520,Observed!$A$2:$A$1520,$A353,Observed!$C$2:$C$1520,$C353),"")</f>
        <v/>
      </c>
      <c r="AC353" s="23" t="str">
        <f>IF(ISNUMBER(AVERAGEIFS(Observed!AC$2:AC$1520,Observed!$A$2:$A$1520,$A353,Observed!$C$2:$C$1520,$C353)),AVERAGEIFS(Observed!AC$2:AC$1520,Observed!$A$2:$A$1520,$A353,Observed!$C$2:$C$1520,$C353),"")</f>
        <v/>
      </c>
      <c r="AD353" s="24" t="str">
        <f>IF(ISNUMBER(AVERAGEIFS(Observed!AD$2:AD$1520,Observed!$A$2:$A$1520,$A353,Observed!$C$2:$C$1520,$C353)),AVERAGEIFS(Observed!AD$2:AD$1520,Observed!$A$2:$A$1520,$A353,Observed!$C$2:$C$1520,$C353),"")</f>
        <v/>
      </c>
      <c r="AE353" s="24" t="str">
        <f>IF(ISNUMBER(AVERAGEIFS(Observed!AE$2:AE$1520,Observed!$A$2:$A$1520,$A353,Observed!$C$2:$C$1520,$C353)),AVERAGEIFS(Observed!AE$2:AE$1520,Observed!$A$2:$A$1520,$A353,Observed!$C$2:$C$1520,$C353),"")</f>
        <v/>
      </c>
      <c r="AF353" s="23" t="str">
        <f>IF(ISNUMBER(AVERAGEIFS(Observed!AF$2:AF$1520,Observed!$A$2:$A$1520,$A353,Observed!$C$2:$C$1520,$C353)),AVERAGEIFS(Observed!AF$2:AF$1520,Observed!$A$2:$A$1520,$A353,Observed!$C$2:$C$1520,$C353),"")</f>
        <v/>
      </c>
      <c r="AG353" s="23" t="str">
        <f>IF(ISNUMBER(AVERAGEIFS(Observed!AG$2:AG$1520,Observed!$A$2:$A$1520,$A353,Observed!$C$2:$C$1520,$C353)),AVERAGEIFS(Observed!AG$2:AG$1520,Observed!$A$2:$A$1520,$A353,Observed!$C$2:$C$1520,$C353),"")</f>
        <v/>
      </c>
      <c r="AH353" s="22" t="str">
        <f>IF(ISNUMBER(AVERAGEIFS(Observed!AH$2:AH$1520,Observed!$A$2:$A$1520,$A353,Observed!$C$2:$C$1520,$C353)),AVERAGEIFS(Observed!AH$2:AH$1520,Observed!$A$2:$A$1520,$A353,Observed!$C$2:$C$1520,$C353),"")</f>
        <v/>
      </c>
      <c r="AI353" s="23" t="str">
        <f>IF(ISNUMBER(AVERAGEIFS(Observed!AI$2:AI$1520,Observed!$A$2:$A$1520,$A353,Observed!$C$2:$C$1520,$C353)),AVERAGEIFS(Observed!AI$2:AI$1520,Observed!$A$2:$A$1520,$A353,Observed!$C$2:$C$1520,$C353),"")</f>
        <v/>
      </c>
      <c r="AJ353" s="23" t="str">
        <f>IF(ISNUMBER(AVERAGEIFS(Observed!AJ$2:AJ$1520,Observed!$A$2:$A$1520,$A353,Observed!$C$2:$C$1520,$C353)),AVERAGEIFS(Observed!AJ$2:AJ$1520,Observed!$A$2:$A$1520,$A353,Observed!$C$2:$C$1520,$C353),"")</f>
        <v/>
      </c>
      <c r="AK353" s="23" t="str">
        <f>IF(ISNUMBER(AVERAGEIFS(Observed!AK$2:AK$1520,Observed!$A$2:$A$1520,$A353,Observed!$C$2:$C$1520,$C353)),AVERAGEIFS(Observed!AK$2:AK$1520,Observed!$A$2:$A$1520,$A353,Observed!$C$2:$C$1520,$C353),"")</f>
        <v/>
      </c>
      <c r="AL353" s="23" t="str">
        <f>IF(ISNUMBER(AVERAGEIFS(Observed!AL$2:AL$1520,Observed!$A$2:$A$1520,$A353,Observed!$C$2:$C$1520,$C353)),AVERAGEIFS(Observed!AL$2:AL$1520,Observed!$A$2:$A$1520,$A353,Observed!$C$2:$C$1520,$C353),"")</f>
        <v/>
      </c>
      <c r="AM353" s="23" t="str">
        <f>IF(ISNUMBER(AVERAGEIFS(Observed!AM$2:AM$1520,Observed!$A$2:$A$1520,$A353,Observed!$C$2:$C$1520,$C353)),AVERAGEIFS(Observed!AM$2:AM$1520,Observed!$A$2:$A$1520,$A353,Observed!$C$2:$C$1520,$C353),"")</f>
        <v/>
      </c>
      <c r="AN353" s="2">
        <f>COUNTIFS(Observed!$A$2:$A$1520,$A353,Observed!$C$2:$C$1520,$C353)</f>
        <v>3</v>
      </c>
      <c r="AO353" s="2">
        <f t="shared" si="6"/>
        <v>1</v>
      </c>
    </row>
    <row r="354" spans="1:41" x14ac:dyDescent="0.35">
      <c r="A354" t="s">
        <v>57</v>
      </c>
      <c r="B354" t="s">
        <v>52</v>
      </c>
      <c r="C354" s="20">
        <v>42325</v>
      </c>
      <c r="D354">
        <v>1</v>
      </c>
      <c r="E354" t="s">
        <v>81</v>
      </c>
      <c r="F354" s="25" t="s">
        <v>99</v>
      </c>
      <c r="G354" t="s">
        <v>63</v>
      </c>
      <c r="H354">
        <v>8</v>
      </c>
      <c r="I354" s="2" t="s">
        <v>60</v>
      </c>
      <c r="J354" s="22">
        <f>IF(ISNUMBER(AVERAGEIFS(Observed!J$2:J$1520,Observed!$A$2:$A$1520,$A354,Observed!$C$2:$C$1520,$C354)),AVERAGEIFS(Observed!J$2:J$1520,Observed!$A$2:$A$1520,$A354,Observed!$C$2:$C$1520,$C354),"")</f>
        <v>2209.6666666666665</v>
      </c>
      <c r="K354" s="23">
        <f>IF(ISNUMBER(AVERAGEIFS(Observed!K$2:K$1520,Observed!$A$2:$A$1520,$A354,Observed!$C$2:$C$1520,$C354)),AVERAGEIFS(Observed!K$2:K$1520,Observed!$A$2:$A$1520,$A354,Observed!$C$2:$C$1520,$C354),"")</f>
        <v>220.96666666666667</v>
      </c>
      <c r="L354" s="23" t="str">
        <f>IF(ISNUMBER(AVERAGEIFS(Observed!L$2:L$1520,Observed!$A$2:$A$1520,$A354,Observed!$C$2:$C$1520,$C354)),AVERAGEIFS(Observed!L$2:L$1520,Observed!$A$2:$A$1520,$A354,Observed!$C$2:$C$1520,$C354),"")</f>
        <v/>
      </c>
      <c r="M354" s="23" t="str">
        <f>IF(ISNUMBER(AVERAGEIFS(Observed!M$2:M$1520,Observed!$A$2:$A$1520,$A354,Observed!$C$2:$C$1520,$C354)),AVERAGEIFS(Observed!M$2:M$1520,Observed!$A$2:$A$1520,$A354,Observed!$C$2:$C$1520,$C354),"")</f>
        <v/>
      </c>
      <c r="N354" s="23" t="str">
        <f>IF(ISNUMBER(AVERAGEIFS(Observed!N$2:N$1520,Observed!$A$2:$A$1520,$A354,Observed!$C$2:$C$1520,$C354)),AVERAGEIFS(Observed!N$2:N$1520,Observed!$A$2:$A$1520,$A354,Observed!$C$2:$C$1520,$C354),"")</f>
        <v/>
      </c>
      <c r="O354" s="24" t="str">
        <f>IF(ISNUMBER(AVERAGEIFS(Observed!O$2:O$1520,Observed!$A$2:$A$1520,$A354,Observed!$C$2:$C$1520,$C354)),AVERAGEIFS(Observed!O$2:O$1520,Observed!$A$2:$A$1520,$A354,Observed!$C$2:$C$1520,$C354),"")</f>
        <v/>
      </c>
      <c r="P354" s="24" t="str">
        <f>IF(ISNUMBER(AVERAGEIFS(Observed!P$2:P$1520,Observed!$A$2:$A$1520,$A354,Observed!$C$2:$C$1520,$C354)),AVERAGEIFS(Observed!P$2:P$1520,Observed!$A$2:$A$1520,$A354,Observed!$C$2:$C$1520,$C354),"")</f>
        <v/>
      </c>
      <c r="Q354" s="24" t="str">
        <f>IF(ISNUMBER(AVERAGEIFS(Observed!Q$2:Q$1520,Observed!$A$2:$A$1520,$A354,Observed!$C$2:$C$1520,$C354)),AVERAGEIFS(Observed!Q$2:Q$1520,Observed!$A$2:$A$1520,$A354,Observed!$C$2:$C$1520,$C354),"")</f>
        <v/>
      </c>
      <c r="R354" s="22" t="str">
        <f>IF(ISNUMBER(AVERAGEIFS(Observed!R$2:R$1520,Observed!$A$2:$A$1520,$A354,Observed!$C$2:$C$1520,$C354)),AVERAGEIFS(Observed!R$2:R$1520,Observed!$A$2:$A$1520,$A354,Observed!$C$2:$C$1520,$C354),"")</f>
        <v/>
      </c>
      <c r="S354" s="23" t="str">
        <f>IF(ISNUMBER(AVERAGEIFS(Observed!S$2:S$1520,Observed!$A$2:$A$1520,$A354,Observed!$C$2:$C$1520,$C354)),AVERAGEIFS(Observed!S$2:S$1520,Observed!$A$2:$A$1520,$A354,Observed!$C$2:$C$1520,$C354),"")</f>
        <v/>
      </c>
      <c r="T354" s="23" t="str">
        <f>IF(ISNUMBER(AVERAGEIFS(Observed!T$2:T$1520,Observed!$A$2:$A$1520,$A354,Observed!$C$2:$C$1520,$C354)),AVERAGEIFS(Observed!T$2:T$1520,Observed!$A$2:$A$1520,$A354,Observed!$C$2:$C$1520,$C354),"")</f>
        <v/>
      </c>
      <c r="U354" s="23" t="str">
        <f>IF(ISNUMBER(AVERAGEIFS(Observed!U$2:U$1520,Observed!$A$2:$A$1520,$A354,Observed!$C$2:$C$1520,$C354)),AVERAGEIFS(Observed!U$2:U$1520,Observed!$A$2:$A$1520,$A354,Observed!$C$2:$C$1520,$C354),"")</f>
        <v/>
      </c>
      <c r="V354" s="23" t="str">
        <f>IF(ISNUMBER(AVERAGEIFS(Observed!V$2:V$1520,Observed!$A$2:$A$1520,$A354,Observed!$C$2:$C$1520,$C354)),AVERAGEIFS(Observed!V$2:V$1520,Observed!$A$2:$A$1520,$A354,Observed!$C$2:$C$1520,$C354),"")</f>
        <v/>
      </c>
      <c r="W354" s="23" t="str">
        <f>IF(ISNUMBER(AVERAGEIFS(Observed!W$2:W$1520,Observed!$A$2:$A$1520,$A354,Observed!$C$2:$C$1520,$C354)),AVERAGEIFS(Observed!W$2:W$1520,Observed!$A$2:$A$1520,$A354,Observed!$C$2:$C$1520,$C354),"")</f>
        <v/>
      </c>
      <c r="X354" s="23" t="str">
        <f>IF(ISNUMBER(AVERAGEIFS(Observed!X$2:X$1520,Observed!$A$2:$A$1520,$A354,Observed!$C$2:$C$1520,$C354)),AVERAGEIFS(Observed!X$2:X$1520,Observed!$A$2:$A$1520,$A354,Observed!$C$2:$C$1520,$C354),"")</f>
        <v/>
      </c>
      <c r="Y354" s="23" t="str">
        <f>IF(ISNUMBER(AVERAGEIFS(Observed!Y$2:Y$1520,Observed!$A$2:$A$1520,$A354,Observed!$C$2:$C$1520,$C354)),AVERAGEIFS(Observed!Y$2:Y$1520,Observed!$A$2:$A$1520,$A354,Observed!$C$2:$C$1520,$C354),"")</f>
        <v/>
      </c>
      <c r="Z354" s="23" t="str">
        <f>IF(ISNUMBER(AVERAGEIFS(Observed!Z$2:Z$1520,Observed!$A$2:$A$1520,$A354,Observed!$C$2:$C$1520,$C354)),AVERAGEIFS(Observed!Z$2:Z$1520,Observed!$A$2:$A$1520,$A354,Observed!$C$2:$C$1520,$C354),"")</f>
        <v/>
      </c>
      <c r="AA354" s="23" t="str">
        <f>IF(ISNUMBER(AVERAGEIFS(Observed!AA$2:AA$1520,Observed!$A$2:$A$1520,$A354,Observed!$C$2:$C$1520,$C354)),AVERAGEIFS(Observed!AA$2:AA$1520,Observed!$A$2:$A$1520,$A354,Observed!$C$2:$C$1520,$C354),"")</f>
        <v/>
      </c>
      <c r="AB354" s="23" t="str">
        <f>IF(ISNUMBER(AVERAGEIFS(Observed!AB$2:AB$1520,Observed!$A$2:$A$1520,$A354,Observed!$C$2:$C$1520,$C354)),AVERAGEIFS(Observed!AB$2:AB$1520,Observed!$A$2:$A$1520,$A354,Observed!$C$2:$C$1520,$C354),"")</f>
        <v/>
      </c>
      <c r="AC354" s="23" t="str">
        <f>IF(ISNUMBER(AVERAGEIFS(Observed!AC$2:AC$1520,Observed!$A$2:$A$1520,$A354,Observed!$C$2:$C$1520,$C354)),AVERAGEIFS(Observed!AC$2:AC$1520,Observed!$A$2:$A$1520,$A354,Observed!$C$2:$C$1520,$C354),"")</f>
        <v/>
      </c>
      <c r="AD354" s="24" t="str">
        <f>IF(ISNUMBER(AVERAGEIFS(Observed!AD$2:AD$1520,Observed!$A$2:$A$1520,$A354,Observed!$C$2:$C$1520,$C354)),AVERAGEIFS(Observed!AD$2:AD$1520,Observed!$A$2:$A$1520,$A354,Observed!$C$2:$C$1520,$C354),"")</f>
        <v/>
      </c>
      <c r="AE354" s="24" t="str">
        <f>IF(ISNUMBER(AVERAGEIFS(Observed!AE$2:AE$1520,Observed!$A$2:$A$1520,$A354,Observed!$C$2:$C$1520,$C354)),AVERAGEIFS(Observed!AE$2:AE$1520,Observed!$A$2:$A$1520,$A354,Observed!$C$2:$C$1520,$C354),"")</f>
        <v/>
      </c>
      <c r="AF354" s="23" t="str">
        <f>IF(ISNUMBER(AVERAGEIFS(Observed!AF$2:AF$1520,Observed!$A$2:$A$1520,$A354,Observed!$C$2:$C$1520,$C354)),AVERAGEIFS(Observed!AF$2:AF$1520,Observed!$A$2:$A$1520,$A354,Observed!$C$2:$C$1520,$C354),"")</f>
        <v/>
      </c>
      <c r="AG354" s="23" t="str">
        <f>IF(ISNUMBER(AVERAGEIFS(Observed!AG$2:AG$1520,Observed!$A$2:$A$1520,$A354,Observed!$C$2:$C$1520,$C354)),AVERAGEIFS(Observed!AG$2:AG$1520,Observed!$A$2:$A$1520,$A354,Observed!$C$2:$C$1520,$C354),"")</f>
        <v/>
      </c>
      <c r="AH354" s="22" t="str">
        <f>IF(ISNUMBER(AVERAGEIFS(Observed!AH$2:AH$1520,Observed!$A$2:$A$1520,$A354,Observed!$C$2:$C$1520,$C354)),AVERAGEIFS(Observed!AH$2:AH$1520,Observed!$A$2:$A$1520,$A354,Observed!$C$2:$C$1520,$C354),"")</f>
        <v/>
      </c>
      <c r="AI354" s="23" t="str">
        <f>IF(ISNUMBER(AVERAGEIFS(Observed!AI$2:AI$1520,Observed!$A$2:$A$1520,$A354,Observed!$C$2:$C$1520,$C354)),AVERAGEIFS(Observed!AI$2:AI$1520,Observed!$A$2:$A$1520,$A354,Observed!$C$2:$C$1520,$C354),"")</f>
        <v/>
      </c>
      <c r="AJ354" s="23" t="str">
        <f>IF(ISNUMBER(AVERAGEIFS(Observed!AJ$2:AJ$1520,Observed!$A$2:$A$1520,$A354,Observed!$C$2:$C$1520,$C354)),AVERAGEIFS(Observed!AJ$2:AJ$1520,Observed!$A$2:$A$1520,$A354,Observed!$C$2:$C$1520,$C354),"")</f>
        <v/>
      </c>
      <c r="AK354" s="23" t="str">
        <f>IF(ISNUMBER(AVERAGEIFS(Observed!AK$2:AK$1520,Observed!$A$2:$A$1520,$A354,Observed!$C$2:$C$1520,$C354)),AVERAGEIFS(Observed!AK$2:AK$1520,Observed!$A$2:$A$1520,$A354,Observed!$C$2:$C$1520,$C354),"")</f>
        <v/>
      </c>
      <c r="AL354" s="23" t="str">
        <f>IF(ISNUMBER(AVERAGEIFS(Observed!AL$2:AL$1520,Observed!$A$2:$A$1520,$A354,Observed!$C$2:$C$1520,$C354)),AVERAGEIFS(Observed!AL$2:AL$1520,Observed!$A$2:$A$1520,$A354,Observed!$C$2:$C$1520,$C354),"")</f>
        <v/>
      </c>
      <c r="AM354" s="23" t="str">
        <f>IF(ISNUMBER(AVERAGEIFS(Observed!AM$2:AM$1520,Observed!$A$2:$A$1520,$A354,Observed!$C$2:$C$1520,$C354)),AVERAGEIFS(Observed!AM$2:AM$1520,Observed!$A$2:$A$1520,$A354,Observed!$C$2:$C$1520,$C354),"")</f>
        <v/>
      </c>
      <c r="AN354" s="2">
        <f>COUNTIFS(Observed!$A$2:$A$1520,$A354,Observed!$C$2:$C$1520,$C354)</f>
        <v>3</v>
      </c>
      <c r="AO354" s="2">
        <f t="shared" si="6"/>
        <v>1</v>
      </c>
    </row>
    <row r="355" spans="1:41" x14ac:dyDescent="0.35">
      <c r="A355" t="s">
        <v>54</v>
      </c>
      <c r="B355" t="s">
        <v>52</v>
      </c>
      <c r="C355" s="20">
        <v>42325</v>
      </c>
      <c r="D355">
        <v>1</v>
      </c>
      <c r="E355" t="s">
        <v>83</v>
      </c>
      <c r="F355" s="25" t="s">
        <v>99</v>
      </c>
      <c r="G355" t="s">
        <v>63</v>
      </c>
      <c r="H355">
        <v>8</v>
      </c>
      <c r="I355" s="2" t="s">
        <v>60</v>
      </c>
      <c r="J355" s="22">
        <f>IF(ISNUMBER(AVERAGEIFS(Observed!J$2:J$1520,Observed!$A$2:$A$1520,$A355,Observed!$C$2:$C$1520,$C355)),AVERAGEIFS(Observed!J$2:J$1520,Observed!$A$2:$A$1520,$A355,Observed!$C$2:$C$1520,$C355),"")</f>
        <v>1463.9333333333334</v>
      </c>
      <c r="K355" s="23">
        <f>IF(ISNUMBER(AVERAGEIFS(Observed!K$2:K$1520,Observed!$A$2:$A$1520,$A355,Observed!$C$2:$C$1520,$C355)),AVERAGEIFS(Observed!K$2:K$1520,Observed!$A$2:$A$1520,$A355,Observed!$C$2:$C$1520,$C355),"")</f>
        <v>146.39333333333332</v>
      </c>
      <c r="L355" s="23" t="str">
        <f>IF(ISNUMBER(AVERAGEIFS(Observed!L$2:L$1520,Observed!$A$2:$A$1520,$A355,Observed!$C$2:$C$1520,$C355)),AVERAGEIFS(Observed!L$2:L$1520,Observed!$A$2:$A$1520,$A355,Observed!$C$2:$C$1520,$C355),"")</f>
        <v/>
      </c>
      <c r="M355" s="23" t="str">
        <f>IF(ISNUMBER(AVERAGEIFS(Observed!M$2:M$1520,Observed!$A$2:$A$1520,$A355,Observed!$C$2:$C$1520,$C355)),AVERAGEIFS(Observed!M$2:M$1520,Observed!$A$2:$A$1520,$A355,Observed!$C$2:$C$1520,$C355),"")</f>
        <v/>
      </c>
      <c r="N355" s="23" t="str">
        <f>IF(ISNUMBER(AVERAGEIFS(Observed!N$2:N$1520,Observed!$A$2:$A$1520,$A355,Observed!$C$2:$C$1520,$C355)),AVERAGEIFS(Observed!N$2:N$1520,Observed!$A$2:$A$1520,$A355,Observed!$C$2:$C$1520,$C355),"")</f>
        <v/>
      </c>
      <c r="O355" s="24" t="str">
        <f>IF(ISNUMBER(AVERAGEIFS(Observed!O$2:O$1520,Observed!$A$2:$A$1520,$A355,Observed!$C$2:$C$1520,$C355)),AVERAGEIFS(Observed!O$2:O$1520,Observed!$A$2:$A$1520,$A355,Observed!$C$2:$C$1520,$C355),"")</f>
        <v/>
      </c>
      <c r="P355" s="24" t="str">
        <f>IF(ISNUMBER(AVERAGEIFS(Observed!P$2:P$1520,Observed!$A$2:$A$1520,$A355,Observed!$C$2:$C$1520,$C355)),AVERAGEIFS(Observed!P$2:P$1520,Observed!$A$2:$A$1520,$A355,Observed!$C$2:$C$1520,$C355),"")</f>
        <v/>
      </c>
      <c r="Q355" s="24" t="str">
        <f>IF(ISNUMBER(AVERAGEIFS(Observed!Q$2:Q$1520,Observed!$A$2:$A$1520,$A355,Observed!$C$2:$C$1520,$C355)),AVERAGEIFS(Observed!Q$2:Q$1520,Observed!$A$2:$A$1520,$A355,Observed!$C$2:$C$1520,$C355),"")</f>
        <v/>
      </c>
      <c r="R355" s="22" t="str">
        <f>IF(ISNUMBER(AVERAGEIFS(Observed!R$2:R$1520,Observed!$A$2:$A$1520,$A355,Observed!$C$2:$C$1520,$C355)),AVERAGEIFS(Observed!R$2:R$1520,Observed!$A$2:$A$1520,$A355,Observed!$C$2:$C$1520,$C355),"")</f>
        <v/>
      </c>
      <c r="S355" s="23" t="str">
        <f>IF(ISNUMBER(AVERAGEIFS(Observed!S$2:S$1520,Observed!$A$2:$A$1520,$A355,Observed!$C$2:$C$1520,$C355)),AVERAGEIFS(Observed!S$2:S$1520,Observed!$A$2:$A$1520,$A355,Observed!$C$2:$C$1520,$C355),"")</f>
        <v/>
      </c>
      <c r="T355" s="23" t="str">
        <f>IF(ISNUMBER(AVERAGEIFS(Observed!T$2:T$1520,Observed!$A$2:$A$1520,$A355,Observed!$C$2:$C$1520,$C355)),AVERAGEIFS(Observed!T$2:T$1520,Observed!$A$2:$A$1520,$A355,Observed!$C$2:$C$1520,$C355),"")</f>
        <v/>
      </c>
      <c r="U355" s="23" t="str">
        <f>IF(ISNUMBER(AVERAGEIFS(Observed!U$2:U$1520,Observed!$A$2:$A$1520,$A355,Observed!$C$2:$C$1520,$C355)),AVERAGEIFS(Observed!U$2:U$1520,Observed!$A$2:$A$1520,$A355,Observed!$C$2:$C$1520,$C355),"")</f>
        <v/>
      </c>
      <c r="V355" s="23" t="str">
        <f>IF(ISNUMBER(AVERAGEIFS(Observed!V$2:V$1520,Observed!$A$2:$A$1520,$A355,Observed!$C$2:$C$1520,$C355)),AVERAGEIFS(Observed!V$2:V$1520,Observed!$A$2:$A$1520,$A355,Observed!$C$2:$C$1520,$C355),"")</f>
        <v/>
      </c>
      <c r="W355" s="23" t="str">
        <f>IF(ISNUMBER(AVERAGEIFS(Observed!W$2:W$1520,Observed!$A$2:$A$1520,$A355,Observed!$C$2:$C$1520,$C355)),AVERAGEIFS(Observed!W$2:W$1520,Observed!$A$2:$A$1520,$A355,Observed!$C$2:$C$1520,$C355),"")</f>
        <v/>
      </c>
      <c r="X355" s="23" t="str">
        <f>IF(ISNUMBER(AVERAGEIFS(Observed!X$2:X$1520,Observed!$A$2:$A$1520,$A355,Observed!$C$2:$C$1520,$C355)),AVERAGEIFS(Observed!X$2:X$1520,Observed!$A$2:$A$1520,$A355,Observed!$C$2:$C$1520,$C355),"")</f>
        <v/>
      </c>
      <c r="Y355" s="23" t="str">
        <f>IF(ISNUMBER(AVERAGEIFS(Observed!Y$2:Y$1520,Observed!$A$2:$A$1520,$A355,Observed!$C$2:$C$1520,$C355)),AVERAGEIFS(Observed!Y$2:Y$1520,Observed!$A$2:$A$1520,$A355,Observed!$C$2:$C$1520,$C355),"")</f>
        <v/>
      </c>
      <c r="Z355" s="23" t="str">
        <f>IF(ISNUMBER(AVERAGEIFS(Observed!Z$2:Z$1520,Observed!$A$2:$A$1520,$A355,Observed!$C$2:$C$1520,$C355)),AVERAGEIFS(Observed!Z$2:Z$1520,Observed!$A$2:$A$1520,$A355,Observed!$C$2:$C$1520,$C355),"")</f>
        <v/>
      </c>
      <c r="AA355" s="23" t="str">
        <f>IF(ISNUMBER(AVERAGEIFS(Observed!AA$2:AA$1520,Observed!$A$2:$A$1520,$A355,Observed!$C$2:$C$1520,$C355)),AVERAGEIFS(Observed!AA$2:AA$1520,Observed!$A$2:$A$1520,$A355,Observed!$C$2:$C$1520,$C355),"")</f>
        <v/>
      </c>
      <c r="AB355" s="23" t="str">
        <f>IF(ISNUMBER(AVERAGEIFS(Observed!AB$2:AB$1520,Observed!$A$2:$A$1520,$A355,Observed!$C$2:$C$1520,$C355)),AVERAGEIFS(Observed!AB$2:AB$1520,Observed!$A$2:$A$1520,$A355,Observed!$C$2:$C$1520,$C355),"")</f>
        <v/>
      </c>
      <c r="AC355" s="23" t="str">
        <f>IF(ISNUMBER(AVERAGEIFS(Observed!AC$2:AC$1520,Observed!$A$2:$A$1520,$A355,Observed!$C$2:$C$1520,$C355)),AVERAGEIFS(Observed!AC$2:AC$1520,Observed!$A$2:$A$1520,$A355,Observed!$C$2:$C$1520,$C355),"")</f>
        <v/>
      </c>
      <c r="AD355" s="24" t="str">
        <f>IF(ISNUMBER(AVERAGEIFS(Observed!AD$2:AD$1520,Observed!$A$2:$A$1520,$A355,Observed!$C$2:$C$1520,$C355)),AVERAGEIFS(Observed!AD$2:AD$1520,Observed!$A$2:$A$1520,$A355,Observed!$C$2:$C$1520,$C355),"")</f>
        <v/>
      </c>
      <c r="AE355" s="24" t="str">
        <f>IF(ISNUMBER(AVERAGEIFS(Observed!AE$2:AE$1520,Observed!$A$2:$A$1520,$A355,Observed!$C$2:$C$1520,$C355)),AVERAGEIFS(Observed!AE$2:AE$1520,Observed!$A$2:$A$1520,$A355,Observed!$C$2:$C$1520,$C355),"")</f>
        <v/>
      </c>
      <c r="AF355" s="23" t="str">
        <f>IF(ISNUMBER(AVERAGEIFS(Observed!AF$2:AF$1520,Observed!$A$2:$A$1520,$A355,Observed!$C$2:$C$1520,$C355)),AVERAGEIFS(Observed!AF$2:AF$1520,Observed!$A$2:$A$1520,$A355,Observed!$C$2:$C$1520,$C355),"")</f>
        <v/>
      </c>
      <c r="AG355" s="23" t="str">
        <f>IF(ISNUMBER(AVERAGEIFS(Observed!AG$2:AG$1520,Observed!$A$2:$A$1520,$A355,Observed!$C$2:$C$1520,$C355)),AVERAGEIFS(Observed!AG$2:AG$1520,Observed!$A$2:$A$1520,$A355,Observed!$C$2:$C$1520,$C355),"")</f>
        <v/>
      </c>
      <c r="AH355" s="22" t="str">
        <f>IF(ISNUMBER(AVERAGEIFS(Observed!AH$2:AH$1520,Observed!$A$2:$A$1520,$A355,Observed!$C$2:$C$1520,$C355)),AVERAGEIFS(Observed!AH$2:AH$1520,Observed!$A$2:$A$1520,$A355,Observed!$C$2:$C$1520,$C355),"")</f>
        <v/>
      </c>
      <c r="AI355" s="23" t="str">
        <f>IF(ISNUMBER(AVERAGEIFS(Observed!AI$2:AI$1520,Observed!$A$2:$A$1520,$A355,Observed!$C$2:$C$1520,$C355)),AVERAGEIFS(Observed!AI$2:AI$1520,Observed!$A$2:$A$1520,$A355,Observed!$C$2:$C$1520,$C355),"")</f>
        <v/>
      </c>
      <c r="AJ355" s="23" t="str">
        <f>IF(ISNUMBER(AVERAGEIFS(Observed!AJ$2:AJ$1520,Observed!$A$2:$A$1520,$A355,Observed!$C$2:$C$1520,$C355)),AVERAGEIFS(Observed!AJ$2:AJ$1520,Observed!$A$2:$A$1520,$A355,Observed!$C$2:$C$1520,$C355),"")</f>
        <v/>
      </c>
      <c r="AK355" s="23" t="str">
        <f>IF(ISNUMBER(AVERAGEIFS(Observed!AK$2:AK$1520,Observed!$A$2:$A$1520,$A355,Observed!$C$2:$C$1520,$C355)),AVERAGEIFS(Observed!AK$2:AK$1520,Observed!$A$2:$A$1520,$A355,Observed!$C$2:$C$1520,$C355),"")</f>
        <v/>
      </c>
      <c r="AL355" s="23" t="str">
        <f>IF(ISNUMBER(AVERAGEIFS(Observed!AL$2:AL$1520,Observed!$A$2:$A$1520,$A355,Observed!$C$2:$C$1520,$C355)),AVERAGEIFS(Observed!AL$2:AL$1520,Observed!$A$2:$A$1520,$A355,Observed!$C$2:$C$1520,$C355),"")</f>
        <v/>
      </c>
      <c r="AM355" s="23" t="str">
        <f>IF(ISNUMBER(AVERAGEIFS(Observed!AM$2:AM$1520,Observed!$A$2:$A$1520,$A355,Observed!$C$2:$C$1520,$C355)),AVERAGEIFS(Observed!AM$2:AM$1520,Observed!$A$2:$A$1520,$A355,Observed!$C$2:$C$1520,$C355),"")</f>
        <v/>
      </c>
      <c r="AN355" s="2">
        <f>COUNTIFS(Observed!$A$2:$A$1520,$A355,Observed!$C$2:$C$1520,$C355)</f>
        <v>3</v>
      </c>
      <c r="AO355" s="2">
        <f t="shared" si="6"/>
        <v>1</v>
      </c>
    </row>
    <row r="356" spans="1:41" x14ac:dyDescent="0.35">
      <c r="A356" t="s">
        <v>53</v>
      </c>
      <c r="B356" t="s">
        <v>52</v>
      </c>
      <c r="C356" s="20">
        <v>42325</v>
      </c>
      <c r="D356">
        <v>1</v>
      </c>
      <c r="E356" t="s">
        <v>78</v>
      </c>
      <c r="F356" s="25" t="s">
        <v>99</v>
      </c>
      <c r="G356" t="s">
        <v>63</v>
      </c>
      <c r="H356">
        <v>8</v>
      </c>
      <c r="I356" s="2" t="s">
        <v>60</v>
      </c>
      <c r="J356" s="22">
        <f>IF(ISNUMBER(AVERAGEIFS(Observed!J$2:J$1520,Observed!$A$2:$A$1520,$A356,Observed!$C$2:$C$1520,$C356)),AVERAGEIFS(Observed!J$2:J$1520,Observed!$A$2:$A$1520,$A356,Observed!$C$2:$C$1520,$C356),"")</f>
        <v>1207</v>
      </c>
      <c r="K356" s="23">
        <f>IF(ISNUMBER(AVERAGEIFS(Observed!K$2:K$1520,Observed!$A$2:$A$1520,$A356,Observed!$C$2:$C$1520,$C356)),AVERAGEIFS(Observed!K$2:K$1520,Observed!$A$2:$A$1520,$A356,Observed!$C$2:$C$1520,$C356),"")</f>
        <v>120.7</v>
      </c>
      <c r="L356" s="23" t="str">
        <f>IF(ISNUMBER(AVERAGEIFS(Observed!L$2:L$1520,Observed!$A$2:$A$1520,$A356,Observed!$C$2:$C$1520,$C356)),AVERAGEIFS(Observed!L$2:L$1520,Observed!$A$2:$A$1520,$A356,Observed!$C$2:$C$1520,$C356),"")</f>
        <v/>
      </c>
      <c r="M356" s="23" t="str">
        <f>IF(ISNUMBER(AVERAGEIFS(Observed!M$2:M$1520,Observed!$A$2:$A$1520,$A356,Observed!$C$2:$C$1520,$C356)),AVERAGEIFS(Observed!M$2:M$1520,Observed!$A$2:$A$1520,$A356,Observed!$C$2:$C$1520,$C356),"")</f>
        <v/>
      </c>
      <c r="N356" s="23" t="str">
        <f>IF(ISNUMBER(AVERAGEIFS(Observed!N$2:N$1520,Observed!$A$2:$A$1520,$A356,Observed!$C$2:$C$1520,$C356)),AVERAGEIFS(Observed!N$2:N$1520,Observed!$A$2:$A$1520,$A356,Observed!$C$2:$C$1520,$C356),"")</f>
        <v/>
      </c>
      <c r="O356" s="24" t="str">
        <f>IF(ISNUMBER(AVERAGEIFS(Observed!O$2:O$1520,Observed!$A$2:$A$1520,$A356,Observed!$C$2:$C$1520,$C356)),AVERAGEIFS(Observed!O$2:O$1520,Observed!$A$2:$A$1520,$A356,Observed!$C$2:$C$1520,$C356),"")</f>
        <v/>
      </c>
      <c r="P356" s="24" t="str">
        <f>IF(ISNUMBER(AVERAGEIFS(Observed!P$2:P$1520,Observed!$A$2:$A$1520,$A356,Observed!$C$2:$C$1520,$C356)),AVERAGEIFS(Observed!P$2:P$1520,Observed!$A$2:$A$1520,$A356,Observed!$C$2:$C$1520,$C356),"")</f>
        <v/>
      </c>
      <c r="Q356" s="24" t="str">
        <f>IF(ISNUMBER(AVERAGEIFS(Observed!Q$2:Q$1520,Observed!$A$2:$A$1520,$A356,Observed!$C$2:$C$1520,$C356)),AVERAGEIFS(Observed!Q$2:Q$1520,Observed!$A$2:$A$1520,$A356,Observed!$C$2:$C$1520,$C356),"")</f>
        <v/>
      </c>
      <c r="R356" s="22" t="str">
        <f>IF(ISNUMBER(AVERAGEIFS(Observed!R$2:R$1520,Observed!$A$2:$A$1520,$A356,Observed!$C$2:$C$1520,$C356)),AVERAGEIFS(Observed!R$2:R$1520,Observed!$A$2:$A$1520,$A356,Observed!$C$2:$C$1520,$C356),"")</f>
        <v/>
      </c>
      <c r="S356" s="23" t="str">
        <f>IF(ISNUMBER(AVERAGEIFS(Observed!S$2:S$1520,Observed!$A$2:$A$1520,$A356,Observed!$C$2:$C$1520,$C356)),AVERAGEIFS(Observed!S$2:S$1520,Observed!$A$2:$A$1520,$A356,Observed!$C$2:$C$1520,$C356),"")</f>
        <v/>
      </c>
      <c r="T356" s="23" t="str">
        <f>IF(ISNUMBER(AVERAGEIFS(Observed!T$2:T$1520,Observed!$A$2:$A$1520,$A356,Observed!$C$2:$C$1520,$C356)),AVERAGEIFS(Observed!T$2:T$1520,Observed!$A$2:$A$1520,$A356,Observed!$C$2:$C$1520,$C356),"")</f>
        <v/>
      </c>
      <c r="U356" s="23" t="str">
        <f>IF(ISNUMBER(AVERAGEIFS(Observed!U$2:U$1520,Observed!$A$2:$A$1520,$A356,Observed!$C$2:$C$1520,$C356)),AVERAGEIFS(Observed!U$2:U$1520,Observed!$A$2:$A$1520,$A356,Observed!$C$2:$C$1520,$C356),"")</f>
        <v/>
      </c>
      <c r="V356" s="23" t="str">
        <f>IF(ISNUMBER(AVERAGEIFS(Observed!V$2:V$1520,Observed!$A$2:$A$1520,$A356,Observed!$C$2:$C$1520,$C356)),AVERAGEIFS(Observed!V$2:V$1520,Observed!$A$2:$A$1520,$A356,Observed!$C$2:$C$1520,$C356),"")</f>
        <v/>
      </c>
      <c r="W356" s="23" t="str">
        <f>IF(ISNUMBER(AVERAGEIFS(Observed!W$2:W$1520,Observed!$A$2:$A$1520,$A356,Observed!$C$2:$C$1520,$C356)),AVERAGEIFS(Observed!W$2:W$1520,Observed!$A$2:$A$1520,$A356,Observed!$C$2:$C$1520,$C356),"")</f>
        <v/>
      </c>
      <c r="X356" s="23" t="str">
        <f>IF(ISNUMBER(AVERAGEIFS(Observed!X$2:X$1520,Observed!$A$2:$A$1520,$A356,Observed!$C$2:$C$1520,$C356)),AVERAGEIFS(Observed!X$2:X$1520,Observed!$A$2:$A$1520,$A356,Observed!$C$2:$C$1520,$C356),"")</f>
        <v/>
      </c>
      <c r="Y356" s="23" t="str">
        <f>IF(ISNUMBER(AVERAGEIFS(Observed!Y$2:Y$1520,Observed!$A$2:$A$1520,$A356,Observed!$C$2:$C$1520,$C356)),AVERAGEIFS(Observed!Y$2:Y$1520,Observed!$A$2:$A$1520,$A356,Observed!$C$2:$C$1520,$C356),"")</f>
        <v/>
      </c>
      <c r="Z356" s="23" t="str">
        <f>IF(ISNUMBER(AVERAGEIFS(Observed!Z$2:Z$1520,Observed!$A$2:$A$1520,$A356,Observed!$C$2:$C$1520,$C356)),AVERAGEIFS(Observed!Z$2:Z$1520,Observed!$A$2:$A$1520,$A356,Observed!$C$2:$C$1520,$C356),"")</f>
        <v/>
      </c>
      <c r="AA356" s="23" t="str">
        <f>IF(ISNUMBER(AVERAGEIFS(Observed!AA$2:AA$1520,Observed!$A$2:$A$1520,$A356,Observed!$C$2:$C$1520,$C356)),AVERAGEIFS(Observed!AA$2:AA$1520,Observed!$A$2:$A$1520,$A356,Observed!$C$2:$C$1520,$C356),"")</f>
        <v/>
      </c>
      <c r="AB356" s="23" t="str">
        <f>IF(ISNUMBER(AVERAGEIFS(Observed!AB$2:AB$1520,Observed!$A$2:$A$1520,$A356,Observed!$C$2:$C$1520,$C356)),AVERAGEIFS(Observed!AB$2:AB$1520,Observed!$A$2:$A$1520,$A356,Observed!$C$2:$C$1520,$C356),"")</f>
        <v/>
      </c>
      <c r="AC356" s="23" t="str">
        <f>IF(ISNUMBER(AVERAGEIFS(Observed!AC$2:AC$1520,Observed!$A$2:$A$1520,$A356,Observed!$C$2:$C$1520,$C356)),AVERAGEIFS(Observed!AC$2:AC$1520,Observed!$A$2:$A$1520,$A356,Observed!$C$2:$C$1520,$C356),"")</f>
        <v/>
      </c>
      <c r="AD356" s="24" t="str">
        <f>IF(ISNUMBER(AVERAGEIFS(Observed!AD$2:AD$1520,Observed!$A$2:$A$1520,$A356,Observed!$C$2:$C$1520,$C356)),AVERAGEIFS(Observed!AD$2:AD$1520,Observed!$A$2:$A$1520,$A356,Observed!$C$2:$C$1520,$C356),"")</f>
        <v/>
      </c>
      <c r="AE356" s="24" t="str">
        <f>IF(ISNUMBER(AVERAGEIFS(Observed!AE$2:AE$1520,Observed!$A$2:$A$1520,$A356,Observed!$C$2:$C$1520,$C356)),AVERAGEIFS(Observed!AE$2:AE$1520,Observed!$A$2:$A$1520,$A356,Observed!$C$2:$C$1520,$C356),"")</f>
        <v/>
      </c>
      <c r="AF356" s="23" t="str">
        <f>IF(ISNUMBER(AVERAGEIFS(Observed!AF$2:AF$1520,Observed!$A$2:$A$1520,$A356,Observed!$C$2:$C$1520,$C356)),AVERAGEIFS(Observed!AF$2:AF$1520,Observed!$A$2:$A$1520,$A356,Observed!$C$2:$C$1520,$C356),"")</f>
        <v/>
      </c>
      <c r="AG356" s="23" t="str">
        <f>IF(ISNUMBER(AVERAGEIFS(Observed!AG$2:AG$1520,Observed!$A$2:$A$1520,$A356,Observed!$C$2:$C$1520,$C356)),AVERAGEIFS(Observed!AG$2:AG$1520,Observed!$A$2:$A$1520,$A356,Observed!$C$2:$C$1520,$C356),"")</f>
        <v/>
      </c>
      <c r="AH356" s="22" t="str">
        <f>IF(ISNUMBER(AVERAGEIFS(Observed!AH$2:AH$1520,Observed!$A$2:$A$1520,$A356,Observed!$C$2:$C$1520,$C356)),AVERAGEIFS(Observed!AH$2:AH$1520,Observed!$A$2:$A$1520,$A356,Observed!$C$2:$C$1520,$C356),"")</f>
        <v/>
      </c>
      <c r="AI356" s="23" t="str">
        <f>IF(ISNUMBER(AVERAGEIFS(Observed!AI$2:AI$1520,Observed!$A$2:$A$1520,$A356,Observed!$C$2:$C$1520,$C356)),AVERAGEIFS(Observed!AI$2:AI$1520,Observed!$A$2:$A$1520,$A356,Observed!$C$2:$C$1520,$C356),"")</f>
        <v/>
      </c>
      <c r="AJ356" s="23" t="str">
        <f>IF(ISNUMBER(AVERAGEIFS(Observed!AJ$2:AJ$1520,Observed!$A$2:$A$1520,$A356,Observed!$C$2:$C$1520,$C356)),AVERAGEIFS(Observed!AJ$2:AJ$1520,Observed!$A$2:$A$1520,$A356,Observed!$C$2:$C$1520,$C356),"")</f>
        <v/>
      </c>
      <c r="AK356" s="23" t="str">
        <f>IF(ISNUMBER(AVERAGEIFS(Observed!AK$2:AK$1520,Observed!$A$2:$A$1520,$A356,Observed!$C$2:$C$1520,$C356)),AVERAGEIFS(Observed!AK$2:AK$1520,Observed!$A$2:$A$1520,$A356,Observed!$C$2:$C$1520,$C356),"")</f>
        <v/>
      </c>
      <c r="AL356" s="23" t="str">
        <f>IF(ISNUMBER(AVERAGEIFS(Observed!AL$2:AL$1520,Observed!$A$2:$A$1520,$A356,Observed!$C$2:$C$1520,$C356)),AVERAGEIFS(Observed!AL$2:AL$1520,Observed!$A$2:$A$1520,$A356,Observed!$C$2:$C$1520,$C356),"")</f>
        <v/>
      </c>
      <c r="AM356" s="23" t="str">
        <f>IF(ISNUMBER(AVERAGEIFS(Observed!AM$2:AM$1520,Observed!$A$2:$A$1520,$A356,Observed!$C$2:$C$1520,$C356)),AVERAGEIFS(Observed!AM$2:AM$1520,Observed!$A$2:$A$1520,$A356,Observed!$C$2:$C$1520,$C356),"")</f>
        <v/>
      </c>
      <c r="AN356" s="2">
        <f>COUNTIFS(Observed!$A$2:$A$1520,$A356,Observed!$C$2:$C$1520,$C356)</f>
        <v>3</v>
      </c>
      <c r="AO356" s="2">
        <f t="shared" si="6"/>
        <v>1</v>
      </c>
    </row>
    <row r="357" spans="1:41" x14ac:dyDescent="0.35">
      <c r="A357" t="s">
        <v>56</v>
      </c>
      <c r="B357" t="s">
        <v>52</v>
      </c>
      <c r="C357" s="20">
        <v>42330</v>
      </c>
      <c r="D357">
        <v>1</v>
      </c>
      <c r="E357" t="s">
        <v>80</v>
      </c>
      <c r="F357" s="25" t="s">
        <v>99</v>
      </c>
      <c r="G357" t="s">
        <v>63</v>
      </c>
      <c r="H357">
        <v>8</v>
      </c>
      <c r="I357" s="2" t="s">
        <v>61</v>
      </c>
      <c r="J357" s="22">
        <f>IF(ISNUMBER(AVERAGEIFS(Observed!J$2:J$1520,Observed!$A$2:$A$1520,$A357,Observed!$C$2:$C$1520,$C357)),AVERAGEIFS(Observed!J$2:J$1520,Observed!$A$2:$A$1520,$A357,Observed!$C$2:$C$1520,$C357),"")</f>
        <v>3425.4</v>
      </c>
      <c r="K357" s="23">
        <f>IF(ISNUMBER(AVERAGEIFS(Observed!K$2:K$1520,Observed!$A$2:$A$1520,$A357,Observed!$C$2:$C$1520,$C357)),AVERAGEIFS(Observed!K$2:K$1520,Observed!$A$2:$A$1520,$A357,Observed!$C$2:$C$1520,$C357),"")</f>
        <v>342.53999999999996</v>
      </c>
      <c r="L357" s="23" t="str">
        <f>IF(ISNUMBER(AVERAGEIFS(Observed!L$2:L$1520,Observed!$A$2:$A$1520,$A357,Observed!$C$2:$C$1520,$C357)),AVERAGEIFS(Observed!L$2:L$1520,Observed!$A$2:$A$1520,$A357,Observed!$C$2:$C$1520,$C357),"")</f>
        <v/>
      </c>
      <c r="M357" s="23" t="str">
        <f>IF(ISNUMBER(AVERAGEIFS(Observed!M$2:M$1520,Observed!$A$2:$A$1520,$A357,Observed!$C$2:$C$1520,$C357)),AVERAGEIFS(Observed!M$2:M$1520,Observed!$A$2:$A$1520,$A357,Observed!$C$2:$C$1520,$C357),"")</f>
        <v/>
      </c>
      <c r="N357" s="23" t="str">
        <f>IF(ISNUMBER(AVERAGEIFS(Observed!N$2:N$1520,Observed!$A$2:$A$1520,$A357,Observed!$C$2:$C$1520,$C357)),AVERAGEIFS(Observed!N$2:N$1520,Observed!$A$2:$A$1520,$A357,Observed!$C$2:$C$1520,$C357),"")</f>
        <v/>
      </c>
      <c r="O357" s="24" t="str">
        <f>IF(ISNUMBER(AVERAGEIFS(Observed!O$2:O$1520,Observed!$A$2:$A$1520,$A357,Observed!$C$2:$C$1520,$C357)),AVERAGEIFS(Observed!O$2:O$1520,Observed!$A$2:$A$1520,$A357,Observed!$C$2:$C$1520,$C357),"")</f>
        <v/>
      </c>
      <c r="P357" s="24" t="str">
        <f>IF(ISNUMBER(AVERAGEIFS(Observed!P$2:P$1520,Observed!$A$2:$A$1520,$A357,Observed!$C$2:$C$1520,$C357)),AVERAGEIFS(Observed!P$2:P$1520,Observed!$A$2:$A$1520,$A357,Observed!$C$2:$C$1520,$C357),"")</f>
        <v/>
      </c>
      <c r="Q357" s="24" t="str">
        <f>IF(ISNUMBER(AVERAGEIFS(Observed!Q$2:Q$1520,Observed!$A$2:$A$1520,$A357,Observed!$C$2:$C$1520,$C357)),AVERAGEIFS(Observed!Q$2:Q$1520,Observed!$A$2:$A$1520,$A357,Observed!$C$2:$C$1520,$C357),"")</f>
        <v/>
      </c>
      <c r="R357" s="22" t="str">
        <f>IF(ISNUMBER(AVERAGEIFS(Observed!R$2:R$1520,Observed!$A$2:$A$1520,$A357,Observed!$C$2:$C$1520,$C357)),AVERAGEIFS(Observed!R$2:R$1520,Observed!$A$2:$A$1520,$A357,Observed!$C$2:$C$1520,$C357),"")</f>
        <v/>
      </c>
      <c r="S357" s="23" t="str">
        <f>IF(ISNUMBER(AVERAGEIFS(Observed!S$2:S$1520,Observed!$A$2:$A$1520,$A357,Observed!$C$2:$C$1520,$C357)),AVERAGEIFS(Observed!S$2:S$1520,Observed!$A$2:$A$1520,$A357,Observed!$C$2:$C$1520,$C357),"")</f>
        <v/>
      </c>
      <c r="T357" s="23" t="str">
        <f>IF(ISNUMBER(AVERAGEIFS(Observed!T$2:T$1520,Observed!$A$2:$A$1520,$A357,Observed!$C$2:$C$1520,$C357)),AVERAGEIFS(Observed!T$2:T$1520,Observed!$A$2:$A$1520,$A357,Observed!$C$2:$C$1520,$C357),"")</f>
        <v/>
      </c>
      <c r="U357" s="23" t="str">
        <f>IF(ISNUMBER(AVERAGEIFS(Observed!U$2:U$1520,Observed!$A$2:$A$1520,$A357,Observed!$C$2:$C$1520,$C357)),AVERAGEIFS(Observed!U$2:U$1520,Observed!$A$2:$A$1520,$A357,Observed!$C$2:$C$1520,$C357),"")</f>
        <v/>
      </c>
      <c r="V357" s="23" t="str">
        <f>IF(ISNUMBER(AVERAGEIFS(Observed!V$2:V$1520,Observed!$A$2:$A$1520,$A357,Observed!$C$2:$C$1520,$C357)),AVERAGEIFS(Observed!V$2:V$1520,Observed!$A$2:$A$1520,$A357,Observed!$C$2:$C$1520,$C357),"")</f>
        <v/>
      </c>
      <c r="W357" s="23" t="str">
        <f>IF(ISNUMBER(AVERAGEIFS(Observed!W$2:W$1520,Observed!$A$2:$A$1520,$A357,Observed!$C$2:$C$1520,$C357)),AVERAGEIFS(Observed!W$2:W$1520,Observed!$A$2:$A$1520,$A357,Observed!$C$2:$C$1520,$C357),"")</f>
        <v/>
      </c>
      <c r="X357" s="23" t="str">
        <f>IF(ISNUMBER(AVERAGEIFS(Observed!X$2:X$1520,Observed!$A$2:$A$1520,$A357,Observed!$C$2:$C$1520,$C357)),AVERAGEIFS(Observed!X$2:X$1520,Observed!$A$2:$A$1520,$A357,Observed!$C$2:$C$1520,$C357),"")</f>
        <v/>
      </c>
      <c r="Y357" s="23" t="str">
        <f>IF(ISNUMBER(AVERAGEIFS(Observed!Y$2:Y$1520,Observed!$A$2:$A$1520,$A357,Observed!$C$2:$C$1520,$C357)),AVERAGEIFS(Observed!Y$2:Y$1520,Observed!$A$2:$A$1520,$A357,Observed!$C$2:$C$1520,$C357),"")</f>
        <v/>
      </c>
      <c r="Z357" s="23" t="str">
        <f>IF(ISNUMBER(AVERAGEIFS(Observed!Z$2:Z$1520,Observed!$A$2:$A$1520,$A357,Observed!$C$2:$C$1520,$C357)),AVERAGEIFS(Observed!Z$2:Z$1520,Observed!$A$2:$A$1520,$A357,Observed!$C$2:$C$1520,$C357),"")</f>
        <v/>
      </c>
      <c r="AA357" s="23" t="str">
        <f>IF(ISNUMBER(AVERAGEIFS(Observed!AA$2:AA$1520,Observed!$A$2:$A$1520,$A357,Observed!$C$2:$C$1520,$C357)),AVERAGEIFS(Observed!AA$2:AA$1520,Observed!$A$2:$A$1520,$A357,Observed!$C$2:$C$1520,$C357),"")</f>
        <v/>
      </c>
      <c r="AB357" s="23" t="str">
        <f>IF(ISNUMBER(AVERAGEIFS(Observed!AB$2:AB$1520,Observed!$A$2:$A$1520,$A357,Observed!$C$2:$C$1520,$C357)),AVERAGEIFS(Observed!AB$2:AB$1520,Observed!$A$2:$A$1520,$A357,Observed!$C$2:$C$1520,$C357),"")</f>
        <v/>
      </c>
      <c r="AC357" s="23" t="str">
        <f>IF(ISNUMBER(AVERAGEIFS(Observed!AC$2:AC$1520,Observed!$A$2:$A$1520,$A357,Observed!$C$2:$C$1520,$C357)),AVERAGEIFS(Observed!AC$2:AC$1520,Observed!$A$2:$A$1520,$A357,Observed!$C$2:$C$1520,$C357),"")</f>
        <v/>
      </c>
      <c r="AD357" s="24" t="str">
        <f>IF(ISNUMBER(AVERAGEIFS(Observed!AD$2:AD$1520,Observed!$A$2:$A$1520,$A357,Observed!$C$2:$C$1520,$C357)),AVERAGEIFS(Observed!AD$2:AD$1520,Observed!$A$2:$A$1520,$A357,Observed!$C$2:$C$1520,$C357),"")</f>
        <v/>
      </c>
      <c r="AE357" s="24" t="str">
        <f>IF(ISNUMBER(AVERAGEIFS(Observed!AE$2:AE$1520,Observed!$A$2:$A$1520,$A357,Observed!$C$2:$C$1520,$C357)),AVERAGEIFS(Observed!AE$2:AE$1520,Observed!$A$2:$A$1520,$A357,Observed!$C$2:$C$1520,$C357),"")</f>
        <v/>
      </c>
      <c r="AF357" s="23" t="str">
        <f>IF(ISNUMBER(AVERAGEIFS(Observed!AF$2:AF$1520,Observed!$A$2:$A$1520,$A357,Observed!$C$2:$C$1520,$C357)),AVERAGEIFS(Observed!AF$2:AF$1520,Observed!$A$2:$A$1520,$A357,Observed!$C$2:$C$1520,$C357),"")</f>
        <v/>
      </c>
      <c r="AG357" s="23" t="str">
        <f>IF(ISNUMBER(AVERAGEIFS(Observed!AG$2:AG$1520,Observed!$A$2:$A$1520,$A357,Observed!$C$2:$C$1520,$C357)),AVERAGEIFS(Observed!AG$2:AG$1520,Observed!$A$2:$A$1520,$A357,Observed!$C$2:$C$1520,$C357),"")</f>
        <v/>
      </c>
      <c r="AH357" s="22" t="str">
        <f>IF(ISNUMBER(AVERAGEIFS(Observed!AH$2:AH$1520,Observed!$A$2:$A$1520,$A357,Observed!$C$2:$C$1520,$C357)),AVERAGEIFS(Observed!AH$2:AH$1520,Observed!$A$2:$A$1520,$A357,Observed!$C$2:$C$1520,$C357),"")</f>
        <v/>
      </c>
      <c r="AI357" s="23" t="str">
        <f>IF(ISNUMBER(AVERAGEIFS(Observed!AI$2:AI$1520,Observed!$A$2:$A$1520,$A357,Observed!$C$2:$C$1520,$C357)),AVERAGEIFS(Observed!AI$2:AI$1520,Observed!$A$2:$A$1520,$A357,Observed!$C$2:$C$1520,$C357),"")</f>
        <v/>
      </c>
      <c r="AJ357" s="23" t="str">
        <f>IF(ISNUMBER(AVERAGEIFS(Observed!AJ$2:AJ$1520,Observed!$A$2:$A$1520,$A357,Observed!$C$2:$C$1520,$C357)),AVERAGEIFS(Observed!AJ$2:AJ$1520,Observed!$A$2:$A$1520,$A357,Observed!$C$2:$C$1520,$C357),"")</f>
        <v/>
      </c>
      <c r="AK357" s="23" t="str">
        <f>IF(ISNUMBER(AVERAGEIFS(Observed!AK$2:AK$1520,Observed!$A$2:$A$1520,$A357,Observed!$C$2:$C$1520,$C357)),AVERAGEIFS(Observed!AK$2:AK$1520,Observed!$A$2:$A$1520,$A357,Observed!$C$2:$C$1520,$C357),"")</f>
        <v/>
      </c>
      <c r="AL357" s="23" t="str">
        <f>IF(ISNUMBER(AVERAGEIFS(Observed!AL$2:AL$1520,Observed!$A$2:$A$1520,$A357,Observed!$C$2:$C$1520,$C357)),AVERAGEIFS(Observed!AL$2:AL$1520,Observed!$A$2:$A$1520,$A357,Observed!$C$2:$C$1520,$C357),"")</f>
        <v/>
      </c>
      <c r="AM357" s="23" t="str">
        <f>IF(ISNUMBER(AVERAGEIFS(Observed!AM$2:AM$1520,Observed!$A$2:$A$1520,$A357,Observed!$C$2:$C$1520,$C357)),AVERAGEIFS(Observed!AM$2:AM$1520,Observed!$A$2:$A$1520,$A357,Observed!$C$2:$C$1520,$C357),"")</f>
        <v/>
      </c>
      <c r="AN357" s="2">
        <f>COUNTIFS(Observed!$A$2:$A$1520,$A357,Observed!$C$2:$C$1520,$C357)</f>
        <v>3</v>
      </c>
      <c r="AO357" s="2">
        <f t="shared" si="6"/>
        <v>1</v>
      </c>
    </row>
    <row r="358" spans="1:41" x14ac:dyDescent="0.35">
      <c r="A358" t="s">
        <v>55</v>
      </c>
      <c r="B358" t="s">
        <v>52</v>
      </c>
      <c r="C358" s="20">
        <v>42330</v>
      </c>
      <c r="D358">
        <v>1</v>
      </c>
      <c r="E358" t="s">
        <v>82</v>
      </c>
      <c r="F358" s="25" t="s">
        <v>99</v>
      </c>
      <c r="G358" t="s">
        <v>63</v>
      </c>
      <c r="H358">
        <v>8</v>
      </c>
      <c r="I358" s="2" t="s">
        <v>61</v>
      </c>
      <c r="J358" s="22">
        <f>IF(ISNUMBER(AVERAGEIFS(Observed!J$2:J$1520,Observed!$A$2:$A$1520,$A358,Observed!$C$2:$C$1520,$C358)),AVERAGEIFS(Observed!J$2:J$1520,Observed!$A$2:$A$1520,$A358,Observed!$C$2:$C$1520,$C358),"")</f>
        <v>1708.3333333333333</v>
      </c>
      <c r="K358" s="23">
        <f>IF(ISNUMBER(AVERAGEIFS(Observed!K$2:K$1520,Observed!$A$2:$A$1520,$A358,Observed!$C$2:$C$1520,$C358)),AVERAGEIFS(Observed!K$2:K$1520,Observed!$A$2:$A$1520,$A358,Observed!$C$2:$C$1520,$C358),"")</f>
        <v>170.83333333333334</v>
      </c>
      <c r="L358" s="23" t="str">
        <f>IF(ISNUMBER(AVERAGEIFS(Observed!L$2:L$1520,Observed!$A$2:$A$1520,$A358,Observed!$C$2:$C$1520,$C358)),AVERAGEIFS(Observed!L$2:L$1520,Observed!$A$2:$A$1520,$A358,Observed!$C$2:$C$1520,$C358),"")</f>
        <v/>
      </c>
      <c r="M358" s="23" t="str">
        <f>IF(ISNUMBER(AVERAGEIFS(Observed!M$2:M$1520,Observed!$A$2:$A$1520,$A358,Observed!$C$2:$C$1520,$C358)),AVERAGEIFS(Observed!M$2:M$1520,Observed!$A$2:$A$1520,$A358,Observed!$C$2:$C$1520,$C358),"")</f>
        <v/>
      </c>
      <c r="N358" s="23" t="str">
        <f>IF(ISNUMBER(AVERAGEIFS(Observed!N$2:N$1520,Observed!$A$2:$A$1520,$A358,Observed!$C$2:$C$1520,$C358)),AVERAGEIFS(Observed!N$2:N$1520,Observed!$A$2:$A$1520,$A358,Observed!$C$2:$C$1520,$C358),"")</f>
        <v/>
      </c>
      <c r="O358" s="24" t="str">
        <f>IF(ISNUMBER(AVERAGEIFS(Observed!O$2:O$1520,Observed!$A$2:$A$1520,$A358,Observed!$C$2:$C$1520,$C358)),AVERAGEIFS(Observed!O$2:O$1520,Observed!$A$2:$A$1520,$A358,Observed!$C$2:$C$1520,$C358),"")</f>
        <v/>
      </c>
      <c r="P358" s="24" t="str">
        <f>IF(ISNUMBER(AVERAGEIFS(Observed!P$2:P$1520,Observed!$A$2:$A$1520,$A358,Observed!$C$2:$C$1520,$C358)),AVERAGEIFS(Observed!P$2:P$1520,Observed!$A$2:$A$1520,$A358,Observed!$C$2:$C$1520,$C358),"")</f>
        <v/>
      </c>
      <c r="Q358" s="24" t="str">
        <f>IF(ISNUMBER(AVERAGEIFS(Observed!Q$2:Q$1520,Observed!$A$2:$A$1520,$A358,Observed!$C$2:$C$1520,$C358)),AVERAGEIFS(Observed!Q$2:Q$1520,Observed!$A$2:$A$1520,$A358,Observed!$C$2:$C$1520,$C358),"")</f>
        <v/>
      </c>
      <c r="R358" s="22" t="str">
        <f>IF(ISNUMBER(AVERAGEIFS(Observed!R$2:R$1520,Observed!$A$2:$A$1520,$A358,Observed!$C$2:$C$1520,$C358)),AVERAGEIFS(Observed!R$2:R$1520,Observed!$A$2:$A$1520,$A358,Observed!$C$2:$C$1520,$C358),"")</f>
        <v/>
      </c>
      <c r="S358" s="23" t="str">
        <f>IF(ISNUMBER(AVERAGEIFS(Observed!S$2:S$1520,Observed!$A$2:$A$1520,$A358,Observed!$C$2:$C$1520,$C358)),AVERAGEIFS(Observed!S$2:S$1520,Observed!$A$2:$A$1520,$A358,Observed!$C$2:$C$1520,$C358),"")</f>
        <v/>
      </c>
      <c r="T358" s="23" t="str">
        <f>IF(ISNUMBER(AVERAGEIFS(Observed!T$2:T$1520,Observed!$A$2:$A$1520,$A358,Observed!$C$2:$C$1520,$C358)),AVERAGEIFS(Observed!T$2:T$1520,Observed!$A$2:$A$1520,$A358,Observed!$C$2:$C$1520,$C358),"")</f>
        <v/>
      </c>
      <c r="U358" s="23" t="str">
        <f>IF(ISNUMBER(AVERAGEIFS(Observed!U$2:U$1520,Observed!$A$2:$A$1520,$A358,Observed!$C$2:$C$1520,$C358)),AVERAGEIFS(Observed!U$2:U$1520,Observed!$A$2:$A$1520,$A358,Observed!$C$2:$C$1520,$C358),"")</f>
        <v/>
      </c>
      <c r="V358" s="23" t="str">
        <f>IF(ISNUMBER(AVERAGEIFS(Observed!V$2:V$1520,Observed!$A$2:$A$1520,$A358,Observed!$C$2:$C$1520,$C358)),AVERAGEIFS(Observed!V$2:V$1520,Observed!$A$2:$A$1520,$A358,Observed!$C$2:$C$1520,$C358),"")</f>
        <v/>
      </c>
      <c r="W358" s="23" t="str">
        <f>IF(ISNUMBER(AVERAGEIFS(Observed!W$2:W$1520,Observed!$A$2:$A$1520,$A358,Observed!$C$2:$C$1520,$C358)),AVERAGEIFS(Observed!W$2:W$1520,Observed!$A$2:$A$1520,$A358,Observed!$C$2:$C$1520,$C358),"")</f>
        <v/>
      </c>
      <c r="X358" s="23" t="str">
        <f>IF(ISNUMBER(AVERAGEIFS(Observed!X$2:X$1520,Observed!$A$2:$A$1520,$A358,Observed!$C$2:$C$1520,$C358)),AVERAGEIFS(Observed!X$2:X$1520,Observed!$A$2:$A$1520,$A358,Observed!$C$2:$C$1520,$C358),"")</f>
        <v/>
      </c>
      <c r="Y358" s="23" t="str">
        <f>IF(ISNUMBER(AVERAGEIFS(Observed!Y$2:Y$1520,Observed!$A$2:$A$1520,$A358,Observed!$C$2:$C$1520,$C358)),AVERAGEIFS(Observed!Y$2:Y$1520,Observed!$A$2:$A$1520,$A358,Observed!$C$2:$C$1520,$C358),"")</f>
        <v/>
      </c>
      <c r="Z358" s="23" t="str">
        <f>IF(ISNUMBER(AVERAGEIFS(Observed!Z$2:Z$1520,Observed!$A$2:$A$1520,$A358,Observed!$C$2:$C$1520,$C358)),AVERAGEIFS(Observed!Z$2:Z$1520,Observed!$A$2:$A$1520,$A358,Observed!$C$2:$C$1520,$C358),"")</f>
        <v/>
      </c>
      <c r="AA358" s="23" t="str">
        <f>IF(ISNUMBER(AVERAGEIFS(Observed!AA$2:AA$1520,Observed!$A$2:$A$1520,$A358,Observed!$C$2:$C$1520,$C358)),AVERAGEIFS(Observed!AA$2:AA$1520,Observed!$A$2:$A$1520,$A358,Observed!$C$2:$C$1520,$C358),"")</f>
        <v/>
      </c>
      <c r="AB358" s="23" t="str">
        <f>IF(ISNUMBER(AVERAGEIFS(Observed!AB$2:AB$1520,Observed!$A$2:$A$1520,$A358,Observed!$C$2:$C$1520,$C358)),AVERAGEIFS(Observed!AB$2:AB$1520,Observed!$A$2:$A$1520,$A358,Observed!$C$2:$C$1520,$C358),"")</f>
        <v/>
      </c>
      <c r="AC358" s="23" t="str">
        <f>IF(ISNUMBER(AVERAGEIFS(Observed!AC$2:AC$1520,Observed!$A$2:$A$1520,$A358,Observed!$C$2:$C$1520,$C358)),AVERAGEIFS(Observed!AC$2:AC$1520,Observed!$A$2:$A$1520,$A358,Observed!$C$2:$C$1520,$C358),"")</f>
        <v/>
      </c>
      <c r="AD358" s="24" t="str">
        <f>IF(ISNUMBER(AVERAGEIFS(Observed!AD$2:AD$1520,Observed!$A$2:$A$1520,$A358,Observed!$C$2:$C$1520,$C358)),AVERAGEIFS(Observed!AD$2:AD$1520,Observed!$A$2:$A$1520,$A358,Observed!$C$2:$C$1520,$C358),"")</f>
        <v/>
      </c>
      <c r="AE358" s="24" t="str">
        <f>IF(ISNUMBER(AVERAGEIFS(Observed!AE$2:AE$1520,Observed!$A$2:$A$1520,$A358,Observed!$C$2:$C$1520,$C358)),AVERAGEIFS(Observed!AE$2:AE$1520,Observed!$A$2:$A$1520,$A358,Observed!$C$2:$C$1520,$C358),"")</f>
        <v/>
      </c>
      <c r="AF358" s="23" t="str">
        <f>IF(ISNUMBER(AVERAGEIFS(Observed!AF$2:AF$1520,Observed!$A$2:$A$1520,$A358,Observed!$C$2:$C$1520,$C358)),AVERAGEIFS(Observed!AF$2:AF$1520,Observed!$A$2:$A$1520,$A358,Observed!$C$2:$C$1520,$C358),"")</f>
        <v/>
      </c>
      <c r="AG358" s="23" t="str">
        <f>IF(ISNUMBER(AVERAGEIFS(Observed!AG$2:AG$1520,Observed!$A$2:$A$1520,$A358,Observed!$C$2:$C$1520,$C358)),AVERAGEIFS(Observed!AG$2:AG$1520,Observed!$A$2:$A$1520,$A358,Observed!$C$2:$C$1520,$C358),"")</f>
        <v/>
      </c>
      <c r="AH358" s="22" t="str">
        <f>IF(ISNUMBER(AVERAGEIFS(Observed!AH$2:AH$1520,Observed!$A$2:$A$1520,$A358,Observed!$C$2:$C$1520,$C358)),AVERAGEIFS(Observed!AH$2:AH$1520,Observed!$A$2:$A$1520,$A358,Observed!$C$2:$C$1520,$C358),"")</f>
        <v/>
      </c>
      <c r="AI358" s="23" t="str">
        <f>IF(ISNUMBER(AVERAGEIFS(Observed!AI$2:AI$1520,Observed!$A$2:$A$1520,$A358,Observed!$C$2:$C$1520,$C358)),AVERAGEIFS(Observed!AI$2:AI$1520,Observed!$A$2:$A$1520,$A358,Observed!$C$2:$C$1520,$C358),"")</f>
        <v/>
      </c>
      <c r="AJ358" s="23" t="str">
        <f>IF(ISNUMBER(AVERAGEIFS(Observed!AJ$2:AJ$1520,Observed!$A$2:$A$1520,$A358,Observed!$C$2:$C$1520,$C358)),AVERAGEIFS(Observed!AJ$2:AJ$1520,Observed!$A$2:$A$1520,$A358,Observed!$C$2:$C$1520,$C358),"")</f>
        <v/>
      </c>
      <c r="AK358" s="23" t="str">
        <f>IF(ISNUMBER(AVERAGEIFS(Observed!AK$2:AK$1520,Observed!$A$2:$A$1520,$A358,Observed!$C$2:$C$1520,$C358)),AVERAGEIFS(Observed!AK$2:AK$1520,Observed!$A$2:$A$1520,$A358,Observed!$C$2:$C$1520,$C358),"")</f>
        <v/>
      </c>
      <c r="AL358" s="23" t="str">
        <f>IF(ISNUMBER(AVERAGEIFS(Observed!AL$2:AL$1520,Observed!$A$2:$A$1520,$A358,Observed!$C$2:$C$1520,$C358)),AVERAGEIFS(Observed!AL$2:AL$1520,Observed!$A$2:$A$1520,$A358,Observed!$C$2:$C$1520,$C358),"")</f>
        <v/>
      </c>
      <c r="AM358" s="23" t="str">
        <f>IF(ISNUMBER(AVERAGEIFS(Observed!AM$2:AM$1520,Observed!$A$2:$A$1520,$A358,Observed!$C$2:$C$1520,$C358)),AVERAGEIFS(Observed!AM$2:AM$1520,Observed!$A$2:$A$1520,$A358,Observed!$C$2:$C$1520,$C358),"")</f>
        <v/>
      </c>
      <c r="AN358" s="2">
        <f>COUNTIFS(Observed!$A$2:$A$1520,$A358,Observed!$C$2:$C$1520,$C358)</f>
        <v>3</v>
      </c>
      <c r="AO358" s="2">
        <f t="shared" si="6"/>
        <v>1</v>
      </c>
    </row>
    <row r="359" spans="1:41" x14ac:dyDescent="0.35">
      <c r="A359" t="s">
        <v>51</v>
      </c>
      <c r="B359" t="s">
        <v>52</v>
      </c>
      <c r="C359" s="20">
        <v>42330</v>
      </c>
      <c r="D359">
        <v>1</v>
      </c>
      <c r="E359" t="s">
        <v>79</v>
      </c>
      <c r="F359" s="25" t="s">
        <v>99</v>
      </c>
      <c r="G359" t="s">
        <v>63</v>
      </c>
      <c r="H359">
        <v>8</v>
      </c>
      <c r="I359" s="2" t="s">
        <v>61</v>
      </c>
      <c r="J359" s="22">
        <f>IF(ISNUMBER(AVERAGEIFS(Observed!J$2:J$1520,Observed!$A$2:$A$1520,$A359,Observed!$C$2:$C$1520,$C359)),AVERAGEIFS(Observed!J$2:J$1520,Observed!$A$2:$A$1520,$A359,Observed!$C$2:$C$1520,$C359),"")</f>
        <v>2742.3333333333335</v>
      </c>
      <c r="K359" s="23">
        <f>IF(ISNUMBER(AVERAGEIFS(Observed!K$2:K$1520,Observed!$A$2:$A$1520,$A359,Observed!$C$2:$C$1520,$C359)),AVERAGEIFS(Observed!K$2:K$1520,Observed!$A$2:$A$1520,$A359,Observed!$C$2:$C$1520,$C359),"")</f>
        <v>274.23333333333335</v>
      </c>
      <c r="L359" s="23" t="str">
        <f>IF(ISNUMBER(AVERAGEIFS(Observed!L$2:L$1520,Observed!$A$2:$A$1520,$A359,Observed!$C$2:$C$1520,$C359)),AVERAGEIFS(Observed!L$2:L$1520,Observed!$A$2:$A$1520,$A359,Observed!$C$2:$C$1520,$C359),"")</f>
        <v/>
      </c>
      <c r="M359" s="23" t="str">
        <f>IF(ISNUMBER(AVERAGEIFS(Observed!M$2:M$1520,Observed!$A$2:$A$1520,$A359,Observed!$C$2:$C$1520,$C359)),AVERAGEIFS(Observed!M$2:M$1520,Observed!$A$2:$A$1520,$A359,Observed!$C$2:$C$1520,$C359),"")</f>
        <v/>
      </c>
      <c r="N359" s="23" t="str">
        <f>IF(ISNUMBER(AVERAGEIFS(Observed!N$2:N$1520,Observed!$A$2:$A$1520,$A359,Observed!$C$2:$C$1520,$C359)),AVERAGEIFS(Observed!N$2:N$1520,Observed!$A$2:$A$1520,$A359,Observed!$C$2:$C$1520,$C359),"")</f>
        <v/>
      </c>
      <c r="O359" s="24" t="str">
        <f>IF(ISNUMBER(AVERAGEIFS(Observed!O$2:O$1520,Observed!$A$2:$A$1520,$A359,Observed!$C$2:$C$1520,$C359)),AVERAGEIFS(Observed!O$2:O$1520,Observed!$A$2:$A$1520,$A359,Observed!$C$2:$C$1520,$C359),"")</f>
        <v/>
      </c>
      <c r="P359" s="24" t="str">
        <f>IF(ISNUMBER(AVERAGEIFS(Observed!P$2:P$1520,Observed!$A$2:$A$1520,$A359,Observed!$C$2:$C$1520,$C359)),AVERAGEIFS(Observed!P$2:P$1520,Observed!$A$2:$A$1520,$A359,Observed!$C$2:$C$1520,$C359),"")</f>
        <v/>
      </c>
      <c r="Q359" s="24" t="str">
        <f>IF(ISNUMBER(AVERAGEIFS(Observed!Q$2:Q$1520,Observed!$A$2:$A$1520,$A359,Observed!$C$2:$C$1520,$C359)),AVERAGEIFS(Observed!Q$2:Q$1520,Observed!$A$2:$A$1520,$A359,Observed!$C$2:$C$1520,$C359),"")</f>
        <v/>
      </c>
      <c r="R359" s="22" t="str">
        <f>IF(ISNUMBER(AVERAGEIFS(Observed!R$2:R$1520,Observed!$A$2:$A$1520,$A359,Observed!$C$2:$C$1520,$C359)),AVERAGEIFS(Observed!R$2:R$1520,Observed!$A$2:$A$1520,$A359,Observed!$C$2:$C$1520,$C359),"")</f>
        <v/>
      </c>
      <c r="S359" s="23" t="str">
        <f>IF(ISNUMBER(AVERAGEIFS(Observed!S$2:S$1520,Observed!$A$2:$A$1520,$A359,Observed!$C$2:$C$1520,$C359)),AVERAGEIFS(Observed!S$2:S$1520,Observed!$A$2:$A$1520,$A359,Observed!$C$2:$C$1520,$C359),"")</f>
        <v/>
      </c>
      <c r="T359" s="23" t="str">
        <f>IF(ISNUMBER(AVERAGEIFS(Observed!T$2:T$1520,Observed!$A$2:$A$1520,$A359,Observed!$C$2:$C$1520,$C359)),AVERAGEIFS(Observed!T$2:T$1520,Observed!$A$2:$A$1520,$A359,Observed!$C$2:$C$1520,$C359),"")</f>
        <v/>
      </c>
      <c r="U359" s="23" t="str">
        <f>IF(ISNUMBER(AVERAGEIFS(Observed!U$2:U$1520,Observed!$A$2:$A$1520,$A359,Observed!$C$2:$C$1520,$C359)),AVERAGEIFS(Observed!U$2:U$1520,Observed!$A$2:$A$1520,$A359,Observed!$C$2:$C$1520,$C359),"")</f>
        <v/>
      </c>
      <c r="V359" s="23" t="str">
        <f>IF(ISNUMBER(AVERAGEIFS(Observed!V$2:V$1520,Observed!$A$2:$A$1520,$A359,Observed!$C$2:$C$1520,$C359)),AVERAGEIFS(Observed!V$2:V$1520,Observed!$A$2:$A$1520,$A359,Observed!$C$2:$C$1520,$C359),"")</f>
        <v/>
      </c>
      <c r="W359" s="23" t="str">
        <f>IF(ISNUMBER(AVERAGEIFS(Observed!W$2:W$1520,Observed!$A$2:$A$1520,$A359,Observed!$C$2:$C$1520,$C359)),AVERAGEIFS(Observed!W$2:W$1520,Observed!$A$2:$A$1520,$A359,Observed!$C$2:$C$1520,$C359),"")</f>
        <v/>
      </c>
      <c r="X359" s="23" t="str">
        <f>IF(ISNUMBER(AVERAGEIFS(Observed!X$2:X$1520,Observed!$A$2:$A$1520,$A359,Observed!$C$2:$C$1520,$C359)),AVERAGEIFS(Observed!X$2:X$1520,Observed!$A$2:$A$1520,$A359,Observed!$C$2:$C$1520,$C359),"")</f>
        <v/>
      </c>
      <c r="Y359" s="23" t="str">
        <f>IF(ISNUMBER(AVERAGEIFS(Observed!Y$2:Y$1520,Observed!$A$2:$A$1520,$A359,Observed!$C$2:$C$1520,$C359)),AVERAGEIFS(Observed!Y$2:Y$1520,Observed!$A$2:$A$1520,$A359,Observed!$C$2:$C$1520,$C359),"")</f>
        <v/>
      </c>
      <c r="Z359" s="23" t="str">
        <f>IF(ISNUMBER(AVERAGEIFS(Observed!Z$2:Z$1520,Observed!$A$2:$A$1520,$A359,Observed!$C$2:$C$1520,$C359)),AVERAGEIFS(Observed!Z$2:Z$1520,Observed!$A$2:$A$1520,$A359,Observed!$C$2:$C$1520,$C359),"")</f>
        <v/>
      </c>
      <c r="AA359" s="23" t="str">
        <f>IF(ISNUMBER(AVERAGEIFS(Observed!AA$2:AA$1520,Observed!$A$2:$A$1520,$A359,Observed!$C$2:$C$1520,$C359)),AVERAGEIFS(Observed!AA$2:AA$1520,Observed!$A$2:$A$1520,$A359,Observed!$C$2:$C$1520,$C359),"")</f>
        <v/>
      </c>
      <c r="AB359" s="23" t="str">
        <f>IF(ISNUMBER(AVERAGEIFS(Observed!AB$2:AB$1520,Observed!$A$2:$A$1520,$A359,Observed!$C$2:$C$1520,$C359)),AVERAGEIFS(Observed!AB$2:AB$1520,Observed!$A$2:$A$1520,$A359,Observed!$C$2:$C$1520,$C359),"")</f>
        <v/>
      </c>
      <c r="AC359" s="23" t="str">
        <f>IF(ISNUMBER(AVERAGEIFS(Observed!AC$2:AC$1520,Observed!$A$2:$A$1520,$A359,Observed!$C$2:$C$1520,$C359)),AVERAGEIFS(Observed!AC$2:AC$1520,Observed!$A$2:$A$1520,$A359,Observed!$C$2:$C$1520,$C359),"")</f>
        <v/>
      </c>
      <c r="AD359" s="24" t="str">
        <f>IF(ISNUMBER(AVERAGEIFS(Observed!AD$2:AD$1520,Observed!$A$2:$A$1520,$A359,Observed!$C$2:$C$1520,$C359)),AVERAGEIFS(Observed!AD$2:AD$1520,Observed!$A$2:$A$1520,$A359,Observed!$C$2:$C$1520,$C359),"")</f>
        <v/>
      </c>
      <c r="AE359" s="24" t="str">
        <f>IF(ISNUMBER(AVERAGEIFS(Observed!AE$2:AE$1520,Observed!$A$2:$A$1520,$A359,Observed!$C$2:$C$1520,$C359)),AVERAGEIFS(Observed!AE$2:AE$1520,Observed!$A$2:$A$1520,$A359,Observed!$C$2:$C$1520,$C359),"")</f>
        <v/>
      </c>
      <c r="AF359" s="23" t="str">
        <f>IF(ISNUMBER(AVERAGEIFS(Observed!AF$2:AF$1520,Observed!$A$2:$A$1520,$A359,Observed!$C$2:$C$1520,$C359)),AVERAGEIFS(Observed!AF$2:AF$1520,Observed!$A$2:$A$1520,$A359,Observed!$C$2:$C$1520,$C359),"")</f>
        <v/>
      </c>
      <c r="AG359" s="23" t="str">
        <f>IF(ISNUMBER(AVERAGEIFS(Observed!AG$2:AG$1520,Observed!$A$2:$A$1520,$A359,Observed!$C$2:$C$1520,$C359)),AVERAGEIFS(Observed!AG$2:AG$1520,Observed!$A$2:$A$1520,$A359,Observed!$C$2:$C$1520,$C359),"")</f>
        <v/>
      </c>
      <c r="AH359" s="22" t="str">
        <f>IF(ISNUMBER(AVERAGEIFS(Observed!AH$2:AH$1520,Observed!$A$2:$A$1520,$A359,Observed!$C$2:$C$1520,$C359)),AVERAGEIFS(Observed!AH$2:AH$1520,Observed!$A$2:$A$1520,$A359,Observed!$C$2:$C$1520,$C359),"")</f>
        <v/>
      </c>
      <c r="AI359" s="23" t="str">
        <f>IF(ISNUMBER(AVERAGEIFS(Observed!AI$2:AI$1520,Observed!$A$2:$A$1520,$A359,Observed!$C$2:$C$1520,$C359)),AVERAGEIFS(Observed!AI$2:AI$1520,Observed!$A$2:$A$1520,$A359,Observed!$C$2:$C$1520,$C359),"")</f>
        <v/>
      </c>
      <c r="AJ359" s="23" t="str">
        <f>IF(ISNUMBER(AVERAGEIFS(Observed!AJ$2:AJ$1520,Observed!$A$2:$A$1520,$A359,Observed!$C$2:$C$1520,$C359)),AVERAGEIFS(Observed!AJ$2:AJ$1520,Observed!$A$2:$A$1520,$A359,Observed!$C$2:$C$1520,$C359),"")</f>
        <v/>
      </c>
      <c r="AK359" s="23" t="str">
        <f>IF(ISNUMBER(AVERAGEIFS(Observed!AK$2:AK$1520,Observed!$A$2:$A$1520,$A359,Observed!$C$2:$C$1520,$C359)),AVERAGEIFS(Observed!AK$2:AK$1520,Observed!$A$2:$A$1520,$A359,Observed!$C$2:$C$1520,$C359),"")</f>
        <v/>
      </c>
      <c r="AL359" s="23" t="str">
        <f>IF(ISNUMBER(AVERAGEIFS(Observed!AL$2:AL$1520,Observed!$A$2:$A$1520,$A359,Observed!$C$2:$C$1520,$C359)),AVERAGEIFS(Observed!AL$2:AL$1520,Observed!$A$2:$A$1520,$A359,Observed!$C$2:$C$1520,$C359),"")</f>
        <v/>
      </c>
      <c r="AM359" s="23" t="str">
        <f>IF(ISNUMBER(AVERAGEIFS(Observed!AM$2:AM$1520,Observed!$A$2:$A$1520,$A359,Observed!$C$2:$C$1520,$C359)),AVERAGEIFS(Observed!AM$2:AM$1520,Observed!$A$2:$A$1520,$A359,Observed!$C$2:$C$1520,$C359),"")</f>
        <v/>
      </c>
      <c r="AN359" s="2">
        <f>COUNTIFS(Observed!$A$2:$A$1520,$A359,Observed!$C$2:$C$1520,$C359)</f>
        <v>3</v>
      </c>
      <c r="AO359" s="2">
        <f t="shared" si="6"/>
        <v>1</v>
      </c>
    </row>
    <row r="360" spans="1:41" x14ac:dyDescent="0.35">
      <c r="A360" t="s">
        <v>57</v>
      </c>
      <c r="B360" t="s">
        <v>52</v>
      </c>
      <c r="C360" s="20">
        <v>42330</v>
      </c>
      <c r="D360">
        <v>1</v>
      </c>
      <c r="E360" t="s">
        <v>81</v>
      </c>
      <c r="F360" s="25" t="s">
        <v>99</v>
      </c>
      <c r="G360" t="s">
        <v>63</v>
      </c>
      <c r="H360">
        <v>8</v>
      </c>
      <c r="I360" s="2" t="s">
        <v>61</v>
      </c>
      <c r="J360" s="22">
        <f>IF(ISNUMBER(AVERAGEIFS(Observed!J$2:J$1520,Observed!$A$2:$A$1520,$A360,Observed!$C$2:$C$1520,$C360)),AVERAGEIFS(Observed!J$2:J$1520,Observed!$A$2:$A$1520,$A360,Observed!$C$2:$C$1520,$C360),"")</f>
        <v>3325.1333333333337</v>
      </c>
      <c r="K360" s="23">
        <f>IF(ISNUMBER(AVERAGEIFS(Observed!K$2:K$1520,Observed!$A$2:$A$1520,$A360,Observed!$C$2:$C$1520,$C360)),AVERAGEIFS(Observed!K$2:K$1520,Observed!$A$2:$A$1520,$A360,Observed!$C$2:$C$1520,$C360),"")</f>
        <v>332.51333333333332</v>
      </c>
      <c r="L360" s="23" t="str">
        <f>IF(ISNUMBER(AVERAGEIFS(Observed!L$2:L$1520,Observed!$A$2:$A$1520,$A360,Observed!$C$2:$C$1520,$C360)),AVERAGEIFS(Observed!L$2:L$1520,Observed!$A$2:$A$1520,$A360,Observed!$C$2:$C$1520,$C360),"")</f>
        <v/>
      </c>
      <c r="M360" s="23" t="str">
        <f>IF(ISNUMBER(AVERAGEIFS(Observed!M$2:M$1520,Observed!$A$2:$A$1520,$A360,Observed!$C$2:$C$1520,$C360)),AVERAGEIFS(Observed!M$2:M$1520,Observed!$A$2:$A$1520,$A360,Observed!$C$2:$C$1520,$C360),"")</f>
        <v/>
      </c>
      <c r="N360" s="23" t="str">
        <f>IF(ISNUMBER(AVERAGEIFS(Observed!N$2:N$1520,Observed!$A$2:$A$1520,$A360,Observed!$C$2:$C$1520,$C360)),AVERAGEIFS(Observed!N$2:N$1520,Observed!$A$2:$A$1520,$A360,Observed!$C$2:$C$1520,$C360),"")</f>
        <v/>
      </c>
      <c r="O360" s="24" t="str">
        <f>IF(ISNUMBER(AVERAGEIFS(Observed!O$2:O$1520,Observed!$A$2:$A$1520,$A360,Observed!$C$2:$C$1520,$C360)),AVERAGEIFS(Observed!O$2:O$1520,Observed!$A$2:$A$1520,$A360,Observed!$C$2:$C$1520,$C360),"")</f>
        <v/>
      </c>
      <c r="P360" s="24" t="str">
        <f>IF(ISNUMBER(AVERAGEIFS(Observed!P$2:P$1520,Observed!$A$2:$A$1520,$A360,Observed!$C$2:$C$1520,$C360)),AVERAGEIFS(Observed!P$2:P$1520,Observed!$A$2:$A$1520,$A360,Observed!$C$2:$C$1520,$C360),"")</f>
        <v/>
      </c>
      <c r="Q360" s="24" t="str">
        <f>IF(ISNUMBER(AVERAGEIFS(Observed!Q$2:Q$1520,Observed!$A$2:$A$1520,$A360,Observed!$C$2:$C$1520,$C360)),AVERAGEIFS(Observed!Q$2:Q$1520,Observed!$A$2:$A$1520,$A360,Observed!$C$2:$C$1520,$C360),"")</f>
        <v/>
      </c>
      <c r="R360" s="22" t="str">
        <f>IF(ISNUMBER(AVERAGEIFS(Observed!R$2:R$1520,Observed!$A$2:$A$1520,$A360,Observed!$C$2:$C$1520,$C360)),AVERAGEIFS(Observed!R$2:R$1520,Observed!$A$2:$A$1520,$A360,Observed!$C$2:$C$1520,$C360),"")</f>
        <v/>
      </c>
      <c r="S360" s="23" t="str">
        <f>IF(ISNUMBER(AVERAGEIFS(Observed!S$2:S$1520,Observed!$A$2:$A$1520,$A360,Observed!$C$2:$C$1520,$C360)),AVERAGEIFS(Observed!S$2:S$1520,Observed!$A$2:$A$1520,$A360,Observed!$C$2:$C$1520,$C360),"")</f>
        <v/>
      </c>
      <c r="T360" s="23" t="str">
        <f>IF(ISNUMBER(AVERAGEIFS(Observed!T$2:T$1520,Observed!$A$2:$A$1520,$A360,Observed!$C$2:$C$1520,$C360)),AVERAGEIFS(Observed!T$2:T$1520,Observed!$A$2:$A$1520,$A360,Observed!$C$2:$C$1520,$C360),"")</f>
        <v/>
      </c>
      <c r="U360" s="23" t="str">
        <f>IF(ISNUMBER(AVERAGEIFS(Observed!U$2:U$1520,Observed!$A$2:$A$1520,$A360,Observed!$C$2:$C$1520,$C360)),AVERAGEIFS(Observed!U$2:U$1520,Observed!$A$2:$A$1520,$A360,Observed!$C$2:$C$1520,$C360),"")</f>
        <v/>
      </c>
      <c r="V360" s="23" t="str">
        <f>IF(ISNUMBER(AVERAGEIFS(Observed!V$2:V$1520,Observed!$A$2:$A$1520,$A360,Observed!$C$2:$C$1520,$C360)),AVERAGEIFS(Observed!V$2:V$1520,Observed!$A$2:$A$1520,$A360,Observed!$C$2:$C$1520,$C360),"")</f>
        <v/>
      </c>
      <c r="W360" s="23" t="str">
        <f>IF(ISNUMBER(AVERAGEIFS(Observed!W$2:W$1520,Observed!$A$2:$A$1520,$A360,Observed!$C$2:$C$1520,$C360)),AVERAGEIFS(Observed!W$2:W$1520,Observed!$A$2:$A$1520,$A360,Observed!$C$2:$C$1520,$C360),"")</f>
        <v/>
      </c>
      <c r="X360" s="23" t="str">
        <f>IF(ISNUMBER(AVERAGEIFS(Observed!X$2:X$1520,Observed!$A$2:$A$1520,$A360,Observed!$C$2:$C$1520,$C360)),AVERAGEIFS(Observed!X$2:X$1520,Observed!$A$2:$A$1520,$A360,Observed!$C$2:$C$1520,$C360),"")</f>
        <v/>
      </c>
      <c r="Y360" s="23" t="str">
        <f>IF(ISNUMBER(AVERAGEIFS(Observed!Y$2:Y$1520,Observed!$A$2:$A$1520,$A360,Observed!$C$2:$C$1520,$C360)),AVERAGEIFS(Observed!Y$2:Y$1520,Observed!$A$2:$A$1520,$A360,Observed!$C$2:$C$1520,$C360),"")</f>
        <v/>
      </c>
      <c r="Z360" s="23" t="str">
        <f>IF(ISNUMBER(AVERAGEIFS(Observed!Z$2:Z$1520,Observed!$A$2:$A$1520,$A360,Observed!$C$2:$C$1520,$C360)),AVERAGEIFS(Observed!Z$2:Z$1520,Observed!$A$2:$A$1520,$A360,Observed!$C$2:$C$1520,$C360),"")</f>
        <v/>
      </c>
      <c r="AA360" s="23" t="str">
        <f>IF(ISNUMBER(AVERAGEIFS(Observed!AA$2:AA$1520,Observed!$A$2:$A$1520,$A360,Observed!$C$2:$C$1520,$C360)),AVERAGEIFS(Observed!AA$2:AA$1520,Observed!$A$2:$A$1520,$A360,Observed!$C$2:$C$1520,$C360),"")</f>
        <v/>
      </c>
      <c r="AB360" s="23" t="str">
        <f>IF(ISNUMBER(AVERAGEIFS(Observed!AB$2:AB$1520,Observed!$A$2:$A$1520,$A360,Observed!$C$2:$C$1520,$C360)),AVERAGEIFS(Observed!AB$2:AB$1520,Observed!$A$2:$A$1520,$A360,Observed!$C$2:$C$1520,$C360),"")</f>
        <v/>
      </c>
      <c r="AC360" s="23" t="str">
        <f>IF(ISNUMBER(AVERAGEIFS(Observed!AC$2:AC$1520,Observed!$A$2:$A$1520,$A360,Observed!$C$2:$C$1520,$C360)),AVERAGEIFS(Observed!AC$2:AC$1520,Observed!$A$2:$A$1520,$A360,Observed!$C$2:$C$1520,$C360),"")</f>
        <v/>
      </c>
      <c r="AD360" s="24" t="str">
        <f>IF(ISNUMBER(AVERAGEIFS(Observed!AD$2:AD$1520,Observed!$A$2:$A$1520,$A360,Observed!$C$2:$C$1520,$C360)),AVERAGEIFS(Observed!AD$2:AD$1520,Observed!$A$2:$A$1520,$A360,Observed!$C$2:$C$1520,$C360),"")</f>
        <v/>
      </c>
      <c r="AE360" s="24" t="str">
        <f>IF(ISNUMBER(AVERAGEIFS(Observed!AE$2:AE$1520,Observed!$A$2:$A$1520,$A360,Observed!$C$2:$C$1520,$C360)),AVERAGEIFS(Observed!AE$2:AE$1520,Observed!$A$2:$A$1520,$A360,Observed!$C$2:$C$1520,$C360),"")</f>
        <v/>
      </c>
      <c r="AF360" s="23" t="str">
        <f>IF(ISNUMBER(AVERAGEIFS(Observed!AF$2:AF$1520,Observed!$A$2:$A$1520,$A360,Observed!$C$2:$C$1520,$C360)),AVERAGEIFS(Observed!AF$2:AF$1520,Observed!$A$2:$A$1520,$A360,Observed!$C$2:$C$1520,$C360),"")</f>
        <v/>
      </c>
      <c r="AG360" s="23" t="str">
        <f>IF(ISNUMBER(AVERAGEIFS(Observed!AG$2:AG$1520,Observed!$A$2:$A$1520,$A360,Observed!$C$2:$C$1520,$C360)),AVERAGEIFS(Observed!AG$2:AG$1520,Observed!$A$2:$A$1520,$A360,Observed!$C$2:$C$1520,$C360),"")</f>
        <v/>
      </c>
      <c r="AH360" s="22" t="str">
        <f>IF(ISNUMBER(AVERAGEIFS(Observed!AH$2:AH$1520,Observed!$A$2:$A$1520,$A360,Observed!$C$2:$C$1520,$C360)),AVERAGEIFS(Observed!AH$2:AH$1520,Observed!$A$2:$A$1520,$A360,Observed!$C$2:$C$1520,$C360),"")</f>
        <v/>
      </c>
      <c r="AI360" s="23" t="str">
        <f>IF(ISNUMBER(AVERAGEIFS(Observed!AI$2:AI$1520,Observed!$A$2:$A$1520,$A360,Observed!$C$2:$C$1520,$C360)),AVERAGEIFS(Observed!AI$2:AI$1520,Observed!$A$2:$A$1520,$A360,Observed!$C$2:$C$1520,$C360),"")</f>
        <v/>
      </c>
      <c r="AJ360" s="23" t="str">
        <f>IF(ISNUMBER(AVERAGEIFS(Observed!AJ$2:AJ$1520,Observed!$A$2:$A$1520,$A360,Observed!$C$2:$C$1520,$C360)),AVERAGEIFS(Observed!AJ$2:AJ$1520,Observed!$A$2:$A$1520,$A360,Observed!$C$2:$C$1520,$C360),"")</f>
        <v/>
      </c>
      <c r="AK360" s="23" t="str">
        <f>IF(ISNUMBER(AVERAGEIFS(Observed!AK$2:AK$1520,Observed!$A$2:$A$1520,$A360,Observed!$C$2:$C$1520,$C360)),AVERAGEIFS(Observed!AK$2:AK$1520,Observed!$A$2:$A$1520,$A360,Observed!$C$2:$C$1520,$C360),"")</f>
        <v/>
      </c>
      <c r="AL360" s="23" t="str">
        <f>IF(ISNUMBER(AVERAGEIFS(Observed!AL$2:AL$1520,Observed!$A$2:$A$1520,$A360,Observed!$C$2:$C$1520,$C360)),AVERAGEIFS(Observed!AL$2:AL$1520,Observed!$A$2:$A$1520,$A360,Observed!$C$2:$C$1520,$C360),"")</f>
        <v/>
      </c>
      <c r="AM360" s="23" t="str">
        <f>IF(ISNUMBER(AVERAGEIFS(Observed!AM$2:AM$1520,Observed!$A$2:$A$1520,$A360,Observed!$C$2:$C$1520,$C360)),AVERAGEIFS(Observed!AM$2:AM$1520,Observed!$A$2:$A$1520,$A360,Observed!$C$2:$C$1520,$C360),"")</f>
        <v/>
      </c>
      <c r="AN360" s="2">
        <f>COUNTIFS(Observed!$A$2:$A$1520,$A360,Observed!$C$2:$C$1520,$C360)</f>
        <v>3</v>
      </c>
      <c r="AO360" s="2">
        <f t="shared" si="6"/>
        <v>1</v>
      </c>
    </row>
    <row r="361" spans="1:41" x14ac:dyDescent="0.35">
      <c r="A361" t="s">
        <v>54</v>
      </c>
      <c r="B361" t="s">
        <v>52</v>
      </c>
      <c r="C361" s="20">
        <v>42330</v>
      </c>
      <c r="D361">
        <v>1</v>
      </c>
      <c r="E361" t="s">
        <v>83</v>
      </c>
      <c r="F361" s="25" t="s">
        <v>99</v>
      </c>
      <c r="G361" t="s">
        <v>63</v>
      </c>
      <c r="H361">
        <v>8</v>
      </c>
      <c r="I361" s="2" t="s">
        <v>61</v>
      </c>
      <c r="J361" s="22">
        <f>IF(ISNUMBER(AVERAGEIFS(Observed!J$2:J$1520,Observed!$A$2:$A$1520,$A361,Observed!$C$2:$C$1520,$C361)),AVERAGEIFS(Observed!J$2:J$1520,Observed!$A$2:$A$1520,$A361,Observed!$C$2:$C$1520,$C361),"")</f>
        <v>2153.2666666666669</v>
      </c>
      <c r="K361" s="23">
        <f>IF(ISNUMBER(AVERAGEIFS(Observed!K$2:K$1520,Observed!$A$2:$A$1520,$A361,Observed!$C$2:$C$1520,$C361)),AVERAGEIFS(Observed!K$2:K$1520,Observed!$A$2:$A$1520,$A361,Observed!$C$2:$C$1520,$C361),"")</f>
        <v>215.32666666666668</v>
      </c>
      <c r="L361" s="23" t="str">
        <f>IF(ISNUMBER(AVERAGEIFS(Observed!L$2:L$1520,Observed!$A$2:$A$1520,$A361,Observed!$C$2:$C$1520,$C361)),AVERAGEIFS(Observed!L$2:L$1520,Observed!$A$2:$A$1520,$A361,Observed!$C$2:$C$1520,$C361),"")</f>
        <v/>
      </c>
      <c r="M361" s="23" t="str">
        <f>IF(ISNUMBER(AVERAGEIFS(Observed!M$2:M$1520,Observed!$A$2:$A$1520,$A361,Observed!$C$2:$C$1520,$C361)),AVERAGEIFS(Observed!M$2:M$1520,Observed!$A$2:$A$1520,$A361,Observed!$C$2:$C$1520,$C361),"")</f>
        <v/>
      </c>
      <c r="N361" s="23" t="str">
        <f>IF(ISNUMBER(AVERAGEIFS(Observed!N$2:N$1520,Observed!$A$2:$A$1520,$A361,Observed!$C$2:$C$1520,$C361)),AVERAGEIFS(Observed!N$2:N$1520,Observed!$A$2:$A$1520,$A361,Observed!$C$2:$C$1520,$C361),"")</f>
        <v/>
      </c>
      <c r="O361" s="24" t="str">
        <f>IF(ISNUMBER(AVERAGEIFS(Observed!O$2:O$1520,Observed!$A$2:$A$1520,$A361,Observed!$C$2:$C$1520,$C361)),AVERAGEIFS(Observed!O$2:O$1520,Observed!$A$2:$A$1520,$A361,Observed!$C$2:$C$1520,$C361),"")</f>
        <v/>
      </c>
      <c r="P361" s="24" t="str">
        <f>IF(ISNUMBER(AVERAGEIFS(Observed!P$2:P$1520,Observed!$A$2:$A$1520,$A361,Observed!$C$2:$C$1520,$C361)),AVERAGEIFS(Observed!P$2:P$1520,Observed!$A$2:$A$1520,$A361,Observed!$C$2:$C$1520,$C361),"")</f>
        <v/>
      </c>
      <c r="Q361" s="24" t="str">
        <f>IF(ISNUMBER(AVERAGEIFS(Observed!Q$2:Q$1520,Observed!$A$2:$A$1520,$A361,Observed!$C$2:$C$1520,$C361)),AVERAGEIFS(Observed!Q$2:Q$1520,Observed!$A$2:$A$1520,$A361,Observed!$C$2:$C$1520,$C361),"")</f>
        <v/>
      </c>
      <c r="R361" s="22" t="str">
        <f>IF(ISNUMBER(AVERAGEIFS(Observed!R$2:R$1520,Observed!$A$2:$A$1520,$A361,Observed!$C$2:$C$1520,$C361)),AVERAGEIFS(Observed!R$2:R$1520,Observed!$A$2:$A$1520,$A361,Observed!$C$2:$C$1520,$C361),"")</f>
        <v/>
      </c>
      <c r="S361" s="23" t="str">
        <f>IF(ISNUMBER(AVERAGEIFS(Observed!S$2:S$1520,Observed!$A$2:$A$1520,$A361,Observed!$C$2:$C$1520,$C361)),AVERAGEIFS(Observed!S$2:S$1520,Observed!$A$2:$A$1520,$A361,Observed!$C$2:$C$1520,$C361),"")</f>
        <v/>
      </c>
      <c r="T361" s="23" t="str">
        <f>IF(ISNUMBER(AVERAGEIFS(Observed!T$2:T$1520,Observed!$A$2:$A$1520,$A361,Observed!$C$2:$C$1520,$C361)),AVERAGEIFS(Observed!T$2:T$1520,Observed!$A$2:$A$1520,$A361,Observed!$C$2:$C$1520,$C361),"")</f>
        <v/>
      </c>
      <c r="U361" s="23" t="str">
        <f>IF(ISNUMBER(AVERAGEIFS(Observed!U$2:U$1520,Observed!$A$2:$A$1520,$A361,Observed!$C$2:$C$1520,$C361)),AVERAGEIFS(Observed!U$2:U$1520,Observed!$A$2:$A$1520,$A361,Observed!$C$2:$C$1520,$C361),"")</f>
        <v/>
      </c>
      <c r="V361" s="23" t="str">
        <f>IF(ISNUMBER(AVERAGEIFS(Observed!V$2:V$1520,Observed!$A$2:$A$1520,$A361,Observed!$C$2:$C$1520,$C361)),AVERAGEIFS(Observed!V$2:V$1520,Observed!$A$2:$A$1520,$A361,Observed!$C$2:$C$1520,$C361),"")</f>
        <v/>
      </c>
      <c r="W361" s="23" t="str">
        <f>IF(ISNUMBER(AVERAGEIFS(Observed!W$2:W$1520,Observed!$A$2:$A$1520,$A361,Observed!$C$2:$C$1520,$C361)),AVERAGEIFS(Observed!W$2:W$1520,Observed!$A$2:$A$1520,$A361,Observed!$C$2:$C$1520,$C361),"")</f>
        <v/>
      </c>
      <c r="X361" s="23" t="str">
        <f>IF(ISNUMBER(AVERAGEIFS(Observed!X$2:X$1520,Observed!$A$2:$A$1520,$A361,Observed!$C$2:$C$1520,$C361)),AVERAGEIFS(Observed!X$2:X$1520,Observed!$A$2:$A$1520,$A361,Observed!$C$2:$C$1520,$C361),"")</f>
        <v/>
      </c>
      <c r="Y361" s="23" t="str">
        <f>IF(ISNUMBER(AVERAGEIFS(Observed!Y$2:Y$1520,Observed!$A$2:$A$1520,$A361,Observed!$C$2:$C$1520,$C361)),AVERAGEIFS(Observed!Y$2:Y$1520,Observed!$A$2:$A$1520,$A361,Observed!$C$2:$C$1520,$C361),"")</f>
        <v/>
      </c>
      <c r="Z361" s="23" t="str">
        <f>IF(ISNUMBER(AVERAGEIFS(Observed!Z$2:Z$1520,Observed!$A$2:$A$1520,$A361,Observed!$C$2:$C$1520,$C361)),AVERAGEIFS(Observed!Z$2:Z$1520,Observed!$A$2:$A$1520,$A361,Observed!$C$2:$C$1520,$C361),"")</f>
        <v/>
      </c>
      <c r="AA361" s="23" t="str">
        <f>IF(ISNUMBER(AVERAGEIFS(Observed!AA$2:AA$1520,Observed!$A$2:$A$1520,$A361,Observed!$C$2:$C$1520,$C361)),AVERAGEIFS(Observed!AA$2:AA$1520,Observed!$A$2:$A$1520,$A361,Observed!$C$2:$C$1520,$C361),"")</f>
        <v/>
      </c>
      <c r="AB361" s="23" t="str">
        <f>IF(ISNUMBER(AVERAGEIFS(Observed!AB$2:AB$1520,Observed!$A$2:$A$1520,$A361,Observed!$C$2:$C$1520,$C361)),AVERAGEIFS(Observed!AB$2:AB$1520,Observed!$A$2:$A$1520,$A361,Observed!$C$2:$C$1520,$C361),"")</f>
        <v/>
      </c>
      <c r="AC361" s="23" t="str">
        <f>IF(ISNUMBER(AVERAGEIFS(Observed!AC$2:AC$1520,Observed!$A$2:$A$1520,$A361,Observed!$C$2:$C$1520,$C361)),AVERAGEIFS(Observed!AC$2:AC$1520,Observed!$A$2:$A$1520,$A361,Observed!$C$2:$C$1520,$C361),"")</f>
        <v/>
      </c>
      <c r="AD361" s="24" t="str">
        <f>IF(ISNUMBER(AVERAGEIFS(Observed!AD$2:AD$1520,Observed!$A$2:$A$1520,$A361,Observed!$C$2:$C$1520,$C361)),AVERAGEIFS(Observed!AD$2:AD$1520,Observed!$A$2:$A$1520,$A361,Observed!$C$2:$C$1520,$C361),"")</f>
        <v/>
      </c>
      <c r="AE361" s="24" t="str">
        <f>IF(ISNUMBER(AVERAGEIFS(Observed!AE$2:AE$1520,Observed!$A$2:$A$1520,$A361,Observed!$C$2:$C$1520,$C361)),AVERAGEIFS(Observed!AE$2:AE$1520,Observed!$A$2:$A$1520,$A361,Observed!$C$2:$C$1520,$C361),"")</f>
        <v/>
      </c>
      <c r="AF361" s="23" t="str">
        <f>IF(ISNUMBER(AVERAGEIFS(Observed!AF$2:AF$1520,Observed!$A$2:$A$1520,$A361,Observed!$C$2:$C$1520,$C361)),AVERAGEIFS(Observed!AF$2:AF$1520,Observed!$A$2:$A$1520,$A361,Observed!$C$2:$C$1520,$C361),"")</f>
        <v/>
      </c>
      <c r="AG361" s="23" t="str">
        <f>IF(ISNUMBER(AVERAGEIFS(Observed!AG$2:AG$1520,Observed!$A$2:$A$1520,$A361,Observed!$C$2:$C$1520,$C361)),AVERAGEIFS(Observed!AG$2:AG$1520,Observed!$A$2:$A$1520,$A361,Observed!$C$2:$C$1520,$C361),"")</f>
        <v/>
      </c>
      <c r="AH361" s="22" t="str">
        <f>IF(ISNUMBER(AVERAGEIFS(Observed!AH$2:AH$1520,Observed!$A$2:$A$1520,$A361,Observed!$C$2:$C$1520,$C361)),AVERAGEIFS(Observed!AH$2:AH$1520,Observed!$A$2:$A$1520,$A361,Observed!$C$2:$C$1520,$C361),"")</f>
        <v/>
      </c>
      <c r="AI361" s="23" t="str">
        <f>IF(ISNUMBER(AVERAGEIFS(Observed!AI$2:AI$1520,Observed!$A$2:$A$1520,$A361,Observed!$C$2:$C$1520,$C361)),AVERAGEIFS(Observed!AI$2:AI$1520,Observed!$A$2:$A$1520,$A361,Observed!$C$2:$C$1520,$C361),"")</f>
        <v/>
      </c>
      <c r="AJ361" s="23" t="str">
        <f>IF(ISNUMBER(AVERAGEIFS(Observed!AJ$2:AJ$1520,Observed!$A$2:$A$1520,$A361,Observed!$C$2:$C$1520,$C361)),AVERAGEIFS(Observed!AJ$2:AJ$1520,Observed!$A$2:$A$1520,$A361,Observed!$C$2:$C$1520,$C361),"")</f>
        <v/>
      </c>
      <c r="AK361" s="23" t="str">
        <f>IF(ISNUMBER(AVERAGEIFS(Observed!AK$2:AK$1520,Observed!$A$2:$A$1520,$A361,Observed!$C$2:$C$1520,$C361)),AVERAGEIFS(Observed!AK$2:AK$1520,Observed!$A$2:$A$1520,$A361,Observed!$C$2:$C$1520,$C361),"")</f>
        <v/>
      </c>
      <c r="AL361" s="23" t="str">
        <f>IF(ISNUMBER(AVERAGEIFS(Observed!AL$2:AL$1520,Observed!$A$2:$A$1520,$A361,Observed!$C$2:$C$1520,$C361)),AVERAGEIFS(Observed!AL$2:AL$1520,Observed!$A$2:$A$1520,$A361,Observed!$C$2:$C$1520,$C361),"")</f>
        <v/>
      </c>
      <c r="AM361" s="23" t="str">
        <f>IF(ISNUMBER(AVERAGEIFS(Observed!AM$2:AM$1520,Observed!$A$2:$A$1520,$A361,Observed!$C$2:$C$1520,$C361)),AVERAGEIFS(Observed!AM$2:AM$1520,Observed!$A$2:$A$1520,$A361,Observed!$C$2:$C$1520,$C361),"")</f>
        <v/>
      </c>
      <c r="AN361" s="2">
        <f>COUNTIFS(Observed!$A$2:$A$1520,$A361,Observed!$C$2:$C$1520,$C361)</f>
        <v>3</v>
      </c>
      <c r="AO361" s="2">
        <f t="shared" si="6"/>
        <v>1</v>
      </c>
    </row>
    <row r="362" spans="1:41" x14ac:dyDescent="0.35">
      <c r="A362" t="s">
        <v>53</v>
      </c>
      <c r="B362" t="s">
        <v>52</v>
      </c>
      <c r="C362" s="20">
        <v>42330</v>
      </c>
      <c r="D362">
        <v>1</v>
      </c>
      <c r="E362" t="s">
        <v>78</v>
      </c>
      <c r="F362" s="25" t="s">
        <v>99</v>
      </c>
      <c r="G362" t="s">
        <v>63</v>
      </c>
      <c r="H362">
        <v>8</v>
      </c>
      <c r="I362" s="2" t="s">
        <v>61</v>
      </c>
      <c r="J362" s="22">
        <f>IF(ISNUMBER(AVERAGEIFS(Observed!J$2:J$1520,Observed!$A$2:$A$1520,$A362,Observed!$C$2:$C$1520,$C362)),AVERAGEIFS(Observed!J$2:J$1520,Observed!$A$2:$A$1520,$A362,Observed!$C$2:$C$1520,$C362),"")</f>
        <v>1438.8666666666666</v>
      </c>
      <c r="K362" s="23">
        <f>IF(ISNUMBER(AVERAGEIFS(Observed!K$2:K$1520,Observed!$A$2:$A$1520,$A362,Observed!$C$2:$C$1520,$C362)),AVERAGEIFS(Observed!K$2:K$1520,Observed!$A$2:$A$1520,$A362,Observed!$C$2:$C$1520,$C362),"")</f>
        <v>143.88666666666666</v>
      </c>
      <c r="L362" s="23" t="str">
        <f>IF(ISNUMBER(AVERAGEIFS(Observed!L$2:L$1520,Observed!$A$2:$A$1520,$A362,Observed!$C$2:$C$1520,$C362)),AVERAGEIFS(Observed!L$2:L$1520,Observed!$A$2:$A$1520,$A362,Observed!$C$2:$C$1520,$C362),"")</f>
        <v/>
      </c>
      <c r="M362" s="23" t="str">
        <f>IF(ISNUMBER(AVERAGEIFS(Observed!M$2:M$1520,Observed!$A$2:$A$1520,$A362,Observed!$C$2:$C$1520,$C362)),AVERAGEIFS(Observed!M$2:M$1520,Observed!$A$2:$A$1520,$A362,Observed!$C$2:$C$1520,$C362),"")</f>
        <v/>
      </c>
      <c r="N362" s="23" t="str">
        <f>IF(ISNUMBER(AVERAGEIFS(Observed!N$2:N$1520,Observed!$A$2:$A$1520,$A362,Observed!$C$2:$C$1520,$C362)),AVERAGEIFS(Observed!N$2:N$1520,Observed!$A$2:$A$1520,$A362,Observed!$C$2:$C$1520,$C362),"")</f>
        <v/>
      </c>
      <c r="O362" s="24" t="str">
        <f>IF(ISNUMBER(AVERAGEIFS(Observed!O$2:O$1520,Observed!$A$2:$A$1520,$A362,Observed!$C$2:$C$1520,$C362)),AVERAGEIFS(Observed!O$2:O$1520,Observed!$A$2:$A$1520,$A362,Observed!$C$2:$C$1520,$C362),"")</f>
        <v/>
      </c>
      <c r="P362" s="24" t="str">
        <f>IF(ISNUMBER(AVERAGEIFS(Observed!P$2:P$1520,Observed!$A$2:$A$1520,$A362,Observed!$C$2:$C$1520,$C362)),AVERAGEIFS(Observed!P$2:P$1520,Observed!$A$2:$A$1520,$A362,Observed!$C$2:$C$1520,$C362),"")</f>
        <v/>
      </c>
      <c r="Q362" s="24" t="str">
        <f>IF(ISNUMBER(AVERAGEIFS(Observed!Q$2:Q$1520,Observed!$A$2:$A$1520,$A362,Observed!$C$2:$C$1520,$C362)),AVERAGEIFS(Observed!Q$2:Q$1520,Observed!$A$2:$A$1520,$A362,Observed!$C$2:$C$1520,$C362),"")</f>
        <v/>
      </c>
      <c r="R362" s="22" t="str">
        <f>IF(ISNUMBER(AVERAGEIFS(Observed!R$2:R$1520,Observed!$A$2:$A$1520,$A362,Observed!$C$2:$C$1520,$C362)),AVERAGEIFS(Observed!R$2:R$1520,Observed!$A$2:$A$1520,$A362,Observed!$C$2:$C$1520,$C362),"")</f>
        <v/>
      </c>
      <c r="S362" s="23" t="str">
        <f>IF(ISNUMBER(AVERAGEIFS(Observed!S$2:S$1520,Observed!$A$2:$A$1520,$A362,Observed!$C$2:$C$1520,$C362)),AVERAGEIFS(Observed!S$2:S$1520,Observed!$A$2:$A$1520,$A362,Observed!$C$2:$C$1520,$C362),"")</f>
        <v/>
      </c>
      <c r="T362" s="23" t="str">
        <f>IF(ISNUMBER(AVERAGEIFS(Observed!T$2:T$1520,Observed!$A$2:$A$1520,$A362,Observed!$C$2:$C$1520,$C362)),AVERAGEIFS(Observed!T$2:T$1520,Observed!$A$2:$A$1520,$A362,Observed!$C$2:$C$1520,$C362),"")</f>
        <v/>
      </c>
      <c r="U362" s="23" t="str">
        <f>IF(ISNUMBER(AVERAGEIFS(Observed!U$2:U$1520,Observed!$A$2:$A$1520,$A362,Observed!$C$2:$C$1520,$C362)),AVERAGEIFS(Observed!U$2:U$1520,Observed!$A$2:$A$1520,$A362,Observed!$C$2:$C$1520,$C362),"")</f>
        <v/>
      </c>
      <c r="V362" s="23" t="str">
        <f>IF(ISNUMBER(AVERAGEIFS(Observed!V$2:V$1520,Observed!$A$2:$A$1520,$A362,Observed!$C$2:$C$1520,$C362)),AVERAGEIFS(Observed!V$2:V$1520,Observed!$A$2:$A$1520,$A362,Observed!$C$2:$C$1520,$C362),"")</f>
        <v/>
      </c>
      <c r="W362" s="23" t="str">
        <f>IF(ISNUMBER(AVERAGEIFS(Observed!W$2:W$1520,Observed!$A$2:$A$1520,$A362,Observed!$C$2:$C$1520,$C362)),AVERAGEIFS(Observed!W$2:W$1520,Observed!$A$2:$A$1520,$A362,Observed!$C$2:$C$1520,$C362),"")</f>
        <v/>
      </c>
      <c r="X362" s="23" t="str">
        <f>IF(ISNUMBER(AVERAGEIFS(Observed!X$2:X$1520,Observed!$A$2:$A$1520,$A362,Observed!$C$2:$C$1520,$C362)),AVERAGEIFS(Observed!X$2:X$1520,Observed!$A$2:$A$1520,$A362,Observed!$C$2:$C$1520,$C362),"")</f>
        <v/>
      </c>
      <c r="Y362" s="23" t="str">
        <f>IF(ISNUMBER(AVERAGEIFS(Observed!Y$2:Y$1520,Observed!$A$2:$A$1520,$A362,Observed!$C$2:$C$1520,$C362)),AVERAGEIFS(Observed!Y$2:Y$1520,Observed!$A$2:$A$1520,$A362,Observed!$C$2:$C$1520,$C362),"")</f>
        <v/>
      </c>
      <c r="Z362" s="23" t="str">
        <f>IF(ISNUMBER(AVERAGEIFS(Observed!Z$2:Z$1520,Observed!$A$2:$A$1520,$A362,Observed!$C$2:$C$1520,$C362)),AVERAGEIFS(Observed!Z$2:Z$1520,Observed!$A$2:$A$1520,$A362,Observed!$C$2:$C$1520,$C362),"")</f>
        <v/>
      </c>
      <c r="AA362" s="23" t="str">
        <f>IF(ISNUMBER(AVERAGEIFS(Observed!AA$2:AA$1520,Observed!$A$2:$A$1520,$A362,Observed!$C$2:$C$1520,$C362)),AVERAGEIFS(Observed!AA$2:AA$1520,Observed!$A$2:$A$1520,$A362,Observed!$C$2:$C$1520,$C362),"")</f>
        <v/>
      </c>
      <c r="AB362" s="23" t="str">
        <f>IF(ISNUMBER(AVERAGEIFS(Observed!AB$2:AB$1520,Observed!$A$2:$A$1520,$A362,Observed!$C$2:$C$1520,$C362)),AVERAGEIFS(Observed!AB$2:AB$1520,Observed!$A$2:$A$1520,$A362,Observed!$C$2:$C$1520,$C362),"")</f>
        <v/>
      </c>
      <c r="AC362" s="23" t="str">
        <f>IF(ISNUMBER(AVERAGEIFS(Observed!AC$2:AC$1520,Observed!$A$2:$A$1520,$A362,Observed!$C$2:$C$1520,$C362)),AVERAGEIFS(Observed!AC$2:AC$1520,Observed!$A$2:$A$1520,$A362,Observed!$C$2:$C$1520,$C362),"")</f>
        <v/>
      </c>
      <c r="AD362" s="24" t="str">
        <f>IF(ISNUMBER(AVERAGEIFS(Observed!AD$2:AD$1520,Observed!$A$2:$A$1520,$A362,Observed!$C$2:$C$1520,$C362)),AVERAGEIFS(Observed!AD$2:AD$1520,Observed!$A$2:$A$1520,$A362,Observed!$C$2:$C$1520,$C362),"")</f>
        <v/>
      </c>
      <c r="AE362" s="24" t="str">
        <f>IF(ISNUMBER(AVERAGEIFS(Observed!AE$2:AE$1520,Observed!$A$2:$A$1520,$A362,Observed!$C$2:$C$1520,$C362)),AVERAGEIFS(Observed!AE$2:AE$1520,Observed!$A$2:$A$1520,$A362,Observed!$C$2:$C$1520,$C362),"")</f>
        <v/>
      </c>
      <c r="AF362" s="23" t="str">
        <f>IF(ISNUMBER(AVERAGEIFS(Observed!AF$2:AF$1520,Observed!$A$2:$A$1520,$A362,Observed!$C$2:$C$1520,$C362)),AVERAGEIFS(Observed!AF$2:AF$1520,Observed!$A$2:$A$1520,$A362,Observed!$C$2:$C$1520,$C362),"")</f>
        <v/>
      </c>
      <c r="AG362" s="23" t="str">
        <f>IF(ISNUMBER(AVERAGEIFS(Observed!AG$2:AG$1520,Observed!$A$2:$A$1520,$A362,Observed!$C$2:$C$1520,$C362)),AVERAGEIFS(Observed!AG$2:AG$1520,Observed!$A$2:$A$1520,$A362,Observed!$C$2:$C$1520,$C362),"")</f>
        <v/>
      </c>
      <c r="AH362" s="22" t="str">
        <f>IF(ISNUMBER(AVERAGEIFS(Observed!AH$2:AH$1520,Observed!$A$2:$A$1520,$A362,Observed!$C$2:$C$1520,$C362)),AVERAGEIFS(Observed!AH$2:AH$1520,Observed!$A$2:$A$1520,$A362,Observed!$C$2:$C$1520,$C362),"")</f>
        <v/>
      </c>
      <c r="AI362" s="23" t="str">
        <f>IF(ISNUMBER(AVERAGEIFS(Observed!AI$2:AI$1520,Observed!$A$2:$A$1520,$A362,Observed!$C$2:$C$1520,$C362)),AVERAGEIFS(Observed!AI$2:AI$1520,Observed!$A$2:$A$1520,$A362,Observed!$C$2:$C$1520,$C362),"")</f>
        <v/>
      </c>
      <c r="AJ362" s="23" t="str">
        <f>IF(ISNUMBER(AVERAGEIFS(Observed!AJ$2:AJ$1520,Observed!$A$2:$A$1520,$A362,Observed!$C$2:$C$1520,$C362)),AVERAGEIFS(Observed!AJ$2:AJ$1520,Observed!$A$2:$A$1520,$A362,Observed!$C$2:$C$1520,$C362),"")</f>
        <v/>
      </c>
      <c r="AK362" s="23" t="str">
        <f>IF(ISNUMBER(AVERAGEIFS(Observed!AK$2:AK$1520,Observed!$A$2:$A$1520,$A362,Observed!$C$2:$C$1520,$C362)),AVERAGEIFS(Observed!AK$2:AK$1520,Observed!$A$2:$A$1520,$A362,Observed!$C$2:$C$1520,$C362),"")</f>
        <v/>
      </c>
      <c r="AL362" s="23" t="str">
        <f>IF(ISNUMBER(AVERAGEIFS(Observed!AL$2:AL$1520,Observed!$A$2:$A$1520,$A362,Observed!$C$2:$C$1520,$C362)),AVERAGEIFS(Observed!AL$2:AL$1520,Observed!$A$2:$A$1520,$A362,Observed!$C$2:$C$1520,$C362),"")</f>
        <v/>
      </c>
      <c r="AM362" s="23" t="str">
        <f>IF(ISNUMBER(AVERAGEIFS(Observed!AM$2:AM$1520,Observed!$A$2:$A$1520,$A362,Observed!$C$2:$C$1520,$C362)),AVERAGEIFS(Observed!AM$2:AM$1520,Observed!$A$2:$A$1520,$A362,Observed!$C$2:$C$1520,$C362),"")</f>
        <v/>
      </c>
      <c r="AN362" s="2">
        <f>COUNTIFS(Observed!$A$2:$A$1520,$A362,Observed!$C$2:$C$1520,$C362)</f>
        <v>3</v>
      </c>
      <c r="AO362" s="2">
        <f t="shared" si="6"/>
        <v>1</v>
      </c>
    </row>
    <row r="363" spans="1:41" x14ac:dyDescent="0.35">
      <c r="A363" t="s">
        <v>56</v>
      </c>
      <c r="B363" t="s">
        <v>52</v>
      </c>
      <c r="C363" s="20">
        <v>42331</v>
      </c>
      <c r="D363">
        <v>1</v>
      </c>
      <c r="E363" t="s">
        <v>80</v>
      </c>
      <c r="F363" s="25" t="s">
        <v>99</v>
      </c>
      <c r="G363" t="s">
        <v>63</v>
      </c>
      <c r="H363">
        <v>9</v>
      </c>
      <c r="I363" s="2" t="s">
        <v>42</v>
      </c>
      <c r="J363" s="22" t="str">
        <f>IF(ISNUMBER(AVERAGEIFS(Observed!J$2:J$1520,Observed!$A$2:$A$1520,$A363,Observed!$C$2:$C$1520,$C363)),AVERAGEIFS(Observed!J$2:J$1520,Observed!$A$2:$A$1520,$A363,Observed!$C$2:$C$1520,$C363),"")</f>
        <v/>
      </c>
      <c r="K363" s="23" t="str">
        <f>IF(ISNUMBER(AVERAGEIFS(Observed!K$2:K$1520,Observed!$A$2:$A$1520,$A363,Observed!$C$2:$C$1520,$C363)),AVERAGEIFS(Observed!K$2:K$1520,Observed!$A$2:$A$1520,$A363,Observed!$C$2:$C$1520,$C363),"")</f>
        <v/>
      </c>
      <c r="L363" s="23">
        <f>IF(ISNUMBER(AVERAGEIFS(Observed!L$2:L$1520,Observed!$A$2:$A$1520,$A363,Observed!$C$2:$C$1520,$C363)),AVERAGEIFS(Observed!L$2:L$1520,Observed!$A$2:$A$1520,$A363,Observed!$C$2:$C$1520,$C363),"")</f>
        <v>186.42333333333332</v>
      </c>
      <c r="M363" s="23">
        <f>IF(ISNUMBER(AVERAGEIFS(Observed!M$2:M$1520,Observed!$A$2:$A$1520,$A363,Observed!$C$2:$C$1520,$C363)),AVERAGEIFS(Observed!M$2:M$1520,Observed!$A$2:$A$1520,$A363,Observed!$C$2:$C$1520,$C363),"")</f>
        <v>186.42333333333332</v>
      </c>
      <c r="N363" s="23">
        <f>IF(ISNUMBER(AVERAGEIFS(Observed!N$2:N$1520,Observed!$A$2:$A$1520,$A363,Observed!$C$2:$C$1520,$C363)),AVERAGEIFS(Observed!N$2:N$1520,Observed!$A$2:$A$1520,$A363,Observed!$C$2:$C$1520,$C363),"")</f>
        <v>731.27</v>
      </c>
      <c r="O363" s="24" t="str">
        <f>IF(ISNUMBER(AVERAGEIFS(Observed!O$2:O$1520,Observed!$A$2:$A$1520,$A363,Observed!$C$2:$C$1520,$C363)),AVERAGEIFS(Observed!O$2:O$1520,Observed!$A$2:$A$1520,$A363,Observed!$C$2:$C$1520,$C363),"")</f>
        <v/>
      </c>
      <c r="P363" s="24" t="str">
        <f>IF(ISNUMBER(AVERAGEIFS(Observed!P$2:P$1520,Observed!$A$2:$A$1520,$A363,Observed!$C$2:$C$1520,$C363)),AVERAGEIFS(Observed!P$2:P$1520,Observed!$A$2:$A$1520,$A363,Observed!$C$2:$C$1520,$C363),"")</f>
        <v/>
      </c>
      <c r="Q363" s="24" t="str">
        <f>IF(ISNUMBER(AVERAGEIFS(Observed!Q$2:Q$1520,Observed!$A$2:$A$1520,$A363,Observed!$C$2:$C$1520,$C363)),AVERAGEIFS(Observed!Q$2:Q$1520,Observed!$A$2:$A$1520,$A363,Observed!$C$2:$C$1520,$C363),"")</f>
        <v/>
      </c>
      <c r="R363" s="22" t="str">
        <f>IF(ISNUMBER(AVERAGEIFS(Observed!R$2:R$1520,Observed!$A$2:$A$1520,$A363,Observed!$C$2:$C$1520,$C363)),AVERAGEIFS(Observed!R$2:R$1520,Observed!$A$2:$A$1520,$A363,Observed!$C$2:$C$1520,$C363),"")</f>
        <v/>
      </c>
      <c r="S363" s="23" t="str">
        <f>IF(ISNUMBER(AVERAGEIFS(Observed!S$2:S$1520,Observed!$A$2:$A$1520,$A363,Observed!$C$2:$C$1520,$C363)),AVERAGEIFS(Observed!S$2:S$1520,Observed!$A$2:$A$1520,$A363,Observed!$C$2:$C$1520,$C363),"")</f>
        <v/>
      </c>
      <c r="T363" s="23" t="str">
        <f>IF(ISNUMBER(AVERAGEIFS(Observed!T$2:T$1520,Observed!$A$2:$A$1520,$A363,Observed!$C$2:$C$1520,$C363)),AVERAGEIFS(Observed!T$2:T$1520,Observed!$A$2:$A$1520,$A363,Observed!$C$2:$C$1520,$C363),"")</f>
        <v/>
      </c>
      <c r="U363" s="23" t="str">
        <f>IF(ISNUMBER(AVERAGEIFS(Observed!U$2:U$1520,Observed!$A$2:$A$1520,$A363,Observed!$C$2:$C$1520,$C363)),AVERAGEIFS(Observed!U$2:U$1520,Observed!$A$2:$A$1520,$A363,Observed!$C$2:$C$1520,$C363),"")</f>
        <v/>
      </c>
      <c r="V363" s="23" t="str">
        <f>IF(ISNUMBER(AVERAGEIFS(Observed!V$2:V$1520,Observed!$A$2:$A$1520,$A363,Observed!$C$2:$C$1520,$C363)),AVERAGEIFS(Observed!V$2:V$1520,Observed!$A$2:$A$1520,$A363,Observed!$C$2:$C$1520,$C363),"")</f>
        <v/>
      </c>
      <c r="W363" s="23" t="str">
        <f>IF(ISNUMBER(AVERAGEIFS(Observed!W$2:W$1520,Observed!$A$2:$A$1520,$A363,Observed!$C$2:$C$1520,$C363)),AVERAGEIFS(Observed!W$2:W$1520,Observed!$A$2:$A$1520,$A363,Observed!$C$2:$C$1520,$C363),"")</f>
        <v/>
      </c>
      <c r="X363" s="23" t="str">
        <f>IF(ISNUMBER(AVERAGEIFS(Observed!X$2:X$1520,Observed!$A$2:$A$1520,$A363,Observed!$C$2:$C$1520,$C363)),AVERAGEIFS(Observed!X$2:X$1520,Observed!$A$2:$A$1520,$A363,Observed!$C$2:$C$1520,$C363),"")</f>
        <v/>
      </c>
      <c r="Y363" s="23" t="str">
        <f>IF(ISNUMBER(AVERAGEIFS(Observed!Y$2:Y$1520,Observed!$A$2:$A$1520,$A363,Observed!$C$2:$C$1520,$C363)),AVERAGEIFS(Observed!Y$2:Y$1520,Observed!$A$2:$A$1520,$A363,Observed!$C$2:$C$1520,$C363),"")</f>
        <v/>
      </c>
      <c r="Z363" s="23" t="str">
        <f>IF(ISNUMBER(AVERAGEIFS(Observed!Z$2:Z$1520,Observed!$A$2:$A$1520,$A363,Observed!$C$2:$C$1520,$C363)),AVERAGEIFS(Observed!Z$2:Z$1520,Observed!$A$2:$A$1520,$A363,Observed!$C$2:$C$1520,$C363),"")</f>
        <v/>
      </c>
      <c r="AA363" s="23" t="str">
        <f>IF(ISNUMBER(AVERAGEIFS(Observed!AA$2:AA$1520,Observed!$A$2:$A$1520,$A363,Observed!$C$2:$C$1520,$C363)),AVERAGEIFS(Observed!AA$2:AA$1520,Observed!$A$2:$A$1520,$A363,Observed!$C$2:$C$1520,$C363),"")</f>
        <v/>
      </c>
      <c r="AB363" s="23" t="str">
        <f>IF(ISNUMBER(AVERAGEIFS(Observed!AB$2:AB$1520,Observed!$A$2:$A$1520,$A363,Observed!$C$2:$C$1520,$C363)),AVERAGEIFS(Observed!AB$2:AB$1520,Observed!$A$2:$A$1520,$A363,Observed!$C$2:$C$1520,$C363),"")</f>
        <v/>
      </c>
      <c r="AC363" s="23" t="str">
        <f>IF(ISNUMBER(AVERAGEIFS(Observed!AC$2:AC$1520,Observed!$A$2:$A$1520,$A363,Observed!$C$2:$C$1520,$C363)),AVERAGEIFS(Observed!AC$2:AC$1520,Observed!$A$2:$A$1520,$A363,Observed!$C$2:$C$1520,$C363),"")</f>
        <v/>
      </c>
      <c r="AD363" s="24" t="str">
        <f>IF(ISNUMBER(AVERAGEIFS(Observed!AD$2:AD$1520,Observed!$A$2:$A$1520,$A363,Observed!$C$2:$C$1520,$C363)),AVERAGEIFS(Observed!AD$2:AD$1520,Observed!$A$2:$A$1520,$A363,Observed!$C$2:$C$1520,$C363),"")</f>
        <v/>
      </c>
      <c r="AE363" s="24" t="str">
        <f>IF(ISNUMBER(AVERAGEIFS(Observed!AE$2:AE$1520,Observed!$A$2:$A$1520,$A363,Observed!$C$2:$C$1520,$C363)),AVERAGEIFS(Observed!AE$2:AE$1520,Observed!$A$2:$A$1520,$A363,Observed!$C$2:$C$1520,$C363),"")</f>
        <v/>
      </c>
      <c r="AF363" s="23" t="str">
        <f>IF(ISNUMBER(AVERAGEIFS(Observed!AF$2:AF$1520,Observed!$A$2:$A$1520,$A363,Observed!$C$2:$C$1520,$C363)),AVERAGEIFS(Observed!AF$2:AF$1520,Observed!$A$2:$A$1520,$A363,Observed!$C$2:$C$1520,$C363),"")</f>
        <v/>
      </c>
      <c r="AG363" s="23" t="str">
        <f>IF(ISNUMBER(AVERAGEIFS(Observed!AG$2:AG$1520,Observed!$A$2:$A$1520,$A363,Observed!$C$2:$C$1520,$C363)),AVERAGEIFS(Observed!AG$2:AG$1520,Observed!$A$2:$A$1520,$A363,Observed!$C$2:$C$1520,$C363),"")</f>
        <v/>
      </c>
      <c r="AH363" s="22" t="str">
        <f>IF(ISNUMBER(AVERAGEIFS(Observed!AH$2:AH$1520,Observed!$A$2:$A$1520,$A363,Observed!$C$2:$C$1520,$C363)),AVERAGEIFS(Observed!AH$2:AH$1520,Observed!$A$2:$A$1520,$A363,Observed!$C$2:$C$1520,$C363),"")</f>
        <v/>
      </c>
      <c r="AI363" s="23" t="str">
        <f>IF(ISNUMBER(AVERAGEIFS(Observed!AI$2:AI$1520,Observed!$A$2:$A$1520,$A363,Observed!$C$2:$C$1520,$C363)),AVERAGEIFS(Observed!AI$2:AI$1520,Observed!$A$2:$A$1520,$A363,Observed!$C$2:$C$1520,$C363),"")</f>
        <v/>
      </c>
      <c r="AJ363" s="23" t="str">
        <f>IF(ISNUMBER(AVERAGEIFS(Observed!AJ$2:AJ$1520,Observed!$A$2:$A$1520,$A363,Observed!$C$2:$C$1520,$C363)),AVERAGEIFS(Observed!AJ$2:AJ$1520,Observed!$A$2:$A$1520,$A363,Observed!$C$2:$C$1520,$C363),"")</f>
        <v/>
      </c>
      <c r="AK363" s="23" t="str">
        <f>IF(ISNUMBER(AVERAGEIFS(Observed!AK$2:AK$1520,Observed!$A$2:$A$1520,$A363,Observed!$C$2:$C$1520,$C363)),AVERAGEIFS(Observed!AK$2:AK$1520,Observed!$A$2:$A$1520,$A363,Observed!$C$2:$C$1520,$C363),"")</f>
        <v/>
      </c>
      <c r="AL363" s="23" t="str">
        <f>IF(ISNUMBER(AVERAGEIFS(Observed!AL$2:AL$1520,Observed!$A$2:$A$1520,$A363,Observed!$C$2:$C$1520,$C363)),AVERAGEIFS(Observed!AL$2:AL$1520,Observed!$A$2:$A$1520,$A363,Observed!$C$2:$C$1520,$C363),"")</f>
        <v/>
      </c>
      <c r="AM363" s="23" t="str">
        <f>IF(ISNUMBER(AVERAGEIFS(Observed!AM$2:AM$1520,Observed!$A$2:$A$1520,$A363,Observed!$C$2:$C$1520,$C363)),AVERAGEIFS(Observed!AM$2:AM$1520,Observed!$A$2:$A$1520,$A363,Observed!$C$2:$C$1520,$C363),"")</f>
        <v/>
      </c>
      <c r="AN363" s="2">
        <f>COUNTIFS(Observed!$A$2:$A$1520,$A363,Observed!$C$2:$C$1520,$C363)</f>
        <v>3</v>
      </c>
      <c r="AO363" s="2">
        <f t="shared" si="6"/>
        <v>3</v>
      </c>
    </row>
    <row r="364" spans="1:41" x14ac:dyDescent="0.35">
      <c r="A364" t="s">
        <v>55</v>
      </c>
      <c r="B364" t="s">
        <v>52</v>
      </c>
      <c r="C364" s="20">
        <v>42331</v>
      </c>
      <c r="D364">
        <v>1</v>
      </c>
      <c r="E364" t="s">
        <v>82</v>
      </c>
      <c r="F364" s="25" t="s">
        <v>99</v>
      </c>
      <c r="G364" t="s">
        <v>63</v>
      </c>
      <c r="H364">
        <v>9</v>
      </c>
      <c r="I364" s="2" t="s">
        <v>42</v>
      </c>
      <c r="J364" s="22" t="str">
        <f>IF(ISNUMBER(AVERAGEIFS(Observed!J$2:J$1520,Observed!$A$2:$A$1520,$A364,Observed!$C$2:$C$1520,$C364)),AVERAGEIFS(Observed!J$2:J$1520,Observed!$A$2:$A$1520,$A364,Observed!$C$2:$C$1520,$C364),"")</f>
        <v/>
      </c>
      <c r="K364" s="23" t="str">
        <f>IF(ISNUMBER(AVERAGEIFS(Observed!K$2:K$1520,Observed!$A$2:$A$1520,$A364,Observed!$C$2:$C$1520,$C364)),AVERAGEIFS(Observed!K$2:K$1520,Observed!$A$2:$A$1520,$A364,Observed!$C$2:$C$1520,$C364),"")</f>
        <v/>
      </c>
      <c r="L364" s="23">
        <f>IF(ISNUMBER(AVERAGEIFS(Observed!L$2:L$1520,Observed!$A$2:$A$1520,$A364,Observed!$C$2:$C$1520,$C364)),AVERAGEIFS(Observed!L$2:L$1520,Observed!$A$2:$A$1520,$A364,Observed!$C$2:$C$1520,$C364),"")</f>
        <v>60.016666666666659</v>
      </c>
      <c r="M364" s="23">
        <f>IF(ISNUMBER(AVERAGEIFS(Observed!M$2:M$1520,Observed!$A$2:$A$1520,$A364,Observed!$C$2:$C$1520,$C364)),AVERAGEIFS(Observed!M$2:M$1520,Observed!$A$2:$A$1520,$A364,Observed!$C$2:$C$1520,$C364),"")</f>
        <v>60.016666666666659</v>
      </c>
      <c r="N364" s="23">
        <f>IF(ISNUMBER(AVERAGEIFS(Observed!N$2:N$1520,Observed!$A$2:$A$1520,$A364,Observed!$C$2:$C$1520,$C364)),AVERAGEIFS(Observed!N$2:N$1520,Observed!$A$2:$A$1520,$A364,Observed!$C$2:$C$1520,$C364),"")</f>
        <v>221.32666666666668</v>
      </c>
      <c r="O364" s="24" t="str">
        <f>IF(ISNUMBER(AVERAGEIFS(Observed!O$2:O$1520,Observed!$A$2:$A$1520,$A364,Observed!$C$2:$C$1520,$C364)),AVERAGEIFS(Observed!O$2:O$1520,Observed!$A$2:$A$1520,$A364,Observed!$C$2:$C$1520,$C364),"")</f>
        <v/>
      </c>
      <c r="P364" s="24" t="str">
        <f>IF(ISNUMBER(AVERAGEIFS(Observed!P$2:P$1520,Observed!$A$2:$A$1520,$A364,Observed!$C$2:$C$1520,$C364)),AVERAGEIFS(Observed!P$2:P$1520,Observed!$A$2:$A$1520,$A364,Observed!$C$2:$C$1520,$C364),"")</f>
        <v/>
      </c>
      <c r="Q364" s="24" t="str">
        <f>IF(ISNUMBER(AVERAGEIFS(Observed!Q$2:Q$1520,Observed!$A$2:$A$1520,$A364,Observed!$C$2:$C$1520,$C364)),AVERAGEIFS(Observed!Q$2:Q$1520,Observed!$A$2:$A$1520,$A364,Observed!$C$2:$C$1520,$C364),"")</f>
        <v/>
      </c>
      <c r="R364" s="22" t="str">
        <f>IF(ISNUMBER(AVERAGEIFS(Observed!R$2:R$1520,Observed!$A$2:$A$1520,$A364,Observed!$C$2:$C$1520,$C364)),AVERAGEIFS(Observed!R$2:R$1520,Observed!$A$2:$A$1520,$A364,Observed!$C$2:$C$1520,$C364),"")</f>
        <v/>
      </c>
      <c r="S364" s="23" t="str">
        <f>IF(ISNUMBER(AVERAGEIFS(Observed!S$2:S$1520,Observed!$A$2:$A$1520,$A364,Observed!$C$2:$C$1520,$C364)),AVERAGEIFS(Observed!S$2:S$1520,Observed!$A$2:$A$1520,$A364,Observed!$C$2:$C$1520,$C364),"")</f>
        <v/>
      </c>
      <c r="T364" s="23" t="str">
        <f>IF(ISNUMBER(AVERAGEIFS(Observed!T$2:T$1520,Observed!$A$2:$A$1520,$A364,Observed!$C$2:$C$1520,$C364)),AVERAGEIFS(Observed!T$2:T$1520,Observed!$A$2:$A$1520,$A364,Observed!$C$2:$C$1520,$C364),"")</f>
        <v/>
      </c>
      <c r="U364" s="23" t="str">
        <f>IF(ISNUMBER(AVERAGEIFS(Observed!U$2:U$1520,Observed!$A$2:$A$1520,$A364,Observed!$C$2:$C$1520,$C364)),AVERAGEIFS(Observed!U$2:U$1520,Observed!$A$2:$A$1520,$A364,Observed!$C$2:$C$1520,$C364),"")</f>
        <v/>
      </c>
      <c r="V364" s="23" t="str">
        <f>IF(ISNUMBER(AVERAGEIFS(Observed!V$2:V$1520,Observed!$A$2:$A$1520,$A364,Observed!$C$2:$C$1520,$C364)),AVERAGEIFS(Observed!V$2:V$1520,Observed!$A$2:$A$1520,$A364,Observed!$C$2:$C$1520,$C364),"")</f>
        <v/>
      </c>
      <c r="W364" s="23" t="str">
        <f>IF(ISNUMBER(AVERAGEIFS(Observed!W$2:W$1520,Observed!$A$2:$A$1520,$A364,Observed!$C$2:$C$1520,$C364)),AVERAGEIFS(Observed!W$2:W$1520,Observed!$A$2:$A$1520,$A364,Observed!$C$2:$C$1520,$C364),"")</f>
        <v/>
      </c>
      <c r="X364" s="23" t="str">
        <f>IF(ISNUMBER(AVERAGEIFS(Observed!X$2:X$1520,Observed!$A$2:$A$1520,$A364,Observed!$C$2:$C$1520,$C364)),AVERAGEIFS(Observed!X$2:X$1520,Observed!$A$2:$A$1520,$A364,Observed!$C$2:$C$1520,$C364),"")</f>
        <v/>
      </c>
      <c r="Y364" s="23" t="str">
        <f>IF(ISNUMBER(AVERAGEIFS(Observed!Y$2:Y$1520,Observed!$A$2:$A$1520,$A364,Observed!$C$2:$C$1520,$C364)),AVERAGEIFS(Observed!Y$2:Y$1520,Observed!$A$2:$A$1520,$A364,Observed!$C$2:$C$1520,$C364),"")</f>
        <v/>
      </c>
      <c r="Z364" s="23" t="str">
        <f>IF(ISNUMBER(AVERAGEIFS(Observed!Z$2:Z$1520,Observed!$A$2:$A$1520,$A364,Observed!$C$2:$C$1520,$C364)),AVERAGEIFS(Observed!Z$2:Z$1520,Observed!$A$2:$A$1520,$A364,Observed!$C$2:$C$1520,$C364),"")</f>
        <v/>
      </c>
      <c r="AA364" s="23" t="str">
        <f>IF(ISNUMBER(AVERAGEIFS(Observed!AA$2:AA$1520,Observed!$A$2:$A$1520,$A364,Observed!$C$2:$C$1520,$C364)),AVERAGEIFS(Observed!AA$2:AA$1520,Observed!$A$2:$A$1520,$A364,Observed!$C$2:$C$1520,$C364),"")</f>
        <v/>
      </c>
      <c r="AB364" s="23" t="str">
        <f>IF(ISNUMBER(AVERAGEIFS(Observed!AB$2:AB$1520,Observed!$A$2:$A$1520,$A364,Observed!$C$2:$C$1520,$C364)),AVERAGEIFS(Observed!AB$2:AB$1520,Observed!$A$2:$A$1520,$A364,Observed!$C$2:$C$1520,$C364),"")</f>
        <v/>
      </c>
      <c r="AC364" s="23" t="str">
        <f>IF(ISNUMBER(AVERAGEIFS(Observed!AC$2:AC$1520,Observed!$A$2:$A$1520,$A364,Observed!$C$2:$C$1520,$C364)),AVERAGEIFS(Observed!AC$2:AC$1520,Observed!$A$2:$A$1520,$A364,Observed!$C$2:$C$1520,$C364),"")</f>
        <v/>
      </c>
      <c r="AD364" s="24" t="str">
        <f>IF(ISNUMBER(AVERAGEIFS(Observed!AD$2:AD$1520,Observed!$A$2:$A$1520,$A364,Observed!$C$2:$C$1520,$C364)),AVERAGEIFS(Observed!AD$2:AD$1520,Observed!$A$2:$A$1520,$A364,Observed!$C$2:$C$1520,$C364),"")</f>
        <v/>
      </c>
      <c r="AE364" s="24" t="str">
        <f>IF(ISNUMBER(AVERAGEIFS(Observed!AE$2:AE$1520,Observed!$A$2:$A$1520,$A364,Observed!$C$2:$C$1520,$C364)),AVERAGEIFS(Observed!AE$2:AE$1520,Observed!$A$2:$A$1520,$A364,Observed!$C$2:$C$1520,$C364),"")</f>
        <v/>
      </c>
      <c r="AF364" s="23" t="str">
        <f>IF(ISNUMBER(AVERAGEIFS(Observed!AF$2:AF$1520,Observed!$A$2:$A$1520,$A364,Observed!$C$2:$C$1520,$C364)),AVERAGEIFS(Observed!AF$2:AF$1520,Observed!$A$2:$A$1520,$A364,Observed!$C$2:$C$1520,$C364),"")</f>
        <v/>
      </c>
      <c r="AG364" s="23" t="str">
        <f>IF(ISNUMBER(AVERAGEIFS(Observed!AG$2:AG$1520,Observed!$A$2:$A$1520,$A364,Observed!$C$2:$C$1520,$C364)),AVERAGEIFS(Observed!AG$2:AG$1520,Observed!$A$2:$A$1520,$A364,Observed!$C$2:$C$1520,$C364),"")</f>
        <v/>
      </c>
      <c r="AH364" s="22" t="str">
        <f>IF(ISNUMBER(AVERAGEIFS(Observed!AH$2:AH$1520,Observed!$A$2:$A$1520,$A364,Observed!$C$2:$C$1520,$C364)),AVERAGEIFS(Observed!AH$2:AH$1520,Observed!$A$2:$A$1520,$A364,Observed!$C$2:$C$1520,$C364),"")</f>
        <v/>
      </c>
      <c r="AI364" s="23" t="str">
        <f>IF(ISNUMBER(AVERAGEIFS(Observed!AI$2:AI$1520,Observed!$A$2:$A$1520,$A364,Observed!$C$2:$C$1520,$C364)),AVERAGEIFS(Observed!AI$2:AI$1520,Observed!$A$2:$A$1520,$A364,Observed!$C$2:$C$1520,$C364),"")</f>
        <v/>
      </c>
      <c r="AJ364" s="23" t="str">
        <f>IF(ISNUMBER(AVERAGEIFS(Observed!AJ$2:AJ$1520,Observed!$A$2:$A$1520,$A364,Observed!$C$2:$C$1520,$C364)),AVERAGEIFS(Observed!AJ$2:AJ$1520,Observed!$A$2:$A$1520,$A364,Observed!$C$2:$C$1520,$C364),"")</f>
        <v/>
      </c>
      <c r="AK364" s="23" t="str">
        <f>IF(ISNUMBER(AVERAGEIFS(Observed!AK$2:AK$1520,Observed!$A$2:$A$1520,$A364,Observed!$C$2:$C$1520,$C364)),AVERAGEIFS(Observed!AK$2:AK$1520,Observed!$A$2:$A$1520,$A364,Observed!$C$2:$C$1520,$C364),"")</f>
        <v/>
      </c>
      <c r="AL364" s="23" t="str">
        <f>IF(ISNUMBER(AVERAGEIFS(Observed!AL$2:AL$1520,Observed!$A$2:$A$1520,$A364,Observed!$C$2:$C$1520,$C364)),AVERAGEIFS(Observed!AL$2:AL$1520,Observed!$A$2:$A$1520,$A364,Observed!$C$2:$C$1520,$C364),"")</f>
        <v/>
      </c>
      <c r="AM364" s="23" t="str">
        <f>IF(ISNUMBER(AVERAGEIFS(Observed!AM$2:AM$1520,Observed!$A$2:$A$1520,$A364,Observed!$C$2:$C$1520,$C364)),AVERAGEIFS(Observed!AM$2:AM$1520,Observed!$A$2:$A$1520,$A364,Observed!$C$2:$C$1520,$C364),"")</f>
        <v/>
      </c>
      <c r="AN364" s="2">
        <f>COUNTIFS(Observed!$A$2:$A$1520,$A364,Observed!$C$2:$C$1520,$C364)</f>
        <v>3</v>
      </c>
      <c r="AO364" s="2">
        <f t="shared" si="6"/>
        <v>3</v>
      </c>
    </row>
    <row r="365" spans="1:41" x14ac:dyDescent="0.35">
      <c r="A365" t="s">
        <v>51</v>
      </c>
      <c r="B365" t="s">
        <v>52</v>
      </c>
      <c r="C365" s="20">
        <v>42331</v>
      </c>
      <c r="D365">
        <v>1</v>
      </c>
      <c r="E365" t="s">
        <v>79</v>
      </c>
      <c r="F365" s="25" t="s">
        <v>99</v>
      </c>
      <c r="G365" t="s">
        <v>63</v>
      </c>
      <c r="H365">
        <v>9</v>
      </c>
      <c r="I365" s="2" t="s">
        <v>42</v>
      </c>
      <c r="J365" s="22" t="str">
        <f>IF(ISNUMBER(AVERAGEIFS(Observed!J$2:J$1520,Observed!$A$2:$A$1520,$A365,Observed!$C$2:$C$1520,$C365)),AVERAGEIFS(Observed!J$2:J$1520,Observed!$A$2:$A$1520,$A365,Observed!$C$2:$C$1520,$C365),"")</f>
        <v/>
      </c>
      <c r="K365" s="23" t="str">
        <f>IF(ISNUMBER(AVERAGEIFS(Observed!K$2:K$1520,Observed!$A$2:$A$1520,$A365,Observed!$C$2:$C$1520,$C365)),AVERAGEIFS(Observed!K$2:K$1520,Observed!$A$2:$A$1520,$A365,Observed!$C$2:$C$1520,$C365),"")</f>
        <v/>
      </c>
      <c r="L365" s="23">
        <f>IF(ISNUMBER(AVERAGEIFS(Observed!L$2:L$1520,Observed!$A$2:$A$1520,$A365,Observed!$C$2:$C$1520,$C365)),AVERAGEIFS(Observed!L$2:L$1520,Observed!$A$2:$A$1520,$A365,Observed!$C$2:$C$1520,$C365),"")</f>
        <v>173.85</v>
      </c>
      <c r="M365" s="23">
        <f>IF(ISNUMBER(AVERAGEIFS(Observed!M$2:M$1520,Observed!$A$2:$A$1520,$A365,Observed!$C$2:$C$1520,$C365)),AVERAGEIFS(Observed!M$2:M$1520,Observed!$A$2:$A$1520,$A365,Observed!$C$2:$C$1520,$C365),"")</f>
        <v>173.85</v>
      </c>
      <c r="N365" s="23">
        <f>IF(ISNUMBER(AVERAGEIFS(Observed!N$2:N$1520,Observed!$A$2:$A$1520,$A365,Observed!$C$2:$C$1520,$C365)),AVERAGEIFS(Observed!N$2:N$1520,Observed!$A$2:$A$1520,$A365,Observed!$C$2:$C$1520,$C365),"")</f>
        <v>545.27999999999986</v>
      </c>
      <c r="O365" s="24" t="str">
        <f>IF(ISNUMBER(AVERAGEIFS(Observed!O$2:O$1520,Observed!$A$2:$A$1520,$A365,Observed!$C$2:$C$1520,$C365)),AVERAGEIFS(Observed!O$2:O$1520,Observed!$A$2:$A$1520,$A365,Observed!$C$2:$C$1520,$C365),"")</f>
        <v/>
      </c>
      <c r="P365" s="24" t="str">
        <f>IF(ISNUMBER(AVERAGEIFS(Observed!P$2:P$1520,Observed!$A$2:$A$1520,$A365,Observed!$C$2:$C$1520,$C365)),AVERAGEIFS(Observed!P$2:P$1520,Observed!$A$2:$A$1520,$A365,Observed!$C$2:$C$1520,$C365),"")</f>
        <v/>
      </c>
      <c r="Q365" s="24" t="str">
        <f>IF(ISNUMBER(AVERAGEIFS(Observed!Q$2:Q$1520,Observed!$A$2:$A$1520,$A365,Observed!$C$2:$C$1520,$C365)),AVERAGEIFS(Observed!Q$2:Q$1520,Observed!$A$2:$A$1520,$A365,Observed!$C$2:$C$1520,$C365),"")</f>
        <v/>
      </c>
      <c r="R365" s="22" t="str">
        <f>IF(ISNUMBER(AVERAGEIFS(Observed!R$2:R$1520,Observed!$A$2:$A$1520,$A365,Observed!$C$2:$C$1520,$C365)),AVERAGEIFS(Observed!R$2:R$1520,Observed!$A$2:$A$1520,$A365,Observed!$C$2:$C$1520,$C365),"")</f>
        <v/>
      </c>
      <c r="S365" s="23" t="str">
        <f>IF(ISNUMBER(AVERAGEIFS(Observed!S$2:S$1520,Observed!$A$2:$A$1520,$A365,Observed!$C$2:$C$1520,$C365)),AVERAGEIFS(Observed!S$2:S$1520,Observed!$A$2:$A$1520,$A365,Observed!$C$2:$C$1520,$C365),"")</f>
        <v/>
      </c>
      <c r="T365" s="23" t="str">
        <f>IF(ISNUMBER(AVERAGEIFS(Observed!T$2:T$1520,Observed!$A$2:$A$1520,$A365,Observed!$C$2:$C$1520,$C365)),AVERAGEIFS(Observed!T$2:T$1520,Observed!$A$2:$A$1520,$A365,Observed!$C$2:$C$1520,$C365),"")</f>
        <v/>
      </c>
      <c r="U365" s="23" t="str">
        <f>IF(ISNUMBER(AVERAGEIFS(Observed!U$2:U$1520,Observed!$A$2:$A$1520,$A365,Observed!$C$2:$C$1520,$C365)),AVERAGEIFS(Observed!U$2:U$1520,Observed!$A$2:$A$1520,$A365,Observed!$C$2:$C$1520,$C365),"")</f>
        <v/>
      </c>
      <c r="V365" s="23" t="str">
        <f>IF(ISNUMBER(AVERAGEIFS(Observed!V$2:V$1520,Observed!$A$2:$A$1520,$A365,Observed!$C$2:$C$1520,$C365)),AVERAGEIFS(Observed!V$2:V$1520,Observed!$A$2:$A$1520,$A365,Observed!$C$2:$C$1520,$C365),"")</f>
        <v/>
      </c>
      <c r="W365" s="23" t="str">
        <f>IF(ISNUMBER(AVERAGEIFS(Observed!W$2:W$1520,Observed!$A$2:$A$1520,$A365,Observed!$C$2:$C$1520,$C365)),AVERAGEIFS(Observed!W$2:W$1520,Observed!$A$2:$A$1520,$A365,Observed!$C$2:$C$1520,$C365),"")</f>
        <v/>
      </c>
      <c r="X365" s="23" t="str">
        <f>IF(ISNUMBER(AVERAGEIFS(Observed!X$2:X$1520,Observed!$A$2:$A$1520,$A365,Observed!$C$2:$C$1520,$C365)),AVERAGEIFS(Observed!X$2:X$1520,Observed!$A$2:$A$1520,$A365,Observed!$C$2:$C$1520,$C365),"")</f>
        <v/>
      </c>
      <c r="Y365" s="23" t="str">
        <f>IF(ISNUMBER(AVERAGEIFS(Observed!Y$2:Y$1520,Observed!$A$2:$A$1520,$A365,Observed!$C$2:$C$1520,$C365)),AVERAGEIFS(Observed!Y$2:Y$1520,Observed!$A$2:$A$1520,$A365,Observed!$C$2:$C$1520,$C365),"")</f>
        <v/>
      </c>
      <c r="Z365" s="23" t="str">
        <f>IF(ISNUMBER(AVERAGEIFS(Observed!Z$2:Z$1520,Observed!$A$2:$A$1520,$A365,Observed!$C$2:$C$1520,$C365)),AVERAGEIFS(Observed!Z$2:Z$1520,Observed!$A$2:$A$1520,$A365,Observed!$C$2:$C$1520,$C365),"")</f>
        <v/>
      </c>
      <c r="AA365" s="23" t="str">
        <f>IF(ISNUMBER(AVERAGEIFS(Observed!AA$2:AA$1520,Observed!$A$2:$A$1520,$A365,Observed!$C$2:$C$1520,$C365)),AVERAGEIFS(Observed!AA$2:AA$1520,Observed!$A$2:$A$1520,$A365,Observed!$C$2:$C$1520,$C365),"")</f>
        <v/>
      </c>
      <c r="AB365" s="23" t="str">
        <f>IF(ISNUMBER(AVERAGEIFS(Observed!AB$2:AB$1520,Observed!$A$2:$A$1520,$A365,Observed!$C$2:$C$1520,$C365)),AVERAGEIFS(Observed!AB$2:AB$1520,Observed!$A$2:$A$1520,$A365,Observed!$C$2:$C$1520,$C365),"")</f>
        <v/>
      </c>
      <c r="AC365" s="23" t="str">
        <f>IF(ISNUMBER(AVERAGEIFS(Observed!AC$2:AC$1520,Observed!$A$2:$A$1520,$A365,Observed!$C$2:$C$1520,$C365)),AVERAGEIFS(Observed!AC$2:AC$1520,Observed!$A$2:$A$1520,$A365,Observed!$C$2:$C$1520,$C365),"")</f>
        <v/>
      </c>
      <c r="AD365" s="24" t="str">
        <f>IF(ISNUMBER(AVERAGEIFS(Observed!AD$2:AD$1520,Observed!$A$2:$A$1520,$A365,Observed!$C$2:$C$1520,$C365)),AVERAGEIFS(Observed!AD$2:AD$1520,Observed!$A$2:$A$1520,$A365,Observed!$C$2:$C$1520,$C365),"")</f>
        <v/>
      </c>
      <c r="AE365" s="24" t="str">
        <f>IF(ISNUMBER(AVERAGEIFS(Observed!AE$2:AE$1520,Observed!$A$2:$A$1520,$A365,Observed!$C$2:$C$1520,$C365)),AVERAGEIFS(Observed!AE$2:AE$1520,Observed!$A$2:$A$1520,$A365,Observed!$C$2:$C$1520,$C365),"")</f>
        <v/>
      </c>
      <c r="AF365" s="23" t="str">
        <f>IF(ISNUMBER(AVERAGEIFS(Observed!AF$2:AF$1520,Observed!$A$2:$A$1520,$A365,Observed!$C$2:$C$1520,$C365)),AVERAGEIFS(Observed!AF$2:AF$1520,Observed!$A$2:$A$1520,$A365,Observed!$C$2:$C$1520,$C365),"")</f>
        <v/>
      </c>
      <c r="AG365" s="23" t="str">
        <f>IF(ISNUMBER(AVERAGEIFS(Observed!AG$2:AG$1520,Observed!$A$2:$A$1520,$A365,Observed!$C$2:$C$1520,$C365)),AVERAGEIFS(Observed!AG$2:AG$1520,Observed!$A$2:$A$1520,$A365,Observed!$C$2:$C$1520,$C365),"")</f>
        <v/>
      </c>
      <c r="AH365" s="22" t="str">
        <f>IF(ISNUMBER(AVERAGEIFS(Observed!AH$2:AH$1520,Observed!$A$2:$A$1520,$A365,Observed!$C$2:$C$1520,$C365)),AVERAGEIFS(Observed!AH$2:AH$1520,Observed!$A$2:$A$1520,$A365,Observed!$C$2:$C$1520,$C365),"")</f>
        <v/>
      </c>
      <c r="AI365" s="23" t="str">
        <f>IF(ISNUMBER(AVERAGEIFS(Observed!AI$2:AI$1520,Observed!$A$2:$A$1520,$A365,Observed!$C$2:$C$1520,$C365)),AVERAGEIFS(Observed!AI$2:AI$1520,Observed!$A$2:$A$1520,$A365,Observed!$C$2:$C$1520,$C365),"")</f>
        <v/>
      </c>
      <c r="AJ365" s="23" t="str">
        <f>IF(ISNUMBER(AVERAGEIFS(Observed!AJ$2:AJ$1520,Observed!$A$2:$A$1520,$A365,Observed!$C$2:$C$1520,$C365)),AVERAGEIFS(Observed!AJ$2:AJ$1520,Observed!$A$2:$A$1520,$A365,Observed!$C$2:$C$1520,$C365),"")</f>
        <v/>
      </c>
      <c r="AK365" s="23" t="str">
        <f>IF(ISNUMBER(AVERAGEIFS(Observed!AK$2:AK$1520,Observed!$A$2:$A$1520,$A365,Observed!$C$2:$C$1520,$C365)),AVERAGEIFS(Observed!AK$2:AK$1520,Observed!$A$2:$A$1520,$A365,Observed!$C$2:$C$1520,$C365),"")</f>
        <v/>
      </c>
      <c r="AL365" s="23" t="str">
        <f>IF(ISNUMBER(AVERAGEIFS(Observed!AL$2:AL$1520,Observed!$A$2:$A$1520,$A365,Observed!$C$2:$C$1520,$C365)),AVERAGEIFS(Observed!AL$2:AL$1520,Observed!$A$2:$A$1520,$A365,Observed!$C$2:$C$1520,$C365),"")</f>
        <v/>
      </c>
      <c r="AM365" s="23" t="str">
        <f>IF(ISNUMBER(AVERAGEIFS(Observed!AM$2:AM$1520,Observed!$A$2:$A$1520,$A365,Observed!$C$2:$C$1520,$C365)),AVERAGEIFS(Observed!AM$2:AM$1520,Observed!$A$2:$A$1520,$A365,Observed!$C$2:$C$1520,$C365),"")</f>
        <v/>
      </c>
      <c r="AN365" s="2">
        <f>COUNTIFS(Observed!$A$2:$A$1520,$A365,Observed!$C$2:$C$1520,$C365)</f>
        <v>3</v>
      </c>
      <c r="AO365" s="2">
        <f t="shared" si="6"/>
        <v>3</v>
      </c>
    </row>
    <row r="366" spans="1:41" x14ac:dyDescent="0.35">
      <c r="A366" t="s">
        <v>57</v>
      </c>
      <c r="B366" t="s">
        <v>52</v>
      </c>
      <c r="C366" s="20">
        <v>42331</v>
      </c>
      <c r="D366">
        <v>1</v>
      </c>
      <c r="E366" t="s">
        <v>81</v>
      </c>
      <c r="F366" s="25" t="s">
        <v>99</v>
      </c>
      <c r="G366" t="s">
        <v>63</v>
      </c>
      <c r="H366">
        <v>9</v>
      </c>
      <c r="I366" s="2" t="s">
        <v>42</v>
      </c>
      <c r="J366" s="22" t="str">
        <f>IF(ISNUMBER(AVERAGEIFS(Observed!J$2:J$1520,Observed!$A$2:$A$1520,$A366,Observed!$C$2:$C$1520,$C366)),AVERAGEIFS(Observed!J$2:J$1520,Observed!$A$2:$A$1520,$A366,Observed!$C$2:$C$1520,$C366),"")</f>
        <v/>
      </c>
      <c r="K366" s="23" t="str">
        <f>IF(ISNUMBER(AVERAGEIFS(Observed!K$2:K$1520,Observed!$A$2:$A$1520,$A366,Observed!$C$2:$C$1520,$C366)),AVERAGEIFS(Observed!K$2:K$1520,Observed!$A$2:$A$1520,$A366,Observed!$C$2:$C$1520,$C366),"")</f>
        <v/>
      </c>
      <c r="L366" s="23">
        <f>IF(ISNUMBER(AVERAGEIFS(Observed!L$2:L$1520,Observed!$A$2:$A$1520,$A366,Observed!$C$2:$C$1520,$C366)),AVERAGEIFS(Observed!L$2:L$1520,Observed!$A$2:$A$1520,$A366,Observed!$C$2:$C$1520,$C366),"")</f>
        <v>220.71333333333337</v>
      </c>
      <c r="M366" s="23">
        <f>IF(ISNUMBER(AVERAGEIFS(Observed!M$2:M$1520,Observed!$A$2:$A$1520,$A366,Observed!$C$2:$C$1520,$C366)),AVERAGEIFS(Observed!M$2:M$1520,Observed!$A$2:$A$1520,$A366,Observed!$C$2:$C$1520,$C366),"")</f>
        <v>220.71333333333337</v>
      </c>
      <c r="N366" s="23">
        <f>IF(ISNUMBER(AVERAGEIFS(Observed!N$2:N$1520,Observed!$A$2:$A$1520,$A366,Observed!$C$2:$C$1520,$C366)),AVERAGEIFS(Observed!N$2:N$1520,Observed!$A$2:$A$1520,$A366,Observed!$C$2:$C$1520,$C366),"")</f>
        <v>729.61333333333334</v>
      </c>
      <c r="O366" s="24" t="str">
        <f>IF(ISNUMBER(AVERAGEIFS(Observed!O$2:O$1520,Observed!$A$2:$A$1520,$A366,Observed!$C$2:$C$1520,$C366)),AVERAGEIFS(Observed!O$2:O$1520,Observed!$A$2:$A$1520,$A366,Observed!$C$2:$C$1520,$C366),"")</f>
        <v/>
      </c>
      <c r="P366" s="24" t="str">
        <f>IF(ISNUMBER(AVERAGEIFS(Observed!P$2:P$1520,Observed!$A$2:$A$1520,$A366,Observed!$C$2:$C$1520,$C366)),AVERAGEIFS(Observed!P$2:P$1520,Observed!$A$2:$A$1520,$A366,Observed!$C$2:$C$1520,$C366),"")</f>
        <v/>
      </c>
      <c r="Q366" s="24" t="str">
        <f>IF(ISNUMBER(AVERAGEIFS(Observed!Q$2:Q$1520,Observed!$A$2:$A$1520,$A366,Observed!$C$2:$C$1520,$C366)),AVERAGEIFS(Observed!Q$2:Q$1520,Observed!$A$2:$A$1520,$A366,Observed!$C$2:$C$1520,$C366),"")</f>
        <v/>
      </c>
      <c r="R366" s="22" t="str">
        <f>IF(ISNUMBER(AVERAGEIFS(Observed!R$2:R$1520,Observed!$A$2:$A$1520,$A366,Observed!$C$2:$C$1520,$C366)),AVERAGEIFS(Observed!R$2:R$1520,Observed!$A$2:$A$1520,$A366,Observed!$C$2:$C$1520,$C366),"")</f>
        <v/>
      </c>
      <c r="S366" s="23" t="str">
        <f>IF(ISNUMBER(AVERAGEIFS(Observed!S$2:S$1520,Observed!$A$2:$A$1520,$A366,Observed!$C$2:$C$1520,$C366)),AVERAGEIFS(Observed!S$2:S$1520,Observed!$A$2:$A$1520,$A366,Observed!$C$2:$C$1520,$C366),"")</f>
        <v/>
      </c>
      <c r="T366" s="23" t="str">
        <f>IF(ISNUMBER(AVERAGEIFS(Observed!T$2:T$1520,Observed!$A$2:$A$1520,$A366,Observed!$C$2:$C$1520,$C366)),AVERAGEIFS(Observed!T$2:T$1520,Observed!$A$2:$A$1520,$A366,Observed!$C$2:$C$1520,$C366),"")</f>
        <v/>
      </c>
      <c r="U366" s="23" t="str">
        <f>IF(ISNUMBER(AVERAGEIFS(Observed!U$2:U$1520,Observed!$A$2:$A$1520,$A366,Observed!$C$2:$C$1520,$C366)),AVERAGEIFS(Observed!U$2:U$1520,Observed!$A$2:$A$1520,$A366,Observed!$C$2:$C$1520,$C366),"")</f>
        <v/>
      </c>
      <c r="V366" s="23" t="str">
        <f>IF(ISNUMBER(AVERAGEIFS(Observed!V$2:V$1520,Observed!$A$2:$A$1520,$A366,Observed!$C$2:$C$1520,$C366)),AVERAGEIFS(Observed!V$2:V$1520,Observed!$A$2:$A$1520,$A366,Observed!$C$2:$C$1520,$C366),"")</f>
        <v/>
      </c>
      <c r="W366" s="23" t="str">
        <f>IF(ISNUMBER(AVERAGEIFS(Observed!W$2:W$1520,Observed!$A$2:$A$1520,$A366,Observed!$C$2:$C$1520,$C366)),AVERAGEIFS(Observed!W$2:W$1520,Observed!$A$2:$A$1520,$A366,Observed!$C$2:$C$1520,$C366),"")</f>
        <v/>
      </c>
      <c r="X366" s="23" t="str">
        <f>IF(ISNUMBER(AVERAGEIFS(Observed!X$2:X$1520,Observed!$A$2:$A$1520,$A366,Observed!$C$2:$C$1520,$C366)),AVERAGEIFS(Observed!X$2:X$1520,Observed!$A$2:$A$1520,$A366,Observed!$C$2:$C$1520,$C366),"")</f>
        <v/>
      </c>
      <c r="Y366" s="23" t="str">
        <f>IF(ISNUMBER(AVERAGEIFS(Observed!Y$2:Y$1520,Observed!$A$2:$A$1520,$A366,Observed!$C$2:$C$1520,$C366)),AVERAGEIFS(Observed!Y$2:Y$1520,Observed!$A$2:$A$1520,$A366,Observed!$C$2:$C$1520,$C366),"")</f>
        <v/>
      </c>
      <c r="Z366" s="23" t="str">
        <f>IF(ISNUMBER(AVERAGEIFS(Observed!Z$2:Z$1520,Observed!$A$2:$A$1520,$A366,Observed!$C$2:$C$1520,$C366)),AVERAGEIFS(Observed!Z$2:Z$1520,Observed!$A$2:$A$1520,$A366,Observed!$C$2:$C$1520,$C366),"")</f>
        <v/>
      </c>
      <c r="AA366" s="23" t="str">
        <f>IF(ISNUMBER(AVERAGEIFS(Observed!AA$2:AA$1520,Observed!$A$2:$A$1520,$A366,Observed!$C$2:$C$1520,$C366)),AVERAGEIFS(Observed!AA$2:AA$1520,Observed!$A$2:$A$1520,$A366,Observed!$C$2:$C$1520,$C366),"")</f>
        <v/>
      </c>
      <c r="AB366" s="23" t="str">
        <f>IF(ISNUMBER(AVERAGEIFS(Observed!AB$2:AB$1520,Observed!$A$2:$A$1520,$A366,Observed!$C$2:$C$1520,$C366)),AVERAGEIFS(Observed!AB$2:AB$1520,Observed!$A$2:$A$1520,$A366,Observed!$C$2:$C$1520,$C366),"")</f>
        <v/>
      </c>
      <c r="AC366" s="23" t="str">
        <f>IF(ISNUMBER(AVERAGEIFS(Observed!AC$2:AC$1520,Observed!$A$2:$A$1520,$A366,Observed!$C$2:$C$1520,$C366)),AVERAGEIFS(Observed!AC$2:AC$1520,Observed!$A$2:$A$1520,$A366,Observed!$C$2:$C$1520,$C366),"")</f>
        <v/>
      </c>
      <c r="AD366" s="24" t="str">
        <f>IF(ISNUMBER(AVERAGEIFS(Observed!AD$2:AD$1520,Observed!$A$2:$A$1520,$A366,Observed!$C$2:$C$1520,$C366)),AVERAGEIFS(Observed!AD$2:AD$1520,Observed!$A$2:$A$1520,$A366,Observed!$C$2:$C$1520,$C366),"")</f>
        <v/>
      </c>
      <c r="AE366" s="24" t="str">
        <f>IF(ISNUMBER(AVERAGEIFS(Observed!AE$2:AE$1520,Observed!$A$2:$A$1520,$A366,Observed!$C$2:$C$1520,$C366)),AVERAGEIFS(Observed!AE$2:AE$1520,Observed!$A$2:$A$1520,$A366,Observed!$C$2:$C$1520,$C366),"")</f>
        <v/>
      </c>
      <c r="AF366" s="23" t="str">
        <f>IF(ISNUMBER(AVERAGEIFS(Observed!AF$2:AF$1520,Observed!$A$2:$A$1520,$A366,Observed!$C$2:$C$1520,$C366)),AVERAGEIFS(Observed!AF$2:AF$1520,Observed!$A$2:$A$1520,$A366,Observed!$C$2:$C$1520,$C366),"")</f>
        <v/>
      </c>
      <c r="AG366" s="23" t="str">
        <f>IF(ISNUMBER(AVERAGEIFS(Observed!AG$2:AG$1520,Observed!$A$2:$A$1520,$A366,Observed!$C$2:$C$1520,$C366)),AVERAGEIFS(Observed!AG$2:AG$1520,Observed!$A$2:$A$1520,$A366,Observed!$C$2:$C$1520,$C366),"")</f>
        <v/>
      </c>
      <c r="AH366" s="22" t="str">
        <f>IF(ISNUMBER(AVERAGEIFS(Observed!AH$2:AH$1520,Observed!$A$2:$A$1520,$A366,Observed!$C$2:$C$1520,$C366)),AVERAGEIFS(Observed!AH$2:AH$1520,Observed!$A$2:$A$1520,$A366,Observed!$C$2:$C$1520,$C366),"")</f>
        <v/>
      </c>
      <c r="AI366" s="23" t="str">
        <f>IF(ISNUMBER(AVERAGEIFS(Observed!AI$2:AI$1520,Observed!$A$2:$A$1520,$A366,Observed!$C$2:$C$1520,$C366)),AVERAGEIFS(Observed!AI$2:AI$1520,Observed!$A$2:$A$1520,$A366,Observed!$C$2:$C$1520,$C366),"")</f>
        <v/>
      </c>
      <c r="AJ366" s="23" t="str">
        <f>IF(ISNUMBER(AVERAGEIFS(Observed!AJ$2:AJ$1520,Observed!$A$2:$A$1520,$A366,Observed!$C$2:$C$1520,$C366)),AVERAGEIFS(Observed!AJ$2:AJ$1520,Observed!$A$2:$A$1520,$A366,Observed!$C$2:$C$1520,$C366),"")</f>
        <v/>
      </c>
      <c r="AK366" s="23" t="str">
        <f>IF(ISNUMBER(AVERAGEIFS(Observed!AK$2:AK$1520,Observed!$A$2:$A$1520,$A366,Observed!$C$2:$C$1520,$C366)),AVERAGEIFS(Observed!AK$2:AK$1520,Observed!$A$2:$A$1520,$A366,Observed!$C$2:$C$1520,$C366),"")</f>
        <v/>
      </c>
      <c r="AL366" s="23" t="str">
        <f>IF(ISNUMBER(AVERAGEIFS(Observed!AL$2:AL$1520,Observed!$A$2:$A$1520,$A366,Observed!$C$2:$C$1520,$C366)),AVERAGEIFS(Observed!AL$2:AL$1520,Observed!$A$2:$A$1520,$A366,Observed!$C$2:$C$1520,$C366),"")</f>
        <v/>
      </c>
      <c r="AM366" s="23" t="str">
        <f>IF(ISNUMBER(AVERAGEIFS(Observed!AM$2:AM$1520,Observed!$A$2:$A$1520,$A366,Observed!$C$2:$C$1520,$C366)),AVERAGEIFS(Observed!AM$2:AM$1520,Observed!$A$2:$A$1520,$A366,Observed!$C$2:$C$1520,$C366),"")</f>
        <v/>
      </c>
      <c r="AN366" s="2">
        <f>COUNTIFS(Observed!$A$2:$A$1520,$A366,Observed!$C$2:$C$1520,$C366)</f>
        <v>3</v>
      </c>
      <c r="AO366" s="2">
        <f t="shared" si="6"/>
        <v>3</v>
      </c>
    </row>
    <row r="367" spans="1:41" x14ac:dyDescent="0.35">
      <c r="A367" t="s">
        <v>54</v>
      </c>
      <c r="B367" t="s">
        <v>52</v>
      </c>
      <c r="C367" s="20">
        <v>42331</v>
      </c>
      <c r="D367">
        <v>1</v>
      </c>
      <c r="E367" t="s">
        <v>83</v>
      </c>
      <c r="F367" s="25" t="s">
        <v>99</v>
      </c>
      <c r="G367" t="s">
        <v>63</v>
      </c>
      <c r="H367">
        <v>9</v>
      </c>
      <c r="I367" s="2" t="s">
        <v>42</v>
      </c>
      <c r="J367" s="22" t="str">
        <f>IF(ISNUMBER(AVERAGEIFS(Observed!J$2:J$1520,Observed!$A$2:$A$1520,$A367,Observed!$C$2:$C$1520,$C367)),AVERAGEIFS(Observed!J$2:J$1520,Observed!$A$2:$A$1520,$A367,Observed!$C$2:$C$1520,$C367),"")</f>
        <v/>
      </c>
      <c r="K367" s="23" t="str">
        <f>IF(ISNUMBER(AVERAGEIFS(Observed!K$2:K$1520,Observed!$A$2:$A$1520,$A367,Observed!$C$2:$C$1520,$C367)),AVERAGEIFS(Observed!K$2:K$1520,Observed!$A$2:$A$1520,$A367,Observed!$C$2:$C$1520,$C367),"")</f>
        <v/>
      </c>
      <c r="L367" s="23">
        <f>IF(ISNUMBER(AVERAGEIFS(Observed!L$2:L$1520,Observed!$A$2:$A$1520,$A367,Observed!$C$2:$C$1520,$C367)),AVERAGEIFS(Observed!L$2:L$1520,Observed!$A$2:$A$1520,$A367,Observed!$C$2:$C$1520,$C367),"")</f>
        <v>104.66666666666667</v>
      </c>
      <c r="M367" s="23">
        <f>IF(ISNUMBER(AVERAGEIFS(Observed!M$2:M$1520,Observed!$A$2:$A$1520,$A367,Observed!$C$2:$C$1520,$C367)),AVERAGEIFS(Observed!M$2:M$1520,Observed!$A$2:$A$1520,$A367,Observed!$C$2:$C$1520,$C367),"")</f>
        <v>104.66666666666667</v>
      </c>
      <c r="N367" s="23">
        <f>IF(ISNUMBER(AVERAGEIFS(Observed!N$2:N$1520,Observed!$A$2:$A$1520,$A367,Observed!$C$2:$C$1520,$C367)),AVERAGEIFS(Observed!N$2:N$1520,Observed!$A$2:$A$1520,$A367,Observed!$C$2:$C$1520,$C367),"")</f>
        <v>381.47333333333336</v>
      </c>
      <c r="O367" s="24" t="str">
        <f>IF(ISNUMBER(AVERAGEIFS(Observed!O$2:O$1520,Observed!$A$2:$A$1520,$A367,Observed!$C$2:$C$1520,$C367)),AVERAGEIFS(Observed!O$2:O$1520,Observed!$A$2:$A$1520,$A367,Observed!$C$2:$C$1520,$C367),"")</f>
        <v/>
      </c>
      <c r="P367" s="24" t="str">
        <f>IF(ISNUMBER(AVERAGEIFS(Observed!P$2:P$1520,Observed!$A$2:$A$1520,$A367,Observed!$C$2:$C$1520,$C367)),AVERAGEIFS(Observed!P$2:P$1520,Observed!$A$2:$A$1520,$A367,Observed!$C$2:$C$1520,$C367),"")</f>
        <v/>
      </c>
      <c r="Q367" s="24" t="str">
        <f>IF(ISNUMBER(AVERAGEIFS(Observed!Q$2:Q$1520,Observed!$A$2:$A$1520,$A367,Observed!$C$2:$C$1520,$C367)),AVERAGEIFS(Observed!Q$2:Q$1520,Observed!$A$2:$A$1520,$A367,Observed!$C$2:$C$1520,$C367),"")</f>
        <v/>
      </c>
      <c r="R367" s="22" t="str">
        <f>IF(ISNUMBER(AVERAGEIFS(Observed!R$2:R$1520,Observed!$A$2:$A$1520,$A367,Observed!$C$2:$C$1520,$C367)),AVERAGEIFS(Observed!R$2:R$1520,Observed!$A$2:$A$1520,$A367,Observed!$C$2:$C$1520,$C367),"")</f>
        <v/>
      </c>
      <c r="S367" s="23" t="str">
        <f>IF(ISNUMBER(AVERAGEIFS(Observed!S$2:S$1520,Observed!$A$2:$A$1520,$A367,Observed!$C$2:$C$1520,$C367)),AVERAGEIFS(Observed!S$2:S$1520,Observed!$A$2:$A$1520,$A367,Observed!$C$2:$C$1520,$C367),"")</f>
        <v/>
      </c>
      <c r="T367" s="23" t="str">
        <f>IF(ISNUMBER(AVERAGEIFS(Observed!T$2:T$1520,Observed!$A$2:$A$1520,$A367,Observed!$C$2:$C$1520,$C367)),AVERAGEIFS(Observed!T$2:T$1520,Observed!$A$2:$A$1520,$A367,Observed!$C$2:$C$1520,$C367),"")</f>
        <v/>
      </c>
      <c r="U367" s="23" t="str">
        <f>IF(ISNUMBER(AVERAGEIFS(Observed!U$2:U$1520,Observed!$A$2:$A$1520,$A367,Observed!$C$2:$C$1520,$C367)),AVERAGEIFS(Observed!U$2:U$1520,Observed!$A$2:$A$1520,$A367,Observed!$C$2:$C$1520,$C367),"")</f>
        <v/>
      </c>
      <c r="V367" s="23" t="str">
        <f>IF(ISNUMBER(AVERAGEIFS(Observed!V$2:V$1520,Observed!$A$2:$A$1520,$A367,Observed!$C$2:$C$1520,$C367)),AVERAGEIFS(Observed!V$2:V$1520,Observed!$A$2:$A$1520,$A367,Observed!$C$2:$C$1520,$C367),"")</f>
        <v/>
      </c>
      <c r="W367" s="23" t="str">
        <f>IF(ISNUMBER(AVERAGEIFS(Observed!W$2:W$1520,Observed!$A$2:$A$1520,$A367,Observed!$C$2:$C$1520,$C367)),AVERAGEIFS(Observed!W$2:W$1520,Observed!$A$2:$A$1520,$A367,Observed!$C$2:$C$1520,$C367),"")</f>
        <v/>
      </c>
      <c r="X367" s="23" t="str">
        <f>IF(ISNUMBER(AVERAGEIFS(Observed!X$2:X$1520,Observed!$A$2:$A$1520,$A367,Observed!$C$2:$C$1520,$C367)),AVERAGEIFS(Observed!X$2:X$1520,Observed!$A$2:$A$1520,$A367,Observed!$C$2:$C$1520,$C367),"")</f>
        <v/>
      </c>
      <c r="Y367" s="23" t="str">
        <f>IF(ISNUMBER(AVERAGEIFS(Observed!Y$2:Y$1520,Observed!$A$2:$A$1520,$A367,Observed!$C$2:$C$1520,$C367)),AVERAGEIFS(Observed!Y$2:Y$1520,Observed!$A$2:$A$1520,$A367,Observed!$C$2:$C$1520,$C367),"")</f>
        <v/>
      </c>
      <c r="Z367" s="23" t="str">
        <f>IF(ISNUMBER(AVERAGEIFS(Observed!Z$2:Z$1520,Observed!$A$2:$A$1520,$A367,Observed!$C$2:$C$1520,$C367)),AVERAGEIFS(Observed!Z$2:Z$1520,Observed!$A$2:$A$1520,$A367,Observed!$C$2:$C$1520,$C367),"")</f>
        <v/>
      </c>
      <c r="AA367" s="23" t="str">
        <f>IF(ISNUMBER(AVERAGEIFS(Observed!AA$2:AA$1520,Observed!$A$2:$A$1520,$A367,Observed!$C$2:$C$1520,$C367)),AVERAGEIFS(Observed!AA$2:AA$1520,Observed!$A$2:$A$1520,$A367,Observed!$C$2:$C$1520,$C367),"")</f>
        <v/>
      </c>
      <c r="AB367" s="23" t="str">
        <f>IF(ISNUMBER(AVERAGEIFS(Observed!AB$2:AB$1520,Observed!$A$2:$A$1520,$A367,Observed!$C$2:$C$1520,$C367)),AVERAGEIFS(Observed!AB$2:AB$1520,Observed!$A$2:$A$1520,$A367,Observed!$C$2:$C$1520,$C367),"")</f>
        <v/>
      </c>
      <c r="AC367" s="23" t="str">
        <f>IF(ISNUMBER(AVERAGEIFS(Observed!AC$2:AC$1520,Observed!$A$2:$A$1520,$A367,Observed!$C$2:$C$1520,$C367)),AVERAGEIFS(Observed!AC$2:AC$1520,Observed!$A$2:$A$1520,$A367,Observed!$C$2:$C$1520,$C367),"")</f>
        <v/>
      </c>
      <c r="AD367" s="24" t="str">
        <f>IF(ISNUMBER(AVERAGEIFS(Observed!AD$2:AD$1520,Observed!$A$2:$A$1520,$A367,Observed!$C$2:$C$1520,$C367)),AVERAGEIFS(Observed!AD$2:AD$1520,Observed!$A$2:$A$1520,$A367,Observed!$C$2:$C$1520,$C367),"")</f>
        <v/>
      </c>
      <c r="AE367" s="24" t="str">
        <f>IF(ISNUMBER(AVERAGEIFS(Observed!AE$2:AE$1520,Observed!$A$2:$A$1520,$A367,Observed!$C$2:$C$1520,$C367)),AVERAGEIFS(Observed!AE$2:AE$1520,Observed!$A$2:$A$1520,$A367,Observed!$C$2:$C$1520,$C367),"")</f>
        <v/>
      </c>
      <c r="AF367" s="23" t="str">
        <f>IF(ISNUMBER(AVERAGEIFS(Observed!AF$2:AF$1520,Observed!$A$2:$A$1520,$A367,Observed!$C$2:$C$1520,$C367)),AVERAGEIFS(Observed!AF$2:AF$1520,Observed!$A$2:$A$1520,$A367,Observed!$C$2:$C$1520,$C367),"")</f>
        <v/>
      </c>
      <c r="AG367" s="23" t="str">
        <f>IF(ISNUMBER(AVERAGEIFS(Observed!AG$2:AG$1520,Observed!$A$2:$A$1520,$A367,Observed!$C$2:$C$1520,$C367)),AVERAGEIFS(Observed!AG$2:AG$1520,Observed!$A$2:$A$1520,$A367,Observed!$C$2:$C$1520,$C367),"")</f>
        <v/>
      </c>
      <c r="AH367" s="22" t="str">
        <f>IF(ISNUMBER(AVERAGEIFS(Observed!AH$2:AH$1520,Observed!$A$2:$A$1520,$A367,Observed!$C$2:$C$1520,$C367)),AVERAGEIFS(Observed!AH$2:AH$1520,Observed!$A$2:$A$1520,$A367,Observed!$C$2:$C$1520,$C367),"")</f>
        <v/>
      </c>
      <c r="AI367" s="23" t="str">
        <f>IF(ISNUMBER(AVERAGEIFS(Observed!AI$2:AI$1520,Observed!$A$2:$A$1520,$A367,Observed!$C$2:$C$1520,$C367)),AVERAGEIFS(Observed!AI$2:AI$1520,Observed!$A$2:$A$1520,$A367,Observed!$C$2:$C$1520,$C367),"")</f>
        <v/>
      </c>
      <c r="AJ367" s="23" t="str">
        <f>IF(ISNUMBER(AVERAGEIFS(Observed!AJ$2:AJ$1520,Observed!$A$2:$A$1520,$A367,Observed!$C$2:$C$1520,$C367)),AVERAGEIFS(Observed!AJ$2:AJ$1520,Observed!$A$2:$A$1520,$A367,Observed!$C$2:$C$1520,$C367),"")</f>
        <v/>
      </c>
      <c r="AK367" s="23" t="str">
        <f>IF(ISNUMBER(AVERAGEIFS(Observed!AK$2:AK$1520,Observed!$A$2:$A$1520,$A367,Observed!$C$2:$C$1520,$C367)),AVERAGEIFS(Observed!AK$2:AK$1520,Observed!$A$2:$A$1520,$A367,Observed!$C$2:$C$1520,$C367),"")</f>
        <v/>
      </c>
      <c r="AL367" s="23" t="str">
        <f>IF(ISNUMBER(AVERAGEIFS(Observed!AL$2:AL$1520,Observed!$A$2:$A$1520,$A367,Observed!$C$2:$C$1520,$C367)),AVERAGEIFS(Observed!AL$2:AL$1520,Observed!$A$2:$A$1520,$A367,Observed!$C$2:$C$1520,$C367),"")</f>
        <v/>
      </c>
      <c r="AM367" s="23" t="str">
        <f>IF(ISNUMBER(AVERAGEIFS(Observed!AM$2:AM$1520,Observed!$A$2:$A$1520,$A367,Observed!$C$2:$C$1520,$C367)),AVERAGEIFS(Observed!AM$2:AM$1520,Observed!$A$2:$A$1520,$A367,Observed!$C$2:$C$1520,$C367),"")</f>
        <v/>
      </c>
      <c r="AN367" s="2">
        <f>COUNTIFS(Observed!$A$2:$A$1520,$A367,Observed!$C$2:$C$1520,$C367)</f>
        <v>3</v>
      </c>
      <c r="AO367" s="2">
        <f t="shared" si="6"/>
        <v>3</v>
      </c>
    </row>
    <row r="368" spans="1:41" x14ac:dyDescent="0.35">
      <c r="A368" t="s">
        <v>53</v>
      </c>
      <c r="B368" t="s">
        <v>52</v>
      </c>
      <c r="C368" s="20">
        <v>42331</v>
      </c>
      <c r="D368">
        <v>1</v>
      </c>
      <c r="E368" t="s">
        <v>78</v>
      </c>
      <c r="F368" s="25" t="s">
        <v>99</v>
      </c>
      <c r="G368" t="s">
        <v>63</v>
      </c>
      <c r="H368">
        <v>9</v>
      </c>
      <c r="I368" s="2" t="s">
        <v>42</v>
      </c>
      <c r="J368" s="22" t="str">
        <f>IF(ISNUMBER(AVERAGEIFS(Observed!J$2:J$1520,Observed!$A$2:$A$1520,$A368,Observed!$C$2:$C$1520,$C368)),AVERAGEIFS(Observed!J$2:J$1520,Observed!$A$2:$A$1520,$A368,Observed!$C$2:$C$1520,$C368),"")</f>
        <v/>
      </c>
      <c r="K368" s="23" t="str">
        <f>IF(ISNUMBER(AVERAGEIFS(Observed!K$2:K$1520,Observed!$A$2:$A$1520,$A368,Observed!$C$2:$C$1520,$C368)),AVERAGEIFS(Observed!K$2:K$1520,Observed!$A$2:$A$1520,$A368,Observed!$C$2:$C$1520,$C368),"")</f>
        <v/>
      </c>
      <c r="L368" s="23">
        <f>IF(ISNUMBER(AVERAGEIFS(Observed!L$2:L$1520,Observed!$A$2:$A$1520,$A368,Observed!$C$2:$C$1520,$C368)),AVERAGEIFS(Observed!L$2:L$1520,Observed!$A$2:$A$1520,$A368,Observed!$C$2:$C$1520,$C368),"")</f>
        <v>63.410000000000004</v>
      </c>
      <c r="M368" s="23">
        <f>IF(ISNUMBER(AVERAGEIFS(Observed!M$2:M$1520,Observed!$A$2:$A$1520,$A368,Observed!$C$2:$C$1520,$C368)),AVERAGEIFS(Observed!M$2:M$1520,Observed!$A$2:$A$1520,$A368,Observed!$C$2:$C$1520,$C368),"")</f>
        <v>63.410000000000004</v>
      </c>
      <c r="N368" s="23">
        <f>IF(ISNUMBER(AVERAGEIFS(Observed!N$2:N$1520,Observed!$A$2:$A$1520,$A368,Observed!$C$2:$C$1520,$C368)),AVERAGEIFS(Observed!N$2:N$1520,Observed!$A$2:$A$1520,$A368,Observed!$C$2:$C$1520,$C368),"")</f>
        <v>191.52666666666667</v>
      </c>
      <c r="O368" s="24" t="str">
        <f>IF(ISNUMBER(AVERAGEIFS(Observed!O$2:O$1520,Observed!$A$2:$A$1520,$A368,Observed!$C$2:$C$1520,$C368)),AVERAGEIFS(Observed!O$2:O$1520,Observed!$A$2:$A$1520,$A368,Observed!$C$2:$C$1520,$C368),"")</f>
        <v/>
      </c>
      <c r="P368" s="24" t="str">
        <f>IF(ISNUMBER(AVERAGEIFS(Observed!P$2:P$1520,Observed!$A$2:$A$1520,$A368,Observed!$C$2:$C$1520,$C368)),AVERAGEIFS(Observed!P$2:P$1520,Observed!$A$2:$A$1520,$A368,Observed!$C$2:$C$1520,$C368),"")</f>
        <v/>
      </c>
      <c r="Q368" s="24" t="str">
        <f>IF(ISNUMBER(AVERAGEIFS(Observed!Q$2:Q$1520,Observed!$A$2:$A$1520,$A368,Observed!$C$2:$C$1520,$C368)),AVERAGEIFS(Observed!Q$2:Q$1520,Observed!$A$2:$A$1520,$A368,Observed!$C$2:$C$1520,$C368),"")</f>
        <v/>
      </c>
      <c r="R368" s="22" t="str">
        <f>IF(ISNUMBER(AVERAGEIFS(Observed!R$2:R$1520,Observed!$A$2:$A$1520,$A368,Observed!$C$2:$C$1520,$C368)),AVERAGEIFS(Observed!R$2:R$1520,Observed!$A$2:$A$1520,$A368,Observed!$C$2:$C$1520,$C368),"")</f>
        <v/>
      </c>
      <c r="S368" s="23" t="str">
        <f>IF(ISNUMBER(AVERAGEIFS(Observed!S$2:S$1520,Observed!$A$2:$A$1520,$A368,Observed!$C$2:$C$1520,$C368)),AVERAGEIFS(Observed!S$2:S$1520,Observed!$A$2:$A$1520,$A368,Observed!$C$2:$C$1520,$C368),"")</f>
        <v/>
      </c>
      <c r="T368" s="23" t="str">
        <f>IF(ISNUMBER(AVERAGEIFS(Observed!T$2:T$1520,Observed!$A$2:$A$1520,$A368,Observed!$C$2:$C$1520,$C368)),AVERAGEIFS(Observed!T$2:T$1520,Observed!$A$2:$A$1520,$A368,Observed!$C$2:$C$1520,$C368),"")</f>
        <v/>
      </c>
      <c r="U368" s="23" t="str">
        <f>IF(ISNUMBER(AVERAGEIFS(Observed!U$2:U$1520,Observed!$A$2:$A$1520,$A368,Observed!$C$2:$C$1520,$C368)),AVERAGEIFS(Observed!U$2:U$1520,Observed!$A$2:$A$1520,$A368,Observed!$C$2:$C$1520,$C368),"")</f>
        <v/>
      </c>
      <c r="V368" s="23" t="str">
        <f>IF(ISNUMBER(AVERAGEIFS(Observed!V$2:V$1520,Observed!$A$2:$A$1520,$A368,Observed!$C$2:$C$1520,$C368)),AVERAGEIFS(Observed!V$2:V$1520,Observed!$A$2:$A$1520,$A368,Observed!$C$2:$C$1520,$C368),"")</f>
        <v/>
      </c>
      <c r="W368" s="23" t="str">
        <f>IF(ISNUMBER(AVERAGEIFS(Observed!W$2:W$1520,Observed!$A$2:$A$1520,$A368,Observed!$C$2:$C$1520,$C368)),AVERAGEIFS(Observed!W$2:W$1520,Observed!$A$2:$A$1520,$A368,Observed!$C$2:$C$1520,$C368),"")</f>
        <v/>
      </c>
      <c r="X368" s="23" t="str">
        <f>IF(ISNUMBER(AVERAGEIFS(Observed!X$2:X$1520,Observed!$A$2:$A$1520,$A368,Observed!$C$2:$C$1520,$C368)),AVERAGEIFS(Observed!X$2:X$1520,Observed!$A$2:$A$1520,$A368,Observed!$C$2:$C$1520,$C368),"")</f>
        <v/>
      </c>
      <c r="Y368" s="23" t="str">
        <f>IF(ISNUMBER(AVERAGEIFS(Observed!Y$2:Y$1520,Observed!$A$2:$A$1520,$A368,Observed!$C$2:$C$1520,$C368)),AVERAGEIFS(Observed!Y$2:Y$1520,Observed!$A$2:$A$1520,$A368,Observed!$C$2:$C$1520,$C368),"")</f>
        <v/>
      </c>
      <c r="Z368" s="23" t="str">
        <f>IF(ISNUMBER(AVERAGEIFS(Observed!Z$2:Z$1520,Observed!$A$2:$A$1520,$A368,Observed!$C$2:$C$1520,$C368)),AVERAGEIFS(Observed!Z$2:Z$1520,Observed!$A$2:$A$1520,$A368,Observed!$C$2:$C$1520,$C368),"")</f>
        <v/>
      </c>
      <c r="AA368" s="23" t="str">
        <f>IF(ISNUMBER(AVERAGEIFS(Observed!AA$2:AA$1520,Observed!$A$2:$A$1520,$A368,Observed!$C$2:$C$1520,$C368)),AVERAGEIFS(Observed!AA$2:AA$1520,Observed!$A$2:$A$1520,$A368,Observed!$C$2:$C$1520,$C368),"")</f>
        <v/>
      </c>
      <c r="AB368" s="23" t="str">
        <f>IF(ISNUMBER(AVERAGEIFS(Observed!AB$2:AB$1520,Observed!$A$2:$A$1520,$A368,Observed!$C$2:$C$1520,$C368)),AVERAGEIFS(Observed!AB$2:AB$1520,Observed!$A$2:$A$1520,$A368,Observed!$C$2:$C$1520,$C368),"")</f>
        <v/>
      </c>
      <c r="AC368" s="23" t="str">
        <f>IF(ISNUMBER(AVERAGEIFS(Observed!AC$2:AC$1520,Observed!$A$2:$A$1520,$A368,Observed!$C$2:$C$1520,$C368)),AVERAGEIFS(Observed!AC$2:AC$1520,Observed!$A$2:$A$1520,$A368,Observed!$C$2:$C$1520,$C368),"")</f>
        <v/>
      </c>
      <c r="AD368" s="24" t="str">
        <f>IF(ISNUMBER(AVERAGEIFS(Observed!AD$2:AD$1520,Observed!$A$2:$A$1520,$A368,Observed!$C$2:$C$1520,$C368)),AVERAGEIFS(Observed!AD$2:AD$1520,Observed!$A$2:$A$1520,$A368,Observed!$C$2:$C$1520,$C368),"")</f>
        <v/>
      </c>
      <c r="AE368" s="24" t="str">
        <f>IF(ISNUMBER(AVERAGEIFS(Observed!AE$2:AE$1520,Observed!$A$2:$A$1520,$A368,Observed!$C$2:$C$1520,$C368)),AVERAGEIFS(Observed!AE$2:AE$1520,Observed!$A$2:$A$1520,$A368,Observed!$C$2:$C$1520,$C368),"")</f>
        <v/>
      </c>
      <c r="AF368" s="23" t="str">
        <f>IF(ISNUMBER(AVERAGEIFS(Observed!AF$2:AF$1520,Observed!$A$2:$A$1520,$A368,Observed!$C$2:$C$1520,$C368)),AVERAGEIFS(Observed!AF$2:AF$1520,Observed!$A$2:$A$1520,$A368,Observed!$C$2:$C$1520,$C368),"")</f>
        <v/>
      </c>
      <c r="AG368" s="23" t="str">
        <f>IF(ISNUMBER(AVERAGEIFS(Observed!AG$2:AG$1520,Observed!$A$2:$A$1520,$A368,Observed!$C$2:$C$1520,$C368)),AVERAGEIFS(Observed!AG$2:AG$1520,Observed!$A$2:$A$1520,$A368,Observed!$C$2:$C$1520,$C368),"")</f>
        <v/>
      </c>
      <c r="AH368" s="22" t="str">
        <f>IF(ISNUMBER(AVERAGEIFS(Observed!AH$2:AH$1520,Observed!$A$2:$A$1520,$A368,Observed!$C$2:$C$1520,$C368)),AVERAGEIFS(Observed!AH$2:AH$1520,Observed!$A$2:$A$1520,$A368,Observed!$C$2:$C$1520,$C368),"")</f>
        <v/>
      </c>
      <c r="AI368" s="23" t="str">
        <f>IF(ISNUMBER(AVERAGEIFS(Observed!AI$2:AI$1520,Observed!$A$2:$A$1520,$A368,Observed!$C$2:$C$1520,$C368)),AVERAGEIFS(Observed!AI$2:AI$1520,Observed!$A$2:$A$1520,$A368,Observed!$C$2:$C$1520,$C368),"")</f>
        <v/>
      </c>
      <c r="AJ368" s="23" t="str">
        <f>IF(ISNUMBER(AVERAGEIFS(Observed!AJ$2:AJ$1520,Observed!$A$2:$A$1520,$A368,Observed!$C$2:$C$1520,$C368)),AVERAGEIFS(Observed!AJ$2:AJ$1520,Observed!$A$2:$A$1520,$A368,Observed!$C$2:$C$1520,$C368),"")</f>
        <v/>
      </c>
      <c r="AK368" s="23" t="str">
        <f>IF(ISNUMBER(AVERAGEIFS(Observed!AK$2:AK$1520,Observed!$A$2:$A$1520,$A368,Observed!$C$2:$C$1520,$C368)),AVERAGEIFS(Observed!AK$2:AK$1520,Observed!$A$2:$A$1520,$A368,Observed!$C$2:$C$1520,$C368),"")</f>
        <v/>
      </c>
      <c r="AL368" s="23" t="str">
        <f>IF(ISNUMBER(AVERAGEIFS(Observed!AL$2:AL$1520,Observed!$A$2:$A$1520,$A368,Observed!$C$2:$C$1520,$C368)),AVERAGEIFS(Observed!AL$2:AL$1520,Observed!$A$2:$A$1520,$A368,Observed!$C$2:$C$1520,$C368),"")</f>
        <v/>
      </c>
      <c r="AM368" s="23" t="str">
        <f>IF(ISNUMBER(AVERAGEIFS(Observed!AM$2:AM$1520,Observed!$A$2:$A$1520,$A368,Observed!$C$2:$C$1520,$C368)),AVERAGEIFS(Observed!AM$2:AM$1520,Observed!$A$2:$A$1520,$A368,Observed!$C$2:$C$1520,$C368),"")</f>
        <v/>
      </c>
      <c r="AN368" s="2">
        <f>COUNTIFS(Observed!$A$2:$A$1520,$A368,Observed!$C$2:$C$1520,$C368)</f>
        <v>3</v>
      </c>
      <c r="AO368" s="2">
        <f t="shared" si="6"/>
        <v>3</v>
      </c>
    </row>
    <row r="369" spans="1:41" x14ac:dyDescent="0.35">
      <c r="A369" t="s">
        <v>56</v>
      </c>
      <c r="B369" t="s">
        <v>52</v>
      </c>
      <c r="C369" s="20">
        <v>42338</v>
      </c>
      <c r="D369">
        <v>1</v>
      </c>
      <c r="E369" t="s">
        <v>80</v>
      </c>
      <c r="F369" s="25" t="s">
        <v>99</v>
      </c>
      <c r="G369" t="s">
        <v>63</v>
      </c>
      <c r="H369">
        <v>9</v>
      </c>
      <c r="I369" s="2" t="s">
        <v>58</v>
      </c>
      <c r="J369" s="22">
        <f>IF(ISNUMBER(AVERAGEIFS(Observed!J$2:J$1520,Observed!$A$2:$A$1520,$A369,Observed!$C$2:$C$1520,$C369)),AVERAGEIFS(Observed!J$2:J$1520,Observed!$A$2:$A$1520,$A369,Observed!$C$2:$C$1520,$C369),"")</f>
        <v>1244.5999999999999</v>
      </c>
      <c r="K369" s="23">
        <f>IF(ISNUMBER(AVERAGEIFS(Observed!K$2:K$1520,Observed!$A$2:$A$1520,$A369,Observed!$C$2:$C$1520,$C369)),AVERAGEIFS(Observed!K$2:K$1520,Observed!$A$2:$A$1520,$A369,Observed!$C$2:$C$1520,$C369),"")</f>
        <v>124.46</v>
      </c>
      <c r="L369" s="23" t="str">
        <f>IF(ISNUMBER(AVERAGEIFS(Observed!L$2:L$1520,Observed!$A$2:$A$1520,$A369,Observed!$C$2:$C$1520,$C369)),AVERAGEIFS(Observed!L$2:L$1520,Observed!$A$2:$A$1520,$A369,Observed!$C$2:$C$1520,$C369),"")</f>
        <v/>
      </c>
      <c r="M369" s="23" t="str">
        <f>IF(ISNUMBER(AVERAGEIFS(Observed!M$2:M$1520,Observed!$A$2:$A$1520,$A369,Observed!$C$2:$C$1520,$C369)),AVERAGEIFS(Observed!M$2:M$1520,Observed!$A$2:$A$1520,$A369,Observed!$C$2:$C$1520,$C369),"")</f>
        <v/>
      </c>
      <c r="N369" s="23" t="str">
        <f>IF(ISNUMBER(AVERAGEIFS(Observed!N$2:N$1520,Observed!$A$2:$A$1520,$A369,Observed!$C$2:$C$1520,$C369)),AVERAGEIFS(Observed!N$2:N$1520,Observed!$A$2:$A$1520,$A369,Observed!$C$2:$C$1520,$C369),"")</f>
        <v/>
      </c>
      <c r="O369" s="24" t="str">
        <f>IF(ISNUMBER(AVERAGEIFS(Observed!O$2:O$1520,Observed!$A$2:$A$1520,$A369,Observed!$C$2:$C$1520,$C369)),AVERAGEIFS(Observed!O$2:O$1520,Observed!$A$2:$A$1520,$A369,Observed!$C$2:$C$1520,$C369),"")</f>
        <v/>
      </c>
      <c r="P369" s="24" t="str">
        <f>IF(ISNUMBER(AVERAGEIFS(Observed!P$2:P$1520,Observed!$A$2:$A$1520,$A369,Observed!$C$2:$C$1520,$C369)),AVERAGEIFS(Observed!P$2:P$1520,Observed!$A$2:$A$1520,$A369,Observed!$C$2:$C$1520,$C369),"")</f>
        <v/>
      </c>
      <c r="Q369" s="24" t="str">
        <f>IF(ISNUMBER(AVERAGEIFS(Observed!Q$2:Q$1520,Observed!$A$2:$A$1520,$A369,Observed!$C$2:$C$1520,$C369)),AVERAGEIFS(Observed!Q$2:Q$1520,Observed!$A$2:$A$1520,$A369,Observed!$C$2:$C$1520,$C369),"")</f>
        <v/>
      </c>
      <c r="R369" s="22" t="str">
        <f>IF(ISNUMBER(AVERAGEIFS(Observed!R$2:R$1520,Observed!$A$2:$A$1520,$A369,Observed!$C$2:$C$1520,$C369)),AVERAGEIFS(Observed!R$2:R$1520,Observed!$A$2:$A$1520,$A369,Observed!$C$2:$C$1520,$C369),"")</f>
        <v/>
      </c>
      <c r="S369" s="23" t="str">
        <f>IF(ISNUMBER(AVERAGEIFS(Observed!S$2:S$1520,Observed!$A$2:$A$1520,$A369,Observed!$C$2:$C$1520,$C369)),AVERAGEIFS(Observed!S$2:S$1520,Observed!$A$2:$A$1520,$A369,Observed!$C$2:$C$1520,$C369),"")</f>
        <v/>
      </c>
      <c r="T369" s="23" t="str">
        <f>IF(ISNUMBER(AVERAGEIFS(Observed!T$2:T$1520,Observed!$A$2:$A$1520,$A369,Observed!$C$2:$C$1520,$C369)),AVERAGEIFS(Observed!T$2:T$1520,Observed!$A$2:$A$1520,$A369,Observed!$C$2:$C$1520,$C369),"")</f>
        <v/>
      </c>
      <c r="U369" s="23" t="str">
        <f>IF(ISNUMBER(AVERAGEIFS(Observed!U$2:U$1520,Observed!$A$2:$A$1520,$A369,Observed!$C$2:$C$1520,$C369)),AVERAGEIFS(Observed!U$2:U$1520,Observed!$A$2:$A$1520,$A369,Observed!$C$2:$C$1520,$C369),"")</f>
        <v/>
      </c>
      <c r="V369" s="23" t="str">
        <f>IF(ISNUMBER(AVERAGEIFS(Observed!V$2:V$1520,Observed!$A$2:$A$1520,$A369,Observed!$C$2:$C$1520,$C369)),AVERAGEIFS(Observed!V$2:V$1520,Observed!$A$2:$A$1520,$A369,Observed!$C$2:$C$1520,$C369),"")</f>
        <v/>
      </c>
      <c r="W369" s="23" t="str">
        <f>IF(ISNUMBER(AVERAGEIFS(Observed!W$2:W$1520,Observed!$A$2:$A$1520,$A369,Observed!$C$2:$C$1520,$C369)),AVERAGEIFS(Observed!W$2:W$1520,Observed!$A$2:$A$1520,$A369,Observed!$C$2:$C$1520,$C369),"")</f>
        <v/>
      </c>
      <c r="X369" s="23" t="str">
        <f>IF(ISNUMBER(AVERAGEIFS(Observed!X$2:X$1520,Observed!$A$2:$A$1520,$A369,Observed!$C$2:$C$1520,$C369)),AVERAGEIFS(Observed!X$2:X$1520,Observed!$A$2:$A$1520,$A369,Observed!$C$2:$C$1520,$C369),"")</f>
        <v/>
      </c>
      <c r="Y369" s="23" t="str">
        <f>IF(ISNUMBER(AVERAGEIFS(Observed!Y$2:Y$1520,Observed!$A$2:$A$1520,$A369,Observed!$C$2:$C$1520,$C369)),AVERAGEIFS(Observed!Y$2:Y$1520,Observed!$A$2:$A$1520,$A369,Observed!$C$2:$C$1520,$C369),"")</f>
        <v/>
      </c>
      <c r="Z369" s="23" t="str">
        <f>IF(ISNUMBER(AVERAGEIFS(Observed!Z$2:Z$1520,Observed!$A$2:$A$1520,$A369,Observed!$C$2:$C$1520,$C369)),AVERAGEIFS(Observed!Z$2:Z$1520,Observed!$A$2:$A$1520,$A369,Observed!$C$2:$C$1520,$C369),"")</f>
        <v/>
      </c>
      <c r="AA369" s="23" t="str">
        <f>IF(ISNUMBER(AVERAGEIFS(Observed!AA$2:AA$1520,Observed!$A$2:$A$1520,$A369,Observed!$C$2:$C$1520,$C369)),AVERAGEIFS(Observed!AA$2:AA$1520,Observed!$A$2:$A$1520,$A369,Observed!$C$2:$C$1520,$C369),"")</f>
        <v/>
      </c>
      <c r="AB369" s="23" t="str">
        <f>IF(ISNUMBER(AVERAGEIFS(Observed!AB$2:AB$1520,Observed!$A$2:$A$1520,$A369,Observed!$C$2:$C$1520,$C369)),AVERAGEIFS(Observed!AB$2:AB$1520,Observed!$A$2:$A$1520,$A369,Observed!$C$2:$C$1520,$C369),"")</f>
        <v/>
      </c>
      <c r="AC369" s="23" t="str">
        <f>IF(ISNUMBER(AVERAGEIFS(Observed!AC$2:AC$1520,Observed!$A$2:$A$1520,$A369,Observed!$C$2:$C$1520,$C369)),AVERAGEIFS(Observed!AC$2:AC$1520,Observed!$A$2:$A$1520,$A369,Observed!$C$2:$C$1520,$C369),"")</f>
        <v/>
      </c>
      <c r="AD369" s="24" t="str">
        <f>IF(ISNUMBER(AVERAGEIFS(Observed!AD$2:AD$1520,Observed!$A$2:$A$1520,$A369,Observed!$C$2:$C$1520,$C369)),AVERAGEIFS(Observed!AD$2:AD$1520,Observed!$A$2:$A$1520,$A369,Observed!$C$2:$C$1520,$C369),"")</f>
        <v/>
      </c>
      <c r="AE369" s="24" t="str">
        <f>IF(ISNUMBER(AVERAGEIFS(Observed!AE$2:AE$1520,Observed!$A$2:$A$1520,$A369,Observed!$C$2:$C$1520,$C369)),AVERAGEIFS(Observed!AE$2:AE$1520,Observed!$A$2:$A$1520,$A369,Observed!$C$2:$C$1520,$C369),"")</f>
        <v/>
      </c>
      <c r="AF369" s="23" t="str">
        <f>IF(ISNUMBER(AVERAGEIFS(Observed!AF$2:AF$1520,Observed!$A$2:$A$1520,$A369,Observed!$C$2:$C$1520,$C369)),AVERAGEIFS(Observed!AF$2:AF$1520,Observed!$A$2:$A$1520,$A369,Observed!$C$2:$C$1520,$C369),"")</f>
        <v/>
      </c>
      <c r="AG369" s="23" t="str">
        <f>IF(ISNUMBER(AVERAGEIFS(Observed!AG$2:AG$1520,Observed!$A$2:$A$1520,$A369,Observed!$C$2:$C$1520,$C369)),AVERAGEIFS(Observed!AG$2:AG$1520,Observed!$A$2:$A$1520,$A369,Observed!$C$2:$C$1520,$C369),"")</f>
        <v/>
      </c>
      <c r="AH369" s="22" t="str">
        <f>IF(ISNUMBER(AVERAGEIFS(Observed!AH$2:AH$1520,Observed!$A$2:$A$1520,$A369,Observed!$C$2:$C$1520,$C369)),AVERAGEIFS(Observed!AH$2:AH$1520,Observed!$A$2:$A$1520,$A369,Observed!$C$2:$C$1520,$C369),"")</f>
        <v/>
      </c>
      <c r="AI369" s="23" t="str">
        <f>IF(ISNUMBER(AVERAGEIFS(Observed!AI$2:AI$1520,Observed!$A$2:$A$1520,$A369,Observed!$C$2:$C$1520,$C369)),AVERAGEIFS(Observed!AI$2:AI$1520,Observed!$A$2:$A$1520,$A369,Observed!$C$2:$C$1520,$C369),"")</f>
        <v/>
      </c>
      <c r="AJ369" s="23" t="str">
        <f>IF(ISNUMBER(AVERAGEIFS(Observed!AJ$2:AJ$1520,Observed!$A$2:$A$1520,$A369,Observed!$C$2:$C$1520,$C369)),AVERAGEIFS(Observed!AJ$2:AJ$1520,Observed!$A$2:$A$1520,$A369,Observed!$C$2:$C$1520,$C369),"")</f>
        <v/>
      </c>
      <c r="AK369" s="23" t="str">
        <f>IF(ISNUMBER(AVERAGEIFS(Observed!AK$2:AK$1520,Observed!$A$2:$A$1520,$A369,Observed!$C$2:$C$1520,$C369)),AVERAGEIFS(Observed!AK$2:AK$1520,Observed!$A$2:$A$1520,$A369,Observed!$C$2:$C$1520,$C369),"")</f>
        <v/>
      </c>
      <c r="AL369" s="23" t="str">
        <f>IF(ISNUMBER(AVERAGEIFS(Observed!AL$2:AL$1520,Observed!$A$2:$A$1520,$A369,Observed!$C$2:$C$1520,$C369)),AVERAGEIFS(Observed!AL$2:AL$1520,Observed!$A$2:$A$1520,$A369,Observed!$C$2:$C$1520,$C369),"")</f>
        <v/>
      </c>
      <c r="AM369" s="23" t="str">
        <f>IF(ISNUMBER(AVERAGEIFS(Observed!AM$2:AM$1520,Observed!$A$2:$A$1520,$A369,Observed!$C$2:$C$1520,$C369)),AVERAGEIFS(Observed!AM$2:AM$1520,Observed!$A$2:$A$1520,$A369,Observed!$C$2:$C$1520,$C369),"")</f>
        <v/>
      </c>
      <c r="AN369" s="2">
        <f>COUNTIFS(Observed!$A$2:$A$1520,$A369,Observed!$C$2:$C$1520,$C369)</f>
        <v>3</v>
      </c>
      <c r="AO369" s="2">
        <f t="shared" si="6"/>
        <v>1</v>
      </c>
    </row>
    <row r="370" spans="1:41" x14ac:dyDescent="0.35">
      <c r="A370" t="s">
        <v>55</v>
      </c>
      <c r="B370" t="s">
        <v>52</v>
      </c>
      <c r="C370" s="20">
        <v>42338</v>
      </c>
      <c r="D370">
        <v>1</v>
      </c>
      <c r="E370" t="s">
        <v>82</v>
      </c>
      <c r="F370" s="25" t="s">
        <v>99</v>
      </c>
      <c r="G370" t="s">
        <v>63</v>
      </c>
      <c r="H370">
        <v>9</v>
      </c>
      <c r="I370" s="2" t="s">
        <v>58</v>
      </c>
      <c r="J370" s="22">
        <f>IF(ISNUMBER(AVERAGEIFS(Observed!J$2:J$1520,Observed!$A$2:$A$1520,$A370,Observed!$C$2:$C$1520,$C370)),AVERAGEIFS(Observed!J$2:J$1520,Observed!$A$2:$A$1520,$A370,Observed!$C$2:$C$1520,$C370),"")</f>
        <v>1062.8666666666666</v>
      </c>
      <c r="K370" s="23">
        <f>IF(ISNUMBER(AVERAGEIFS(Observed!K$2:K$1520,Observed!$A$2:$A$1520,$A370,Observed!$C$2:$C$1520,$C370)),AVERAGEIFS(Observed!K$2:K$1520,Observed!$A$2:$A$1520,$A370,Observed!$C$2:$C$1520,$C370),"")</f>
        <v>106.28666666666668</v>
      </c>
      <c r="L370" s="23" t="str">
        <f>IF(ISNUMBER(AVERAGEIFS(Observed!L$2:L$1520,Observed!$A$2:$A$1520,$A370,Observed!$C$2:$C$1520,$C370)),AVERAGEIFS(Observed!L$2:L$1520,Observed!$A$2:$A$1520,$A370,Observed!$C$2:$C$1520,$C370),"")</f>
        <v/>
      </c>
      <c r="M370" s="23" t="str">
        <f>IF(ISNUMBER(AVERAGEIFS(Observed!M$2:M$1520,Observed!$A$2:$A$1520,$A370,Observed!$C$2:$C$1520,$C370)),AVERAGEIFS(Observed!M$2:M$1520,Observed!$A$2:$A$1520,$A370,Observed!$C$2:$C$1520,$C370),"")</f>
        <v/>
      </c>
      <c r="N370" s="23" t="str">
        <f>IF(ISNUMBER(AVERAGEIFS(Observed!N$2:N$1520,Observed!$A$2:$A$1520,$A370,Observed!$C$2:$C$1520,$C370)),AVERAGEIFS(Observed!N$2:N$1520,Observed!$A$2:$A$1520,$A370,Observed!$C$2:$C$1520,$C370),"")</f>
        <v/>
      </c>
      <c r="O370" s="24" t="str">
        <f>IF(ISNUMBER(AVERAGEIFS(Observed!O$2:O$1520,Observed!$A$2:$A$1520,$A370,Observed!$C$2:$C$1520,$C370)),AVERAGEIFS(Observed!O$2:O$1520,Observed!$A$2:$A$1520,$A370,Observed!$C$2:$C$1520,$C370),"")</f>
        <v/>
      </c>
      <c r="P370" s="24" t="str">
        <f>IF(ISNUMBER(AVERAGEIFS(Observed!P$2:P$1520,Observed!$A$2:$A$1520,$A370,Observed!$C$2:$C$1520,$C370)),AVERAGEIFS(Observed!P$2:P$1520,Observed!$A$2:$A$1520,$A370,Observed!$C$2:$C$1520,$C370),"")</f>
        <v/>
      </c>
      <c r="Q370" s="24" t="str">
        <f>IF(ISNUMBER(AVERAGEIFS(Observed!Q$2:Q$1520,Observed!$A$2:$A$1520,$A370,Observed!$C$2:$C$1520,$C370)),AVERAGEIFS(Observed!Q$2:Q$1520,Observed!$A$2:$A$1520,$A370,Observed!$C$2:$C$1520,$C370),"")</f>
        <v/>
      </c>
      <c r="R370" s="22" t="str">
        <f>IF(ISNUMBER(AVERAGEIFS(Observed!R$2:R$1520,Observed!$A$2:$A$1520,$A370,Observed!$C$2:$C$1520,$C370)),AVERAGEIFS(Observed!R$2:R$1520,Observed!$A$2:$A$1520,$A370,Observed!$C$2:$C$1520,$C370),"")</f>
        <v/>
      </c>
      <c r="S370" s="23" t="str">
        <f>IF(ISNUMBER(AVERAGEIFS(Observed!S$2:S$1520,Observed!$A$2:$A$1520,$A370,Observed!$C$2:$C$1520,$C370)),AVERAGEIFS(Observed!S$2:S$1520,Observed!$A$2:$A$1520,$A370,Observed!$C$2:$C$1520,$C370),"")</f>
        <v/>
      </c>
      <c r="T370" s="23" t="str">
        <f>IF(ISNUMBER(AVERAGEIFS(Observed!T$2:T$1520,Observed!$A$2:$A$1520,$A370,Observed!$C$2:$C$1520,$C370)),AVERAGEIFS(Observed!T$2:T$1520,Observed!$A$2:$A$1520,$A370,Observed!$C$2:$C$1520,$C370),"")</f>
        <v/>
      </c>
      <c r="U370" s="23" t="str">
        <f>IF(ISNUMBER(AVERAGEIFS(Observed!U$2:U$1520,Observed!$A$2:$A$1520,$A370,Observed!$C$2:$C$1520,$C370)),AVERAGEIFS(Observed!U$2:U$1520,Observed!$A$2:$A$1520,$A370,Observed!$C$2:$C$1520,$C370),"")</f>
        <v/>
      </c>
      <c r="V370" s="23" t="str">
        <f>IF(ISNUMBER(AVERAGEIFS(Observed!V$2:V$1520,Observed!$A$2:$A$1520,$A370,Observed!$C$2:$C$1520,$C370)),AVERAGEIFS(Observed!V$2:V$1520,Observed!$A$2:$A$1520,$A370,Observed!$C$2:$C$1520,$C370),"")</f>
        <v/>
      </c>
      <c r="W370" s="23" t="str">
        <f>IF(ISNUMBER(AVERAGEIFS(Observed!W$2:W$1520,Observed!$A$2:$A$1520,$A370,Observed!$C$2:$C$1520,$C370)),AVERAGEIFS(Observed!W$2:W$1520,Observed!$A$2:$A$1520,$A370,Observed!$C$2:$C$1520,$C370),"")</f>
        <v/>
      </c>
      <c r="X370" s="23" t="str">
        <f>IF(ISNUMBER(AVERAGEIFS(Observed!X$2:X$1520,Observed!$A$2:$A$1520,$A370,Observed!$C$2:$C$1520,$C370)),AVERAGEIFS(Observed!X$2:X$1520,Observed!$A$2:$A$1520,$A370,Observed!$C$2:$C$1520,$C370),"")</f>
        <v/>
      </c>
      <c r="Y370" s="23" t="str">
        <f>IF(ISNUMBER(AVERAGEIFS(Observed!Y$2:Y$1520,Observed!$A$2:$A$1520,$A370,Observed!$C$2:$C$1520,$C370)),AVERAGEIFS(Observed!Y$2:Y$1520,Observed!$A$2:$A$1520,$A370,Observed!$C$2:$C$1520,$C370),"")</f>
        <v/>
      </c>
      <c r="Z370" s="23" t="str">
        <f>IF(ISNUMBER(AVERAGEIFS(Observed!Z$2:Z$1520,Observed!$A$2:$A$1520,$A370,Observed!$C$2:$C$1520,$C370)),AVERAGEIFS(Observed!Z$2:Z$1520,Observed!$A$2:$A$1520,$A370,Observed!$C$2:$C$1520,$C370),"")</f>
        <v/>
      </c>
      <c r="AA370" s="23" t="str">
        <f>IF(ISNUMBER(AVERAGEIFS(Observed!AA$2:AA$1520,Observed!$A$2:$A$1520,$A370,Observed!$C$2:$C$1520,$C370)),AVERAGEIFS(Observed!AA$2:AA$1520,Observed!$A$2:$A$1520,$A370,Observed!$C$2:$C$1520,$C370),"")</f>
        <v/>
      </c>
      <c r="AB370" s="23" t="str">
        <f>IF(ISNUMBER(AVERAGEIFS(Observed!AB$2:AB$1520,Observed!$A$2:$A$1520,$A370,Observed!$C$2:$C$1520,$C370)),AVERAGEIFS(Observed!AB$2:AB$1520,Observed!$A$2:$A$1520,$A370,Observed!$C$2:$C$1520,$C370),"")</f>
        <v/>
      </c>
      <c r="AC370" s="23" t="str">
        <f>IF(ISNUMBER(AVERAGEIFS(Observed!AC$2:AC$1520,Observed!$A$2:$A$1520,$A370,Observed!$C$2:$C$1520,$C370)),AVERAGEIFS(Observed!AC$2:AC$1520,Observed!$A$2:$A$1520,$A370,Observed!$C$2:$C$1520,$C370),"")</f>
        <v/>
      </c>
      <c r="AD370" s="24" t="str">
        <f>IF(ISNUMBER(AVERAGEIFS(Observed!AD$2:AD$1520,Observed!$A$2:$A$1520,$A370,Observed!$C$2:$C$1520,$C370)),AVERAGEIFS(Observed!AD$2:AD$1520,Observed!$A$2:$A$1520,$A370,Observed!$C$2:$C$1520,$C370),"")</f>
        <v/>
      </c>
      <c r="AE370" s="24" t="str">
        <f>IF(ISNUMBER(AVERAGEIFS(Observed!AE$2:AE$1520,Observed!$A$2:$A$1520,$A370,Observed!$C$2:$C$1520,$C370)),AVERAGEIFS(Observed!AE$2:AE$1520,Observed!$A$2:$A$1520,$A370,Observed!$C$2:$C$1520,$C370),"")</f>
        <v/>
      </c>
      <c r="AF370" s="23" t="str">
        <f>IF(ISNUMBER(AVERAGEIFS(Observed!AF$2:AF$1520,Observed!$A$2:$A$1520,$A370,Observed!$C$2:$C$1520,$C370)),AVERAGEIFS(Observed!AF$2:AF$1520,Observed!$A$2:$A$1520,$A370,Observed!$C$2:$C$1520,$C370),"")</f>
        <v/>
      </c>
      <c r="AG370" s="23" t="str">
        <f>IF(ISNUMBER(AVERAGEIFS(Observed!AG$2:AG$1520,Observed!$A$2:$A$1520,$A370,Observed!$C$2:$C$1520,$C370)),AVERAGEIFS(Observed!AG$2:AG$1520,Observed!$A$2:$A$1520,$A370,Observed!$C$2:$C$1520,$C370),"")</f>
        <v/>
      </c>
      <c r="AH370" s="22" t="str">
        <f>IF(ISNUMBER(AVERAGEIFS(Observed!AH$2:AH$1520,Observed!$A$2:$A$1520,$A370,Observed!$C$2:$C$1520,$C370)),AVERAGEIFS(Observed!AH$2:AH$1520,Observed!$A$2:$A$1520,$A370,Observed!$C$2:$C$1520,$C370),"")</f>
        <v/>
      </c>
      <c r="AI370" s="23" t="str">
        <f>IF(ISNUMBER(AVERAGEIFS(Observed!AI$2:AI$1520,Observed!$A$2:$A$1520,$A370,Observed!$C$2:$C$1520,$C370)),AVERAGEIFS(Observed!AI$2:AI$1520,Observed!$A$2:$A$1520,$A370,Observed!$C$2:$C$1520,$C370),"")</f>
        <v/>
      </c>
      <c r="AJ370" s="23" t="str">
        <f>IF(ISNUMBER(AVERAGEIFS(Observed!AJ$2:AJ$1520,Observed!$A$2:$A$1520,$A370,Observed!$C$2:$C$1520,$C370)),AVERAGEIFS(Observed!AJ$2:AJ$1520,Observed!$A$2:$A$1520,$A370,Observed!$C$2:$C$1520,$C370),"")</f>
        <v/>
      </c>
      <c r="AK370" s="23" t="str">
        <f>IF(ISNUMBER(AVERAGEIFS(Observed!AK$2:AK$1520,Observed!$A$2:$A$1520,$A370,Observed!$C$2:$C$1520,$C370)),AVERAGEIFS(Observed!AK$2:AK$1520,Observed!$A$2:$A$1520,$A370,Observed!$C$2:$C$1520,$C370),"")</f>
        <v/>
      </c>
      <c r="AL370" s="23" t="str">
        <f>IF(ISNUMBER(AVERAGEIFS(Observed!AL$2:AL$1520,Observed!$A$2:$A$1520,$A370,Observed!$C$2:$C$1520,$C370)),AVERAGEIFS(Observed!AL$2:AL$1520,Observed!$A$2:$A$1520,$A370,Observed!$C$2:$C$1520,$C370),"")</f>
        <v/>
      </c>
      <c r="AM370" s="23" t="str">
        <f>IF(ISNUMBER(AVERAGEIFS(Observed!AM$2:AM$1520,Observed!$A$2:$A$1520,$A370,Observed!$C$2:$C$1520,$C370)),AVERAGEIFS(Observed!AM$2:AM$1520,Observed!$A$2:$A$1520,$A370,Observed!$C$2:$C$1520,$C370),"")</f>
        <v/>
      </c>
      <c r="AN370" s="2">
        <f>COUNTIFS(Observed!$A$2:$A$1520,$A370,Observed!$C$2:$C$1520,$C370)</f>
        <v>3</v>
      </c>
      <c r="AO370" s="2">
        <f t="shared" si="6"/>
        <v>1</v>
      </c>
    </row>
    <row r="371" spans="1:41" x14ac:dyDescent="0.35">
      <c r="A371" t="s">
        <v>51</v>
      </c>
      <c r="B371" t="s">
        <v>52</v>
      </c>
      <c r="C371" s="20">
        <v>42338</v>
      </c>
      <c r="D371">
        <v>1</v>
      </c>
      <c r="E371" t="s">
        <v>79</v>
      </c>
      <c r="F371" s="25" t="s">
        <v>99</v>
      </c>
      <c r="G371" t="s">
        <v>63</v>
      </c>
      <c r="H371">
        <v>9</v>
      </c>
      <c r="I371" s="2" t="s">
        <v>58</v>
      </c>
      <c r="J371" s="22">
        <f>IF(ISNUMBER(AVERAGEIFS(Observed!J$2:J$1520,Observed!$A$2:$A$1520,$A371,Observed!$C$2:$C$1520,$C371)),AVERAGEIFS(Observed!J$2:J$1520,Observed!$A$2:$A$1520,$A371,Observed!$C$2:$C$1520,$C371),"")</f>
        <v>1156.8666666666666</v>
      </c>
      <c r="K371" s="23">
        <f>IF(ISNUMBER(AVERAGEIFS(Observed!K$2:K$1520,Observed!$A$2:$A$1520,$A371,Observed!$C$2:$C$1520,$C371)),AVERAGEIFS(Observed!K$2:K$1520,Observed!$A$2:$A$1520,$A371,Observed!$C$2:$C$1520,$C371),"")</f>
        <v>115.68666666666667</v>
      </c>
      <c r="L371" s="23" t="str">
        <f>IF(ISNUMBER(AVERAGEIFS(Observed!L$2:L$1520,Observed!$A$2:$A$1520,$A371,Observed!$C$2:$C$1520,$C371)),AVERAGEIFS(Observed!L$2:L$1520,Observed!$A$2:$A$1520,$A371,Observed!$C$2:$C$1520,$C371),"")</f>
        <v/>
      </c>
      <c r="M371" s="23" t="str">
        <f>IF(ISNUMBER(AVERAGEIFS(Observed!M$2:M$1520,Observed!$A$2:$A$1520,$A371,Observed!$C$2:$C$1520,$C371)),AVERAGEIFS(Observed!M$2:M$1520,Observed!$A$2:$A$1520,$A371,Observed!$C$2:$C$1520,$C371),"")</f>
        <v/>
      </c>
      <c r="N371" s="23" t="str">
        <f>IF(ISNUMBER(AVERAGEIFS(Observed!N$2:N$1520,Observed!$A$2:$A$1520,$A371,Observed!$C$2:$C$1520,$C371)),AVERAGEIFS(Observed!N$2:N$1520,Observed!$A$2:$A$1520,$A371,Observed!$C$2:$C$1520,$C371),"")</f>
        <v/>
      </c>
      <c r="O371" s="24" t="str">
        <f>IF(ISNUMBER(AVERAGEIFS(Observed!O$2:O$1520,Observed!$A$2:$A$1520,$A371,Observed!$C$2:$C$1520,$C371)),AVERAGEIFS(Observed!O$2:O$1520,Observed!$A$2:$A$1520,$A371,Observed!$C$2:$C$1520,$C371),"")</f>
        <v/>
      </c>
      <c r="P371" s="24" t="str">
        <f>IF(ISNUMBER(AVERAGEIFS(Observed!P$2:P$1520,Observed!$A$2:$A$1520,$A371,Observed!$C$2:$C$1520,$C371)),AVERAGEIFS(Observed!P$2:P$1520,Observed!$A$2:$A$1520,$A371,Observed!$C$2:$C$1520,$C371),"")</f>
        <v/>
      </c>
      <c r="Q371" s="24" t="str">
        <f>IF(ISNUMBER(AVERAGEIFS(Observed!Q$2:Q$1520,Observed!$A$2:$A$1520,$A371,Observed!$C$2:$C$1520,$C371)),AVERAGEIFS(Observed!Q$2:Q$1520,Observed!$A$2:$A$1520,$A371,Observed!$C$2:$C$1520,$C371),"")</f>
        <v/>
      </c>
      <c r="R371" s="22" t="str">
        <f>IF(ISNUMBER(AVERAGEIFS(Observed!R$2:R$1520,Observed!$A$2:$A$1520,$A371,Observed!$C$2:$C$1520,$C371)),AVERAGEIFS(Observed!R$2:R$1520,Observed!$A$2:$A$1520,$A371,Observed!$C$2:$C$1520,$C371),"")</f>
        <v/>
      </c>
      <c r="S371" s="23" t="str">
        <f>IF(ISNUMBER(AVERAGEIFS(Observed!S$2:S$1520,Observed!$A$2:$A$1520,$A371,Observed!$C$2:$C$1520,$C371)),AVERAGEIFS(Observed!S$2:S$1520,Observed!$A$2:$A$1520,$A371,Observed!$C$2:$C$1520,$C371),"")</f>
        <v/>
      </c>
      <c r="T371" s="23" t="str">
        <f>IF(ISNUMBER(AVERAGEIFS(Observed!T$2:T$1520,Observed!$A$2:$A$1520,$A371,Observed!$C$2:$C$1520,$C371)),AVERAGEIFS(Observed!T$2:T$1520,Observed!$A$2:$A$1520,$A371,Observed!$C$2:$C$1520,$C371),"")</f>
        <v/>
      </c>
      <c r="U371" s="23" t="str">
        <f>IF(ISNUMBER(AVERAGEIFS(Observed!U$2:U$1520,Observed!$A$2:$A$1520,$A371,Observed!$C$2:$C$1520,$C371)),AVERAGEIFS(Observed!U$2:U$1520,Observed!$A$2:$A$1520,$A371,Observed!$C$2:$C$1520,$C371),"")</f>
        <v/>
      </c>
      <c r="V371" s="23" t="str">
        <f>IF(ISNUMBER(AVERAGEIFS(Observed!V$2:V$1520,Observed!$A$2:$A$1520,$A371,Observed!$C$2:$C$1520,$C371)),AVERAGEIFS(Observed!V$2:V$1520,Observed!$A$2:$A$1520,$A371,Observed!$C$2:$C$1520,$C371),"")</f>
        <v/>
      </c>
      <c r="W371" s="23" t="str">
        <f>IF(ISNUMBER(AVERAGEIFS(Observed!W$2:W$1520,Observed!$A$2:$A$1520,$A371,Observed!$C$2:$C$1520,$C371)),AVERAGEIFS(Observed!W$2:W$1520,Observed!$A$2:$A$1520,$A371,Observed!$C$2:$C$1520,$C371),"")</f>
        <v/>
      </c>
      <c r="X371" s="23" t="str">
        <f>IF(ISNUMBER(AVERAGEIFS(Observed!X$2:X$1520,Observed!$A$2:$A$1520,$A371,Observed!$C$2:$C$1520,$C371)),AVERAGEIFS(Observed!X$2:X$1520,Observed!$A$2:$A$1520,$A371,Observed!$C$2:$C$1520,$C371),"")</f>
        <v/>
      </c>
      <c r="Y371" s="23" t="str">
        <f>IF(ISNUMBER(AVERAGEIFS(Observed!Y$2:Y$1520,Observed!$A$2:$A$1520,$A371,Observed!$C$2:$C$1520,$C371)),AVERAGEIFS(Observed!Y$2:Y$1520,Observed!$A$2:$A$1520,$A371,Observed!$C$2:$C$1520,$C371),"")</f>
        <v/>
      </c>
      <c r="Z371" s="23" t="str">
        <f>IF(ISNUMBER(AVERAGEIFS(Observed!Z$2:Z$1520,Observed!$A$2:$A$1520,$A371,Observed!$C$2:$C$1520,$C371)),AVERAGEIFS(Observed!Z$2:Z$1520,Observed!$A$2:$A$1520,$A371,Observed!$C$2:$C$1520,$C371),"")</f>
        <v/>
      </c>
      <c r="AA371" s="23" t="str">
        <f>IF(ISNUMBER(AVERAGEIFS(Observed!AA$2:AA$1520,Observed!$A$2:$A$1520,$A371,Observed!$C$2:$C$1520,$C371)),AVERAGEIFS(Observed!AA$2:AA$1520,Observed!$A$2:$A$1520,$A371,Observed!$C$2:$C$1520,$C371),"")</f>
        <v/>
      </c>
      <c r="AB371" s="23" t="str">
        <f>IF(ISNUMBER(AVERAGEIFS(Observed!AB$2:AB$1520,Observed!$A$2:$A$1520,$A371,Observed!$C$2:$C$1520,$C371)),AVERAGEIFS(Observed!AB$2:AB$1520,Observed!$A$2:$A$1520,$A371,Observed!$C$2:$C$1520,$C371),"")</f>
        <v/>
      </c>
      <c r="AC371" s="23" t="str">
        <f>IF(ISNUMBER(AVERAGEIFS(Observed!AC$2:AC$1520,Observed!$A$2:$A$1520,$A371,Observed!$C$2:$C$1520,$C371)),AVERAGEIFS(Observed!AC$2:AC$1520,Observed!$A$2:$A$1520,$A371,Observed!$C$2:$C$1520,$C371),"")</f>
        <v/>
      </c>
      <c r="AD371" s="24" t="str">
        <f>IF(ISNUMBER(AVERAGEIFS(Observed!AD$2:AD$1520,Observed!$A$2:$A$1520,$A371,Observed!$C$2:$C$1520,$C371)),AVERAGEIFS(Observed!AD$2:AD$1520,Observed!$A$2:$A$1520,$A371,Observed!$C$2:$C$1520,$C371),"")</f>
        <v/>
      </c>
      <c r="AE371" s="24" t="str">
        <f>IF(ISNUMBER(AVERAGEIFS(Observed!AE$2:AE$1520,Observed!$A$2:$A$1520,$A371,Observed!$C$2:$C$1520,$C371)),AVERAGEIFS(Observed!AE$2:AE$1520,Observed!$A$2:$A$1520,$A371,Observed!$C$2:$C$1520,$C371),"")</f>
        <v/>
      </c>
      <c r="AF371" s="23" t="str">
        <f>IF(ISNUMBER(AVERAGEIFS(Observed!AF$2:AF$1520,Observed!$A$2:$A$1520,$A371,Observed!$C$2:$C$1520,$C371)),AVERAGEIFS(Observed!AF$2:AF$1520,Observed!$A$2:$A$1520,$A371,Observed!$C$2:$C$1520,$C371),"")</f>
        <v/>
      </c>
      <c r="AG371" s="23" t="str">
        <f>IF(ISNUMBER(AVERAGEIFS(Observed!AG$2:AG$1520,Observed!$A$2:$A$1520,$A371,Observed!$C$2:$C$1520,$C371)),AVERAGEIFS(Observed!AG$2:AG$1520,Observed!$A$2:$A$1520,$A371,Observed!$C$2:$C$1520,$C371),"")</f>
        <v/>
      </c>
      <c r="AH371" s="22" t="str">
        <f>IF(ISNUMBER(AVERAGEIFS(Observed!AH$2:AH$1520,Observed!$A$2:$A$1520,$A371,Observed!$C$2:$C$1520,$C371)),AVERAGEIFS(Observed!AH$2:AH$1520,Observed!$A$2:$A$1520,$A371,Observed!$C$2:$C$1520,$C371),"")</f>
        <v/>
      </c>
      <c r="AI371" s="23" t="str">
        <f>IF(ISNUMBER(AVERAGEIFS(Observed!AI$2:AI$1520,Observed!$A$2:$A$1520,$A371,Observed!$C$2:$C$1520,$C371)),AVERAGEIFS(Observed!AI$2:AI$1520,Observed!$A$2:$A$1520,$A371,Observed!$C$2:$C$1520,$C371),"")</f>
        <v/>
      </c>
      <c r="AJ371" s="23" t="str">
        <f>IF(ISNUMBER(AVERAGEIFS(Observed!AJ$2:AJ$1520,Observed!$A$2:$A$1520,$A371,Observed!$C$2:$C$1520,$C371)),AVERAGEIFS(Observed!AJ$2:AJ$1520,Observed!$A$2:$A$1520,$A371,Observed!$C$2:$C$1520,$C371),"")</f>
        <v/>
      </c>
      <c r="AK371" s="23" t="str">
        <f>IF(ISNUMBER(AVERAGEIFS(Observed!AK$2:AK$1520,Observed!$A$2:$A$1520,$A371,Observed!$C$2:$C$1520,$C371)),AVERAGEIFS(Observed!AK$2:AK$1520,Observed!$A$2:$A$1520,$A371,Observed!$C$2:$C$1520,$C371),"")</f>
        <v/>
      </c>
      <c r="AL371" s="23" t="str">
        <f>IF(ISNUMBER(AVERAGEIFS(Observed!AL$2:AL$1520,Observed!$A$2:$A$1520,$A371,Observed!$C$2:$C$1520,$C371)),AVERAGEIFS(Observed!AL$2:AL$1520,Observed!$A$2:$A$1520,$A371,Observed!$C$2:$C$1520,$C371),"")</f>
        <v/>
      </c>
      <c r="AM371" s="23" t="str">
        <f>IF(ISNUMBER(AVERAGEIFS(Observed!AM$2:AM$1520,Observed!$A$2:$A$1520,$A371,Observed!$C$2:$C$1520,$C371)),AVERAGEIFS(Observed!AM$2:AM$1520,Observed!$A$2:$A$1520,$A371,Observed!$C$2:$C$1520,$C371),"")</f>
        <v/>
      </c>
      <c r="AN371" s="2">
        <f>COUNTIFS(Observed!$A$2:$A$1520,$A371,Observed!$C$2:$C$1520,$C371)</f>
        <v>3</v>
      </c>
      <c r="AO371" s="2">
        <f t="shared" si="6"/>
        <v>1</v>
      </c>
    </row>
    <row r="372" spans="1:41" x14ac:dyDescent="0.35">
      <c r="A372" t="s">
        <v>57</v>
      </c>
      <c r="B372" t="s">
        <v>52</v>
      </c>
      <c r="C372" s="20">
        <v>42338</v>
      </c>
      <c r="D372">
        <v>1</v>
      </c>
      <c r="E372" t="s">
        <v>81</v>
      </c>
      <c r="F372" s="25" t="s">
        <v>99</v>
      </c>
      <c r="G372" t="s">
        <v>63</v>
      </c>
      <c r="H372">
        <v>9</v>
      </c>
      <c r="I372" s="2" t="s">
        <v>58</v>
      </c>
      <c r="J372" s="22">
        <f>IF(ISNUMBER(AVERAGEIFS(Observed!J$2:J$1520,Observed!$A$2:$A$1520,$A372,Observed!$C$2:$C$1520,$C372)),AVERAGEIFS(Observed!J$2:J$1520,Observed!$A$2:$A$1520,$A372,Observed!$C$2:$C$1520,$C372),"")</f>
        <v>1194.4666666666667</v>
      </c>
      <c r="K372" s="23">
        <f>IF(ISNUMBER(AVERAGEIFS(Observed!K$2:K$1520,Observed!$A$2:$A$1520,$A372,Observed!$C$2:$C$1520,$C372)),AVERAGEIFS(Observed!K$2:K$1520,Observed!$A$2:$A$1520,$A372,Observed!$C$2:$C$1520,$C372),"")</f>
        <v>119.44666666666667</v>
      </c>
      <c r="L372" s="23" t="str">
        <f>IF(ISNUMBER(AVERAGEIFS(Observed!L$2:L$1520,Observed!$A$2:$A$1520,$A372,Observed!$C$2:$C$1520,$C372)),AVERAGEIFS(Observed!L$2:L$1520,Observed!$A$2:$A$1520,$A372,Observed!$C$2:$C$1520,$C372),"")</f>
        <v/>
      </c>
      <c r="M372" s="23" t="str">
        <f>IF(ISNUMBER(AVERAGEIFS(Observed!M$2:M$1520,Observed!$A$2:$A$1520,$A372,Observed!$C$2:$C$1520,$C372)),AVERAGEIFS(Observed!M$2:M$1520,Observed!$A$2:$A$1520,$A372,Observed!$C$2:$C$1520,$C372),"")</f>
        <v/>
      </c>
      <c r="N372" s="23" t="str">
        <f>IF(ISNUMBER(AVERAGEIFS(Observed!N$2:N$1520,Observed!$A$2:$A$1520,$A372,Observed!$C$2:$C$1520,$C372)),AVERAGEIFS(Observed!N$2:N$1520,Observed!$A$2:$A$1520,$A372,Observed!$C$2:$C$1520,$C372),"")</f>
        <v/>
      </c>
      <c r="O372" s="24" t="str">
        <f>IF(ISNUMBER(AVERAGEIFS(Observed!O$2:O$1520,Observed!$A$2:$A$1520,$A372,Observed!$C$2:$C$1520,$C372)),AVERAGEIFS(Observed!O$2:O$1520,Observed!$A$2:$A$1520,$A372,Observed!$C$2:$C$1520,$C372),"")</f>
        <v/>
      </c>
      <c r="P372" s="24" t="str">
        <f>IF(ISNUMBER(AVERAGEIFS(Observed!P$2:P$1520,Observed!$A$2:$A$1520,$A372,Observed!$C$2:$C$1520,$C372)),AVERAGEIFS(Observed!P$2:P$1520,Observed!$A$2:$A$1520,$A372,Observed!$C$2:$C$1520,$C372),"")</f>
        <v/>
      </c>
      <c r="Q372" s="24" t="str">
        <f>IF(ISNUMBER(AVERAGEIFS(Observed!Q$2:Q$1520,Observed!$A$2:$A$1520,$A372,Observed!$C$2:$C$1520,$C372)),AVERAGEIFS(Observed!Q$2:Q$1520,Observed!$A$2:$A$1520,$A372,Observed!$C$2:$C$1520,$C372),"")</f>
        <v/>
      </c>
      <c r="R372" s="22" t="str">
        <f>IF(ISNUMBER(AVERAGEIFS(Observed!R$2:R$1520,Observed!$A$2:$A$1520,$A372,Observed!$C$2:$C$1520,$C372)),AVERAGEIFS(Observed!R$2:R$1520,Observed!$A$2:$A$1520,$A372,Observed!$C$2:$C$1520,$C372),"")</f>
        <v/>
      </c>
      <c r="S372" s="23" t="str">
        <f>IF(ISNUMBER(AVERAGEIFS(Observed!S$2:S$1520,Observed!$A$2:$A$1520,$A372,Observed!$C$2:$C$1520,$C372)),AVERAGEIFS(Observed!S$2:S$1520,Observed!$A$2:$A$1520,$A372,Observed!$C$2:$C$1520,$C372),"")</f>
        <v/>
      </c>
      <c r="T372" s="23" t="str">
        <f>IF(ISNUMBER(AVERAGEIFS(Observed!T$2:T$1520,Observed!$A$2:$A$1520,$A372,Observed!$C$2:$C$1520,$C372)),AVERAGEIFS(Observed!T$2:T$1520,Observed!$A$2:$A$1520,$A372,Observed!$C$2:$C$1520,$C372),"")</f>
        <v/>
      </c>
      <c r="U372" s="23" t="str">
        <f>IF(ISNUMBER(AVERAGEIFS(Observed!U$2:U$1520,Observed!$A$2:$A$1520,$A372,Observed!$C$2:$C$1520,$C372)),AVERAGEIFS(Observed!U$2:U$1520,Observed!$A$2:$A$1520,$A372,Observed!$C$2:$C$1520,$C372),"")</f>
        <v/>
      </c>
      <c r="V372" s="23" t="str">
        <f>IF(ISNUMBER(AVERAGEIFS(Observed!V$2:V$1520,Observed!$A$2:$A$1520,$A372,Observed!$C$2:$C$1520,$C372)),AVERAGEIFS(Observed!V$2:V$1520,Observed!$A$2:$A$1520,$A372,Observed!$C$2:$C$1520,$C372),"")</f>
        <v/>
      </c>
      <c r="W372" s="23" t="str">
        <f>IF(ISNUMBER(AVERAGEIFS(Observed!W$2:W$1520,Observed!$A$2:$A$1520,$A372,Observed!$C$2:$C$1520,$C372)),AVERAGEIFS(Observed!W$2:W$1520,Observed!$A$2:$A$1520,$A372,Observed!$C$2:$C$1520,$C372),"")</f>
        <v/>
      </c>
      <c r="X372" s="23" t="str">
        <f>IF(ISNUMBER(AVERAGEIFS(Observed!X$2:X$1520,Observed!$A$2:$A$1520,$A372,Observed!$C$2:$C$1520,$C372)),AVERAGEIFS(Observed!X$2:X$1520,Observed!$A$2:$A$1520,$A372,Observed!$C$2:$C$1520,$C372),"")</f>
        <v/>
      </c>
      <c r="Y372" s="23" t="str">
        <f>IF(ISNUMBER(AVERAGEIFS(Observed!Y$2:Y$1520,Observed!$A$2:$A$1520,$A372,Observed!$C$2:$C$1520,$C372)),AVERAGEIFS(Observed!Y$2:Y$1520,Observed!$A$2:$A$1520,$A372,Observed!$C$2:$C$1520,$C372),"")</f>
        <v/>
      </c>
      <c r="Z372" s="23" t="str">
        <f>IF(ISNUMBER(AVERAGEIFS(Observed!Z$2:Z$1520,Observed!$A$2:$A$1520,$A372,Observed!$C$2:$C$1520,$C372)),AVERAGEIFS(Observed!Z$2:Z$1520,Observed!$A$2:$A$1520,$A372,Observed!$C$2:$C$1520,$C372),"")</f>
        <v/>
      </c>
      <c r="AA372" s="23" t="str">
        <f>IF(ISNUMBER(AVERAGEIFS(Observed!AA$2:AA$1520,Observed!$A$2:$A$1520,$A372,Observed!$C$2:$C$1520,$C372)),AVERAGEIFS(Observed!AA$2:AA$1520,Observed!$A$2:$A$1520,$A372,Observed!$C$2:$C$1520,$C372),"")</f>
        <v/>
      </c>
      <c r="AB372" s="23" t="str">
        <f>IF(ISNUMBER(AVERAGEIFS(Observed!AB$2:AB$1520,Observed!$A$2:$A$1520,$A372,Observed!$C$2:$C$1520,$C372)),AVERAGEIFS(Observed!AB$2:AB$1520,Observed!$A$2:$A$1520,$A372,Observed!$C$2:$C$1520,$C372),"")</f>
        <v/>
      </c>
      <c r="AC372" s="23" t="str">
        <f>IF(ISNUMBER(AVERAGEIFS(Observed!AC$2:AC$1520,Observed!$A$2:$A$1520,$A372,Observed!$C$2:$C$1520,$C372)),AVERAGEIFS(Observed!AC$2:AC$1520,Observed!$A$2:$A$1520,$A372,Observed!$C$2:$C$1520,$C372),"")</f>
        <v/>
      </c>
      <c r="AD372" s="24" t="str">
        <f>IF(ISNUMBER(AVERAGEIFS(Observed!AD$2:AD$1520,Observed!$A$2:$A$1520,$A372,Observed!$C$2:$C$1520,$C372)),AVERAGEIFS(Observed!AD$2:AD$1520,Observed!$A$2:$A$1520,$A372,Observed!$C$2:$C$1520,$C372),"")</f>
        <v/>
      </c>
      <c r="AE372" s="24" t="str">
        <f>IF(ISNUMBER(AVERAGEIFS(Observed!AE$2:AE$1520,Observed!$A$2:$A$1520,$A372,Observed!$C$2:$C$1520,$C372)),AVERAGEIFS(Observed!AE$2:AE$1520,Observed!$A$2:$A$1520,$A372,Observed!$C$2:$C$1520,$C372),"")</f>
        <v/>
      </c>
      <c r="AF372" s="23" t="str">
        <f>IF(ISNUMBER(AVERAGEIFS(Observed!AF$2:AF$1520,Observed!$A$2:$A$1520,$A372,Observed!$C$2:$C$1520,$C372)),AVERAGEIFS(Observed!AF$2:AF$1520,Observed!$A$2:$A$1520,$A372,Observed!$C$2:$C$1520,$C372),"")</f>
        <v/>
      </c>
      <c r="AG372" s="23" t="str">
        <f>IF(ISNUMBER(AVERAGEIFS(Observed!AG$2:AG$1520,Observed!$A$2:$A$1520,$A372,Observed!$C$2:$C$1520,$C372)),AVERAGEIFS(Observed!AG$2:AG$1520,Observed!$A$2:$A$1520,$A372,Observed!$C$2:$C$1520,$C372),"")</f>
        <v/>
      </c>
      <c r="AH372" s="22" t="str">
        <f>IF(ISNUMBER(AVERAGEIFS(Observed!AH$2:AH$1520,Observed!$A$2:$A$1520,$A372,Observed!$C$2:$C$1520,$C372)),AVERAGEIFS(Observed!AH$2:AH$1520,Observed!$A$2:$A$1520,$A372,Observed!$C$2:$C$1520,$C372),"")</f>
        <v/>
      </c>
      <c r="AI372" s="23" t="str">
        <f>IF(ISNUMBER(AVERAGEIFS(Observed!AI$2:AI$1520,Observed!$A$2:$A$1520,$A372,Observed!$C$2:$C$1520,$C372)),AVERAGEIFS(Observed!AI$2:AI$1520,Observed!$A$2:$A$1520,$A372,Observed!$C$2:$C$1520,$C372),"")</f>
        <v/>
      </c>
      <c r="AJ372" s="23" t="str">
        <f>IF(ISNUMBER(AVERAGEIFS(Observed!AJ$2:AJ$1520,Observed!$A$2:$A$1520,$A372,Observed!$C$2:$C$1520,$C372)),AVERAGEIFS(Observed!AJ$2:AJ$1520,Observed!$A$2:$A$1520,$A372,Observed!$C$2:$C$1520,$C372),"")</f>
        <v/>
      </c>
      <c r="AK372" s="23" t="str">
        <f>IF(ISNUMBER(AVERAGEIFS(Observed!AK$2:AK$1520,Observed!$A$2:$A$1520,$A372,Observed!$C$2:$C$1520,$C372)),AVERAGEIFS(Observed!AK$2:AK$1520,Observed!$A$2:$A$1520,$A372,Observed!$C$2:$C$1520,$C372),"")</f>
        <v/>
      </c>
      <c r="AL372" s="23" t="str">
        <f>IF(ISNUMBER(AVERAGEIFS(Observed!AL$2:AL$1520,Observed!$A$2:$A$1520,$A372,Observed!$C$2:$C$1520,$C372)),AVERAGEIFS(Observed!AL$2:AL$1520,Observed!$A$2:$A$1520,$A372,Observed!$C$2:$C$1520,$C372),"")</f>
        <v/>
      </c>
      <c r="AM372" s="23" t="str">
        <f>IF(ISNUMBER(AVERAGEIFS(Observed!AM$2:AM$1520,Observed!$A$2:$A$1520,$A372,Observed!$C$2:$C$1520,$C372)),AVERAGEIFS(Observed!AM$2:AM$1520,Observed!$A$2:$A$1520,$A372,Observed!$C$2:$C$1520,$C372),"")</f>
        <v/>
      </c>
      <c r="AN372" s="2">
        <f>COUNTIFS(Observed!$A$2:$A$1520,$A372,Observed!$C$2:$C$1520,$C372)</f>
        <v>3</v>
      </c>
      <c r="AO372" s="2">
        <f t="shared" si="6"/>
        <v>1</v>
      </c>
    </row>
    <row r="373" spans="1:41" x14ac:dyDescent="0.35">
      <c r="A373" t="s">
        <v>54</v>
      </c>
      <c r="B373" t="s">
        <v>52</v>
      </c>
      <c r="C373" s="20">
        <v>42338</v>
      </c>
      <c r="D373">
        <v>1</v>
      </c>
      <c r="E373" t="s">
        <v>83</v>
      </c>
      <c r="F373" s="25" t="s">
        <v>99</v>
      </c>
      <c r="G373" t="s">
        <v>63</v>
      </c>
      <c r="H373">
        <v>9</v>
      </c>
      <c r="I373" s="2" t="s">
        <v>58</v>
      </c>
      <c r="J373" s="22">
        <f>IF(ISNUMBER(AVERAGEIFS(Observed!J$2:J$1520,Observed!$A$2:$A$1520,$A373,Observed!$C$2:$C$1520,$C373)),AVERAGEIFS(Observed!J$2:J$1520,Observed!$A$2:$A$1520,$A373,Observed!$C$2:$C$1520,$C373),"")</f>
        <v>1087.9333333333334</v>
      </c>
      <c r="K373" s="23">
        <f>IF(ISNUMBER(AVERAGEIFS(Observed!K$2:K$1520,Observed!$A$2:$A$1520,$A373,Observed!$C$2:$C$1520,$C373)),AVERAGEIFS(Observed!K$2:K$1520,Observed!$A$2:$A$1520,$A373,Observed!$C$2:$C$1520,$C373),"")</f>
        <v>108.79333333333334</v>
      </c>
      <c r="L373" s="23" t="str">
        <f>IF(ISNUMBER(AVERAGEIFS(Observed!L$2:L$1520,Observed!$A$2:$A$1520,$A373,Observed!$C$2:$C$1520,$C373)),AVERAGEIFS(Observed!L$2:L$1520,Observed!$A$2:$A$1520,$A373,Observed!$C$2:$C$1520,$C373),"")</f>
        <v/>
      </c>
      <c r="M373" s="23" t="str">
        <f>IF(ISNUMBER(AVERAGEIFS(Observed!M$2:M$1520,Observed!$A$2:$A$1520,$A373,Observed!$C$2:$C$1520,$C373)),AVERAGEIFS(Observed!M$2:M$1520,Observed!$A$2:$A$1520,$A373,Observed!$C$2:$C$1520,$C373),"")</f>
        <v/>
      </c>
      <c r="N373" s="23" t="str">
        <f>IF(ISNUMBER(AVERAGEIFS(Observed!N$2:N$1520,Observed!$A$2:$A$1520,$A373,Observed!$C$2:$C$1520,$C373)),AVERAGEIFS(Observed!N$2:N$1520,Observed!$A$2:$A$1520,$A373,Observed!$C$2:$C$1520,$C373),"")</f>
        <v/>
      </c>
      <c r="O373" s="24" t="str">
        <f>IF(ISNUMBER(AVERAGEIFS(Observed!O$2:O$1520,Observed!$A$2:$A$1520,$A373,Observed!$C$2:$C$1520,$C373)),AVERAGEIFS(Observed!O$2:O$1520,Observed!$A$2:$A$1520,$A373,Observed!$C$2:$C$1520,$C373),"")</f>
        <v/>
      </c>
      <c r="P373" s="24" t="str">
        <f>IF(ISNUMBER(AVERAGEIFS(Observed!P$2:P$1520,Observed!$A$2:$A$1520,$A373,Observed!$C$2:$C$1520,$C373)),AVERAGEIFS(Observed!P$2:P$1520,Observed!$A$2:$A$1520,$A373,Observed!$C$2:$C$1520,$C373),"")</f>
        <v/>
      </c>
      <c r="Q373" s="24" t="str">
        <f>IF(ISNUMBER(AVERAGEIFS(Observed!Q$2:Q$1520,Observed!$A$2:$A$1520,$A373,Observed!$C$2:$C$1520,$C373)),AVERAGEIFS(Observed!Q$2:Q$1520,Observed!$A$2:$A$1520,$A373,Observed!$C$2:$C$1520,$C373),"")</f>
        <v/>
      </c>
      <c r="R373" s="22" t="str">
        <f>IF(ISNUMBER(AVERAGEIFS(Observed!R$2:R$1520,Observed!$A$2:$A$1520,$A373,Observed!$C$2:$C$1520,$C373)),AVERAGEIFS(Observed!R$2:R$1520,Observed!$A$2:$A$1520,$A373,Observed!$C$2:$C$1520,$C373),"")</f>
        <v/>
      </c>
      <c r="S373" s="23" t="str">
        <f>IF(ISNUMBER(AVERAGEIFS(Observed!S$2:S$1520,Observed!$A$2:$A$1520,$A373,Observed!$C$2:$C$1520,$C373)),AVERAGEIFS(Observed!S$2:S$1520,Observed!$A$2:$A$1520,$A373,Observed!$C$2:$C$1520,$C373),"")</f>
        <v/>
      </c>
      <c r="T373" s="23" t="str">
        <f>IF(ISNUMBER(AVERAGEIFS(Observed!T$2:T$1520,Observed!$A$2:$A$1520,$A373,Observed!$C$2:$C$1520,$C373)),AVERAGEIFS(Observed!T$2:T$1520,Observed!$A$2:$A$1520,$A373,Observed!$C$2:$C$1520,$C373),"")</f>
        <v/>
      </c>
      <c r="U373" s="23" t="str">
        <f>IF(ISNUMBER(AVERAGEIFS(Observed!U$2:U$1520,Observed!$A$2:$A$1520,$A373,Observed!$C$2:$C$1520,$C373)),AVERAGEIFS(Observed!U$2:U$1520,Observed!$A$2:$A$1520,$A373,Observed!$C$2:$C$1520,$C373),"")</f>
        <v/>
      </c>
      <c r="V373" s="23" t="str">
        <f>IF(ISNUMBER(AVERAGEIFS(Observed!V$2:V$1520,Observed!$A$2:$A$1520,$A373,Observed!$C$2:$C$1520,$C373)),AVERAGEIFS(Observed!V$2:V$1520,Observed!$A$2:$A$1520,$A373,Observed!$C$2:$C$1520,$C373),"")</f>
        <v/>
      </c>
      <c r="W373" s="23" t="str">
        <f>IF(ISNUMBER(AVERAGEIFS(Observed!W$2:W$1520,Observed!$A$2:$A$1520,$A373,Observed!$C$2:$C$1520,$C373)),AVERAGEIFS(Observed!W$2:W$1520,Observed!$A$2:$A$1520,$A373,Observed!$C$2:$C$1520,$C373),"")</f>
        <v/>
      </c>
      <c r="X373" s="23" t="str">
        <f>IF(ISNUMBER(AVERAGEIFS(Observed!X$2:X$1520,Observed!$A$2:$A$1520,$A373,Observed!$C$2:$C$1520,$C373)),AVERAGEIFS(Observed!X$2:X$1520,Observed!$A$2:$A$1520,$A373,Observed!$C$2:$C$1520,$C373),"")</f>
        <v/>
      </c>
      <c r="Y373" s="23" t="str">
        <f>IF(ISNUMBER(AVERAGEIFS(Observed!Y$2:Y$1520,Observed!$A$2:$A$1520,$A373,Observed!$C$2:$C$1520,$C373)),AVERAGEIFS(Observed!Y$2:Y$1520,Observed!$A$2:$A$1520,$A373,Observed!$C$2:$C$1520,$C373),"")</f>
        <v/>
      </c>
      <c r="Z373" s="23" t="str">
        <f>IF(ISNUMBER(AVERAGEIFS(Observed!Z$2:Z$1520,Observed!$A$2:$A$1520,$A373,Observed!$C$2:$C$1520,$C373)),AVERAGEIFS(Observed!Z$2:Z$1520,Observed!$A$2:$A$1520,$A373,Observed!$C$2:$C$1520,$C373),"")</f>
        <v/>
      </c>
      <c r="AA373" s="23" t="str">
        <f>IF(ISNUMBER(AVERAGEIFS(Observed!AA$2:AA$1520,Observed!$A$2:$A$1520,$A373,Observed!$C$2:$C$1520,$C373)),AVERAGEIFS(Observed!AA$2:AA$1520,Observed!$A$2:$A$1520,$A373,Observed!$C$2:$C$1520,$C373),"")</f>
        <v/>
      </c>
      <c r="AB373" s="23" t="str">
        <f>IF(ISNUMBER(AVERAGEIFS(Observed!AB$2:AB$1520,Observed!$A$2:$A$1520,$A373,Observed!$C$2:$C$1520,$C373)),AVERAGEIFS(Observed!AB$2:AB$1520,Observed!$A$2:$A$1520,$A373,Observed!$C$2:$C$1520,$C373),"")</f>
        <v/>
      </c>
      <c r="AC373" s="23" t="str">
        <f>IF(ISNUMBER(AVERAGEIFS(Observed!AC$2:AC$1520,Observed!$A$2:$A$1520,$A373,Observed!$C$2:$C$1520,$C373)),AVERAGEIFS(Observed!AC$2:AC$1520,Observed!$A$2:$A$1520,$A373,Observed!$C$2:$C$1520,$C373),"")</f>
        <v/>
      </c>
      <c r="AD373" s="24" t="str">
        <f>IF(ISNUMBER(AVERAGEIFS(Observed!AD$2:AD$1520,Observed!$A$2:$A$1520,$A373,Observed!$C$2:$C$1520,$C373)),AVERAGEIFS(Observed!AD$2:AD$1520,Observed!$A$2:$A$1520,$A373,Observed!$C$2:$C$1520,$C373),"")</f>
        <v/>
      </c>
      <c r="AE373" s="24" t="str">
        <f>IF(ISNUMBER(AVERAGEIFS(Observed!AE$2:AE$1520,Observed!$A$2:$A$1520,$A373,Observed!$C$2:$C$1520,$C373)),AVERAGEIFS(Observed!AE$2:AE$1520,Observed!$A$2:$A$1520,$A373,Observed!$C$2:$C$1520,$C373),"")</f>
        <v/>
      </c>
      <c r="AF373" s="23" t="str">
        <f>IF(ISNUMBER(AVERAGEIFS(Observed!AF$2:AF$1520,Observed!$A$2:$A$1520,$A373,Observed!$C$2:$C$1520,$C373)),AVERAGEIFS(Observed!AF$2:AF$1520,Observed!$A$2:$A$1520,$A373,Observed!$C$2:$C$1520,$C373),"")</f>
        <v/>
      </c>
      <c r="AG373" s="23" t="str">
        <f>IF(ISNUMBER(AVERAGEIFS(Observed!AG$2:AG$1520,Observed!$A$2:$A$1520,$A373,Observed!$C$2:$C$1520,$C373)),AVERAGEIFS(Observed!AG$2:AG$1520,Observed!$A$2:$A$1520,$A373,Observed!$C$2:$C$1520,$C373),"")</f>
        <v/>
      </c>
      <c r="AH373" s="22" t="str">
        <f>IF(ISNUMBER(AVERAGEIFS(Observed!AH$2:AH$1520,Observed!$A$2:$A$1520,$A373,Observed!$C$2:$C$1520,$C373)),AVERAGEIFS(Observed!AH$2:AH$1520,Observed!$A$2:$A$1520,$A373,Observed!$C$2:$C$1520,$C373),"")</f>
        <v/>
      </c>
      <c r="AI373" s="23" t="str">
        <f>IF(ISNUMBER(AVERAGEIFS(Observed!AI$2:AI$1520,Observed!$A$2:$A$1520,$A373,Observed!$C$2:$C$1520,$C373)),AVERAGEIFS(Observed!AI$2:AI$1520,Observed!$A$2:$A$1520,$A373,Observed!$C$2:$C$1520,$C373),"")</f>
        <v/>
      </c>
      <c r="AJ373" s="23" t="str">
        <f>IF(ISNUMBER(AVERAGEIFS(Observed!AJ$2:AJ$1520,Observed!$A$2:$A$1520,$A373,Observed!$C$2:$C$1520,$C373)),AVERAGEIFS(Observed!AJ$2:AJ$1520,Observed!$A$2:$A$1520,$A373,Observed!$C$2:$C$1520,$C373),"")</f>
        <v/>
      </c>
      <c r="AK373" s="23" t="str">
        <f>IF(ISNUMBER(AVERAGEIFS(Observed!AK$2:AK$1520,Observed!$A$2:$A$1520,$A373,Observed!$C$2:$C$1520,$C373)),AVERAGEIFS(Observed!AK$2:AK$1520,Observed!$A$2:$A$1520,$A373,Observed!$C$2:$C$1520,$C373),"")</f>
        <v/>
      </c>
      <c r="AL373" s="23" t="str">
        <f>IF(ISNUMBER(AVERAGEIFS(Observed!AL$2:AL$1520,Observed!$A$2:$A$1520,$A373,Observed!$C$2:$C$1520,$C373)),AVERAGEIFS(Observed!AL$2:AL$1520,Observed!$A$2:$A$1520,$A373,Observed!$C$2:$C$1520,$C373),"")</f>
        <v/>
      </c>
      <c r="AM373" s="23" t="str">
        <f>IF(ISNUMBER(AVERAGEIFS(Observed!AM$2:AM$1520,Observed!$A$2:$A$1520,$A373,Observed!$C$2:$C$1520,$C373)),AVERAGEIFS(Observed!AM$2:AM$1520,Observed!$A$2:$A$1520,$A373,Observed!$C$2:$C$1520,$C373),"")</f>
        <v/>
      </c>
      <c r="AN373" s="2">
        <f>COUNTIFS(Observed!$A$2:$A$1520,$A373,Observed!$C$2:$C$1520,$C373)</f>
        <v>3</v>
      </c>
      <c r="AO373" s="2">
        <f t="shared" si="6"/>
        <v>1</v>
      </c>
    </row>
    <row r="374" spans="1:41" x14ac:dyDescent="0.35">
      <c r="A374" t="s">
        <v>53</v>
      </c>
      <c r="B374" t="s">
        <v>52</v>
      </c>
      <c r="C374" s="20">
        <v>42338</v>
      </c>
      <c r="D374">
        <v>1</v>
      </c>
      <c r="E374" t="s">
        <v>78</v>
      </c>
      <c r="F374" s="25" t="s">
        <v>99</v>
      </c>
      <c r="G374" t="s">
        <v>63</v>
      </c>
      <c r="H374">
        <v>9</v>
      </c>
      <c r="I374" s="2" t="s">
        <v>58</v>
      </c>
      <c r="J374" s="22">
        <f>IF(ISNUMBER(AVERAGEIFS(Observed!J$2:J$1520,Observed!$A$2:$A$1520,$A374,Observed!$C$2:$C$1520,$C374)),AVERAGEIFS(Observed!J$2:J$1520,Observed!$A$2:$A$1520,$A374,Observed!$C$2:$C$1520,$C374),"")</f>
        <v>981.4</v>
      </c>
      <c r="K374" s="23">
        <f>IF(ISNUMBER(AVERAGEIFS(Observed!K$2:K$1520,Observed!$A$2:$A$1520,$A374,Observed!$C$2:$C$1520,$C374)),AVERAGEIFS(Observed!K$2:K$1520,Observed!$A$2:$A$1520,$A374,Observed!$C$2:$C$1520,$C374),"")</f>
        <v>98.139999999999986</v>
      </c>
      <c r="L374" s="23" t="str">
        <f>IF(ISNUMBER(AVERAGEIFS(Observed!L$2:L$1520,Observed!$A$2:$A$1520,$A374,Observed!$C$2:$C$1520,$C374)),AVERAGEIFS(Observed!L$2:L$1520,Observed!$A$2:$A$1520,$A374,Observed!$C$2:$C$1520,$C374),"")</f>
        <v/>
      </c>
      <c r="M374" s="23" t="str">
        <f>IF(ISNUMBER(AVERAGEIFS(Observed!M$2:M$1520,Observed!$A$2:$A$1520,$A374,Observed!$C$2:$C$1520,$C374)),AVERAGEIFS(Observed!M$2:M$1520,Observed!$A$2:$A$1520,$A374,Observed!$C$2:$C$1520,$C374),"")</f>
        <v/>
      </c>
      <c r="N374" s="23" t="str">
        <f>IF(ISNUMBER(AVERAGEIFS(Observed!N$2:N$1520,Observed!$A$2:$A$1520,$A374,Observed!$C$2:$C$1520,$C374)),AVERAGEIFS(Observed!N$2:N$1520,Observed!$A$2:$A$1520,$A374,Observed!$C$2:$C$1520,$C374),"")</f>
        <v/>
      </c>
      <c r="O374" s="24" t="str">
        <f>IF(ISNUMBER(AVERAGEIFS(Observed!O$2:O$1520,Observed!$A$2:$A$1520,$A374,Observed!$C$2:$C$1520,$C374)),AVERAGEIFS(Observed!O$2:O$1520,Observed!$A$2:$A$1520,$A374,Observed!$C$2:$C$1520,$C374),"")</f>
        <v/>
      </c>
      <c r="P374" s="24" t="str">
        <f>IF(ISNUMBER(AVERAGEIFS(Observed!P$2:P$1520,Observed!$A$2:$A$1520,$A374,Observed!$C$2:$C$1520,$C374)),AVERAGEIFS(Observed!P$2:P$1520,Observed!$A$2:$A$1520,$A374,Observed!$C$2:$C$1520,$C374),"")</f>
        <v/>
      </c>
      <c r="Q374" s="24" t="str">
        <f>IF(ISNUMBER(AVERAGEIFS(Observed!Q$2:Q$1520,Observed!$A$2:$A$1520,$A374,Observed!$C$2:$C$1520,$C374)),AVERAGEIFS(Observed!Q$2:Q$1520,Observed!$A$2:$A$1520,$A374,Observed!$C$2:$C$1520,$C374),"")</f>
        <v/>
      </c>
      <c r="R374" s="22" t="str">
        <f>IF(ISNUMBER(AVERAGEIFS(Observed!R$2:R$1520,Observed!$A$2:$A$1520,$A374,Observed!$C$2:$C$1520,$C374)),AVERAGEIFS(Observed!R$2:R$1520,Observed!$A$2:$A$1520,$A374,Observed!$C$2:$C$1520,$C374),"")</f>
        <v/>
      </c>
      <c r="S374" s="23" t="str">
        <f>IF(ISNUMBER(AVERAGEIFS(Observed!S$2:S$1520,Observed!$A$2:$A$1520,$A374,Observed!$C$2:$C$1520,$C374)),AVERAGEIFS(Observed!S$2:S$1520,Observed!$A$2:$A$1520,$A374,Observed!$C$2:$C$1520,$C374),"")</f>
        <v/>
      </c>
      <c r="T374" s="23" t="str">
        <f>IF(ISNUMBER(AVERAGEIFS(Observed!T$2:T$1520,Observed!$A$2:$A$1520,$A374,Observed!$C$2:$C$1520,$C374)),AVERAGEIFS(Observed!T$2:T$1520,Observed!$A$2:$A$1520,$A374,Observed!$C$2:$C$1520,$C374),"")</f>
        <v/>
      </c>
      <c r="U374" s="23" t="str">
        <f>IF(ISNUMBER(AVERAGEIFS(Observed!U$2:U$1520,Observed!$A$2:$A$1520,$A374,Observed!$C$2:$C$1520,$C374)),AVERAGEIFS(Observed!U$2:U$1520,Observed!$A$2:$A$1520,$A374,Observed!$C$2:$C$1520,$C374),"")</f>
        <v/>
      </c>
      <c r="V374" s="23" t="str">
        <f>IF(ISNUMBER(AVERAGEIFS(Observed!V$2:V$1520,Observed!$A$2:$A$1520,$A374,Observed!$C$2:$C$1520,$C374)),AVERAGEIFS(Observed!V$2:V$1520,Observed!$A$2:$A$1520,$A374,Observed!$C$2:$C$1520,$C374),"")</f>
        <v/>
      </c>
      <c r="W374" s="23" t="str">
        <f>IF(ISNUMBER(AVERAGEIFS(Observed!W$2:W$1520,Observed!$A$2:$A$1520,$A374,Observed!$C$2:$C$1520,$C374)),AVERAGEIFS(Observed!W$2:W$1520,Observed!$A$2:$A$1520,$A374,Observed!$C$2:$C$1520,$C374),"")</f>
        <v/>
      </c>
      <c r="X374" s="23" t="str">
        <f>IF(ISNUMBER(AVERAGEIFS(Observed!X$2:X$1520,Observed!$A$2:$A$1520,$A374,Observed!$C$2:$C$1520,$C374)),AVERAGEIFS(Observed!X$2:X$1520,Observed!$A$2:$A$1520,$A374,Observed!$C$2:$C$1520,$C374),"")</f>
        <v/>
      </c>
      <c r="Y374" s="23" t="str">
        <f>IF(ISNUMBER(AVERAGEIFS(Observed!Y$2:Y$1520,Observed!$A$2:$A$1520,$A374,Observed!$C$2:$C$1520,$C374)),AVERAGEIFS(Observed!Y$2:Y$1520,Observed!$A$2:$A$1520,$A374,Observed!$C$2:$C$1520,$C374),"")</f>
        <v/>
      </c>
      <c r="Z374" s="23" t="str">
        <f>IF(ISNUMBER(AVERAGEIFS(Observed!Z$2:Z$1520,Observed!$A$2:$A$1520,$A374,Observed!$C$2:$C$1520,$C374)),AVERAGEIFS(Observed!Z$2:Z$1520,Observed!$A$2:$A$1520,$A374,Observed!$C$2:$C$1520,$C374),"")</f>
        <v/>
      </c>
      <c r="AA374" s="23" t="str">
        <f>IF(ISNUMBER(AVERAGEIFS(Observed!AA$2:AA$1520,Observed!$A$2:$A$1520,$A374,Observed!$C$2:$C$1520,$C374)),AVERAGEIFS(Observed!AA$2:AA$1520,Observed!$A$2:$A$1520,$A374,Observed!$C$2:$C$1520,$C374),"")</f>
        <v/>
      </c>
      <c r="AB374" s="23" t="str">
        <f>IF(ISNUMBER(AVERAGEIFS(Observed!AB$2:AB$1520,Observed!$A$2:$A$1520,$A374,Observed!$C$2:$C$1520,$C374)),AVERAGEIFS(Observed!AB$2:AB$1520,Observed!$A$2:$A$1520,$A374,Observed!$C$2:$C$1520,$C374),"")</f>
        <v/>
      </c>
      <c r="AC374" s="23" t="str">
        <f>IF(ISNUMBER(AVERAGEIFS(Observed!AC$2:AC$1520,Observed!$A$2:$A$1520,$A374,Observed!$C$2:$C$1520,$C374)),AVERAGEIFS(Observed!AC$2:AC$1520,Observed!$A$2:$A$1520,$A374,Observed!$C$2:$C$1520,$C374),"")</f>
        <v/>
      </c>
      <c r="AD374" s="24" t="str">
        <f>IF(ISNUMBER(AVERAGEIFS(Observed!AD$2:AD$1520,Observed!$A$2:$A$1520,$A374,Observed!$C$2:$C$1520,$C374)),AVERAGEIFS(Observed!AD$2:AD$1520,Observed!$A$2:$A$1520,$A374,Observed!$C$2:$C$1520,$C374),"")</f>
        <v/>
      </c>
      <c r="AE374" s="24" t="str">
        <f>IF(ISNUMBER(AVERAGEIFS(Observed!AE$2:AE$1520,Observed!$A$2:$A$1520,$A374,Observed!$C$2:$C$1520,$C374)),AVERAGEIFS(Observed!AE$2:AE$1520,Observed!$A$2:$A$1520,$A374,Observed!$C$2:$C$1520,$C374),"")</f>
        <v/>
      </c>
      <c r="AF374" s="23" t="str">
        <f>IF(ISNUMBER(AVERAGEIFS(Observed!AF$2:AF$1520,Observed!$A$2:$A$1520,$A374,Observed!$C$2:$C$1520,$C374)),AVERAGEIFS(Observed!AF$2:AF$1520,Observed!$A$2:$A$1520,$A374,Observed!$C$2:$C$1520,$C374),"")</f>
        <v/>
      </c>
      <c r="AG374" s="23" t="str">
        <f>IF(ISNUMBER(AVERAGEIFS(Observed!AG$2:AG$1520,Observed!$A$2:$A$1520,$A374,Observed!$C$2:$C$1520,$C374)),AVERAGEIFS(Observed!AG$2:AG$1520,Observed!$A$2:$A$1520,$A374,Observed!$C$2:$C$1520,$C374),"")</f>
        <v/>
      </c>
      <c r="AH374" s="22" t="str">
        <f>IF(ISNUMBER(AVERAGEIFS(Observed!AH$2:AH$1520,Observed!$A$2:$A$1520,$A374,Observed!$C$2:$C$1520,$C374)),AVERAGEIFS(Observed!AH$2:AH$1520,Observed!$A$2:$A$1520,$A374,Observed!$C$2:$C$1520,$C374),"")</f>
        <v/>
      </c>
      <c r="AI374" s="23" t="str">
        <f>IF(ISNUMBER(AVERAGEIFS(Observed!AI$2:AI$1520,Observed!$A$2:$A$1520,$A374,Observed!$C$2:$C$1520,$C374)),AVERAGEIFS(Observed!AI$2:AI$1520,Observed!$A$2:$A$1520,$A374,Observed!$C$2:$C$1520,$C374),"")</f>
        <v/>
      </c>
      <c r="AJ374" s="23" t="str">
        <f>IF(ISNUMBER(AVERAGEIFS(Observed!AJ$2:AJ$1520,Observed!$A$2:$A$1520,$A374,Observed!$C$2:$C$1520,$C374)),AVERAGEIFS(Observed!AJ$2:AJ$1520,Observed!$A$2:$A$1520,$A374,Observed!$C$2:$C$1520,$C374),"")</f>
        <v/>
      </c>
      <c r="AK374" s="23" t="str">
        <f>IF(ISNUMBER(AVERAGEIFS(Observed!AK$2:AK$1520,Observed!$A$2:$A$1520,$A374,Observed!$C$2:$C$1520,$C374)),AVERAGEIFS(Observed!AK$2:AK$1520,Observed!$A$2:$A$1520,$A374,Observed!$C$2:$C$1520,$C374),"")</f>
        <v/>
      </c>
      <c r="AL374" s="23" t="str">
        <f>IF(ISNUMBER(AVERAGEIFS(Observed!AL$2:AL$1520,Observed!$A$2:$A$1520,$A374,Observed!$C$2:$C$1520,$C374)),AVERAGEIFS(Observed!AL$2:AL$1520,Observed!$A$2:$A$1520,$A374,Observed!$C$2:$C$1520,$C374),"")</f>
        <v/>
      </c>
      <c r="AM374" s="23" t="str">
        <f>IF(ISNUMBER(AVERAGEIFS(Observed!AM$2:AM$1520,Observed!$A$2:$A$1520,$A374,Observed!$C$2:$C$1520,$C374)),AVERAGEIFS(Observed!AM$2:AM$1520,Observed!$A$2:$A$1520,$A374,Observed!$C$2:$C$1520,$C374),"")</f>
        <v/>
      </c>
      <c r="AN374" s="2">
        <f>COUNTIFS(Observed!$A$2:$A$1520,$A374,Observed!$C$2:$C$1520,$C374)</f>
        <v>3</v>
      </c>
      <c r="AO374" s="2">
        <f t="shared" si="6"/>
        <v>1</v>
      </c>
    </row>
    <row r="375" spans="1:41" x14ac:dyDescent="0.35">
      <c r="A375" t="s">
        <v>56</v>
      </c>
      <c r="B375" t="s">
        <v>52</v>
      </c>
      <c r="C375" s="20">
        <v>42345</v>
      </c>
      <c r="D375">
        <v>1</v>
      </c>
      <c r="E375" t="s">
        <v>80</v>
      </c>
      <c r="F375" s="25" t="s">
        <v>99</v>
      </c>
      <c r="G375" t="s">
        <v>43</v>
      </c>
      <c r="H375">
        <v>9</v>
      </c>
      <c r="I375" s="2" t="s">
        <v>59</v>
      </c>
      <c r="J375" s="22">
        <f>IF(ISNUMBER(AVERAGEIFS(Observed!J$2:J$1520,Observed!$A$2:$A$1520,$A375,Observed!$C$2:$C$1520,$C375)),AVERAGEIFS(Observed!J$2:J$1520,Observed!$A$2:$A$1520,$A375,Observed!$C$2:$C$1520,$C375),"")</f>
        <v>1614.3333333333333</v>
      </c>
      <c r="K375" s="23">
        <f>IF(ISNUMBER(AVERAGEIFS(Observed!K$2:K$1520,Observed!$A$2:$A$1520,$A375,Observed!$C$2:$C$1520,$C375)),AVERAGEIFS(Observed!K$2:K$1520,Observed!$A$2:$A$1520,$A375,Observed!$C$2:$C$1520,$C375),"")</f>
        <v>161.43333333333334</v>
      </c>
      <c r="L375" s="23" t="str">
        <f>IF(ISNUMBER(AVERAGEIFS(Observed!L$2:L$1520,Observed!$A$2:$A$1520,$A375,Observed!$C$2:$C$1520,$C375)),AVERAGEIFS(Observed!L$2:L$1520,Observed!$A$2:$A$1520,$A375,Observed!$C$2:$C$1520,$C375),"")</f>
        <v/>
      </c>
      <c r="M375" s="23" t="str">
        <f>IF(ISNUMBER(AVERAGEIFS(Observed!M$2:M$1520,Observed!$A$2:$A$1520,$A375,Observed!$C$2:$C$1520,$C375)),AVERAGEIFS(Observed!M$2:M$1520,Observed!$A$2:$A$1520,$A375,Observed!$C$2:$C$1520,$C375),"")</f>
        <v/>
      </c>
      <c r="N375" s="23" t="str">
        <f>IF(ISNUMBER(AVERAGEIFS(Observed!N$2:N$1520,Observed!$A$2:$A$1520,$A375,Observed!$C$2:$C$1520,$C375)),AVERAGEIFS(Observed!N$2:N$1520,Observed!$A$2:$A$1520,$A375,Observed!$C$2:$C$1520,$C375),"")</f>
        <v/>
      </c>
      <c r="O375" s="24" t="str">
        <f>IF(ISNUMBER(AVERAGEIFS(Observed!O$2:O$1520,Observed!$A$2:$A$1520,$A375,Observed!$C$2:$C$1520,$C375)),AVERAGEIFS(Observed!O$2:O$1520,Observed!$A$2:$A$1520,$A375,Observed!$C$2:$C$1520,$C375),"")</f>
        <v/>
      </c>
      <c r="P375" s="24" t="str">
        <f>IF(ISNUMBER(AVERAGEIFS(Observed!P$2:P$1520,Observed!$A$2:$A$1520,$A375,Observed!$C$2:$C$1520,$C375)),AVERAGEIFS(Observed!P$2:P$1520,Observed!$A$2:$A$1520,$A375,Observed!$C$2:$C$1520,$C375),"")</f>
        <v/>
      </c>
      <c r="Q375" s="24" t="str">
        <f>IF(ISNUMBER(AVERAGEIFS(Observed!Q$2:Q$1520,Observed!$A$2:$A$1520,$A375,Observed!$C$2:$C$1520,$C375)),AVERAGEIFS(Observed!Q$2:Q$1520,Observed!$A$2:$A$1520,$A375,Observed!$C$2:$C$1520,$C375),"")</f>
        <v/>
      </c>
      <c r="R375" s="22" t="str">
        <f>IF(ISNUMBER(AVERAGEIFS(Observed!R$2:R$1520,Observed!$A$2:$A$1520,$A375,Observed!$C$2:$C$1520,$C375)),AVERAGEIFS(Observed!R$2:R$1520,Observed!$A$2:$A$1520,$A375,Observed!$C$2:$C$1520,$C375),"")</f>
        <v/>
      </c>
      <c r="S375" s="23" t="str">
        <f>IF(ISNUMBER(AVERAGEIFS(Observed!S$2:S$1520,Observed!$A$2:$A$1520,$A375,Observed!$C$2:$C$1520,$C375)),AVERAGEIFS(Observed!S$2:S$1520,Observed!$A$2:$A$1520,$A375,Observed!$C$2:$C$1520,$C375),"")</f>
        <v/>
      </c>
      <c r="T375" s="23" t="str">
        <f>IF(ISNUMBER(AVERAGEIFS(Observed!T$2:T$1520,Observed!$A$2:$A$1520,$A375,Observed!$C$2:$C$1520,$C375)),AVERAGEIFS(Observed!T$2:T$1520,Observed!$A$2:$A$1520,$A375,Observed!$C$2:$C$1520,$C375),"")</f>
        <v/>
      </c>
      <c r="U375" s="23" t="str">
        <f>IF(ISNUMBER(AVERAGEIFS(Observed!U$2:U$1520,Observed!$A$2:$A$1520,$A375,Observed!$C$2:$C$1520,$C375)),AVERAGEIFS(Observed!U$2:U$1520,Observed!$A$2:$A$1520,$A375,Observed!$C$2:$C$1520,$C375),"")</f>
        <v/>
      </c>
      <c r="V375" s="23" t="str">
        <f>IF(ISNUMBER(AVERAGEIFS(Observed!V$2:V$1520,Observed!$A$2:$A$1520,$A375,Observed!$C$2:$C$1520,$C375)),AVERAGEIFS(Observed!V$2:V$1520,Observed!$A$2:$A$1520,$A375,Observed!$C$2:$C$1520,$C375),"")</f>
        <v/>
      </c>
      <c r="W375" s="23" t="str">
        <f>IF(ISNUMBER(AVERAGEIFS(Observed!W$2:W$1520,Observed!$A$2:$A$1520,$A375,Observed!$C$2:$C$1520,$C375)),AVERAGEIFS(Observed!W$2:W$1520,Observed!$A$2:$A$1520,$A375,Observed!$C$2:$C$1520,$C375),"")</f>
        <v/>
      </c>
      <c r="X375" s="23" t="str">
        <f>IF(ISNUMBER(AVERAGEIFS(Observed!X$2:X$1520,Observed!$A$2:$A$1520,$A375,Observed!$C$2:$C$1520,$C375)),AVERAGEIFS(Observed!X$2:X$1520,Observed!$A$2:$A$1520,$A375,Observed!$C$2:$C$1520,$C375),"")</f>
        <v/>
      </c>
      <c r="Y375" s="23" t="str">
        <f>IF(ISNUMBER(AVERAGEIFS(Observed!Y$2:Y$1520,Observed!$A$2:$A$1520,$A375,Observed!$C$2:$C$1520,$C375)),AVERAGEIFS(Observed!Y$2:Y$1520,Observed!$A$2:$A$1520,$A375,Observed!$C$2:$C$1520,$C375),"")</f>
        <v/>
      </c>
      <c r="Z375" s="23" t="str">
        <f>IF(ISNUMBER(AVERAGEIFS(Observed!Z$2:Z$1520,Observed!$A$2:$A$1520,$A375,Observed!$C$2:$C$1520,$C375)),AVERAGEIFS(Observed!Z$2:Z$1520,Observed!$A$2:$A$1520,$A375,Observed!$C$2:$C$1520,$C375),"")</f>
        <v/>
      </c>
      <c r="AA375" s="23" t="str">
        <f>IF(ISNUMBER(AVERAGEIFS(Observed!AA$2:AA$1520,Observed!$A$2:$A$1520,$A375,Observed!$C$2:$C$1520,$C375)),AVERAGEIFS(Observed!AA$2:AA$1520,Observed!$A$2:$A$1520,$A375,Observed!$C$2:$C$1520,$C375),"")</f>
        <v/>
      </c>
      <c r="AB375" s="23" t="str">
        <f>IF(ISNUMBER(AVERAGEIFS(Observed!AB$2:AB$1520,Observed!$A$2:$A$1520,$A375,Observed!$C$2:$C$1520,$C375)),AVERAGEIFS(Observed!AB$2:AB$1520,Observed!$A$2:$A$1520,$A375,Observed!$C$2:$C$1520,$C375),"")</f>
        <v/>
      </c>
      <c r="AC375" s="23" t="str">
        <f>IF(ISNUMBER(AVERAGEIFS(Observed!AC$2:AC$1520,Observed!$A$2:$A$1520,$A375,Observed!$C$2:$C$1520,$C375)),AVERAGEIFS(Observed!AC$2:AC$1520,Observed!$A$2:$A$1520,$A375,Observed!$C$2:$C$1520,$C375),"")</f>
        <v/>
      </c>
      <c r="AD375" s="24" t="str">
        <f>IF(ISNUMBER(AVERAGEIFS(Observed!AD$2:AD$1520,Observed!$A$2:$A$1520,$A375,Observed!$C$2:$C$1520,$C375)),AVERAGEIFS(Observed!AD$2:AD$1520,Observed!$A$2:$A$1520,$A375,Observed!$C$2:$C$1520,$C375),"")</f>
        <v/>
      </c>
      <c r="AE375" s="24" t="str">
        <f>IF(ISNUMBER(AVERAGEIFS(Observed!AE$2:AE$1520,Observed!$A$2:$A$1520,$A375,Observed!$C$2:$C$1520,$C375)),AVERAGEIFS(Observed!AE$2:AE$1520,Observed!$A$2:$A$1520,$A375,Observed!$C$2:$C$1520,$C375),"")</f>
        <v/>
      </c>
      <c r="AF375" s="23" t="str">
        <f>IF(ISNUMBER(AVERAGEIFS(Observed!AF$2:AF$1520,Observed!$A$2:$A$1520,$A375,Observed!$C$2:$C$1520,$C375)),AVERAGEIFS(Observed!AF$2:AF$1520,Observed!$A$2:$A$1520,$A375,Observed!$C$2:$C$1520,$C375),"")</f>
        <v/>
      </c>
      <c r="AG375" s="23" t="str">
        <f>IF(ISNUMBER(AVERAGEIFS(Observed!AG$2:AG$1520,Observed!$A$2:$A$1520,$A375,Observed!$C$2:$C$1520,$C375)),AVERAGEIFS(Observed!AG$2:AG$1520,Observed!$A$2:$A$1520,$A375,Observed!$C$2:$C$1520,$C375),"")</f>
        <v/>
      </c>
      <c r="AH375" s="22" t="str">
        <f>IF(ISNUMBER(AVERAGEIFS(Observed!AH$2:AH$1520,Observed!$A$2:$A$1520,$A375,Observed!$C$2:$C$1520,$C375)),AVERAGEIFS(Observed!AH$2:AH$1520,Observed!$A$2:$A$1520,$A375,Observed!$C$2:$C$1520,$C375),"")</f>
        <v/>
      </c>
      <c r="AI375" s="23" t="str">
        <f>IF(ISNUMBER(AVERAGEIFS(Observed!AI$2:AI$1520,Observed!$A$2:$A$1520,$A375,Observed!$C$2:$C$1520,$C375)),AVERAGEIFS(Observed!AI$2:AI$1520,Observed!$A$2:$A$1520,$A375,Observed!$C$2:$C$1520,$C375),"")</f>
        <v/>
      </c>
      <c r="AJ375" s="23" t="str">
        <f>IF(ISNUMBER(AVERAGEIFS(Observed!AJ$2:AJ$1520,Observed!$A$2:$A$1520,$A375,Observed!$C$2:$C$1520,$C375)),AVERAGEIFS(Observed!AJ$2:AJ$1520,Observed!$A$2:$A$1520,$A375,Observed!$C$2:$C$1520,$C375),"")</f>
        <v/>
      </c>
      <c r="AK375" s="23" t="str">
        <f>IF(ISNUMBER(AVERAGEIFS(Observed!AK$2:AK$1520,Observed!$A$2:$A$1520,$A375,Observed!$C$2:$C$1520,$C375)),AVERAGEIFS(Observed!AK$2:AK$1520,Observed!$A$2:$A$1520,$A375,Observed!$C$2:$C$1520,$C375),"")</f>
        <v/>
      </c>
      <c r="AL375" s="23" t="str">
        <f>IF(ISNUMBER(AVERAGEIFS(Observed!AL$2:AL$1520,Observed!$A$2:$A$1520,$A375,Observed!$C$2:$C$1520,$C375)),AVERAGEIFS(Observed!AL$2:AL$1520,Observed!$A$2:$A$1520,$A375,Observed!$C$2:$C$1520,$C375),"")</f>
        <v/>
      </c>
      <c r="AM375" s="23" t="str">
        <f>IF(ISNUMBER(AVERAGEIFS(Observed!AM$2:AM$1520,Observed!$A$2:$A$1520,$A375,Observed!$C$2:$C$1520,$C375)),AVERAGEIFS(Observed!AM$2:AM$1520,Observed!$A$2:$A$1520,$A375,Observed!$C$2:$C$1520,$C375),"")</f>
        <v/>
      </c>
      <c r="AN375" s="2">
        <f>COUNTIFS(Observed!$A$2:$A$1520,$A375,Observed!$C$2:$C$1520,$C375)</f>
        <v>3</v>
      </c>
      <c r="AO375" s="2">
        <f t="shared" si="6"/>
        <v>1</v>
      </c>
    </row>
    <row r="376" spans="1:41" x14ac:dyDescent="0.35">
      <c r="A376" t="s">
        <v>55</v>
      </c>
      <c r="B376" t="s">
        <v>52</v>
      </c>
      <c r="C376" s="20">
        <v>42345</v>
      </c>
      <c r="D376">
        <v>1</v>
      </c>
      <c r="E376" t="s">
        <v>82</v>
      </c>
      <c r="F376" s="25" t="s">
        <v>99</v>
      </c>
      <c r="G376" t="s">
        <v>43</v>
      </c>
      <c r="H376">
        <v>9</v>
      </c>
      <c r="I376" s="2" t="s">
        <v>59</v>
      </c>
      <c r="J376" s="22">
        <f>IF(ISNUMBER(AVERAGEIFS(Observed!J$2:J$1520,Observed!$A$2:$A$1520,$A376,Observed!$C$2:$C$1520,$C376)),AVERAGEIFS(Observed!J$2:J$1520,Observed!$A$2:$A$1520,$A376,Observed!$C$2:$C$1520,$C376),"")</f>
        <v>1094.2</v>
      </c>
      <c r="K376" s="23">
        <f>IF(ISNUMBER(AVERAGEIFS(Observed!K$2:K$1520,Observed!$A$2:$A$1520,$A376,Observed!$C$2:$C$1520,$C376)),AVERAGEIFS(Observed!K$2:K$1520,Observed!$A$2:$A$1520,$A376,Observed!$C$2:$C$1520,$C376),"")</f>
        <v>109.42</v>
      </c>
      <c r="L376" s="23" t="str">
        <f>IF(ISNUMBER(AVERAGEIFS(Observed!L$2:L$1520,Observed!$A$2:$A$1520,$A376,Observed!$C$2:$C$1520,$C376)),AVERAGEIFS(Observed!L$2:L$1520,Observed!$A$2:$A$1520,$A376,Observed!$C$2:$C$1520,$C376),"")</f>
        <v/>
      </c>
      <c r="M376" s="23" t="str">
        <f>IF(ISNUMBER(AVERAGEIFS(Observed!M$2:M$1520,Observed!$A$2:$A$1520,$A376,Observed!$C$2:$C$1520,$C376)),AVERAGEIFS(Observed!M$2:M$1520,Observed!$A$2:$A$1520,$A376,Observed!$C$2:$C$1520,$C376),"")</f>
        <v/>
      </c>
      <c r="N376" s="23" t="str">
        <f>IF(ISNUMBER(AVERAGEIFS(Observed!N$2:N$1520,Observed!$A$2:$A$1520,$A376,Observed!$C$2:$C$1520,$C376)),AVERAGEIFS(Observed!N$2:N$1520,Observed!$A$2:$A$1520,$A376,Observed!$C$2:$C$1520,$C376),"")</f>
        <v/>
      </c>
      <c r="O376" s="24" t="str">
        <f>IF(ISNUMBER(AVERAGEIFS(Observed!O$2:O$1520,Observed!$A$2:$A$1520,$A376,Observed!$C$2:$C$1520,$C376)),AVERAGEIFS(Observed!O$2:O$1520,Observed!$A$2:$A$1520,$A376,Observed!$C$2:$C$1520,$C376),"")</f>
        <v/>
      </c>
      <c r="P376" s="24" t="str">
        <f>IF(ISNUMBER(AVERAGEIFS(Observed!P$2:P$1520,Observed!$A$2:$A$1520,$A376,Observed!$C$2:$C$1520,$C376)),AVERAGEIFS(Observed!P$2:P$1520,Observed!$A$2:$A$1520,$A376,Observed!$C$2:$C$1520,$C376),"")</f>
        <v/>
      </c>
      <c r="Q376" s="24" t="str">
        <f>IF(ISNUMBER(AVERAGEIFS(Observed!Q$2:Q$1520,Observed!$A$2:$A$1520,$A376,Observed!$C$2:$C$1520,$C376)),AVERAGEIFS(Observed!Q$2:Q$1520,Observed!$A$2:$A$1520,$A376,Observed!$C$2:$C$1520,$C376),"")</f>
        <v/>
      </c>
      <c r="R376" s="22" t="str">
        <f>IF(ISNUMBER(AVERAGEIFS(Observed!R$2:R$1520,Observed!$A$2:$A$1520,$A376,Observed!$C$2:$C$1520,$C376)),AVERAGEIFS(Observed!R$2:R$1520,Observed!$A$2:$A$1520,$A376,Observed!$C$2:$C$1520,$C376),"")</f>
        <v/>
      </c>
      <c r="S376" s="23" t="str">
        <f>IF(ISNUMBER(AVERAGEIFS(Observed!S$2:S$1520,Observed!$A$2:$A$1520,$A376,Observed!$C$2:$C$1520,$C376)),AVERAGEIFS(Observed!S$2:S$1520,Observed!$A$2:$A$1520,$A376,Observed!$C$2:$C$1520,$C376),"")</f>
        <v/>
      </c>
      <c r="T376" s="23" t="str">
        <f>IF(ISNUMBER(AVERAGEIFS(Observed!T$2:T$1520,Observed!$A$2:$A$1520,$A376,Observed!$C$2:$C$1520,$C376)),AVERAGEIFS(Observed!T$2:T$1520,Observed!$A$2:$A$1520,$A376,Observed!$C$2:$C$1520,$C376),"")</f>
        <v/>
      </c>
      <c r="U376" s="23" t="str">
        <f>IF(ISNUMBER(AVERAGEIFS(Observed!U$2:U$1520,Observed!$A$2:$A$1520,$A376,Observed!$C$2:$C$1520,$C376)),AVERAGEIFS(Observed!U$2:U$1520,Observed!$A$2:$A$1520,$A376,Observed!$C$2:$C$1520,$C376),"")</f>
        <v/>
      </c>
      <c r="V376" s="23" t="str">
        <f>IF(ISNUMBER(AVERAGEIFS(Observed!V$2:V$1520,Observed!$A$2:$A$1520,$A376,Observed!$C$2:$C$1520,$C376)),AVERAGEIFS(Observed!V$2:V$1520,Observed!$A$2:$A$1520,$A376,Observed!$C$2:$C$1520,$C376),"")</f>
        <v/>
      </c>
      <c r="W376" s="23" t="str">
        <f>IF(ISNUMBER(AVERAGEIFS(Observed!W$2:W$1520,Observed!$A$2:$A$1520,$A376,Observed!$C$2:$C$1520,$C376)),AVERAGEIFS(Observed!W$2:W$1520,Observed!$A$2:$A$1520,$A376,Observed!$C$2:$C$1520,$C376),"")</f>
        <v/>
      </c>
      <c r="X376" s="23" t="str">
        <f>IF(ISNUMBER(AVERAGEIFS(Observed!X$2:X$1520,Observed!$A$2:$A$1520,$A376,Observed!$C$2:$C$1520,$C376)),AVERAGEIFS(Observed!X$2:X$1520,Observed!$A$2:$A$1520,$A376,Observed!$C$2:$C$1520,$C376),"")</f>
        <v/>
      </c>
      <c r="Y376" s="23" t="str">
        <f>IF(ISNUMBER(AVERAGEIFS(Observed!Y$2:Y$1520,Observed!$A$2:$A$1520,$A376,Observed!$C$2:$C$1520,$C376)),AVERAGEIFS(Observed!Y$2:Y$1520,Observed!$A$2:$A$1520,$A376,Observed!$C$2:$C$1520,$C376),"")</f>
        <v/>
      </c>
      <c r="Z376" s="23" t="str">
        <f>IF(ISNUMBER(AVERAGEIFS(Observed!Z$2:Z$1520,Observed!$A$2:$A$1520,$A376,Observed!$C$2:$C$1520,$C376)),AVERAGEIFS(Observed!Z$2:Z$1520,Observed!$A$2:$A$1520,$A376,Observed!$C$2:$C$1520,$C376),"")</f>
        <v/>
      </c>
      <c r="AA376" s="23" t="str">
        <f>IF(ISNUMBER(AVERAGEIFS(Observed!AA$2:AA$1520,Observed!$A$2:$A$1520,$A376,Observed!$C$2:$C$1520,$C376)),AVERAGEIFS(Observed!AA$2:AA$1520,Observed!$A$2:$A$1520,$A376,Observed!$C$2:$C$1520,$C376),"")</f>
        <v/>
      </c>
      <c r="AB376" s="23" t="str">
        <f>IF(ISNUMBER(AVERAGEIFS(Observed!AB$2:AB$1520,Observed!$A$2:$A$1520,$A376,Observed!$C$2:$C$1520,$C376)),AVERAGEIFS(Observed!AB$2:AB$1520,Observed!$A$2:$A$1520,$A376,Observed!$C$2:$C$1520,$C376),"")</f>
        <v/>
      </c>
      <c r="AC376" s="23" t="str">
        <f>IF(ISNUMBER(AVERAGEIFS(Observed!AC$2:AC$1520,Observed!$A$2:$A$1520,$A376,Observed!$C$2:$C$1520,$C376)),AVERAGEIFS(Observed!AC$2:AC$1520,Observed!$A$2:$A$1520,$A376,Observed!$C$2:$C$1520,$C376),"")</f>
        <v/>
      </c>
      <c r="AD376" s="24" t="str">
        <f>IF(ISNUMBER(AVERAGEIFS(Observed!AD$2:AD$1520,Observed!$A$2:$A$1520,$A376,Observed!$C$2:$C$1520,$C376)),AVERAGEIFS(Observed!AD$2:AD$1520,Observed!$A$2:$A$1520,$A376,Observed!$C$2:$C$1520,$C376),"")</f>
        <v/>
      </c>
      <c r="AE376" s="24" t="str">
        <f>IF(ISNUMBER(AVERAGEIFS(Observed!AE$2:AE$1520,Observed!$A$2:$A$1520,$A376,Observed!$C$2:$C$1520,$C376)),AVERAGEIFS(Observed!AE$2:AE$1520,Observed!$A$2:$A$1520,$A376,Observed!$C$2:$C$1520,$C376),"")</f>
        <v/>
      </c>
      <c r="AF376" s="23" t="str">
        <f>IF(ISNUMBER(AVERAGEIFS(Observed!AF$2:AF$1520,Observed!$A$2:$A$1520,$A376,Observed!$C$2:$C$1520,$C376)),AVERAGEIFS(Observed!AF$2:AF$1520,Observed!$A$2:$A$1520,$A376,Observed!$C$2:$C$1520,$C376),"")</f>
        <v/>
      </c>
      <c r="AG376" s="23" t="str">
        <f>IF(ISNUMBER(AVERAGEIFS(Observed!AG$2:AG$1520,Observed!$A$2:$A$1520,$A376,Observed!$C$2:$C$1520,$C376)),AVERAGEIFS(Observed!AG$2:AG$1520,Observed!$A$2:$A$1520,$A376,Observed!$C$2:$C$1520,$C376),"")</f>
        <v/>
      </c>
      <c r="AH376" s="22" t="str">
        <f>IF(ISNUMBER(AVERAGEIFS(Observed!AH$2:AH$1520,Observed!$A$2:$A$1520,$A376,Observed!$C$2:$C$1520,$C376)),AVERAGEIFS(Observed!AH$2:AH$1520,Observed!$A$2:$A$1520,$A376,Observed!$C$2:$C$1520,$C376),"")</f>
        <v/>
      </c>
      <c r="AI376" s="23" t="str">
        <f>IF(ISNUMBER(AVERAGEIFS(Observed!AI$2:AI$1520,Observed!$A$2:$A$1520,$A376,Observed!$C$2:$C$1520,$C376)),AVERAGEIFS(Observed!AI$2:AI$1520,Observed!$A$2:$A$1520,$A376,Observed!$C$2:$C$1520,$C376),"")</f>
        <v/>
      </c>
      <c r="AJ376" s="23" t="str">
        <f>IF(ISNUMBER(AVERAGEIFS(Observed!AJ$2:AJ$1520,Observed!$A$2:$A$1520,$A376,Observed!$C$2:$C$1520,$C376)),AVERAGEIFS(Observed!AJ$2:AJ$1520,Observed!$A$2:$A$1520,$A376,Observed!$C$2:$C$1520,$C376),"")</f>
        <v/>
      </c>
      <c r="AK376" s="23" t="str">
        <f>IF(ISNUMBER(AVERAGEIFS(Observed!AK$2:AK$1520,Observed!$A$2:$A$1520,$A376,Observed!$C$2:$C$1520,$C376)),AVERAGEIFS(Observed!AK$2:AK$1520,Observed!$A$2:$A$1520,$A376,Observed!$C$2:$C$1520,$C376),"")</f>
        <v/>
      </c>
      <c r="AL376" s="23" t="str">
        <f>IF(ISNUMBER(AVERAGEIFS(Observed!AL$2:AL$1520,Observed!$A$2:$A$1520,$A376,Observed!$C$2:$C$1520,$C376)),AVERAGEIFS(Observed!AL$2:AL$1520,Observed!$A$2:$A$1520,$A376,Observed!$C$2:$C$1520,$C376),"")</f>
        <v/>
      </c>
      <c r="AM376" s="23" t="str">
        <f>IF(ISNUMBER(AVERAGEIFS(Observed!AM$2:AM$1520,Observed!$A$2:$A$1520,$A376,Observed!$C$2:$C$1520,$C376)),AVERAGEIFS(Observed!AM$2:AM$1520,Observed!$A$2:$A$1520,$A376,Observed!$C$2:$C$1520,$C376),"")</f>
        <v/>
      </c>
      <c r="AN376" s="2">
        <f>COUNTIFS(Observed!$A$2:$A$1520,$A376,Observed!$C$2:$C$1520,$C376)</f>
        <v>3</v>
      </c>
      <c r="AO376" s="2">
        <f t="shared" si="6"/>
        <v>1</v>
      </c>
    </row>
    <row r="377" spans="1:41" x14ac:dyDescent="0.35">
      <c r="A377" t="s">
        <v>51</v>
      </c>
      <c r="B377" t="s">
        <v>52</v>
      </c>
      <c r="C377" s="20">
        <v>42345</v>
      </c>
      <c r="D377">
        <v>1</v>
      </c>
      <c r="E377" t="s">
        <v>79</v>
      </c>
      <c r="F377" s="25" t="s">
        <v>99</v>
      </c>
      <c r="G377" t="s">
        <v>43</v>
      </c>
      <c r="H377">
        <v>9</v>
      </c>
      <c r="I377" s="2" t="s">
        <v>59</v>
      </c>
      <c r="J377" s="22">
        <f>IF(ISNUMBER(AVERAGEIFS(Observed!J$2:J$1520,Observed!$A$2:$A$1520,$A377,Observed!$C$2:$C$1520,$C377)),AVERAGEIFS(Observed!J$2:J$1520,Observed!$A$2:$A$1520,$A377,Observed!$C$2:$C$1520,$C377),"")</f>
        <v>1482.7333333333336</v>
      </c>
      <c r="K377" s="23">
        <f>IF(ISNUMBER(AVERAGEIFS(Observed!K$2:K$1520,Observed!$A$2:$A$1520,$A377,Observed!$C$2:$C$1520,$C377)),AVERAGEIFS(Observed!K$2:K$1520,Observed!$A$2:$A$1520,$A377,Observed!$C$2:$C$1520,$C377),"")</f>
        <v>148.27333333333334</v>
      </c>
      <c r="L377" s="23" t="str">
        <f>IF(ISNUMBER(AVERAGEIFS(Observed!L$2:L$1520,Observed!$A$2:$A$1520,$A377,Observed!$C$2:$C$1520,$C377)),AVERAGEIFS(Observed!L$2:L$1520,Observed!$A$2:$A$1520,$A377,Observed!$C$2:$C$1520,$C377),"")</f>
        <v/>
      </c>
      <c r="M377" s="23" t="str">
        <f>IF(ISNUMBER(AVERAGEIFS(Observed!M$2:M$1520,Observed!$A$2:$A$1520,$A377,Observed!$C$2:$C$1520,$C377)),AVERAGEIFS(Observed!M$2:M$1520,Observed!$A$2:$A$1520,$A377,Observed!$C$2:$C$1520,$C377),"")</f>
        <v/>
      </c>
      <c r="N377" s="23" t="str">
        <f>IF(ISNUMBER(AVERAGEIFS(Observed!N$2:N$1520,Observed!$A$2:$A$1520,$A377,Observed!$C$2:$C$1520,$C377)),AVERAGEIFS(Observed!N$2:N$1520,Observed!$A$2:$A$1520,$A377,Observed!$C$2:$C$1520,$C377),"")</f>
        <v/>
      </c>
      <c r="O377" s="24" t="str">
        <f>IF(ISNUMBER(AVERAGEIFS(Observed!O$2:O$1520,Observed!$A$2:$A$1520,$A377,Observed!$C$2:$C$1520,$C377)),AVERAGEIFS(Observed!O$2:O$1520,Observed!$A$2:$A$1520,$A377,Observed!$C$2:$C$1520,$C377),"")</f>
        <v/>
      </c>
      <c r="P377" s="24" t="str">
        <f>IF(ISNUMBER(AVERAGEIFS(Observed!P$2:P$1520,Observed!$A$2:$A$1520,$A377,Observed!$C$2:$C$1520,$C377)),AVERAGEIFS(Observed!P$2:P$1520,Observed!$A$2:$A$1520,$A377,Observed!$C$2:$C$1520,$C377),"")</f>
        <v/>
      </c>
      <c r="Q377" s="24" t="str">
        <f>IF(ISNUMBER(AVERAGEIFS(Observed!Q$2:Q$1520,Observed!$A$2:$A$1520,$A377,Observed!$C$2:$C$1520,$C377)),AVERAGEIFS(Observed!Q$2:Q$1520,Observed!$A$2:$A$1520,$A377,Observed!$C$2:$C$1520,$C377),"")</f>
        <v/>
      </c>
      <c r="R377" s="22" t="str">
        <f>IF(ISNUMBER(AVERAGEIFS(Observed!R$2:R$1520,Observed!$A$2:$A$1520,$A377,Observed!$C$2:$C$1520,$C377)),AVERAGEIFS(Observed!R$2:R$1520,Observed!$A$2:$A$1520,$A377,Observed!$C$2:$C$1520,$C377),"")</f>
        <v/>
      </c>
      <c r="S377" s="23" t="str">
        <f>IF(ISNUMBER(AVERAGEIFS(Observed!S$2:S$1520,Observed!$A$2:$A$1520,$A377,Observed!$C$2:$C$1520,$C377)),AVERAGEIFS(Observed!S$2:S$1520,Observed!$A$2:$A$1520,$A377,Observed!$C$2:$C$1520,$C377),"")</f>
        <v/>
      </c>
      <c r="T377" s="23" t="str">
        <f>IF(ISNUMBER(AVERAGEIFS(Observed!T$2:T$1520,Observed!$A$2:$A$1520,$A377,Observed!$C$2:$C$1520,$C377)),AVERAGEIFS(Observed!T$2:T$1520,Observed!$A$2:$A$1520,$A377,Observed!$C$2:$C$1520,$C377),"")</f>
        <v/>
      </c>
      <c r="U377" s="23" t="str">
        <f>IF(ISNUMBER(AVERAGEIFS(Observed!U$2:U$1520,Observed!$A$2:$A$1520,$A377,Observed!$C$2:$C$1520,$C377)),AVERAGEIFS(Observed!U$2:U$1520,Observed!$A$2:$A$1520,$A377,Observed!$C$2:$C$1520,$C377),"")</f>
        <v/>
      </c>
      <c r="V377" s="23" t="str">
        <f>IF(ISNUMBER(AVERAGEIFS(Observed!V$2:V$1520,Observed!$A$2:$A$1520,$A377,Observed!$C$2:$C$1520,$C377)),AVERAGEIFS(Observed!V$2:V$1520,Observed!$A$2:$A$1520,$A377,Observed!$C$2:$C$1520,$C377),"")</f>
        <v/>
      </c>
      <c r="W377" s="23" t="str">
        <f>IF(ISNUMBER(AVERAGEIFS(Observed!W$2:W$1520,Observed!$A$2:$A$1520,$A377,Observed!$C$2:$C$1520,$C377)),AVERAGEIFS(Observed!W$2:W$1520,Observed!$A$2:$A$1520,$A377,Observed!$C$2:$C$1520,$C377),"")</f>
        <v/>
      </c>
      <c r="X377" s="23" t="str">
        <f>IF(ISNUMBER(AVERAGEIFS(Observed!X$2:X$1520,Observed!$A$2:$A$1520,$A377,Observed!$C$2:$C$1520,$C377)),AVERAGEIFS(Observed!X$2:X$1520,Observed!$A$2:$A$1520,$A377,Observed!$C$2:$C$1520,$C377),"")</f>
        <v/>
      </c>
      <c r="Y377" s="23" t="str">
        <f>IF(ISNUMBER(AVERAGEIFS(Observed!Y$2:Y$1520,Observed!$A$2:$A$1520,$A377,Observed!$C$2:$C$1520,$C377)),AVERAGEIFS(Observed!Y$2:Y$1520,Observed!$A$2:$A$1520,$A377,Observed!$C$2:$C$1520,$C377),"")</f>
        <v/>
      </c>
      <c r="Z377" s="23" t="str">
        <f>IF(ISNUMBER(AVERAGEIFS(Observed!Z$2:Z$1520,Observed!$A$2:$A$1520,$A377,Observed!$C$2:$C$1520,$C377)),AVERAGEIFS(Observed!Z$2:Z$1520,Observed!$A$2:$A$1520,$A377,Observed!$C$2:$C$1520,$C377),"")</f>
        <v/>
      </c>
      <c r="AA377" s="23" t="str">
        <f>IF(ISNUMBER(AVERAGEIFS(Observed!AA$2:AA$1520,Observed!$A$2:$A$1520,$A377,Observed!$C$2:$C$1520,$C377)),AVERAGEIFS(Observed!AA$2:AA$1520,Observed!$A$2:$A$1520,$A377,Observed!$C$2:$C$1520,$C377),"")</f>
        <v/>
      </c>
      <c r="AB377" s="23" t="str">
        <f>IF(ISNUMBER(AVERAGEIFS(Observed!AB$2:AB$1520,Observed!$A$2:$A$1520,$A377,Observed!$C$2:$C$1520,$C377)),AVERAGEIFS(Observed!AB$2:AB$1520,Observed!$A$2:$A$1520,$A377,Observed!$C$2:$C$1520,$C377),"")</f>
        <v/>
      </c>
      <c r="AC377" s="23" t="str">
        <f>IF(ISNUMBER(AVERAGEIFS(Observed!AC$2:AC$1520,Observed!$A$2:$A$1520,$A377,Observed!$C$2:$C$1520,$C377)),AVERAGEIFS(Observed!AC$2:AC$1520,Observed!$A$2:$A$1520,$A377,Observed!$C$2:$C$1520,$C377),"")</f>
        <v/>
      </c>
      <c r="AD377" s="24" t="str">
        <f>IF(ISNUMBER(AVERAGEIFS(Observed!AD$2:AD$1520,Observed!$A$2:$A$1520,$A377,Observed!$C$2:$C$1520,$C377)),AVERAGEIFS(Observed!AD$2:AD$1520,Observed!$A$2:$A$1520,$A377,Observed!$C$2:$C$1520,$C377),"")</f>
        <v/>
      </c>
      <c r="AE377" s="24" t="str">
        <f>IF(ISNUMBER(AVERAGEIFS(Observed!AE$2:AE$1520,Observed!$A$2:$A$1520,$A377,Observed!$C$2:$C$1520,$C377)),AVERAGEIFS(Observed!AE$2:AE$1520,Observed!$A$2:$A$1520,$A377,Observed!$C$2:$C$1520,$C377),"")</f>
        <v/>
      </c>
      <c r="AF377" s="23" t="str">
        <f>IF(ISNUMBER(AVERAGEIFS(Observed!AF$2:AF$1520,Observed!$A$2:$A$1520,$A377,Observed!$C$2:$C$1520,$C377)),AVERAGEIFS(Observed!AF$2:AF$1520,Observed!$A$2:$A$1520,$A377,Observed!$C$2:$C$1520,$C377),"")</f>
        <v/>
      </c>
      <c r="AG377" s="23" t="str">
        <f>IF(ISNUMBER(AVERAGEIFS(Observed!AG$2:AG$1520,Observed!$A$2:$A$1520,$A377,Observed!$C$2:$C$1520,$C377)),AVERAGEIFS(Observed!AG$2:AG$1520,Observed!$A$2:$A$1520,$A377,Observed!$C$2:$C$1520,$C377),"")</f>
        <v/>
      </c>
      <c r="AH377" s="22" t="str">
        <f>IF(ISNUMBER(AVERAGEIFS(Observed!AH$2:AH$1520,Observed!$A$2:$A$1520,$A377,Observed!$C$2:$C$1520,$C377)),AVERAGEIFS(Observed!AH$2:AH$1520,Observed!$A$2:$A$1520,$A377,Observed!$C$2:$C$1520,$C377),"")</f>
        <v/>
      </c>
      <c r="AI377" s="23" t="str">
        <f>IF(ISNUMBER(AVERAGEIFS(Observed!AI$2:AI$1520,Observed!$A$2:$A$1520,$A377,Observed!$C$2:$C$1520,$C377)),AVERAGEIFS(Observed!AI$2:AI$1520,Observed!$A$2:$A$1520,$A377,Observed!$C$2:$C$1520,$C377),"")</f>
        <v/>
      </c>
      <c r="AJ377" s="23" t="str">
        <f>IF(ISNUMBER(AVERAGEIFS(Observed!AJ$2:AJ$1520,Observed!$A$2:$A$1520,$A377,Observed!$C$2:$C$1520,$C377)),AVERAGEIFS(Observed!AJ$2:AJ$1520,Observed!$A$2:$A$1520,$A377,Observed!$C$2:$C$1520,$C377),"")</f>
        <v/>
      </c>
      <c r="AK377" s="23" t="str">
        <f>IF(ISNUMBER(AVERAGEIFS(Observed!AK$2:AK$1520,Observed!$A$2:$A$1520,$A377,Observed!$C$2:$C$1520,$C377)),AVERAGEIFS(Observed!AK$2:AK$1520,Observed!$A$2:$A$1520,$A377,Observed!$C$2:$C$1520,$C377),"")</f>
        <v/>
      </c>
      <c r="AL377" s="23" t="str">
        <f>IF(ISNUMBER(AVERAGEIFS(Observed!AL$2:AL$1520,Observed!$A$2:$A$1520,$A377,Observed!$C$2:$C$1520,$C377)),AVERAGEIFS(Observed!AL$2:AL$1520,Observed!$A$2:$A$1520,$A377,Observed!$C$2:$C$1520,$C377),"")</f>
        <v/>
      </c>
      <c r="AM377" s="23" t="str">
        <f>IF(ISNUMBER(AVERAGEIFS(Observed!AM$2:AM$1520,Observed!$A$2:$A$1520,$A377,Observed!$C$2:$C$1520,$C377)),AVERAGEIFS(Observed!AM$2:AM$1520,Observed!$A$2:$A$1520,$A377,Observed!$C$2:$C$1520,$C377),"")</f>
        <v/>
      </c>
      <c r="AN377" s="2">
        <f>COUNTIFS(Observed!$A$2:$A$1520,$A377,Observed!$C$2:$C$1520,$C377)</f>
        <v>3</v>
      </c>
      <c r="AO377" s="2">
        <f t="shared" si="6"/>
        <v>1</v>
      </c>
    </row>
    <row r="378" spans="1:41" x14ac:dyDescent="0.35">
      <c r="A378" t="s">
        <v>57</v>
      </c>
      <c r="B378" t="s">
        <v>52</v>
      </c>
      <c r="C378" s="20">
        <v>42345</v>
      </c>
      <c r="D378">
        <v>1</v>
      </c>
      <c r="E378" t="s">
        <v>81</v>
      </c>
      <c r="F378" s="25" t="s">
        <v>99</v>
      </c>
      <c r="G378" t="s">
        <v>43</v>
      </c>
      <c r="H378">
        <v>9</v>
      </c>
      <c r="I378" s="2" t="s">
        <v>59</v>
      </c>
      <c r="J378" s="22">
        <f>IF(ISNUMBER(AVERAGEIFS(Observed!J$2:J$1520,Observed!$A$2:$A$1520,$A378,Observed!$C$2:$C$1520,$C378)),AVERAGEIFS(Observed!J$2:J$1520,Observed!$A$2:$A$1520,$A378,Observed!$C$2:$C$1520,$C378),"")</f>
        <v>1758.4666666666665</v>
      </c>
      <c r="K378" s="23">
        <f>IF(ISNUMBER(AVERAGEIFS(Observed!K$2:K$1520,Observed!$A$2:$A$1520,$A378,Observed!$C$2:$C$1520,$C378)),AVERAGEIFS(Observed!K$2:K$1520,Observed!$A$2:$A$1520,$A378,Observed!$C$2:$C$1520,$C378),"")</f>
        <v>175.84666666666666</v>
      </c>
      <c r="L378" s="23" t="str">
        <f>IF(ISNUMBER(AVERAGEIFS(Observed!L$2:L$1520,Observed!$A$2:$A$1520,$A378,Observed!$C$2:$C$1520,$C378)),AVERAGEIFS(Observed!L$2:L$1520,Observed!$A$2:$A$1520,$A378,Observed!$C$2:$C$1520,$C378),"")</f>
        <v/>
      </c>
      <c r="M378" s="23" t="str">
        <f>IF(ISNUMBER(AVERAGEIFS(Observed!M$2:M$1520,Observed!$A$2:$A$1520,$A378,Observed!$C$2:$C$1520,$C378)),AVERAGEIFS(Observed!M$2:M$1520,Observed!$A$2:$A$1520,$A378,Observed!$C$2:$C$1520,$C378),"")</f>
        <v/>
      </c>
      <c r="N378" s="23" t="str">
        <f>IF(ISNUMBER(AVERAGEIFS(Observed!N$2:N$1520,Observed!$A$2:$A$1520,$A378,Observed!$C$2:$C$1520,$C378)),AVERAGEIFS(Observed!N$2:N$1520,Observed!$A$2:$A$1520,$A378,Observed!$C$2:$C$1520,$C378),"")</f>
        <v/>
      </c>
      <c r="O378" s="24" t="str">
        <f>IF(ISNUMBER(AVERAGEIFS(Observed!O$2:O$1520,Observed!$A$2:$A$1520,$A378,Observed!$C$2:$C$1520,$C378)),AVERAGEIFS(Observed!O$2:O$1520,Observed!$A$2:$A$1520,$A378,Observed!$C$2:$C$1520,$C378),"")</f>
        <v/>
      </c>
      <c r="P378" s="24" t="str">
        <f>IF(ISNUMBER(AVERAGEIFS(Observed!P$2:P$1520,Observed!$A$2:$A$1520,$A378,Observed!$C$2:$C$1520,$C378)),AVERAGEIFS(Observed!P$2:P$1520,Observed!$A$2:$A$1520,$A378,Observed!$C$2:$C$1520,$C378),"")</f>
        <v/>
      </c>
      <c r="Q378" s="24" t="str">
        <f>IF(ISNUMBER(AVERAGEIFS(Observed!Q$2:Q$1520,Observed!$A$2:$A$1520,$A378,Observed!$C$2:$C$1520,$C378)),AVERAGEIFS(Observed!Q$2:Q$1520,Observed!$A$2:$A$1520,$A378,Observed!$C$2:$C$1520,$C378),"")</f>
        <v/>
      </c>
      <c r="R378" s="22" t="str">
        <f>IF(ISNUMBER(AVERAGEIFS(Observed!R$2:R$1520,Observed!$A$2:$A$1520,$A378,Observed!$C$2:$C$1520,$C378)),AVERAGEIFS(Observed!R$2:R$1520,Observed!$A$2:$A$1520,$A378,Observed!$C$2:$C$1520,$C378),"")</f>
        <v/>
      </c>
      <c r="S378" s="23" t="str">
        <f>IF(ISNUMBER(AVERAGEIFS(Observed!S$2:S$1520,Observed!$A$2:$A$1520,$A378,Observed!$C$2:$C$1520,$C378)),AVERAGEIFS(Observed!S$2:S$1520,Observed!$A$2:$A$1520,$A378,Observed!$C$2:$C$1520,$C378),"")</f>
        <v/>
      </c>
      <c r="T378" s="23" t="str">
        <f>IF(ISNUMBER(AVERAGEIFS(Observed!T$2:T$1520,Observed!$A$2:$A$1520,$A378,Observed!$C$2:$C$1520,$C378)),AVERAGEIFS(Observed!T$2:T$1520,Observed!$A$2:$A$1520,$A378,Observed!$C$2:$C$1520,$C378),"")</f>
        <v/>
      </c>
      <c r="U378" s="23" t="str">
        <f>IF(ISNUMBER(AVERAGEIFS(Observed!U$2:U$1520,Observed!$A$2:$A$1520,$A378,Observed!$C$2:$C$1520,$C378)),AVERAGEIFS(Observed!U$2:U$1520,Observed!$A$2:$A$1520,$A378,Observed!$C$2:$C$1520,$C378),"")</f>
        <v/>
      </c>
      <c r="V378" s="23" t="str">
        <f>IF(ISNUMBER(AVERAGEIFS(Observed!V$2:V$1520,Observed!$A$2:$A$1520,$A378,Observed!$C$2:$C$1520,$C378)),AVERAGEIFS(Observed!V$2:V$1520,Observed!$A$2:$A$1520,$A378,Observed!$C$2:$C$1520,$C378),"")</f>
        <v/>
      </c>
      <c r="W378" s="23" t="str">
        <f>IF(ISNUMBER(AVERAGEIFS(Observed!W$2:W$1520,Observed!$A$2:$A$1520,$A378,Observed!$C$2:$C$1520,$C378)),AVERAGEIFS(Observed!W$2:W$1520,Observed!$A$2:$A$1520,$A378,Observed!$C$2:$C$1520,$C378),"")</f>
        <v/>
      </c>
      <c r="X378" s="23" t="str">
        <f>IF(ISNUMBER(AVERAGEIFS(Observed!X$2:X$1520,Observed!$A$2:$A$1520,$A378,Observed!$C$2:$C$1520,$C378)),AVERAGEIFS(Observed!X$2:X$1520,Observed!$A$2:$A$1520,$A378,Observed!$C$2:$C$1520,$C378),"")</f>
        <v/>
      </c>
      <c r="Y378" s="23" t="str">
        <f>IF(ISNUMBER(AVERAGEIFS(Observed!Y$2:Y$1520,Observed!$A$2:$A$1520,$A378,Observed!$C$2:$C$1520,$C378)),AVERAGEIFS(Observed!Y$2:Y$1520,Observed!$A$2:$A$1520,$A378,Observed!$C$2:$C$1520,$C378),"")</f>
        <v/>
      </c>
      <c r="Z378" s="23" t="str">
        <f>IF(ISNUMBER(AVERAGEIFS(Observed!Z$2:Z$1520,Observed!$A$2:$A$1520,$A378,Observed!$C$2:$C$1520,$C378)),AVERAGEIFS(Observed!Z$2:Z$1520,Observed!$A$2:$A$1520,$A378,Observed!$C$2:$C$1520,$C378),"")</f>
        <v/>
      </c>
      <c r="AA378" s="23" t="str">
        <f>IF(ISNUMBER(AVERAGEIFS(Observed!AA$2:AA$1520,Observed!$A$2:$A$1520,$A378,Observed!$C$2:$C$1520,$C378)),AVERAGEIFS(Observed!AA$2:AA$1520,Observed!$A$2:$A$1520,$A378,Observed!$C$2:$C$1520,$C378),"")</f>
        <v/>
      </c>
      <c r="AB378" s="23" t="str">
        <f>IF(ISNUMBER(AVERAGEIFS(Observed!AB$2:AB$1520,Observed!$A$2:$A$1520,$A378,Observed!$C$2:$C$1520,$C378)),AVERAGEIFS(Observed!AB$2:AB$1520,Observed!$A$2:$A$1520,$A378,Observed!$C$2:$C$1520,$C378),"")</f>
        <v/>
      </c>
      <c r="AC378" s="23" t="str">
        <f>IF(ISNUMBER(AVERAGEIFS(Observed!AC$2:AC$1520,Observed!$A$2:$A$1520,$A378,Observed!$C$2:$C$1520,$C378)),AVERAGEIFS(Observed!AC$2:AC$1520,Observed!$A$2:$A$1520,$A378,Observed!$C$2:$C$1520,$C378),"")</f>
        <v/>
      </c>
      <c r="AD378" s="24" t="str">
        <f>IF(ISNUMBER(AVERAGEIFS(Observed!AD$2:AD$1520,Observed!$A$2:$A$1520,$A378,Observed!$C$2:$C$1520,$C378)),AVERAGEIFS(Observed!AD$2:AD$1520,Observed!$A$2:$A$1520,$A378,Observed!$C$2:$C$1520,$C378),"")</f>
        <v/>
      </c>
      <c r="AE378" s="24" t="str">
        <f>IF(ISNUMBER(AVERAGEIFS(Observed!AE$2:AE$1520,Observed!$A$2:$A$1520,$A378,Observed!$C$2:$C$1520,$C378)),AVERAGEIFS(Observed!AE$2:AE$1520,Observed!$A$2:$A$1520,$A378,Observed!$C$2:$C$1520,$C378),"")</f>
        <v/>
      </c>
      <c r="AF378" s="23" t="str">
        <f>IF(ISNUMBER(AVERAGEIFS(Observed!AF$2:AF$1520,Observed!$A$2:$A$1520,$A378,Observed!$C$2:$C$1520,$C378)),AVERAGEIFS(Observed!AF$2:AF$1520,Observed!$A$2:$A$1520,$A378,Observed!$C$2:$C$1520,$C378),"")</f>
        <v/>
      </c>
      <c r="AG378" s="23" t="str">
        <f>IF(ISNUMBER(AVERAGEIFS(Observed!AG$2:AG$1520,Observed!$A$2:$A$1520,$A378,Observed!$C$2:$C$1520,$C378)),AVERAGEIFS(Observed!AG$2:AG$1520,Observed!$A$2:$A$1520,$A378,Observed!$C$2:$C$1520,$C378),"")</f>
        <v/>
      </c>
      <c r="AH378" s="22" t="str">
        <f>IF(ISNUMBER(AVERAGEIFS(Observed!AH$2:AH$1520,Observed!$A$2:$A$1520,$A378,Observed!$C$2:$C$1520,$C378)),AVERAGEIFS(Observed!AH$2:AH$1520,Observed!$A$2:$A$1520,$A378,Observed!$C$2:$C$1520,$C378),"")</f>
        <v/>
      </c>
      <c r="AI378" s="23" t="str">
        <f>IF(ISNUMBER(AVERAGEIFS(Observed!AI$2:AI$1520,Observed!$A$2:$A$1520,$A378,Observed!$C$2:$C$1520,$C378)),AVERAGEIFS(Observed!AI$2:AI$1520,Observed!$A$2:$A$1520,$A378,Observed!$C$2:$C$1520,$C378),"")</f>
        <v/>
      </c>
      <c r="AJ378" s="23" t="str">
        <f>IF(ISNUMBER(AVERAGEIFS(Observed!AJ$2:AJ$1520,Observed!$A$2:$A$1520,$A378,Observed!$C$2:$C$1520,$C378)),AVERAGEIFS(Observed!AJ$2:AJ$1520,Observed!$A$2:$A$1520,$A378,Observed!$C$2:$C$1520,$C378),"")</f>
        <v/>
      </c>
      <c r="AK378" s="23" t="str">
        <f>IF(ISNUMBER(AVERAGEIFS(Observed!AK$2:AK$1520,Observed!$A$2:$A$1520,$A378,Observed!$C$2:$C$1520,$C378)),AVERAGEIFS(Observed!AK$2:AK$1520,Observed!$A$2:$A$1520,$A378,Observed!$C$2:$C$1520,$C378),"")</f>
        <v/>
      </c>
      <c r="AL378" s="23" t="str">
        <f>IF(ISNUMBER(AVERAGEIFS(Observed!AL$2:AL$1520,Observed!$A$2:$A$1520,$A378,Observed!$C$2:$C$1520,$C378)),AVERAGEIFS(Observed!AL$2:AL$1520,Observed!$A$2:$A$1520,$A378,Observed!$C$2:$C$1520,$C378),"")</f>
        <v/>
      </c>
      <c r="AM378" s="23" t="str">
        <f>IF(ISNUMBER(AVERAGEIFS(Observed!AM$2:AM$1520,Observed!$A$2:$A$1520,$A378,Observed!$C$2:$C$1520,$C378)),AVERAGEIFS(Observed!AM$2:AM$1520,Observed!$A$2:$A$1520,$A378,Observed!$C$2:$C$1520,$C378),"")</f>
        <v/>
      </c>
      <c r="AN378" s="2">
        <f>COUNTIFS(Observed!$A$2:$A$1520,$A378,Observed!$C$2:$C$1520,$C378)</f>
        <v>3</v>
      </c>
      <c r="AO378" s="2">
        <f t="shared" si="6"/>
        <v>1</v>
      </c>
    </row>
    <row r="379" spans="1:41" x14ac:dyDescent="0.35">
      <c r="A379" t="s">
        <v>54</v>
      </c>
      <c r="B379" t="s">
        <v>52</v>
      </c>
      <c r="C379" s="20">
        <v>42345</v>
      </c>
      <c r="D379">
        <v>1</v>
      </c>
      <c r="E379" t="s">
        <v>83</v>
      </c>
      <c r="F379" s="25" t="s">
        <v>99</v>
      </c>
      <c r="G379" t="s">
        <v>43</v>
      </c>
      <c r="H379">
        <v>9</v>
      </c>
      <c r="I379" s="2" t="s">
        <v>59</v>
      </c>
      <c r="J379" s="22">
        <f>IF(ISNUMBER(AVERAGEIFS(Observed!J$2:J$1520,Observed!$A$2:$A$1520,$A379,Observed!$C$2:$C$1520,$C379)),AVERAGEIFS(Observed!J$2:J$1520,Observed!$A$2:$A$1520,$A379,Observed!$C$2:$C$1520,$C379),"")</f>
        <v>1307.2666666666667</v>
      </c>
      <c r="K379" s="23">
        <f>IF(ISNUMBER(AVERAGEIFS(Observed!K$2:K$1520,Observed!$A$2:$A$1520,$A379,Observed!$C$2:$C$1520,$C379)),AVERAGEIFS(Observed!K$2:K$1520,Observed!$A$2:$A$1520,$A379,Observed!$C$2:$C$1520,$C379),"")</f>
        <v>130.72666666666666</v>
      </c>
      <c r="L379" s="23" t="str">
        <f>IF(ISNUMBER(AVERAGEIFS(Observed!L$2:L$1520,Observed!$A$2:$A$1520,$A379,Observed!$C$2:$C$1520,$C379)),AVERAGEIFS(Observed!L$2:L$1520,Observed!$A$2:$A$1520,$A379,Observed!$C$2:$C$1520,$C379),"")</f>
        <v/>
      </c>
      <c r="M379" s="23" t="str">
        <f>IF(ISNUMBER(AVERAGEIFS(Observed!M$2:M$1520,Observed!$A$2:$A$1520,$A379,Observed!$C$2:$C$1520,$C379)),AVERAGEIFS(Observed!M$2:M$1520,Observed!$A$2:$A$1520,$A379,Observed!$C$2:$C$1520,$C379),"")</f>
        <v/>
      </c>
      <c r="N379" s="23" t="str">
        <f>IF(ISNUMBER(AVERAGEIFS(Observed!N$2:N$1520,Observed!$A$2:$A$1520,$A379,Observed!$C$2:$C$1520,$C379)),AVERAGEIFS(Observed!N$2:N$1520,Observed!$A$2:$A$1520,$A379,Observed!$C$2:$C$1520,$C379),"")</f>
        <v/>
      </c>
      <c r="O379" s="24" t="str">
        <f>IF(ISNUMBER(AVERAGEIFS(Observed!O$2:O$1520,Observed!$A$2:$A$1520,$A379,Observed!$C$2:$C$1520,$C379)),AVERAGEIFS(Observed!O$2:O$1520,Observed!$A$2:$A$1520,$A379,Observed!$C$2:$C$1520,$C379),"")</f>
        <v/>
      </c>
      <c r="P379" s="24" t="str">
        <f>IF(ISNUMBER(AVERAGEIFS(Observed!P$2:P$1520,Observed!$A$2:$A$1520,$A379,Observed!$C$2:$C$1520,$C379)),AVERAGEIFS(Observed!P$2:P$1520,Observed!$A$2:$A$1520,$A379,Observed!$C$2:$C$1520,$C379),"")</f>
        <v/>
      </c>
      <c r="Q379" s="24" t="str">
        <f>IF(ISNUMBER(AVERAGEIFS(Observed!Q$2:Q$1520,Observed!$A$2:$A$1520,$A379,Observed!$C$2:$C$1520,$C379)),AVERAGEIFS(Observed!Q$2:Q$1520,Observed!$A$2:$A$1520,$A379,Observed!$C$2:$C$1520,$C379),"")</f>
        <v/>
      </c>
      <c r="R379" s="22" t="str">
        <f>IF(ISNUMBER(AVERAGEIFS(Observed!R$2:R$1520,Observed!$A$2:$A$1520,$A379,Observed!$C$2:$C$1520,$C379)),AVERAGEIFS(Observed!R$2:R$1520,Observed!$A$2:$A$1520,$A379,Observed!$C$2:$C$1520,$C379),"")</f>
        <v/>
      </c>
      <c r="S379" s="23" t="str">
        <f>IF(ISNUMBER(AVERAGEIFS(Observed!S$2:S$1520,Observed!$A$2:$A$1520,$A379,Observed!$C$2:$C$1520,$C379)),AVERAGEIFS(Observed!S$2:S$1520,Observed!$A$2:$A$1520,$A379,Observed!$C$2:$C$1520,$C379),"")</f>
        <v/>
      </c>
      <c r="T379" s="23" t="str">
        <f>IF(ISNUMBER(AVERAGEIFS(Observed!T$2:T$1520,Observed!$A$2:$A$1520,$A379,Observed!$C$2:$C$1520,$C379)),AVERAGEIFS(Observed!T$2:T$1520,Observed!$A$2:$A$1520,$A379,Observed!$C$2:$C$1520,$C379),"")</f>
        <v/>
      </c>
      <c r="U379" s="23" t="str">
        <f>IF(ISNUMBER(AVERAGEIFS(Observed!U$2:U$1520,Observed!$A$2:$A$1520,$A379,Observed!$C$2:$C$1520,$C379)),AVERAGEIFS(Observed!U$2:U$1520,Observed!$A$2:$A$1520,$A379,Observed!$C$2:$C$1520,$C379),"")</f>
        <v/>
      </c>
      <c r="V379" s="23" t="str">
        <f>IF(ISNUMBER(AVERAGEIFS(Observed!V$2:V$1520,Observed!$A$2:$A$1520,$A379,Observed!$C$2:$C$1520,$C379)),AVERAGEIFS(Observed!V$2:V$1520,Observed!$A$2:$A$1520,$A379,Observed!$C$2:$C$1520,$C379),"")</f>
        <v/>
      </c>
      <c r="W379" s="23" t="str">
        <f>IF(ISNUMBER(AVERAGEIFS(Observed!W$2:W$1520,Observed!$A$2:$A$1520,$A379,Observed!$C$2:$C$1520,$C379)),AVERAGEIFS(Observed!W$2:W$1520,Observed!$A$2:$A$1520,$A379,Observed!$C$2:$C$1520,$C379),"")</f>
        <v/>
      </c>
      <c r="X379" s="23" t="str">
        <f>IF(ISNUMBER(AVERAGEIFS(Observed!X$2:X$1520,Observed!$A$2:$A$1520,$A379,Observed!$C$2:$C$1520,$C379)),AVERAGEIFS(Observed!X$2:X$1520,Observed!$A$2:$A$1520,$A379,Observed!$C$2:$C$1520,$C379),"")</f>
        <v/>
      </c>
      <c r="Y379" s="23" t="str">
        <f>IF(ISNUMBER(AVERAGEIFS(Observed!Y$2:Y$1520,Observed!$A$2:$A$1520,$A379,Observed!$C$2:$C$1520,$C379)),AVERAGEIFS(Observed!Y$2:Y$1520,Observed!$A$2:$A$1520,$A379,Observed!$C$2:$C$1520,$C379),"")</f>
        <v/>
      </c>
      <c r="Z379" s="23" t="str">
        <f>IF(ISNUMBER(AVERAGEIFS(Observed!Z$2:Z$1520,Observed!$A$2:$A$1520,$A379,Observed!$C$2:$C$1520,$C379)),AVERAGEIFS(Observed!Z$2:Z$1520,Observed!$A$2:$A$1520,$A379,Observed!$C$2:$C$1520,$C379),"")</f>
        <v/>
      </c>
      <c r="AA379" s="23" t="str">
        <f>IF(ISNUMBER(AVERAGEIFS(Observed!AA$2:AA$1520,Observed!$A$2:$A$1520,$A379,Observed!$C$2:$C$1520,$C379)),AVERAGEIFS(Observed!AA$2:AA$1520,Observed!$A$2:$A$1520,$A379,Observed!$C$2:$C$1520,$C379),"")</f>
        <v/>
      </c>
      <c r="AB379" s="23" t="str">
        <f>IF(ISNUMBER(AVERAGEIFS(Observed!AB$2:AB$1520,Observed!$A$2:$A$1520,$A379,Observed!$C$2:$C$1520,$C379)),AVERAGEIFS(Observed!AB$2:AB$1520,Observed!$A$2:$A$1520,$A379,Observed!$C$2:$C$1520,$C379),"")</f>
        <v/>
      </c>
      <c r="AC379" s="23" t="str">
        <f>IF(ISNUMBER(AVERAGEIFS(Observed!AC$2:AC$1520,Observed!$A$2:$A$1520,$A379,Observed!$C$2:$C$1520,$C379)),AVERAGEIFS(Observed!AC$2:AC$1520,Observed!$A$2:$A$1520,$A379,Observed!$C$2:$C$1520,$C379),"")</f>
        <v/>
      </c>
      <c r="AD379" s="24" t="str">
        <f>IF(ISNUMBER(AVERAGEIFS(Observed!AD$2:AD$1520,Observed!$A$2:$A$1520,$A379,Observed!$C$2:$C$1520,$C379)),AVERAGEIFS(Observed!AD$2:AD$1520,Observed!$A$2:$A$1520,$A379,Observed!$C$2:$C$1520,$C379),"")</f>
        <v/>
      </c>
      <c r="AE379" s="24" t="str">
        <f>IF(ISNUMBER(AVERAGEIFS(Observed!AE$2:AE$1520,Observed!$A$2:$A$1520,$A379,Observed!$C$2:$C$1520,$C379)),AVERAGEIFS(Observed!AE$2:AE$1520,Observed!$A$2:$A$1520,$A379,Observed!$C$2:$C$1520,$C379),"")</f>
        <v/>
      </c>
      <c r="AF379" s="23" t="str">
        <f>IF(ISNUMBER(AVERAGEIFS(Observed!AF$2:AF$1520,Observed!$A$2:$A$1520,$A379,Observed!$C$2:$C$1520,$C379)),AVERAGEIFS(Observed!AF$2:AF$1520,Observed!$A$2:$A$1520,$A379,Observed!$C$2:$C$1520,$C379),"")</f>
        <v/>
      </c>
      <c r="AG379" s="23" t="str">
        <f>IF(ISNUMBER(AVERAGEIFS(Observed!AG$2:AG$1520,Observed!$A$2:$A$1520,$A379,Observed!$C$2:$C$1520,$C379)),AVERAGEIFS(Observed!AG$2:AG$1520,Observed!$A$2:$A$1520,$A379,Observed!$C$2:$C$1520,$C379),"")</f>
        <v/>
      </c>
      <c r="AH379" s="22" t="str">
        <f>IF(ISNUMBER(AVERAGEIFS(Observed!AH$2:AH$1520,Observed!$A$2:$A$1520,$A379,Observed!$C$2:$C$1520,$C379)),AVERAGEIFS(Observed!AH$2:AH$1520,Observed!$A$2:$A$1520,$A379,Observed!$C$2:$C$1520,$C379),"")</f>
        <v/>
      </c>
      <c r="AI379" s="23" t="str">
        <f>IF(ISNUMBER(AVERAGEIFS(Observed!AI$2:AI$1520,Observed!$A$2:$A$1520,$A379,Observed!$C$2:$C$1520,$C379)),AVERAGEIFS(Observed!AI$2:AI$1520,Observed!$A$2:$A$1520,$A379,Observed!$C$2:$C$1520,$C379),"")</f>
        <v/>
      </c>
      <c r="AJ379" s="23" t="str">
        <f>IF(ISNUMBER(AVERAGEIFS(Observed!AJ$2:AJ$1520,Observed!$A$2:$A$1520,$A379,Observed!$C$2:$C$1520,$C379)),AVERAGEIFS(Observed!AJ$2:AJ$1520,Observed!$A$2:$A$1520,$A379,Observed!$C$2:$C$1520,$C379),"")</f>
        <v/>
      </c>
      <c r="AK379" s="23" t="str">
        <f>IF(ISNUMBER(AVERAGEIFS(Observed!AK$2:AK$1520,Observed!$A$2:$A$1520,$A379,Observed!$C$2:$C$1520,$C379)),AVERAGEIFS(Observed!AK$2:AK$1520,Observed!$A$2:$A$1520,$A379,Observed!$C$2:$C$1520,$C379),"")</f>
        <v/>
      </c>
      <c r="AL379" s="23" t="str">
        <f>IF(ISNUMBER(AVERAGEIFS(Observed!AL$2:AL$1520,Observed!$A$2:$A$1520,$A379,Observed!$C$2:$C$1520,$C379)),AVERAGEIFS(Observed!AL$2:AL$1520,Observed!$A$2:$A$1520,$A379,Observed!$C$2:$C$1520,$C379),"")</f>
        <v/>
      </c>
      <c r="AM379" s="23" t="str">
        <f>IF(ISNUMBER(AVERAGEIFS(Observed!AM$2:AM$1520,Observed!$A$2:$A$1520,$A379,Observed!$C$2:$C$1520,$C379)),AVERAGEIFS(Observed!AM$2:AM$1520,Observed!$A$2:$A$1520,$A379,Observed!$C$2:$C$1520,$C379),"")</f>
        <v/>
      </c>
      <c r="AN379" s="2">
        <f>COUNTIFS(Observed!$A$2:$A$1520,$A379,Observed!$C$2:$C$1520,$C379)</f>
        <v>3</v>
      </c>
      <c r="AO379" s="2">
        <f t="shared" si="6"/>
        <v>1</v>
      </c>
    </row>
    <row r="380" spans="1:41" x14ac:dyDescent="0.35">
      <c r="A380" t="s">
        <v>53</v>
      </c>
      <c r="B380" t="s">
        <v>52</v>
      </c>
      <c r="C380" s="20">
        <v>42345</v>
      </c>
      <c r="D380">
        <v>1</v>
      </c>
      <c r="E380" t="s">
        <v>78</v>
      </c>
      <c r="F380" s="25" t="s">
        <v>99</v>
      </c>
      <c r="G380" t="s">
        <v>43</v>
      </c>
      <c r="H380">
        <v>9</v>
      </c>
      <c r="I380" s="2" t="s">
        <v>59</v>
      </c>
      <c r="J380" s="22">
        <f>IF(ISNUMBER(AVERAGEIFS(Observed!J$2:J$1520,Observed!$A$2:$A$1520,$A380,Observed!$C$2:$C$1520,$C380)),AVERAGEIFS(Observed!J$2:J$1520,Observed!$A$2:$A$1520,$A380,Observed!$C$2:$C$1520,$C380),"")</f>
        <v>1207</v>
      </c>
      <c r="K380" s="23">
        <f>IF(ISNUMBER(AVERAGEIFS(Observed!K$2:K$1520,Observed!$A$2:$A$1520,$A380,Observed!$C$2:$C$1520,$C380)),AVERAGEIFS(Observed!K$2:K$1520,Observed!$A$2:$A$1520,$A380,Observed!$C$2:$C$1520,$C380),"")</f>
        <v>120.7</v>
      </c>
      <c r="L380" s="23" t="str">
        <f>IF(ISNUMBER(AVERAGEIFS(Observed!L$2:L$1520,Observed!$A$2:$A$1520,$A380,Observed!$C$2:$C$1520,$C380)),AVERAGEIFS(Observed!L$2:L$1520,Observed!$A$2:$A$1520,$A380,Observed!$C$2:$C$1520,$C380),"")</f>
        <v/>
      </c>
      <c r="M380" s="23" t="str">
        <f>IF(ISNUMBER(AVERAGEIFS(Observed!M$2:M$1520,Observed!$A$2:$A$1520,$A380,Observed!$C$2:$C$1520,$C380)),AVERAGEIFS(Observed!M$2:M$1520,Observed!$A$2:$A$1520,$A380,Observed!$C$2:$C$1520,$C380),"")</f>
        <v/>
      </c>
      <c r="N380" s="23" t="str">
        <f>IF(ISNUMBER(AVERAGEIFS(Observed!N$2:N$1520,Observed!$A$2:$A$1520,$A380,Observed!$C$2:$C$1520,$C380)),AVERAGEIFS(Observed!N$2:N$1520,Observed!$A$2:$A$1520,$A380,Observed!$C$2:$C$1520,$C380),"")</f>
        <v/>
      </c>
      <c r="O380" s="24" t="str">
        <f>IF(ISNUMBER(AVERAGEIFS(Observed!O$2:O$1520,Observed!$A$2:$A$1520,$A380,Observed!$C$2:$C$1520,$C380)),AVERAGEIFS(Observed!O$2:O$1520,Observed!$A$2:$A$1520,$A380,Observed!$C$2:$C$1520,$C380),"")</f>
        <v/>
      </c>
      <c r="P380" s="24" t="str">
        <f>IF(ISNUMBER(AVERAGEIFS(Observed!P$2:P$1520,Observed!$A$2:$A$1520,$A380,Observed!$C$2:$C$1520,$C380)),AVERAGEIFS(Observed!P$2:P$1520,Observed!$A$2:$A$1520,$A380,Observed!$C$2:$C$1520,$C380),"")</f>
        <v/>
      </c>
      <c r="Q380" s="24" t="str">
        <f>IF(ISNUMBER(AVERAGEIFS(Observed!Q$2:Q$1520,Observed!$A$2:$A$1520,$A380,Observed!$C$2:$C$1520,$C380)),AVERAGEIFS(Observed!Q$2:Q$1520,Observed!$A$2:$A$1520,$A380,Observed!$C$2:$C$1520,$C380),"")</f>
        <v/>
      </c>
      <c r="R380" s="22" t="str">
        <f>IF(ISNUMBER(AVERAGEIFS(Observed!R$2:R$1520,Observed!$A$2:$A$1520,$A380,Observed!$C$2:$C$1520,$C380)),AVERAGEIFS(Observed!R$2:R$1520,Observed!$A$2:$A$1520,$A380,Observed!$C$2:$C$1520,$C380),"")</f>
        <v/>
      </c>
      <c r="S380" s="23" t="str">
        <f>IF(ISNUMBER(AVERAGEIFS(Observed!S$2:S$1520,Observed!$A$2:$A$1520,$A380,Observed!$C$2:$C$1520,$C380)),AVERAGEIFS(Observed!S$2:S$1520,Observed!$A$2:$A$1520,$A380,Observed!$C$2:$C$1520,$C380),"")</f>
        <v/>
      </c>
      <c r="T380" s="23" t="str">
        <f>IF(ISNUMBER(AVERAGEIFS(Observed!T$2:T$1520,Observed!$A$2:$A$1520,$A380,Observed!$C$2:$C$1520,$C380)),AVERAGEIFS(Observed!T$2:T$1520,Observed!$A$2:$A$1520,$A380,Observed!$C$2:$C$1520,$C380),"")</f>
        <v/>
      </c>
      <c r="U380" s="23" t="str">
        <f>IF(ISNUMBER(AVERAGEIFS(Observed!U$2:U$1520,Observed!$A$2:$A$1520,$A380,Observed!$C$2:$C$1520,$C380)),AVERAGEIFS(Observed!U$2:U$1520,Observed!$A$2:$A$1520,$A380,Observed!$C$2:$C$1520,$C380),"")</f>
        <v/>
      </c>
      <c r="V380" s="23" t="str">
        <f>IF(ISNUMBER(AVERAGEIFS(Observed!V$2:V$1520,Observed!$A$2:$A$1520,$A380,Observed!$C$2:$C$1520,$C380)),AVERAGEIFS(Observed!V$2:V$1520,Observed!$A$2:$A$1520,$A380,Observed!$C$2:$C$1520,$C380),"")</f>
        <v/>
      </c>
      <c r="W380" s="23" t="str">
        <f>IF(ISNUMBER(AVERAGEIFS(Observed!W$2:W$1520,Observed!$A$2:$A$1520,$A380,Observed!$C$2:$C$1520,$C380)),AVERAGEIFS(Observed!W$2:W$1520,Observed!$A$2:$A$1520,$A380,Observed!$C$2:$C$1520,$C380),"")</f>
        <v/>
      </c>
      <c r="X380" s="23" t="str">
        <f>IF(ISNUMBER(AVERAGEIFS(Observed!X$2:X$1520,Observed!$A$2:$A$1520,$A380,Observed!$C$2:$C$1520,$C380)),AVERAGEIFS(Observed!X$2:X$1520,Observed!$A$2:$A$1520,$A380,Observed!$C$2:$C$1520,$C380),"")</f>
        <v/>
      </c>
      <c r="Y380" s="23" t="str">
        <f>IF(ISNUMBER(AVERAGEIFS(Observed!Y$2:Y$1520,Observed!$A$2:$A$1520,$A380,Observed!$C$2:$C$1520,$C380)),AVERAGEIFS(Observed!Y$2:Y$1520,Observed!$A$2:$A$1520,$A380,Observed!$C$2:$C$1520,$C380),"")</f>
        <v/>
      </c>
      <c r="Z380" s="23" t="str">
        <f>IF(ISNUMBER(AVERAGEIFS(Observed!Z$2:Z$1520,Observed!$A$2:$A$1520,$A380,Observed!$C$2:$C$1520,$C380)),AVERAGEIFS(Observed!Z$2:Z$1520,Observed!$A$2:$A$1520,$A380,Observed!$C$2:$C$1520,$C380),"")</f>
        <v/>
      </c>
      <c r="AA380" s="23" t="str">
        <f>IF(ISNUMBER(AVERAGEIFS(Observed!AA$2:AA$1520,Observed!$A$2:$A$1520,$A380,Observed!$C$2:$C$1520,$C380)),AVERAGEIFS(Observed!AA$2:AA$1520,Observed!$A$2:$A$1520,$A380,Observed!$C$2:$C$1520,$C380),"")</f>
        <v/>
      </c>
      <c r="AB380" s="23" t="str">
        <f>IF(ISNUMBER(AVERAGEIFS(Observed!AB$2:AB$1520,Observed!$A$2:$A$1520,$A380,Observed!$C$2:$C$1520,$C380)),AVERAGEIFS(Observed!AB$2:AB$1520,Observed!$A$2:$A$1520,$A380,Observed!$C$2:$C$1520,$C380),"")</f>
        <v/>
      </c>
      <c r="AC380" s="23" t="str">
        <f>IF(ISNUMBER(AVERAGEIFS(Observed!AC$2:AC$1520,Observed!$A$2:$A$1520,$A380,Observed!$C$2:$C$1520,$C380)),AVERAGEIFS(Observed!AC$2:AC$1520,Observed!$A$2:$A$1520,$A380,Observed!$C$2:$C$1520,$C380),"")</f>
        <v/>
      </c>
      <c r="AD380" s="24" t="str">
        <f>IF(ISNUMBER(AVERAGEIFS(Observed!AD$2:AD$1520,Observed!$A$2:$A$1520,$A380,Observed!$C$2:$C$1520,$C380)),AVERAGEIFS(Observed!AD$2:AD$1520,Observed!$A$2:$A$1520,$A380,Observed!$C$2:$C$1520,$C380),"")</f>
        <v/>
      </c>
      <c r="AE380" s="24" t="str">
        <f>IF(ISNUMBER(AVERAGEIFS(Observed!AE$2:AE$1520,Observed!$A$2:$A$1520,$A380,Observed!$C$2:$C$1520,$C380)),AVERAGEIFS(Observed!AE$2:AE$1520,Observed!$A$2:$A$1520,$A380,Observed!$C$2:$C$1520,$C380),"")</f>
        <v/>
      </c>
      <c r="AF380" s="23" t="str">
        <f>IF(ISNUMBER(AVERAGEIFS(Observed!AF$2:AF$1520,Observed!$A$2:$A$1520,$A380,Observed!$C$2:$C$1520,$C380)),AVERAGEIFS(Observed!AF$2:AF$1520,Observed!$A$2:$A$1520,$A380,Observed!$C$2:$C$1520,$C380),"")</f>
        <v/>
      </c>
      <c r="AG380" s="23" t="str">
        <f>IF(ISNUMBER(AVERAGEIFS(Observed!AG$2:AG$1520,Observed!$A$2:$A$1520,$A380,Observed!$C$2:$C$1520,$C380)),AVERAGEIFS(Observed!AG$2:AG$1520,Observed!$A$2:$A$1520,$A380,Observed!$C$2:$C$1520,$C380),"")</f>
        <v/>
      </c>
      <c r="AH380" s="22" t="str">
        <f>IF(ISNUMBER(AVERAGEIFS(Observed!AH$2:AH$1520,Observed!$A$2:$A$1520,$A380,Observed!$C$2:$C$1520,$C380)),AVERAGEIFS(Observed!AH$2:AH$1520,Observed!$A$2:$A$1520,$A380,Observed!$C$2:$C$1520,$C380),"")</f>
        <v/>
      </c>
      <c r="AI380" s="23" t="str">
        <f>IF(ISNUMBER(AVERAGEIFS(Observed!AI$2:AI$1520,Observed!$A$2:$A$1520,$A380,Observed!$C$2:$C$1520,$C380)),AVERAGEIFS(Observed!AI$2:AI$1520,Observed!$A$2:$A$1520,$A380,Observed!$C$2:$C$1520,$C380),"")</f>
        <v/>
      </c>
      <c r="AJ380" s="23" t="str">
        <f>IF(ISNUMBER(AVERAGEIFS(Observed!AJ$2:AJ$1520,Observed!$A$2:$A$1520,$A380,Observed!$C$2:$C$1520,$C380)),AVERAGEIFS(Observed!AJ$2:AJ$1520,Observed!$A$2:$A$1520,$A380,Observed!$C$2:$C$1520,$C380),"")</f>
        <v/>
      </c>
      <c r="AK380" s="23" t="str">
        <f>IF(ISNUMBER(AVERAGEIFS(Observed!AK$2:AK$1520,Observed!$A$2:$A$1520,$A380,Observed!$C$2:$C$1520,$C380)),AVERAGEIFS(Observed!AK$2:AK$1520,Observed!$A$2:$A$1520,$A380,Observed!$C$2:$C$1520,$C380),"")</f>
        <v/>
      </c>
      <c r="AL380" s="23" t="str">
        <f>IF(ISNUMBER(AVERAGEIFS(Observed!AL$2:AL$1520,Observed!$A$2:$A$1520,$A380,Observed!$C$2:$C$1520,$C380)),AVERAGEIFS(Observed!AL$2:AL$1520,Observed!$A$2:$A$1520,$A380,Observed!$C$2:$C$1520,$C380),"")</f>
        <v/>
      </c>
      <c r="AM380" s="23" t="str">
        <f>IF(ISNUMBER(AVERAGEIFS(Observed!AM$2:AM$1520,Observed!$A$2:$A$1520,$A380,Observed!$C$2:$C$1520,$C380)),AVERAGEIFS(Observed!AM$2:AM$1520,Observed!$A$2:$A$1520,$A380,Observed!$C$2:$C$1520,$C380),"")</f>
        <v/>
      </c>
      <c r="AN380" s="2">
        <f>COUNTIFS(Observed!$A$2:$A$1520,$A380,Observed!$C$2:$C$1520,$C380)</f>
        <v>3</v>
      </c>
      <c r="AO380" s="2">
        <f t="shared" si="6"/>
        <v>1</v>
      </c>
    </row>
    <row r="381" spans="1:41" x14ac:dyDescent="0.35">
      <c r="A381" t="s">
        <v>56</v>
      </c>
      <c r="B381" t="s">
        <v>52</v>
      </c>
      <c r="C381" s="20">
        <v>42349</v>
      </c>
      <c r="D381">
        <v>1</v>
      </c>
      <c r="E381" t="s">
        <v>80</v>
      </c>
      <c r="F381" s="25" t="s">
        <v>99</v>
      </c>
      <c r="G381" t="s">
        <v>43</v>
      </c>
      <c r="H381">
        <v>9</v>
      </c>
      <c r="I381" s="2" t="s">
        <v>60</v>
      </c>
      <c r="J381" s="22">
        <f>IF(ISNUMBER(AVERAGEIFS(Observed!J$2:J$1520,Observed!$A$2:$A$1520,$A381,Observed!$C$2:$C$1520,$C381)),AVERAGEIFS(Observed!J$2:J$1520,Observed!$A$2:$A$1520,$A381,Observed!$C$2:$C$1520,$C381),"")</f>
        <v>2040.4666666666665</v>
      </c>
      <c r="K381" s="23">
        <f>IF(ISNUMBER(AVERAGEIFS(Observed!K$2:K$1520,Observed!$A$2:$A$1520,$A381,Observed!$C$2:$C$1520,$C381)),AVERAGEIFS(Observed!K$2:K$1520,Observed!$A$2:$A$1520,$A381,Observed!$C$2:$C$1520,$C381),"")</f>
        <v>204.04666666666665</v>
      </c>
      <c r="L381" s="23" t="str">
        <f>IF(ISNUMBER(AVERAGEIFS(Observed!L$2:L$1520,Observed!$A$2:$A$1520,$A381,Observed!$C$2:$C$1520,$C381)),AVERAGEIFS(Observed!L$2:L$1520,Observed!$A$2:$A$1520,$A381,Observed!$C$2:$C$1520,$C381),"")</f>
        <v/>
      </c>
      <c r="M381" s="23" t="str">
        <f>IF(ISNUMBER(AVERAGEIFS(Observed!M$2:M$1520,Observed!$A$2:$A$1520,$A381,Observed!$C$2:$C$1520,$C381)),AVERAGEIFS(Observed!M$2:M$1520,Observed!$A$2:$A$1520,$A381,Observed!$C$2:$C$1520,$C381),"")</f>
        <v/>
      </c>
      <c r="N381" s="23" t="str">
        <f>IF(ISNUMBER(AVERAGEIFS(Observed!N$2:N$1520,Observed!$A$2:$A$1520,$A381,Observed!$C$2:$C$1520,$C381)),AVERAGEIFS(Observed!N$2:N$1520,Observed!$A$2:$A$1520,$A381,Observed!$C$2:$C$1520,$C381),"")</f>
        <v/>
      </c>
      <c r="O381" s="24" t="str">
        <f>IF(ISNUMBER(AVERAGEIFS(Observed!O$2:O$1520,Observed!$A$2:$A$1520,$A381,Observed!$C$2:$C$1520,$C381)),AVERAGEIFS(Observed!O$2:O$1520,Observed!$A$2:$A$1520,$A381,Observed!$C$2:$C$1520,$C381),"")</f>
        <v/>
      </c>
      <c r="P381" s="24" t="str">
        <f>IF(ISNUMBER(AVERAGEIFS(Observed!P$2:P$1520,Observed!$A$2:$A$1520,$A381,Observed!$C$2:$C$1520,$C381)),AVERAGEIFS(Observed!P$2:P$1520,Observed!$A$2:$A$1520,$A381,Observed!$C$2:$C$1520,$C381),"")</f>
        <v/>
      </c>
      <c r="Q381" s="24" t="str">
        <f>IF(ISNUMBER(AVERAGEIFS(Observed!Q$2:Q$1520,Observed!$A$2:$A$1520,$A381,Observed!$C$2:$C$1520,$C381)),AVERAGEIFS(Observed!Q$2:Q$1520,Observed!$A$2:$A$1520,$A381,Observed!$C$2:$C$1520,$C381),"")</f>
        <v/>
      </c>
      <c r="R381" s="22" t="str">
        <f>IF(ISNUMBER(AVERAGEIFS(Observed!R$2:R$1520,Observed!$A$2:$A$1520,$A381,Observed!$C$2:$C$1520,$C381)),AVERAGEIFS(Observed!R$2:R$1520,Observed!$A$2:$A$1520,$A381,Observed!$C$2:$C$1520,$C381),"")</f>
        <v/>
      </c>
      <c r="S381" s="23" t="str">
        <f>IF(ISNUMBER(AVERAGEIFS(Observed!S$2:S$1520,Observed!$A$2:$A$1520,$A381,Observed!$C$2:$C$1520,$C381)),AVERAGEIFS(Observed!S$2:S$1520,Observed!$A$2:$A$1520,$A381,Observed!$C$2:$C$1520,$C381),"")</f>
        <v/>
      </c>
      <c r="T381" s="23" t="str">
        <f>IF(ISNUMBER(AVERAGEIFS(Observed!T$2:T$1520,Observed!$A$2:$A$1520,$A381,Observed!$C$2:$C$1520,$C381)),AVERAGEIFS(Observed!T$2:T$1520,Observed!$A$2:$A$1520,$A381,Observed!$C$2:$C$1520,$C381),"")</f>
        <v/>
      </c>
      <c r="U381" s="23" t="str">
        <f>IF(ISNUMBER(AVERAGEIFS(Observed!U$2:U$1520,Observed!$A$2:$A$1520,$A381,Observed!$C$2:$C$1520,$C381)),AVERAGEIFS(Observed!U$2:U$1520,Observed!$A$2:$A$1520,$A381,Observed!$C$2:$C$1520,$C381),"")</f>
        <v/>
      </c>
      <c r="V381" s="23" t="str">
        <f>IF(ISNUMBER(AVERAGEIFS(Observed!V$2:V$1520,Observed!$A$2:$A$1520,$A381,Observed!$C$2:$C$1520,$C381)),AVERAGEIFS(Observed!V$2:V$1520,Observed!$A$2:$A$1520,$A381,Observed!$C$2:$C$1520,$C381),"")</f>
        <v/>
      </c>
      <c r="W381" s="23" t="str">
        <f>IF(ISNUMBER(AVERAGEIFS(Observed!W$2:W$1520,Observed!$A$2:$A$1520,$A381,Observed!$C$2:$C$1520,$C381)),AVERAGEIFS(Observed!W$2:W$1520,Observed!$A$2:$A$1520,$A381,Observed!$C$2:$C$1520,$C381),"")</f>
        <v/>
      </c>
      <c r="X381" s="23" t="str">
        <f>IF(ISNUMBER(AVERAGEIFS(Observed!X$2:X$1520,Observed!$A$2:$A$1520,$A381,Observed!$C$2:$C$1520,$C381)),AVERAGEIFS(Observed!X$2:X$1520,Observed!$A$2:$A$1520,$A381,Observed!$C$2:$C$1520,$C381),"")</f>
        <v/>
      </c>
      <c r="Y381" s="23" t="str">
        <f>IF(ISNUMBER(AVERAGEIFS(Observed!Y$2:Y$1520,Observed!$A$2:$A$1520,$A381,Observed!$C$2:$C$1520,$C381)),AVERAGEIFS(Observed!Y$2:Y$1520,Observed!$A$2:$A$1520,$A381,Observed!$C$2:$C$1520,$C381),"")</f>
        <v/>
      </c>
      <c r="Z381" s="23" t="str">
        <f>IF(ISNUMBER(AVERAGEIFS(Observed!Z$2:Z$1520,Observed!$A$2:$A$1520,$A381,Observed!$C$2:$C$1520,$C381)),AVERAGEIFS(Observed!Z$2:Z$1520,Observed!$A$2:$A$1520,$A381,Observed!$C$2:$C$1520,$C381),"")</f>
        <v/>
      </c>
      <c r="AA381" s="23" t="str">
        <f>IF(ISNUMBER(AVERAGEIFS(Observed!AA$2:AA$1520,Observed!$A$2:$A$1520,$A381,Observed!$C$2:$C$1520,$C381)),AVERAGEIFS(Observed!AA$2:AA$1520,Observed!$A$2:$A$1520,$A381,Observed!$C$2:$C$1520,$C381),"")</f>
        <v/>
      </c>
      <c r="AB381" s="23" t="str">
        <f>IF(ISNUMBER(AVERAGEIFS(Observed!AB$2:AB$1520,Observed!$A$2:$A$1520,$A381,Observed!$C$2:$C$1520,$C381)),AVERAGEIFS(Observed!AB$2:AB$1520,Observed!$A$2:$A$1520,$A381,Observed!$C$2:$C$1520,$C381),"")</f>
        <v/>
      </c>
      <c r="AC381" s="23" t="str">
        <f>IF(ISNUMBER(AVERAGEIFS(Observed!AC$2:AC$1520,Observed!$A$2:$A$1520,$A381,Observed!$C$2:$C$1520,$C381)),AVERAGEIFS(Observed!AC$2:AC$1520,Observed!$A$2:$A$1520,$A381,Observed!$C$2:$C$1520,$C381),"")</f>
        <v/>
      </c>
      <c r="AD381" s="24" t="str">
        <f>IF(ISNUMBER(AVERAGEIFS(Observed!AD$2:AD$1520,Observed!$A$2:$A$1520,$A381,Observed!$C$2:$C$1520,$C381)),AVERAGEIFS(Observed!AD$2:AD$1520,Observed!$A$2:$A$1520,$A381,Observed!$C$2:$C$1520,$C381),"")</f>
        <v/>
      </c>
      <c r="AE381" s="24" t="str">
        <f>IF(ISNUMBER(AVERAGEIFS(Observed!AE$2:AE$1520,Observed!$A$2:$A$1520,$A381,Observed!$C$2:$C$1520,$C381)),AVERAGEIFS(Observed!AE$2:AE$1520,Observed!$A$2:$A$1520,$A381,Observed!$C$2:$C$1520,$C381),"")</f>
        <v/>
      </c>
      <c r="AF381" s="23" t="str">
        <f>IF(ISNUMBER(AVERAGEIFS(Observed!AF$2:AF$1520,Observed!$A$2:$A$1520,$A381,Observed!$C$2:$C$1520,$C381)),AVERAGEIFS(Observed!AF$2:AF$1520,Observed!$A$2:$A$1520,$A381,Observed!$C$2:$C$1520,$C381),"")</f>
        <v/>
      </c>
      <c r="AG381" s="23" t="str">
        <f>IF(ISNUMBER(AVERAGEIFS(Observed!AG$2:AG$1520,Observed!$A$2:$A$1520,$A381,Observed!$C$2:$C$1520,$C381)),AVERAGEIFS(Observed!AG$2:AG$1520,Observed!$A$2:$A$1520,$A381,Observed!$C$2:$C$1520,$C381),"")</f>
        <v/>
      </c>
      <c r="AH381" s="22" t="str">
        <f>IF(ISNUMBER(AVERAGEIFS(Observed!AH$2:AH$1520,Observed!$A$2:$A$1520,$A381,Observed!$C$2:$C$1520,$C381)),AVERAGEIFS(Observed!AH$2:AH$1520,Observed!$A$2:$A$1520,$A381,Observed!$C$2:$C$1520,$C381),"")</f>
        <v/>
      </c>
      <c r="AI381" s="23" t="str">
        <f>IF(ISNUMBER(AVERAGEIFS(Observed!AI$2:AI$1520,Observed!$A$2:$A$1520,$A381,Observed!$C$2:$C$1520,$C381)),AVERAGEIFS(Observed!AI$2:AI$1520,Observed!$A$2:$A$1520,$A381,Observed!$C$2:$C$1520,$C381),"")</f>
        <v/>
      </c>
      <c r="AJ381" s="23" t="str">
        <f>IF(ISNUMBER(AVERAGEIFS(Observed!AJ$2:AJ$1520,Observed!$A$2:$A$1520,$A381,Observed!$C$2:$C$1520,$C381)),AVERAGEIFS(Observed!AJ$2:AJ$1520,Observed!$A$2:$A$1520,$A381,Observed!$C$2:$C$1520,$C381),"")</f>
        <v/>
      </c>
      <c r="AK381" s="23" t="str">
        <f>IF(ISNUMBER(AVERAGEIFS(Observed!AK$2:AK$1520,Observed!$A$2:$A$1520,$A381,Observed!$C$2:$C$1520,$C381)),AVERAGEIFS(Observed!AK$2:AK$1520,Observed!$A$2:$A$1520,$A381,Observed!$C$2:$C$1520,$C381),"")</f>
        <v/>
      </c>
      <c r="AL381" s="23" t="str">
        <f>IF(ISNUMBER(AVERAGEIFS(Observed!AL$2:AL$1520,Observed!$A$2:$A$1520,$A381,Observed!$C$2:$C$1520,$C381)),AVERAGEIFS(Observed!AL$2:AL$1520,Observed!$A$2:$A$1520,$A381,Observed!$C$2:$C$1520,$C381),"")</f>
        <v/>
      </c>
      <c r="AM381" s="23" t="str">
        <f>IF(ISNUMBER(AVERAGEIFS(Observed!AM$2:AM$1520,Observed!$A$2:$A$1520,$A381,Observed!$C$2:$C$1520,$C381)),AVERAGEIFS(Observed!AM$2:AM$1520,Observed!$A$2:$A$1520,$A381,Observed!$C$2:$C$1520,$C381),"")</f>
        <v/>
      </c>
      <c r="AN381" s="2">
        <f>COUNTIFS(Observed!$A$2:$A$1520,$A381,Observed!$C$2:$C$1520,$C381)</f>
        <v>3</v>
      </c>
      <c r="AO381" s="2">
        <f t="shared" si="6"/>
        <v>1</v>
      </c>
    </row>
    <row r="382" spans="1:41" x14ac:dyDescent="0.35">
      <c r="A382" t="s">
        <v>55</v>
      </c>
      <c r="B382" t="s">
        <v>52</v>
      </c>
      <c r="C382" s="20">
        <v>42349</v>
      </c>
      <c r="D382">
        <v>1</v>
      </c>
      <c r="E382" t="s">
        <v>82</v>
      </c>
      <c r="F382" s="25" t="s">
        <v>99</v>
      </c>
      <c r="G382" t="s">
        <v>43</v>
      </c>
      <c r="H382">
        <v>9</v>
      </c>
      <c r="I382" s="2" t="s">
        <v>60</v>
      </c>
      <c r="J382" s="22">
        <f>IF(ISNUMBER(AVERAGEIFS(Observed!J$2:J$1520,Observed!$A$2:$A$1520,$A382,Observed!$C$2:$C$1520,$C382)),AVERAGEIFS(Observed!J$2:J$1520,Observed!$A$2:$A$1520,$A382,Observed!$C$2:$C$1520,$C382),"")</f>
        <v>1263.4000000000001</v>
      </c>
      <c r="K382" s="23">
        <f>IF(ISNUMBER(AVERAGEIFS(Observed!K$2:K$1520,Observed!$A$2:$A$1520,$A382,Observed!$C$2:$C$1520,$C382)),AVERAGEIFS(Observed!K$2:K$1520,Observed!$A$2:$A$1520,$A382,Observed!$C$2:$C$1520,$C382),"")</f>
        <v>126.33999999999999</v>
      </c>
      <c r="L382" s="23" t="str">
        <f>IF(ISNUMBER(AVERAGEIFS(Observed!L$2:L$1520,Observed!$A$2:$A$1520,$A382,Observed!$C$2:$C$1520,$C382)),AVERAGEIFS(Observed!L$2:L$1520,Observed!$A$2:$A$1520,$A382,Observed!$C$2:$C$1520,$C382),"")</f>
        <v/>
      </c>
      <c r="M382" s="23" t="str">
        <f>IF(ISNUMBER(AVERAGEIFS(Observed!M$2:M$1520,Observed!$A$2:$A$1520,$A382,Observed!$C$2:$C$1520,$C382)),AVERAGEIFS(Observed!M$2:M$1520,Observed!$A$2:$A$1520,$A382,Observed!$C$2:$C$1520,$C382),"")</f>
        <v/>
      </c>
      <c r="N382" s="23" t="str">
        <f>IF(ISNUMBER(AVERAGEIFS(Observed!N$2:N$1520,Observed!$A$2:$A$1520,$A382,Observed!$C$2:$C$1520,$C382)),AVERAGEIFS(Observed!N$2:N$1520,Observed!$A$2:$A$1520,$A382,Observed!$C$2:$C$1520,$C382),"")</f>
        <v/>
      </c>
      <c r="O382" s="24" t="str">
        <f>IF(ISNUMBER(AVERAGEIFS(Observed!O$2:O$1520,Observed!$A$2:$A$1520,$A382,Observed!$C$2:$C$1520,$C382)),AVERAGEIFS(Observed!O$2:O$1520,Observed!$A$2:$A$1520,$A382,Observed!$C$2:$C$1520,$C382),"")</f>
        <v/>
      </c>
      <c r="P382" s="24" t="str">
        <f>IF(ISNUMBER(AVERAGEIFS(Observed!P$2:P$1520,Observed!$A$2:$A$1520,$A382,Observed!$C$2:$C$1520,$C382)),AVERAGEIFS(Observed!P$2:P$1520,Observed!$A$2:$A$1520,$A382,Observed!$C$2:$C$1520,$C382),"")</f>
        <v/>
      </c>
      <c r="Q382" s="24" t="str">
        <f>IF(ISNUMBER(AVERAGEIFS(Observed!Q$2:Q$1520,Observed!$A$2:$A$1520,$A382,Observed!$C$2:$C$1520,$C382)),AVERAGEIFS(Observed!Q$2:Q$1520,Observed!$A$2:$A$1520,$A382,Observed!$C$2:$C$1520,$C382),"")</f>
        <v/>
      </c>
      <c r="R382" s="22" t="str">
        <f>IF(ISNUMBER(AVERAGEIFS(Observed!R$2:R$1520,Observed!$A$2:$A$1520,$A382,Observed!$C$2:$C$1520,$C382)),AVERAGEIFS(Observed!R$2:R$1520,Observed!$A$2:$A$1520,$A382,Observed!$C$2:$C$1520,$C382),"")</f>
        <v/>
      </c>
      <c r="S382" s="23" t="str">
        <f>IF(ISNUMBER(AVERAGEIFS(Observed!S$2:S$1520,Observed!$A$2:$A$1520,$A382,Observed!$C$2:$C$1520,$C382)),AVERAGEIFS(Observed!S$2:S$1520,Observed!$A$2:$A$1520,$A382,Observed!$C$2:$C$1520,$C382),"")</f>
        <v/>
      </c>
      <c r="T382" s="23" t="str">
        <f>IF(ISNUMBER(AVERAGEIFS(Observed!T$2:T$1520,Observed!$A$2:$A$1520,$A382,Observed!$C$2:$C$1520,$C382)),AVERAGEIFS(Observed!T$2:T$1520,Observed!$A$2:$A$1520,$A382,Observed!$C$2:$C$1520,$C382),"")</f>
        <v/>
      </c>
      <c r="U382" s="23" t="str">
        <f>IF(ISNUMBER(AVERAGEIFS(Observed!U$2:U$1520,Observed!$A$2:$A$1520,$A382,Observed!$C$2:$C$1520,$C382)),AVERAGEIFS(Observed!U$2:U$1520,Observed!$A$2:$A$1520,$A382,Observed!$C$2:$C$1520,$C382),"")</f>
        <v/>
      </c>
      <c r="V382" s="23" t="str">
        <f>IF(ISNUMBER(AVERAGEIFS(Observed!V$2:V$1520,Observed!$A$2:$A$1520,$A382,Observed!$C$2:$C$1520,$C382)),AVERAGEIFS(Observed!V$2:V$1520,Observed!$A$2:$A$1520,$A382,Observed!$C$2:$C$1520,$C382),"")</f>
        <v/>
      </c>
      <c r="W382" s="23" t="str">
        <f>IF(ISNUMBER(AVERAGEIFS(Observed!W$2:W$1520,Observed!$A$2:$A$1520,$A382,Observed!$C$2:$C$1520,$C382)),AVERAGEIFS(Observed!W$2:W$1520,Observed!$A$2:$A$1520,$A382,Observed!$C$2:$C$1520,$C382),"")</f>
        <v/>
      </c>
      <c r="X382" s="23" t="str">
        <f>IF(ISNUMBER(AVERAGEIFS(Observed!X$2:X$1520,Observed!$A$2:$A$1520,$A382,Observed!$C$2:$C$1520,$C382)),AVERAGEIFS(Observed!X$2:X$1520,Observed!$A$2:$A$1520,$A382,Observed!$C$2:$C$1520,$C382),"")</f>
        <v/>
      </c>
      <c r="Y382" s="23" t="str">
        <f>IF(ISNUMBER(AVERAGEIFS(Observed!Y$2:Y$1520,Observed!$A$2:$A$1520,$A382,Observed!$C$2:$C$1520,$C382)),AVERAGEIFS(Observed!Y$2:Y$1520,Observed!$A$2:$A$1520,$A382,Observed!$C$2:$C$1520,$C382),"")</f>
        <v/>
      </c>
      <c r="Z382" s="23" t="str">
        <f>IF(ISNUMBER(AVERAGEIFS(Observed!Z$2:Z$1520,Observed!$A$2:$A$1520,$A382,Observed!$C$2:$C$1520,$C382)),AVERAGEIFS(Observed!Z$2:Z$1520,Observed!$A$2:$A$1520,$A382,Observed!$C$2:$C$1520,$C382),"")</f>
        <v/>
      </c>
      <c r="AA382" s="23" t="str">
        <f>IF(ISNUMBER(AVERAGEIFS(Observed!AA$2:AA$1520,Observed!$A$2:$A$1520,$A382,Observed!$C$2:$C$1520,$C382)),AVERAGEIFS(Observed!AA$2:AA$1520,Observed!$A$2:$A$1520,$A382,Observed!$C$2:$C$1520,$C382),"")</f>
        <v/>
      </c>
      <c r="AB382" s="23" t="str">
        <f>IF(ISNUMBER(AVERAGEIFS(Observed!AB$2:AB$1520,Observed!$A$2:$A$1520,$A382,Observed!$C$2:$C$1520,$C382)),AVERAGEIFS(Observed!AB$2:AB$1520,Observed!$A$2:$A$1520,$A382,Observed!$C$2:$C$1520,$C382),"")</f>
        <v/>
      </c>
      <c r="AC382" s="23" t="str">
        <f>IF(ISNUMBER(AVERAGEIFS(Observed!AC$2:AC$1520,Observed!$A$2:$A$1520,$A382,Observed!$C$2:$C$1520,$C382)),AVERAGEIFS(Observed!AC$2:AC$1520,Observed!$A$2:$A$1520,$A382,Observed!$C$2:$C$1520,$C382),"")</f>
        <v/>
      </c>
      <c r="AD382" s="24" t="str">
        <f>IF(ISNUMBER(AVERAGEIFS(Observed!AD$2:AD$1520,Observed!$A$2:$A$1520,$A382,Observed!$C$2:$C$1520,$C382)),AVERAGEIFS(Observed!AD$2:AD$1520,Observed!$A$2:$A$1520,$A382,Observed!$C$2:$C$1520,$C382),"")</f>
        <v/>
      </c>
      <c r="AE382" s="24" t="str">
        <f>IF(ISNUMBER(AVERAGEIFS(Observed!AE$2:AE$1520,Observed!$A$2:$A$1520,$A382,Observed!$C$2:$C$1520,$C382)),AVERAGEIFS(Observed!AE$2:AE$1520,Observed!$A$2:$A$1520,$A382,Observed!$C$2:$C$1520,$C382),"")</f>
        <v/>
      </c>
      <c r="AF382" s="23" t="str">
        <f>IF(ISNUMBER(AVERAGEIFS(Observed!AF$2:AF$1520,Observed!$A$2:$A$1520,$A382,Observed!$C$2:$C$1520,$C382)),AVERAGEIFS(Observed!AF$2:AF$1520,Observed!$A$2:$A$1520,$A382,Observed!$C$2:$C$1520,$C382),"")</f>
        <v/>
      </c>
      <c r="AG382" s="23" t="str">
        <f>IF(ISNUMBER(AVERAGEIFS(Observed!AG$2:AG$1520,Observed!$A$2:$A$1520,$A382,Observed!$C$2:$C$1520,$C382)),AVERAGEIFS(Observed!AG$2:AG$1520,Observed!$A$2:$A$1520,$A382,Observed!$C$2:$C$1520,$C382),"")</f>
        <v/>
      </c>
      <c r="AH382" s="22" t="str">
        <f>IF(ISNUMBER(AVERAGEIFS(Observed!AH$2:AH$1520,Observed!$A$2:$A$1520,$A382,Observed!$C$2:$C$1520,$C382)),AVERAGEIFS(Observed!AH$2:AH$1520,Observed!$A$2:$A$1520,$A382,Observed!$C$2:$C$1520,$C382),"")</f>
        <v/>
      </c>
      <c r="AI382" s="23" t="str">
        <f>IF(ISNUMBER(AVERAGEIFS(Observed!AI$2:AI$1520,Observed!$A$2:$A$1520,$A382,Observed!$C$2:$C$1520,$C382)),AVERAGEIFS(Observed!AI$2:AI$1520,Observed!$A$2:$A$1520,$A382,Observed!$C$2:$C$1520,$C382),"")</f>
        <v/>
      </c>
      <c r="AJ382" s="23" t="str">
        <f>IF(ISNUMBER(AVERAGEIFS(Observed!AJ$2:AJ$1520,Observed!$A$2:$A$1520,$A382,Observed!$C$2:$C$1520,$C382)),AVERAGEIFS(Observed!AJ$2:AJ$1520,Observed!$A$2:$A$1520,$A382,Observed!$C$2:$C$1520,$C382),"")</f>
        <v/>
      </c>
      <c r="AK382" s="23" t="str">
        <f>IF(ISNUMBER(AVERAGEIFS(Observed!AK$2:AK$1520,Observed!$A$2:$A$1520,$A382,Observed!$C$2:$C$1520,$C382)),AVERAGEIFS(Observed!AK$2:AK$1520,Observed!$A$2:$A$1520,$A382,Observed!$C$2:$C$1520,$C382),"")</f>
        <v/>
      </c>
      <c r="AL382" s="23" t="str">
        <f>IF(ISNUMBER(AVERAGEIFS(Observed!AL$2:AL$1520,Observed!$A$2:$A$1520,$A382,Observed!$C$2:$C$1520,$C382)),AVERAGEIFS(Observed!AL$2:AL$1520,Observed!$A$2:$A$1520,$A382,Observed!$C$2:$C$1520,$C382),"")</f>
        <v/>
      </c>
      <c r="AM382" s="23" t="str">
        <f>IF(ISNUMBER(AVERAGEIFS(Observed!AM$2:AM$1520,Observed!$A$2:$A$1520,$A382,Observed!$C$2:$C$1520,$C382)),AVERAGEIFS(Observed!AM$2:AM$1520,Observed!$A$2:$A$1520,$A382,Observed!$C$2:$C$1520,$C382),"")</f>
        <v/>
      </c>
      <c r="AN382" s="2">
        <f>COUNTIFS(Observed!$A$2:$A$1520,$A382,Observed!$C$2:$C$1520,$C382)</f>
        <v>3</v>
      </c>
      <c r="AO382" s="2">
        <f t="shared" si="6"/>
        <v>1</v>
      </c>
    </row>
    <row r="383" spans="1:41" x14ac:dyDescent="0.35">
      <c r="A383" t="s">
        <v>51</v>
      </c>
      <c r="B383" t="s">
        <v>52</v>
      </c>
      <c r="C383" s="20">
        <v>42349</v>
      </c>
      <c r="D383">
        <v>1</v>
      </c>
      <c r="E383" t="s">
        <v>79</v>
      </c>
      <c r="F383" s="25" t="s">
        <v>99</v>
      </c>
      <c r="G383" t="s">
        <v>43</v>
      </c>
      <c r="H383">
        <v>9</v>
      </c>
      <c r="I383" s="2" t="s">
        <v>60</v>
      </c>
      <c r="J383" s="22">
        <f>IF(ISNUMBER(AVERAGEIFS(Observed!J$2:J$1520,Observed!$A$2:$A$1520,$A383,Observed!$C$2:$C$1520,$C383)),AVERAGEIFS(Observed!J$2:J$1520,Observed!$A$2:$A$1520,$A383,Observed!$C$2:$C$1520,$C383),"")</f>
        <v>1908.8666666666668</v>
      </c>
      <c r="K383" s="23">
        <f>IF(ISNUMBER(AVERAGEIFS(Observed!K$2:K$1520,Observed!$A$2:$A$1520,$A383,Observed!$C$2:$C$1520,$C383)),AVERAGEIFS(Observed!K$2:K$1520,Observed!$A$2:$A$1520,$A383,Observed!$C$2:$C$1520,$C383),"")</f>
        <v>190.88666666666668</v>
      </c>
      <c r="L383" s="23" t="str">
        <f>IF(ISNUMBER(AVERAGEIFS(Observed!L$2:L$1520,Observed!$A$2:$A$1520,$A383,Observed!$C$2:$C$1520,$C383)),AVERAGEIFS(Observed!L$2:L$1520,Observed!$A$2:$A$1520,$A383,Observed!$C$2:$C$1520,$C383),"")</f>
        <v/>
      </c>
      <c r="M383" s="23" t="str">
        <f>IF(ISNUMBER(AVERAGEIFS(Observed!M$2:M$1520,Observed!$A$2:$A$1520,$A383,Observed!$C$2:$C$1520,$C383)),AVERAGEIFS(Observed!M$2:M$1520,Observed!$A$2:$A$1520,$A383,Observed!$C$2:$C$1520,$C383),"")</f>
        <v/>
      </c>
      <c r="N383" s="23" t="str">
        <f>IF(ISNUMBER(AVERAGEIFS(Observed!N$2:N$1520,Observed!$A$2:$A$1520,$A383,Observed!$C$2:$C$1520,$C383)),AVERAGEIFS(Observed!N$2:N$1520,Observed!$A$2:$A$1520,$A383,Observed!$C$2:$C$1520,$C383),"")</f>
        <v/>
      </c>
      <c r="O383" s="24" t="str">
        <f>IF(ISNUMBER(AVERAGEIFS(Observed!O$2:O$1520,Observed!$A$2:$A$1520,$A383,Observed!$C$2:$C$1520,$C383)),AVERAGEIFS(Observed!O$2:O$1520,Observed!$A$2:$A$1520,$A383,Observed!$C$2:$C$1520,$C383),"")</f>
        <v/>
      </c>
      <c r="P383" s="24" t="str">
        <f>IF(ISNUMBER(AVERAGEIFS(Observed!P$2:P$1520,Observed!$A$2:$A$1520,$A383,Observed!$C$2:$C$1520,$C383)),AVERAGEIFS(Observed!P$2:P$1520,Observed!$A$2:$A$1520,$A383,Observed!$C$2:$C$1520,$C383),"")</f>
        <v/>
      </c>
      <c r="Q383" s="24" t="str">
        <f>IF(ISNUMBER(AVERAGEIFS(Observed!Q$2:Q$1520,Observed!$A$2:$A$1520,$A383,Observed!$C$2:$C$1520,$C383)),AVERAGEIFS(Observed!Q$2:Q$1520,Observed!$A$2:$A$1520,$A383,Observed!$C$2:$C$1520,$C383),"")</f>
        <v/>
      </c>
      <c r="R383" s="22" t="str">
        <f>IF(ISNUMBER(AVERAGEIFS(Observed!R$2:R$1520,Observed!$A$2:$A$1520,$A383,Observed!$C$2:$C$1520,$C383)),AVERAGEIFS(Observed!R$2:R$1520,Observed!$A$2:$A$1520,$A383,Observed!$C$2:$C$1520,$C383),"")</f>
        <v/>
      </c>
      <c r="S383" s="23" t="str">
        <f>IF(ISNUMBER(AVERAGEIFS(Observed!S$2:S$1520,Observed!$A$2:$A$1520,$A383,Observed!$C$2:$C$1520,$C383)),AVERAGEIFS(Observed!S$2:S$1520,Observed!$A$2:$A$1520,$A383,Observed!$C$2:$C$1520,$C383),"")</f>
        <v/>
      </c>
      <c r="T383" s="23" t="str">
        <f>IF(ISNUMBER(AVERAGEIFS(Observed!T$2:T$1520,Observed!$A$2:$A$1520,$A383,Observed!$C$2:$C$1520,$C383)),AVERAGEIFS(Observed!T$2:T$1520,Observed!$A$2:$A$1520,$A383,Observed!$C$2:$C$1520,$C383),"")</f>
        <v/>
      </c>
      <c r="U383" s="23" t="str">
        <f>IF(ISNUMBER(AVERAGEIFS(Observed!U$2:U$1520,Observed!$A$2:$A$1520,$A383,Observed!$C$2:$C$1520,$C383)),AVERAGEIFS(Observed!U$2:U$1520,Observed!$A$2:$A$1520,$A383,Observed!$C$2:$C$1520,$C383),"")</f>
        <v/>
      </c>
      <c r="V383" s="23" t="str">
        <f>IF(ISNUMBER(AVERAGEIFS(Observed!V$2:V$1520,Observed!$A$2:$A$1520,$A383,Observed!$C$2:$C$1520,$C383)),AVERAGEIFS(Observed!V$2:V$1520,Observed!$A$2:$A$1520,$A383,Observed!$C$2:$C$1520,$C383),"")</f>
        <v/>
      </c>
      <c r="W383" s="23" t="str">
        <f>IF(ISNUMBER(AVERAGEIFS(Observed!W$2:W$1520,Observed!$A$2:$A$1520,$A383,Observed!$C$2:$C$1520,$C383)),AVERAGEIFS(Observed!W$2:W$1520,Observed!$A$2:$A$1520,$A383,Observed!$C$2:$C$1520,$C383),"")</f>
        <v/>
      </c>
      <c r="X383" s="23" t="str">
        <f>IF(ISNUMBER(AVERAGEIFS(Observed!X$2:X$1520,Observed!$A$2:$A$1520,$A383,Observed!$C$2:$C$1520,$C383)),AVERAGEIFS(Observed!X$2:X$1520,Observed!$A$2:$A$1520,$A383,Observed!$C$2:$C$1520,$C383),"")</f>
        <v/>
      </c>
      <c r="Y383" s="23" t="str">
        <f>IF(ISNUMBER(AVERAGEIFS(Observed!Y$2:Y$1520,Observed!$A$2:$A$1520,$A383,Observed!$C$2:$C$1520,$C383)),AVERAGEIFS(Observed!Y$2:Y$1520,Observed!$A$2:$A$1520,$A383,Observed!$C$2:$C$1520,$C383),"")</f>
        <v/>
      </c>
      <c r="Z383" s="23" t="str">
        <f>IF(ISNUMBER(AVERAGEIFS(Observed!Z$2:Z$1520,Observed!$A$2:$A$1520,$A383,Observed!$C$2:$C$1520,$C383)),AVERAGEIFS(Observed!Z$2:Z$1520,Observed!$A$2:$A$1520,$A383,Observed!$C$2:$C$1520,$C383),"")</f>
        <v/>
      </c>
      <c r="AA383" s="23" t="str">
        <f>IF(ISNUMBER(AVERAGEIFS(Observed!AA$2:AA$1520,Observed!$A$2:$A$1520,$A383,Observed!$C$2:$C$1520,$C383)),AVERAGEIFS(Observed!AA$2:AA$1520,Observed!$A$2:$A$1520,$A383,Observed!$C$2:$C$1520,$C383),"")</f>
        <v/>
      </c>
      <c r="AB383" s="23" t="str">
        <f>IF(ISNUMBER(AVERAGEIFS(Observed!AB$2:AB$1520,Observed!$A$2:$A$1520,$A383,Observed!$C$2:$C$1520,$C383)),AVERAGEIFS(Observed!AB$2:AB$1520,Observed!$A$2:$A$1520,$A383,Observed!$C$2:$C$1520,$C383),"")</f>
        <v/>
      </c>
      <c r="AC383" s="23" t="str">
        <f>IF(ISNUMBER(AVERAGEIFS(Observed!AC$2:AC$1520,Observed!$A$2:$A$1520,$A383,Observed!$C$2:$C$1520,$C383)),AVERAGEIFS(Observed!AC$2:AC$1520,Observed!$A$2:$A$1520,$A383,Observed!$C$2:$C$1520,$C383),"")</f>
        <v/>
      </c>
      <c r="AD383" s="24" t="str">
        <f>IF(ISNUMBER(AVERAGEIFS(Observed!AD$2:AD$1520,Observed!$A$2:$A$1520,$A383,Observed!$C$2:$C$1520,$C383)),AVERAGEIFS(Observed!AD$2:AD$1520,Observed!$A$2:$A$1520,$A383,Observed!$C$2:$C$1520,$C383),"")</f>
        <v/>
      </c>
      <c r="AE383" s="24" t="str">
        <f>IF(ISNUMBER(AVERAGEIFS(Observed!AE$2:AE$1520,Observed!$A$2:$A$1520,$A383,Observed!$C$2:$C$1520,$C383)),AVERAGEIFS(Observed!AE$2:AE$1520,Observed!$A$2:$A$1520,$A383,Observed!$C$2:$C$1520,$C383),"")</f>
        <v/>
      </c>
      <c r="AF383" s="23" t="str">
        <f>IF(ISNUMBER(AVERAGEIFS(Observed!AF$2:AF$1520,Observed!$A$2:$A$1520,$A383,Observed!$C$2:$C$1520,$C383)),AVERAGEIFS(Observed!AF$2:AF$1520,Observed!$A$2:$A$1520,$A383,Observed!$C$2:$C$1520,$C383),"")</f>
        <v/>
      </c>
      <c r="AG383" s="23" t="str">
        <f>IF(ISNUMBER(AVERAGEIFS(Observed!AG$2:AG$1520,Observed!$A$2:$A$1520,$A383,Observed!$C$2:$C$1520,$C383)),AVERAGEIFS(Observed!AG$2:AG$1520,Observed!$A$2:$A$1520,$A383,Observed!$C$2:$C$1520,$C383),"")</f>
        <v/>
      </c>
      <c r="AH383" s="22" t="str">
        <f>IF(ISNUMBER(AVERAGEIFS(Observed!AH$2:AH$1520,Observed!$A$2:$A$1520,$A383,Observed!$C$2:$C$1520,$C383)),AVERAGEIFS(Observed!AH$2:AH$1520,Observed!$A$2:$A$1520,$A383,Observed!$C$2:$C$1520,$C383),"")</f>
        <v/>
      </c>
      <c r="AI383" s="23" t="str">
        <f>IF(ISNUMBER(AVERAGEIFS(Observed!AI$2:AI$1520,Observed!$A$2:$A$1520,$A383,Observed!$C$2:$C$1520,$C383)),AVERAGEIFS(Observed!AI$2:AI$1520,Observed!$A$2:$A$1520,$A383,Observed!$C$2:$C$1520,$C383),"")</f>
        <v/>
      </c>
      <c r="AJ383" s="23" t="str">
        <f>IF(ISNUMBER(AVERAGEIFS(Observed!AJ$2:AJ$1520,Observed!$A$2:$A$1520,$A383,Observed!$C$2:$C$1520,$C383)),AVERAGEIFS(Observed!AJ$2:AJ$1520,Observed!$A$2:$A$1520,$A383,Observed!$C$2:$C$1520,$C383),"")</f>
        <v/>
      </c>
      <c r="AK383" s="23" t="str">
        <f>IF(ISNUMBER(AVERAGEIFS(Observed!AK$2:AK$1520,Observed!$A$2:$A$1520,$A383,Observed!$C$2:$C$1520,$C383)),AVERAGEIFS(Observed!AK$2:AK$1520,Observed!$A$2:$A$1520,$A383,Observed!$C$2:$C$1520,$C383),"")</f>
        <v/>
      </c>
      <c r="AL383" s="23" t="str">
        <f>IF(ISNUMBER(AVERAGEIFS(Observed!AL$2:AL$1520,Observed!$A$2:$A$1520,$A383,Observed!$C$2:$C$1520,$C383)),AVERAGEIFS(Observed!AL$2:AL$1520,Observed!$A$2:$A$1520,$A383,Observed!$C$2:$C$1520,$C383),"")</f>
        <v/>
      </c>
      <c r="AM383" s="23" t="str">
        <f>IF(ISNUMBER(AVERAGEIFS(Observed!AM$2:AM$1520,Observed!$A$2:$A$1520,$A383,Observed!$C$2:$C$1520,$C383)),AVERAGEIFS(Observed!AM$2:AM$1520,Observed!$A$2:$A$1520,$A383,Observed!$C$2:$C$1520,$C383),"")</f>
        <v/>
      </c>
      <c r="AN383" s="2">
        <f>COUNTIFS(Observed!$A$2:$A$1520,$A383,Observed!$C$2:$C$1520,$C383)</f>
        <v>3</v>
      </c>
      <c r="AO383" s="2">
        <f t="shared" si="6"/>
        <v>1</v>
      </c>
    </row>
    <row r="384" spans="1:41" x14ac:dyDescent="0.35">
      <c r="A384" t="s">
        <v>57</v>
      </c>
      <c r="B384" t="s">
        <v>52</v>
      </c>
      <c r="C384" s="20">
        <v>42349</v>
      </c>
      <c r="D384">
        <v>1</v>
      </c>
      <c r="E384" t="s">
        <v>81</v>
      </c>
      <c r="F384" s="25" t="s">
        <v>99</v>
      </c>
      <c r="G384" t="s">
        <v>43</v>
      </c>
      <c r="H384">
        <v>9</v>
      </c>
      <c r="I384" s="2" t="s">
        <v>60</v>
      </c>
      <c r="J384" s="22">
        <f>IF(ISNUMBER(AVERAGEIFS(Observed!J$2:J$1520,Observed!$A$2:$A$1520,$A384,Observed!$C$2:$C$1520,$C384)),AVERAGEIFS(Observed!J$2:J$1520,Observed!$A$2:$A$1520,$A384,Observed!$C$2:$C$1520,$C384),"")</f>
        <v>2228.4666666666667</v>
      </c>
      <c r="K384" s="23">
        <f>IF(ISNUMBER(AVERAGEIFS(Observed!K$2:K$1520,Observed!$A$2:$A$1520,$A384,Observed!$C$2:$C$1520,$C384)),AVERAGEIFS(Observed!K$2:K$1520,Observed!$A$2:$A$1520,$A384,Observed!$C$2:$C$1520,$C384),"")</f>
        <v>222.84666666666666</v>
      </c>
      <c r="L384" s="23" t="str">
        <f>IF(ISNUMBER(AVERAGEIFS(Observed!L$2:L$1520,Observed!$A$2:$A$1520,$A384,Observed!$C$2:$C$1520,$C384)),AVERAGEIFS(Observed!L$2:L$1520,Observed!$A$2:$A$1520,$A384,Observed!$C$2:$C$1520,$C384),"")</f>
        <v/>
      </c>
      <c r="M384" s="23" t="str">
        <f>IF(ISNUMBER(AVERAGEIFS(Observed!M$2:M$1520,Observed!$A$2:$A$1520,$A384,Observed!$C$2:$C$1520,$C384)),AVERAGEIFS(Observed!M$2:M$1520,Observed!$A$2:$A$1520,$A384,Observed!$C$2:$C$1520,$C384),"")</f>
        <v/>
      </c>
      <c r="N384" s="23" t="str">
        <f>IF(ISNUMBER(AVERAGEIFS(Observed!N$2:N$1520,Observed!$A$2:$A$1520,$A384,Observed!$C$2:$C$1520,$C384)),AVERAGEIFS(Observed!N$2:N$1520,Observed!$A$2:$A$1520,$A384,Observed!$C$2:$C$1520,$C384),"")</f>
        <v/>
      </c>
      <c r="O384" s="24" t="str">
        <f>IF(ISNUMBER(AVERAGEIFS(Observed!O$2:O$1520,Observed!$A$2:$A$1520,$A384,Observed!$C$2:$C$1520,$C384)),AVERAGEIFS(Observed!O$2:O$1520,Observed!$A$2:$A$1520,$A384,Observed!$C$2:$C$1520,$C384),"")</f>
        <v/>
      </c>
      <c r="P384" s="24" t="str">
        <f>IF(ISNUMBER(AVERAGEIFS(Observed!P$2:P$1520,Observed!$A$2:$A$1520,$A384,Observed!$C$2:$C$1520,$C384)),AVERAGEIFS(Observed!P$2:P$1520,Observed!$A$2:$A$1520,$A384,Observed!$C$2:$C$1520,$C384),"")</f>
        <v/>
      </c>
      <c r="Q384" s="24" t="str">
        <f>IF(ISNUMBER(AVERAGEIFS(Observed!Q$2:Q$1520,Observed!$A$2:$A$1520,$A384,Observed!$C$2:$C$1520,$C384)),AVERAGEIFS(Observed!Q$2:Q$1520,Observed!$A$2:$A$1520,$A384,Observed!$C$2:$C$1520,$C384),"")</f>
        <v/>
      </c>
      <c r="R384" s="22" t="str">
        <f>IF(ISNUMBER(AVERAGEIFS(Observed!R$2:R$1520,Observed!$A$2:$A$1520,$A384,Observed!$C$2:$C$1520,$C384)),AVERAGEIFS(Observed!R$2:R$1520,Observed!$A$2:$A$1520,$A384,Observed!$C$2:$C$1520,$C384),"")</f>
        <v/>
      </c>
      <c r="S384" s="23" t="str">
        <f>IF(ISNUMBER(AVERAGEIFS(Observed!S$2:S$1520,Observed!$A$2:$A$1520,$A384,Observed!$C$2:$C$1520,$C384)),AVERAGEIFS(Observed!S$2:S$1520,Observed!$A$2:$A$1520,$A384,Observed!$C$2:$C$1520,$C384),"")</f>
        <v/>
      </c>
      <c r="T384" s="23" t="str">
        <f>IF(ISNUMBER(AVERAGEIFS(Observed!T$2:T$1520,Observed!$A$2:$A$1520,$A384,Observed!$C$2:$C$1520,$C384)),AVERAGEIFS(Observed!T$2:T$1520,Observed!$A$2:$A$1520,$A384,Observed!$C$2:$C$1520,$C384),"")</f>
        <v/>
      </c>
      <c r="U384" s="23" t="str">
        <f>IF(ISNUMBER(AVERAGEIFS(Observed!U$2:U$1520,Observed!$A$2:$A$1520,$A384,Observed!$C$2:$C$1520,$C384)),AVERAGEIFS(Observed!U$2:U$1520,Observed!$A$2:$A$1520,$A384,Observed!$C$2:$C$1520,$C384),"")</f>
        <v/>
      </c>
      <c r="V384" s="23" t="str">
        <f>IF(ISNUMBER(AVERAGEIFS(Observed!V$2:V$1520,Observed!$A$2:$A$1520,$A384,Observed!$C$2:$C$1520,$C384)),AVERAGEIFS(Observed!V$2:V$1520,Observed!$A$2:$A$1520,$A384,Observed!$C$2:$C$1520,$C384),"")</f>
        <v/>
      </c>
      <c r="W384" s="23" t="str">
        <f>IF(ISNUMBER(AVERAGEIFS(Observed!W$2:W$1520,Observed!$A$2:$A$1520,$A384,Observed!$C$2:$C$1520,$C384)),AVERAGEIFS(Observed!W$2:W$1520,Observed!$A$2:$A$1520,$A384,Observed!$C$2:$C$1520,$C384),"")</f>
        <v/>
      </c>
      <c r="X384" s="23" t="str">
        <f>IF(ISNUMBER(AVERAGEIFS(Observed!X$2:X$1520,Observed!$A$2:$A$1520,$A384,Observed!$C$2:$C$1520,$C384)),AVERAGEIFS(Observed!X$2:X$1520,Observed!$A$2:$A$1520,$A384,Observed!$C$2:$C$1520,$C384),"")</f>
        <v/>
      </c>
      <c r="Y384" s="23" t="str">
        <f>IF(ISNUMBER(AVERAGEIFS(Observed!Y$2:Y$1520,Observed!$A$2:$A$1520,$A384,Observed!$C$2:$C$1520,$C384)),AVERAGEIFS(Observed!Y$2:Y$1520,Observed!$A$2:$A$1520,$A384,Observed!$C$2:$C$1520,$C384),"")</f>
        <v/>
      </c>
      <c r="Z384" s="23" t="str">
        <f>IF(ISNUMBER(AVERAGEIFS(Observed!Z$2:Z$1520,Observed!$A$2:$A$1520,$A384,Observed!$C$2:$C$1520,$C384)),AVERAGEIFS(Observed!Z$2:Z$1520,Observed!$A$2:$A$1520,$A384,Observed!$C$2:$C$1520,$C384),"")</f>
        <v/>
      </c>
      <c r="AA384" s="23" t="str">
        <f>IF(ISNUMBER(AVERAGEIFS(Observed!AA$2:AA$1520,Observed!$A$2:$A$1520,$A384,Observed!$C$2:$C$1520,$C384)),AVERAGEIFS(Observed!AA$2:AA$1520,Observed!$A$2:$A$1520,$A384,Observed!$C$2:$C$1520,$C384),"")</f>
        <v/>
      </c>
      <c r="AB384" s="23" t="str">
        <f>IF(ISNUMBER(AVERAGEIFS(Observed!AB$2:AB$1520,Observed!$A$2:$A$1520,$A384,Observed!$C$2:$C$1520,$C384)),AVERAGEIFS(Observed!AB$2:AB$1520,Observed!$A$2:$A$1520,$A384,Observed!$C$2:$C$1520,$C384),"")</f>
        <v/>
      </c>
      <c r="AC384" s="23" t="str">
        <f>IF(ISNUMBER(AVERAGEIFS(Observed!AC$2:AC$1520,Observed!$A$2:$A$1520,$A384,Observed!$C$2:$C$1520,$C384)),AVERAGEIFS(Observed!AC$2:AC$1520,Observed!$A$2:$A$1520,$A384,Observed!$C$2:$C$1520,$C384),"")</f>
        <v/>
      </c>
      <c r="AD384" s="24" t="str">
        <f>IF(ISNUMBER(AVERAGEIFS(Observed!AD$2:AD$1520,Observed!$A$2:$A$1520,$A384,Observed!$C$2:$C$1520,$C384)),AVERAGEIFS(Observed!AD$2:AD$1520,Observed!$A$2:$A$1520,$A384,Observed!$C$2:$C$1520,$C384),"")</f>
        <v/>
      </c>
      <c r="AE384" s="24" t="str">
        <f>IF(ISNUMBER(AVERAGEIFS(Observed!AE$2:AE$1520,Observed!$A$2:$A$1520,$A384,Observed!$C$2:$C$1520,$C384)),AVERAGEIFS(Observed!AE$2:AE$1520,Observed!$A$2:$A$1520,$A384,Observed!$C$2:$C$1520,$C384),"")</f>
        <v/>
      </c>
      <c r="AF384" s="23" t="str">
        <f>IF(ISNUMBER(AVERAGEIFS(Observed!AF$2:AF$1520,Observed!$A$2:$A$1520,$A384,Observed!$C$2:$C$1520,$C384)),AVERAGEIFS(Observed!AF$2:AF$1520,Observed!$A$2:$A$1520,$A384,Observed!$C$2:$C$1520,$C384),"")</f>
        <v/>
      </c>
      <c r="AG384" s="23" t="str">
        <f>IF(ISNUMBER(AVERAGEIFS(Observed!AG$2:AG$1520,Observed!$A$2:$A$1520,$A384,Observed!$C$2:$C$1520,$C384)),AVERAGEIFS(Observed!AG$2:AG$1520,Observed!$A$2:$A$1520,$A384,Observed!$C$2:$C$1520,$C384),"")</f>
        <v/>
      </c>
      <c r="AH384" s="22" t="str">
        <f>IF(ISNUMBER(AVERAGEIFS(Observed!AH$2:AH$1520,Observed!$A$2:$A$1520,$A384,Observed!$C$2:$C$1520,$C384)),AVERAGEIFS(Observed!AH$2:AH$1520,Observed!$A$2:$A$1520,$A384,Observed!$C$2:$C$1520,$C384),"")</f>
        <v/>
      </c>
      <c r="AI384" s="23" t="str">
        <f>IF(ISNUMBER(AVERAGEIFS(Observed!AI$2:AI$1520,Observed!$A$2:$A$1520,$A384,Observed!$C$2:$C$1520,$C384)),AVERAGEIFS(Observed!AI$2:AI$1520,Observed!$A$2:$A$1520,$A384,Observed!$C$2:$C$1520,$C384),"")</f>
        <v/>
      </c>
      <c r="AJ384" s="23" t="str">
        <f>IF(ISNUMBER(AVERAGEIFS(Observed!AJ$2:AJ$1520,Observed!$A$2:$A$1520,$A384,Observed!$C$2:$C$1520,$C384)),AVERAGEIFS(Observed!AJ$2:AJ$1520,Observed!$A$2:$A$1520,$A384,Observed!$C$2:$C$1520,$C384),"")</f>
        <v/>
      </c>
      <c r="AK384" s="23" t="str">
        <f>IF(ISNUMBER(AVERAGEIFS(Observed!AK$2:AK$1520,Observed!$A$2:$A$1520,$A384,Observed!$C$2:$C$1520,$C384)),AVERAGEIFS(Observed!AK$2:AK$1520,Observed!$A$2:$A$1520,$A384,Observed!$C$2:$C$1520,$C384),"")</f>
        <v/>
      </c>
      <c r="AL384" s="23" t="str">
        <f>IF(ISNUMBER(AVERAGEIFS(Observed!AL$2:AL$1520,Observed!$A$2:$A$1520,$A384,Observed!$C$2:$C$1520,$C384)),AVERAGEIFS(Observed!AL$2:AL$1520,Observed!$A$2:$A$1520,$A384,Observed!$C$2:$C$1520,$C384),"")</f>
        <v/>
      </c>
      <c r="AM384" s="23" t="str">
        <f>IF(ISNUMBER(AVERAGEIFS(Observed!AM$2:AM$1520,Observed!$A$2:$A$1520,$A384,Observed!$C$2:$C$1520,$C384)),AVERAGEIFS(Observed!AM$2:AM$1520,Observed!$A$2:$A$1520,$A384,Observed!$C$2:$C$1520,$C384),"")</f>
        <v/>
      </c>
      <c r="AN384" s="2">
        <f>COUNTIFS(Observed!$A$2:$A$1520,$A384,Observed!$C$2:$C$1520,$C384)</f>
        <v>3</v>
      </c>
      <c r="AO384" s="2">
        <f t="shared" si="6"/>
        <v>1</v>
      </c>
    </row>
    <row r="385" spans="1:41" x14ac:dyDescent="0.35">
      <c r="A385" t="s">
        <v>54</v>
      </c>
      <c r="B385" t="s">
        <v>52</v>
      </c>
      <c r="C385" s="20">
        <v>42349</v>
      </c>
      <c r="D385">
        <v>1</v>
      </c>
      <c r="E385" t="s">
        <v>83</v>
      </c>
      <c r="F385" s="25" t="s">
        <v>99</v>
      </c>
      <c r="G385" t="s">
        <v>43</v>
      </c>
      <c r="H385">
        <v>9</v>
      </c>
      <c r="I385" s="2" t="s">
        <v>60</v>
      </c>
      <c r="J385" s="22">
        <f>IF(ISNUMBER(AVERAGEIFS(Observed!J$2:J$1520,Observed!$A$2:$A$1520,$A385,Observed!$C$2:$C$1520,$C385)),AVERAGEIFS(Observed!J$2:J$1520,Observed!$A$2:$A$1520,$A385,Observed!$C$2:$C$1520,$C385),"")</f>
        <v>1526.5999999999997</v>
      </c>
      <c r="K385" s="23">
        <f>IF(ISNUMBER(AVERAGEIFS(Observed!K$2:K$1520,Observed!$A$2:$A$1520,$A385,Observed!$C$2:$C$1520,$C385)),AVERAGEIFS(Observed!K$2:K$1520,Observed!$A$2:$A$1520,$A385,Observed!$C$2:$C$1520,$C385),"")</f>
        <v>152.66</v>
      </c>
      <c r="L385" s="23" t="str">
        <f>IF(ISNUMBER(AVERAGEIFS(Observed!L$2:L$1520,Observed!$A$2:$A$1520,$A385,Observed!$C$2:$C$1520,$C385)),AVERAGEIFS(Observed!L$2:L$1520,Observed!$A$2:$A$1520,$A385,Observed!$C$2:$C$1520,$C385),"")</f>
        <v/>
      </c>
      <c r="M385" s="23" t="str">
        <f>IF(ISNUMBER(AVERAGEIFS(Observed!M$2:M$1520,Observed!$A$2:$A$1520,$A385,Observed!$C$2:$C$1520,$C385)),AVERAGEIFS(Observed!M$2:M$1520,Observed!$A$2:$A$1520,$A385,Observed!$C$2:$C$1520,$C385),"")</f>
        <v/>
      </c>
      <c r="N385" s="23" t="str">
        <f>IF(ISNUMBER(AVERAGEIFS(Observed!N$2:N$1520,Observed!$A$2:$A$1520,$A385,Observed!$C$2:$C$1520,$C385)),AVERAGEIFS(Observed!N$2:N$1520,Observed!$A$2:$A$1520,$A385,Observed!$C$2:$C$1520,$C385),"")</f>
        <v/>
      </c>
      <c r="O385" s="24" t="str">
        <f>IF(ISNUMBER(AVERAGEIFS(Observed!O$2:O$1520,Observed!$A$2:$A$1520,$A385,Observed!$C$2:$C$1520,$C385)),AVERAGEIFS(Observed!O$2:O$1520,Observed!$A$2:$A$1520,$A385,Observed!$C$2:$C$1520,$C385),"")</f>
        <v/>
      </c>
      <c r="P385" s="24" t="str">
        <f>IF(ISNUMBER(AVERAGEIFS(Observed!P$2:P$1520,Observed!$A$2:$A$1520,$A385,Observed!$C$2:$C$1520,$C385)),AVERAGEIFS(Observed!P$2:P$1520,Observed!$A$2:$A$1520,$A385,Observed!$C$2:$C$1520,$C385),"")</f>
        <v/>
      </c>
      <c r="Q385" s="24" t="str">
        <f>IF(ISNUMBER(AVERAGEIFS(Observed!Q$2:Q$1520,Observed!$A$2:$A$1520,$A385,Observed!$C$2:$C$1520,$C385)),AVERAGEIFS(Observed!Q$2:Q$1520,Observed!$A$2:$A$1520,$A385,Observed!$C$2:$C$1520,$C385),"")</f>
        <v/>
      </c>
      <c r="R385" s="22" t="str">
        <f>IF(ISNUMBER(AVERAGEIFS(Observed!R$2:R$1520,Observed!$A$2:$A$1520,$A385,Observed!$C$2:$C$1520,$C385)),AVERAGEIFS(Observed!R$2:R$1520,Observed!$A$2:$A$1520,$A385,Observed!$C$2:$C$1520,$C385),"")</f>
        <v/>
      </c>
      <c r="S385" s="23" t="str">
        <f>IF(ISNUMBER(AVERAGEIFS(Observed!S$2:S$1520,Observed!$A$2:$A$1520,$A385,Observed!$C$2:$C$1520,$C385)),AVERAGEIFS(Observed!S$2:S$1520,Observed!$A$2:$A$1520,$A385,Observed!$C$2:$C$1520,$C385),"")</f>
        <v/>
      </c>
      <c r="T385" s="23" t="str">
        <f>IF(ISNUMBER(AVERAGEIFS(Observed!T$2:T$1520,Observed!$A$2:$A$1520,$A385,Observed!$C$2:$C$1520,$C385)),AVERAGEIFS(Observed!T$2:T$1520,Observed!$A$2:$A$1520,$A385,Observed!$C$2:$C$1520,$C385),"")</f>
        <v/>
      </c>
      <c r="U385" s="23" t="str">
        <f>IF(ISNUMBER(AVERAGEIFS(Observed!U$2:U$1520,Observed!$A$2:$A$1520,$A385,Observed!$C$2:$C$1520,$C385)),AVERAGEIFS(Observed!U$2:U$1520,Observed!$A$2:$A$1520,$A385,Observed!$C$2:$C$1520,$C385),"")</f>
        <v/>
      </c>
      <c r="V385" s="23" t="str">
        <f>IF(ISNUMBER(AVERAGEIFS(Observed!V$2:V$1520,Observed!$A$2:$A$1520,$A385,Observed!$C$2:$C$1520,$C385)),AVERAGEIFS(Observed!V$2:V$1520,Observed!$A$2:$A$1520,$A385,Observed!$C$2:$C$1520,$C385),"")</f>
        <v/>
      </c>
      <c r="W385" s="23" t="str">
        <f>IF(ISNUMBER(AVERAGEIFS(Observed!W$2:W$1520,Observed!$A$2:$A$1520,$A385,Observed!$C$2:$C$1520,$C385)),AVERAGEIFS(Observed!W$2:W$1520,Observed!$A$2:$A$1520,$A385,Observed!$C$2:$C$1520,$C385),"")</f>
        <v/>
      </c>
      <c r="X385" s="23" t="str">
        <f>IF(ISNUMBER(AVERAGEIFS(Observed!X$2:X$1520,Observed!$A$2:$A$1520,$A385,Observed!$C$2:$C$1520,$C385)),AVERAGEIFS(Observed!X$2:X$1520,Observed!$A$2:$A$1520,$A385,Observed!$C$2:$C$1520,$C385),"")</f>
        <v/>
      </c>
      <c r="Y385" s="23" t="str">
        <f>IF(ISNUMBER(AVERAGEIFS(Observed!Y$2:Y$1520,Observed!$A$2:$A$1520,$A385,Observed!$C$2:$C$1520,$C385)),AVERAGEIFS(Observed!Y$2:Y$1520,Observed!$A$2:$A$1520,$A385,Observed!$C$2:$C$1520,$C385),"")</f>
        <v/>
      </c>
      <c r="Z385" s="23" t="str">
        <f>IF(ISNUMBER(AVERAGEIFS(Observed!Z$2:Z$1520,Observed!$A$2:$A$1520,$A385,Observed!$C$2:$C$1520,$C385)),AVERAGEIFS(Observed!Z$2:Z$1520,Observed!$A$2:$A$1520,$A385,Observed!$C$2:$C$1520,$C385),"")</f>
        <v/>
      </c>
      <c r="AA385" s="23" t="str">
        <f>IF(ISNUMBER(AVERAGEIFS(Observed!AA$2:AA$1520,Observed!$A$2:$A$1520,$A385,Observed!$C$2:$C$1520,$C385)),AVERAGEIFS(Observed!AA$2:AA$1520,Observed!$A$2:$A$1520,$A385,Observed!$C$2:$C$1520,$C385),"")</f>
        <v/>
      </c>
      <c r="AB385" s="23" t="str">
        <f>IF(ISNUMBER(AVERAGEIFS(Observed!AB$2:AB$1520,Observed!$A$2:$A$1520,$A385,Observed!$C$2:$C$1520,$C385)),AVERAGEIFS(Observed!AB$2:AB$1520,Observed!$A$2:$A$1520,$A385,Observed!$C$2:$C$1520,$C385),"")</f>
        <v/>
      </c>
      <c r="AC385" s="23" t="str">
        <f>IF(ISNUMBER(AVERAGEIFS(Observed!AC$2:AC$1520,Observed!$A$2:$A$1520,$A385,Observed!$C$2:$C$1520,$C385)),AVERAGEIFS(Observed!AC$2:AC$1520,Observed!$A$2:$A$1520,$A385,Observed!$C$2:$C$1520,$C385),"")</f>
        <v/>
      </c>
      <c r="AD385" s="24" t="str">
        <f>IF(ISNUMBER(AVERAGEIFS(Observed!AD$2:AD$1520,Observed!$A$2:$A$1520,$A385,Observed!$C$2:$C$1520,$C385)),AVERAGEIFS(Observed!AD$2:AD$1520,Observed!$A$2:$A$1520,$A385,Observed!$C$2:$C$1520,$C385),"")</f>
        <v/>
      </c>
      <c r="AE385" s="24" t="str">
        <f>IF(ISNUMBER(AVERAGEIFS(Observed!AE$2:AE$1520,Observed!$A$2:$A$1520,$A385,Observed!$C$2:$C$1520,$C385)),AVERAGEIFS(Observed!AE$2:AE$1520,Observed!$A$2:$A$1520,$A385,Observed!$C$2:$C$1520,$C385),"")</f>
        <v/>
      </c>
      <c r="AF385" s="23" t="str">
        <f>IF(ISNUMBER(AVERAGEIFS(Observed!AF$2:AF$1520,Observed!$A$2:$A$1520,$A385,Observed!$C$2:$C$1520,$C385)),AVERAGEIFS(Observed!AF$2:AF$1520,Observed!$A$2:$A$1520,$A385,Observed!$C$2:$C$1520,$C385),"")</f>
        <v/>
      </c>
      <c r="AG385" s="23" t="str">
        <f>IF(ISNUMBER(AVERAGEIFS(Observed!AG$2:AG$1520,Observed!$A$2:$A$1520,$A385,Observed!$C$2:$C$1520,$C385)),AVERAGEIFS(Observed!AG$2:AG$1520,Observed!$A$2:$A$1520,$A385,Observed!$C$2:$C$1520,$C385),"")</f>
        <v/>
      </c>
      <c r="AH385" s="22" t="str">
        <f>IF(ISNUMBER(AVERAGEIFS(Observed!AH$2:AH$1520,Observed!$A$2:$A$1520,$A385,Observed!$C$2:$C$1520,$C385)),AVERAGEIFS(Observed!AH$2:AH$1520,Observed!$A$2:$A$1520,$A385,Observed!$C$2:$C$1520,$C385),"")</f>
        <v/>
      </c>
      <c r="AI385" s="23" t="str">
        <f>IF(ISNUMBER(AVERAGEIFS(Observed!AI$2:AI$1520,Observed!$A$2:$A$1520,$A385,Observed!$C$2:$C$1520,$C385)),AVERAGEIFS(Observed!AI$2:AI$1520,Observed!$A$2:$A$1520,$A385,Observed!$C$2:$C$1520,$C385),"")</f>
        <v/>
      </c>
      <c r="AJ385" s="23" t="str">
        <f>IF(ISNUMBER(AVERAGEIFS(Observed!AJ$2:AJ$1520,Observed!$A$2:$A$1520,$A385,Observed!$C$2:$C$1520,$C385)),AVERAGEIFS(Observed!AJ$2:AJ$1520,Observed!$A$2:$A$1520,$A385,Observed!$C$2:$C$1520,$C385),"")</f>
        <v/>
      </c>
      <c r="AK385" s="23" t="str">
        <f>IF(ISNUMBER(AVERAGEIFS(Observed!AK$2:AK$1520,Observed!$A$2:$A$1520,$A385,Observed!$C$2:$C$1520,$C385)),AVERAGEIFS(Observed!AK$2:AK$1520,Observed!$A$2:$A$1520,$A385,Observed!$C$2:$C$1520,$C385),"")</f>
        <v/>
      </c>
      <c r="AL385" s="23" t="str">
        <f>IF(ISNUMBER(AVERAGEIFS(Observed!AL$2:AL$1520,Observed!$A$2:$A$1520,$A385,Observed!$C$2:$C$1520,$C385)),AVERAGEIFS(Observed!AL$2:AL$1520,Observed!$A$2:$A$1520,$A385,Observed!$C$2:$C$1520,$C385),"")</f>
        <v/>
      </c>
      <c r="AM385" s="23" t="str">
        <f>IF(ISNUMBER(AVERAGEIFS(Observed!AM$2:AM$1520,Observed!$A$2:$A$1520,$A385,Observed!$C$2:$C$1520,$C385)),AVERAGEIFS(Observed!AM$2:AM$1520,Observed!$A$2:$A$1520,$A385,Observed!$C$2:$C$1520,$C385),"")</f>
        <v/>
      </c>
      <c r="AN385" s="2">
        <f>COUNTIFS(Observed!$A$2:$A$1520,$A385,Observed!$C$2:$C$1520,$C385)</f>
        <v>3</v>
      </c>
      <c r="AO385" s="2">
        <f t="shared" si="6"/>
        <v>1</v>
      </c>
    </row>
    <row r="386" spans="1:41" x14ac:dyDescent="0.35">
      <c r="A386" t="s">
        <v>53</v>
      </c>
      <c r="B386" t="s">
        <v>52</v>
      </c>
      <c r="C386" s="20">
        <v>42349</v>
      </c>
      <c r="D386">
        <v>1</v>
      </c>
      <c r="E386" t="s">
        <v>78</v>
      </c>
      <c r="F386" s="25" t="s">
        <v>99</v>
      </c>
      <c r="G386" t="s">
        <v>43</v>
      </c>
      <c r="H386">
        <v>9</v>
      </c>
      <c r="I386" s="2" t="s">
        <v>60</v>
      </c>
      <c r="J386" s="22">
        <f>IF(ISNUMBER(AVERAGEIFS(Observed!J$2:J$1520,Observed!$A$2:$A$1520,$A386,Observed!$C$2:$C$1520,$C386)),AVERAGEIFS(Observed!J$2:J$1520,Observed!$A$2:$A$1520,$A386,Observed!$C$2:$C$1520,$C386),"")</f>
        <v>1344.8666666666666</v>
      </c>
      <c r="K386" s="23">
        <f>IF(ISNUMBER(AVERAGEIFS(Observed!K$2:K$1520,Observed!$A$2:$A$1520,$A386,Observed!$C$2:$C$1520,$C386)),AVERAGEIFS(Observed!K$2:K$1520,Observed!$A$2:$A$1520,$A386,Observed!$C$2:$C$1520,$C386),"")</f>
        <v>134.48666666666668</v>
      </c>
      <c r="L386" s="23" t="str">
        <f>IF(ISNUMBER(AVERAGEIFS(Observed!L$2:L$1520,Observed!$A$2:$A$1520,$A386,Observed!$C$2:$C$1520,$C386)),AVERAGEIFS(Observed!L$2:L$1520,Observed!$A$2:$A$1520,$A386,Observed!$C$2:$C$1520,$C386),"")</f>
        <v/>
      </c>
      <c r="M386" s="23" t="str">
        <f>IF(ISNUMBER(AVERAGEIFS(Observed!M$2:M$1520,Observed!$A$2:$A$1520,$A386,Observed!$C$2:$C$1520,$C386)),AVERAGEIFS(Observed!M$2:M$1520,Observed!$A$2:$A$1520,$A386,Observed!$C$2:$C$1520,$C386),"")</f>
        <v/>
      </c>
      <c r="N386" s="23" t="str">
        <f>IF(ISNUMBER(AVERAGEIFS(Observed!N$2:N$1520,Observed!$A$2:$A$1520,$A386,Observed!$C$2:$C$1520,$C386)),AVERAGEIFS(Observed!N$2:N$1520,Observed!$A$2:$A$1520,$A386,Observed!$C$2:$C$1520,$C386),"")</f>
        <v/>
      </c>
      <c r="O386" s="24" t="str">
        <f>IF(ISNUMBER(AVERAGEIFS(Observed!O$2:O$1520,Observed!$A$2:$A$1520,$A386,Observed!$C$2:$C$1520,$C386)),AVERAGEIFS(Observed!O$2:O$1520,Observed!$A$2:$A$1520,$A386,Observed!$C$2:$C$1520,$C386),"")</f>
        <v/>
      </c>
      <c r="P386" s="24" t="str">
        <f>IF(ISNUMBER(AVERAGEIFS(Observed!P$2:P$1520,Observed!$A$2:$A$1520,$A386,Observed!$C$2:$C$1520,$C386)),AVERAGEIFS(Observed!P$2:P$1520,Observed!$A$2:$A$1520,$A386,Observed!$C$2:$C$1520,$C386),"")</f>
        <v/>
      </c>
      <c r="Q386" s="24" t="str">
        <f>IF(ISNUMBER(AVERAGEIFS(Observed!Q$2:Q$1520,Observed!$A$2:$A$1520,$A386,Observed!$C$2:$C$1520,$C386)),AVERAGEIFS(Observed!Q$2:Q$1520,Observed!$A$2:$A$1520,$A386,Observed!$C$2:$C$1520,$C386),"")</f>
        <v/>
      </c>
      <c r="R386" s="22" t="str">
        <f>IF(ISNUMBER(AVERAGEIFS(Observed!R$2:R$1520,Observed!$A$2:$A$1520,$A386,Observed!$C$2:$C$1520,$C386)),AVERAGEIFS(Observed!R$2:R$1520,Observed!$A$2:$A$1520,$A386,Observed!$C$2:$C$1520,$C386),"")</f>
        <v/>
      </c>
      <c r="S386" s="23" t="str">
        <f>IF(ISNUMBER(AVERAGEIFS(Observed!S$2:S$1520,Observed!$A$2:$A$1520,$A386,Observed!$C$2:$C$1520,$C386)),AVERAGEIFS(Observed!S$2:S$1520,Observed!$A$2:$A$1520,$A386,Observed!$C$2:$C$1520,$C386),"")</f>
        <v/>
      </c>
      <c r="T386" s="23" t="str">
        <f>IF(ISNUMBER(AVERAGEIFS(Observed!T$2:T$1520,Observed!$A$2:$A$1520,$A386,Observed!$C$2:$C$1520,$C386)),AVERAGEIFS(Observed!T$2:T$1520,Observed!$A$2:$A$1520,$A386,Observed!$C$2:$C$1520,$C386),"")</f>
        <v/>
      </c>
      <c r="U386" s="23" t="str">
        <f>IF(ISNUMBER(AVERAGEIFS(Observed!U$2:U$1520,Observed!$A$2:$A$1520,$A386,Observed!$C$2:$C$1520,$C386)),AVERAGEIFS(Observed!U$2:U$1520,Observed!$A$2:$A$1520,$A386,Observed!$C$2:$C$1520,$C386),"")</f>
        <v/>
      </c>
      <c r="V386" s="23" t="str">
        <f>IF(ISNUMBER(AVERAGEIFS(Observed!V$2:V$1520,Observed!$A$2:$A$1520,$A386,Observed!$C$2:$C$1520,$C386)),AVERAGEIFS(Observed!V$2:V$1520,Observed!$A$2:$A$1520,$A386,Observed!$C$2:$C$1520,$C386),"")</f>
        <v/>
      </c>
      <c r="W386" s="23" t="str">
        <f>IF(ISNUMBER(AVERAGEIFS(Observed!W$2:W$1520,Observed!$A$2:$A$1520,$A386,Observed!$C$2:$C$1520,$C386)),AVERAGEIFS(Observed!W$2:W$1520,Observed!$A$2:$A$1520,$A386,Observed!$C$2:$C$1520,$C386),"")</f>
        <v/>
      </c>
      <c r="X386" s="23" t="str">
        <f>IF(ISNUMBER(AVERAGEIFS(Observed!X$2:X$1520,Observed!$A$2:$A$1520,$A386,Observed!$C$2:$C$1520,$C386)),AVERAGEIFS(Observed!X$2:X$1520,Observed!$A$2:$A$1520,$A386,Observed!$C$2:$C$1520,$C386),"")</f>
        <v/>
      </c>
      <c r="Y386" s="23" t="str">
        <f>IF(ISNUMBER(AVERAGEIFS(Observed!Y$2:Y$1520,Observed!$A$2:$A$1520,$A386,Observed!$C$2:$C$1520,$C386)),AVERAGEIFS(Observed!Y$2:Y$1520,Observed!$A$2:$A$1520,$A386,Observed!$C$2:$C$1520,$C386),"")</f>
        <v/>
      </c>
      <c r="Z386" s="23" t="str">
        <f>IF(ISNUMBER(AVERAGEIFS(Observed!Z$2:Z$1520,Observed!$A$2:$A$1520,$A386,Observed!$C$2:$C$1520,$C386)),AVERAGEIFS(Observed!Z$2:Z$1520,Observed!$A$2:$A$1520,$A386,Observed!$C$2:$C$1520,$C386),"")</f>
        <v/>
      </c>
      <c r="AA386" s="23" t="str">
        <f>IF(ISNUMBER(AVERAGEIFS(Observed!AA$2:AA$1520,Observed!$A$2:$A$1520,$A386,Observed!$C$2:$C$1520,$C386)),AVERAGEIFS(Observed!AA$2:AA$1520,Observed!$A$2:$A$1520,$A386,Observed!$C$2:$C$1520,$C386),"")</f>
        <v/>
      </c>
      <c r="AB386" s="23" t="str">
        <f>IF(ISNUMBER(AVERAGEIFS(Observed!AB$2:AB$1520,Observed!$A$2:$A$1520,$A386,Observed!$C$2:$C$1520,$C386)),AVERAGEIFS(Observed!AB$2:AB$1520,Observed!$A$2:$A$1520,$A386,Observed!$C$2:$C$1520,$C386),"")</f>
        <v/>
      </c>
      <c r="AC386" s="23" t="str">
        <f>IF(ISNUMBER(AVERAGEIFS(Observed!AC$2:AC$1520,Observed!$A$2:$A$1520,$A386,Observed!$C$2:$C$1520,$C386)),AVERAGEIFS(Observed!AC$2:AC$1520,Observed!$A$2:$A$1520,$A386,Observed!$C$2:$C$1520,$C386),"")</f>
        <v/>
      </c>
      <c r="AD386" s="24" t="str">
        <f>IF(ISNUMBER(AVERAGEIFS(Observed!AD$2:AD$1520,Observed!$A$2:$A$1520,$A386,Observed!$C$2:$C$1520,$C386)),AVERAGEIFS(Observed!AD$2:AD$1520,Observed!$A$2:$A$1520,$A386,Observed!$C$2:$C$1520,$C386),"")</f>
        <v/>
      </c>
      <c r="AE386" s="24" t="str">
        <f>IF(ISNUMBER(AVERAGEIFS(Observed!AE$2:AE$1520,Observed!$A$2:$A$1520,$A386,Observed!$C$2:$C$1520,$C386)),AVERAGEIFS(Observed!AE$2:AE$1520,Observed!$A$2:$A$1520,$A386,Observed!$C$2:$C$1520,$C386),"")</f>
        <v/>
      </c>
      <c r="AF386" s="23" t="str">
        <f>IF(ISNUMBER(AVERAGEIFS(Observed!AF$2:AF$1520,Observed!$A$2:$A$1520,$A386,Observed!$C$2:$C$1520,$C386)),AVERAGEIFS(Observed!AF$2:AF$1520,Observed!$A$2:$A$1520,$A386,Observed!$C$2:$C$1520,$C386),"")</f>
        <v/>
      </c>
      <c r="AG386" s="23" t="str">
        <f>IF(ISNUMBER(AVERAGEIFS(Observed!AG$2:AG$1520,Observed!$A$2:$A$1520,$A386,Observed!$C$2:$C$1520,$C386)),AVERAGEIFS(Observed!AG$2:AG$1520,Observed!$A$2:$A$1520,$A386,Observed!$C$2:$C$1520,$C386),"")</f>
        <v/>
      </c>
      <c r="AH386" s="22" t="str">
        <f>IF(ISNUMBER(AVERAGEIFS(Observed!AH$2:AH$1520,Observed!$A$2:$A$1520,$A386,Observed!$C$2:$C$1520,$C386)),AVERAGEIFS(Observed!AH$2:AH$1520,Observed!$A$2:$A$1520,$A386,Observed!$C$2:$C$1520,$C386),"")</f>
        <v/>
      </c>
      <c r="AI386" s="23" t="str">
        <f>IF(ISNUMBER(AVERAGEIFS(Observed!AI$2:AI$1520,Observed!$A$2:$A$1520,$A386,Observed!$C$2:$C$1520,$C386)),AVERAGEIFS(Observed!AI$2:AI$1520,Observed!$A$2:$A$1520,$A386,Observed!$C$2:$C$1520,$C386),"")</f>
        <v/>
      </c>
      <c r="AJ386" s="23" t="str">
        <f>IF(ISNUMBER(AVERAGEIFS(Observed!AJ$2:AJ$1520,Observed!$A$2:$A$1520,$A386,Observed!$C$2:$C$1520,$C386)),AVERAGEIFS(Observed!AJ$2:AJ$1520,Observed!$A$2:$A$1520,$A386,Observed!$C$2:$C$1520,$C386),"")</f>
        <v/>
      </c>
      <c r="AK386" s="23" t="str">
        <f>IF(ISNUMBER(AVERAGEIFS(Observed!AK$2:AK$1520,Observed!$A$2:$A$1520,$A386,Observed!$C$2:$C$1520,$C386)),AVERAGEIFS(Observed!AK$2:AK$1520,Observed!$A$2:$A$1520,$A386,Observed!$C$2:$C$1520,$C386),"")</f>
        <v/>
      </c>
      <c r="AL386" s="23" t="str">
        <f>IF(ISNUMBER(AVERAGEIFS(Observed!AL$2:AL$1520,Observed!$A$2:$A$1520,$A386,Observed!$C$2:$C$1520,$C386)),AVERAGEIFS(Observed!AL$2:AL$1520,Observed!$A$2:$A$1520,$A386,Observed!$C$2:$C$1520,$C386),"")</f>
        <v/>
      </c>
      <c r="AM386" s="23" t="str">
        <f>IF(ISNUMBER(AVERAGEIFS(Observed!AM$2:AM$1520,Observed!$A$2:$A$1520,$A386,Observed!$C$2:$C$1520,$C386)),AVERAGEIFS(Observed!AM$2:AM$1520,Observed!$A$2:$A$1520,$A386,Observed!$C$2:$C$1520,$C386),"")</f>
        <v/>
      </c>
      <c r="AN386" s="2">
        <f>COUNTIFS(Observed!$A$2:$A$1520,$A386,Observed!$C$2:$C$1520,$C386)</f>
        <v>3</v>
      </c>
      <c r="AO386" s="2">
        <f t="shared" si="6"/>
        <v>1</v>
      </c>
    </row>
    <row r="387" spans="1:41" x14ac:dyDescent="0.35">
      <c r="A387" t="s">
        <v>56</v>
      </c>
      <c r="B387" t="s">
        <v>52</v>
      </c>
      <c r="C387" s="20">
        <v>42353</v>
      </c>
      <c r="D387">
        <v>1</v>
      </c>
      <c r="E387" t="s">
        <v>80</v>
      </c>
      <c r="F387" s="25" t="s">
        <v>99</v>
      </c>
      <c r="G387" t="s">
        <v>43</v>
      </c>
      <c r="H387">
        <v>9</v>
      </c>
      <c r="I387" s="2" t="s">
        <v>61</v>
      </c>
      <c r="J387" s="22">
        <f>IF(ISNUMBER(AVERAGEIFS(Observed!J$2:J$1520,Observed!$A$2:$A$1520,$A387,Observed!$C$2:$C$1520,$C387)),AVERAGEIFS(Observed!J$2:J$1520,Observed!$A$2:$A$1520,$A387,Observed!$C$2:$C$1520,$C387),"")</f>
        <v>3187.2666666666664</v>
      </c>
      <c r="K387" s="23">
        <f>IF(ISNUMBER(AVERAGEIFS(Observed!K$2:K$1520,Observed!$A$2:$A$1520,$A387,Observed!$C$2:$C$1520,$C387)),AVERAGEIFS(Observed!K$2:K$1520,Observed!$A$2:$A$1520,$A387,Observed!$C$2:$C$1520,$C387),"")</f>
        <v>318.72666666666669</v>
      </c>
      <c r="L387" s="23" t="str">
        <f>IF(ISNUMBER(AVERAGEIFS(Observed!L$2:L$1520,Observed!$A$2:$A$1520,$A387,Observed!$C$2:$C$1520,$C387)),AVERAGEIFS(Observed!L$2:L$1520,Observed!$A$2:$A$1520,$A387,Observed!$C$2:$C$1520,$C387),"")</f>
        <v/>
      </c>
      <c r="M387" s="23" t="str">
        <f>IF(ISNUMBER(AVERAGEIFS(Observed!M$2:M$1520,Observed!$A$2:$A$1520,$A387,Observed!$C$2:$C$1520,$C387)),AVERAGEIFS(Observed!M$2:M$1520,Observed!$A$2:$A$1520,$A387,Observed!$C$2:$C$1520,$C387),"")</f>
        <v/>
      </c>
      <c r="N387" s="23" t="str">
        <f>IF(ISNUMBER(AVERAGEIFS(Observed!N$2:N$1520,Observed!$A$2:$A$1520,$A387,Observed!$C$2:$C$1520,$C387)),AVERAGEIFS(Observed!N$2:N$1520,Observed!$A$2:$A$1520,$A387,Observed!$C$2:$C$1520,$C387),"")</f>
        <v/>
      </c>
      <c r="O387" s="24" t="str">
        <f>IF(ISNUMBER(AVERAGEIFS(Observed!O$2:O$1520,Observed!$A$2:$A$1520,$A387,Observed!$C$2:$C$1520,$C387)),AVERAGEIFS(Observed!O$2:O$1520,Observed!$A$2:$A$1520,$A387,Observed!$C$2:$C$1520,$C387),"")</f>
        <v/>
      </c>
      <c r="P387" s="24" t="str">
        <f>IF(ISNUMBER(AVERAGEIFS(Observed!P$2:P$1520,Observed!$A$2:$A$1520,$A387,Observed!$C$2:$C$1520,$C387)),AVERAGEIFS(Observed!P$2:P$1520,Observed!$A$2:$A$1520,$A387,Observed!$C$2:$C$1520,$C387),"")</f>
        <v/>
      </c>
      <c r="Q387" s="24" t="str">
        <f>IF(ISNUMBER(AVERAGEIFS(Observed!Q$2:Q$1520,Observed!$A$2:$A$1520,$A387,Observed!$C$2:$C$1520,$C387)),AVERAGEIFS(Observed!Q$2:Q$1520,Observed!$A$2:$A$1520,$A387,Observed!$C$2:$C$1520,$C387),"")</f>
        <v/>
      </c>
      <c r="R387" s="22" t="str">
        <f>IF(ISNUMBER(AVERAGEIFS(Observed!R$2:R$1520,Observed!$A$2:$A$1520,$A387,Observed!$C$2:$C$1520,$C387)),AVERAGEIFS(Observed!R$2:R$1520,Observed!$A$2:$A$1520,$A387,Observed!$C$2:$C$1520,$C387),"")</f>
        <v/>
      </c>
      <c r="S387" s="23" t="str">
        <f>IF(ISNUMBER(AVERAGEIFS(Observed!S$2:S$1520,Observed!$A$2:$A$1520,$A387,Observed!$C$2:$C$1520,$C387)),AVERAGEIFS(Observed!S$2:S$1520,Observed!$A$2:$A$1520,$A387,Observed!$C$2:$C$1520,$C387),"")</f>
        <v/>
      </c>
      <c r="T387" s="23" t="str">
        <f>IF(ISNUMBER(AVERAGEIFS(Observed!T$2:T$1520,Observed!$A$2:$A$1520,$A387,Observed!$C$2:$C$1520,$C387)),AVERAGEIFS(Observed!T$2:T$1520,Observed!$A$2:$A$1520,$A387,Observed!$C$2:$C$1520,$C387),"")</f>
        <v/>
      </c>
      <c r="U387" s="23" t="str">
        <f>IF(ISNUMBER(AVERAGEIFS(Observed!U$2:U$1520,Observed!$A$2:$A$1520,$A387,Observed!$C$2:$C$1520,$C387)),AVERAGEIFS(Observed!U$2:U$1520,Observed!$A$2:$A$1520,$A387,Observed!$C$2:$C$1520,$C387),"")</f>
        <v/>
      </c>
      <c r="V387" s="23" t="str">
        <f>IF(ISNUMBER(AVERAGEIFS(Observed!V$2:V$1520,Observed!$A$2:$A$1520,$A387,Observed!$C$2:$C$1520,$C387)),AVERAGEIFS(Observed!V$2:V$1520,Observed!$A$2:$A$1520,$A387,Observed!$C$2:$C$1520,$C387),"")</f>
        <v/>
      </c>
      <c r="W387" s="23" t="str">
        <f>IF(ISNUMBER(AVERAGEIFS(Observed!W$2:W$1520,Observed!$A$2:$A$1520,$A387,Observed!$C$2:$C$1520,$C387)),AVERAGEIFS(Observed!W$2:W$1520,Observed!$A$2:$A$1520,$A387,Observed!$C$2:$C$1520,$C387),"")</f>
        <v/>
      </c>
      <c r="X387" s="23" t="str">
        <f>IF(ISNUMBER(AVERAGEIFS(Observed!X$2:X$1520,Observed!$A$2:$A$1520,$A387,Observed!$C$2:$C$1520,$C387)),AVERAGEIFS(Observed!X$2:X$1520,Observed!$A$2:$A$1520,$A387,Observed!$C$2:$C$1520,$C387),"")</f>
        <v/>
      </c>
      <c r="Y387" s="23" t="str">
        <f>IF(ISNUMBER(AVERAGEIFS(Observed!Y$2:Y$1520,Observed!$A$2:$A$1520,$A387,Observed!$C$2:$C$1520,$C387)),AVERAGEIFS(Observed!Y$2:Y$1520,Observed!$A$2:$A$1520,$A387,Observed!$C$2:$C$1520,$C387),"")</f>
        <v/>
      </c>
      <c r="Z387" s="23" t="str">
        <f>IF(ISNUMBER(AVERAGEIFS(Observed!Z$2:Z$1520,Observed!$A$2:$A$1520,$A387,Observed!$C$2:$C$1520,$C387)),AVERAGEIFS(Observed!Z$2:Z$1520,Observed!$A$2:$A$1520,$A387,Observed!$C$2:$C$1520,$C387),"")</f>
        <v/>
      </c>
      <c r="AA387" s="23" t="str">
        <f>IF(ISNUMBER(AVERAGEIFS(Observed!AA$2:AA$1520,Observed!$A$2:$A$1520,$A387,Observed!$C$2:$C$1520,$C387)),AVERAGEIFS(Observed!AA$2:AA$1520,Observed!$A$2:$A$1520,$A387,Observed!$C$2:$C$1520,$C387),"")</f>
        <v/>
      </c>
      <c r="AB387" s="23" t="str">
        <f>IF(ISNUMBER(AVERAGEIFS(Observed!AB$2:AB$1520,Observed!$A$2:$A$1520,$A387,Observed!$C$2:$C$1520,$C387)),AVERAGEIFS(Observed!AB$2:AB$1520,Observed!$A$2:$A$1520,$A387,Observed!$C$2:$C$1520,$C387),"")</f>
        <v/>
      </c>
      <c r="AC387" s="23" t="str">
        <f>IF(ISNUMBER(AVERAGEIFS(Observed!AC$2:AC$1520,Observed!$A$2:$A$1520,$A387,Observed!$C$2:$C$1520,$C387)),AVERAGEIFS(Observed!AC$2:AC$1520,Observed!$A$2:$A$1520,$A387,Observed!$C$2:$C$1520,$C387),"")</f>
        <v/>
      </c>
      <c r="AD387" s="24" t="str">
        <f>IF(ISNUMBER(AVERAGEIFS(Observed!AD$2:AD$1520,Observed!$A$2:$A$1520,$A387,Observed!$C$2:$C$1520,$C387)),AVERAGEIFS(Observed!AD$2:AD$1520,Observed!$A$2:$A$1520,$A387,Observed!$C$2:$C$1520,$C387),"")</f>
        <v/>
      </c>
      <c r="AE387" s="24" t="str">
        <f>IF(ISNUMBER(AVERAGEIFS(Observed!AE$2:AE$1520,Observed!$A$2:$A$1520,$A387,Observed!$C$2:$C$1520,$C387)),AVERAGEIFS(Observed!AE$2:AE$1520,Observed!$A$2:$A$1520,$A387,Observed!$C$2:$C$1520,$C387),"")</f>
        <v/>
      </c>
      <c r="AF387" s="23" t="str">
        <f>IF(ISNUMBER(AVERAGEIFS(Observed!AF$2:AF$1520,Observed!$A$2:$A$1520,$A387,Observed!$C$2:$C$1520,$C387)),AVERAGEIFS(Observed!AF$2:AF$1520,Observed!$A$2:$A$1520,$A387,Observed!$C$2:$C$1520,$C387),"")</f>
        <v/>
      </c>
      <c r="AG387" s="23" t="str">
        <f>IF(ISNUMBER(AVERAGEIFS(Observed!AG$2:AG$1520,Observed!$A$2:$A$1520,$A387,Observed!$C$2:$C$1520,$C387)),AVERAGEIFS(Observed!AG$2:AG$1520,Observed!$A$2:$A$1520,$A387,Observed!$C$2:$C$1520,$C387),"")</f>
        <v/>
      </c>
      <c r="AH387" s="22" t="str">
        <f>IF(ISNUMBER(AVERAGEIFS(Observed!AH$2:AH$1520,Observed!$A$2:$A$1520,$A387,Observed!$C$2:$C$1520,$C387)),AVERAGEIFS(Observed!AH$2:AH$1520,Observed!$A$2:$A$1520,$A387,Observed!$C$2:$C$1520,$C387),"")</f>
        <v/>
      </c>
      <c r="AI387" s="23" t="str">
        <f>IF(ISNUMBER(AVERAGEIFS(Observed!AI$2:AI$1520,Observed!$A$2:$A$1520,$A387,Observed!$C$2:$C$1520,$C387)),AVERAGEIFS(Observed!AI$2:AI$1520,Observed!$A$2:$A$1520,$A387,Observed!$C$2:$C$1520,$C387),"")</f>
        <v/>
      </c>
      <c r="AJ387" s="23" t="str">
        <f>IF(ISNUMBER(AVERAGEIFS(Observed!AJ$2:AJ$1520,Observed!$A$2:$A$1520,$A387,Observed!$C$2:$C$1520,$C387)),AVERAGEIFS(Observed!AJ$2:AJ$1520,Observed!$A$2:$A$1520,$A387,Observed!$C$2:$C$1520,$C387),"")</f>
        <v/>
      </c>
      <c r="AK387" s="23" t="str">
        <f>IF(ISNUMBER(AVERAGEIFS(Observed!AK$2:AK$1520,Observed!$A$2:$A$1520,$A387,Observed!$C$2:$C$1520,$C387)),AVERAGEIFS(Observed!AK$2:AK$1520,Observed!$A$2:$A$1520,$A387,Observed!$C$2:$C$1520,$C387),"")</f>
        <v/>
      </c>
      <c r="AL387" s="23" t="str">
        <f>IF(ISNUMBER(AVERAGEIFS(Observed!AL$2:AL$1520,Observed!$A$2:$A$1520,$A387,Observed!$C$2:$C$1520,$C387)),AVERAGEIFS(Observed!AL$2:AL$1520,Observed!$A$2:$A$1520,$A387,Observed!$C$2:$C$1520,$C387),"")</f>
        <v/>
      </c>
      <c r="AM387" s="23" t="str">
        <f>IF(ISNUMBER(AVERAGEIFS(Observed!AM$2:AM$1520,Observed!$A$2:$A$1520,$A387,Observed!$C$2:$C$1520,$C387)),AVERAGEIFS(Observed!AM$2:AM$1520,Observed!$A$2:$A$1520,$A387,Observed!$C$2:$C$1520,$C387),"")</f>
        <v/>
      </c>
      <c r="AN387" s="2">
        <f>COUNTIFS(Observed!$A$2:$A$1520,$A387,Observed!$C$2:$C$1520,$C387)</f>
        <v>3</v>
      </c>
      <c r="AO387" s="2">
        <f t="shared" si="6"/>
        <v>1</v>
      </c>
    </row>
    <row r="388" spans="1:41" x14ac:dyDescent="0.35">
      <c r="A388" t="s">
        <v>55</v>
      </c>
      <c r="B388" t="s">
        <v>52</v>
      </c>
      <c r="C388" s="20">
        <v>42353</v>
      </c>
      <c r="D388">
        <v>1</v>
      </c>
      <c r="E388" t="s">
        <v>82</v>
      </c>
      <c r="F388" s="25" t="s">
        <v>99</v>
      </c>
      <c r="G388" t="s">
        <v>43</v>
      </c>
      <c r="H388">
        <v>9</v>
      </c>
      <c r="I388" s="2" t="s">
        <v>61</v>
      </c>
      <c r="J388" s="22">
        <f>IF(ISNUMBER(AVERAGEIFS(Observed!J$2:J$1520,Observed!$A$2:$A$1520,$A388,Observed!$C$2:$C$1520,$C388)),AVERAGEIFS(Observed!J$2:J$1520,Observed!$A$2:$A$1520,$A388,Observed!$C$2:$C$1520,$C388),"")</f>
        <v>1858.7333333333333</v>
      </c>
      <c r="K388" s="23">
        <f>IF(ISNUMBER(AVERAGEIFS(Observed!K$2:K$1520,Observed!$A$2:$A$1520,$A388,Observed!$C$2:$C$1520,$C388)),AVERAGEIFS(Observed!K$2:K$1520,Observed!$A$2:$A$1520,$A388,Observed!$C$2:$C$1520,$C388),"")</f>
        <v>185.87333333333333</v>
      </c>
      <c r="L388" s="23" t="str">
        <f>IF(ISNUMBER(AVERAGEIFS(Observed!L$2:L$1520,Observed!$A$2:$A$1520,$A388,Observed!$C$2:$C$1520,$C388)),AVERAGEIFS(Observed!L$2:L$1520,Observed!$A$2:$A$1520,$A388,Observed!$C$2:$C$1520,$C388),"")</f>
        <v/>
      </c>
      <c r="M388" s="23" t="str">
        <f>IF(ISNUMBER(AVERAGEIFS(Observed!M$2:M$1520,Observed!$A$2:$A$1520,$A388,Observed!$C$2:$C$1520,$C388)),AVERAGEIFS(Observed!M$2:M$1520,Observed!$A$2:$A$1520,$A388,Observed!$C$2:$C$1520,$C388),"")</f>
        <v/>
      </c>
      <c r="N388" s="23" t="str">
        <f>IF(ISNUMBER(AVERAGEIFS(Observed!N$2:N$1520,Observed!$A$2:$A$1520,$A388,Observed!$C$2:$C$1520,$C388)),AVERAGEIFS(Observed!N$2:N$1520,Observed!$A$2:$A$1520,$A388,Observed!$C$2:$C$1520,$C388),"")</f>
        <v/>
      </c>
      <c r="O388" s="24" t="str">
        <f>IF(ISNUMBER(AVERAGEIFS(Observed!O$2:O$1520,Observed!$A$2:$A$1520,$A388,Observed!$C$2:$C$1520,$C388)),AVERAGEIFS(Observed!O$2:O$1520,Observed!$A$2:$A$1520,$A388,Observed!$C$2:$C$1520,$C388),"")</f>
        <v/>
      </c>
      <c r="P388" s="24" t="str">
        <f>IF(ISNUMBER(AVERAGEIFS(Observed!P$2:P$1520,Observed!$A$2:$A$1520,$A388,Observed!$C$2:$C$1520,$C388)),AVERAGEIFS(Observed!P$2:P$1520,Observed!$A$2:$A$1520,$A388,Observed!$C$2:$C$1520,$C388),"")</f>
        <v/>
      </c>
      <c r="Q388" s="24" t="str">
        <f>IF(ISNUMBER(AVERAGEIFS(Observed!Q$2:Q$1520,Observed!$A$2:$A$1520,$A388,Observed!$C$2:$C$1520,$C388)),AVERAGEIFS(Observed!Q$2:Q$1520,Observed!$A$2:$A$1520,$A388,Observed!$C$2:$C$1520,$C388),"")</f>
        <v/>
      </c>
      <c r="R388" s="22" t="str">
        <f>IF(ISNUMBER(AVERAGEIFS(Observed!R$2:R$1520,Observed!$A$2:$A$1520,$A388,Observed!$C$2:$C$1520,$C388)),AVERAGEIFS(Observed!R$2:R$1520,Observed!$A$2:$A$1520,$A388,Observed!$C$2:$C$1520,$C388),"")</f>
        <v/>
      </c>
      <c r="S388" s="23" t="str">
        <f>IF(ISNUMBER(AVERAGEIFS(Observed!S$2:S$1520,Observed!$A$2:$A$1520,$A388,Observed!$C$2:$C$1520,$C388)),AVERAGEIFS(Observed!S$2:S$1520,Observed!$A$2:$A$1520,$A388,Observed!$C$2:$C$1520,$C388),"")</f>
        <v/>
      </c>
      <c r="T388" s="23" t="str">
        <f>IF(ISNUMBER(AVERAGEIFS(Observed!T$2:T$1520,Observed!$A$2:$A$1520,$A388,Observed!$C$2:$C$1520,$C388)),AVERAGEIFS(Observed!T$2:T$1520,Observed!$A$2:$A$1520,$A388,Observed!$C$2:$C$1520,$C388),"")</f>
        <v/>
      </c>
      <c r="U388" s="23" t="str">
        <f>IF(ISNUMBER(AVERAGEIFS(Observed!U$2:U$1520,Observed!$A$2:$A$1520,$A388,Observed!$C$2:$C$1520,$C388)),AVERAGEIFS(Observed!U$2:U$1520,Observed!$A$2:$A$1520,$A388,Observed!$C$2:$C$1520,$C388),"")</f>
        <v/>
      </c>
      <c r="V388" s="23" t="str">
        <f>IF(ISNUMBER(AVERAGEIFS(Observed!V$2:V$1520,Observed!$A$2:$A$1520,$A388,Observed!$C$2:$C$1520,$C388)),AVERAGEIFS(Observed!V$2:V$1520,Observed!$A$2:$A$1520,$A388,Observed!$C$2:$C$1520,$C388),"")</f>
        <v/>
      </c>
      <c r="W388" s="23" t="str">
        <f>IF(ISNUMBER(AVERAGEIFS(Observed!W$2:W$1520,Observed!$A$2:$A$1520,$A388,Observed!$C$2:$C$1520,$C388)),AVERAGEIFS(Observed!W$2:W$1520,Observed!$A$2:$A$1520,$A388,Observed!$C$2:$C$1520,$C388),"")</f>
        <v/>
      </c>
      <c r="X388" s="23" t="str">
        <f>IF(ISNUMBER(AVERAGEIFS(Observed!X$2:X$1520,Observed!$A$2:$A$1520,$A388,Observed!$C$2:$C$1520,$C388)),AVERAGEIFS(Observed!X$2:X$1520,Observed!$A$2:$A$1520,$A388,Observed!$C$2:$C$1520,$C388),"")</f>
        <v/>
      </c>
      <c r="Y388" s="23" t="str">
        <f>IF(ISNUMBER(AVERAGEIFS(Observed!Y$2:Y$1520,Observed!$A$2:$A$1520,$A388,Observed!$C$2:$C$1520,$C388)),AVERAGEIFS(Observed!Y$2:Y$1520,Observed!$A$2:$A$1520,$A388,Observed!$C$2:$C$1520,$C388),"")</f>
        <v/>
      </c>
      <c r="Z388" s="23" t="str">
        <f>IF(ISNUMBER(AVERAGEIFS(Observed!Z$2:Z$1520,Observed!$A$2:$A$1520,$A388,Observed!$C$2:$C$1520,$C388)),AVERAGEIFS(Observed!Z$2:Z$1520,Observed!$A$2:$A$1520,$A388,Observed!$C$2:$C$1520,$C388),"")</f>
        <v/>
      </c>
      <c r="AA388" s="23" t="str">
        <f>IF(ISNUMBER(AVERAGEIFS(Observed!AA$2:AA$1520,Observed!$A$2:$A$1520,$A388,Observed!$C$2:$C$1520,$C388)),AVERAGEIFS(Observed!AA$2:AA$1520,Observed!$A$2:$A$1520,$A388,Observed!$C$2:$C$1520,$C388),"")</f>
        <v/>
      </c>
      <c r="AB388" s="23" t="str">
        <f>IF(ISNUMBER(AVERAGEIFS(Observed!AB$2:AB$1520,Observed!$A$2:$A$1520,$A388,Observed!$C$2:$C$1520,$C388)),AVERAGEIFS(Observed!AB$2:AB$1520,Observed!$A$2:$A$1520,$A388,Observed!$C$2:$C$1520,$C388),"")</f>
        <v/>
      </c>
      <c r="AC388" s="23" t="str">
        <f>IF(ISNUMBER(AVERAGEIFS(Observed!AC$2:AC$1520,Observed!$A$2:$A$1520,$A388,Observed!$C$2:$C$1520,$C388)),AVERAGEIFS(Observed!AC$2:AC$1520,Observed!$A$2:$A$1520,$A388,Observed!$C$2:$C$1520,$C388),"")</f>
        <v/>
      </c>
      <c r="AD388" s="24" t="str">
        <f>IF(ISNUMBER(AVERAGEIFS(Observed!AD$2:AD$1520,Observed!$A$2:$A$1520,$A388,Observed!$C$2:$C$1520,$C388)),AVERAGEIFS(Observed!AD$2:AD$1520,Observed!$A$2:$A$1520,$A388,Observed!$C$2:$C$1520,$C388),"")</f>
        <v/>
      </c>
      <c r="AE388" s="24" t="str">
        <f>IF(ISNUMBER(AVERAGEIFS(Observed!AE$2:AE$1520,Observed!$A$2:$A$1520,$A388,Observed!$C$2:$C$1520,$C388)),AVERAGEIFS(Observed!AE$2:AE$1520,Observed!$A$2:$A$1520,$A388,Observed!$C$2:$C$1520,$C388),"")</f>
        <v/>
      </c>
      <c r="AF388" s="23" t="str">
        <f>IF(ISNUMBER(AVERAGEIFS(Observed!AF$2:AF$1520,Observed!$A$2:$A$1520,$A388,Observed!$C$2:$C$1520,$C388)),AVERAGEIFS(Observed!AF$2:AF$1520,Observed!$A$2:$A$1520,$A388,Observed!$C$2:$C$1520,$C388),"")</f>
        <v/>
      </c>
      <c r="AG388" s="23" t="str">
        <f>IF(ISNUMBER(AVERAGEIFS(Observed!AG$2:AG$1520,Observed!$A$2:$A$1520,$A388,Observed!$C$2:$C$1520,$C388)),AVERAGEIFS(Observed!AG$2:AG$1520,Observed!$A$2:$A$1520,$A388,Observed!$C$2:$C$1520,$C388),"")</f>
        <v/>
      </c>
      <c r="AH388" s="22" t="str">
        <f>IF(ISNUMBER(AVERAGEIFS(Observed!AH$2:AH$1520,Observed!$A$2:$A$1520,$A388,Observed!$C$2:$C$1520,$C388)),AVERAGEIFS(Observed!AH$2:AH$1520,Observed!$A$2:$A$1520,$A388,Observed!$C$2:$C$1520,$C388),"")</f>
        <v/>
      </c>
      <c r="AI388" s="23" t="str">
        <f>IF(ISNUMBER(AVERAGEIFS(Observed!AI$2:AI$1520,Observed!$A$2:$A$1520,$A388,Observed!$C$2:$C$1520,$C388)),AVERAGEIFS(Observed!AI$2:AI$1520,Observed!$A$2:$A$1520,$A388,Observed!$C$2:$C$1520,$C388),"")</f>
        <v/>
      </c>
      <c r="AJ388" s="23" t="str">
        <f>IF(ISNUMBER(AVERAGEIFS(Observed!AJ$2:AJ$1520,Observed!$A$2:$A$1520,$A388,Observed!$C$2:$C$1520,$C388)),AVERAGEIFS(Observed!AJ$2:AJ$1520,Observed!$A$2:$A$1520,$A388,Observed!$C$2:$C$1520,$C388),"")</f>
        <v/>
      </c>
      <c r="AK388" s="23" t="str">
        <f>IF(ISNUMBER(AVERAGEIFS(Observed!AK$2:AK$1520,Observed!$A$2:$A$1520,$A388,Observed!$C$2:$C$1520,$C388)),AVERAGEIFS(Observed!AK$2:AK$1520,Observed!$A$2:$A$1520,$A388,Observed!$C$2:$C$1520,$C388),"")</f>
        <v/>
      </c>
      <c r="AL388" s="23" t="str">
        <f>IF(ISNUMBER(AVERAGEIFS(Observed!AL$2:AL$1520,Observed!$A$2:$A$1520,$A388,Observed!$C$2:$C$1520,$C388)),AVERAGEIFS(Observed!AL$2:AL$1520,Observed!$A$2:$A$1520,$A388,Observed!$C$2:$C$1520,$C388),"")</f>
        <v/>
      </c>
      <c r="AM388" s="23" t="str">
        <f>IF(ISNUMBER(AVERAGEIFS(Observed!AM$2:AM$1520,Observed!$A$2:$A$1520,$A388,Observed!$C$2:$C$1520,$C388)),AVERAGEIFS(Observed!AM$2:AM$1520,Observed!$A$2:$A$1520,$A388,Observed!$C$2:$C$1520,$C388),"")</f>
        <v/>
      </c>
      <c r="AN388" s="2">
        <f>COUNTIFS(Observed!$A$2:$A$1520,$A388,Observed!$C$2:$C$1520,$C388)</f>
        <v>3</v>
      </c>
      <c r="AO388" s="2">
        <f t="shared" si="6"/>
        <v>1</v>
      </c>
    </row>
    <row r="389" spans="1:41" x14ac:dyDescent="0.35">
      <c r="A389" t="s">
        <v>51</v>
      </c>
      <c r="B389" t="s">
        <v>52</v>
      </c>
      <c r="C389" s="20">
        <v>42353</v>
      </c>
      <c r="D389">
        <v>1</v>
      </c>
      <c r="E389" t="s">
        <v>79</v>
      </c>
      <c r="F389" s="25" t="s">
        <v>99</v>
      </c>
      <c r="G389" t="s">
        <v>43</v>
      </c>
      <c r="H389">
        <v>9</v>
      </c>
      <c r="I389" s="2" t="s">
        <v>61</v>
      </c>
      <c r="J389" s="22">
        <f>IF(ISNUMBER(AVERAGEIFS(Observed!J$2:J$1520,Observed!$A$2:$A$1520,$A389,Observed!$C$2:$C$1520,$C389)),AVERAGEIFS(Observed!J$2:J$1520,Observed!$A$2:$A$1520,$A389,Observed!$C$2:$C$1520,$C389),"")</f>
        <v>2711</v>
      </c>
      <c r="K389" s="23">
        <f>IF(ISNUMBER(AVERAGEIFS(Observed!K$2:K$1520,Observed!$A$2:$A$1520,$A389,Observed!$C$2:$C$1520,$C389)),AVERAGEIFS(Observed!K$2:K$1520,Observed!$A$2:$A$1520,$A389,Observed!$C$2:$C$1520,$C389),"")</f>
        <v>271.09999999999997</v>
      </c>
      <c r="L389" s="23" t="str">
        <f>IF(ISNUMBER(AVERAGEIFS(Observed!L$2:L$1520,Observed!$A$2:$A$1520,$A389,Observed!$C$2:$C$1520,$C389)),AVERAGEIFS(Observed!L$2:L$1520,Observed!$A$2:$A$1520,$A389,Observed!$C$2:$C$1520,$C389),"")</f>
        <v/>
      </c>
      <c r="M389" s="23" t="str">
        <f>IF(ISNUMBER(AVERAGEIFS(Observed!M$2:M$1520,Observed!$A$2:$A$1520,$A389,Observed!$C$2:$C$1520,$C389)),AVERAGEIFS(Observed!M$2:M$1520,Observed!$A$2:$A$1520,$A389,Observed!$C$2:$C$1520,$C389),"")</f>
        <v/>
      </c>
      <c r="N389" s="23" t="str">
        <f>IF(ISNUMBER(AVERAGEIFS(Observed!N$2:N$1520,Observed!$A$2:$A$1520,$A389,Observed!$C$2:$C$1520,$C389)),AVERAGEIFS(Observed!N$2:N$1520,Observed!$A$2:$A$1520,$A389,Observed!$C$2:$C$1520,$C389),"")</f>
        <v/>
      </c>
      <c r="O389" s="24" t="str">
        <f>IF(ISNUMBER(AVERAGEIFS(Observed!O$2:O$1520,Observed!$A$2:$A$1520,$A389,Observed!$C$2:$C$1520,$C389)),AVERAGEIFS(Observed!O$2:O$1520,Observed!$A$2:$A$1520,$A389,Observed!$C$2:$C$1520,$C389),"")</f>
        <v/>
      </c>
      <c r="P389" s="24" t="str">
        <f>IF(ISNUMBER(AVERAGEIFS(Observed!P$2:P$1520,Observed!$A$2:$A$1520,$A389,Observed!$C$2:$C$1520,$C389)),AVERAGEIFS(Observed!P$2:P$1520,Observed!$A$2:$A$1520,$A389,Observed!$C$2:$C$1520,$C389),"")</f>
        <v/>
      </c>
      <c r="Q389" s="24" t="str">
        <f>IF(ISNUMBER(AVERAGEIFS(Observed!Q$2:Q$1520,Observed!$A$2:$A$1520,$A389,Observed!$C$2:$C$1520,$C389)),AVERAGEIFS(Observed!Q$2:Q$1520,Observed!$A$2:$A$1520,$A389,Observed!$C$2:$C$1520,$C389),"")</f>
        <v/>
      </c>
      <c r="R389" s="22" t="str">
        <f>IF(ISNUMBER(AVERAGEIFS(Observed!R$2:R$1520,Observed!$A$2:$A$1520,$A389,Observed!$C$2:$C$1520,$C389)),AVERAGEIFS(Observed!R$2:R$1520,Observed!$A$2:$A$1520,$A389,Observed!$C$2:$C$1520,$C389),"")</f>
        <v/>
      </c>
      <c r="S389" s="23" t="str">
        <f>IF(ISNUMBER(AVERAGEIFS(Observed!S$2:S$1520,Observed!$A$2:$A$1520,$A389,Observed!$C$2:$C$1520,$C389)),AVERAGEIFS(Observed!S$2:S$1520,Observed!$A$2:$A$1520,$A389,Observed!$C$2:$C$1520,$C389),"")</f>
        <v/>
      </c>
      <c r="T389" s="23" t="str">
        <f>IF(ISNUMBER(AVERAGEIFS(Observed!T$2:T$1520,Observed!$A$2:$A$1520,$A389,Observed!$C$2:$C$1520,$C389)),AVERAGEIFS(Observed!T$2:T$1520,Observed!$A$2:$A$1520,$A389,Observed!$C$2:$C$1520,$C389),"")</f>
        <v/>
      </c>
      <c r="U389" s="23" t="str">
        <f>IF(ISNUMBER(AVERAGEIFS(Observed!U$2:U$1520,Observed!$A$2:$A$1520,$A389,Observed!$C$2:$C$1520,$C389)),AVERAGEIFS(Observed!U$2:U$1520,Observed!$A$2:$A$1520,$A389,Observed!$C$2:$C$1520,$C389),"")</f>
        <v/>
      </c>
      <c r="V389" s="23" t="str">
        <f>IF(ISNUMBER(AVERAGEIFS(Observed!V$2:V$1520,Observed!$A$2:$A$1520,$A389,Observed!$C$2:$C$1520,$C389)),AVERAGEIFS(Observed!V$2:V$1520,Observed!$A$2:$A$1520,$A389,Observed!$C$2:$C$1520,$C389),"")</f>
        <v/>
      </c>
      <c r="W389" s="23" t="str">
        <f>IF(ISNUMBER(AVERAGEIFS(Observed!W$2:W$1520,Observed!$A$2:$A$1520,$A389,Observed!$C$2:$C$1520,$C389)),AVERAGEIFS(Observed!W$2:W$1520,Observed!$A$2:$A$1520,$A389,Observed!$C$2:$C$1520,$C389),"")</f>
        <v/>
      </c>
      <c r="X389" s="23" t="str">
        <f>IF(ISNUMBER(AVERAGEIFS(Observed!X$2:X$1520,Observed!$A$2:$A$1520,$A389,Observed!$C$2:$C$1520,$C389)),AVERAGEIFS(Observed!X$2:X$1520,Observed!$A$2:$A$1520,$A389,Observed!$C$2:$C$1520,$C389),"")</f>
        <v/>
      </c>
      <c r="Y389" s="23" t="str">
        <f>IF(ISNUMBER(AVERAGEIFS(Observed!Y$2:Y$1520,Observed!$A$2:$A$1520,$A389,Observed!$C$2:$C$1520,$C389)),AVERAGEIFS(Observed!Y$2:Y$1520,Observed!$A$2:$A$1520,$A389,Observed!$C$2:$C$1520,$C389),"")</f>
        <v/>
      </c>
      <c r="Z389" s="23" t="str">
        <f>IF(ISNUMBER(AVERAGEIFS(Observed!Z$2:Z$1520,Observed!$A$2:$A$1520,$A389,Observed!$C$2:$C$1520,$C389)),AVERAGEIFS(Observed!Z$2:Z$1520,Observed!$A$2:$A$1520,$A389,Observed!$C$2:$C$1520,$C389),"")</f>
        <v/>
      </c>
      <c r="AA389" s="23" t="str">
        <f>IF(ISNUMBER(AVERAGEIFS(Observed!AA$2:AA$1520,Observed!$A$2:$A$1520,$A389,Observed!$C$2:$C$1520,$C389)),AVERAGEIFS(Observed!AA$2:AA$1520,Observed!$A$2:$A$1520,$A389,Observed!$C$2:$C$1520,$C389),"")</f>
        <v/>
      </c>
      <c r="AB389" s="23" t="str">
        <f>IF(ISNUMBER(AVERAGEIFS(Observed!AB$2:AB$1520,Observed!$A$2:$A$1520,$A389,Observed!$C$2:$C$1520,$C389)),AVERAGEIFS(Observed!AB$2:AB$1520,Observed!$A$2:$A$1520,$A389,Observed!$C$2:$C$1520,$C389),"")</f>
        <v/>
      </c>
      <c r="AC389" s="23" t="str">
        <f>IF(ISNUMBER(AVERAGEIFS(Observed!AC$2:AC$1520,Observed!$A$2:$A$1520,$A389,Observed!$C$2:$C$1520,$C389)),AVERAGEIFS(Observed!AC$2:AC$1520,Observed!$A$2:$A$1520,$A389,Observed!$C$2:$C$1520,$C389),"")</f>
        <v/>
      </c>
      <c r="AD389" s="24" t="str">
        <f>IF(ISNUMBER(AVERAGEIFS(Observed!AD$2:AD$1520,Observed!$A$2:$A$1520,$A389,Observed!$C$2:$C$1520,$C389)),AVERAGEIFS(Observed!AD$2:AD$1520,Observed!$A$2:$A$1520,$A389,Observed!$C$2:$C$1520,$C389),"")</f>
        <v/>
      </c>
      <c r="AE389" s="24" t="str">
        <f>IF(ISNUMBER(AVERAGEIFS(Observed!AE$2:AE$1520,Observed!$A$2:$A$1520,$A389,Observed!$C$2:$C$1520,$C389)),AVERAGEIFS(Observed!AE$2:AE$1520,Observed!$A$2:$A$1520,$A389,Observed!$C$2:$C$1520,$C389),"")</f>
        <v/>
      </c>
      <c r="AF389" s="23" t="str">
        <f>IF(ISNUMBER(AVERAGEIFS(Observed!AF$2:AF$1520,Observed!$A$2:$A$1520,$A389,Observed!$C$2:$C$1520,$C389)),AVERAGEIFS(Observed!AF$2:AF$1520,Observed!$A$2:$A$1520,$A389,Observed!$C$2:$C$1520,$C389),"")</f>
        <v/>
      </c>
      <c r="AG389" s="23" t="str">
        <f>IF(ISNUMBER(AVERAGEIFS(Observed!AG$2:AG$1520,Observed!$A$2:$A$1520,$A389,Observed!$C$2:$C$1520,$C389)),AVERAGEIFS(Observed!AG$2:AG$1520,Observed!$A$2:$A$1520,$A389,Observed!$C$2:$C$1520,$C389),"")</f>
        <v/>
      </c>
      <c r="AH389" s="22" t="str">
        <f>IF(ISNUMBER(AVERAGEIFS(Observed!AH$2:AH$1520,Observed!$A$2:$A$1520,$A389,Observed!$C$2:$C$1520,$C389)),AVERAGEIFS(Observed!AH$2:AH$1520,Observed!$A$2:$A$1520,$A389,Observed!$C$2:$C$1520,$C389),"")</f>
        <v/>
      </c>
      <c r="AI389" s="23" t="str">
        <f>IF(ISNUMBER(AVERAGEIFS(Observed!AI$2:AI$1520,Observed!$A$2:$A$1520,$A389,Observed!$C$2:$C$1520,$C389)),AVERAGEIFS(Observed!AI$2:AI$1520,Observed!$A$2:$A$1520,$A389,Observed!$C$2:$C$1520,$C389),"")</f>
        <v/>
      </c>
      <c r="AJ389" s="23" t="str">
        <f>IF(ISNUMBER(AVERAGEIFS(Observed!AJ$2:AJ$1520,Observed!$A$2:$A$1520,$A389,Observed!$C$2:$C$1520,$C389)),AVERAGEIFS(Observed!AJ$2:AJ$1520,Observed!$A$2:$A$1520,$A389,Observed!$C$2:$C$1520,$C389),"")</f>
        <v/>
      </c>
      <c r="AK389" s="23" t="str">
        <f>IF(ISNUMBER(AVERAGEIFS(Observed!AK$2:AK$1520,Observed!$A$2:$A$1520,$A389,Observed!$C$2:$C$1520,$C389)),AVERAGEIFS(Observed!AK$2:AK$1520,Observed!$A$2:$A$1520,$A389,Observed!$C$2:$C$1520,$C389),"")</f>
        <v/>
      </c>
      <c r="AL389" s="23" t="str">
        <f>IF(ISNUMBER(AVERAGEIFS(Observed!AL$2:AL$1520,Observed!$A$2:$A$1520,$A389,Observed!$C$2:$C$1520,$C389)),AVERAGEIFS(Observed!AL$2:AL$1520,Observed!$A$2:$A$1520,$A389,Observed!$C$2:$C$1520,$C389),"")</f>
        <v/>
      </c>
      <c r="AM389" s="23" t="str">
        <f>IF(ISNUMBER(AVERAGEIFS(Observed!AM$2:AM$1520,Observed!$A$2:$A$1520,$A389,Observed!$C$2:$C$1520,$C389)),AVERAGEIFS(Observed!AM$2:AM$1520,Observed!$A$2:$A$1520,$A389,Observed!$C$2:$C$1520,$C389),"")</f>
        <v/>
      </c>
      <c r="AN389" s="2">
        <f>COUNTIFS(Observed!$A$2:$A$1520,$A389,Observed!$C$2:$C$1520,$C389)</f>
        <v>3</v>
      </c>
      <c r="AO389" s="2">
        <f t="shared" si="6"/>
        <v>1</v>
      </c>
    </row>
    <row r="390" spans="1:41" x14ac:dyDescent="0.35">
      <c r="A390" t="s">
        <v>57</v>
      </c>
      <c r="B390" t="s">
        <v>52</v>
      </c>
      <c r="C390" s="20">
        <v>42353</v>
      </c>
      <c r="D390">
        <v>1</v>
      </c>
      <c r="E390" t="s">
        <v>81</v>
      </c>
      <c r="F390" s="25" t="s">
        <v>99</v>
      </c>
      <c r="G390" t="s">
        <v>43</v>
      </c>
      <c r="H390">
        <v>9</v>
      </c>
      <c r="I390" s="2" t="s">
        <v>61</v>
      </c>
      <c r="J390" s="22">
        <f>IF(ISNUMBER(AVERAGEIFS(Observed!J$2:J$1520,Observed!$A$2:$A$1520,$A390,Observed!$C$2:$C$1520,$C390)),AVERAGEIFS(Observed!J$2:J$1520,Observed!$A$2:$A$1520,$A390,Observed!$C$2:$C$1520,$C390),"")</f>
        <v>3193.5333333333333</v>
      </c>
      <c r="K390" s="23">
        <f>IF(ISNUMBER(AVERAGEIFS(Observed!K$2:K$1520,Observed!$A$2:$A$1520,$A390,Observed!$C$2:$C$1520,$C390)),AVERAGEIFS(Observed!K$2:K$1520,Observed!$A$2:$A$1520,$A390,Observed!$C$2:$C$1520,$C390),"")</f>
        <v>319.3533333333333</v>
      </c>
      <c r="L390" s="23" t="str">
        <f>IF(ISNUMBER(AVERAGEIFS(Observed!L$2:L$1520,Observed!$A$2:$A$1520,$A390,Observed!$C$2:$C$1520,$C390)),AVERAGEIFS(Observed!L$2:L$1520,Observed!$A$2:$A$1520,$A390,Observed!$C$2:$C$1520,$C390),"")</f>
        <v/>
      </c>
      <c r="M390" s="23" t="str">
        <f>IF(ISNUMBER(AVERAGEIFS(Observed!M$2:M$1520,Observed!$A$2:$A$1520,$A390,Observed!$C$2:$C$1520,$C390)),AVERAGEIFS(Observed!M$2:M$1520,Observed!$A$2:$A$1520,$A390,Observed!$C$2:$C$1520,$C390),"")</f>
        <v/>
      </c>
      <c r="N390" s="23" t="str">
        <f>IF(ISNUMBER(AVERAGEIFS(Observed!N$2:N$1520,Observed!$A$2:$A$1520,$A390,Observed!$C$2:$C$1520,$C390)),AVERAGEIFS(Observed!N$2:N$1520,Observed!$A$2:$A$1520,$A390,Observed!$C$2:$C$1520,$C390),"")</f>
        <v/>
      </c>
      <c r="O390" s="24" t="str">
        <f>IF(ISNUMBER(AVERAGEIFS(Observed!O$2:O$1520,Observed!$A$2:$A$1520,$A390,Observed!$C$2:$C$1520,$C390)),AVERAGEIFS(Observed!O$2:O$1520,Observed!$A$2:$A$1520,$A390,Observed!$C$2:$C$1520,$C390),"")</f>
        <v/>
      </c>
      <c r="P390" s="24" t="str">
        <f>IF(ISNUMBER(AVERAGEIFS(Observed!P$2:P$1520,Observed!$A$2:$A$1520,$A390,Observed!$C$2:$C$1520,$C390)),AVERAGEIFS(Observed!P$2:P$1520,Observed!$A$2:$A$1520,$A390,Observed!$C$2:$C$1520,$C390),"")</f>
        <v/>
      </c>
      <c r="Q390" s="24" t="str">
        <f>IF(ISNUMBER(AVERAGEIFS(Observed!Q$2:Q$1520,Observed!$A$2:$A$1520,$A390,Observed!$C$2:$C$1520,$C390)),AVERAGEIFS(Observed!Q$2:Q$1520,Observed!$A$2:$A$1520,$A390,Observed!$C$2:$C$1520,$C390),"")</f>
        <v/>
      </c>
      <c r="R390" s="22" t="str">
        <f>IF(ISNUMBER(AVERAGEIFS(Observed!R$2:R$1520,Observed!$A$2:$A$1520,$A390,Observed!$C$2:$C$1520,$C390)),AVERAGEIFS(Observed!R$2:R$1520,Observed!$A$2:$A$1520,$A390,Observed!$C$2:$C$1520,$C390),"")</f>
        <v/>
      </c>
      <c r="S390" s="23" t="str">
        <f>IF(ISNUMBER(AVERAGEIFS(Observed!S$2:S$1520,Observed!$A$2:$A$1520,$A390,Observed!$C$2:$C$1520,$C390)),AVERAGEIFS(Observed!S$2:S$1520,Observed!$A$2:$A$1520,$A390,Observed!$C$2:$C$1520,$C390),"")</f>
        <v/>
      </c>
      <c r="T390" s="23" t="str">
        <f>IF(ISNUMBER(AVERAGEIFS(Observed!T$2:T$1520,Observed!$A$2:$A$1520,$A390,Observed!$C$2:$C$1520,$C390)),AVERAGEIFS(Observed!T$2:T$1520,Observed!$A$2:$A$1520,$A390,Observed!$C$2:$C$1520,$C390),"")</f>
        <v/>
      </c>
      <c r="U390" s="23" t="str">
        <f>IF(ISNUMBER(AVERAGEIFS(Observed!U$2:U$1520,Observed!$A$2:$A$1520,$A390,Observed!$C$2:$C$1520,$C390)),AVERAGEIFS(Observed!U$2:U$1520,Observed!$A$2:$A$1520,$A390,Observed!$C$2:$C$1520,$C390),"")</f>
        <v/>
      </c>
      <c r="V390" s="23" t="str">
        <f>IF(ISNUMBER(AVERAGEIFS(Observed!V$2:V$1520,Observed!$A$2:$A$1520,$A390,Observed!$C$2:$C$1520,$C390)),AVERAGEIFS(Observed!V$2:V$1520,Observed!$A$2:$A$1520,$A390,Observed!$C$2:$C$1520,$C390),"")</f>
        <v/>
      </c>
      <c r="W390" s="23" t="str">
        <f>IF(ISNUMBER(AVERAGEIFS(Observed!W$2:W$1520,Observed!$A$2:$A$1520,$A390,Observed!$C$2:$C$1520,$C390)),AVERAGEIFS(Observed!W$2:W$1520,Observed!$A$2:$A$1520,$A390,Observed!$C$2:$C$1520,$C390),"")</f>
        <v/>
      </c>
      <c r="X390" s="23" t="str">
        <f>IF(ISNUMBER(AVERAGEIFS(Observed!X$2:X$1520,Observed!$A$2:$A$1520,$A390,Observed!$C$2:$C$1520,$C390)),AVERAGEIFS(Observed!X$2:X$1520,Observed!$A$2:$A$1520,$A390,Observed!$C$2:$C$1520,$C390),"")</f>
        <v/>
      </c>
      <c r="Y390" s="23" t="str">
        <f>IF(ISNUMBER(AVERAGEIFS(Observed!Y$2:Y$1520,Observed!$A$2:$A$1520,$A390,Observed!$C$2:$C$1520,$C390)),AVERAGEIFS(Observed!Y$2:Y$1520,Observed!$A$2:$A$1520,$A390,Observed!$C$2:$C$1520,$C390),"")</f>
        <v/>
      </c>
      <c r="Z390" s="23" t="str">
        <f>IF(ISNUMBER(AVERAGEIFS(Observed!Z$2:Z$1520,Observed!$A$2:$A$1520,$A390,Observed!$C$2:$C$1520,$C390)),AVERAGEIFS(Observed!Z$2:Z$1520,Observed!$A$2:$A$1520,$A390,Observed!$C$2:$C$1520,$C390),"")</f>
        <v/>
      </c>
      <c r="AA390" s="23" t="str">
        <f>IF(ISNUMBER(AVERAGEIFS(Observed!AA$2:AA$1520,Observed!$A$2:$A$1520,$A390,Observed!$C$2:$C$1520,$C390)),AVERAGEIFS(Observed!AA$2:AA$1520,Observed!$A$2:$A$1520,$A390,Observed!$C$2:$C$1520,$C390),"")</f>
        <v/>
      </c>
      <c r="AB390" s="23" t="str">
        <f>IF(ISNUMBER(AVERAGEIFS(Observed!AB$2:AB$1520,Observed!$A$2:$A$1520,$A390,Observed!$C$2:$C$1520,$C390)),AVERAGEIFS(Observed!AB$2:AB$1520,Observed!$A$2:$A$1520,$A390,Observed!$C$2:$C$1520,$C390),"")</f>
        <v/>
      </c>
      <c r="AC390" s="23" t="str">
        <f>IF(ISNUMBER(AVERAGEIFS(Observed!AC$2:AC$1520,Observed!$A$2:$A$1520,$A390,Observed!$C$2:$C$1520,$C390)),AVERAGEIFS(Observed!AC$2:AC$1520,Observed!$A$2:$A$1520,$A390,Observed!$C$2:$C$1520,$C390),"")</f>
        <v/>
      </c>
      <c r="AD390" s="24" t="str">
        <f>IF(ISNUMBER(AVERAGEIFS(Observed!AD$2:AD$1520,Observed!$A$2:$A$1520,$A390,Observed!$C$2:$C$1520,$C390)),AVERAGEIFS(Observed!AD$2:AD$1520,Observed!$A$2:$A$1520,$A390,Observed!$C$2:$C$1520,$C390),"")</f>
        <v/>
      </c>
      <c r="AE390" s="24" t="str">
        <f>IF(ISNUMBER(AVERAGEIFS(Observed!AE$2:AE$1520,Observed!$A$2:$A$1520,$A390,Observed!$C$2:$C$1520,$C390)),AVERAGEIFS(Observed!AE$2:AE$1520,Observed!$A$2:$A$1520,$A390,Observed!$C$2:$C$1520,$C390),"")</f>
        <v/>
      </c>
      <c r="AF390" s="23" t="str">
        <f>IF(ISNUMBER(AVERAGEIFS(Observed!AF$2:AF$1520,Observed!$A$2:$A$1520,$A390,Observed!$C$2:$C$1520,$C390)),AVERAGEIFS(Observed!AF$2:AF$1520,Observed!$A$2:$A$1520,$A390,Observed!$C$2:$C$1520,$C390),"")</f>
        <v/>
      </c>
      <c r="AG390" s="23" t="str">
        <f>IF(ISNUMBER(AVERAGEIFS(Observed!AG$2:AG$1520,Observed!$A$2:$A$1520,$A390,Observed!$C$2:$C$1520,$C390)),AVERAGEIFS(Observed!AG$2:AG$1520,Observed!$A$2:$A$1520,$A390,Observed!$C$2:$C$1520,$C390),"")</f>
        <v/>
      </c>
      <c r="AH390" s="22" t="str">
        <f>IF(ISNUMBER(AVERAGEIFS(Observed!AH$2:AH$1520,Observed!$A$2:$A$1520,$A390,Observed!$C$2:$C$1520,$C390)),AVERAGEIFS(Observed!AH$2:AH$1520,Observed!$A$2:$A$1520,$A390,Observed!$C$2:$C$1520,$C390),"")</f>
        <v/>
      </c>
      <c r="AI390" s="23" t="str">
        <f>IF(ISNUMBER(AVERAGEIFS(Observed!AI$2:AI$1520,Observed!$A$2:$A$1520,$A390,Observed!$C$2:$C$1520,$C390)),AVERAGEIFS(Observed!AI$2:AI$1520,Observed!$A$2:$A$1520,$A390,Observed!$C$2:$C$1520,$C390),"")</f>
        <v/>
      </c>
      <c r="AJ390" s="23" t="str">
        <f>IF(ISNUMBER(AVERAGEIFS(Observed!AJ$2:AJ$1520,Observed!$A$2:$A$1520,$A390,Observed!$C$2:$C$1520,$C390)),AVERAGEIFS(Observed!AJ$2:AJ$1520,Observed!$A$2:$A$1520,$A390,Observed!$C$2:$C$1520,$C390),"")</f>
        <v/>
      </c>
      <c r="AK390" s="23" t="str">
        <f>IF(ISNUMBER(AVERAGEIFS(Observed!AK$2:AK$1520,Observed!$A$2:$A$1520,$A390,Observed!$C$2:$C$1520,$C390)),AVERAGEIFS(Observed!AK$2:AK$1520,Observed!$A$2:$A$1520,$A390,Observed!$C$2:$C$1520,$C390),"")</f>
        <v/>
      </c>
      <c r="AL390" s="23" t="str">
        <f>IF(ISNUMBER(AVERAGEIFS(Observed!AL$2:AL$1520,Observed!$A$2:$A$1520,$A390,Observed!$C$2:$C$1520,$C390)),AVERAGEIFS(Observed!AL$2:AL$1520,Observed!$A$2:$A$1520,$A390,Observed!$C$2:$C$1520,$C390),"")</f>
        <v/>
      </c>
      <c r="AM390" s="23" t="str">
        <f>IF(ISNUMBER(AVERAGEIFS(Observed!AM$2:AM$1520,Observed!$A$2:$A$1520,$A390,Observed!$C$2:$C$1520,$C390)),AVERAGEIFS(Observed!AM$2:AM$1520,Observed!$A$2:$A$1520,$A390,Observed!$C$2:$C$1520,$C390),"")</f>
        <v/>
      </c>
      <c r="AN390" s="2">
        <f>COUNTIFS(Observed!$A$2:$A$1520,$A390,Observed!$C$2:$C$1520,$C390)</f>
        <v>3</v>
      </c>
      <c r="AO390" s="2">
        <f t="shared" si="6"/>
        <v>1</v>
      </c>
    </row>
    <row r="391" spans="1:41" x14ac:dyDescent="0.35">
      <c r="A391" t="s">
        <v>54</v>
      </c>
      <c r="B391" t="s">
        <v>52</v>
      </c>
      <c r="C391" s="20">
        <v>42353</v>
      </c>
      <c r="D391">
        <v>1</v>
      </c>
      <c r="E391" t="s">
        <v>83</v>
      </c>
      <c r="F391" s="25" t="s">
        <v>99</v>
      </c>
      <c r="G391" t="s">
        <v>43</v>
      </c>
      <c r="H391">
        <v>9</v>
      </c>
      <c r="I391" s="2" t="s">
        <v>61</v>
      </c>
      <c r="J391" s="22">
        <f>IF(ISNUMBER(AVERAGEIFS(Observed!J$2:J$1520,Observed!$A$2:$A$1520,$A391,Observed!$C$2:$C$1520,$C391)),AVERAGEIFS(Observed!J$2:J$1520,Observed!$A$2:$A$1520,$A391,Observed!$C$2:$C$1520,$C391),"")</f>
        <v>2284.8666666666668</v>
      </c>
      <c r="K391" s="23">
        <f>IF(ISNUMBER(AVERAGEIFS(Observed!K$2:K$1520,Observed!$A$2:$A$1520,$A391,Observed!$C$2:$C$1520,$C391)),AVERAGEIFS(Observed!K$2:K$1520,Observed!$A$2:$A$1520,$A391,Observed!$C$2:$C$1520,$C391),"")</f>
        <v>228.48666666666668</v>
      </c>
      <c r="L391" s="23" t="str">
        <f>IF(ISNUMBER(AVERAGEIFS(Observed!L$2:L$1520,Observed!$A$2:$A$1520,$A391,Observed!$C$2:$C$1520,$C391)),AVERAGEIFS(Observed!L$2:L$1520,Observed!$A$2:$A$1520,$A391,Observed!$C$2:$C$1520,$C391),"")</f>
        <v/>
      </c>
      <c r="M391" s="23" t="str">
        <f>IF(ISNUMBER(AVERAGEIFS(Observed!M$2:M$1520,Observed!$A$2:$A$1520,$A391,Observed!$C$2:$C$1520,$C391)),AVERAGEIFS(Observed!M$2:M$1520,Observed!$A$2:$A$1520,$A391,Observed!$C$2:$C$1520,$C391),"")</f>
        <v/>
      </c>
      <c r="N391" s="23" t="str">
        <f>IF(ISNUMBER(AVERAGEIFS(Observed!N$2:N$1520,Observed!$A$2:$A$1520,$A391,Observed!$C$2:$C$1520,$C391)),AVERAGEIFS(Observed!N$2:N$1520,Observed!$A$2:$A$1520,$A391,Observed!$C$2:$C$1520,$C391),"")</f>
        <v/>
      </c>
      <c r="O391" s="24" t="str">
        <f>IF(ISNUMBER(AVERAGEIFS(Observed!O$2:O$1520,Observed!$A$2:$A$1520,$A391,Observed!$C$2:$C$1520,$C391)),AVERAGEIFS(Observed!O$2:O$1520,Observed!$A$2:$A$1520,$A391,Observed!$C$2:$C$1520,$C391),"")</f>
        <v/>
      </c>
      <c r="P391" s="24" t="str">
        <f>IF(ISNUMBER(AVERAGEIFS(Observed!P$2:P$1520,Observed!$A$2:$A$1520,$A391,Observed!$C$2:$C$1520,$C391)),AVERAGEIFS(Observed!P$2:P$1520,Observed!$A$2:$A$1520,$A391,Observed!$C$2:$C$1520,$C391),"")</f>
        <v/>
      </c>
      <c r="Q391" s="24" t="str">
        <f>IF(ISNUMBER(AVERAGEIFS(Observed!Q$2:Q$1520,Observed!$A$2:$A$1520,$A391,Observed!$C$2:$C$1520,$C391)),AVERAGEIFS(Observed!Q$2:Q$1520,Observed!$A$2:$A$1520,$A391,Observed!$C$2:$C$1520,$C391),"")</f>
        <v/>
      </c>
      <c r="R391" s="22" t="str">
        <f>IF(ISNUMBER(AVERAGEIFS(Observed!R$2:R$1520,Observed!$A$2:$A$1520,$A391,Observed!$C$2:$C$1520,$C391)),AVERAGEIFS(Observed!R$2:R$1520,Observed!$A$2:$A$1520,$A391,Observed!$C$2:$C$1520,$C391),"")</f>
        <v/>
      </c>
      <c r="S391" s="23" t="str">
        <f>IF(ISNUMBER(AVERAGEIFS(Observed!S$2:S$1520,Observed!$A$2:$A$1520,$A391,Observed!$C$2:$C$1520,$C391)),AVERAGEIFS(Observed!S$2:S$1520,Observed!$A$2:$A$1520,$A391,Observed!$C$2:$C$1520,$C391),"")</f>
        <v/>
      </c>
      <c r="T391" s="23" t="str">
        <f>IF(ISNUMBER(AVERAGEIFS(Observed!T$2:T$1520,Observed!$A$2:$A$1520,$A391,Observed!$C$2:$C$1520,$C391)),AVERAGEIFS(Observed!T$2:T$1520,Observed!$A$2:$A$1520,$A391,Observed!$C$2:$C$1520,$C391),"")</f>
        <v/>
      </c>
      <c r="U391" s="23" t="str">
        <f>IF(ISNUMBER(AVERAGEIFS(Observed!U$2:U$1520,Observed!$A$2:$A$1520,$A391,Observed!$C$2:$C$1520,$C391)),AVERAGEIFS(Observed!U$2:U$1520,Observed!$A$2:$A$1520,$A391,Observed!$C$2:$C$1520,$C391),"")</f>
        <v/>
      </c>
      <c r="V391" s="23" t="str">
        <f>IF(ISNUMBER(AVERAGEIFS(Observed!V$2:V$1520,Observed!$A$2:$A$1520,$A391,Observed!$C$2:$C$1520,$C391)),AVERAGEIFS(Observed!V$2:V$1520,Observed!$A$2:$A$1520,$A391,Observed!$C$2:$C$1520,$C391),"")</f>
        <v/>
      </c>
      <c r="W391" s="23" t="str">
        <f>IF(ISNUMBER(AVERAGEIFS(Observed!W$2:W$1520,Observed!$A$2:$A$1520,$A391,Observed!$C$2:$C$1520,$C391)),AVERAGEIFS(Observed!W$2:W$1520,Observed!$A$2:$A$1520,$A391,Observed!$C$2:$C$1520,$C391),"")</f>
        <v/>
      </c>
      <c r="X391" s="23" t="str">
        <f>IF(ISNUMBER(AVERAGEIFS(Observed!X$2:X$1520,Observed!$A$2:$A$1520,$A391,Observed!$C$2:$C$1520,$C391)),AVERAGEIFS(Observed!X$2:X$1520,Observed!$A$2:$A$1520,$A391,Observed!$C$2:$C$1520,$C391),"")</f>
        <v/>
      </c>
      <c r="Y391" s="23" t="str">
        <f>IF(ISNUMBER(AVERAGEIFS(Observed!Y$2:Y$1520,Observed!$A$2:$A$1520,$A391,Observed!$C$2:$C$1520,$C391)),AVERAGEIFS(Observed!Y$2:Y$1520,Observed!$A$2:$A$1520,$A391,Observed!$C$2:$C$1520,$C391),"")</f>
        <v/>
      </c>
      <c r="Z391" s="23" t="str">
        <f>IF(ISNUMBER(AVERAGEIFS(Observed!Z$2:Z$1520,Observed!$A$2:$A$1520,$A391,Observed!$C$2:$C$1520,$C391)),AVERAGEIFS(Observed!Z$2:Z$1520,Observed!$A$2:$A$1520,$A391,Observed!$C$2:$C$1520,$C391),"")</f>
        <v/>
      </c>
      <c r="AA391" s="23" t="str">
        <f>IF(ISNUMBER(AVERAGEIFS(Observed!AA$2:AA$1520,Observed!$A$2:$A$1520,$A391,Observed!$C$2:$C$1520,$C391)),AVERAGEIFS(Observed!AA$2:AA$1520,Observed!$A$2:$A$1520,$A391,Observed!$C$2:$C$1520,$C391),"")</f>
        <v/>
      </c>
      <c r="AB391" s="23" t="str">
        <f>IF(ISNUMBER(AVERAGEIFS(Observed!AB$2:AB$1520,Observed!$A$2:$A$1520,$A391,Observed!$C$2:$C$1520,$C391)),AVERAGEIFS(Observed!AB$2:AB$1520,Observed!$A$2:$A$1520,$A391,Observed!$C$2:$C$1520,$C391),"")</f>
        <v/>
      </c>
      <c r="AC391" s="23" t="str">
        <f>IF(ISNUMBER(AVERAGEIFS(Observed!AC$2:AC$1520,Observed!$A$2:$A$1520,$A391,Observed!$C$2:$C$1520,$C391)),AVERAGEIFS(Observed!AC$2:AC$1520,Observed!$A$2:$A$1520,$A391,Observed!$C$2:$C$1520,$C391),"")</f>
        <v/>
      </c>
      <c r="AD391" s="24" t="str">
        <f>IF(ISNUMBER(AVERAGEIFS(Observed!AD$2:AD$1520,Observed!$A$2:$A$1520,$A391,Observed!$C$2:$C$1520,$C391)),AVERAGEIFS(Observed!AD$2:AD$1520,Observed!$A$2:$A$1520,$A391,Observed!$C$2:$C$1520,$C391),"")</f>
        <v/>
      </c>
      <c r="AE391" s="24" t="str">
        <f>IF(ISNUMBER(AVERAGEIFS(Observed!AE$2:AE$1520,Observed!$A$2:$A$1520,$A391,Observed!$C$2:$C$1520,$C391)),AVERAGEIFS(Observed!AE$2:AE$1520,Observed!$A$2:$A$1520,$A391,Observed!$C$2:$C$1520,$C391),"")</f>
        <v/>
      </c>
      <c r="AF391" s="23" t="str">
        <f>IF(ISNUMBER(AVERAGEIFS(Observed!AF$2:AF$1520,Observed!$A$2:$A$1520,$A391,Observed!$C$2:$C$1520,$C391)),AVERAGEIFS(Observed!AF$2:AF$1520,Observed!$A$2:$A$1520,$A391,Observed!$C$2:$C$1520,$C391),"")</f>
        <v/>
      </c>
      <c r="AG391" s="23" t="str">
        <f>IF(ISNUMBER(AVERAGEIFS(Observed!AG$2:AG$1520,Observed!$A$2:$A$1520,$A391,Observed!$C$2:$C$1520,$C391)),AVERAGEIFS(Observed!AG$2:AG$1520,Observed!$A$2:$A$1520,$A391,Observed!$C$2:$C$1520,$C391),"")</f>
        <v/>
      </c>
      <c r="AH391" s="22" t="str">
        <f>IF(ISNUMBER(AVERAGEIFS(Observed!AH$2:AH$1520,Observed!$A$2:$A$1520,$A391,Observed!$C$2:$C$1520,$C391)),AVERAGEIFS(Observed!AH$2:AH$1520,Observed!$A$2:$A$1520,$A391,Observed!$C$2:$C$1520,$C391),"")</f>
        <v/>
      </c>
      <c r="AI391" s="23" t="str">
        <f>IF(ISNUMBER(AVERAGEIFS(Observed!AI$2:AI$1520,Observed!$A$2:$A$1520,$A391,Observed!$C$2:$C$1520,$C391)),AVERAGEIFS(Observed!AI$2:AI$1520,Observed!$A$2:$A$1520,$A391,Observed!$C$2:$C$1520,$C391),"")</f>
        <v/>
      </c>
      <c r="AJ391" s="23" t="str">
        <f>IF(ISNUMBER(AVERAGEIFS(Observed!AJ$2:AJ$1520,Observed!$A$2:$A$1520,$A391,Observed!$C$2:$C$1520,$C391)),AVERAGEIFS(Observed!AJ$2:AJ$1520,Observed!$A$2:$A$1520,$A391,Observed!$C$2:$C$1520,$C391),"")</f>
        <v/>
      </c>
      <c r="AK391" s="23" t="str">
        <f>IF(ISNUMBER(AVERAGEIFS(Observed!AK$2:AK$1520,Observed!$A$2:$A$1520,$A391,Observed!$C$2:$C$1520,$C391)),AVERAGEIFS(Observed!AK$2:AK$1520,Observed!$A$2:$A$1520,$A391,Observed!$C$2:$C$1520,$C391),"")</f>
        <v/>
      </c>
      <c r="AL391" s="23" t="str">
        <f>IF(ISNUMBER(AVERAGEIFS(Observed!AL$2:AL$1520,Observed!$A$2:$A$1520,$A391,Observed!$C$2:$C$1520,$C391)),AVERAGEIFS(Observed!AL$2:AL$1520,Observed!$A$2:$A$1520,$A391,Observed!$C$2:$C$1520,$C391),"")</f>
        <v/>
      </c>
      <c r="AM391" s="23" t="str">
        <f>IF(ISNUMBER(AVERAGEIFS(Observed!AM$2:AM$1520,Observed!$A$2:$A$1520,$A391,Observed!$C$2:$C$1520,$C391)),AVERAGEIFS(Observed!AM$2:AM$1520,Observed!$A$2:$A$1520,$A391,Observed!$C$2:$C$1520,$C391),"")</f>
        <v/>
      </c>
      <c r="AN391" s="2">
        <f>COUNTIFS(Observed!$A$2:$A$1520,$A391,Observed!$C$2:$C$1520,$C391)</f>
        <v>3</v>
      </c>
      <c r="AO391" s="2">
        <f t="shared" si="6"/>
        <v>1</v>
      </c>
    </row>
    <row r="392" spans="1:41" x14ac:dyDescent="0.35">
      <c r="A392" t="s">
        <v>53</v>
      </c>
      <c r="B392" t="s">
        <v>52</v>
      </c>
      <c r="C392" s="20">
        <v>42353</v>
      </c>
      <c r="D392">
        <v>1</v>
      </c>
      <c r="E392" t="s">
        <v>78</v>
      </c>
      <c r="F392" s="25" t="s">
        <v>99</v>
      </c>
      <c r="G392" t="s">
        <v>43</v>
      </c>
      <c r="H392">
        <v>9</v>
      </c>
      <c r="I392" s="2" t="s">
        <v>61</v>
      </c>
      <c r="J392" s="22">
        <f>IF(ISNUMBER(AVERAGEIFS(Observed!J$2:J$1520,Observed!$A$2:$A$1520,$A392,Observed!$C$2:$C$1520,$C392)),AVERAGEIFS(Observed!J$2:J$1520,Observed!$A$2:$A$1520,$A392,Observed!$C$2:$C$1520,$C392),"")</f>
        <v>2059.2666666666664</v>
      </c>
      <c r="K392" s="23">
        <f>IF(ISNUMBER(AVERAGEIFS(Observed!K$2:K$1520,Observed!$A$2:$A$1520,$A392,Observed!$C$2:$C$1520,$C392)),AVERAGEIFS(Observed!K$2:K$1520,Observed!$A$2:$A$1520,$A392,Observed!$C$2:$C$1520,$C392),"")</f>
        <v>205.92666666666665</v>
      </c>
      <c r="L392" s="23" t="str">
        <f>IF(ISNUMBER(AVERAGEIFS(Observed!L$2:L$1520,Observed!$A$2:$A$1520,$A392,Observed!$C$2:$C$1520,$C392)),AVERAGEIFS(Observed!L$2:L$1520,Observed!$A$2:$A$1520,$A392,Observed!$C$2:$C$1520,$C392),"")</f>
        <v/>
      </c>
      <c r="M392" s="23" t="str">
        <f>IF(ISNUMBER(AVERAGEIFS(Observed!M$2:M$1520,Observed!$A$2:$A$1520,$A392,Observed!$C$2:$C$1520,$C392)),AVERAGEIFS(Observed!M$2:M$1520,Observed!$A$2:$A$1520,$A392,Observed!$C$2:$C$1520,$C392),"")</f>
        <v/>
      </c>
      <c r="N392" s="23" t="str">
        <f>IF(ISNUMBER(AVERAGEIFS(Observed!N$2:N$1520,Observed!$A$2:$A$1520,$A392,Observed!$C$2:$C$1520,$C392)),AVERAGEIFS(Observed!N$2:N$1520,Observed!$A$2:$A$1520,$A392,Observed!$C$2:$C$1520,$C392),"")</f>
        <v/>
      </c>
      <c r="O392" s="24" t="str">
        <f>IF(ISNUMBER(AVERAGEIFS(Observed!O$2:O$1520,Observed!$A$2:$A$1520,$A392,Observed!$C$2:$C$1520,$C392)),AVERAGEIFS(Observed!O$2:O$1520,Observed!$A$2:$A$1520,$A392,Observed!$C$2:$C$1520,$C392),"")</f>
        <v/>
      </c>
      <c r="P392" s="24" t="str">
        <f>IF(ISNUMBER(AVERAGEIFS(Observed!P$2:P$1520,Observed!$A$2:$A$1520,$A392,Observed!$C$2:$C$1520,$C392)),AVERAGEIFS(Observed!P$2:P$1520,Observed!$A$2:$A$1520,$A392,Observed!$C$2:$C$1520,$C392),"")</f>
        <v/>
      </c>
      <c r="Q392" s="24" t="str">
        <f>IF(ISNUMBER(AVERAGEIFS(Observed!Q$2:Q$1520,Observed!$A$2:$A$1520,$A392,Observed!$C$2:$C$1520,$C392)),AVERAGEIFS(Observed!Q$2:Q$1520,Observed!$A$2:$A$1520,$A392,Observed!$C$2:$C$1520,$C392),"")</f>
        <v/>
      </c>
      <c r="R392" s="22" t="str">
        <f>IF(ISNUMBER(AVERAGEIFS(Observed!R$2:R$1520,Observed!$A$2:$A$1520,$A392,Observed!$C$2:$C$1520,$C392)),AVERAGEIFS(Observed!R$2:R$1520,Observed!$A$2:$A$1520,$A392,Observed!$C$2:$C$1520,$C392),"")</f>
        <v/>
      </c>
      <c r="S392" s="23" t="str">
        <f>IF(ISNUMBER(AVERAGEIFS(Observed!S$2:S$1520,Observed!$A$2:$A$1520,$A392,Observed!$C$2:$C$1520,$C392)),AVERAGEIFS(Observed!S$2:S$1520,Observed!$A$2:$A$1520,$A392,Observed!$C$2:$C$1520,$C392),"")</f>
        <v/>
      </c>
      <c r="T392" s="23" t="str">
        <f>IF(ISNUMBER(AVERAGEIFS(Observed!T$2:T$1520,Observed!$A$2:$A$1520,$A392,Observed!$C$2:$C$1520,$C392)),AVERAGEIFS(Observed!T$2:T$1520,Observed!$A$2:$A$1520,$A392,Observed!$C$2:$C$1520,$C392),"")</f>
        <v/>
      </c>
      <c r="U392" s="23" t="str">
        <f>IF(ISNUMBER(AVERAGEIFS(Observed!U$2:U$1520,Observed!$A$2:$A$1520,$A392,Observed!$C$2:$C$1520,$C392)),AVERAGEIFS(Observed!U$2:U$1520,Observed!$A$2:$A$1520,$A392,Observed!$C$2:$C$1520,$C392),"")</f>
        <v/>
      </c>
      <c r="V392" s="23" t="str">
        <f>IF(ISNUMBER(AVERAGEIFS(Observed!V$2:V$1520,Observed!$A$2:$A$1520,$A392,Observed!$C$2:$C$1520,$C392)),AVERAGEIFS(Observed!V$2:V$1520,Observed!$A$2:$A$1520,$A392,Observed!$C$2:$C$1520,$C392),"")</f>
        <v/>
      </c>
      <c r="W392" s="23" t="str">
        <f>IF(ISNUMBER(AVERAGEIFS(Observed!W$2:W$1520,Observed!$A$2:$A$1520,$A392,Observed!$C$2:$C$1520,$C392)),AVERAGEIFS(Observed!W$2:W$1520,Observed!$A$2:$A$1520,$A392,Observed!$C$2:$C$1520,$C392),"")</f>
        <v/>
      </c>
      <c r="X392" s="23" t="str">
        <f>IF(ISNUMBER(AVERAGEIFS(Observed!X$2:X$1520,Observed!$A$2:$A$1520,$A392,Observed!$C$2:$C$1520,$C392)),AVERAGEIFS(Observed!X$2:X$1520,Observed!$A$2:$A$1520,$A392,Observed!$C$2:$C$1520,$C392),"")</f>
        <v/>
      </c>
      <c r="Y392" s="23" t="str">
        <f>IF(ISNUMBER(AVERAGEIFS(Observed!Y$2:Y$1520,Observed!$A$2:$A$1520,$A392,Observed!$C$2:$C$1520,$C392)),AVERAGEIFS(Observed!Y$2:Y$1520,Observed!$A$2:$A$1520,$A392,Observed!$C$2:$C$1520,$C392),"")</f>
        <v/>
      </c>
      <c r="Z392" s="23" t="str">
        <f>IF(ISNUMBER(AVERAGEIFS(Observed!Z$2:Z$1520,Observed!$A$2:$A$1520,$A392,Observed!$C$2:$C$1520,$C392)),AVERAGEIFS(Observed!Z$2:Z$1520,Observed!$A$2:$A$1520,$A392,Observed!$C$2:$C$1520,$C392),"")</f>
        <v/>
      </c>
      <c r="AA392" s="23" t="str">
        <f>IF(ISNUMBER(AVERAGEIFS(Observed!AA$2:AA$1520,Observed!$A$2:$A$1520,$A392,Observed!$C$2:$C$1520,$C392)),AVERAGEIFS(Observed!AA$2:AA$1520,Observed!$A$2:$A$1520,$A392,Observed!$C$2:$C$1520,$C392),"")</f>
        <v/>
      </c>
      <c r="AB392" s="23" t="str">
        <f>IF(ISNUMBER(AVERAGEIFS(Observed!AB$2:AB$1520,Observed!$A$2:$A$1520,$A392,Observed!$C$2:$C$1520,$C392)),AVERAGEIFS(Observed!AB$2:AB$1520,Observed!$A$2:$A$1520,$A392,Observed!$C$2:$C$1520,$C392),"")</f>
        <v/>
      </c>
      <c r="AC392" s="23" t="str">
        <f>IF(ISNUMBER(AVERAGEIFS(Observed!AC$2:AC$1520,Observed!$A$2:$A$1520,$A392,Observed!$C$2:$C$1520,$C392)),AVERAGEIFS(Observed!AC$2:AC$1520,Observed!$A$2:$A$1520,$A392,Observed!$C$2:$C$1520,$C392),"")</f>
        <v/>
      </c>
      <c r="AD392" s="24" t="str">
        <f>IF(ISNUMBER(AVERAGEIFS(Observed!AD$2:AD$1520,Observed!$A$2:$A$1520,$A392,Observed!$C$2:$C$1520,$C392)),AVERAGEIFS(Observed!AD$2:AD$1520,Observed!$A$2:$A$1520,$A392,Observed!$C$2:$C$1520,$C392),"")</f>
        <v/>
      </c>
      <c r="AE392" s="24" t="str">
        <f>IF(ISNUMBER(AVERAGEIFS(Observed!AE$2:AE$1520,Observed!$A$2:$A$1520,$A392,Observed!$C$2:$C$1520,$C392)),AVERAGEIFS(Observed!AE$2:AE$1520,Observed!$A$2:$A$1520,$A392,Observed!$C$2:$C$1520,$C392),"")</f>
        <v/>
      </c>
      <c r="AF392" s="23" t="str">
        <f>IF(ISNUMBER(AVERAGEIFS(Observed!AF$2:AF$1520,Observed!$A$2:$A$1520,$A392,Observed!$C$2:$C$1520,$C392)),AVERAGEIFS(Observed!AF$2:AF$1520,Observed!$A$2:$A$1520,$A392,Observed!$C$2:$C$1520,$C392),"")</f>
        <v/>
      </c>
      <c r="AG392" s="23" t="str">
        <f>IF(ISNUMBER(AVERAGEIFS(Observed!AG$2:AG$1520,Observed!$A$2:$A$1520,$A392,Observed!$C$2:$C$1520,$C392)),AVERAGEIFS(Observed!AG$2:AG$1520,Observed!$A$2:$A$1520,$A392,Observed!$C$2:$C$1520,$C392),"")</f>
        <v/>
      </c>
      <c r="AH392" s="22" t="str">
        <f>IF(ISNUMBER(AVERAGEIFS(Observed!AH$2:AH$1520,Observed!$A$2:$A$1520,$A392,Observed!$C$2:$C$1520,$C392)),AVERAGEIFS(Observed!AH$2:AH$1520,Observed!$A$2:$A$1520,$A392,Observed!$C$2:$C$1520,$C392),"")</f>
        <v/>
      </c>
      <c r="AI392" s="23" t="str">
        <f>IF(ISNUMBER(AVERAGEIFS(Observed!AI$2:AI$1520,Observed!$A$2:$A$1520,$A392,Observed!$C$2:$C$1520,$C392)),AVERAGEIFS(Observed!AI$2:AI$1520,Observed!$A$2:$A$1520,$A392,Observed!$C$2:$C$1520,$C392),"")</f>
        <v/>
      </c>
      <c r="AJ392" s="23" t="str">
        <f>IF(ISNUMBER(AVERAGEIFS(Observed!AJ$2:AJ$1520,Observed!$A$2:$A$1520,$A392,Observed!$C$2:$C$1520,$C392)),AVERAGEIFS(Observed!AJ$2:AJ$1520,Observed!$A$2:$A$1520,$A392,Observed!$C$2:$C$1520,$C392),"")</f>
        <v/>
      </c>
      <c r="AK392" s="23" t="str">
        <f>IF(ISNUMBER(AVERAGEIFS(Observed!AK$2:AK$1520,Observed!$A$2:$A$1520,$A392,Observed!$C$2:$C$1520,$C392)),AVERAGEIFS(Observed!AK$2:AK$1520,Observed!$A$2:$A$1520,$A392,Observed!$C$2:$C$1520,$C392),"")</f>
        <v/>
      </c>
      <c r="AL392" s="23" t="str">
        <f>IF(ISNUMBER(AVERAGEIFS(Observed!AL$2:AL$1520,Observed!$A$2:$A$1520,$A392,Observed!$C$2:$C$1520,$C392)),AVERAGEIFS(Observed!AL$2:AL$1520,Observed!$A$2:$A$1520,$A392,Observed!$C$2:$C$1520,$C392),"")</f>
        <v/>
      </c>
      <c r="AM392" s="23" t="str">
        <f>IF(ISNUMBER(AVERAGEIFS(Observed!AM$2:AM$1520,Observed!$A$2:$A$1520,$A392,Observed!$C$2:$C$1520,$C392)),AVERAGEIFS(Observed!AM$2:AM$1520,Observed!$A$2:$A$1520,$A392,Observed!$C$2:$C$1520,$C392),"")</f>
        <v/>
      </c>
      <c r="AN392" s="2">
        <f>COUNTIFS(Observed!$A$2:$A$1520,$A392,Observed!$C$2:$C$1520,$C392)</f>
        <v>3</v>
      </c>
      <c r="AO392" s="2">
        <f t="shared" si="6"/>
        <v>1</v>
      </c>
    </row>
    <row r="393" spans="1:41" x14ac:dyDescent="0.35">
      <c r="A393" t="s">
        <v>56</v>
      </c>
      <c r="B393" t="s">
        <v>52</v>
      </c>
      <c r="C393" s="20">
        <v>42354</v>
      </c>
      <c r="D393">
        <v>1</v>
      </c>
      <c r="E393" t="s">
        <v>80</v>
      </c>
      <c r="F393" s="25" t="s">
        <v>99</v>
      </c>
      <c r="G393" t="s">
        <v>43</v>
      </c>
      <c r="H393">
        <v>10</v>
      </c>
      <c r="I393" s="2" t="s">
        <v>42</v>
      </c>
      <c r="J393" s="22" t="str">
        <f>IF(ISNUMBER(AVERAGEIFS(Observed!J$2:J$1520,Observed!$A$2:$A$1520,$A393,Observed!$C$2:$C$1520,$C393)),AVERAGEIFS(Observed!J$2:J$1520,Observed!$A$2:$A$1520,$A393,Observed!$C$2:$C$1520,$C393),"")</f>
        <v/>
      </c>
      <c r="K393" s="23" t="str">
        <f>IF(ISNUMBER(AVERAGEIFS(Observed!K$2:K$1520,Observed!$A$2:$A$1520,$A393,Observed!$C$2:$C$1520,$C393)),AVERAGEIFS(Observed!K$2:K$1520,Observed!$A$2:$A$1520,$A393,Observed!$C$2:$C$1520,$C393),"")</f>
        <v/>
      </c>
      <c r="L393" s="23">
        <f>IF(ISNUMBER(AVERAGEIFS(Observed!L$2:L$1520,Observed!$A$2:$A$1520,$A393,Observed!$C$2:$C$1520,$C393)),AVERAGEIFS(Observed!L$2:L$1520,Observed!$A$2:$A$1520,$A393,Observed!$C$2:$C$1520,$C393),"")</f>
        <v>245.58333333333334</v>
      </c>
      <c r="M393" s="23">
        <f>IF(ISNUMBER(AVERAGEIFS(Observed!M$2:M$1520,Observed!$A$2:$A$1520,$A393,Observed!$C$2:$C$1520,$C393)),AVERAGEIFS(Observed!M$2:M$1520,Observed!$A$2:$A$1520,$A393,Observed!$C$2:$C$1520,$C393),"")</f>
        <v>245.58333333333334</v>
      </c>
      <c r="N393" s="23">
        <f>IF(ISNUMBER(AVERAGEIFS(Observed!N$2:N$1520,Observed!$A$2:$A$1520,$A393,Observed!$C$2:$C$1520,$C393)),AVERAGEIFS(Observed!N$2:N$1520,Observed!$A$2:$A$1520,$A393,Observed!$C$2:$C$1520,$C393),"")</f>
        <v>976.85333333333335</v>
      </c>
      <c r="O393" s="24" t="str">
        <f>IF(ISNUMBER(AVERAGEIFS(Observed!O$2:O$1520,Observed!$A$2:$A$1520,$A393,Observed!$C$2:$C$1520,$C393)),AVERAGEIFS(Observed!O$2:O$1520,Observed!$A$2:$A$1520,$A393,Observed!$C$2:$C$1520,$C393),"")</f>
        <v/>
      </c>
      <c r="P393" s="24" t="str">
        <f>IF(ISNUMBER(AVERAGEIFS(Observed!P$2:P$1520,Observed!$A$2:$A$1520,$A393,Observed!$C$2:$C$1520,$C393)),AVERAGEIFS(Observed!P$2:P$1520,Observed!$A$2:$A$1520,$A393,Observed!$C$2:$C$1520,$C393),"")</f>
        <v/>
      </c>
      <c r="Q393" s="24" t="str">
        <f>IF(ISNUMBER(AVERAGEIFS(Observed!Q$2:Q$1520,Observed!$A$2:$A$1520,$A393,Observed!$C$2:$C$1520,$C393)),AVERAGEIFS(Observed!Q$2:Q$1520,Observed!$A$2:$A$1520,$A393,Observed!$C$2:$C$1520,$C393),"")</f>
        <v/>
      </c>
      <c r="R393" s="22" t="str">
        <f>IF(ISNUMBER(AVERAGEIFS(Observed!R$2:R$1520,Observed!$A$2:$A$1520,$A393,Observed!$C$2:$C$1520,$C393)),AVERAGEIFS(Observed!R$2:R$1520,Observed!$A$2:$A$1520,$A393,Observed!$C$2:$C$1520,$C393),"")</f>
        <v/>
      </c>
      <c r="S393" s="23" t="str">
        <f>IF(ISNUMBER(AVERAGEIFS(Observed!S$2:S$1520,Observed!$A$2:$A$1520,$A393,Observed!$C$2:$C$1520,$C393)),AVERAGEIFS(Observed!S$2:S$1520,Observed!$A$2:$A$1520,$A393,Observed!$C$2:$C$1520,$C393),"")</f>
        <v/>
      </c>
      <c r="T393" s="23" t="str">
        <f>IF(ISNUMBER(AVERAGEIFS(Observed!T$2:T$1520,Observed!$A$2:$A$1520,$A393,Observed!$C$2:$C$1520,$C393)),AVERAGEIFS(Observed!T$2:T$1520,Observed!$A$2:$A$1520,$A393,Observed!$C$2:$C$1520,$C393),"")</f>
        <v/>
      </c>
      <c r="U393" s="23" t="str">
        <f>IF(ISNUMBER(AVERAGEIFS(Observed!U$2:U$1520,Observed!$A$2:$A$1520,$A393,Observed!$C$2:$C$1520,$C393)),AVERAGEIFS(Observed!U$2:U$1520,Observed!$A$2:$A$1520,$A393,Observed!$C$2:$C$1520,$C393),"")</f>
        <v/>
      </c>
      <c r="V393" s="23" t="str">
        <f>IF(ISNUMBER(AVERAGEIFS(Observed!V$2:V$1520,Observed!$A$2:$A$1520,$A393,Observed!$C$2:$C$1520,$C393)),AVERAGEIFS(Observed!V$2:V$1520,Observed!$A$2:$A$1520,$A393,Observed!$C$2:$C$1520,$C393),"")</f>
        <v/>
      </c>
      <c r="W393" s="23" t="str">
        <f>IF(ISNUMBER(AVERAGEIFS(Observed!W$2:W$1520,Observed!$A$2:$A$1520,$A393,Observed!$C$2:$C$1520,$C393)),AVERAGEIFS(Observed!W$2:W$1520,Observed!$A$2:$A$1520,$A393,Observed!$C$2:$C$1520,$C393),"")</f>
        <v/>
      </c>
      <c r="X393" s="23" t="str">
        <f>IF(ISNUMBER(AVERAGEIFS(Observed!X$2:X$1520,Observed!$A$2:$A$1520,$A393,Observed!$C$2:$C$1520,$C393)),AVERAGEIFS(Observed!X$2:X$1520,Observed!$A$2:$A$1520,$A393,Observed!$C$2:$C$1520,$C393),"")</f>
        <v/>
      </c>
      <c r="Y393" s="23" t="str">
        <f>IF(ISNUMBER(AVERAGEIFS(Observed!Y$2:Y$1520,Observed!$A$2:$A$1520,$A393,Observed!$C$2:$C$1520,$C393)),AVERAGEIFS(Observed!Y$2:Y$1520,Observed!$A$2:$A$1520,$A393,Observed!$C$2:$C$1520,$C393),"")</f>
        <v/>
      </c>
      <c r="Z393" s="23" t="str">
        <f>IF(ISNUMBER(AVERAGEIFS(Observed!Z$2:Z$1520,Observed!$A$2:$A$1520,$A393,Observed!$C$2:$C$1520,$C393)),AVERAGEIFS(Observed!Z$2:Z$1520,Observed!$A$2:$A$1520,$A393,Observed!$C$2:$C$1520,$C393),"")</f>
        <v/>
      </c>
      <c r="AA393" s="23" t="str">
        <f>IF(ISNUMBER(AVERAGEIFS(Observed!AA$2:AA$1520,Observed!$A$2:$A$1520,$A393,Observed!$C$2:$C$1520,$C393)),AVERAGEIFS(Observed!AA$2:AA$1520,Observed!$A$2:$A$1520,$A393,Observed!$C$2:$C$1520,$C393),"")</f>
        <v/>
      </c>
      <c r="AB393" s="23" t="str">
        <f>IF(ISNUMBER(AVERAGEIFS(Observed!AB$2:AB$1520,Observed!$A$2:$A$1520,$A393,Observed!$C$2:$C$1520,$C393)),AVERAGEIFS(Observed!AB$2:AB$1520,Observed!$A$2:$A$1520,$A393,Observed!$C$2:$C$1520,$C393),"")</f>
        <v/>
      </c>
      <c r="AC393" s="23" t="str">
        <f>IF(ISNUMBER(AVERAGEIFS(Observed!AC$2:AC$1520,Observed!$A$2:$A$1520,$A393,Observed!$C$2:$C$1520,$C393)),AVERAGEIFS(Observed!AC$2:AC$1520,Observed!$A$2:$A$1520,$A393,Observed!$C$2:$C$1520,$C393),"")</f>
        <v/>
      </c>
      <c r="AD393" s="24" t="str">
        <f>IF(ISNUMBER(AVERAGEIFS(Observed!AD$2:AD$1520,Observed!$A$2:$A$1520,$A393,Observed!$C$2:$C$1520,$C393)),AVERAGEIFS(Observed!AD$2:AD$1520,Observed!$A$2:$A$1520,$A393,Observed!$C$2:$C$1520,$C393),"")</f>
        <v/>
      </c>
      <c r="AE393" s="24" t="str">
        <f>IF(ISNUMBER(AVERAGEIFS(Observed!AE$2:AE$1520,Observed!$A$2:$A$1520,$A393,Observed!$C$2:$C$1520,$C393)),AVERAGEIFS(Observed!AE$2:AE$1520,Observed!$A$2:$A$1520,$A393,Observed!$C$2:$C$1520,$C393),"")</f>
        <v/>
      </c>
      <c r="AF393" s="23" t="str">
        <f>IF(ISNUMBER(AVERAGEIFS(Observed!AF$2:AF$1520,Observed!$A$2:$A$1520,$A393,Observed!$C$2:$C$1520,$C393)),AVERAGEIFS(Observed!AF$2:AF$1520,Observed!$A$2:$A$1520,$A393,Observed!$C$2:$C$1520,$C393),"")</f>
        <v/>
      </c>
      <c r="AG393" s="23" t="str">
        <f>IF(ISNUMBER(AVERAGEIFS(Observed!AG$2:AG$1520,Observed!$A$2:$A$1520,$A393,Observed!$C$2:$C$1520,$C393)),AVERAGEIFS(Observed!AG$2:AG$1520,Observed!$A$2:$A$1520,$A393,Observed!$C$2:$C$1520,$C393),"")</f>
        <v/>
      </c>
      <c r="AH393" s="22" t="str">
        <f>IF(ISNUMBER(AVERAGEIFS(Observed!AH$2:AH$1520,Observed!$A$2:$A$1520,$A393,Observed!$C$2:$C$1520,$C393)),AVERAGEIFS(Observed!AH$2:AH$1520,Observed!$A$2:$A$1520,$A393,Observed!$C$2:$C$1520,$C393),"")</f>
        <v/>
      </c>
      <c r="AI393" s="23" t="str">
        <f>IF(ISNUMBER(AVERAGEIFS(Observed!AI$2:AI$1520,Observed!$A$2:$A$1520,$A393,Observed!$C$2:$C$1520,$C393)),AVERAGEIFS(Observed!AI$2:AI$1520,Observed!$A$2:$A$1520,$A393,Observed!$C$2:$C$1520,$C393),"")</f>
        <v/>
      </c>
      <c r="AJ393" s="23" t="str">
        <f>IF(ISNUMBER(AVERAGEIFS(Observed!AJ$2:AJ$1520,Observed!$A$2:$A$1520,$A393,Observed!$C$2:$C$1520,$C393)),AVERAGEIFS(Observed!AJ$2:AJ$1520,Observed!$A$2:$A$1520,$A393,Observed!$C$2:$C$1520,$C393),"")</f>
        <v/>
      </c>
      <c r="AK393" s="23" t="str">
        <f>IF(ISNUMBER(AVERAGEIFS(Observed!AK$2:AK$1520,Observed!$A$2:$A$1520,$A393,Observed!$C$2:$C$1520,$C393)),AVERAGEIFS(Observed!AK$2:AK$1520,Observed!$A$2:$A$1520,$A393,Observed!$C$2:$C$1520,$C393),"")</f>
        <v/>
      </c>
      <c r="AL393" s="23" t="str">
        <f>IF(ISNUMBER(AVERAGEIFS(Observed!AL$2:AL$1520,Observed!$A$2:$A$1520,$A393,Observed!$C$2:$C$1520,$C393)),AVERAGEIFS(Observed!AL$2:AL$1520,Observed!$A$2:$A$1520,$A393,Observed!$C$2:$C$1520,$C393),"")</f>
        <v/>
      </c>
      <c r="AM393" s="23" t="str">
        <f>IF(ISNUMBER(AVERAGEIFS(Observed!AM$2:AM$1520,Observed!$A$2:$A$1520,$A393,Observed!$C$2:$C$1520,$C393)),AVERAGEIFS(Observed!AM$2:AM$1520,Observed!$A$2:$A$1520,$A393,Observed!$C$2:$C$1520,$C393),"")</f>
        <v/>
      </c>
      <c r="AN393" s="2">
        <f>COUNTIFS(Observed!$A$2:$A$1520,$A393,Observed!$C$2:$C$1520,$C393)</f>
        <v>3</v>
      </c>
      <c r="AO393" s="2">
        <f t="shared" si="6"/>
        <v>3</v>
      </c>
    </row>
    <row r="394" spans="1:41" x14ac:dyDescent="0.35">
      <c r="A394" t="s">
        <v>55</v>
      </c>
      <c r="B394" t="s">
        <v>52</v>
      </c>
      <c r="C394" s="20">
        <v>42354</v>
      </c>
      <c r="D394">
        <v>1</v>
      </c>
      <c r="E394" t="s">
        <v>82</v>
      </c>
      <c r="F394" s="25" t="s">
        <v>99</v>
      </c>
      <c r="G394" t="s">
        <v>43</v>
      </c>
      <c r="H394">
        <v>10</v>
      </c>
      <c r="I394" s="2" t="s">
        <v>42</v>
      </c>
      <c r="J394" s="22" t="str">
        <f>IF(ISNUMBER(AVERAGEIFS(Observed!J$2:J$1520,Observed!$A$2:$A$1520,$A394,Observed!$C$2:$C$1520,$C394)),AVERAGEIFS(Observed!J$2:J$1520,Observed!$A$2:$A$1520,$A394,Observed!$C$2:$C$1520,$C394),"")</f>
        <v/>
      </c>
      <c r="K394" s="23" t="str">
        <f>IF(ISNUMBER(AVERAGEIFS(Observed!K$2:K$1520,Observed!$A$2:$A$1520,$A394,Observed!$C$2:$C$1520,$C394)),AVERAGEIFS(Observed!K$2:K$1520,Observed!$A$2:$A$1520,$A394,Observed!$C$2:$C$1520,$C394),"")</f>
        <v/>
      </c>
      <c r="L394" s="23">
        <f>IF(ISNUMBER(AVERAGEIFS(Observed!L$2:L$1520,Observed!$A$2:$A$1520,$A394,Observed!$C$2:$C$1520,$C394)),AVERAGEIFS(Observed!L$2:L$1520,Observed!$A$2:$A$1520,$A394,Observed!$C$2:$C$1520,$C394),"")</f>
        <v>95.82</v>
      </c>
      <c r="M394" s="23">
        <f>IF(ISNUMBER(AVERAGEIFS(Observed!M$2:M$1520,Observed!$A$2:$A$1520,$A394,Observed!$C$2:$C$1520,$C394)),AVERAGEIFS(Observed!M$2:M$1520,Observed!$A$2:$A$1520,$A394,Observed!$C$2:$C$1520,$C394),"")</f>
        <v>95.82</v>
      </c>
      <c r="N394" s="23">
        <f>IF(ISNUMBER(AVERAGEIFS(Observed!N$2:N$1520,Observed!$A$2:$A$1520,$A394,Observed!$C$2:$C$1520,$C394)),AVERAGEIFS(Observed!N$2:N$1520,Observed!$A$2:$A$1520,$A394,Observed!$C$2:$C$1520,$C394),"")</f>
        <v>317.1466666666667</v>
      </c>
      <c r="O394" s="24" t="str">
        <f>IF(ISNUMBER(AVERAGEIFS(Observed!O$2:O$1520,Observed!$A$2:$A$1520,$A394,Observed!$C$2:$C$1520,$C394)),AVERAGEIFS(Observed!O$2:O$1520,Observed!$A$2:$A$1520,$A394,Observed!$C$2:$C$1520,$C394),"")</f>
        <v/>
      </c>
      <c r="P394" s="24" t="str">
        <f>IF(ISNUMBER(AVERAGEIFS(Observed!P$2:P$1520,Observed!$A$2:$A$1520,$A394,Observed!$C$2:$C$1520,$C394)),AVERAGEIFS(Observed!P$2:P$1520,Observed!$A$2:$A$1520,$A394,Observed!$C$2:$C$1520,$C394),"")</f>
        <v/>
      </c>
      <c r="Q394" s="24" t="str">
        <f>IF(ISNUMBER(AVERAGEIFS(Observed!Q$2:Q$1520,Observed!$A$2:$A$1520,$A394,Observed!$C$2:$C$1520,$C394)),AVERAGEIFS(Observed!Q$2:Q$1520,Observed!$A$2:$A$1520,$A394,Observed!$C$2:$C$1520,$C394),"")</f>
        <v/>
      </c>
      <c r="R394" s="22" t="str">
        <f>IF(ISNUMBER(AVERAGEIFS(Observed!R$2:R$1520,Observed!$A$2:$A$1520,$A394,Observed!$C$2:$C$1520,$C394)),AVERAGEIFS(Observed!R$2:R$1520,Observed!$A$2:$A$1520,$A394,Observed!$C$2:$C$1520,$C394),"")</f>
        <v/>
      </c>
      <c r="S394" s="23" t="str">
        <f>IF(ISNUMBER(AVERAGEIFS(Observed!S$2:S$1520,Observed!$A$2:$A$1520,$A394,Observed!$C$2:$C$1520,$C394)),AVERAGEIFS(Observed!S$2:S$1520,Observed!$A$2:$A$1520,$A394,Observed!$C$2:$C$1520,$C394),"")</f>
        <v/>
      </c>
      <c r="T394" s="23" t="str">
        <f>IF(ISNUMBER(AVERAGEIFS(Observed!T$2:T$1520,Observed!$A$2:$A$1520,$A394,Observed!$C$2:$C$1520,$C394)),AVERAGEIFS(Observed!T$2:T$1520,Observed!$A$2:$A$1520,$A394,Observed!$C$2:$C$1520,$C394),"")</f>
        <v/>
      </c>
      <c r="U394" s="23" t="str">
        <f>IF(ISNUMBER(AVERAGEIFS(Observed!U$2:U$1520,Observed!$A$2:$A$1520,$A394,Observed!$C$2:$C$1520,$C394)),AVERAGEIFS(Observed!U$2:U$1520,Observed!$A$2:$A$1520,$A394,Observed!$C$2:$C$1520,$C394),"")</f>
        <v/>
      </c>
      <c r="V394" s="23" t="str">
        <f>IF(ISNUMBER(AVERAGEIFS(Observed!V$2:V$1520,Observed!$A$2:$A$1520,$A394,Observed!$C$2:$C$1520,$C394)),AVERAGEIFS(Observed!V$2:V$1520,Observed!$A$2:$A$1520,$A394,Observed!$C$2:$C$1520,$C394),"")</f>
        <v/>
      </c>
      <c r="W394" s="23" t="str">
        <f>IF(ISNUMBER(AVERAGEIFS(Observed!W$2:W$1520,Observed!$A$2:$A$1520,$A394,Observed!$C$2:$C$1520,$C394)),AVERAGEIFS(Observed!W$2:W$1520,Observed!$A$2:$A$1520,$A394,Observed!$C$2:$C$1520,$C394),"")</f>
        <v/>
      </c>
      <c r="X394" s="23" t="str">
        <f>IF(ISNUMBER(AVERAGEIFS(Observed!X$2:X$1520,Observed!$A$2:$A$1520,$A394,Observed!$C$2:$C$1520,$C394)),AVERAGEIFS(Observed!X$2:X$1520,Observed!$A$2:$A$1520,$A394,Observed!$C$2:$C$1520,$C394),"")</f>
        <v/>
      </c>
      <c r="Y394" s="23" t="str">
        <f>IF(ISNUMBER(AVERAGEIFS(Observed!Y$2:Y$1520,Observed!$A$2:$A$1520,$A394,Observed!$C$2:$C$1520,$C394)),AVERAGEIFS(Observed!Y$2:Y$1520,Observed!$A$2:$A$1520,$A394,Observed!$C$2:$C$1520,$C394),"")</f>
        <v/>
      </c>
      <c r="Z394" s="23" t="str">
        <f>IF(ISNUMBER(AVERAGEIFS(Observed!Z$2:Z$1520,Observed!$A$2:$A$1520,$A394,Observed!$C$2:$C$1520,$C394)),AVERAGEIFS(Observed!Z$2:Z$1520,Observed!$A$2:$A$1520,$A394,Observed!$C$2:$C$1520,$C394),"")</f>
        <v/>
      </c>
      <c r="AA394" s="23" t="str">
        <f>IF(ISNUMBER(AVERAGEIFS(Observed!AA$2:AA$1520,Observed!$A$2:$A$1520,$A394,Observed!$C$2:$C$1520,$C394)),AVERAGEIFS(Observed!AA$2:AA$1520,Observed!$A$2:$A$1520,$A394,Observed!$C$2:$C$1520,$C394),"")</f>
        <v/>
      </c>
      <c r="AB394" s="23" t="str">
        <f>IF(ISNUMBER(AVERAGEIFS(Observed!AB$2:AB$1520,Observed!$A$2:$A$1520,$A394,Observed!$C$2:$C$1520,$C394)),AVERAGEIFS(Observed!AB$2:AB$1520,Observed!$A$2:$A$1520,$A394,Observed!$C$2:$C$1520,$C394),"")</f>
        <v/>
      </c>
      <c r="AC394" s="23" t="str">
        <f>IF(ISNUMBER(AVERAGEIFS(Observed!AC$2:AC$1520,Observed!$A$2:$A$1520,$A394,Observed!$C$2:$C$1520,$C394)),AVERAGEIFS(Observed!AC$2:AC$1520,Observed!$A$2:$A$1520,$A394,Observed!$C$2:$C$1520,$C394),"")</f>
        <v/>
      </c>
      <c r="AD394" s="24" t="str">
        <f>IF(ISNUMBER(AVERAGEIFS(Observed!AD$2:AD$1520,Observed!$A$2:$A$1520,$A394,Observed!$C$2:$C$1520,$C394)),AVERAGEIFS(Observed!AD$2:AD$1520,Observed!$A$2:$A$1520,$A394,Observed!$C$2:$C$1520,$C394),"")</f>
        <v/>
      </c>
      <c r="AE394" s="24" t="str">
        <f>IF(ISNUMBER(AVERAGEIFS(Observed!AE$2:AE$1520,Observed!$A$2:$A$1520,$A394,Observed!$C$2:$C$1520,$C394)),AVERAGEIFS(Observed!AE$2:AE$1520,Observed!$A$2:$A$1520,$A394,Observed!$C$2:$C$1520,$C394),"")</f>
        <v/>
      </c>
      <c r="AF394" s="23" t="str">
        <f>IF(ISNUMBER(AVERAGEIFS(Observed!AF$2:AF$1520,Observed!$A$2:$A$1520,$A394,Observed!$C$2:$C$1520,$C394)),AVERAGEIFS(Observed!AF$2:AF$1520,Observed!$A$2:$A$1520,$A394,Observed!$C$2:$C$1520,$C394),"")</f>
        <v/>
      </c>
      <c r="AG394" s="23" t="str">
        <f>IF(ISNUMBER(AVERAGEIFS(Observed!AG$2:AG$1520,Observed!$A$2:$A$1520,$A394,Observed!$C$2:$C$1520,$C394)),AVERAGEIFS(Observed!AG$2:AG$1520,Observed!$A$2:$A$1520,$A394,Observed!$C$2:$C$1520,$C394),"")</f>
        <v/>
      </c>
      <c r="AH394" s="22" t="str">
        <f>IF(ISNUMBER(AVERAGEIFS(Observed!AH$2:AH$1520,Observed!$A$2:$A$1520,$A394,Observed!$C$2:$C$1520,$C394)),AVERAGEIFS(Observed!AH$2:AH$1520,Observed!$A$2:$A$1520,$A394,Observed!$C$2:$C$1520,$C394),"")</f>
        <v/>
      </c>
      <c r="AI394" s="23" t="str">
        <f>IF(ISNUMBER(AVERAGEIFS(Observed!AI$2:AI$1520,Observed!$A$2:$A$1520,$A394,Observed!$C$2:$C$1520,$C394)),AVERAGEIFS(Observed!AI$2:AI$1520,Observed!$A$2:$A$1520,$A394,Observed!$C$2:$C$1520,$C394),"")</f>
        <v/>
      </c>
      <c r="AJ394" s="23" t="str">
        <f>IF(ISNUMBER(AVERAGEIFS(Observed!AJ$2:AJ$1520,Observed!$A$2:$A$1520,$A394,Observed!$C$2:$C$1520,$C394)),AVERAGEIFS(Observed!AJ$2:AJ$1520,Observed!$A$2:$A$1520,$A394,Observed!$C$2:$C$1520,$C394),"")</f>
        <v/>
      </c>
      <c r="AK394" s="23" t="str">
        <f>IF(ISNUMBER(AVERAGEIFS(Observed!AK$2:AK$1520,Observed!$A$2:$A$1520,$A394,Observed!$C$2:$C$1520,$C394)),AVERAGEIFS(Observed!AK$2:AK$1520,Observed!$A$2:$A$1520,$A394,Observed!$C$2:$C$1520,$C394),"")</f>
        <v/>
      </c>
      <c r="AL394" s="23" t="str">
        <f>IF(ISNUMBER(AVERAGEIFS(Observed!AL$2:AL$1520,Observed!$A$2:$A$1520,$A394,Observed!$C$2:$C$1520,$C394)),AVERAGEIFS(Observed!AL$2:AL$1520,Observed!$A$2:$A$1520,$A394,Observed!$C$2:$C$1520,$C394),"")</f>
        <v/>
      </c>
      <c r="AM394" s="23" t="str">
        <f>IF(ISNUMBER(AVERAGEIFS(Observed!AM$2:AM$1520,Observed!$A$2:$A$1520,$A394,Observed!$C$2:$C$1520,$C394)),AVERAGEIFS(Observed!AM$2:AM$1520,Observed!$A$2:$A$1520,$A394,Observed!$C$2:$C$1520,$C394),"")</f>
        <v/>
      </c>
      <c r="AN394" s="2">
        <f>COUNTIFS(Observed!$A$2:$A$1520,$A394,Observed!$C$2:$C$1520,$C394)</f>
        <v>3</v>
      </c>
      <c r="AO394" s="2">
        <f t="shared" si="6"/>
        <v>3</v>
      </c>
    </row>
    <row r="395" spans="1:41" x14ac:dyDescent="0.35">
      <c r="A395" t="s">
        <v>51</v>
      </c>
      <c r="B395" t="s">
        <v>52</v>
      </c>
      <c r="C395" s="20">
        <v>42354</v>
      </c>
      <c r="D395">
        <v>1</v>
      </c>
      <c r="E395" t="s">
        <v>79</v>
      </c>
      <c r="F395" s="25" t="s">
        <v>99</v>
      </c>
      <c r="G395" t="s">
        <v>43</v>
      </c>
      <c r="H395">
        <v>10</v>
      </c>
      <c r="I395" s="2" t="s">
        <v>42</v>
      </c>
      <c r="J395" s="22" t="str">
        <f>IF(ISNUMBER(AVERAGEIFS(Observed!J$2:J$1520,Observed!$A$2:$A$1520,$A395,Observed!$C$2:$C$1520,$C395)),AVERAGEIFS(Observed!J$2:J$1520,Observed!$A$2:$A$1520,$A395,Observed!$C$2:$C$1520,$C395),"")</f>
        <v/>
      </c>
      <c r="K395" s="23" t="str">
        <f>IF(ISNUMBER(AVERAGEIFS(Observed!K$2:K$1520,Observed!$A$2:$A$1520,$A395,Observed!$C$2:$C$1520,$C395)),AVERAGEIFS(Observed!K$2:K$1520,Observed!$A$2:$A$1520,$A395,Observed!$C$2:$C$1520,$C395),"")</f>
        <v/>
      </c>
      <c r="L395" s="23">
        <f>IF(ISNUMBER(AVERAGEIFS(Observed!L$2:L$1520,Observed!$A$2:$A$1520,$A395,Observed!$C$2:$C$1520,$C395)),AVERAGEIFS(Observed!L$2:L$1520,Observed!$A$2:$A$1520,$A395,Observed!$C$2:$C$1520,$C395),"")</f>
        <v>206.46333333333337</v>
      </c>
      <c r="M395" s="23">
        <f>IF(ISNUMBER(AVERAGEIFS(Observed!M$2:M$1520,Observed!$A$2:$A$1520,$A395,Observed!$C$2:$C$1520,$C395)),AVERAGEIFS(Observed!M$2:M$1520,Observed!$A$2:$A$1520,$A395,Observed!$C$2:$C$1520,$C395),"")</f>
        <v>206.46333333333337</v>
      </c>
      <c r="N395" s="23">
        <f>IF(ISNUMBER(AVERAGEIFS(Observed!N$2:N$1520,Observed!$A$2:$A$1520,$A395,Observed!$C$2:$C$1520,$C395)),AVERAGEIFS(Observed!N$2:N$1520,Observed!$A$2:$A$1520,$A395,Observed!$C$2:$C$1520,$C395),"")</f>
        <v>751.74333333333334</v>
      </c>
      <c r="O395" s="24" t="str">
        <f>IF(ISNUMBER(AVERAGEIFS(Observed!O$2:O$1520,Observed!$A$2:$A$1520,$A395,Observed!$C$2:$C$1520,$C395)),AVERAGEIFS(Observed!O$2:O$1520,Observed!$A$2:$A$1520,$A395,Observed!$C$2:$C$1520,$C395),"")</f>
        <v/>
      </c>
      <c r="P395" s="24" t="str">
        <f>IF(ISNUMBER(AVERAGEIFS(Observed!P$2:P$1520,Observed!$A$2:$A$1520,$A395,Observed!$C$2:$C$1520,$C395)),AVERAGEIFS(Observed!P$2:P$1520,Observed!$A$2:$A$1520,$A395,Observed!$C$2:$C$1520,$C395),"")</f>
        <v/>
      </c>
      <c r="Q395" s="24" t="str">
        <f>IF(ISNUMBER(AVERAGEIFS(Observed!Q$2:Q$1520,Observed!$A$2:$A$1520,$A395,Observed!$C$2:$C$1520,$C395)),AVERAGEIFS(Observed!Q$2:Q$1520,Observed!$A$2:$A$1520,$A395,Observed!$C$2:$C$1520,$C395),"")</f>
        <v/>
      </c>
      <c r="R395" s="22" t="str">
        <f>IF(ISNUMBER(AVERAGEIFS(Observed!R$2:R$1520,Observed!$A$2:$A$1520,$A395,Observed!$C$2:$C$1520,$C395)),AVERAGEIFS(Observed!R$2:R$1520,Observed!$A$2:$A$1520,$A395,Observed!$C$2:$C$1520,$C395),"")</f>
        <v/>
      </c>
      <c r="S395" s="23" t="str">
        <f>IF(ISNUMBER(AVERAGEIFS(Observed!S$2:S$1520,Observed!$A$2:$A$1520,$A395,Observed!$C$2:$C$1520,$C395)),AVERAGEIFS(Observed!S$2:S$1520,Observed!$A$2:$A$1520,$A395,Observed!$C$2:$C$1520,$C395),"")</f>
        <v/>
      </c>
      <c r="T395" s="23" t="str">
        <f>IF(ISNUMBER(AVERAGEIFS(Observed!T$2:T$1520,Observed!$A$2:$A$1520,$A395,Observed!$C$2:$C$1520,$C395)),AVERAGEIFS(Observed!T$2:T$1520,Observed!$A$2:$A$1520,$A395,Observed!$C$2:$C$1520,$C395),"")</f>
        <v/>
      </c>
      <c r="U395" s="23" t="str">
        <f>IF(ISNUMBER(AVERAGEIFS(Observed!U$2:U$1520,Observed!$A$2:$A$1520,$A395,Observed!$C$2:$C$1520,$C395)),AVERAGEIFS(Observed!U$2:U$1520,Observed!$A$2:$A$1520,$A395,Observed!$C$2:$C$1520,$C395),"")</f>
        <v/>
      </c>
      <c r="V395" s="23" t="str">
        <f>IF(ISNUMBER(AVERAGEIFS(Observed!V$2:V$1520,Observed!$A$2:$A$1520,$A395,Observed!$C$2:$C$1520,$C395)),AVERAGEIFS(Observed!V$2:V$1520,Observed!$A$2:$A$1520,$A395,Observed!$C$2:$C$1520,$C395),"")</f>
        <v/>
      </c>
      <c r="W395" s="23" t="str">
        <f>IF(ISNUMBER(AVERAGEIFS(Observed!W$2:W$1520,Observed!$A$2:$A$1520,$A395,Observed!$C$2:$C$1520,$C395)),AVERAGEIFS(Observed!W$2:W$1520,Observed!$A$2:$A$1520,$A395,Observed!$C$2:$C$1520,$C395),"")</f>
        <v/>
      </c>
      <c r="X395" s="23" t="str">
        <f>IF(ISNUMBER(AVERAGEIFS(Observed!X$2:X$1520,Observed!$A$2:$A$1520,$A395,Observed!$C$2:$C$1520,$C395)),AVERAGEIFS(Observed!X$2:X$1520,Observed!$A$2:$A$1520,$A395,Observed!$C$2:$C$1520,$C395),"")</f>
        <v/>
      </c>
      <c r="Y395" s="23" t="str">
        <f>IF(ISNUMBER(AVERAGEIFS(Observed!Y$2:Y$1520,Observed!$A$2:$A$1520,$A395,Observed!$C$2:$C$1520,$C395)),AVERAGEIFS(Observed!Y$2:Y$1520,Observed!$A$2:$A$1520,$A395,Observed!$C$2:$C$1520,$C395),"")</f>
        <v/>
      </c>
      <c r="Z395" s="23" t="str">
        <f>IF(ISNUMBER(AVERAGEIFS(Observed!Z$2:Z$1520,Observed!$A$2:$A$1520,$A395,Observed!$C$2:$C$1520,$C395)),AVERAGEIFS(Observed!Z$2:Z$1520,Observed!$A$2:$A$1520,$A395,Observed!$C$2:$C$1520,$C395),"")</f>
        <v/>
      </c>
      <c r="AA395" s="23" t="str">
        <f>IF(ISNUMBER(AVERAGEIFS(Observed!AA$2:AA$1520,Observed!$A$2:$A$1520,$A395,Observed!$C$2:$C$1520,$C395)),AVERAGEIFS(Observed!AA$2:AA$1520,Observed!$A$2:$A$1520,$A395,Observed!$C$2:$C$1520,$C395),"")</f>
        <v/>
      </c>
      <c r="AB395" s="23" t="str">
        <f>IF(ISNUMBER(AVERAGEIFS(Observed!AB$2:AB$1520,Observed!$A$2:$A$1520,$A395,Observed!$C$2:$C$1520,$C395)),AVERAGEIFS(Observed!AB$2:AB$1520,Observed!$A$2:$A$1520,$A395,Observed!$C$2:$C$1520,$C395),"")</f>
        <v/>
      </c>
      <c r="AC395" s="23" t="str">
        <f>IF(ISNUMBER(AVERAGEIFS(Observed!AC$2:AC$1520,Observed!$A$2:$A$1520,$A395,Observed!$C$2:$C$1520,$C395)),AVERAGEIFS(Observed!AC$2:AC$1520,Observed!$A$2:$A$1520,$A395,Observed!$C$2:$C$1520,$C395),"")</f>
        <v/>
      </c>
      <c r="AD395" s="24" t="str">
        <f>IF(ISNUMBER(AVERAGEIFS(Observed!AD$2:AD$1520,Observed!$A$2:$A$1520,$A395,Observed!$C$2:$C$1520,$C395)),AVERAGEIFS(Observed!AD$2:AD$1520,Observed!$A$2:$A$1520,$A395,Observed!$C$2:$C$1520,$C395),"")</f>
        <v/>
      </c>
      <c r="AE395" s="24" t="str">
        <f>IF(ISNUMBER(AVERAGEIFS(Observed!AE$2:AE$1520,Observed!$A$2:$A$1520,$A395,Observed!$C$2:$C$1520,$C395)),AVERAGEIFS(Observed!AE$2:AE$1520,Observed!$A$2:$A$1520,$A395,Observed!$C$2:$C$1520,$C395),"")</f>
        <v/>
      </c>
      <c r="AF395" s="23" t="str">
        <f>IF(ISNUMBER(AVERAGEIFS(Observed!AF$2:AF$1520,Observed!$A$2:$A$1520,$A395,Observed!$C$2:$C$1520,$C395)),AVERAGEIFS(Observed!AF$2:AF$1520,Observed!$A$2:$A$1520,$A395,Observed!$C$2:$C$1520,$C395),"")</f>
        <v/>
      </c>
      <c r="AG395" s="23" t="str">
        <f>IF(ISNUMBER(AVERAGEIFS(Observed!AG$2:AG$1520,Observed!$A$2:$A$1520,$A395,Observed!$C$2:$C$1520,$C395)),AVERAGEIFS(Observed!AG$2:AG$1520,Observed!$A$2:$A$1520,$A395,Observed!$C$2:$C$1520,$C395),"")</f>
        <v/>
      </c>
      <c r="AH395" s="22" t="str">
        <f>IF(ISNUMBER(AVERAGEIFS(Observed!AH$2:AH$1520,Observed!$A$2:$A$1520,$A395,Observed!$C$2:$C$1520,$C395)),AVERAGEIFS(Observed!AH$2:AH$1520,Observed!$A$2:$A$1520,$A395,Observed!$C$2:$C$1520,$C395),"")</f>
        <v/>
      </c>
      <c r="AI395" s="23" t="str">
        <f>IF(ISNUMBER(AVERAGEIFS(Observed!AI$2:AI$1520,Observed!$A$2:$A$1520,$A395,Observed!$C$2:$C$1520,$C395)),AVERAGEIFS(Observed!AI$2:AI$1520,Observed!$A$2:$A$1520,$A395,Observed!$C$2:$C$1520,$C395),"")</f>
        <v/>
      </c>
      <c r="AJ395" s="23" t="str">
        <f>IF(ISNUMBER(AVERAGEIFS(Observed!AJ$2:AJ$1520,Observed!$A$2:$A$1520,$A395,Observed!$C$2:$C$1520,$C395)),AVERAGEIFS(Observed!AJ$2:AJ$1520,Observed!$A$2:$A$1520,$A395,Observed!$C$2:$C$1520,$C395),"")</f>
        <v/>
      </c>
      <c r="AK395" s="23" t="str">
        <f>IF(ISNUMBER(AVERAGEIFS(Observed!AK$2:AK$1520,Observed!$A$2:$A$1520,$A395,Observed!$C$2:$C$1520,$C395)),AVERAGEIFS(Observed!AK$2:AK$1520,Observed!$A$2:$A$1520,$A395,Observed!$C$2:$C$1520,$C395),"")</f>
        <v/>
      </c>
      <c r="AL395" s="23" t="str">
        <f>IF(ISNUMBER(AVERAGEIFS(Observed!AL$2:AL$1520,Observed!$A$2:$A$1520,$A395,Observed!$C$2:$C$1520,$C395)),AVERAGEIFS(Observed!AL$2:AL$1520,Observed!$A$2:$A$1520,$A395,Observed!$C$2:$C$1520,$C395),"")</f>
        <v/>
      </c>
      <c r="AM395" s="23" t="str">
        <f>IF(ISNUMBER(AVERAGEIFS(Observed!AM$2:AM$1520,Observed!$A$2:$A$1520,$A395,Observed!$C$2:$C$1520,$C395)),AVERAGEIFS(Observed!AM$2:AM$1520,Observed!$A$2:$A$1520,$A395,Observed!$C$2:$C$1520,$C395),"")</f>
        <v/>
      </c>
      <c r="AN395" s="2">
        <f>COUNTIFS(Observed!$A$2:$A$1520,$A395,Observed!$C$2:$C$1520,$C395)</f>
        <v>3</v>
      </c>
      <c r="AO395" s="2">
        <f t="shared" si="6"/>
        <v>3</v>
      </c>
    </row>
    <row r="396" spans="1:41" x14ac:dyDescent="0.35">
      <c r="A396" t="s">
        <v>57</v>
      </c>
      <c r="B396" t="s">
        <v>52</v>
      </c>
      <c r="C396" s="20">
        <v>42354</v>
      </c>
      <c r="D396">
        <v>1</v>
      </c>
      <c r="E396" t="s">
        <v>81</v>
      </c>
      <c r="F396" s="25" t="s">
        <v>99</v>
      </c>
      <c r="G396" t="s">
        <v>43</v>
      </c>
      <c r="H396">
        <v>10</v>
      </c>
      <c r="I396" s="2" t="s">
        <v>42</v>
      </c>
      <c r="J396" s="22" t="str">
        <f>IF(ISNUMBER(AVERAGEIFS(Observed!J$2:J$1520,Observed!$A$2:$A$1520,$A396,Observed!$C$2:$C$1520,$C396)),AVERAGEIFS(Observed!J$2:J$1520,Observed!$A$2:$A$1520,$A396,Observed!$C$2:$C$1520,$C396),"")</f>
        <v/>
      </c>
      <c r="K396" s="23" t="str">
        <f>IF(ISNUMBER(AVERAGEIFS(Observed!K$2:K$1520,Observed!$A$2:$A$1520,$A396,Observed!$C$2:$C$1520,$C396)),AVERAGEIFS(Observed!K$2:K$1520,Observed!$A$2:$A$1520,$A396,Observed!$C$2:$C$1520,$C396),"")</f>
        <v/>
      </c>
      <c r="L396" s="23">
        <f>IF(ISNUMBER(AVERAGEIFS(Observed!L$2:L$1520,Observed!$A$2:$A$1520,$A396,Observed!$C$2:$C$1520,$C396)),AVERAGEIFS(Observed!L$2:L$1520,Observed!$A$2:$A$1520,$A396,Observed!$C$2:$C$1520,$C396),"")</f>
        <v>292.77</v>
      </c>
      <c r="M396" s="23">
        <f>IF(ISNUMBER(AVERAGEIFS(Observed!M$2:M$1520,Observed!$A$2:$A$1520,$A396,Observed!$C$2:$C$1520,$C396)),AVERAGEIFS(Observed!M$2:M$1520,Observed!$A$2:$A$1520,$A396,Observed!$C$2:$C$1520,$C396),"")</f>
        <v>292.77</v>
      </c>
      <c r="N396" s="23">
        <f>IF(ISNUMBER(AVERAGEIFS(Observed!N$2:N$1520,Observed!$A$2:$A$1520,$A396,Observed!$C$2:$C$1520,$C396)),AVERAGEIFS(Observed!N$2:N$1520,Observed!$A$2:$A$1520,$A396,Observed!$C$2:$C$1520,$C396),"")</f>
        <v>1022.3833333333332</v>
      </c>
      <c r="O396" s="24" t="str">
        <f>IF(ISNUMBER(AVERAGEIFS(Observed!O$2:O$1520,Observed!$A$2:$A$1520,$A396,Observed!$C$2:$C$1520,$C396)),AVERAGEIFS(Observed!O$2:O$1520,Observed!$A$2:$A$1520,$A396,Observed!$C$2:$C$1520,$C396),"")</f>
        <v/>
      </c>
      <c r="P396" s="24" t="str">
        <f>IF(ISNUMBER(AVERAGEIFS(Observed!P$2:P$1520,Observed!$A$2:$A$1520,$A396,Observed!$C$2:$C$1520,$C396)),AVERAGEIFS(Observed!P$2:P$1520,Observed!$A$2:$A$1520,$A396,Observed!$C$2:$C$1520,$C396),"")</f>
        <v/>
      </c>
      <c r="Q396" s="24" t="str">
        <f>IF(ISNUMBER(AVERAGEIFS(Observed!Q$2:Q$1520,Observed!$A$2:$A$1520,$A396,Observed!$C$2:$C$1520,$C396)),AVERAGEIFS(Observed!Q$2:Q$1520,Observed!$A$2:$A$1520,$A396,Observed!$C$2:$C$1520,$C396),"")</f>
        <v/>
      </c>
      <c r="R396" s="22" t="str">
        <f>IF(ISNUMBER(AVERAGEIFS(Observed!R$2:R$1520,Observed!$A$2:$A$1520,$A396,Observed!$C$2:$C$1520,$C396)),AVERAGEIFS(Observed!R$2:R$1520,Observed!$A$2:$A$1520,$A396,Observed!$C$2:$C$1520,$C396),"")</f>
        <v/>
      </c>
      <c r="S396" s="23" t="str">
        <f>IF(ISNUMBER(AVERAGEIFS(Observed!S$2:S$1520,Observed!$A$2:$A$1520,$A396,Observed!$C$2:$C$1520,$C396)),AVERAGEIFS(Observed!S$2:S$1520,Observed!$A$2:$A$1520,$A396,Observed!$C$2:$C$1520,$C396),"")</f>
        <v/>
      </c>
      <c r="T396" s="23" t="str">
        <f>IF(ISNUMBER(AVERAGEIFS(Observed!T$2:T$1520,Observed!$A$2:$A$1520,$A396,Observed!$C$2:$C$1520,$C396)),AVERAGEIFS(Observed!T$2:T$1520,Observed!$A$2:$A$1520,$A396,Observed!$C$2:$C$1520,$C396),"")</f>
        <v/>
      </c>
      <c r="U396" s="23" t="str">
        <f>IF(ISNUMBER(AVERAGEIFS(Observed!U$2:U$1520,Observed!$A$2:$A$1520,$A396,Observed!$C$2:$C$1520,$C396)),AVERAGEIFS(Observed!U$2:U$1520,Observed!$A$2:$A$1520,$A396,Observed!$C$2:$C$1520,$C396),"")</f>
        <v/>
      </c>
      <c r="V396" s="23" t="str">
        <f>IF(ISNUMBER(AVERAGEIFS(Observed!V$2:V$1520,Observed!$A$2:$A$1520,$A396,Observed!$C$2:$C$1520,$C396)),AVERAGEIFS(Observed!V$2:V$1520,Observed!$A$2:$A$1520,$A396,Observed!$C$2:$C$1520,$C396),"")</f>
        <v/>
      </c>
      <c r="W396" s="23" t="str">
        <f>IF(ISNUMBER(AVERAGEIFS(Observed!W$2:W$1520,Observed!$A$2:$A$1520,$A396,Observed!$C$2:$C$1520,$C396)),AVERAGEIFS(Observed!W$2:W$1520,Observed!$A$2:$A$1520,$A396,Observed!$C$2:$C$1520,$C396),"")</f>
        <v/>
      </c>
      <c r="X396" s="23" t="str">
        <f>IF(ISNUMBER(AVERAGEIFS(Observed!X$2:X$1520,Observed!$A$2:$A$1520,$A396,Observed!$C$2:$C$1520,$C396)),AVERAGEIFS(Observed!X$2:X$1520,Observed!$A$2:$A$1520,$A396,Observed!$C$2:$C$1520,$C396),"")</f>
        <v/>
      </c>
      <c r="Y396" s="23" t="str">
        <f>IF(ISNUMBER(AVERAGEIFS(Observed!Y$2:Y$1520,Observed!$A$2:$A$1520,$A396,Observed!$C$2:$C$1520,$C396)),AVERAGEIFS(Observed!Y$2:Y$1520,Observed!$A$2:$A$1520,$A396,Observed!$C$2:$C$1520,$C396),"")</f>
        <v/>
      </c>
      <c r="Z396" s="23" t="str">
        <f>IF(ISNUMBER(AVERAGEIFS(Observed!Z$2:Z$1520,Observed!$A$2:$A$1520,$A396,Observed!$C$2:$C$1520,$C396)),AVERAGEIFS(Observed!Z$2:Z$1520,Observed!$A$2:$A$1520,$A396,Observed!$C$2:$C$1520,$C396),"")</f>
        <v/>
      </c>
      <c r="AA396" s="23" t="str">
        <f>IF(ISNUMBER(AVERAGEIFS(Observed!AA$2:AA$1520,Observed!$A$2:$A$1520,$A396,Observed!$C$2:$C$1520,$C396)),AVERAGEIFS(Observed!AA$2:AA$1520,Observed!$A$2:$A$1520,$A396,Observed!$C$2:$C$1520,$C396),"")</f>
        <v/>
      </c>
      <c r="AB396" s="23" t="str">
        <f>IF(ISNUMBER(AVERAGEIFS(Observed!AB$2:AB$1520,Observed!$A$2:$A$1520,$A396,Observed!$C$2:$C$1520,$C396)),AVERAGEIFS(Observed!AB$2:AB$1520,Observed!$A$2:$A$1520,$A396,Observed!$C$2:$C$1520,$C396),"")</f>
        <v/>
      </c>
      <c r="AC396" s="23" t="str">
        <f>IF(ISNUMBER(AVERAGEIFS(Observed!AC$2:AC$1520,Observed!$A$2:$A$1520,$A396,Observed!$C$2:$C$1520,$C396)),AVERAGEIFS(Observed!AC$2:AC$1520,Observed!$A$2:$A$1520,$A396,Observed!$C$2:$C$1520,$C396),"")</f>
        <v/>
      </c>
      <c r="AD396" s="24" t="str">
        <f>IF(ISNUMBER(AVERAGEIFS(Observed!AD$2:AD$1520,Observed!$A$2:$A$1520,$A396,Observed!$C$2:$C$1520,$C396)),AVERAGEIFS(Observed!AD$2:AD$1520,Observed!$A$2:$A$1520,$A396,Observed!$C$2:$C$1520,$C396),"")</f>
        <v/>
      </c>
      <c r="AE396" s="24" t="str">
        <f>IF(ISNUMBER(AVERAGEIFS(Observed!AE$2:AE$1520,Observed!$A$2:$A$1520,$A396,Observed!$C$2:$C$1520,$C396)),AVERAGEIFS(Observed!AE$2:AE$1520,Observed!$A$2:$A$1520,$A396,Observed!$C$2:$C$1520,$C396),"")</f>
        <v/>
      </c>
      <c r="AF396" s="23" t="str">
        <f>IF(ISNUMBER(AVERAGEIFS(Observed!AF$2:AF$1520,Observed!$A$2:$A$1520,$A396,Observed!$C$2:$C$1520,$C396)),AVERAGEIFS(Observed!AF$2:AF$1520,Observed!$A$2:$A$1520,$A396,Observed!$C$2:$C$1520,$C396),"")</f>
        <v/>
      </c>
      <c r="AG396" s="23" t="str">
        <f>IF(ISNUMBER(AVERAGEIFS(Observed!AG$2:AG$1520,Observed!$A$2:$A$1520,$A396,Observed!$C$2:$C$1520,$C396)),AVERAGEIFS(Observed!AG$2:AG$1520,Observed!$A$2:$A$1520,$A396,Observed!$C$2:$C$1520,$C396),"")</f>
        <v/>
      </c>
      <c r="AH396" s="22" t="str">
        <f>IF(ISNUMBER(AVERAGEIFS(Observed!AH$2:AH$1520,Observed!$A$2:$A$1520,$A396,Observed!$C$2:$C$1520,$C396)),AVERAGEIFS(Observed!AH$2:AH$1520,Observed!$A$2:$A$1520,$A396,Observed!$C$2:$C$1520,$C396),"")</f>
        <v/>
      </c>
      <c r="AI396" s="23" t="str">
        <f>IF(ISNUMBER(AVERAGEIFS(Observed!AI$2:AI$1520,Observed!$A$2:$A$1520,$A396,Observed!$C$2:$C$1520,$C396)),AVERAGEIFS(Observed!AI$2:AI$1520,Observed!$A$2:$A$1520,$A396,Observed!$C$2:$C$1520,$C396),"")</f>
        <v/>
      </c>
      <c r="AJ396" s="23" t="str">
        <f>IF(ISNUMBER(AVERAGEIFS(Observed!AJ$2:AJ$1520,Observed!$A$2:$A$1520,$A396,Observed!$C$2:$C$1520,$C396)),AVERAGEIFS(Observed!AJ$2:AJ$1520,Observed!$A$2:$A$1520,$A396,Observed!$C$2:$C$1520,$C396),"")</f>
        <v/>
      </c>
      <c r="AK396" s="23" t="str">
        <f>IF(ISNUMBER(AVERAGEIFS(Observed!AK$2:AK$1520,Observed!$A$2:$A$1520,$A396,Observed!$C$2:$C$1520,$C396)),AVERAGEIFS(Observed!AK$2:AK$1520,Observed!$A$2:$A$1520,$A396,Observed!$C$2:$C$1520,$C396),"")</f>
        <v/>
      </c>
      <c r="AL396" s="23" t="str">
        <f>IF(ISNUMBER(AVERAGEIFS(Observed!AL$2:AL$1520,Observed!$A$2:$A$1520,$A396,Observed!$C$2:$C$1520,$C396)),AVERAGEIFS(Observed!AL$2:AL$1520,Observed!$A$2:$A$1520,$A396,Observed!$C$2:$C$1520,$C396),"")</f>
        <v/>
      </c>
      <c r="AM396" s="23" t="str">
        <f>IF(ISNUMBER(AVERAGEIFS(Observed!AM$2:AM$1520,Observed!$A$2:$A$1520,$A396,Observed!$C$2:$C$1520,$C396)),AVERAGEIFS(Observed!AM$2:AM$1520,Observed!$A$2:$A$1520,$A396,Observed!$C$2:$C$1520,$C396),"")</f>
        <v/>
      </c>
      <c r="AN396" s="2">
        <f>COUNTIFS(Observed!$A$2:$A$1520,$A396,Observed!$C$2:$C$1520,$C396)</f>
        <v>3</v>
      </c>
      <c r="AO396" s="2">
        <f t="shared" si="6"/>
        <v>3</v>
      </c>
    </row>
    <row r="397" spans="1:41" x14ac:dyDescent="0.35">
      <c r="A397" t="s">
        <v>54</v>
      </c>
      <c r="B397" t="s">
        <v>52</v>
      </c>
      <c r="C397" s="20">
        <v>42354</v>
      </c>
      <c r="D397">
        <v>1</v>
      </c>
      <c r="E397" t="s">
        <v>83</v>
      </c>
      <c r="F397" s="25" t="s">
        <v>99</v>
      </c>
      <c r="G397" t="s">
        <v>43</v>
      </c>
      <c r="H397">
        <v>10</v>
      </c>
      <c r="I397" s="2" t="s">
        <v>42</v>
      </c>
      <c r="J397" s="22" t="str">
        <f>IF(ISNUMBER(AVERAGEIFS(Observed!J$2:J$1520,Observed!$A$2:$A$1520,$A397,Observed!$C$2:$C$1520,$C397)),AVERAGEIFS(Observed!J$2:J$1520,Observed!$A$2:$A$1520,$A397,Observed!$C$2:$C$1520,$C397),"")</f>
        <v/>
      </c>
      <c r="K397" s="23" t="str">
        <f>IF(ISNUMBER(AVERAGEIFS(Observed!K$2:K$1520,Observed!$A$2:$A$1520,$A397,Observed!$C$2:$C$1520,$C397)),AVERAGEIFS(Observed!K$2:K$1520,Observed!$A$2:$A$1520,$A397,Observed!$C$2:$C$1520,$C397),"")</f>
        <v/>
      </c>
      <c r="L397" s="23">
        <f>IF(ISNUMBER(AVERAGEIFS(Observed!L$2:L$1520,Observed!$A$2:$A$1520,$A397,Observed!$C$2:$C$1520,$C397)),AVERAGEIFS(Observed!L$2:L$1520,Observed!$A$2:$A$1520,$A397,Observed!$C$2:$C$1520,$C397),"")</f>
        <v>127.03333333333335</v>
      </c>
      <c r="M397" s="23">
        <f>IF(ISNUMBER(AVERAGEIFS(Observed!M$2:M$1520,Observed!$A$2:$A$1520,$A397,Observed!$C$2:$C$1520,$C397)),AVERAGEIFS(Observed!M$2:M$1520,Observed!$A$2:$A$1520,$A397,Observed!$C$2:$C$1520,$C397),"")</f>
        <v>127.03333333333335</v>
      </c>
      <c r="N397" s="23">
        <f>IF(ISNUMBER(AVERAGEIFS(Observed!N$2:N$1520,Observed!$A$2:$A$1520,$A397,Observed!$C$2:$C$1520,$C397)),AVERAGEIFS(Observed!N$2:N$1520,Observed!$A$2:$A$1520,$A397,Observed!$C$2:$C$1520,$C397),"")</f>
        <v>508.50666666666666</v>
      </c>
      <c r="O397" s="24" t="str">
        <f>IF(ISNUMBER(AVERAGEIFS(Observed!O$2:O$1520,Observed!$A$2:$A$1520,$A397,Observed!$C$2:$C$1520,$C397)),AVERAGEIFS(Observed!O$2:O$1520,Observed!$A$2:$A$1520,$A397,Observed!$C$2:$C$1520,$C397),"")</f>
        <v/>
      </c>
      <c r="P397" s="24" t="str">
        <f>IF(ISNUMBER(AVERAGEIFS(Observed!P$2:P$1520,Observed!$A$2:$A$1520,$A397,Observed!$C$2:$C$1520,$C397)),AVERAGEIFS(Observed!P$2:P$1520,Observed!$A$2:$A$1520,$A397,Observed!$C$2:$C$1520,$C397),"")</f>
        <v/>
      </c>
      <c r="Q397" s="24" t="str">
        <f>IF(ISNUMBER(AVERAGEIFS(Observed!Q$2:Q$1520,Observed!$A$2:$A$1520,$A397,Observed!$C$2:$C$1520,$C397)),AVERAGEIFS(Observed!Q$2:Q$1520,Observed!$A$2:$A$1520,$A397,Observed!$C$2:$C$1520,$C397),"")</f>
        <v/>
      </c>
      <c r="R397" s="22" t="str">
        <f>IF(ISNUMBER(AVERAGEIFS(Observed!R$2:R$1520,Observed!$A$2:$A$1520,$A397,Observed!$C$2:$C$1520,$C397)),AVERAGEIFS(Observed!R$2:R$1520,Observed!$A$2:$A$1520,$A397,Observed!$C$2:$C$1520,$C397),"")</f>
        <v/>
      </c>
      <c r="S397" s="23" t="str">
        <f>IF(ISNUMBER(AVERAGEIFS(Observed!S$2:S$1520,Observed!$A$2:$A$1520,$A397,Observed!$C$2:$C$1520,$C397)),AVERAGEIFS(Observed!S$2:S$1520,Observed!$A$2:$A$1520,$A397,Observed!$C$2:$C$1520,$C397),"")</f>
        <v/>
      </c>
      <c r="T397" s="23" t="str">
        <f>IF(ISNUMBER(AVERAGEIFS(Observed!T$2:T$1520,Observed!$A$2:$A$1520,$A397,Observed!$C$2:$C$1520,$C397)),AVERAGEIFS(Observed!T$2:T$1520,Observed!$A$2:$A$1520,$A397,Observed!$C$2:$C$1520,$C397),"")</f>
        <v/>
      </c>
      <c r="U397" s="23" t="str">
        <f>IF(ISNUMBER(AVERAGEIFS(Observed!U$2:U$1520,Observed!$A$2:$A$1520,$A397,Observed!$C$2:$C$1520,$C397)),AVERAGEIFS(Observed!U$2:U$1520,Observed!$A$2:$A$1520,$A397,Observed!$C$2:$C$1520,$C397),"")</f>
        <v/>
      </c>
      <c r="V397" s="23" t="str">
        <f>IF(ISNUMBER(AVERAGEIFS(Observed!V$2:V$1520,Observed!$A$2:$A$1520,$A397,Observed!$C$2:$C$1520,$C397)),AVERAGEIFS(Observed!V$2:V$1520,Observed!$A$2:$A$1520,$A397,Observed!$C$2:$C$1520,$C397),"")</f>
        <v/>
      </c>
      <c r="W397" s="23" t="str">
        <f>IF(ISNUMBER(AVERAGEIFS(Observed!W$2:W$1520,Observed!$A$2:$A$1520,$A397,Observed!$C$2:$C$1520,$C397)),AVERAGEIFS(Observed!W$2:W$1520,Observed!$A$2:$A$1520,$A397,Observed!$C$2:$C$1520,$C397),"")</f>
        <v/>
      </c>
      <c r="X397" s="23" t="str">
        <f>IF(ISNUMBER(AVERAGEIFS(Observed!X$2:X$1520,Observed!$A$2:$A$1520,$A397,Observed!$C$2:$C$1520,$C397)),AVERAGEIFS(Observed!X$2:X$1520,Observed!$A$2:$A$1520,$A397,Observed!$C$2:$C$1520,$C397),"")</f>
        <v/>
      </c>
      <c r="Y397" s="23" t="str">
        <f>IF(ISNUMBER(AVERAGEIFS(Observed!Y$2:Y$1520,Observed!$A$2:$A$1520,$A397,Observed!$C$2:$C$1520,$C397)),AVERAGEIFS(Observed!Y$2:Y$1520,Observed!$A$2:$A$1520,$A397,Observed!$C$2:$C$1520,$C397),"")</f>
        <v/>
      </c>
      <c r="Z397" s="23" t="str">
        <f>IF(ISNUMBER(AVERAGEIFS(Observed!Z$2:Z$1520,Observed!$A$2:$A$1520,$A397,Observed!$C$2:$C$1520,$C397)),AVERAGEIFS(Observed!Z$2:Z$1520,Observed!$A$2:$A$1520,$A397,Observed!$C$2:$C$1520,$C397),"")</f>
        <v/>
      </c>
      <c r="AA397" s="23" t="str">
        <f>IF(ISNUMBER(AVERAGEIFS(Observed!AA$2:AA$1520,Observed!$A$2:$A$1520,$A397,Observed!$C$2:$C$1520,$C397)),AVERAGEIFS(Observed!AA$2:AA$1520,Observed!$A$2:$A$1520,$A397,Observed!$C$2:$C$1520,$C397),"")</f>
        <v/>
      </c>
      <c r="AB397" s="23" t="str">
        <f>IF(ISNUMBER(AVERAGEIFS(Observed!AB$2:AB$1520,Observed!$A$2:$A$1520,$A397,Observed!$C$2:$C$1520,$C397)),AVERAGEIFS(Observed!AB$2:AB$1520,Observed!$A$2:$A$1520,$A397,Observed!$C$2:$C$1520,$C397),"")</f>
        <v/>
      </c>
      <c r="AC397" s="23" t="str">
        <f>IF(ISNUMBER(AVERAGEIFS(Observed!AC$2:AC$1520,Observed!$A$2:$A$1520,$A397,Observed!$C$2:$C$1520,$C397)),AVERAGEIFS(Observed!AC$2:AC$1520,Observed!$A$2:$A$1520,$A397,Observed!$C$2:$C$1520,$C397),"")</f>
        <v/>
      </c>
      <c r="AD397" s="24" t="str">
        <f>IF(ISNUMBER(AVERAGEIFS(Observed!AD$2:AD$1520,Observed!$A$2:$A$1520,$A397,Observed!$C$2:$C$1520,$C397)),AVERAGEIFS(Observed!AD$2:AD$1520,Observed!$A$2:$A$1520,$A397,Observed!$C$2:$C$1520,$C397),"")</f>
        <v/>
      </c>
      <c r="AE397" s="24" t="str">
        <f>IF(ISNUMBER(AVERAGEIFS(Observed!AE$2:AE$1520,Observed!$A$2:$A$1520,$A397,Observed!$C$2:$C$1520,$C397)),AVERAGEIFS(Observed!AE$2:AE$1520,Observed!$A$2:$A$1520,$A397,Observed!$C$2:$C$1520,$C397),"")</f>
        <v/>
      </c>
      <c r="AF397" s="23" t="str">
        <f>IF(ISNUMBER(AVERAGEIFS(Observed!AF$2:AF$1520,Observed!$A$2:$A$1520,$A397,Observed!$C$2:$C$1520,$C397)),AVERAGEIFS(Observed!AF$2:AF$1520,Observed!$A$2:$A$1520,$A397,Observed!$C$2:$C$1520,$C397),"")</f>
        <v/>
      </c>
      <c r="AG397" s="23" t="str">
        <f>IF(ISNUMBER(AVERAGEIFS(Observed!AG$2:AG$1520,Observed!$A$2:$A$1520,$A397,Observed!$C$2:$C$1520,$C397)),AVERAGEIFS(Observed!AG$2:AG$1520,Observed!$A$2:$A$1520,$A397,Observed!$C$2:$C$1520,$C397),"")</f>
        <v/>
      </c>
      <c r="AH397" s="22" t="str">
        <f>IF(ISNUMBER(AVERAGEIFS(Observed!AH$2:AH$1520,Observed!$A$2:$A$1520,$A397,Observed!$C$2:$C$1520,$C397)),AVERAGEIFS(Observed!AH$2:AH$1520,Observed!$A$2:$A$1520,$A397,Observed!$C$2:$C$1520,$C397),"")</f>
        <v/>
      </c>
      <c r="AI397" s="23" t="str">
        <f>IF(ISNUMBER(AVERAGEIFS(Observed!AI$2:AI$1520,Observed!$A$2:$A$1520,$A397,Observed!$C$2:$C$1520,$C397)),AVERAGEIFS(Observed!AI$2:AI$1520,Observed!$A$2:$A$1520,$A397,Observed!$C$2:$C$1520,$C397),"")</f>
        <v/>
      </c>
      <c r="AJ397" s="23" t="str">
        <f>IF(ISNUMBER(AVERAGEIFS(Observed!AJ$2:AJ$1520,Observed!$A$2:$A$1520,$A397,Observed!$C$2:$C$1520,$C397)),AVERAGEIFS(Observed!AJ$2:AJ$1520,Observed!$A$2:$A$1520,$A397,Observed!$C$2:$C$1520,$C397),"")</f>
        <v/>
      </c>
      <c r="AK397" s="23" t="str">
        <f>IF(ISNUMBER(AVERAGEIFS(Observed!AK$2:AK$1520,Observed!$A$2:$A$1520,$A397,Observed!$C$2:$C$1520,$C397)),AVERAGEIFS(Observed!AK$2:AK$1520,Observed!$A$2:$A$1520,$A397,Observed!$C$2:$C$1520,$C397),"")</f>
        <v/>
      </c>
      <c r="AL397" s="23" t="str">
        <f>IF(ISNUMBER(AVERAGEIFS(Observed!AL$2:AL$1520,Observed!$A$2:$A$1520,$A397,Observed!$C$2:$C$1520,$C397)),AVERAGEIFS(Observed!AL$2:AL$1520,Observed!$A$2:$A$1520,$A397,Observed!$C$2:$C$1520,$C397),"")</f>
        <v/>
      </c>
      <c r="AM397" s="23" t="str">
        <f>IF(ISNUMBER(AVERAGEIFS(Observed!AM$2:AM$1520,Observed!$A$2:$A$1520,$A397,Observed!$C$2:$C$1520,$C397)),AVERAGEIFS(Observed!AM$2:AM$1520,Observed!$A$2:$A$1520,$A397,Observed!$C$2:$C$1520,$C397),"")</f>
        <v/>
      </c>
      <c r="AN397" s="2">
        <f>COUNTIFS(Observed!$A$2:$A$1520,$A397,Observed!$C$2:$C$1520,$C397)</f>
        <v>3</v>
      </c>
      <c r="AO397" s="2">
        <f t="shared" si="6"/>
        <v>3</v>
      </c>
    </row>
    <row r="398" spans="1:41" x14ac:dyDescent="0.35">
      <c r="A398" t="s">
        <v>53</v>
      </c>
      <c r="B398" t="s">
        <v>52</v>
      </c>
      <c r="C398" s="20">
        <v>42354</v>
      </c>
      <c r="D398">
        <v>1</v>
      </c>
      <c r="E398" t="s">
        <v>78</v>
      </c>
      <c r="F398" s="25" t="s">
        <v>99</v>
      </c>
      <c r="G398" t="s">
        <v>43</v>
      </c>
      <c r="H398">
        <v>10</v>
      </c>
      <c r="I398" s="2" t="s">
        <v>42</v>
      </c>
      <c r="J398" s="22" t="str">
        <f>IF(ISNUMBER(AVERAGEIFS(Observed!J$2:J$1520,Observed!$A$2:$A$1520,$A398,Observed!$C$2:$C$1520,$C398)),AVERAGEIFS(Observed!J$2:J$1520,Observed!$A$2:$A$1520,$A398,Observed!$C$2:$C$1520,$C398),"")</f>
        <v/>
      </c>
      <c r="K398" s="23" t="str">
        <f>IF(ISNUMBER(AVERAGEIFS(Observed!K$2:K$1520,Observed!$A$2:$A$1520,$A398,Observed!$C$2:$C$1520,$C398)),AVERAGEIFS(Observed!K$2:K$1520,Observed!$A$2:$A$1520,$A398,Observed!$C$2:$C$1520,$C398),"")</f>
        <v/>
      </c>
      <c r="L398" s="23">
        <f>IF(ISNUMBER(AVERAGEIFS(Observed!L$2:L$1520,Observed!$A$2:$A$1520,$A398,Observed!$C$2:$C$1520,$C398)),AVERAGEIFS(Observed!L$2:L$1520,Observed!$A$2:$A$1520,$A398,Observed!$C$2:$C$1520,$C398),"")</f>
        <v>130.33666666666667</v>
      </c>
      <c r="M398" s="23">
        <f>IF(ISNUMBER(AVERAGEIFS(Observed!M$2:M$1520,Observed!$A$2:$A$1520,$A398,Observed!$C$2:$C$1520,$C398)),AVERAGEIFS(Observed!M$2:M$1520,Observed!$A$2:$A$1520,$A398,Observed!$C$2:$C$1520,$C398),"")</f>
        <v>130.33666666666667</v>
      </c>
      <c r="N398" s="23">
        <f>IF(ISNUMBER(AVERAGEIFS(Observed!N$2:N$1520,Observed!$A$2:$A$1520,$A398,Observed!$C$2:$C$1520,$C398)),AVERAGEIFS(Observed!N$2:N$1520,Observed!$A$2:$A$1520,$A398,Observed!$C$2:$C$1520,$C398),"")</f>
        <v>321.86333333333334</v>
      </c>
      <c r="O398" s="24" t="str">
        <f>IF(ISNUMBER(AVERAGEIFS(Observed!O$2:O$1520,Observed!$A$2:$A$1520,$A398,Observed!$C$2:$C$1520,$C398)),AVERAGEIFS(Observed!O$2:O$1520,Observed!$A$2:$A$1520,$A398,Observed!$C$2:$C$1520,$C398),"")</f>
        <v/>
      </c>
      <c r="P398" s="24" t="str">
        <f>IF(ISNUMBER(AVERAGEIFS(Observed!P$2:P$1520,Observed!$A$2:$A$1520,$A398,Observed!$C$2:$C$1520,$C398)),AVERAGEIFS(Observed!P$2:P$1520,Observed!$A$2:$A$1520,$A398,Observed!$C$2:$C$1520,$C398),"")</f>
        <v/>
      </c>
      <c r="Q398" s="24" t="str">
        <f>IF(ISNUMBER(AVERAGEIFS(Observed!Q$2:Q$1520,Observed!$A$2:$A$1520,$A398,Observed!$C$2:$C$1520,$C398)),AVERAGEIFS(Observed!Q$2:Q$1520,Observed!$A$2:$A$1520,$A398,Observed!$C$2:$C$1520,$C398),"")</f>
        <v/>
      </c>
      <c r="R398" s="22" t="str">
        <f>IF(ISNUMBER(AVERAGEIFS(Observed!R$2:R$1520,Observed!$A$2:$A$1520,$A398,Observed!$C$2:$C$1520,$C398)),AVERAGEIFS(Observed!R$2:R$1520,Observed!$A$2:$A$1520,$A398,Observed!$C$2:$C$1520,$C398),"")</f>
        <v/>
      </c>
      <c r="S398" s="23" t="str">
        <f>IF(ISNUMBER(AVERAGEIFS(Observed!S$2:S$1520,Observed!$A$2:$A$1520,$A398,Observed!$C$2:$C$1520,$C398)),AVERAGEIFS(Observed!S$2:S$1520,Observed!$A$2:$A$1520,$A398,Observed!$C$2:$C$1520,$C398),"")</f>
        <v/>
      </c>
      <c r="T398" s="23" t="str">
        <f>IF(ISNUMBER(AVERAGEIFS(Observed!T$2:T$1520,Observed!$A$2:$A$1520,$A398,Observed!$C$2:$C$1520,$C398)),AVERAGEIFS(Observed!T$2:T$1520,Observed!$A$2:$A$1520,$A398,Observed!$C$2:$C$1520,$C398),"")</f>
        <v/>
      </c>
      <c r="U398" s="23" t="str">
        <f>IF(ISNUMBER(AVERAGEIFS(Observed!U$2:U$1520,Observed!$A$2:$A$1520,$A398,Observed!$C$2:$C$1520,$C398)),AVERAGEIFS(Observed!U$2:U$1520,Observed!$A$2:$A$1520,$A398,Observed!$C$2:$C$1520,$C398),"")</f>
        <v/>
      </c>
      <c r="V398" s="23" t="str">
        <f>IF(ISNUMBER(AVERAGEIFS(Observed!V$2:V$1520,Observed!$A$2:$A$1520,$A398,Observed!$C$2:$C$1520,$C398)),AVERAGEIFS(Observed!V$2:V$1520,Observed!$A$2:$A$1520,$A398,Observed!$C$2:$C$1520,$C398),"")</f>
        <v/>
      </c>
      <c r="W398" s="23" t="str">
        <f>IF(ISNUMBER(AVERAGEIFS(Observed!W$2:W$1520,Observed!$A$2:$A$1520,$A398,Observed!$C$2:$C$1520,$C398)),AVERAGEIFS(Observed!W$2:W$1520,Observed!$A$2:$A$1520,$A398,Observed!$C$2:$C$1520,$C398),"")</f>
        <v/>
      </c>
      <c r="X398" s="23" t="str">
        <f>IF(ISNUMBER(AVERAGEIFS(Observed!X$2:X$1520,Observed!$A$2:$A$1520,$A398,Observed!$C$2:$C$1520,$C398)),AVERAGEIFS(Observed!X$2:X$1520,Observed!$A$2:$A$1520,$A398,Observed!$C$2:$C$1520,$C398),"")</f>
        <v/>
      </c>
      <c r="Y398" s="23" t="str">
        <f>IF(ISNUMBER(AVERAGEIFS(Observed!Y$2:Y$1520,Observed!$A$2:$A$1520,$A398,Observed!$C$2:$C$1520,$C398)),AVERAGEIFS(Observed!Y$2:Y$1520,Observed!$A$2:$A$1520,$A398,Observed!$C$2:$C$1520,$C398),"")</f>
        <v/>
      </c>
      <c r="Z398" s="23" t="str">
        <f>IF(ISNUMBER(AVERAGEIFS(Observed!Z$2:Z$1520,Observed!$A$2:$A$1520,$A398,Observed!$C$2:$C$1520,$C398)),AVERAGEIFS(Observed!Z$2:Z$1520,Observed!$A$2:$A$1520,$A398,Observed!$C$2:$C$1520,$C398),"")</f>
        <v/>
      </c>
      <c r="AA398" s="23" t="str">
        <f>IF(ISNUMBER(AVERAGEIFS(Observed!AA$2:AA$1520,Observed!$A$2:$A$1520,$A398,Observed!$C$2:$C$1520,$C398)),AVERAGEIFS(Observed!AA$2:AA$1520,Observed!$A$2:$A$1520,$A398,Observed!$C$2:$C$1520,$C398),"")</f>
        <v/>
      </c>
      <c r="AB398" s="23" t="str">
        <f>IF(ISNUMBER(AVERAGEIFS(Observed!AB$2:AB$1520,Observed!$A$2:$A$1520,$A398,Observed!$C$2:$C$1520,$C398)),AVERAGEIFS(Observed!AB$2:AB$1520,Observed!$A$2:$A$1520,$A398,Observed!$C$2:$C$1520,$C398),"")</f>
        <v/>
      </c>
      <c r="AC398" s="23" t="str">
        <f>IF(ISNUMBER(AVERAGEIFS(Observed!AC$2:AC$1520,Observed!$A$2:$A$1520,$A398,Observed!$C$2:$C$1520,$C398)),AVERAGEIFS(Observed!AC$2:AC$1520,Observed!$A$2:$A$1520,$A398,Observed!$C$2:$C$1520,$C398),"")</f>
        <v/>
      </c>
      <c r="AD398" s="24" t="str">
        <f>IF(ISNUMBER(AVERAGEIFS(Observed!AD$2:AD$1520,Observed!$A$2:$A$1520,$A398,Observed!$C$2:$C$1520,$C398)),AVERAGEIFS(Observed!AD$2:AD$1520,Observed!$A$2:$A$1520,$A398,Observed!$C$2:$C$1520,$C398),"")</f>
        <v/>
      </c>
      <c r="AE398" s="24" t="str">
        <f>IF(ISNUMBER(AVERAGEIFS(Observed!AE$2:AE$1520,Observed!$A$2:$A$1520,$A398,Observed!$C$2:$C$1520,$C398)),AVERAGEIFS(Observed!AE$2:AE$1520,Observed!$A$2:$A$1520,$A398,Observed!$C$2:$C$1520,$C398),"")</f>
        <v/>
      </c>
      <c r="AF398" s="23" t="str">
        <f>IF(ISNUMBER(AVERAGEIFS(Observed!AF$2:AF$1520,Observed!$A$2:$A$1520,$A398,Observed!$C$2:$C$1520,$C398)),AVERAGEIFS(Observed!AF$2:AF$1520,Observed!$A$2:$A$1520,$A398,Observed!$C$2:$C$1520,$C398),"")</f>
        <v/>
      </c>
      <c r="AG398" s="23" t="str">
        <f>IF(ISNUMBER(AVERAGEIFS(Observed!AG$2:AG$1520,Observed!$A$2:$A$1520,$A398,Observed!$C$2:$C$1520,$C398)),AVERAGEIFS(Observed!AG$2:AG$1520,Observed!$A$2:$A$1520,$A398,Observed!$C$2:$C$1520,$C398),"")</f>
        <v/>
      </c>
      <c r="AH398" s="22" t="str">
        <f>IF(ISNUMBER(AVERAGEIFS(Observed!AH$2:AH$1520,Observed!$A$2:$A$1520,$A398,Observed!$C$2:$C$1520,$C398)),AVERAGEIFS(Observed!AH$2:AH$1520,Observed!$A$2:$A$1520,$A398,Observed!$C$2:$C$1520,$C398),"")</f>
        <v/>
      </c>
      <c r="AI398" s="23" t="str">
        <f>IF(ISNUMBER(AVERAGEIFS(Observed!AI$2:AI$1520,Observed!$A$2:$A$1520,$A398,Observed!$C$2:$C$1520,$C398)),AVERAGEIFS(Observed!AI$2:AI$1520,Observed!$A$2:$A$1520,$A398,Observed!$C$2:$C$1520,$C398),"")</f>
        <v/>
      </c>
      <c r="AJ398" s="23" t="str">
        <f>IF(ISNUMBER(AVERAGEIFS(Observed!AJ$2:AJ$1520,Observed!$A$2:$A$1520,$A398,Observed!$C$2:$C$1520,$C398)),AVERAGEIFS(Observed!AJ$2:AJ$1520,Observed!$A$2:$A$1520,$A398,Observed!$C$2:$C$1520,$C398),"")</f>
        <v/>
      </c>
      <c r="AK398" s="23" t="str">
        <f>IF(ISNUMBER(AVERAGEIFS(Observed!AK$2:AK$1520,Observed!$A$2:$A$1520,$A398,Observed!$C$2:$C$1520,$C398)),AVERAGEIFS(Observed!AK$2:AK$1520,Observed!$A$2:$A$1520,$A398,Observed!$C$2:$C$1520,$C398),"")</f>
        <v/>
      </c>
      <c r="AL398" s="23" t="str">
        <f>IF(ISNUMBER(AVERAGEIFS(Observed!AL$2:AL$1520,Observed!$A$2:$A$1520,$A398,Observed!$C$2:$C$1520,$C398)),AVERAGEIFS(Observed!AL$2:AL$1520,Observed!$A$2:$A$1520,$A398,Observed!$C$2:$C$1520,$C398),"")</f>
        <v/>
      </c>
      <c r="AM398" s="23" t="str">
        <f>IF(ISNUMBER(AVERAGEIFS(Observed!AM$2:AM$1520,Observed!$A$2:$A$1520,$A398,Observed!$C$2:$C$1520,$C398)),AVERAGEIFS(Observed!AM$2:AM$1520,Observed!$A$2:$A$1520,$A398,Observed!$C$2:$C$1520,$C398),"")</f>
        <v/>
      </c>
      <c r="AN398" s="2">
        <f>COUNTIFS(Observed!$A$2:$A$1520,$A398,Observed!$C$2:$C$1520,$C398)</f>
        <v>3</v>
      </c>
      <c r="AO398" s="2">
        <f t="shared" si="6"/>
        <v>3</v>
      </c>
    </row>
    <row r="399" spans="1:41" x14ac:dyDescent="0.35">
      <c r="A399" t="s">
        <v>56</v>
      </c>
      <c r="B399" t="s">
        <v>52</v>
      </c>
      <c r="C399" s="20">
        <v>42393</v>
      </c>
      <c r="D399">
        <v>1</v>
      </c>
      <c r="E399" t="s">
        <v>80</v>
      </c>
      <c r="F399" s="25" t="s">
        <v>99</v>
      </c>
      <c r="G399" t="s">
        <v>43</v>
      </c>
      <c r="H399">
        <v>10</v>
      </c>
      <c r="I399" s="2" t="s">
        <v>61</v>
      </c>
      <c r="J399" s="22">
        <f>IF(ISNUMBER(AVERAGEIFS(Observed!J$2:J$1520,Observed!$A$2:$A$1520,$A399,Observed!$C$2:$C$1520,$C399)),AVERAGEIFS(Observed!J$2:J$1520,Observed!$A$2:$A$1520,$A399,Observed!$C$2:$C$1520,$C399),"")</f>
        <v>2002.8666666666668</v>
      </c>
      <c r="K399" s="23">
        <f>IF(ISNUMBER(AVERAGEIFS(Observed!K$2:K$1520,Observed!$A$2:$A$1520,$A399,Observed!$C$2:$C$1520,$C399)),AVERAGEIFS(Observed!K$2:K$1520,Observed!$A$2:$A$1520,$A399,Observed!$C$2:$C$1520,$C399),"")</f>
        <v>200.28666666666666</v>
      </c>
      <c r="L399" s="23" t="str">
        <f>IF(ISNUMBER(AVERAGEIFS(Observed!L$2:L$1520,Observed!$A$2:$A$1520,$A399,Observed!$C$2:$C$1520,$C399)),AVERAGEIFS(Observed!L$2:L$1520,Observed!$A$2:$A$1520,$A399,Observed!$C$2:$C$1520,$C399),"")</f>
        <v/>
      </c>
      <c r="M399" s="23" t="str">
        <f>IF(ISNUMBER(AVERAGEIFS(Observed!M$2:M$1520,Observed!$A$2:$A$1520,$A399,Observed!$C$2:$C$1520,$C399)),AVERAGEIFS(Observed!M$2:M$1520,Observed!$A$2:$A$1520,$A399,Observed!$C$2:$C$1520,$C399),"")</f>
        <v/>
      </c>
      <c r="N399" s="23" t="str">
        <f>IF(ISNUMBER(AVERAGEIFS(Observed!N$2:N$1520,Observed!$A$2:$A$1520,$A399,Observed!$C$2:$C$1520,$C399)),AVERAGEIFS(Observed!N$2:N$1520,Observed!$A$2:$A$1520,$A399,Observed!$C$2:$C$1520,$C399),"")</f>
        <v/>
      </c>
      <c r="O399" s="24" t="str">
        <f>IF(ISNUMBER(AVERAGEIFS(Observed!O$2:O$1520,Observed!$A$2:$A$1520,$A399,Observed!$C$2:$C$1520,$C399)),AVERAGEIFS(Observed!O$2:O$1520,Observed!$A$2:$A$1520,$A399,Observed!$C$2:$C$1520,$C399),"")</f>
        <v/>
      </c>
      <c r="P399" s="24" t="str">
        <f>IF(ISNUMBER(AVERAGEIFS(Observed!P$2:P$1520,Observed!$A$2:$A$1520,$A399,Observed!$C$2:$C$1520,$C399)),AVERAGEIFS(Observed!P$2:P$1520,Observed!$A$2:$A$1520,$A399,Observed!$C$2:$C$1520,$C399),"")</f>
        <v/>
      </c>
      <c r="Q399" s="24" t="str">
        <f>IF(ISNUMBER(AVERAGEIFS(Observed!Q$2:Q$1520,Observed!$A$2:$A$1520,$A399,Observed!$C$2:$C$1520,$C399)),AVERAGEIFS(Observed!Q$2:Q$1520,Observed!$A$2:$A$1520,$A399,Observed!$C$2:$C$1520,$C399),"")</f>
        <v/>
      </c>
      <c r="R399" s="22" t="str">
        <f>IF(ISNUMBER(AVERAGEIFS(Observed!R$2:R$1520,Observed!$A$2:$A$1520,$A399,Observed!$C$2:$C$1520,$C399)),AVERAGEIFS(Observed!R$2:R$1520,Observed!$A$2:$A$1520,$A399,Observed!$C$2:$C$1520,$C399),"")</f>
        <v/>
      </c>
      <c r="S399" s="23" t="str">
        <f>IF(ISNUMBER(AVERAGEIFS(Observed!S$2:S$1520,Observed!$A$2:$A$1520,$A399,Observed!$C$2:$C$1520,$C399)),AVERAGEIFS(Observed!S$2:S$1520,Observed!$A$2:$A$1520,$A399,Observed!$C$2:$C$1520,$C399),"")</f>
        <v/>
      </c>
      <c r="T399" s="23" t="str">
        <f>IF(ISNUMBER(AVERAGEIFS(Observed!T$2:T$1520,Observed!$A$2:$A$1520,$A399,Observed!$C$2:$C$1520,$C399)),AVERAGEIFS(Observed!T$2:T$1520,Observed!$A$2:$A$1520,$A399,Observed!$C$2:$C$1520,$C399),"")</f>
        <v/>
      </c>
      <c r="U399" s="23" t="str">
        <f>IF(ISNUMBER(AVERAGEIFS(Observed!U$2:U$1520,Observed!$A$2:$A$1520,$A399,Observed!$C$2:$C$1520,$C399)),AVERAGEIFS(Observed!U$2:U$1520,Observed!$A$2:$A$1520,$A399,Observed!$C$2:$C$1520,$C399),"")</f>
        <v/>
      </c>
      <c r="V399" s="23" t="str">
        <f>IF(ISNUMBER(AVERAGEIFS(Observed!V$2:V$1520,Observed!$A$2:$A$1520,$A399,Observed!$C$2:$C$1520,$C399)),AVERAGEIFS(Observed!V$2:V$1520,Observed!$A$2:$A$1520,$A399,Observed!$C$2:$C$1520,$C399),"")</f>
        <v/>
      </c>
      <c r="W399" s="23" t="str">
        <f>IF(ISNUMBER(AVERAGEIFS(Observed!W$2:W$1520,Observed!$A$2:$A$1520,$A399,Observed!$C$2:$C$1520,$C399)),AVERAGEIFS(Observed!W$2:W$1520,Observed!$A$2:$A$1520,$A399,Observed!$C$2:$C$1520,$C399),"")</f>
        <v/>
      </c>
      <c r="X399" s="23" t="str">
        <f>IF(ISNUMBER(AVERAGEIFS(Observed!X$2:X$1520,Observed!$A$2:$A$1520,$A399,Observed!$C$2:$C$1520,$C399)),AVERAGEIFS(Observed!X$2:X$1520,Observed!$A$2:$A$1520,$A399,Observed!$C$2:$C$1520,$C399),"")</f>
        <v/>
      </c>
      <c r="Y399" s="23" t="str">
        <f>IF(ISNUMBER(AVERAGEIFS(Observed!Y$2:Y$1520,Observed!$A$2:$A$1520,$A399,Observed!$C$2:$C$1520,$C399)),AVERAGEIFS(Observed!Y$2:Y$1520,Observed!$A$2:$A$1520,$A399,Observed!$C$2:$C$1520,$C399),"")</f>
        <v/>
      </c>
      <c r="Z399" s="23" t="str">
        <f>IF(ISNUMBER(AVERAGEIFS(Observed!Z$2:Z$1520,Observed!$A$2:$A$1520,$A399,Observed!$C$2:$C$1520,$C399)),AVERAGEIFS(Observed!Z$2:Z$1520,Observed!$A$2:$A$1520,$A399,Observed!$C$2:$C$1520,$C399),"")</f>
        <v/>
      </c>
      <c r="AA399" s="23" t="str">
        <f>IF(ISNUMBER(AVERAGEIFS(Observed!AA$2:AA$1520,Observed!$A$2:$A$1520,$A399,Observed!$C$2:$C$1520,$C399)),AVERAGEIFS(Observed!AA$2:AA$1520,Observed!$A$2:$A$1520,$A399,Observed!$C$2:$C$1520,$C399),"")</f>
        <v/>
      </c>
      <c r="AB399" s="23" t="str">
        <f>IF(ISNUMBER(AVERAGEIFS(Observed!AB$2:AB$1520,Observed!$A$2:$A$1520,$A399,Observed!$C$2:$C$1520,$C399)),AVERAGEIFS(Observed!AB$2:AB$1520,Observed!$A$2:$A$1520,$A399,Observed!$C$2:$C$1520,$C399),"")</f>
        <v/>
      </c>
      <c r="AC399" s="23" t="str">
        <f>IF(ISNUMBER(AVERAGEIFS(Observed!AC$2:AC$1520,Observed!$A$2:$A$1520,$A399,Observed!$C$2:$C$1520,$C399)),AVERAGEIFS(Observed!AC$2:AC$1520,Observed!$A$2:$A$1520,$A399,Observed!$C$2:$C$1520,$C399),"")</f>
        <v/>
      </c>
      <c r="AD399" s="24" t="str">
        <f>IF(ISNUMBER(AVERAGEIFS(Observed!AD$2:AD$1520,Observed!$A$2:$A$1520,$A399,Observed!$C$2:$C$1520,$C399)),AVERAGEIFS(Observed!AD$2:AD$1520,Observed!$A$2:$A$1520,$A399,Observed!$C$2:$C$1520,$C399),"")</f>
        <v/>
      </c>
      <c r="AE399" s="24" t="str">
        <f>IF(ISNUMBER(AVERAGEIFS(Observed!AE$2:AE$1520,Observed!$A$2:$A$1520,$A399,Observed!$C$2:$C$1520,$C399)),AVERAGEIFS(Observed!AE$2:AE$1520,Observed!$A$2:$A$1520,$A399,Observed!$C$2:$C$1520,$C399),"")</f>
        <v/>
      </c>
      <c r="AF399" s="23" t="str">
        <f>IF(ISNUMBER(AVERAGEIFS(Observed!AF$2:AF$1520,Observed!$A$2:$A$1520,$A399,Observed!$C$2:$C$1520,$C399)),AVERAGEIFS(Observed!AF$2:AF$1520,Observed!$A$2:$A$1520,$A399,Observed!$C$2:$C$1520,$C399),"")</f>
        <v/>
      </c>
      <c r="AG399" s="23" t="str">
        <f>IF(ISNUMBER(AVERAGEIFS(Observed!AG$2:AG$1520,Observed!$A$2:$A$1520,$A399,Observed!$C$2:$C$1520,$C399)),AVERAGEIFS(Observed!AG$2:AG$1520,Observed!$A$2:$A$1520,$A399,Observed!$C$2:$C$1520,$C399),"")</f>
        <v/>
      </c>
      <c r="AH399" s="22" t="str">
        <f>IF(ISNUMBER(AVERAGEIFS(Observed!AH$2:AH$1520,Observed!$A$2:$A$1520,$A399,Observed!$C$2:$C$1520,$C399)),AVERAGEIFS(Observed!AH$2:AH$1520,Observed!$A$2:$A$1520,$A399,Observed!$C$2:$C$1520,$C399),"")</f>
        <v/>
      </c>
      <c r="AI399" s="23" t="str">
        <f>IF(ISNUMBER(AVERAGEIFS(Observed!AI$2:AI$1520,Observed!$A$2:$A$1520,$A399,Observed!$C$2:$C$1520,$C399)),AVERAGEIFS(Observed!AI$2:AI$1520,Observed!$A$2:$A$1520,$A399,Observed!$C$2:$C$1520,$C399),"")</f>
        <v/>
      </c>
      <c r="AJ399" s="23" t="str">
        <f>IF(ISNUMBER(AVERAGEIFS(Observed!AJ$2:AJ$1520,Observed!$A$2:$A$1520,$A399,Observed!$C$2:$C$1520,$C399)),AVERAGEIFS(Observed!AJ$2:AJ$1520,Observed!$A$2:$A$1520,$A399,Observed!$C$2:$C$1520,$C399),"")</f>
        <v/>
      </c>
      <c r="AK399" s="23" t="str">
        <f>IF(ISNUMBER(AVERAGEIFS(Observed!AK$2:AK$1520,Observed!$A$2:$A$1520,$A399,Observed!$C$2:$C$1520,$C399)),AVERAGEIFS(Observed!AK$2:AK$1520,Observed!$A$2:$A$1520,$A399,Observed!$C$2:$C$1520,$C399),"")</f>
        <v/>
      </c>
      <c r="AL399" s="23" t="str">
        <f>IF(ISNUMBER(AVERAGEIFS(Observed!AL$2:AL$1520,Observed!$A$2:$A$1520,$A399,Observed!$C$2:$C$1520,$C399)),AVERAGEIFS(Observed!AL$2:AL$1520,Observed!$A$2:$A$1520,$A399,Observed!$C$2:$C$1520,$C399),"")</f>
        <v/>
      </c>
      <c r="AM399" s="23" t="str">
        <f>IF(ISNUMBER(AVERAGEIFS(Observed!AM$2:AM$1520,Observed!$A$2:$A$1520,$A399,Observed!$C$2:$C$1520,$C399)),AVERAGEIFS(Observed!AM$2:AM$1520,Observed!$A$2:$A$1520,$A399,Observed!$C$2:$C$1520,$C399),"")</f>
        <v/>
      </c>
      <c r="AN399" s="2">
        <f>COUNTIFS(Observed!$A$2:$A$1520,$A399,Observed!$C$2:$C$1520,$C399)</f>
        <v>3</v>
      </c>
      <c r="AO399" s="2">
        <f t="shared" si="6"/>
        <v>1</v>
      </c>
    </row>
    <row r="400" spans="1:41" x14ac:dyDescent="0.35">
      <c r="A400" t="s">
        <v>55</v>
      </c>
      <c r="B400" t="s">
        <v>52</v>
      </c>
      <c r="C400" s="20">
        <v>42393</v>
      </c>
      <c r="D400">
        <v>1</v>
      </c>
      <c r="E400" t="s">
        <v>82</v>
      </c>
      <c r="F400" s="25" t="s">
        <v>99</v>
      </c>
      <c r="G400" t="s">
        <v>43</v>
      </c>
      <c r="H400">
        <v>10</v>
      </c>
      <c r="I400" s="2" t="s">
        <v>61</v>
      </c>
      <c r="J400" s="22">
        <f>IF(ISNUMBER(AVERAGEIFS(Observed!J$2:J$1520,Observed!$A$2:$A$1520,$A400,Observed!$C$2:$C$1520,$C400)),AVERAGEIFS(Observed!J$2:J$1520,Observed!$A$2:$A$1520,$A400,Observed!$C$2:$C$1520,$C400),"")</f>
        <v>1313.5333333333333</v>
      </c>
      <c r="K400" s="23">
        <f>IF(ISNUMBER(AVERAGEIFS(Observed!K$2:K$1520,Observed!$A$2:$A$1520,$A400,Observed!$C$2:$C$1520,$C400)),AVERAGEIFS(Observed!K$2:K$1520,Observed!$A$2:$A$1520,$A400,Observed!$C$2:$C$1520,$C400),"")</f>
        <v>131.35333333333332</v>
      </c>
      <c r="L400" s="23" t="str">
        <f>IF(ISNUMBER(AVERAGEIFS(Observed!L$2:L$1520,Observed!$A$2:$A$1520,$A400,Observed!$C$2:$C$1520,$C400)),AVERAGEIFS(Observed!L$2:L$1520,Observed!$A$2:$A$1520,$A400,Observed!$C$2:$C$1520,$C400),"")</f>
        <v/>
      </c>
      <c r="M400" s="23" t="str">
        <f>IF(ISNUMBER(AVERAGEIFS(Observed!M$2:M$1520,Observed!$A$2:$A$1520,$A400,Observed!$C$2:$C$1520,$C400)),AVERAGEIFS(Observed!M$2:M$1520,Observed!$A$2:$A$1520,$A400,Observed!$C$2:$C$1520,$C400),"")</f>
        <v/>
      </c>
      <c r="N400" s="23" t="str">
        <f>IF(ISNUMBER(AVERAGEIFS(Observed!N$2:N$1520,Observed!$A$2:$A$1520,$A400,Observed!$C$2:$C$1520,$C400)),AVERAGEIFS(Observed!N$2:N$1520,Observed!$A$2:$A$1520,$A400,Observed!$C$2:$C$1520,$C400),"")</f>
        <v/>
      </c>
      <c r="O400" s="24" t="str">
        <f>IF(ISNUMBER(AVERAGEIFS(Observed!O$2:O$1520,Observed!$A$2:$A$1520,$A400,Observed!$C$2:$C$1520,$C400)),AVERAGEIFS(Observed!O$2:O$1520,Observed!$A$2:$A$1520,$A400,Observed!$C$2:$C$1520,$C400),"")</f>
        <v/>
      </c>
      <c r="P400" s="24" t="str">
        <f>IF(ISNUMBER(AVERAGEIFS(Observed!P$2:P$1520,Observed!$A$2:$A$1520,$A400,Observed!$C$2:$C$1520,$C400)),AVERAGEIFS(Observed!P$2:P$1520,Observed!$A$2:$A$1520,$A400,Observed!$C$2:$C$1520,$C400),"")</f>
        <v/>
      </c>
      <c r="Q400" s="24" t="str">
        <f>IF(ISNUMBER(AVERAGEIFS(Observed!Q$2:Q$1520,Observed!$A$2:$A$1520,$A400,Observed!$C$2:$C$1520,$C400)),AVERAGEIFS(Observed!Q$2:Q$1520,Observed!$A$2:$A$1520,$A400,Observed!$C$2:$C$1520,$C400),"")</f>
        <v/>
      </c>
      <c r="R400" s="22" t="str">
        <f>IF(ISNUMBER(AVERAGEIFS(Observed!R$2:R$1520,Observed!$A$2:$A$1520,$A400,Observed!$C$2:$C$1520,$C400)),AVERAGEIFS(Observed!R$2:R$1520,Observed!$A$2:$A$1520,$A400,Observed!$C$2:$C$1520,$C400),"")</f>
        <v/>
      </c>
      <c r="S400" s="23" t="str">
        <f>IF(ISNUMBER(AVERAGEIFS(Observed!S$2:S$1520,Observed!$A$2:$A$1520,$A400,Observed!$C$2:$C$1520,$C400)),AVERAGEIFS(Observed!S$2:S$1520,Observed!$A$2:$A$1520,$A400,Observed!$C$2:$C$1520,$C400),"")</f>
        <v/>
      </c>
      <c r="T400" s="23" t="str">
        <f>IF(ISNUMBER(AVERAGEIFS(Observed!T$2:T$1520,Observed!$A$2:$A$1520,$A400,Observed!$C$2:$C$1520,$C400)),AVERAGEIFS(Observed!T$2:T$1520,Observed!$A$2:$A$1520,$A400,Observed!$C$2:$C$1520,$C400),"")</f>
        <v/>
      </c>
      <c r="U400" s="23" t="str">
        <f>IF(ISNUMBER(AVERAGEIFS(Observed!U$2:U$1520,Observed!$A$2:$A$1520,$A400,Observed!$C$2:$C$1520,$C400)),AVERAGEIFS(Observed!U$2:U$1520,Observed!$A$2:$A$1520,$A400,Observed!$C$2:$C$1520,$C400),"")</f>
        <v/>
      </c>
      <c r="V400" s="23" t="str">
        <f>IF(ISNUMBER(AVERAGEIFS(Observed!V$2:V$1520,Observed!$A$2:$A$1520,$A400,Observed!$C$2:$C$1520,$C400)),AVERAGEIFS(Observed!V$2:V$1520,Observed!$A$2:$A$1520,$A400,Observed!$C$2:$C$1520,$C400),"")</f>
        <v/>
      </c>
      <c r="W400" s="23" t="str">
        <f>IF(ISNUMBER(AVERAGEIFS(Observed!W$2:W$1520,Observed!$A$2:$A$1520,$A400,Observed!$C$2:$C$1520,$C400)),AVERAGEIFS(Observed!W$2:W$1520,Observed!$A$2:$A$1520,$A400,Observed!$C$2:$C$1520,$C400),"")</f>
        <v/>
      </c>
      <c r="X400" s="23" t="str">
        <f>IF(ISNUMBER(AVERAGEIFS(Observed!X$2:X$1520,Observed!$A$2:$A$1520,$A400,Observed!$C$2:$C$1520,$C400)),AVERAGEIFS(Observed!X$2:X$1520,Observed!$A$2:$A$1520,$A400,Observed!$C$2:$C$1520,$C400),"")</f>
        <v/>
      </c>
      <c r="Y400" s="23" t="str">
        <f>IF(ISNUMBER(AVERAGEIFS(Observed!Y$2:Y$1520,Observed!$A$2:$A$1520,$A400,Observed!$C$2:$C$1520,$C400)),AVERAGEIFS(Observed!Y$2:Y$1520,Observed!$A$2:$A$1520,$A400,Observed!$C$2:$C$1520,$C400),"")</f>
        <v/>
      </c>
      <c r="Z400" s="23" t="str">
        <f>IF(ISNUMBER(AVERAGEIFS(Observed!Z$2:Z$1520,Observed!$A$2:$A$1520,$A400,Observed!$C$2:$C$1520,$C400)),AVERAGEIFS(Observed!Z$2:Z$1520,Observed!$A$2:$A$1520,$A400,Observed!$C$2:$C$1520,$C400),"")</f>
        <v/>
      </c>
      <c r="AA400" s="23" t="str">
        <f>IF(ISNUMBER(AVERAGEIFS(Observed!AA$2:AA$1520,Observed!$A$2:$A$1520,$A400,Observed!$C$2:$C$1520,$C400)),AVERAGEIFS(Observed!AA$2:AA$1520,Observed!$A$2:$A$1520,$A400,Observed!$C$2:$C$1520,$C400),"")</f>
        <v/>
      </c>
      <c r="AB400" s="23" t="str">
        <f>IF(ISNUMBER(AVERAGEIFS(Observed!AB$2:AB$1520,Observed!$A$2:$A$1520,$A400,Observed!$C$2:$C$1520,$C400)),AVERAGEIFS(Observed!AB$2:AB$1520,Observed!$A$2:$A$1520,$A400,Observed!$C$2:$C$1520,$C400),"")</f>
        <v/>
      </c>
      <c r="AC400" s="23" t="str">
        <f>IF(ISNUMBER(AVERAGEIFS(Observed!AC$2:AC$1520,Observed!$A$2:$A$1520,$A400,Observed!$C$2:$C$1520,$C400)),AVERAGEIFS(Observed!AC$2:AC$1520,Observed!$A$2:$A$1520,$A400,Observed!$C$2:$C$1520,$C400),"")</f>
        <v/>
      </c>
      <c r="AD400" s="24" t="str">
        <f>IF(ISNUMBER(AVERAGEIFS(Observed!AD$2:AD$1520,Observed!$A$2:$A$1520,$A400,Observed!$C$2:$C$1520,$C400)),AVERAGEIFS(Observed!AD$2:AD$1520,Observed!$A$2:$A$1520,$A400,Observed!$C$2:$C$1520,$C400),"")</f>
        <v/>
      </c>
      <c r="AE400" s="24" t="str">
        <f>IF(ISNUMBER(AVERAGEIFS(Observed!AE$2:AE$1520,Observed!$A$2:$A$1520,$A400,Observed!$C$2:$C$1520,$C400)),AVERAGEIFS(Observed!AE$2:AE$1520,Observed!$A$2:$A$1520,$A400,Observed!$C$2:$C$1520,$C400),"")</f>
        <v/>
      </c>
      <c r="AF400" s="23" t="str">
        <f>IF(ISNUMBER(AVERAGEIFS(Observed!AF$2:AF$1520,Observed!$A$2:$A$1520,$A400,Observed!$C$2:$C$1520,$C400)),AVERAGEIFS(Observed!AF$2:AF$1520,Observed!$A$2:$A$1520,$A400,Observed!$C$2:$C$1520,$C400),"")</f>
        <v/>
      </c>
      <c r="AG400" s="23" t="str">
        <f>IF(ISNUMBER(AVERAGEIFS(Observed!AG$2:AG$1520,Observed!$A$2:$A$1520,$A400,Observed!$C$2:$C$1520,$C400)),AVERAGEIFS(Observed!AG$2:AG$1520,Observed!$A$2:$A$1520,$A400,Observed!$C$2:$C$1520,$C400),"")</f>
        <v/>
      </c>
      <c r="AH400" s="22" t="str">
        <f>IF(ISNUMBER(AVERAGEIFS(Observed!AH$2:AH$1520,Observed!$A$2:$A$1520,$A400,Observed!$C$2:$C$1520,$C400)),AVERAGEIFS(Observed!AH$2:AH$1520,Observed!$A$2:$A$1520,$A400,Observed!$C$2:$C$1520,$C400),"")</f>
        <v/>
      </c>
      <c r="AI400" s="23" t="str">
        <f>IF(ISNUMBER(AVERAGEIFS(Observed!AI$2:AI$1520,Observed!$A$2:$A$1520,$A400,Observed!$C$2:$C$1520,$C400)),AVERAGEIFS(Observed!AI$2:AI$1520,Observed!$A$2:$A$1520,$A400,Observed!$C$2:$C$1520,$C400),"")</f>
        <v/>
      </c>
      <c r="AJ400" s="23" t="str">
        <f>IF(ISNUMBER(AVERAGEIFS(Observed!AJ$2:AJ$1520,Observed!$A$2:$A$1520,$A400,Observed!$C$2:$C$1520,$C400)),AVERAGEIFS(Observed!AJ$2:AJ$1520,Observed!$A$2:$A$1520,$A400,Observed!$C$2:$C$1520,$C400),"")</f>
        <v/>
      </c>
      <c r="AK400" s="23" t="str">
        <f>IF(ISNUMBER(AVERAGEIFS(Observed!AK$2:AK$1520,Observed!$A$2:$A$1520,$A400,Observed!$C$2:$C$1520,$C400)),AVERAGEIFS(Observed!AK$2:AK$1520,Observed!$A$2:$A$1520,$A400,Observed!$C$2:$C$1520,$C400),"")</f>
        <v/>
      </c>
      <c r="AL400" s="23" t="str">
        <f>IF(ISNUMBER(AVERAGEIFS(Observed!AL$2:AL$1520,Observed!$A$2:$A$1520,$A400,Observed!$C$2:$C$1520,$C400)),AVERAGEIFS(Observed!AL$2:AL$1520,Observed!$A$2:$A$1520,$A400,Observed!$C$2:$C$1520,$C400),"")</f>
        <v/>
      </c>
      <c r="AM400" s="23" t="str">
        <f>IF(ISNUMBER(AVERAGEIFS(Observed!AM$2:AM$1520,Observed!$A$2:$A$1520,$A400,Observed!$C$2:$C$1520,$C400)),AVERAGEIFS(Observed!AM$2:AM$1520,Observed!$A$2:$A$1520,$A400,Observed!$C$2:$C$1520,$C400),"")</f>
        <v/>
      </c>
      <c r="AN400" s="2">
        <f>COUNTIFS(Observed!$A$2:$A$1520,$A400,Observed!$C$2:$C$1520,$C400)</f>
        <v>3</v>
      </c>
      <c r="AO400" s="2">
        <f t="shared" si="6"/>
        <v>1</v>
      </c>
    </row>
    <row r="401" spans="1:41" x14ac:dyDescent="0.35">
      <c r="A401" t="s">
        <v>51</v>
      </c>
      <c r="B401" t="s">
        <v>52</v>
      </c>
      <c r="C401" s="20">
        <v>42393</v>
      </c>
      <c r="D401">
        <v>1</v>
      </c>
      <c r="E401" t="s">
        <v>79</v>
      </c>
      <c r="F401" s="25" t="s">
        <v>99</v>
      </c>
      <c r="G401" t="s">
        <v>43</v>
      </c>
      <c r="H401">
        <v>10</v>
      </c>
      <c r="I401" s="2" t="s">
        <v>61</v>
      </c>
      <c r="J401" s="22">
        <f>IF(ISNUMBER(AVERAGEIFS(Observed!J$2:J$1520,Observed!$A$2:$A$1520,$A401,Observed!$C$2:$C$1520,$C401)),AVERAGEIFS(Observed!J$2:J$1520,Observed!$A$2:$A$1520,$A401,Observed!$C$2:$C$1520,$C401),"")</f>
        <v>1670.7333333333333</v>
      </c>
      <c r="K401" s="23">
        <f>IF(ISNUMBER(AVERAGEIFS(Observed!K$2:K$1520,Observed!$A$2:$A$1520,$A401,Observed!$C$2:$C$1520,$C401)),AVERAGEIFS(Observed!K$2:K$1520,Observed!$A$2:$A$1520,$A401,Observed!$C$2:$C$1520,$C401),"")</f>
        <v>167.07333333333335</v>
      </c>
      <c r="L401" s="23" t="str">
        <f>IF(ISNUMBER(AVERAGEIFS(Observed!L$2:L$1520,Observed!$A$2:$A$1520,$A401,Observed!$C$2:$C$1520,$C401)),AVERAGEIFS(Observed!L$2:L$1520,Observed!$A$2:$A$1520,$A401,Observed!$C$2:$C$1520,$C401),"")</f>
        <v/>
      </c>
      <c r="M401" s="23" t="str">
        <f>IF(ISNUMBER(AVERAGEIFS(Observed!M$2:M$1520,Observed!$A$2:$A$1520,$A401,Observed!$C$2:$C$1520,$C401)),AVERAGEIFS(Observed!M$2:M$1520,Observed!$A$2:$A$1520,$A401,Observed!$C$2:$C$1520,$C401),"")</f>
        <v/>
      </c>
      <c r="N401" s="23" t="str">
        <f>IF(ISNUMBER(AVERAGEIFS(Observed!N$2:N$1520,Observed!$A$2:$A$1520,$A401,Observed!$C$2:$C$1520,$C401)),AVERAGEIFS(Observed!N$2:N$1520,Observed!$A$2:$A$1520,$A401,Observed!$C$2:$C$1520,$C401),"")</f>
        <v/>
      </c>
      <c r="O401" s="24" t="str">
        <f>IF(ISNUMBER(AVERAGEIFS(Observed!O$2:O$1520,Observed!$A$2:$A$1520,$A401,Observed!$C$2:$C$1520,$C401)),AVERAGEIFS(Observed!O$2:O$1520,Observed!$A$2:$A$1520,$A401,Observed!$C$2:$C$1520,$C401),"")</f>
        <v/>
      </c>
      <c r="P401" s="24" t="str">
        <f>IF(ISNUMBER(AVERAGEIFS(Observed!P$2:P$1520,Observed!$A$2:$A$1520,$A401,Observed!$C$2:$C$1520,$C401)),AVERAGEIFS(Observed!P$2:P$1520,Observed!$A$2:$A$1520,$A401,Observed!$C$2:$C$1520,$C401),"")</f>
        <v/>
      </c>
      <c r="Q401" s="24" t="str">
        <f>IF(ISNUMBER(AVERAGEIFS(Observed!Q$2:Q$1520,Observed!$A$2:$A$1520,$A401,Observed!$C$2:$C$1520,$C401)),AVERAGEIFS(Observed!Q$2:Q$1520,Observed!$A$2:$A$1520,$A401,Observed!$C$2:$C$1520,$C401),"")</f>
        <v/>
      </c>
      <c r="R401" s="22" t="str">
        <f>IF(ISNUMBER(AVERAGEIFS(Observed!R$2:R$1520,Observed!$A$2:$A$1520,$A401,Observed!$C$2:$C$1520,$C401)),AVERAGEIFS(Observed!R$2:R$1520,Observed!$A$2:$A$1520,$A401,Observed!$C$2:$C$1520,$C401),"")</f>
        <v/>
      </c>
      <c r="S401" s="23" t="str">
        <f>IF(ISNUMBER(AVERAGEIFS(Observed!S$2:S$1520,Observed!$A$2:$A$1520,$A401,Observed!$C$2:$C$1520,$C401)),AVERAGEIFS(Observed!S$2:S$1520,Observed!$A$2:$A$1520,$A401,Observed!$C$2:$C$1520,$C401),"")</f>
        <v/>
      </c>
      <c r="T401" s="23" t="str">
        <f>IF(ISNUMBER(AVERAGEIFS(Observed!T$2:T$1520,Observed!$A$2:$A$1520,$A401,Observed!$C$2:$C$1520,$C401)),AVERAGEIFS(Observed!T$2:T$1520,Observed!$A$2:$A$1520,$A401,Observed!$C$2:$C$1520,$C401),"")</f>
        <v/>
      </c>
      <c r="U401" s="23" t="str">
        <f>IF(ISNUMBER(AVERAGEIFS(Observed!U$2:U$1520,Observed!$A$2:$A$1520,$A401,Observed!$C$2:$C$1520,$C401)),AVERAGEIFS(Observed!U$2:U$1520,Observed!$A$2:$A$1520,$A401,Observed!$C$2:$C$1520,$C401),"")</f>
        <v/>
      </c>
      <c r="V401" s="23" t="str">
        <f>IF(ISNUMBER(AVERAGEIFS(Observed!V$2:V$1520,Observed!$A$2:$A$1520,$A401,Observed!$C$2:$C$1520,$C401)),AVERAGEIFS(Observed!V$2:V$1520,Observed!$A$2:$A$1520,$A401,Observed!$C$2:$C$1520,$C401),"")</f>
        <v/>
      </c>
      <c r="W401" s="23" t="str">
        <f>IF(ISNUMBER(AVERAGEIFS(Observed!W$2:W$1520,Observed!$A$2:$A$1520,$A401,Observed!$C$2:$C$1520,$C401)),AVERAGEIFS(Observed!W$2:W$1520,Observed!$A$2:$A$1520,$A401,Observed!$C$2:$C$1520,$C401),"")</f>
        <v/>
      </c>
      <c r="X401" s="23" t="str">
        <f>IF(ISNUMBER(AVERAGEIFS(Observed!X$2:X$1520,Observed!$A$2:$A$1520,$A401,Observed!$C$2:$C$1520,$C401)),AVERAGEIFS(Observed!X$2:X$1520,Observed!$A$2:$A$1520,$A401,Observed!$C$2:$C$1520,$C401),"")</f>
        <v/>
      </c>
      <c r="Y401" s="23" t="str">
        <f>IF(ISNUMBER(AVERAGEIFS(Observed!Y$2:Y$1520,Observed!$A$2:$A$1520,$A401,Observed!$C$2:$C$1520,$C401)),AVERAGEIFS(Observed!Y$2:Y$1520,Observed!$A$2:$A$1520,$A401,Observed!$C$2:$C$1520,$C401),"")</f>
        <v/>
      </c>
      <c r="Z401" s="23" t="str">
        <f>IF(ISNUMBER(AVERAGEIFS(Observed!Z$2:Z$1520,Observed!$A$2:$A$1520,$A401,Observed!$C$2:$C$1520,$C401)),AVERAGEIFS(Observed!Z$2:Z$1520,Observed!$A$2:$A$1520,$A401,Observed!$C$2:$C$1520,$C401),"")</f>
        <v/>
      </c>
      <c r="AA401" s="23" t="str">
        <f>IF(ISNUMBER(AVERAGEIFS(Observed!AA$2:AA$1520,Observed!$A$2:$A$1520,$A401,Observed!$C$2:$C$1520,$C401)),AVERAGEIFS(Observed!AA$2:AA$1520,Observed!$A$2:$A$1520,$A401,Observed!$C$2:$C$1520,$C401),"")</f>
        <v/>
      </c>
      <c r="AB401" s="23" t="str">
        <f>IF(ISNUMBER(AVERAGEIFS(Observed!AB$2:AB$1520,Observed!$A$2:$A$1520,$A401,Observed!$C$2:$C$1520,$C401)),AVERAGEIFS(Observed!AB$2:AB$1520,Observed!$A$2:$A$1520,$A401,Observed!$C$2:$C$1520,$C401),"")</f>
        <v/>
      </c>
      <c r="AC401" s="23" t="str">
        <f>IF(ISNUMBER(AVERAGEIFS(Observed!AC$2:AC$1520,Observed!$A$2:$A$1520,$A401,Observed!$C$2:$C$1520,$C401)),AVERAGEIFS(Observed!AC$2:AC$1520,Observed!$A$2:$A$1520,$A401,Observed!$C$2:$C$1520,$C401),"")</f>
        <v/>
      </c>
      <c r="AD401" s="24" t="str">
        <f>IF(ISNUMBER(AVERAGEIFS(Observed!AD$2:AD$1520,Observed!$A$2:$A$1520,$A401,Observed!$C$2:$C$1520,$C401)),AVERAGEIFS(Observed!AD$2:AD$1520,Observed!$A$2:$A$1520,$A401,Observed!$C$2:$C$1520,$C401),"")</f>
        <v/>
      </c>
      <c r="AE401" s="24" t="str">
        <f>IF(ISNUMBER(AVERAGEIFS(Observed!AE$2:AE$1520,Observed!$A$2:$A$1520,$A401,Observed!$C$2:$C$1520,$C401)),AVERAGEIFS(Observed!AE$2:AE$1520,Observed!$A$2:$A$1520,$A401,Observed!$C$2:$C$1520,$C401),"")</f>
        <v/>
      </c>
      <c r="AF401" s="23" t="str">
        <f>IF(ISNUMBER(AVERAGEIFS(Observed!AF$2:AF$1520,Observed!$A$2:$A$1520,$A401,Observed!$C$2:$C$1520,$C401)),AVERAGEIFS(Observed!AF$2:AF$1520,Observed!$A$2:$A$1520,$A401,Observed!$C$2:$C$1520,$C401),"")</f>
        <v/>
      </c>
      <c r="AG401" s="23" t="str">
        <f>IF(ISNUMBER(AVERAGEIFS(Observed!AG$2:AG$1520,Observed!$A$2:$A$1520,$A401,Observed!$C$2:$C$1520,$C401)),AVERAGEIFS(Observed!AG$2:AG$1520,Observed!$A$2:$A$1520,$A401,Observed!$C$2:$C$1520,$C401),"")</f>
        <v/>
      </c>
      <c r="AH401" s="22" t="str">
        <f>IF(ISNUMBER(AVERAGEIFS(Observed!AH$2:AH$1520,Observed!$A$2:$A$1520,$A401,Observed!$C$2:$C$1520,$C401)),AVERAGEIFS(Observed!AH$2:AH$1520,Observed!$A$2:$A$1520,$A401,Observed!$C$2:$C$1520,$C401),"")</f>
        <v/>
      </c>
      <c r="AI401" s="23" t="str">
        <f>IF(ISNUMBER(AVERAGEIFS(Observed!AI$2:AI$1520,Observed!$A$2:$A$1520,$A401,Observed!$C$2:$C$1520,$C401)),AVERAGEIFS(Observed!AI$2:AI$1520,Observed!$A$2:$A$1520,$A401,Observed!$C$2:$C$1520,$C401),"")</f>
        <v/>
      </c>
      <c r="AJ401" s="23" t="str">
        <f>IF(ISNUMBER(AVERAGEIFS(Observed!AJ$2:AJ$1520,Observed!$A$2:$A$1520,$A401,Observed!$C$2:$C$1520,$C401)),AVERAGEIFS(Observed!AJ$2:AJ$1520,Observed!$A$2:$A$1520,$A401,Observed!$C$2:$C$1520,$C401),"")</f>
        <v/>
      </c>
      <c r="AK401" s="23" t="str">
        <f>IF(ISNUMBER(AVERAGEIFS(Observed!AK$2:AK$1520,Observed!$A$2:$A$1520,$A401,Observed!$C$2:$C$1520,$C401)),AVERAGEIFS(Observed!AK$2:AK$1520,Observed!$A$2:$A$1520,$A401,Observed!$C$2:$C$1520,$C401),"")</f>
        <v/>
      </c>
      <c r="AL401" s="23" t="str">
        <f>IF(ISNUMBER(AVERAGEIFS(Observed!AL$2:AL$1520,Observed!$A$2:$A$1520,$A401,Observed!$C$2:$C$1520,$C401)),AVERAGEIFS(Observed!AL$2:AL$1520,Observed!$A$2:$A$1520,$A401,Observed!$C$2:$C$1520,$C401),"")</f>
        <v/>
      </c>
      <c r="AM401" s="23" t="str">
        <f>IF(ISNUMBER(AVERAGEIFS(Observed!AM$2:AM$1520,Observed!$A$2:$A$1520,$A401,Observed!$C$2:$C$1520,$C401)),AVERAGEIFS(Observed!AM$2:AM$1520,Observed!$A$2:$A$1520,$A401,Observed!$C$2:$C$1520,$C401),"")</f>
        <v/>
      </c>
      <c r="AN401" s="2">
        <f>COUNTIFS(Observed!$A$2:$A$1520,$A401,Observed!$C$2:$C$1520,$C401)</f>
        <v>3</v>
      </c>
      <c r="AO401" s="2">
        <f t="shared" si="6"/>
        <v>1</v>
      </c>
    </row>
    <row r="402" spans="1:41" x14ac:dyDescent="0.35">
      <c r="A402" t="s">
        <v>57</v>
      </c>
      <c r="B402" t="s">
        <v>52</v>
      </c>
      <c r="C402" s="20">
        <v>42393</v>
      </c>
      <c r="D402">
        <v>1</v>
      </c>
      <c r="E402" t="s">
        <v>81</v>
      </c>
      <c r="F402" s="25" t="s">
        <v>99</v>
      </c>
      <c r="G402" t="s">
        <v>43</v>
      </c>
      <c r="H402">
        <v>10</v>
      </c>
      <c r="I402" s="2" t="s">
        <v>61</v>
      </c>
      <c r="J402" s="22">
        <f>IF(ISNUMBER(AVERAGEIFS(Observed!J$2:J$1520,Observed!$A$2:$A$1520,$A402,Observed!$C$2:$C$1520,$C402)),AVERAGEIFS(Observed!J$2:J$1520,Observed!$A$2:$A$1520,$A402,Observed!$C$2:$C$1520,$C402),"")</f>
        <v>1702.0666666666666</v>
      </c>
      <c r="K402" s="23">
        <f>IF(ISNUMBER(AVERAGEIFS(Observed!K$2:K$1520,Observed!$A$2:$A$1520,$A402,Observed!$C$2:$C$1520,$C402)),AVERAGEIFS(Observed!K$2:K$1520,Observed!$A$2:$A$1520,$A402,Observed!$C$2:$C$1520,$C402),"")</f>
        <v>170.20666666666668</v>
      </c>
      <c r="L402" s="23" t="str">
        <f>IF(ISNUMBER(AVERAGEIFS(Observed!L$2:L$1520,Observed!$A$2:$A$1520,$A402,Observed!$C$2:$C$1520,$C402)),AVERAGEIFS(Observed!L$2:L$1520,Observed!$A$2:$A$1520,$A402,Observed!$C$2:$C$1520,$C402),"")</f>
        <v/>
      </c>
      <c r="M402" s="23" t="str">
        <f>IF(ISNUMBER(AVERAGEIFS(Observed!M$2:M$1520,Observed!$A$2:$A$1520,$A402,Observed!$C$2:$C$1520,$C402)),AVERAGEIFS(Observed!M$2:M$1520,Observed!$A$2:$A$1520,$A402,Observed!$C$2:$C$1520,$C402),"")</f>
        <v/>
      </c>
      <c r="N402" s="23" t="str">
        <f>IF(ISNUMBER(AVERAGEIFS(Observed!N$2:N$1520,Observed!$A$2:$A$1520,$A402,Observed!$C$2:$C$1520,$C402)),AVERAGEIFS(Observed!N$2:N$1520,Observed!$A$2:$A$1520,$A402,Observed!$C$2:$C$1520,$C402),"")</f>
        <v/>
      </c>
      <c r="O402" s="24" t="str">
        <f>IF(ISNUMBER(AVERAGEIFS(Observed!O$2:O$1520,Observed!$A$2:$A$1520,$A402,Observed!$C$2:$C$1520,$C402)),AVERAGEIFS(Observed!O$2:O$1520,Observed!$A$2:$A$1520,$A402,Observed!$C$2:$C$1520,$C402),"")</f>
        <v/>
      </c>
      <c r="P402" s="24" t="str">
        <f>IF(ISNUMBER(AVERAGEIFS(Observed!P$2:P$1520,Observed!$A$2:$A$1520,$A402,Observed!$C$2:$C$1520,$C402)),AVERAGEIFS(Observed!P$2:P$1520,Observed!$A$2:$A$1520,$A402,Observed!$C$2:$C$1520,$C402),"")</f>
        <v/>
      </c>
      <c r="Q402" s="24" t="str">
        <f>IF(ISNUMBER(AVERAGEIFS(Observed!Q$2:Q$1520,Observed!$A$2:$A$1520,$A402,Observed!$C$2:$C$1520,$C402)),AVERAGEIFS(Observed!Q$2:Q$1520,Observed!$A$2:$A$1520,$A402,Observed!$C$2:$C$1520,$C402),"")</f>
        <v/>
      </c>
      <c r="R402" s="22" t="str">
        <f>IF(ISNUMBER(AVERAGEIFS(Observed!R$2:R$1520,Observed!$A$2:$A$1520,$A402,Observed!$C$2:$C$1520,$C402)),AVERAGEIFS(Observed!R$2:R$1520,Observed!$A$2:$A$1520,$A402,Observed!$C$2:$C$1520,$C402),"")</f>
        <v/>
      </c>
      <c r="S402" s="23" t="str">
        <f>IF(ISNUMBER(AVERAGEIFS(Observed!S$2:S$1520,Observed!$A$2:$A$1520,$A402,Observed!$C$2:$C$1520,$C402)),AVERAGEIFS(Observed!S$2:S$1520,Observed!$A$2:$A$1520,$A402,Observed!$C$2:$C$1520,$C402),"")</f>
        <v/>
      </c>
      <c r="T402" s="23" t="str">
        <f>IF(ISNUMBER(AVERAGEIFS(Observed!T$2:T$1520,Observed!$A$2:$A$1520,$A402,Observed!$C$2:$C$1520,$C402)),AVERAGEIFS(Observed!T$2:T$1520,Observed!$A$2:$A$1520,$A402,Observed!$C$2:$C$1520,$C402),"")</f>
        <v/>
      </c>
      <c r="U402" s="23" t="str">
        <f>IF(ISNUMBER(AVERAGEIFS(Observed!U$2:U$1520,Observed!$A$2:$A$1520,$A402,Observed!$C$2:$C$1520,$C402)),AVERAGEIFS(Observed!U$2:U$1520,Observed!$A$2:$A$1520,$A402,Observed!$C$2:$C$1520,$C402),"")</f>
        <v/>
      </c>
      <c r="V402" s="23" t="str">
        <f>IF(ISNUMBER(AVERAGEIFS(Observed!V$2:V$1520,Observed!$A$2:$A$1520,$A402,Observed!$C$2:$C$1520,$C402)),AVERAGEIFS(Observed!V$2:V$1520,Observed!$A$2:$A$1520,$A402,Observed!$C$2:$C$1520,$C402),"")</f>
        <v/>
      </c>
      <c r="W402" s="23" t="str">
        <f>IF(ISNUMBER(AVERAGEIFS(Observed!W$2:W$1520,Observed!$A$2:$A$1520,$A402,Observed!$C$2:$C$1520,$C402)),AVERAGEIFS(Observed!W$2:W$1520,Observed!$A$2:$A$1520,$A402,Observed!$C$2:$C$1520,$C402),"")</f>
        <v/>
      </c>
      <c r="X402" s="23" t="str">
        <f>IF(ISNUMBER(AVERAGEIFS(Observed!X$2:X$1520,Observed!$A$2:$A$1520,$A402,Observed!$C$2:$C$1520,$C402)),AVERAGEIFS(Observed!X$2:X$1520,Observed!$A$2:$A$1520,$A402,Observed!$C$2:$C$1520,$C402),"")</f>
        <v/>
      </c>
      <c r="Y402" s="23" t="str">
        <f>IF(ISNUMBER(AVERAGEIFS(Observed!Y$2:Y$1520,Observed!$A$2:$A$1520,$A402,Observed!$C$2:$C$1520,$C402)),AVERAGEIFS(Observed!Y$2:Y$1520,Observed!$A$2:$A$1520,$A402,Observed!$C$2:$C$1520,$C402),"")</f>
        <v/>
      </c>
      <c r="Z402" s="23" t="str">
        <f>IF(ISNUMBER(AVERAGEIFS(Observed!Z$2:Z$1520,Observed!$A$2:$A$1520,$A402,Observed!$C$2:$C$1520,$C402)),AVERAGEIFS(Observed!Z$2:Z$1520,Observed!$A$2:$A$1520,$A402,Observed!$C$2:$C$1520,$C402),"")</f>
        <v/>
      </c>
      <c r="AA402" s="23" t="str">
        <f>IF(ISNUMBER(AVERAGEIFS(Observed!AA$2:AA$1520,Observed!$A$2:$A$1520,$A402,Observed!$C$2:$C$1520,$C402)),AVERAGEIFS(Observed!AA$2:AA$1520,Observed!$A$2:$A$1520,$A402,Observed!$C$2:$C$1520,$C402),"")</f>
        <v/>
      </c>
      <c r="AB402" s="23" t="str">
        <f>IF(ISNUMBER(AVERAGEIFS(Observed!AB$2:AB$1520,Observed!$A$2:$A$1520,$A402,Observed!$C$2:$C$1520,$C402)),AVERAGEIFS(Observed!AB$2:AB$1520,Observed!$A$2:$A$1520,$A402,Observed!$C$2:$C$1520,$C402),"")</f>
        <v/>
      </c>
      <c r="AC402" s="23" t="str">
        <f>IF(ISNUMBER(AVERAGEIFS(Observed!AC$2:AC$1520,Observed!$A$2:$A$1520,$A402,Observed!$C$2:$C$1520,$C402)),AVERAGEIFS(Observed!AC$2:AC$1520,Observed!$A$2:$A$1520,$A402,Observed!$C$2:$C$1520,$C402),"")</f>
        <v/>
      </c>
      <c r="AD402" s="24" t="str">
        <f>IF(ISNUMBER(AVERAGEIFS(Observed!AD$2:AD$1520,Observed!$A$2:$A$1520,$A402,Observed!$C$2:$C$1520,$C402)),AVERAGEIFS(Observed!AD$2:AD$1520,Observed!$A$2:$A$1520,$A402,Observed!$C$2:$C$1520,$C402),"")</f>
        <v/>
      </c>
      <c r="AE402" s="24" t="str">
        <f>IF(ISNUMBER(AVERAGEIFS(Observed!AE$2:AE$1520,Observed!$A$2:$A$1520,$A402,Observed!$C$2:$C$1520,$C402)),AVERAGEIFS(Observed!AE$2:AE$1520,Observed!$A$2:$A$1520,$A402,Observed!$C$2:$C$1520,$C402),"")</f>
        <v/>
      </c>
      <c r="AF402" s="23" t="str">
        <f>IF(ISNUMBER(AVERAGEIFS(Observed!AF$2:AF$1520,Observed!$A$2:$A$1520,$A402,Observed!$C$2:$C$1520,$C402)),AVERAGEIFS(Observed!AF$2:AF$1520,Observed!$A$2:$A$1520,$A402,Observed!$C$2:$C$1520,$C402),"")</f>
        <v/>
      </c>
      <c r="AG402" s="23" t="str">
        <f>IF(ISNUMBER(AVERAGEIFS(Observed!AG$2:AG$1520,Observed!$A$2:$A$1520,$A402,Observed!$C$2:$C$1520,$C402)),AVERAGEIFS(Observed!AG$2:AG$1520,Observed!$A$2:$A$1520,$A402,Observed!$C$2:$C$1520,$C402),"")</f>
        <v/>
      </c>
      <c r="AH402" s="22" t="str">
        <f>IF(ISNUMBER(AVERAGEIFS(Observed!AH$2:AH$1520,Observed!$A$2:$A$1520,$A402,Observed!$C$2:$C$1520,$C402)),AVERAGEIFS(Observed!AH$2:AH$1520,Observed!$A$2:$A$1520,$A402,Observed!$C$2:$C$1520,$C402),"")</f>
        <v/>
      </c>
      <c r="AI402" s="23" t="str">
        <f>IF(ISNUMBER(AVERAGEIFS(Observed!AI$2:AI$1520,Observed!$A$2:$A$1520,$A402,Observed!$C$2:$C$1520,$C402)),AVERAGEIFS(Observed!AI$2:AI$1520,Observed!$A$2:$A$1520,$A402,Observed!$C$2:$C$1520,$C402),"")</f>
        <v/>
      </c>
      <c r="AJ402" s="23" t="str">
        <f>IF(ISNUMBER(AVERAGEIFS(Observed!AJ$2:AJ$1520,Observed!$A$2:$A$1520,$A402,Observed!$C$2:$C$1520,$C402)),AVERAGEIFS(Observed!AJ$2:AJ$1520,Observed!$A$2:$A$1520,$A402,Observed!$C$2:$C$1520,$C402),"")</f>
        <v/>
      </c>
      <c r="AK402" s="23" t="str">
        <f>IF(ISNUMBER(AVERAGEIFS(Observed!AK$2:AK$1520,Observed!$A$2:$A$1520,$A402,Observed!$C$2:$C$1520,$C402)),AVERAGEIFS(Observed!AK$2:AK$1520,Observed!$A$2:$A$1520,$A402,Observed!$C$2:$C$1520,$C402),"")</f>
        <v/>
      </c>
      <c r="AL402" s="23" t="str">
        <f>IF(ISNUMBER(AVERAGEIFS(Observed!AL$2:AL$1520,Observed!$A$2:$A$1520,$A402,Observed!$C$2:$C$1520,$C402)),AVERAGEIFS(Observed!AL$2:AL$1520,Observed!$A$2:$A$1520,$A402,Observed!$C$2:$C$1520,$C402),"")</f>
        <v/>
      </c>
      <c r="AM402" s="23" t="str">
        <f>IF(ISNUMBER(AVERAGEIFS(Observed!AM$2:AM$1520,Observed!$A$2:$A$1520,$A402,Observed!$C$2:$C$1520,$C402)),AVERAGEIFS(Observed!AM$2:AM$1520,Observed!$A$2:$A$1520,$A402,Observed!$C$2:$C$1520,$C402),"")</f>
        <v/>
      </c>
      <c r="AN402" s="2">
        <f>COUNTIFS(Observed!$A$2:$A$1520,$A402,Observed!$C$2:$C$1520,$C402)</f>
        <v>3</v>
      </c>
      <c r="AO402" s="2">
        <f t="shared" si="6"/>
        <v>1</v>
      </c>
    </row>
    <row r="403" spans="1:41" x14ac:dyDescent="0.35">
      <c r="A403" t="s">
        <v>54</v>
      </c>
      <c r="B403" t="s">
        <v>52</v>
      </c>
      <c r="C403" s="20">
        <v>42393</v>
      </c>
      <c r="D403">
        <v>1</v>
      </c>
      <c r="E403" t="s">
        <v>83</v>
      </c>
      <c r="F403" s="25" t="s">
        <v>99</v>
      </c>
      <c r="G403" t="s">
        <v>43</v>
      </c>
      <c r="H403">
        <v>10</v>
      </c>
      <c r="I403" s="2" t="s">
        <v>61</v>
      </c>
      <c r="J403" s="22">
        <f>IF(ISNUMBER(AVERAGEIFS(Observed!J$2:J$1520,Observed!$A$2:$A$1520,$A403,Observed!$C$2:$C$1520,$C403)),AVERAGEIFS(Observed!J$2:J$1520,Observed!$A$2:$A$1520,$A403,Observed!$C$2:$C$1520,$C403),"")</f>
        <v>1514.0666666666668</v>
      </c>
      <c r="K403" s="23">
        <f>IF(ISNUMBER(AVERAGEIFS(Observed!K$2:K$1520,Observed!$A$2:$A$1520,$A403,Observed!$C$2:$C$1520,$C403)),AVERAGEIFS(Observed!K$2:K$1520,Observed!$A$2:$A$1520,$A403,Observed!$C$2:$C$1520,$C403),"")</f>
        <v>151.40666666666667</v>
      </c>
      <c r="L403" s="23" t="str">
        <f>IF(ISNUMBER(AVERAGEIFS(Observed!L$2:L$1520,Observed!$A$2:$A$1520,$A403,Observed!$C$2:$C$1520,$C403)),AVERAGEIFS(Observed!L$2:L$1520,Observed!$A$2:$A$1520,$A403,Observed!$C$2:$C$1520,$C403),"")</f>
        <v/>
      </c>
      <c r="M403" s="23" t="str">
        <f>IF(ISNUMBER(AVERAGEIFS(Observed!M$2:M$1520,Observed!$A$2:$A$1520,$A403,Observed!$C$2:$C$1520,$C403)),AVERAGEIFS(Observed!M$2:M$1520,Observed!$A$2:$A$1520,$A403,Observed!$C$2:$C$1520,$C403),"")</f>
        <v/>
      </c>
      <c r="N403" s="23" t="str">
        <f>IF(ISNUMBER(AVERAGEIFS(Observed!N$2:N$1520,Observed!$A$2:$A$1520,$A403,Observed!$C$2:$C$1520,$C403)),AVERAGEIFS(Observed!N$2:N$1520,Observed!$A$2:$A$1520,$A403,Observed!$C$2:$C$1520,$C403),"")</f>
        <v/>
      </c>
      <c r="O403" s="24" t="str">
        <f>IF(ISNUMBER(AVERAGEIFS(Observed!O$2:O$1520,Observed!$A$2:$A$1520,$A403,Observed!$C$2:$C$1520,$C403)),AVERAGEIFS(Observed!O$2:O$1520,Observed!$A$2:$A$1520,$A403,Observed!$C$2:$C$1520,$C403),"")</f>
        <v/>
      </c>
      <c r="P403" s="24" t="str">
        <f>IF(ISNUMBER(AVERAGEIFS(Observed!P$2:P$1520,Observed!$A$2:$A$1520,$A403,Observed!$C$2:$C$1520,$C403)),AVERAGEIFS(Observed!P$2:P$1520,Observed!$A$2:$A$1520,$A403,Observed!$C$2:$C$1520,$C403),"")</f>
        <v/>
      </c>
      <c r="Q403" s="24" t="str">
        <f>IF(ISNUMBER(AVERAGEIFS(Observed!Q$2:Q$1520,Observed!$A$2:$A$1520,$A403,Observed!$C$2:$C$1520,$C403)),AVERAGEIFS(Observed!Q$2:Q$1520,Observed!$A$2:$A$1520,$A403,Observed!$C$2:$C$1520,$C403),"")</f>
        <v/>
      </c>
      <c r="R403" s="22" t="str">
        <f>IF(ISNUMBER(AVERAGEIFS(Observed!R$2:R$1520,Observed!$A$2:$A$1520,$A403,Observed!$C$2:$C$1520,$C403)),AVERAGEIFS(Observed!R$2:R$1520,Observed!$A$2:$A$1520,$A403,Observed!$C$2:$C$1520,$C403),"")</f>
        <v/>
      </c>
      <c r="S403" s="23" t="str">
        <f>IF(ISNUMBER(AVERAGEIFS(Observed!S$2:S$1520,Observed!$A$2:$A$1520,$A403,Observed!$C$2:$C$1520,$C403)),AVERAGEIFS(Observed!S$2:S$1520,Observed!$A$2:$A$1520,$A403,Observed!$C$2:$C$1520,$C403),"")</f>
        <v/>
      </c>
      <c r="T403" s="23" t="str">
        <f>IF(ISNUMBER(AVERAGEIFS(Observed!T$2:T$1520,Observed!$A$2:$A$1520,$A403,Observed!$C$2:$C$1520,$C403)),AVERAGEIFS(Observed!T$2:T$1520,Observed!$A$2:$A$1520,$A403,Observed!$C$2:$C$1520,$C403),"")</f>
        <v/>
      </c>
      <c r="U403" s="23" t="str">
        <f>IF(ISNUMBER(AVERAGEIFS(Observed!U$2:U$1520,Observed!$A$2:$A$1520,$A403,Observed!$C$2:$C$1520,$C403)),AVERAGEIFS(Observed!U$2:U$1520,Observed!$A$2:$A$1520,$A403,Observed!$C$2:$C$1520,$C403),"")</f>
        <v/>
      </c>
      <c r="V403" s="23" t="str">
        <f>IF(ISNUMBER(AVERAGEIFS(Observed!V$2:V$1520,Observed!$A$2:$A$1520,$A403,Observed!$C$2:$C$1520,$C403)),AVERAGEIFS(Observed!V$2:V$1520,Observed!$A$2:$A$1520,$A403,Observed!$C$2:$C$1520,$C403),"")</f>
        <v/>
      </c>
      <c r="W403" s="23" t="str">
        <f>IF(ISNUMBER(AVERAGEIFS(Observed!W$2:W$1520,Observed!$A$2:$A$1520,$A403,Observed!$C$2:$C$1520,$C403)),AVERAGEIFS(Observed!W$2:W$1520,Observed!$A$2:$A$1520,$A403,Observed!$C$2:$C$1520,$C403),"")</f>
        <v/>
      </c>
      <c r="X403" s="23" t="str">
        <f>IF(ISNUMBER(AVERAGEIFS(Observed!X$2:X$1520,Observed!$A$2:$A$1520,$A403,Observed!$C$2:$C$1520,$C403)),AVERAGEIFS(Observed!X$2:X$1520,Observed!$A$2:$A$1520,$A403,Observed!$C$2:$C$1520,$C403),"")</f>
        <v/>
      </c>
      <c r="Y403" s="23" t="str">
        <f>IF(ISNUMBER(AVERAGEIFS(Observed!Y$2:Y$1520,Observed!$A$2:$A$1520,$A403,Observed!$C$2:$C$1520,$C403)),AVERAGEIFS(Observed!Y$2:Y$1520,Observed!$A$2:$A$1520,$A403,Observed!$C$2:$C$1520,$C403),"")</f>
        <v/>
      </c>
      <c r="Z403" s="23" t="str">
        <f>IF(ISNUMBER(AVERAGEIFS(Observed!Z$2:Z$1520,Observed!$A$2:$A$1520,$A403,Observed!$C$2:$C$1520,$C403)),AVERAGEIFS(Observed!Z$2:Z$1520,Observed!$A$2:$A$1520,$A403,Observed!$C$2:$C$1520,$C403),"")</f>
        <v/>
      </c>
      <c r="AA403" s="23" t="str">
        <f>IF(ISNUMBER(AVERAGEIFS(Observed!AA$2:AA$1520,Observed!$A$2:$A$1520,$A403,Observed!$C$2:$C$1520,$C403)),AVERAGEIFS(Observed!AA$2:AA$1520,Observed!$A$2:$A$1520,$A403,Observed!$C$2:$C$1520,$C403),"")</f>
        <v/>
      </c>
      <c r="AB403" s="23" t="str">
        <f>IF(ISNUMBER(AVERAGEIFS(Observed!AB$2:AB$1520,Observed!$A$2:$A$1520,$A403,Observed!$C$2:$C$1520,$C403)),AVERAGEIFS(Observed!AB$2:AB$1520,Observed!$A$2:$A$1520,$A403,Observed!$C$2:$C$1520,$C403),"")</f>
        <v/>
      </c>
      <c r="AC403" s="23" t="str">
        <f>IF(ISNUMBER(AVERAGEIFS(Observed!AC$2:AC$1520,Observed!$A$2:$A$1520,$A403,Observed!$C$2:$C$1520,$C403)),AVERAGEIFS(Observed!AC$2:AC$1520,Observed!$A$2:$A$1520,$A403,Observed!$C$2:$C$1520,$C403),"")</f>
        <v/>
      </c>
      <c r="AD403" s="24" t="str">
        <f>IF(ISNUMBER(AVERAGEIFS(Observed!AD$2:AD$1520,Observed!$A$2:$A$1520,$A403,Observed!$C$2:$C$1520,$C403)),AVERAGEIFS(Observed!AD$2:AD$1520,Observed!$A$2:$A$1520,$A403,Observed!$C$2:$C$1520,$C403),"")</f>
        <v/>
      </c>
      <c r="AE403" s="24" t="str">
        <f>IF(ISNUMBER(AVERAGEIFS(Observed!AE$2:AE$1520,Observed!$A$2:$A$1520,$A403,Observed!$C$2:$C$1520,$C403)),AVERAGEIFS(Observed!AE$2:AE$1520,Observed!$A$2:$A$1520,$A403,Observed!$C$2:$C$1520,$C403),"")</f>
        <v/>
      </c>
      <c r="AF403" s="23" t="str">
        <f>IF(ISNUMBER(AVERAGEIFS(Observed!AF$2:AF$1520,Observed!$A$2:$A$1520,$A403,Observed!$C$2:$C$1520,$C403)),AVERAGEIFS(Observed!AF$2:AF$1520,Observed!$A$2:$A$1520,$A403,Observed!$C$2:$C$1520,$C403),"")</f>
        <v/>
      </c>
      <c r="AG403" s="23" t="str">
        <f>IF(ISNUMBER(AVERAGEIFS(Observed!AG$2:AG$1520,Observed!$A$2:$A$1520,$A403,Observed!$C$2:$C$1520,$C403)),AVERAGEIFS(Observed!AG$2:AG$1520,Observed!$A$2:$A$1520,$A403,Observed!$C$2:$C$1520,$C403),"")</f>
        <v/>
      </c>
      <c r="AH403" s="22" t="str">
        <f>IF(ISNUMBER(AVERAGEIFS(Observed!AH$2:AH$1520,Observed!$A$2:$A$1520,$A403,Observed!$C$2:$C$1520,$C403)),AVERAGEIFS(Observed!AH$2:AH$1520,Observed!$A$2:$A$1520,$A403,Observed!$C$2:$C$1520,$C403),"")</f>
        <v/>
      </c>
      <c r="AI403" s="23" t="str">
        <f>IF(ISNUMBER(AVERAGEIFS(Observed!AI$2:AI$1520,Observed!$A$2:$A$1520,$A403,Observed!$C$2:$C$1520,$C403)),AVERAGEIFS(Observed!AI$2:AI$1520,Observed!$A$2:$A$1520,$A403,Observed!$C$2:$C$1520,$C403),"")</f>
        <v/>
      </c>
      <c r="AJ403" s="23" t="str">
        <f>IF(ISNUMBER(AVERAGEIFS(Observed!AJ$2:AJ$1520,Observed!$A$2:$A$1520,$A403,Observed!$C$2:$C$1520,$C403)),AVERAGEIFS(Observed!AJ$2:AJ$1520,Observed!$A$2:$A$1520,$A403,Observed!$C$2:$C$1520,$C403),"")</f>
        <v/>
      </c>
      <c r="AK403" s="23" t="str">
        <f>IF(ISNUMBER(AVERAGEIFS(Observed!AK$2:AK$1520,Observed!$A$2:$A$1520,$A403,Observed!$C$2:$C$1520,$C403)),AVERAGEIFS(Observed!AK$2:AK$1520,Observed!$A$2:$A$1520,$A403,Observed!$C$2:$C$1520,$C403),"")</f>
        <v/>
      </c>
      <c r="AL403" s="23" t="str">
        <f>IF(ISNUMBER(AVERAGEIFS(Observed!AL$2:AL$1520,Observed!$A$2:$A$1520,$A403,Observed!$C$2:$C$1520,$C403)),AVERAGEIFS(Observed!AL$2:AL$1520,Observed!$A$2:$A$1520,$A403,Observed!$C$2:$C$1520,$C403),"")</f>
        <v/>
      </c>
      <c r="AM403" s="23" t="str">
        <f>IF(ISNUMBER(AVERAGEIFS(Observed!AM$2:AM$1520,Observed!$A$2:$A$1520,$A403,Observed!$C$2:$C$1520,$C403)),AVERAGEIFS(Observed!AM$2:AM$1520,Observed!$A$2:$A$1520,$A403,Observed!$C$2:$C$1520,$C403),"")</f>
        <v/>
      </c>
      <c r="AN403" s="2">
        <f>COUNTIFS(Observed!$A$2:$A$1520,$A403,Observed!$C$2:$C$1520,$C403)</f>
        <v>3</v>
      </c>
      <c r="AO403" s="2">
        <f t="shared" si="6"/>
        <v>1</v>
      </c>
    </row>
    <row r="404" spans="1:41" x14ac:dyDescent="0.35">
      <c r="A404" t="s">
        <v>53</v>
      </c>
      <c r="B404" t="s">
        <v>52</v>
      </c>
      <c r="C404" s="20">
        <v>42393</v>
      </c>
      <c r="D404">
        <v>1</v>
      </c>
      <c r="E404" t="s">
        <v>78</v>
      </c>
      <c r="F404" s="25" t="s">
        <v>99</v>
      </c>
      <c r="G404" t="s">
        <v>43</v>
      </c>
      <c r="H404">
        <v>10</v>
      </c>
      <c r="I404" s="2" t="s">
        <v>61</v>
      </c>
      <c r="J404" s="22">
        <f>IF(ISNUMBER(AVERAGEIFS(Observed!J$2:J$1520,Observed!$A$2:$A$1520,$A404,Observed!$C$2:$C$1520,$C404)),AVERAGEIFS(Observed!J$2:J$1520,Observed!$A$2:$A$1520,$A404,Observed!$C$2:$C$1520,$C404),"")</f>
        <v>1720.8666666666666</v>
      </c>
      <c r="K404" s="23">
        <f>IF(ISNUMBER(AVERAGEIFS(Observed!K$2:K$1520,Observed!$A$2:$A$1520,$A404,Observed!$C$2:$C$1520,$C404)),AVERAGEIFS(Observed!K$2:K$1520,Observed!$A$2:$A$1520,$A404,Observed!$C$2:$C$1520,$C404),"")</f>
        <v>172.08666666666667</v>
      </c>
      <c r="L404" s="23" t="str">
        <f>IF(ISNUMBER(AVERAGEIFS(Observed!L$2:L$1520,Observed!$A$2:$A$1520,$A404,Observed!$C$2:$C$1520,$C404)),AVERAGEIFS(Observed!L$2:L$1520,Observed!$A$2:$A$1520,$A404,Observed!$C$2:$C$1520,$C404),"")</f>
        <v/>
      </c>
      <c r="M404" s="23" t="str">
        <f>IF(ISNUMBER(AVERAGEIFS(Observed!M$2:M$1520,Observed!$A$2:$A$1520,$A404,Observed!$C$2:$C$1520,$C404)),AVERAGEIFS(Observed!M$2:M$1520,Observed!$A$2:$A$1520,$A404,Observed!$C$2:$C$1520,$C404),"")</f>
        <v/>
      </c>
      <c r="N404" s="23" t="str">
        <f>IF(ISNUMBER(AVERAGEIFS(Observed!N$2:N$1520,Observed!$A$2:$A$1520,$A404,Observed!$C$2:$C$1520,$C404)),AVERAGEIFS(Observed!N$2:N$1520,Observed!$A$2:$A$1520,$A404,Observed!$C$2:$C$1520,$C404),"")</f>
        <v/>
      </c>
      <c r="O404" s="24" t="str">
        <f>IF(ISNUMBER(AVERAGEIFS(Observed!O$2:O$1520,Observed!$A$2:$A$1520,$A404,Observed!$C$2:$C$1520,$C404)),AVERAGEIFS(Observed!O$2:O$1520,Observed!$A$2:$A$1520,$A404,Observed!$C$2:$C$1520,$C404),"")</f>
        <v/>
      </c>
      <c r="P404" s="24" t="str">
        <f>IF(ISNUMBER(AVERAGEIFS(Observed!P$2:P$1520,Observed!$A$2:$A$1520,$A404,Observed!$C$2:$C$1520,$C404)),AVERAGEIFS(Observed!P$2:P$1520,Observed!$A$2:$A$1520,$A404,Observed!$C$2:$C$1520,$C404),"")</f>
        <v/>
      </c>
      <c r="Q404" s="24" t="str">
        <f>IF(ISNUMBER(AVERAGEIFS(Observed!Q$2:Q$1520,Observed!$A$2:$A$1520,$A404,Observed!$C$2:$C$1520,$C404)),AVERAGEIFS(Observed!Q$2:Q$1520,Observed!$A$2:$A$1520,$A404,Observed!$C$2:$C$1520,$C404),"")</f>
        <v/>
      </c>
      <c r="R404" s="22" t="str">
        <f>IF(ISNUMBER(AVERAGEIFS(Observed!R$2:R$1520,Observed!$A$2:$A$1520,$A404,Observed!$C$2:$C$1520,$C404)),AVERAGEIFS(Observed!R$2:R$1520,Observed!$A$2:$A$1520,$A404,Observed!$C$2:$C$1520,$C404),"")</f>
        <v/>
      </c>
      <c r="S404" s="23" t="str">
        <f>IF(ISNUMBER(AVERAGEIFS(Observed!S$2:S$1520,Observed!$A$2:$A$1520,$A404,Observed!$C$2:$C$1520,$C404)),AVERAGEIFS(Observed!S$2:S$1520,Observed!$A$2:$A$1520,$A404,Observed!$C$2:$C$1520,$C404),"")</f>
        <v/>
      </c>
      <c r="T404" s="23" t="str">
        <f>IF(ISNUMBER(AVERAGEIFS(Observed!T$2:T$1520,Observed!$A$2:$A$1520,$A404,Observed!$C$2:$C$1520,$C404)),AVERAGEIFS(Observed!T$2:T$1520,Observed!$A$2:$A$1520,$A404,Observed!$C$2:$C$1520,$C404),"")</f>
        <v/>
      </c>
      <c r="U404" s="23" t="str">
        <f>IF(ISNUMBER(AVERAGEIFS(Observed!U$2:U$1520,Observed!$A$2:$A$1520,$A404,Observed!$C$2:$C$1520,$C404)),AVERAGEIFS(Observed!U$2:U$1520,Observed!$A$2:$A$1520,$A404,Observed!$C$2:$C$1520,$C404),"")</f>
        <v/>
      </c>
      <c r="V404" s="23" t="str">
        <f>IF(ISNUMBER(AVERAGEIFS(Observed!V$2:V$1520,Observed!$A$2:$A$1520,$A404,Observed!$C$2:$C$1520,$C404)),AVERAGEIFS(Observed!V$2:V$1520,Observed!$A$2:$A$1520,$A404,Observed!$C$2:$C$1520,$C404),"")</f>
        <v/>
      </c>
      <c r="W404" s="23" t="str">
        <f>IF(ISNUMBER(AVERAGEIFS(Observed!W$2:W$1520,Observed!$A$2:$A$1520,$A404,Observed!$C$2:$C$1520,$C404)),AVERAGEIFS(Observed!W$2:W$1520,Observed!$A$2:$A$1520,$A404,Observed!$C$2:$C$1520,$C404),"")</f>
        <v/>
      </c>
      <c r="X404" s="23" t="str">
        <f>IF(ISNUMBER(AVERAGEIFS(Observed!X$2:X$1520,Observed!$A$2:$A$1520,$A404,Observed!$C$2:$C$1520,$C404)),AVERAGEIFS(Observed!X$2:X$1520,Observed!$A$2:$A$1520,$A404,Observed!$C$2:$C$1520,$C404),"")</f>
        <v/>
      </c>
      <c r="Y404" s="23" t="str">
        <f>IF(ISNUMBER(AVERAGEIFS(Observed!Y$2:Y$1520,Observed!$A$2:$A$1520,$A404,Observed!$C$2:$C$1520,$C404)),AVERAGEIFS(Observed!Y$2:Y$1520,Observed!$A$2:$A$1520,$A404,Observed!$C$2:$C$1520,$C404),"")</f>
        <v/>
      </c>
      <c r="Z404" s="23" t="str">
        <f>IF(ISNUMBER(AVERAGEIFS(Observed!Z$2:Z$1520,Observed!$A$2:$A$1520,$A404,Observed!$C$2:$C$1520,$C404)),AVERAGEIFS(Observed!Z$2:Z$1520,Observed!$A$2:$A$1520,$A404,Observed!$C$2:$C$1520,$C404),"")</f>
        <v/>
      </c>
      <c r="AA404" s="23" t="str">
        <f>IF(ISNUMBER(AVERAGEIFS(Observed!AA$2:AA$1520,Observed!$A$2:$A$1520,$A404,Observed!$C$2:$C$1520,$C404)),AVERAGEIFS(Observed!AA$2:AA$1520,Observed!$A$2:$A$1520,$A404,Observed!$C$2:$C$1520,$C404),"")</f>
        <v/>
      </c>
      <c r="AB404" s="23" t="str">
        <f>IF(ISNUMBER(AVERAGEIFS(Observed!AB$2:AB$1520,Observed!$A$2:$A$1520,$A404,Observed!$C$2:$C$1520,$C404)),AVERAGEIFS(Observed!AB$2:AB$1520,Observed!$A$2:$A$1520,$A404,Observed!$C$2:$C$1520,$C404),"")</f>
        <v/>
      </c>
      <c r="AC404" s="23" t="str">
        <f>IF(ISNUMBER(AVERAGEIFS(Observed!AC$2:AC$1520,Observed!$A$2:$A$1520,$A404,Observed!$C$2:$C$1520,$C404)),AVERAGEIFS(Observed!AC$2:AC$1520,Observed!$A$2:$A$1520,$A404,Observed!$C$2:$C$1520,$C404),"")</f>
        <v/>
      </c>
      <c r="AD404" s="24" t="str">
        <f>IF(ISNUMBER(AVERAGEIFS(Observed!AD$2:AD$1520,Observed!$A$2:$A$1520,$A404,Observed!$C$2:$C$1520,$C404)),AVERAGEIFS(Observed!AD$2:AD$1520,Observed!$A$2:$A$1520,$A404,Observed!$C$2:$C$1520,$C404),"")</f>
        <v/>
      </c>
      <c r="AE404" s="24" t="str">
        <f>IF(ISNUMBER(AVERAGEIFS(Observed!AE$2:AE$1520,Observed!$A$2:$A$1520,$A404,Observed!$C$2:$C$1520,$C404)),AVERAGEIFS(Observed!AE$2:AE$1520,Observed!$A$2:$A$1520,$A404,Observed!$C$2:$C$1520,$C404),"")</f>
        <v/>
      </c>
      <c r="AF404" s="23" t="str">
        <f>IF(ISNUMBER(AVERAGEIFS(Observed!AF$2:AF$1520,Observed!$A$2:$A$1520,$A404,Observed!$C$2:$C$1520,$C404)),AVERAGEIFS(Observed!AF$2:AF$1520,Observed!$A$2:$A$1520,$A404,Observed!$C$2:$C$1520,$C404),"")</f>
        <v/>
      </c>
      <c r="AG404" s="23" t="str">
        <f>IF(ISNUMBER(AVERAGEIFS(Observed!AG$2:AG$1520,Observed!$A$2:$A$1520,$A404,Observed!$C$2:$C$1520,$C404)),AVERAGEIFS(Observed!AG$2:AG$1520,Observed!$A$2:$A$1520,$A404,Observed!$C$2:$C$1520,$C404),"")</f>
        <v/>
      </c>
      <c r="AH404" s="22" t="str">
        <f>IF(ISNUMBER(AVERAGEIFS(Observed!AH$2:AH$1520,Observed!$A$2:$A$1520,$A404,Observed!$C$2:$C$1520,$C404)),AVERAGEIFS(Observed!AH$2:AH$1520,Observed!$A$2:$A$1520,$A404,Observed!$C$2:$C$1520,$C404),"")</f>
        <v/>
      </c>
      <c r="AI404" s="23" t="str">
        <f>IF(ISNUMBER(AVERAGEIFS(Observed!AI$2:AI$1520,Observed!$A$2:$A$1520,$A404,Observed!$C$2:$C$1520,$C404)),AVERAGEIFS(Observed!AI$2:AI$1520,Observed!$A$2:$A$1520,$A404,Observed!$C$2:$C$1520,$C404),"")</f>
        <v/>
      </c>
      <c r="AJ404" s="23" t="str">
        <f>IF(ISNUMBER(AVERAGEIFS(Observed!AJ$2:AJ$1520,Observed!$A$2:$A$1520,$A404,Observed!$C$2:$C$1520,$C404)),AVERAGEIFS(Observed!AJ$2:AJ$1520,Observed!$A$2:$A$1520,$A404,Observed!$C$2:$C$1520,$C404),"")</f>
        <v/>
      </c>
      <c r="AK404" s="23" t="str">
        <f>IF(ISNUMBER(AVERAGEIFS(Observed!AK$2:AK$1520,Observed!$A$2:$A$1520,$A404,Observed!$C$2:$C$1520,$C404)),AVERAGEIFS(Observed!AK$2:AK$1520,Observed!$A$2:$A$1520,$A404,Observed!$C$2:$C$1520,$C404),"")</f>
        <v/>
      </c>
      <c r="AL404" s="23" t="str">
        <f>IF(ISNUMBER(AVERAGEIFS(Observed!AL$2:AL$1520,Observed!$A$2:$A$1520,$A404,Observed!$C$2:$C$1520,$C404)),AVERAGEIFS(Observed!AL$2:AL$1520,Observed!$A$2:$A$1520,$A404,Observed!$C$2:$C$1520,$C404),"")</f>
        <v/>
      </c>
      <c r="AM404" s="23" t="str">
        <f>IF(ISNUMBER(AVERAGEIFS(Observed!AM$2:AM$1520,Observed!$A$2:$A$1520,$A404,Observed!$C$2:$C$1520,$C404)),AVERAGEIFS(Observed!AM$2:AM$1520,Observed!$A$2:$A$1520,$A404,Observed!$C$2:$C$1520,$C404),"")</f>
        <v/>
      </c>
      <c r="AN404" s="2">
        <f>COUNTIFS(Observed!$A$2:$A$1520,$A404,Observed!$C$2:$C$1520,$C404)</f>
        <v>3</v>
      </c>
      <c r="AO404" s="2">
        <f t="shared" si="6"/>
        <v>1</v>
      </c>
    </row>
    <row r="405" spans="1:41" x14ac:dyDescent="0.35">
      <c r="A405" t="s">
        <v>56</v>
      </c>
      <c r="B405" t="s">
        <v>52</v>
      </c>
      <c r="C405" s="20">
        <v>42394</v>
      </c>
      <c r="D405">
        <v>1</v>
      </c>
      <c r="E405" t="s">
        <v>80</v>
      </c>
      <c r="F405" s="25" t="s">
        <v>99</v>
      </c>
      <c r="G405" t="s">
        <v>43</v>
      </c>
      <c r="H405">
        <v>11</v>
      </c>
      <c r="I405" s="2" t="s">
        <v>42</v>
      </c>
      <c r="J405" s="22" t="str">
        <f>IF(ISNUMBER(AVERAGEIFS(Observed!J$2:J$1520,Observed!$A$2:$A$1520,$A405,Observed!$C$2:$C$1520,$C405)),AVERAGEIFS(Observed!J$2:J$1520,Observed!$A$2:$A$1520,$A405,Observed!$C$2:$C$1520,$C405),"")</f>
        <v/>
      </c>
      <c r="K405" s="23" t="str">
        <f>IF(ISNUMBER(AVERAGEIFS(Observed!K$2:K$1520,Observed!$A$2:$A$1520,$A405,Observed!$C$2:$C$1520,$C405)),AVERAGEIFS(Observed!K$2:K$1520,Observed!$A$2:$A$1520,$A405,Observed!$C$2:$C$1520,$C405),"")</f>
        <v/>
      </c>
      <c r="L405" s="23">
        <f>IF(ISNUMBER(AVERAGEIFS(Observed!L$2:L$1520,Observed!$A$2:$A$1520,$A405,Observed!$C$2:$C$1520,$C405)),AVERAGEIFS(Observed!L$2:L$1520,Observed!$A$2:$A$1520,$A405,Observed!$C$2:$C$1520,$C405),"")</f>
        <v>152.59666666666666</v>
      </c>
      <c r="M405" s="23">
        <f>IF(ISNUMBER(AVERAGEIFS(Observed!M$2:M$1520,Observed!$A$2:$A$1520,$A405,Observed!$C$2:$C$1520,$C405)),AVERAGEIFS(Observed!M$2:M$1520,Observed!$A$2:$A$1520,$A405,Observed!$C$2:$C$1520,$C405),"")</f>
        <v>152.59666666666666</v>
      </c>
      <c r="N405" s="23">
        <f>IF(ISNUMBER(AVERAGEIFS(Observed!N$2:N$1520,Observed!$A$2:$A$1520,$A405,Observed!$C$2:$C$1520,$C405)),AVERAGEIFS(Observed!N$2:N$1520,Observed!$A$2:$A$1520,$A405,Observed!$C$2:$C$1520,$C405),"")</f>
        <v>1129.4499999999998</v>
      </c>
      <c r="O405" s="24" t="str">
        <f>IF(ISNUMBER(AVERAGEIFS(Observed!O$2:O$1520,Observed!$A$2:$A$1520,$A405,Observed!$C$2:$C$1520,$C405)),AVERAGEIFS(Observed!O$2:O$1520,Observed!$A$2:$A$1520,$A405,Observed!$C$2:$C$1520,$C405),"")</f>
        <v/>
      </c>
      <c r="P405" s="24" t="str">
        <f>IF(ISNUMBER(AVERAGEIFS(Observed!P$2:P$1520,Observed!$A$2:$A$1520,$A405,Observed!$C$2:$C$1520,$C405)),AVERAGEIFS(Observed!P$2:P$1520,Observed!$A$2:$A$1520,$A405,Observed!$C$2:$C$1520,$C405),"")</f>
        <v/>
      </c>
      <c r="Q405" s="24" t="str">
        <f>IF(ISNUMBER(AVERAGEIFS(Observed!Q$2:Q$1520,Observed!$A$2:$A$1520,$A405,Observed!$C$2:$C$1520,$C405)),AVERAGEIFS(Observed!Q$2:Q$1520,Observed!$A$2:$A$1520,$A405,Observed!$C$2:$C$1520,$C405),"")</f>
        <v/>
      </c>
      <c r="R405" s="22" t="str">
        <f>IF(ISNUMBER(AVERAGEIFS(Observed!R$2:R$1520,Observed!$A$2:$A$1520,$A405,Observed!$C$2:$C$1520,$C405)),AVERAGEIFS(Observed!R$2:R$1520,Observed!$A$2:$A$1520,$A405,Observed!$C$2:$C$1520,$C405),"")</f>
        <v/>
      </c>
      <c r="S405" s="23" t="str">
        <f>IF(ISNUMBER(AVERAGEIFS(Observed!S$2:S$1520,Observed!$A$2:$A$1520,$A405,Observed!$C$2:$C$1520,$C405)),AVERAGEIFS(Observed!S$2:S$1520,Observed!$A$2:$A$1520,$A405,Observed!$C$2:$C$1520,$C405),"")</f>
        <v/>
      </c>
      <c r="T405" s="23" t="str">
        <f>IF(ISNUMBER(AVERAGEIFS(Observed!T$2:T$1520,Observed!$A$2:$A$1520,$A405,Observed!$C$2:$C$1520,$C405)),AVERAGEIFS(Observed!T$2:T$1520,Observed!$A$2:$A$1520,$A405,Observed!$C$2:$C$1520,$C405),"")</f>
        <v/>
      </c>
      <c r="U405" s="23" t="str">
        <f>IF(ISNUMBER(AVERAGEIFS(Observed!U$2:U$1520,Observed!$A$2:$A$1520,$A405,Observed!$C$2:$C$1520,$C405)),AVERAGEIFS(Observed!U$2:U$1520,Observed!$A$2:$A$1520,$A405,Observed!$C$2:$C$1520,$C405),"")</f>
        <v/>
      </c>
      <c r="V405" s="23" t="str">
        <f>IF(ISNUMBER(AVERAGEIFS(Observed!V$2:V$1520,Observed!$A$2:$A$1520,$A405,Observed!$C$2:$C$1520,$C405)),AVERAGEIFS(Observed!V$2:V$1520,Observed!$A$2:$A$1520,$A405,Observed!$C$2:$C$1520,$C405),"")</f>
        <v/>
      </c>
      <c r="W405" s="23" t="str">
        <f>IF(ISNUMBER(AVERAGEIFS(Observed!W$2:W$1520,Observed!$A$2:$A$1520,$A405,Observed!$C$2:$C$1520,$C405)),AVERAGEIFS(Observed!W$2:W$1520,Observed!$A$2:$A$1520,$A405,Observed!$C$2:$C$1520,$C405),"")</f>
        <v/>
      </c>
      <c r="X405" s="23" t="str">
        <f>IF(ISNUMBER(AVERAGEIFS(Observed!X$2:X$1520,Observed!$A$2:$A$1520,$A405,Observed!$C$2:$C$1520,$C405)),AVERAGEIFS(Observed!X$2:X$1520,Observed!$A$2:$A$1520,$A405,Observed!$C$2:$C$1520,$C405),"")</f>
        <v/>
      </c>
      <c r="Y405" s="23" t="str">
        <f>IF(ISNUMBER(AVERAGEIFS(Observed!Y$2:Y$1520,Observed!$A$2:$A$1520,$A405,Observed!$C$2:$C$1520,$C405)),AVERAGEIFS(Observed!Y$2:Y$1520,Observed!$A$2:$A$1520,$A405,Observed!$C$2:$C$1520,$C405),"")</f>
        <v/>
      </c>
      <c r="Z405" s="23" t="str">
        <f>IF(ISNUMBER(AVERAGEIFS(Observed!Z$2:Z$1520,Observed!$A$2:$A$1520,$A405,Observed!$C$2:$C$1520,$C405)),AVERAGEIFS(Observed!Z$2:Z$1520,Observed!$A$2:$A$1520,$A405,Observed!$C$2:$C$1520,$C405),"")</f>
        <v/>
      </c>
      <c r="AA405" s="23" t="str">
        <f>IF(ISNUMBER(AVERAGEIFS(Observed!AA$2:AA$1520,Observed!$A$2:$A$1520,$A405,Observed!$C$2:$C$1520,$C405)),AVERAGEIFS(Observed!AA$2:AA$1520,Observed!$A$2:$A$1520,$A405,Observed!$C$2:$C$1520,$C405),"")</f>
        <v/>
      </c>
      <c r="AB405" s="23" t="str">
        <f>IF(ISNUMBER(AVERAGEIFS(Observed!AB$2:AB$1520,Observed!$A$2:$A$1520,$A405,Observed!$C$2:$C$1520,$C405)),AVERAGEIFS(Observed!AB$2:AB$1520,Observed!$A$2:$A$1520,$A405,Observed!$C$2:$C$1520,$C405),"")</f>
        <v/>
      </c>
      <c r="AC405" s="23" t="str">
        <f>IF(ISNUMBER(AVERAGEIFS(Observed!AC$2:AC$1520,Observed!$A$2:$A$1520,$A405,Observed!$C$2:$C$1520,$C405)),AVERAGEIFS(Observed!AC$2:AC$1520,Observed!$A$2:$A$1520,$A405,Observed!$C$2:$C$1520,$C405),"")</f>
        <v/>
      </c>
      <c r="AD405" s="24" t="str">
        <f>IF(ISNUMBER(AVERAGEIFS(Observed!AD$2:AD$1520,Observed!$A$2:$A$1520,$A405,Observed!$C$2:$C$1520,$C405)),AVERAGEIFS(Observed!AD$2:AD$1520,Observed!$A$2:$A$1520,$A405,Observed!$C$2:$C$1520,$C405),"")</f>
        <v/>
      </c>
      <c r="AE405" s="24" t="str">
        <f>IF(ISNUMBER(AVERAGEIFS(Observed!AE$2:AE$1520,Observed!$A$2:$A$1520,$A405,Observed!$C$2:$C$1520,$C405)),AVERAGEIFS(Observed!AE$2:AE$1520,Observed!$A$2:$A$1520,$A405,Observed!$C$2:$C$1520,$C405),"")</f>
        <v/>
      </c>
      <c r="AF405" s="23" t="str">
        <f>IF(ISNUMBER(AVERAGEIFS(Observed!AF$2:AF$1520,Observed!$A$2:$A$1520,$A405,Observed!$C$2:$C$1520,$C405)),AVERAGEIFS(Observed!AF$2:AF$1520,Observed!$A$2:$A$1520,$A405,Observed!$C$2:$C$1520,$C405),"")</f>
        <v/>
      </c>
      <c r="AG405" s="23" t="str">
        <f>IF(ISNUMBER(AVERAGEIFS(Observed!AG$2:AG$1520,Observed!$A$2:$A$1520,$A405,Observed!$C$2:$C$1520,$C405)),AVERAGEIFS(Observed!AG$2:AG$1520,Observed!$A$2:$A$1520,$A405,Observed!$C$2:$C$1520,$C405),"")</f>
        <v/>
      </c>
      <c r="AH405" s="22" t="str">
        <f>IF(ISNUMBER(AVERAGEIFS(Observed!AH$2:AH$1520,Observed!$A$2:$A$1520,$A405,Observed!$C$2:$C$1520,$C405)),AVERAGEIFS(Observed!AH$2:AH$1520,Observed!$A$2:$A$1520,$A405,Observed!$C$2:$C$1520,$C405),"")</f>
        <v/>
      </c>
      <c r="AI405" s="23" t="str">
        <f>IF(ISNUMBER(AVERAGEIFS(Observed!AI$2:AI$1520,Observed!$A$2:$A$1520,$A405,Observed!$C$2:$C$1520,$C405)),AVERAGEIFS(Observed!AI$2:AI$1520,Observed!$A$2:$A$1520,$A405,Observed!$C$2:$C$1520,$C405),"")</f>
        <v/>
      </c>
      <c r="AJ405" s="23" t="str">
        <f>IF(ISNUMBER(AVERAGEIFS(Observed!AJ$2:AJ$1520,Observed!$A$2:$A$1520,$A405,Observed!$C$2:$C$1520,$C405)),AVERAGEIFS(Observed!AJ$2:AJ$1520,Observed!$A$2:$A$1520,$A405,Observed!$C$2:$C$1520,$C405),"")</f>
        <v/>
      </c>
      <c r="AK405" s="23" t="str">
        <f>IF(ISNUMBER(AVERAGEIFS(Observed!AK$2:AK$1520,Observed!$A$2:$A$1520,$A405,Observed!$C$2:$C$1520,$C405)),AVERAGEIFS(Observed!AK$2:AK$1520,Observed!$A$2:$A$1520,$A405,Observed!$C$2:$C$1520,$C405),"")</f>
        <v/>
      </c>
      <c r="AL405" s="23" t="str">
        <f>IF(ISNUMBER(AVERAGEIFS(Observed!AL$2:AL$1520,Observed!$A$2:$A$1520,$A405,Observed!$C$2:$C$1520,$C405)),AVERAGEIFS(Observed!AL$2:AL$1520,Observed!$A$2:$A$1520,$A405,Observed!$C$2:$C$1520,$C405),"")</f>
        <v/>
      </c>
      <c r="AM405" s="23" t="str">
        <f>IF(ISNUMBER(AVERAGEIFS(Observed!AM$2:AM$1520,Observed!$A$2:$A$1520,$A405,Observed!$C$2:$C$1520,$C405)),AVERAGEIFS(Observed!AM$2:AM$1520,Observed!$A$2:$A$1520,$A405,Observed!$C$2:$C$1520,$C405),"")</f>
        <v/>
      </c>
      <c r="AN405" s="2">
        <f>COUNTIFS(Observed!$A$2:$A$1520,$A405,Observed!$C$2:$C$1520,$C405)</f>
        <v>3</v>
      </c>
      <c r="AO405" s="2">
        <f t="shared" si="6"/>
        <v>3</v>
      </c>
    </row>
    <row r="406" spans="1:41" x14ac:dyDescent="0.35">
      <c r="A406" t="s">
        <v>55</v>
      </c>
      <c r="B406" t="s">
        <v>52</v>
      </c>
      <c r="C406" s="20">
        <v>42394</v>
      </c>
      <c r="D406">
        <v>1</v>
      </c>
      <c r="E406" t="s">
        <v>82</v>
      </c>
      <c r="F406" s="25" t="s">
        <v>99</v>
      </c>
      <c r="G406" t="s">
        <v>43</v>
      </c>
      <c r="H406">
        <v>11</v>
      </c>
      <c r="I406" s="2" t="s">
        <v>42</v>
      </c>
      <c r="J406" s="22" t="str">
        <f>IF(ISNUMBER(AVERAGEIFS(Observed!J$2:J$1520,Observed!$A$2:$A$1520,$A406,Observed!$C$2:$C$1520,$C406)),AVERAGEIFS(Observed!J$2:J$1520,Observed!$A$2:$A$1520,$A406,Observed!$C$2:$C$1520,$C406),"")</f>
        <v/>
      </c>
      <c r="K406" s="23" t="str">
        <f>IF(ISNUMBER(AVERAGEIFS(Observed!K$2:K$1520,Observed!$A$2:$A$1520,$A406,Observed!$C$2:$C$1520,$C406)),AVERAGEIFS(Observed!K$2:K$1520,Observed!$A$2:$A$1520,$A406,Observed!$C$2:$C$1520,$C406),"")</f>
        <v/>
      </c>
      <c r="L406" s="23">
        <f>IF(ISNUMBER(AVERAGEIFS(Observed!L$2:L$1520,Observed!$A$2:$A$1520,$A406,Observed!$C$2:$C$1520,$C406)),AVERAGEIFS(Observed!L$2:L$1520,Observed!$A$2:$A$1520,$A406,Observed!$C$2:$C$1520,$C406),"")</f>
        <v>91.04</v>
      </c>
      <c r="M406" s="23">
        <f>IF(ISNUMBER(AVERAGEIFS(Observed!M$2:M$1520,Observed!$A$2:$A$1520,$A406,Observed!$C$2:$C$1520,$C406)),AVERAGEIFS(Observed!M$2:M$1520,Observed!$A$2:$A$1520,$A406,Observed!$C$2:$C$1520,$C406),"")</f>
        <v>91.04</v>
      </c>
      <c r="N406" s="23">
        <f>IF(ISNUMBER(AVERAGEIFS(Observed!N$2:N$1520,Observed!$A$2:$A$1520,$A406,Observed!$C$2:$C$1520,$C406)),AVERAGEIFS(Observed!N$2:N$1520,Observed!$A$2:$A$1520,$A406,Observed!$C$2:$C$1520,$C406),"")</f>
        <v>408.18666666666667</v>
      </c>
      <c r="O406" s="24" t="str">
        <f>IF(ISNUMBER(AVERAGEIFS(Observed!O$2:O$1520,Observed!$A$2:$A$1520,$A406,Observed!$C$2:$C$1520,$C406)),AVERAGEIFS(Observed!O$2:O$1520,Observed!$A$2:$A$1520,$A406,Observed!$C$2:$C$1520,$C406),"")</f>
        <v/>
      </c>
      <c r="P406" s="24" t="str">
        <f>IF(ISNUMBER(AVERAGEIFS(Observed!P$2:P$1520,Observed!$A$2:$A$1520,$A406,Observed!$C$2:$C$1520,$C406)),AVERAGEIFS(Observed!P$2:P$1520,Observed!$A$2:$A$1520,$A406,Observed!$C$2:$C$1520,$C406),"")</f>
        <v/>
      </c>
      <c r="Q406" s="24" t="str">
        <f>IF(ISNUMBER(AVERAGEIFS(Observed!Q$2:Q$1520,Observed!$A$2:$A$1520,$A406,Observed!$C$2:$C$1520,$C406)),AVERAGEIFS(Observed!Q$2:Q$1520,Observed!$A$2:$A$1520,$A406,Observed!$C$2:$C$1520,$C406),"")</f>
        <v/>
      </c>
      <c r="R406" s="22" t="str">
        <f>IF(ISNUMBER(AVERAGEIFS(Observed!R$2:R$1520,Observed!$A$2:$A$1520,$A406,Observed!$C$2:$C$1520,$C406)),AVERAGEIFS(Observed!R$2:R$1520,Observed!$A$2:$A$1520,$A406,Observed!$C$2:$C$1520,$C406),"")</f>
        <v/>
      </c>
      <c r="S406" s="23" t="str">
        <f>IF(ISNUMBER(AVERAGEIFS(Observed!S$2:S$1520,Observed!$A$2:$A$1520,$A406,Observed!$C$2:$C$1520,$C406)),AVERAGEIFS(Observed!S$2:S$1520,Observed!$A$2:$A$1520,$A406,Observed!$C$2:$C$1520,$C406),"")</f>
        <v/>
      </c>
      <c r="T406" s="23" t="str">
        <f>IF(ISNUMBER(AVERAGEIFS(Observed!T$2:T$1520,Observed!$A$2:$A$1520,$A406,Observed!$C$2:$C$1520,$C406)),AVERAGEIFS(Observed!T$2:T$1520,Observed!$A$2:$A$1520,$A406,Observed!$C$2:$C$1520,$C406),"")</f>
        <v/>
      </c>
      <c r="U406" s="23" t="str">
        <f>IF(ISNUMBER(AVERAGEIFS(Observed!U$2:U$1520,Observed!$A$2:$A$1520,$A406,Observed!$C$2:$C$1520,$C406)),AVERAGEIFS(Observed!U$2:U$1520,Observed!$A$2:$A$1520,$A406,Observed!$C$2:$C$1520,$C406),"")</f>
        <v/>
      </c>
      <c r="V406" s="23" t="str">
        <f>IF(ISNUMBER(AVERAGEIFS(Observed!V$2:V$1520,Observed!$A$2:$A$1520,$A406,Observed!$C$2:$C$1520,$C406)),AVERAGEIFS(Observed!V$2:V$1520,Observed!$A$2:$A$1520,$A406,Observed!$C$2:$C$1520,$C406),"")</f>
        <v/>
      </c>
      <c r="W406" s="23" t="str">
        <f>IF(ISNUMBER(AVERAGEIFS(Observed!W$2:W$1520,Observed!$A$2:$A$1520,$A406,Observed!$C$2:$C$1520,$C406)),AVERAGEIFS(Observed!W$2:W$1520,Observed!$A$2:$A$1520,$A406,Observed!$C$2:$C$1520,$C406),"")</f>
        <v/>
      </c>
      <c r="X406" s="23" t="str">
        <f>IF(ISNUMBER(AVERAGEIFS(Observed!X$2:X$1520,Observed!$A$2:$A$1520,$A406,Observed!$C$2:$C$1520,$C406)),AVERAGEIFS(Observed!X$2:X$1520,Observed!$A$2:$A$1520,$A406,Observed!$C$2:$C$1520,$C406),"")</f>
        <v/>
      </c>
      <c r="Y406" s="23" t="str">
        <f>IF(ISNUMBER(AVERAGEIFS(Observed!Y$2:Y$1520,Observed!$A$2:$A$1520,$A406,Observed!$C$2:$C$1520,$C406)),AVERAGEIFS(Observed!Y$2:Y$1520,Observed!$A$2:$A$1520,$A406,Observed!$C$2:$C$1520,$C406),"")</f>
        <v/>
      </c>
      <c r="Z406" s="23" t="str">
        <f>IF(ISNUMBER(AVERAGEIFS(Observed!Z$2:Z$1520,Observed!$A$2:$A$1520,$A406,Observed!$C$2:$C$1520,$C406)),AVERAGEIFS(Observed!Z$2:Z$1520,Observed!$A$2:$A$1520,$A406,Observed!$C$2:$C$1520,$C406),"")</f>
        <v/>
      </c>
      <c r="AA406" s="23" t="str">
        <f>IF(ISNUMBER(AVERAGEIFS(Observed!AA$2:AA$1520,Observed!$A$2:$A$1520,$A406,Observed!$C$2:$C$1520,$C406)),AVERAGEIFS(Observed!AA$2:AA$1520,Observed!$A$2:$A$1520,$A406,Observed!$C$2:$C$1520,$C406),"")</f>
        <v/>
      </c>
      <c r="AB406" s="23" t="str">
        <f>IF(ISNUMBER(AVERAGEIFS(Observed!AB$2:AB$1520,Observed!$A$2:$A$1520,$A406,Observed!$C$2:$C$1520,$C406)),AVERAGEIFS(Observed!AB$2:AB$1520,Observed!$A$2:$A$1520,$A406,Observed!$C$2:$C$1520,$C406),"")</f>
        <v/>
      </c>
      <c r="AC406" s="23" t="str">
        <f>IF(ISNUMBER(AVERAGEIFS(Observed!AC$2:AC$1520,Observed!$A$2:$A$1520,$A406,Observed!$C$2:$C$1520,$C406)),AVERAGEIFS(Observed!AC$2:AC$1520,Observed!$A$2:$A$1520,$A406,Observed!$C$2:$C$1520,$C406),"")</f>
        <v/>
      </c>
      <c r="AD406" s="24" t="str">
        <f>IF(ISNUMBER(AVERAGEIFS(Observed!AD$2:AD$1520,Observed!$A$2:$A$1520,$A406,Observed!$C$2:$C$1520,$C406)),AVERAGEIFS(Observed!AD$2:AD$1520,Observed!$A$2:$A$1520,$A406,Observed!$C$2:$C$1520,$C406),"")</f>
        <v/>
      </c>
      <c r="AE406" s="24" t="str">
        <f>IF(ISNUMBER(AVERAGEIFS(Observed!AE$2:AE$1520,Observed!$A$2:$A$1520,$A406,Observed!$C$2:$C$1520,$C406)),AVERAGEIFS(Observed!AE$2:AE$1520,Observed!$A$2:$A$1520,$A406,Observed!$C$2:$C$1520,$C406),"")</f>
        <v/>
      </c>
      <c r="AF406" s="23" t="str">
        <f>IF(ISNUMBER(AVERAGEIFS(Observed!AF$2:AF$1520,Observed!$A$2:$A$1520,$A406,Observed!$C$2:$C$1520,$C406)),AVERAGEIFS(Observed!AF$2:AF$1520,Observed!$A$2:$A$1520,$A406,Observed!$C$2:$C$1520,$C406),"")</f>
        <v/>
      </c>
      <c r="AG406" s="23" t="str">
        <f>IF(ISNUMBER(AVERAGEIFS(Observed!AG$2:AG$1520,Observed!$A$2:$A$1520,$A406,Observed!$C$2:$C$1520,$C406)),AVERAGEIFS(Observed!AG$2:AG$1520,Observed!$A$2:$A$1520,$A406,Observed!$C$2:$C$1520,$C406),"")</f>
        <v/>
      </c>
      <c r="AH406" s="22" t="str">
        <f>IF(ISNUMBER(AVERAGEIFS(Observed!AH$2:AH$1520,Observed!$A$2:$A$1520,$A406,Observed!$C$2:$C$1520,$C406)),AVERAGEIFS(Observed!AH$2:AH$1520,Observed!$A$2:$A$1520,$A406,Observed!$C$2:$C$1520,$C406),"")</f>
        <v/>
      </c>
      <c r="AI406" s="23" t="str">
        <f>IF(ISNUMBER(AVERAGEIFS(Observed!AI$2:AI$1520,Observed!$A$2:$A$1520,$A406,Observed!$C$2:$C$1520,$C406)),AVERAGEIFS(Observed!AI$2:AI$1520,Observed!$A$2:$A$1520,$A406,Observed!$C$2:$C$1520,$C406),"")</f>
        <v/>
      </c>
      <c r="AJ406" s="23" t="str">
        <f>IF(ISNUMBER(AVERAGEIFS(Observed!AJ$2:AJ$1520,Observed!$A$2:$A$1520,$A406,Observed!$C$2:$C$1520,$C406)),AVERAGEIFS(Observed!AJ$2:AJ$1520,Observed!$A$2:$A$1520,$A406,Observed!$C$2:$C$1520,$C406),"")</f>
        <v/>
      </c>
      <c r="AK406" s="23" t="str">
        <f>IF(ISNUMBER(AVERAGEIFS(Observed!AK$2:AK$1520,Observed!$A$2:$A$1520,$A406,Observed!$C$2:$C$1520,$C406)),AVERAGEIFS(Observed!AK$2:AK$1520,Observed!$A$2:$A$1520,$A406,Observed!$C$2:$C$1520,$C406),"")</f>
        <v/>
      </c>
      <c r="AL406" s="23" t="str">
        <f>IF(ISNUMBER(AVERAGEIFS(Observed!AL$2:AL$1520,Observed!$A$2:$A$1520,$A406,Observed!$C$2:$C$1520,$C406)),AVERAGEIFS(Observed!AL$2:AL$1520,Observed!$A$2:$A$1520,$A406,Observed!$C$2:$C$1520,$C406),"")</f>
        <v/>
      </c>
      <c r="AM406" s="23" t="str">
        <f>IF(ISNUMBER(AVERAGEIFS(Observed!AM$2:AM$1520,Observed!$A$2:$A$1520,$A406,Observed!$C$2:$C$1520,$C406)),AVERAGEIFS(Observed!AM$2:AM$1520,Observed!$A$2:$A$1520,$A406,Observed!$C$2:$C$1520,$C406),"")</f>
        <v/>
      </c>
      <c r="AN406" s="2">
        <f>COUNTIFS(Observed!$A$2:$A$1520,$A406,Observed!$C$2:$C$1520,$C406)</f>
        <v>3</v>
      </c>
      <c r="AO406" s="2">
        <f t="shared" si="6"/>
        <v>3</v>
      </c>
    </row>
    <row r="407" spans="1:41" x14ac:dyDescent="0.35">
      <c r="A407" t="s">
        <v>51</v>
      </c>
      <c r="B407" t="s">
        <v>52</v>
      </c>
      <c r="C407" s="20">
        <v>42394</v>
      </c>
      <c r="D407">
        <v>1</v>
      </c>
      <c r="E407" t="s">
        <v>79</v>
      </c>
      <c r="F407" s="25" t="s">
        <v>99</v>
      </c>
      <c r="G407" t="s">
        <v>43</v>
      </c>
      <c r="H407">
        <v>11</v>
      </c>
      <c r="I407" s="2" t="s">
        <v>42</v>
      </c>
      <c r="J407" s="22" t="str">
        <f>IF(ISNUMBER(AVERAGEIFS(Observed!J$2:J$1520,Observed!$A$2:$A$1520,$A407,Observed!$C$2:$C$1520,$C407)),AVERAGEIFS(Observed!J$2:J$1520,Observed!$A$2:$A$1520,$A407,Observed!$C$2:$C$1520,$C407),"")</f>
        <v/>
      </c>
      <c r="K407" s="23" t="str">
        <f>IF(ISNUMBER(AVERAGEIFS(Observed!K$2:K$1520,Observed!$A$2:$A$1520,$A407,Observed!$C$2:$C$1520,$C407)),AVERAGEIFS(Observed!K$2:K$1520,Observed!$A$2:$A$1520,$A407,Observed!$C$2:$C$1520,$C407),"")</f>
        <v/>
      </c>
      <c r="L407" s="23">
        <f>IF(ISNUMBER(AVERAGEIFS(Observed!L$2:L$1520,Observed!$A$2:$A$1520,$A407,Observed!$C$2:$C$1520,$C407)),AVERAGEIFS(Observed!L$2:L$1520,Observed!$A$2:$A$1520,$A407,Observed!$C$2:$C$1520,$C407),"")</f>
        <v>141.71666666666667</v>
      </c>
      <c r="M407" s="23">
        <f>IF(ISNUMBER(AVERAGEIFS(Observed!M$2:M$1520,Observed!$A$2:$A$1520,$A407,Observed!$C$2:$C$1520,$C407)),AVERAGEIFS(Observed!M$2:M$1520,Observed!$A$2:$A$1520,$A407,Observed!$C$2:$C$1520,$C407),"")</f>
        <v>141.71666666666667</v>
      </c>
      <c r="N407" s="23">
        <f>IF(ISNUMBER(AVERAGEIFS(Observed!N$2:N$1520,Observed!$A$2:$A$1520,$A407,Observed!$C$2:$C$1520,$C407)),AVERAGEIFS(Observed!N$2:N$1520,Observed!$A$2:$A$1520,$A407,Observed!$C$2:$C$1520,$C407),"")</f>
        <v>893.46</v>
      </c>
      <c r="O407" s="24" t="str">
        <f>IF(ISNUMBER(AVERAGEIFS(Observed!O$2:O$1520,Observed!$A$2:$A$1520,$A407,Observed!$C$2:$C$1520,$C407)),AVERAGEIFS(Observed!O$2:O$1520,Observed!$A$2:$A$1520,$A407,Observed!$C$2:$C$1520,$C407),"")</f>
        <v/>
      </c>
      <c r="P407" s="24" t="str">
        <f>IF(ISNUMBER(AVERAGEIFS(Observed!P$2:P$1520,Observed!$A$2:$A$1520,$A407,Observed!$C$2:$C$1520,$C407)),AVERAGEIFS(Observed!P$2:P$1520,Observed!$A$2:$A$1520,$A407,Observed!$C$2:$C$1520,$C407),"")</f>
        <v/>
      </c>
      <c r="Q407" s="24" t="str">
        <f>IF(ISNUMBER(AVERAGEIFS(Observed!Q$2:Q$1520,Observed!$A$2:$A$1520,$A407,Observed!$C$2:$C$1520,$C407)),AVERAGEIFS(Observed!Q$2:Q$1520,Observed!$A$2:$A$1520,$A407,Observed!$C$2:$C$1520,$C407),"")</f>
        <v/>
      </c>
      <c r="R407" s="22" t="str">
        <f>IF(ISNUMBER(AVERAGEIFS(Observed!R$2:R$1520,Observed!$A$2:$A$1520,$A407,Observed!$C$2:$C$1520,$C407)),AVERAGEIFS(Observed!R$2:R$1520,Observed!$A$2:$A$1520,$A407,Observed!$C$2:$C$1520,$C407),"")</f>
        <v/>
      </c>
      <c r="S407" s="23" t="str">
        <f>IF(ISNUMBER(AVERAGEIFS(Observed!S$2:S$1520,Observed!$A$2:$A$1520,$A407,Observed!$C$2:$C$1520,$C407)),AVERAGEIFS(Observed!S$2:S$1520,Observed!$A$2:$A$1520,$A407,Observed!$C$2:$C$1520,$C407),"")</f>
        <v/>
      </c>
      <c r="T407" s="23" t="str">
        <f>IF(ISNUMBER(AVERAGEIFS(Observed!T$2:T$1520,Observed!$A$2:$A$1520,$A407,Observed!$C$2:$C$1520,$C407)),AVERAGEIFS(Observed!T$2:T$1520,Observed!$A$2:$A$1520,$A407,Observed!$C$2:$C$1520,$C407),"")</f>
        <v/>
      </c>
      <c r="U407" s="23" t="str">
        <f>IF(ISNUMBER(AVERAGEIFS(Observed!U$2:U$1520,Observed!$A$2:$A$1520,$A407,Observed!$C$2:$C$1520,$C407)),AVERAGEIFS(Observed!U$2:U$1520,Observed!$A$2:$A$1520,$A407,Observed!$C$2:$C$1520,$C407),"")</f>
        <v/>
      </c>
      <c r="V407" s="23" t="str">
        <f>IF(ISNUMBER(AVERAGEIFS(Observed!V$2:V$1520,Observed!$A$2:$A$1520,$A407,Observed!$C$2:$C$1520,$C407)),AVERAGEIFS(Observed!V$2:V$1520,Observed!$A$2:$A$1520,$A407,Observed!$C$2:$C$1520,$C407),"")</f>
        <v/>
      </c>
      <c r="W407" s="23" t="str">
        <f>IF(ISNUMBER(AVERAGEIFS(Observed!W$2:W$1520,Observed!$A$2:$A$1520,$A407,Observed!$C$2:$C$1520,$C407)),AVERAGEIFS(Observed!W$2:W$1520,Observed!$A$2:$A$1520,$A407,Observed!$C$2:$C$1520,$C407),"")</f>
        <v/>
      </c>
      <c r="X407" s="23" t="str">
        <f>IF(ISNUMBER(AVERAGEIFS(Observed!X$2:X$1520,Observed!$A$2:$A$1520,$A407,Observed!$C$2:$C$1520,$C407)),AVERAGEIFS(Observed!X$2:X$1520,Observed!$A$2:$A$1520,$A407,Observed!$C$2:$C$1520,$C407),"")</f>
        <v/>
      </c>
      <c r="Y407" s="23" t="str">
        <f>IF(ISNUMBER(AVERAGEIFS(Observed!Y$2:Y$1520,Observed!$A$2:$A$1520,$A407,Observed!$C$2:$C$1520,$C407)),AVERAGEIFS(Observed!Y$2:Y$1520,Observed!$A$2:$A$1520,$A407,Observed!$C$2:$C$1520,$C407),"")</f>
        <v/>
      </c>
      <c r="Z407" s="23" t="str">
        <f>IF(ISNUMBER(AVERAGEIFS(Observed!Z$2:Z$1520,Observed!$A$2:$A$1520,$A407,Observed!$C$2:$C$1520,$C407)),AVERAGEIFS(Observed!Z$2:Z$1520,Observed!$A$2:$A$1520,$A407,Observed!$C$2:$C$1520,$C407),"")</f>
        <v/>
      </c>
      <c r="AA407" s="23" t="str">
        <f>IF(ISNUMBER(AVERAGEIFS(Observed!AA$2:AA$1520,Observed!$A$2:$A$1520,$A407,Observed!$C$2:$C$1520,$C407)),AVERAGEIFS(Observed!AA$2:AA$1520,Observed!$A$2:$A$1520,$A407,Observed!$C$2:$C$1520,$C407),"")</f>
        <v/>
      </c>
      <c r="AB407" s="23" t="str">
        <f>IF(ISNUMBER(AVERAGEIFS(Observed!AB$2:AB$1520,Observed!$A$2:$A$1520,$A407,Observed!$C$2:$C$1520,$C407)),AVERAGEIFS(Observed!AB$2:AB$1520,Observed!$A$2:$A$1520,$A407,Observed!$C$2:$C$1520,$C407),"")</f>
        <v/>
      </c>
      <c r="AC407" s="23" t="str">
        <f>IF(ISNUMBER(AVERAGEIFS(Observed!AC$2:AC$1520,Observed!$A$2:$A$1520,$A407,Observed!$C$2:$C$1520,$C407)),AVERAGEIFS(Observed!AC$2:AC$1520,Observed!$A$2:$A$1520,$A407,Observed!$C$2:$C$1520,$C407),"")</f>
        <v/>
      </c>
      <c r="AD407" s="24" t="str">
        <f>IF(ISNUMBER(AVERAGEIFS(Observed!AD$2:AD$1520,Observed!$A$2:$A$1520,$A407,Observed!$C$2:$C$1520,$C407)),AVERAGEIFS(Observed!AD$2:AD$1520,Observed!$A$2:$A$1520,$A407,Observed!$C$2:$C$1520,$C407),"")</f>
        <v/>
      </c>
      <c r="AE407" s="24" t="str">
        <f>IF(ISNUMBER(AVERAGEIFS(Observed!AE$2:AE$1520,Observed!$A$2:$A$1520,$A407,Observed!$C$2:$C$1520,$C407)),AVERAGEIFS(Observed!AE$2:AE$1520,Observed!$A$2:$A$1520,$A407,Observed!$C$2:$C$1520,$C407),"")</f>
        <v/>
      </c>
      <c r="AF407" s="23" t="str">
        <f>IF(ISNUMBER(AVERAGEIFS(Observed!AF$2:AF$1520,Observed!$A$2:$A$1520,$A407,Observed!$C$2:$C$1520,$C407)),AVERAGEIFS(Observed!AF$2:AF$1520,Observed!$A$2:$A$1520,$A407,Observed!$C$2:$C$1520,$C407),"")</f>
        <v/>
      </c>
      <c r="AG407" s="23" t="str">
        <f>IF(ISNUMBER(AVERAGEIFS(Observed!AG$2:AG$1520,Observed!$A$2:$A$1520,$A407,Observed!$C$2:$C$1520,$C407)),AVERAGEIFS(Observed!AG$2:AG$1520,Observed!$A$2:$A$1520,$A407,Observed!$C$2:$C$1520,$C407),"")</f>
        <v/>
      </c>
      <c r="AH407" s="22" t="str">
        <f>IF(ISNUMBER(AVERAGEIFS(Observed!AH$2:AH$1520,Observed!$A$2:$A$1520,$A407,Observed!$C$2:$C$1520,$C407)),AVERAGEIFS(Observed!AH$2:AH$1520,Observed!$A$2:$A$1520,$A407,Observed!$C$2:$C$1520,$C407),"")</f>
        <v/>
      </c>
      <c r="AI407" s="23" t="str">
        <f>IF(ISNUMBER(AVERAGEIFS(Observed!AI$2:AI$1520,Observed!$A$2:$A$1520,$A407,Observed!$C$2:$C$1520,$C407)),AVERAGEIFS(Observed!AI$2:AI$1520,Observed!$A$2:$A$1520,$A407,Observed!$C$2:$C$1520,$C407),"")</f>
        <v/>
      </c>
      <c r="AJ407" s="23" t="str">
        <f>IF(ISNUMBER(AVERAGEIFS(Observed!AJ$2:AJ$1520,Observed!$A$2:$A$1520,$A407,Observed!$C$2:$C$1520,$C407)),AVERAGEIFS(Observed!AJ$2:AJ$1520,Observed!$A$2:$A$1520,$A407,Observed!$C$2:$C$1520,$C407),"")</f>
        <v/>
      </c>
      <c r="AK407" s="23" t="str">
        <f>IF(ISNUMBER(AVERAGEIFS(Observed!AK$2:AK$1520,Observed!$A$2:$A$1520,$A407,Observed!$C$2:$C$1520,$C407)),AVERAGEIFS(Observed!AK$2:AK$1520,Observed!$A$2:$A$1520,$A407,Observed!$C$2:$C$1520,$C407),"")</f>
        <v/>
      </c>
      <c r="AL407" s="23" t="str">
        <f>IF(ISNUMBER(AVERAGEIFS(Observed!AL$2:AL$1520,Observed!$A$2:$A$1520,$A407,Observed!$C$2:$C$1520,$C407)),AVERAGEIFS(Observed!AL$2:AL$1520,Observed!$A$2:$A$1520,$A407,Observed!$C$2:$C$1520,$C407),"")</f>
        <v/>
      </c>
      <c r="AM407" s="23" t="str">
        <f>IF(ISNUMBER(AVERAGEIFS(Observed!AM$2:AM$1520,Observed!$A$2:$A$1520,$A407,Observed!$C$2:$C$1520,$C407)),AVERAGEIFS(Observed!AM$2:AM$1520,Observed!$A$2:$A$1520,$A407,Observed!$C$2:$C$1520,$C407),"")</f>
        <v/>
      </c>
      <c r="AN407" s="2">
        <f>COUNTIFS(Observed!$A$2:$A$1520,$A407,Observed!$C$2:$C$1520,$C407)</f>
        <v>3</v>
      </c>
      <c r="AO407" s="2">
        <f t="shared" si="6"/>
        <v>3</v>
      </c>
    </row>
    <row r="408" spans="1:41" x14ac:dyDescent="0.35">
      <c r="A408" t="s">
        <v>57</v>
      </c>
      <c r="B408" t="s">
        <v>52</v>
      </c>
      <c r="C408" s="20">
        <v>42394</v>
      </c>
      <c r="D408">
        <v>1</v>
      </c>
      <c r="E408" t="s">
        <v>81</v>
      </c>
      <c r="F408" s="25" t="s">
        <v>99</v>
      </c>
      <c r="G408" t="s">
        <v>43</v>
      </c>
      <c r="H408">
        <v>11</v>
      </c>
      <c r="I408" s="2" t="s">
        <v>42</v>
      </c>
      <c r="J408" s="22" t="str">
        <f>IF(ISNUMBER(AVERAGEIFS(Observed!J$2:J$1520,Observed!$A$2:$A$1520,$A408,Observed!$C$2:$C$1520,$C408)),AVERAGEIFS(Observed!J$2:J$1520,Observed!$A$2:$A$1520,$A408,Observed!$C$2:$C$1520,$C408),"")</f>
        <v/>
      </c>
      <c r="K408" s="23" t="str">
        <f>IF(ISNUMBER(AVERAGEIFS(Observed!K$2:K$1520,Observed!$A$2:$A$1520,$A408,Observed!$C$2:$C$1520,$C408)),AVERAGEIFS(Observed!K$2:K$1520,Observed!$A$2:$A$1520,$A408,Observed!$C$2:$C$1520,$C408),"")</f>
        <v/>
      </c>
      <c r="L408" s="23">
        <f>IF(ISNUMBER(AVERAGEIFS(Observed!L$2:L$1520,Observed!$A$2:$A$1520,$A408,Observed!$C$2:$C$1520,$C408)),AVERAGEIFS(Observed!L$2:L$1520,Observed!$A$2:$A$1520,$A408,Observed!$C$2:$C$1520,$C408),"")</f>
        <v>171.28333333333333</v>
      </c>
      <c r="M408" s="23">
        <f>IF(ISNUMBER(AVERAGEIFS(Observed!M$2:M$1520,Observed!$A$2:$A$1520,$A408,Observed!$C$2:$C$1520,$C408)),AVERAGEIFS(Observed!M$2:M$1520,Observed!$A$2:$A$1520,$A408,Observed!$C$2:$C$1520,$C408),"")</f>
        <v>171.28333333333333</v>
      </c>
      <c r="N408" s="23">
        <f>IF(ISNUMBER(AVERAGEIFS(Observed!N$2:N$1520,Observed!$A$2:$A$1520,$A408,Observed!$C$2:$C$1520,$C408)),AVERAGEIFS(Observed!N$2:N$1520,Observed!$A$2:$A$1520,$A408,Observed!$C$2:$C$1520,$C408),"")</f>
        <v>1193.6666666666667</v>
      </c>
      <c r="O408" s="24" t="str">
        <f>IF(ISNUMBER(AVERAGEIFS(Observed!O$2:O$1520,Observed!$A$2:$A$1520,$A408,Observed!$C$2:$C$1520,$C408)),AVERAGEIFS(Observed!O$2:O$1520,Observed!$A$2:$A$1520,$A408,Observed!$C$2:$C$1520,$C408),"")</f>
        <v/>
      </c>
      <c r="P408" s="24" t="str">
        <f>IF(ISNUMBER(AVERAGEIFS(Observed!P$2:P$1520,Observed!$A$2:$A$1520,$A408,Observed!$C$2:$C$1520,$C408)),AVERAGEIFS(Observed!P$2:P$1520,Observed!$A$2:$A$1520,$A408,Observed!$C$2:$C$1520,$C408),"")</f>
        <v/>
      </c>
      <c r="Q408" s="24" t="str">
        <f>IF(ISNUMBER(AVERAGEIFS(Observed!Q$2:Q$1520,Observed!$A$2:$A$1520,$A408,Observed!$C$2:$C$1520,$C408)),AVERAGEIFS(Observed!Q$2:Q$1520,Observed!$A$2:$A$1520,$A408,Observed!$C$2:$C$1520,$C408),"")</f>
        <v/>
      </c>
      <c r="R408" s="22" t="str">
        <f>IF(ISNUMBER(AVERAGEIFS(Observed!R$2:R$1520,Observed!$A$2:$A$1520,$A408,Observed!$C$2:$C$1520,$C408)),AVERAGEIFS(Observed!R$2:R$1520,Observed!$A$2:$A$1520,$A408,Observed!$C$2:$C$1520,$C408),"")</f>
        <v/>
      </c>
      <c r="S408" s="23" t="str">
        <f>IF(ISNUMBER(AVERAGEIFS(Observed!S$2:S$1520,Observed!$A$2:$A$1520,$A408,Observed!$C$2:$C$1520,$C408)),AVERAGEIFS(Observed!S$2:S$1520,Observed!$A$2:$A$1520,$A408,Observed!$C$2:$C$1520,$C408),"")</f>
        <v/>
      </c>
      <c r="T408" s="23" t="str">
        <f>IF(ISNUMBER(AVERAGEIFS(Observed!T$2:T$1520,Observed!$A$2:$A$1520,$A408,Observed!$C$2:$C$1520,$C408)),AVERAGEIFS(Observed!T$2:T$1520,Observed!$A$2:$A$1520,$A408,Observed!$C$2:$C$1520,$C408),"")</f>
        <v/>
      </c>
      <c r="U408" s="23" t="str">
        <f>IF(ISNUMBER(AVERAGEIFS(Observed!U$2:U$1520,Observed!$A$2:$A$1520,$A408,Observed!$C$2:$C$1520,$C408)),AVERAGEIFS(Observed!U$2:U$1520,Observed!$A$2:$A$1520,$A408,Observed!$C$2:$C$1520,$C408),"")</f>
        <v/>
      </c>
      <c r="V408" s="23" t="str">
        <f>IF(ISNUMBER(AVERAGEIFS(Observed!V$2:V$1520,Observed!$A$2:$A$1520,$A408,Observed!$C$2:$C$1520,$C408)),AVERAGEIFS(Observed!V$2:V$1520,Observed!$A$2:$A$1520,$A408,Observed!$C$2:$C$1520,$C408),"")</f>
        <v/>
      </c>
      <c r="W408" s="23" t="str">
        <f>IF(ISNUMBER(AVERAGEIFS(Observed!W$2:W$1520,Observed!$A$2:$A$1520,$A408,Observed!$C$2:$C$1520,$C408)),AVERAGEIFS(Observed!W$2:W$1520,Observed!$A$2:$A$1520,$A408,Observed!$C$2:$C$1520,$C408),"")</f>
        <v/>
      </c>
      <c r="X408" s="23" t="str">
        <f>IF(ISNUMBER(AVERAGEIFS(Observed!X$2:X$1520,Observed!$A$2:$A$1520,$A408,Observed!$C$2:$C$1520,$C408)),AVERAGEIFS(Observed!X$2:X$1520,Observed!$A$2:$A$1520,$A408,Observed!$C$2:$C$1520,$C408),"")</f>
        <v/>
      </c>
      <c r="Y408" s="23" t="str">
        <f>IF(ISNUMBER(AVERAGEIFS(Observed!Y$2:Y$1520,Observed!$A$2:$A$1520,$A408,Observed!$C$2:$C$1520,$C408)),AVERAGEIFS(Observed!Y$2:Y$1520,Observed!$A$2:$A$1520,$A408,Observed!$C$2:$C$1520,$C408),"")</f>
        <v/>
      </c>
      <c r="Z408" s="23" t="str">
        <f>IF(ISNUMBER(AVERAGEIFS(Observed!Z$2:Z$1520,Observed!$A$2:$A$1520,$A408,Observed!$C$2:$C$1520,$C408)),AVERAGEIFS(Observed!Z$2:Z$1520,Observed!$A$2:$A$1520,$A408,Observed!$C$2:$C$1520,$C408),"")</f>
        <v/>
      </c>
      <c r="AA408" s="23" t="str">
        <f>IF(ISNUMBER(AVERAGEIFS(Observed!AA$2:AA$1520,Observed!$A$2:$A$1520,$A408,Observed!$C$2:$C$1520,$C408)),AVERAGEIFS(Observed!AA$2:AA$1520,Observed!$A$2:$A$1520,$A408,Observed!$C$2:$C$1520,$C408),"")</f>
        <v/>
      </c>
      <c r="AB408" s="23" t="str">
        <f>IF(ISNUMBER(AVERAGEIFS(Observed!AB$2:AB$1520,Observed!$A$2:$A$1520,$A408,Observed!$C$2:$C$1520,$C408)),AVERAGEIFS(Observed!AB$2:AB$1520,Observed!$A$2:$A$1520,$A408,Observed!$C$2:$C$1520,$C408),"")</f>
        <v/>
      </c>
      <c r="AC408" s="23" t="str">
        <f>IF(ISNUMBER(AVERAGEIFS(Observed!AC$2:AC$1520,Observed!$A$2:$A$1520,$A408,Observed!$C$2:$C$1520,$C408)),AVERAGEIFS(Observed!AC$2:AC$1520,Observed!$A$2:$A$1520,$A408,Observed!$C$2:$C$1520,$C408),"")</f>
        <v/>
      </c>
      <c r="AD408" s="24" t="str">
        <f>IF(ISNUMBER(AVERAGEIFS(Observed!AD$2:AD$1520,Observed!$A$2:$A$1520,$A408,Observed!$C$2:$C$1520,$C408)),AVERAGEIFS(Observed!AD$2:AD$1520,Observed!$A$2:$A$1520,$A408,Observed!$C$2:$C$1520,$C408),"")</f>
        <v/>
      </c>
      <c r="AE408" s="24" t="str">
        <f>IF(ISNUMBER(AVERAGEIFS(Observed!AE$2:AE$1520,Observed!$A$2:$A$1520,$A408,Observed!$C$2:$C$1520,$C408)),AVERAGEIFS(Observed!AE$2:AE$1520,Observed!$A$2:$A$1520,$A408,Observed!$C$2:$C$1520,$C408),"")</f>
        <v/>
      </c>
      <c r="AF408" s="23" t="str">
        <f>IF(ISNUMBER(AVERAGEIFS(Observed!AF$2:AF$1520,Observed!$A$2:$A$1520,$A408,Observed!$C$2:$C$1520,$C408)),AVERAGEIFS(Observed!AF$2:AF$1520,Observed!$A$2:$A$1520,$A408,Observed!$C$2:$C$1520,$C408),"")</f>
        <v/>
      </c>
      <c r="AG408" s="23" t="str">
        <f>IF(ISNUMBER(AVERAGEIFS(Observed!AG$2:AG$1520,Observed!$A$2:$A$1520,$A408,Observed!$C$2:$C$1520,$C408)),AVERAGEIFS(Observed!AG$2:AG$1520,Observed!$A$2:$A$1520,$A408,Observed!$C$2:$C$1520,$C408),"")</f>
        <v/>
      </c>
      <c r="AH408" s="22" t="str">
        <f>IF(ISNUMBER(AVERAGEIFS(Observed!AH$2:AH$1520,Observed!$A$2:$A$1520,$A408,Observed!$C$2:$C$1520,$C408)),AVERAGEIFS(Observed!AH$2:AH$1520,Observed!$A$2:$A$1520,$A408,Observed!$C$2:$C$1520,$C408),"")</f>
        <v/>
      </c>
      <c r="AI408" s="23" t="str">
        <f>IF(ISNUMBER(AVERAGEIFS(Observed!AI$2:AI$1520,Observed!$A$2:$A$1520,$A408,Observed!$C$2:$C$1520,$C408)),AVERAGEIFS(Observed!AI$2:AI$1520,Observed!$A$2:$A$1520,$A408,Observed!$C$2:$C$1520,$C408),"")</f>
        <v/>
      </c>
      <c r="AJ408" s="23" t="str">
        <f>IF(ISNUMBER(AVERAGEIFS(Observed!AJ$2:AJ$1520,Observed!$A$2:$A$1520,$A408,Observed!$C$2:$C$1520,$C408)),AVERAGEIFS(Observed!AJ$2:AJ$1520,Observed!$A$2:$A$1520,$A408,Observed!$C$2:$C$1520,$C408),"")</f>
        <v/>
      </c>
      <c r="AK408" s="23" t="str">
        <f>IF(ISNUMBER(AVERAGEIFS(Observed!AK$2:AK$1520,Observed!$A$2:$A$1520,$A408,Observed!$C$2:$C$1520,$C408)),AVERAGEIFS(Observed!AK$2:AK$1520,Observed!$A$2:$A$1520,$A408,Observed!$C$2:$C$1520,$C408),"")</f>
        <v/>
      </c>
      <c r="AL408" s="23" t="str">
        <f>IF(ISNUMBER(AVERAGEIFS(Observed!AL$2:AL$1520,Observed!$A$2:$A$1520,$A408,Observed!$C$2:$C$1520,$C408)),AVERAGEIFS(Observed!AL$2:AL$1520,Observed!$A$2:$A$1520,$A408,Observed!$C$2:$C$1520,$C408),"")</f>
        <v/>
      </c>
      <c r="AM408" s="23" t="str">
        <f>IF(ISNUMBER(AVERAGEIFS(Observed!AM$2:AM$1520,Observed!$A$2:$A$1520,$A408,Observed!$C$2:$C$1520,$C408)),AVERAGEIFS(Observed!AM$2:AM$1520,Observed!$A$2:$A$1520,$A408,Observed!$C$2:$C$1520,$C408),"")</f>
        <v/>
      </c>
      <c r="AN408" s="2">
        <f>COUNTIFS(Observed!$A$2:$A$1520,$A408,Observed!$C$2:$C$1520,$C408)</f>
        <v>3</v>
      </c>
      <c r="AO408" s="2">
        <f t="shared" si="6"/>
        <v>3</v>
      </c>
    </row>
    <row r="409" spans="1:41" x14ac:dyDescent="0.35">
      <c r="A409" t="s">
        <v>54</v>
      </c>
      <c r="B409" t="s">
        <v>52</v>
      </c>
      <c r="C409" s="20">
        <v>42394</v>
      </c>
      <c r="D409">
        <v>1</v>
      </c>
      <c r="E409" t="s">
        <v>83</v>
      </c>
      <c r="F409" s="25" t="s">
        <v>99</v>
      </c>
      <c r="G409" t="s">
        <v>43</v>
      </c>
      <c r="H409">
        <v>11</v>
      </c>
      <c r="I409" s="2" t="s">
        <v>42</v>
      </c>
      <c r="J409" s="22" t="str">
        <f>IF(ISNUMBER(AVERAGEIFS(Observed!J$2:J$1520,Observed!$A$2:$A$1520,$A409,Observed!$C$2:$C$1520,$C409)),AVERAGEIFS(Observed!J$2:J$1520,Observed!$A$2:$A$1520,$A409,Observed!$C$2:$C$1520,$C409),"")</f>
        <v/>
      </c>
      <c r="K409" s="23" t="str">
        <f>IF(ISNUMBER(AVERAGEIFS(Observed!K$2:K$1520,Observed!$A$2:$A$1520,$A409,Observed!$C$2:$C$1520,$C409)),AVERAGEIFS(Observed!K$2:K$1520,Observed!$A$2:$A$1520,$A409,Observed!$C$2:$C$1520,$C409),"")</f>
        <v/>
      </c>
      <c r="L409" s="23">
        <f>IF(ISNUMBER(AVERAGEIFS(Observed!L$2:L$1520,Observed!$A$2:$A$1520,$A409,Observed!$C$2:$C$1520,$C409)),AVERAGEIFS(Observed!L$2:L$1520,Observed!$A$2:$A$1520,$A409,Observed!$C$2:$C$1520,$C409),"")</f>
        <v>113.99333333333334</v>
      </c>
      <c r="M409" s="23">
        <f>IF(ISNUMBER(AVERAGEIFS(Observed!M$2:M$1520,Observed!$A$2:$A$1520,$A409,Observed!$C$2:$C$1520,$C409)),AVERAGEIFS(Observed!M$2:M$1520,Observed!$A$2:$A$1520,$A409,Observed!$C$2:$C$1520,$C409),"")</f>
        <v>113.99333333333334</v>
      </c>
      <c r="N409" s="23">
        <f>IF(ISNUMBER(AVERAGEIFS(Observed!N$2:N$1520,Observed!$A$2:$A$1520,$A409,Observed!$C$2:$C$1520,$C409)),AVERAGEIFS(Observed!N$2:N$1520,Observed!$A$2:$A$1520,$A409,Observed!$C$2:$C$1520,$C409),"")</f>
        <v>622.50000000000011</v>
      </c>
      <c r="O409" s="24" t="str">
        <f>IF(ISNUMBER(AVERAGEIFS(Observed!O$2:O$1520,Observed!$A$2:$A$1520,$A409,Observed!$C$2:$C$1520,$C409)),AVERAGEIFS(Observed!O$2:O$1520,Observed!$A$2:$A$1520,$A409,Observed!$C$2:$C$1520,$C409),"")</f>
        <v/>
      </c>
      <c r="P409" s="24" t="str">
        <f>IF(ISNUMBER(AVERAGEIFS(Observed!P$2:P$1520,Observed!$A$2:$A$1520,$A409,Observed!$C$2:$C$1520,$C409)),AVERAGEIFS(Observed!P$2:P$1520,Observed!$A$2:$A$1520,$A409,Observed!$C$2:$C$1520,$C409),"")</f>
        <v/>
      </c>
      <c r="Q409" s="24" t="str">
        <f>IF(ISNUMBER(AVERAGEIFS(Observed!Q$2:Q$1520,Observed!$A$2:$A$1520,$A409,Observed!$C$2:$C$1520,$C409)),AVERAGEIFS(Observed!Q$2:Q$1520,Observed!$A$2:$A$1520,$A409,Observed!$C$2:$C$1520,$C409),"")</f>
        <v/>
      </c>
      <c r="R409" s="22" t="str">
        <f>IF(ISNUMBER(AVERAGEIFS(Observed!R$2:R$1520,Observed!$A$2:$A$1520,$A409,Observed!$C$2:$C$1520,$C409)),AVERAGEIFS(Observed!R$2:R$1520,Observed!$A$2:$A$1520,$A409,Observed!$C$2:$C$1520,$C409),"")</f>
        <v/>
      </c>
      <c r="S409" s="23" t="str">
        <f>IF(ISNUMBER(AVERAGEIFS(Observed!S$2:S$1520,Observed!$A$2:$A$1520,$A409,Observed!$C$2:$C$1520,$C409)),AVERAGEIFS(Observed!S$2:S$1520,Observed!$A$2:$A$1520,$A409,Observed!$C$2:$C$1520,$C409),"")</f>
        <v/>
      </c>
      <c r="T409" s="23" t="str">
        <f>IF(ISNUMBER(AVERAGEIFS(Observed!T$2:T$1520,Observed!$A$2:$A$1520,$A409,Observed!$C$2:$C$1520,$C409)),AVERAGEIFS(Observed!T$2:T$1520,Observed!$A$2:$A$1520,$A409,Observed!$C$2:$C$1520,$C409),"")</f>
        <v/>
      </c>
      <c r="U409" s="23" t="str">
        <f>IF(ISNUMBER(AVERAGEIFS(Observed!U$2:U$1520,Observed!$A$2:$A$1520,$A409,Observed!$C$2:$C$1520,$C409)),AVERAGEIFS(Observed!U$2:U$1520,Observed!$A$2:$A$1520,$A409,Observed!$C$2:$C$1520,$C409),"")</f>
        <v/>
      </c>
      <c r="V409" s="23" t="str">
        <f>IF(ISNUMBER(AVERAGEIFS(Observed!V$2:V$1520,Observed!$A$2:$A$1520,$A409,Observed!$C$2:$C$1520,$C409)),AVERAGEIFS(Observed!V$2:V$1520,Observed!$A$2:$A$1520,$A409,Observed!$C$2:$C$1520,$C409),"")</f>
        <v/>
      </c>
      <c r="W409" s="23" t="str">
        <f>IF(ISNUMBER(AVERAGEIFS(Observed!W$2:W$1520,Observed!$A$2:$A$1520,$A409,Observed!$C$2:$C$1520,$C409)),AVERAGEIFS(Observed!W$2:W$1520,Observed!$A$2:$A$1520,$A409,Observed!$C$2:$C$1520,$C409),"")</f>
        <v/>
      </c>
      <c r="X409" s="23" t="str">
        <f>IF(ISNUMBER(AVERAGEIFS(Observed!X$2:X$1520,Observed!$A$2:$A$1520,$A409,Observed!$C$2:$C$1520,$C409)),AVERAGEIFS(Observed!X$2:X$1520,Observed!$A$2:$A$1520,$A409,Observed!$C$2:$C$1520,$C409),"")</f>
        <v/>
      </c>
      <c r="Y409" s="23" t="str">
        <f>IF(ISNUMBER(AVERAGEIFS(Observed!Y$2:Y$1520,Observed!$A$2:$A$1520,$A409,Observed!$C$2:$C$1520,$C409)),AVERAGEIFS(Observed!Y$2:Y$1520,Observed!$A$2:$A$1520,$A409,Observed!$C$2:$C$1520,$C409),"")</f>
        <v/>
      </c>
      <c r="Z409" s="23" t="str">
        <f>IF(ISNUMBER(AVERAGEIFS(Observed!Z$2:Z$1520,Observed!$A$2:$A$1520,$A409,Observed!$C$2:$C$1520,$C409)),AVERAGEIFS(Observed!Z$2:Z$1520,Observed!$A$2:$A$1520,$A409,Observed!$C$2:$C$1520,$C409),"")</f>
        <v/>
      </c>
      <c r="AA409" s="23" t="str">
        <f>IF(ISNUMBER(AVERAGEIFS(Observed!AA$2:AA$1520,Observed!$A$2:$A$1520,$A409,Observed!$C$2:$C$1520,$C409)),AVERAGEIFS(Observed!AA$2:AA$1520,Observed!$A$2:$A$1520,$A409,Observed!$C$2:$C$1520,$C409),"")</f>
        <v/>
      </c>
      <c r="AB409" s="23" t="str">
        <f>IF(ISNUMBER(AVERAGEIFS(Observed!AB$2:AB$1520,Observed!$A$2:$A$1520,$A409,Observed!$C$2:$C$1520,$C409)),AVERAGEIFS(Observed!AB$2:AB$1520,Observed!$A$2:$A$1520,$A409,Observed!$C$2:$C$1520,$C409),"")</f>
        <v/>
      </c>
      <c r="AC409" s="23" t="str">
        <f>IF(ISNUMBER(AVERAGEIFS(Observed!AC$2:AC$1520,Observed!$A$2:$A$1520,$A409,Observed!$C$2:$C$1520,$C409)),AVERAGEIFS(Observed!AC$2:AC$1520,Observed!$A$2:$A$1520,$A409,Observed!$C$2:$C$1520,$C409),"")</f>
        <v/>
      </c>
      <c r="AD409" s="24" t="str">
        <f>IF(ISNUMBER(AVERAGEIFS(Observed!AD$2:AD$1520,Observed!$A$2:$A$1520,$A409,Observed!$C$2:$C$1520,$C409)),AVERAGEIFS(Observed!AD$2:AD$1520,Observed!$A$2:$A$1520,$A409,Observed!$C$2:$C$1520,$C409),"")</f>
        <v/>
      </c>
      <c r="AE409" s="24" t="str">
        <f>IF(ISNUMBER(AVERAGEIFS(Observed!AE$2:AE$1520,Observed!$A$2:$A$1520,$A409,Observed!$C$2:$C$1520,$C409)),AVERAGEIFS(Observed!AE$2:AE$1520,Observed!$A$2:$A$1520,$A409,Observed!$C$2:$C$1520,$C409),"")</f>
        <v/>
      </c>
      <c r="AF409" s="23" t="str">
        <f>IF(ISNUMBER(AVERAGEIFS(Observed!AF$2:AF$1520,Observed!$A$2:$A$1520,$A409,Observed!$C$2:$C$1520,$C409)),AVERAGEIFS(Observed!AF$2:AF$1520,Observed!$A$2:$A$1520,$A409,Observed!$C$2:$C$1520,$C409),"")</f>
        <v/>
      </c>
      <c r="AG409" s="23" t="str">
        <f>IF(ISNUMBER(AVERAGEIFS(Observed!AG$2:AG$1520,Observed!$A$2:$A$1520,$A409,Observed!$C$2:$C$1520,$C409)),AVERAGEIFS(Observed!AG$2:AG$1520,Observed!$A$2:$A$1520,$A409,Observed!$C$2:$C$1520,$C409),"")</f>
        <v/>
      </c>
      <c r="AH409" s="22" t="str">
        <f>IF(ISNUMBER(AVERAGEIFS(Observed!AH$2:AH$1520,Observed!$A$2:$A$1520,$A409,Observed!$C$2:$C$1520,$C409)),AVERAGEIFS(Observed!AH$2:AH$1520,Observed!$A$2:$A$1520,$A409,Observed!$C$2:$C$1520,$C409),"")</f>
        <v/>
      </c>
      <c r="AI409" s="23" t="str">
        <f>IF(ISNUMBER(AVERAGEIFS(Observed!AI$2:AI$1520,Observed!$A$2:$A$1520,$A409,Observed!$C$2:$C$1520,$C409)),AVERAGEIFS(Observed!AI$2:AI$1520,Observed!$A$2:$A$1520,$A409,Observed!$C$2:$C$1520,$C409),"")</f>
        <v/>
      </c>
      <c r="AJ409" s="23" t="str">
        <f>IF(ISNUMBER(AVERAGEIFS(Observed!AJ$2:AJ$1520,Observed!$A$2:$A$1520,$A409,Observed!$C$2:$C$1520,$C409)),AVERAGEIFS(Observed!AJ$2:AJ$1520,Observed!$A$2:$A$1520,$A409,Observed!$C$2:$C$1520,$C409),"")</f>
        <v/>
      </c>
      <c r="AK409" s="23" t="str">
        <f>IF(ISNUMBER(AVERAGEIFS(Observed!AK$2:AK$1520,Observed!$A$2:$A$1520,$A409,Observed!$C$2:$C$1520,$C409)),AVERAGEIFS(Observed!AK$2:AK$1520,Observed!$A$2:$A$1520,$A409,Observed!$C$2:$C$1520,$C409),"")</f>
        <v/>
      </c>
      <c r="AL409" s="23" t="str">
        <f>IF(ISNUMBER(AVERAGEIFS(Observed!AL$2:AL$1520,Observed!$A$2:$A$1520,$A409,Observed!$C$2:$C$1520,$C409)),AVERAGEIFS(Observed!AL$2:AL$1520,Observed!$A$2:$A$1520,$A409,Observed!$C$2:$C$1520,$C409),"")</f>
        <v/>
      </c>
      <c r="AM409" s="23" t="str">
        <f>IF(ISNUMBER(AVERAGEIFS(Observed!AM$2:AM$1520,Observed!$A$2:$A$1520,$A409,Observed!$C$2:$C$1520,$C409)),AVERAGEIFS(Observed!AM$2:AM$1520,Observed!$A$2:$A$1520,$A409,Observed!$C$2:$C$1520,$C409),"")</f>
        <v/>
      </c>
      <c r="AN409" s="2">
        <f>COUNTIFS(Observed!$A$2:$A$1520,$A409,Observed!$C$2:$C$1520,$C409)</f>
        <v>3</v>
      </c>
      <c r="AO409" s="2">
        <f t="shared" si="6"/>
        <v>3</v>
      </c>
    </row>
    <row r="410" spans="1:41" x14ac:dyDescent="0.35">
      <c r="A410" t="s">
        <v>53</v>
      </c>
      <c r="B410" t="s">
        <v>52</v>
      </c>
      <c r="C410" s="20">
        <v>42394</v>
      </c>
      <c r="D410">
        <v>1</v>
      </c>
      <c r="E410" t="s">
        <v>78</v>
      </c>
      <c r="F410" s="25" t="s">
        <v>99</v>
      </c>
      <c r="G410" t="s">
        <v>43</v>
      </c>
      <c r="H410">
        <v>11</v>
      </c>
      <c r="I410" s="2" t="s">
        <v>42</v>
      </c>
      <c r="J410" s="22" t="str">
        <f>IF(ISNUMBER(AVERAGEIFS(Observed!J$2:J$1520,Observed!$A$2:$A$1520,$A410,Observed!$C$2:$C$1520,$C410)),AVERAGEIFS(Observed!J$2:J$1520,Observed!$A$2:$A$1520,$A410,Observed!$C$2:$C$1520,$C410),"")</f>
        <v/>
      </c>
      <c r="K410" s="23" t="str">
        <f>IF(ISNUMBER(AVERAGEIFS(Observed!K$2:K$1520,Observed!$A$2:$A$1520,$A410,Observed!$C$2:$C$1520,$C410)),AVERAGEIFS(Observed!K$2:K$1520,Observed!$A$2:$A$1520,$A410,Observed!$C$2:$C$1520,$C410),"")</f>
        <v/>
      </c>
      <c r="L410" s="23">
        <f>IF(ISNUMBER(AVERAGEIFS(Observed!L$2:L$1520,Observed!$A$2:$A$1520,$A410,Observed!$C$2:$C$1520,$C410)),AVERAGEIFS(Observed!L$2:L$1520,Observed!$A$2:$A$1520,$A410,Observed!$C$2:$C$1520,$C410),"")</f>
        <v>128.00333333333333</v>
      </c>
      <c r="M410" s="23">
        <f>IF(ISNUMBER(AVERAGEIFS(Observed!M$2:M$1520,Observed!$A$2:$A$1520,$A410,Observed!$C$2:$C$1520,$C410)),AVERAGEIFS(Observed!M$2:M$1520,Observed!$A$2:$A$1520,$A410,Observed!$C$2:$C$1520,$C410),"")</f>
        <v>128.00333333333333</v>
      </c>
      <c r="N410" s="23">
        <f>IF(ISNUMBER(AVERAGEIFS(Observed!N$2:N$1520,Observed!$A$2:$A$1520,$A410,Observed!$C$2:$C$1520,$C410)),AVERAGEIFS(Observed!N$2:N$1520,Observed!$A$2:$A$1520,$A410,Observed!$C$2:$C$1520,$C410),"")</f>
        <v>449.86666666666662</v>
      </c>
      <c r="O410" s="24" t="str">
        <f>IF(ISNUMBER(AVERAGEIFS(Observed!O$2:O$1520,Observed!$A$2:$A$1520,$A410,Observed!$C$2:$C$1520,$C410)),AVERAGEIFS(Observed!O$2:O$1520,Observed!$A$2:$A$1520,$A410,Observed!$C$2:$C$1520,$C410),"")</f>
        <v/>
      </c>
      <c r="P410" s="24" t="str">
        <f>IF(ISNUMBER(AVERAGEIFS(Observed!P$2:P$1520,Observed!$A$2:$A$1520,$A410,Observed!$C$2:$C$1520,$C410)),AVERAGEIFS(Observed!P$2:P$1520,Observed!$A$2:$A$1520,$A410,Observed!$C$2:$C$1520,$C410),"")</f>
        <v/>
      </c>
      <c r="Q410" s="24" t="str">
        <f>IF(ISNUMBER(AVERAGEIFS(Observed!Q$2:Q$1520,Observed!$A$2:$A$1520,$A410,Observed!$C$2:$C$1520,$C410)),AVERAGEIFS(Observed!Q$2:Q$1520,Observed!$A$2:$A$1520,$A410,Observed!$C$2:$C$1520,$C410),"")</f>
        <v/>
      </c>
      <c r="R410" s="22" t="str">
        <f>IF(ISNUMBER(AVERAGEIFS(Observed!R$2:R$1520,Observed!$A$2:$A$1520,$A410,Observed!$C$2:$C$1520,$C410)),AVERAGEIFS(Observed!R$2:R$1520,Observed!$A$2:$A$1520,$A410,Observed!$C$2:$C$1520,$C410),"")</f>
        <v/>
      </c>
      <c r="S410" s="23" t="str">
        <f>IF(ISNUMBER(AVERAGEIFS(Observed!S$2:S$1520,Observed!$A$2:$A$1520,$A410,Observed!$C$2:$C$1520,$C410)),AVERAGEIFS(Observed!S$2:S$1520,Observed!$A$2:$A$1520,$A410,Observed!$C$2:$C$1520,$C410),"")</f>
        <v/>
      </c>
      <c r="T410" s="23" t="str">
        <f>IF(ISNUMBER(AVERAGEIFS(Observed!T$2:T$1520,Observed!$A$2:$A$1520,$A410,Observed!$C$2:$C$1520,$C410)),AVERAGEIFS(Observed!T$2:T$1520,Observed!$A$2:$A$1520,$A410,Observed!$C$2:$C$1520,$C410),"")</f>
        <v/>
      </c>
      <c r="U410" s="23" t="str">
        <f>IF(ISNUMBER(AVERAGEIFS(Observed!U$2:U$1520,Observed!$A$2:$A$1520,$A410,Observed!$C$2:$C$1520,$C410)),AVERAGEIFS(Observed!U$2:U$1520,Observed!$A$2:$A$1520,$A410,Observed!$C$2:$C$1520,$C410),"")</f>
        <v/>
      </c>
      <c r="V410" s="23" t="str">
        <f>IF(ISNUMBER(AVERAGEIFS(Observed!V$2:V$1520,Observed!$A$2:$A$1520,$A410,Observed!$C$2:$C$1520,$C410)),AVERAGEIFS(Observed!V$2:V$1520,Observed!$A$2:$A$1520,$A410,Observed!$C$2:$C$1520,$C410),"")</f>
        <v/>
      </c>
      <c r="W410" s="23" t="str">
        <f>IF(ISNUMBER(AVERAGEIFS(Observed!W$2:W$1520,Observed!$A$2:$A$1520,$A410,Observed!$C$2:$C$1520,$C410)),AVERAGEIFS(Observed!W$2:W$1520,Observed!$A$2:$A$1520,$A410,Observed!$C$2:$C$1520,$C410),"")</f>
        <v/>
      </c>
      <c r="X410" s="23" t="str">
        <f>IF(ISNUMBER(AVERAGEIFS(Observed!X$2:X$1520,Observed!$A$2:$A$1520,$A410,Observed!$C$2:$C$1520,$C410)),AVERAGEIFS(Observed!X$2:X$1520,Observed!$A$2:$A$1520,$A410,Observed!$C$2:$C$1520,$C410),"")</f>
        <v/>
      </c>
      <c r="Y410" s="23" t="str">
        <f>IF(ISNUMBER(AVERAGEIFS(Observed!Y$2:Y$1520,Observed!$A$2:$A$1520,$A410,Observed!$C$2:$C$1520,$C410)),AVERAGEIFS(Observed!Y$2:Y$1520,Observed!$A$2:$A$1520,$A410,Observed!$C$2:$C$1520,$C410),"")</f>
        <v/>
      </c>
      <c r="Z410" s="23" t="str">
        <f>IF(ISNUMBER(AVERAGEIFS(Observed!Z$2:Z$1520,Observed!$A$2:$A$1520,$A410,Observed!$C$2:$C$1520,$C410)),AVERAGEIFS(Observed!Z$2:Z$1520,Observed!$A$2:$A$1520,$A410,Observed!$C$2:$C$1520,$C410),"")</f>
        <v/>
      </c>
      <c r="AA410" s="23" t="str">
        <f>IF(ISNUMBER(AVERAGEIFS(Observed!AA$2:AA$1520,Observed!$A$2:$A$1520,$A410,Observed!$C$2:$C$1520,$C410)),AVERAGEIFS(Observed!AA$2:AA$1520,Observed!$A$2:$A$1520,$A410,Observed!$C$2:$C$1520,$C410),"")</f>
        <v/>
      </c>
      <c r="AB410" s="23" t="str">
        <f>IF(ISNUMBER(AVERAGEIFS(Observed!AB$2:AB$1520,Observed!$A$2:$A$1520,$A410,Observed!$C$2:$C$1520,$C410)),AVERAGEIFS(Observed!AB$2:AB$1520,Observed!$A$2:$A$1520,$A410,Observed!$C$2:$C$1520,$C410),"")</f>
        <v/>
      </c>
      <c r="AC410" s="23" t="str">
        <f>IF(ISNUMBER(AVERAGEIFS(Observed!AC$2:AC$1520,Observed!$A$2:$A$1520,$A410,Observed!$C$2:$C$1520,$C410)),AVERAGEIFS(Observed!AC$2:AC$1520,Observed!$A$2:$A$1520,$A410,Observed!$C$2:$C$1520,$C410),"")</f>
        <v/>
      </c>
      <c r="AD410" s="24" t="str">
        <f>IF(ISNUMBER(AVERAGEIFS(Observed!AD$2:AD$1520,Observed!$A$2:$A$1520,$A410,Observed!$C$2:$C$1520,$C410)),AVERAGEIFS(Observed!AD$2:AD$1520,Observed!$A$2:$A$1520,$A410,Observed!$C$2:$C$1520,$C410),"")</f>
        <v/>
      </c>
      <c r="AE410" s="24" t="str">
        <f>IF(ISNUMBER(AVERAGEIFS(Observed!AE$2:AE$1520,Observed!$A$2:$A$1520,$A410,Observed!$C$2:$C$1520,$C410)),AVERAGEIFS(Observed!AE$2:AE$1520,Observed!$A$2:$A$1520,$A410,Observed!$C$2:$C$1520,$C410),"")</f>
        <v/>
      </c>
      <c r="AF410" s="23" t="str">
        <f>IF(ISNUMBER(AVERAGEIFS(Observed!AF$2:AF$1520,Observed!$A$2:$A$1520,$A410,Observed!$C$2:$C$1520,$C410)),AVERAGEIFS(Observed!AF$2:AF$1520,Observed!$A$2:$A$1520,$A410,Observed!$C$2:$C$1520,$C410),"")</f>
        <v/>
      </c>
      <c r="AG410" s="23" t="str">
        <f>IF(ISNUMBER(AVERAGEIFS(Observed!AG$2:AG$1520,Observed!$A$2:$A$1520,$A410,Observed!$C$2:$C$1520,$C410)),AVERAGEIFS(Observed!AG$2:AG$1520,Observed!$A$2:$A$1520,$A410,Observed!$C$2:$C$1520,$C410),"")</f>
        <v/>
      </c>
      <c r="AH410" s="22" t="str">
        <f>IF(ISNUMBER(AVERAGEIFS(Observed!AH$2:AH$1520,Observed!$A$2:$A$1520,$A410,Observed!$C$2:$C$1520,$C410)),AVERAGEIFS(Observed!AH$2:AH$1520,Observed!$A$2:$A$1520,$A410,Observed!$C$2:$C$1520,$C410),"")</f>
        <v/>
      </c>
      <c r="AI410" s="23" t="str">
        <f>IF(ISNUMBER(AVERAGEIFS(Observed!AI$2:AI$1520,Observed!$A$2:$A$1520,$A410,Observed!$C$2:$C$1520,$C410)),AVERAGEIFS(Observed!AI$2:AI$1520,Observed!$A$2:$A$1520,$A410,Observed!$C$2:$C$1520,$C410),"")</f>
        <v/>
      </c>
      <c r="AJ410" s="23" t="str">
        <f>IF(ISNUMBER(AVERAGEIFS(Observed!AJ$2:AJ$1520,Observed!$A$2:$A$1520,$A410,Observed!$C$2:$C$1520,$C410)),AVERAGEIFS(Observed!AJ$2:AJ$1520,Observed!$A$2:$A$1520,$A410,Observed!$C$2:$C$1520,$C410),"")</f>
        <v/>
      </c>
      <c r="AK410" s="23" t="str">
        <f>IF(ISNUMBER(AVERAGEIFS(Observed!AK$2:AK$1520,Observed!$A$2:$A$1520,$A410,Observed!$C$2:$C$1520,$C410)),AVERAGEIFS(Observed!AK$2:AK$1520,Observed!$A$2:$A$1520,$A410,Observed!$C$2:$C$1520,$C410),"")</f>
        <v/>
      </c>
      <c r="AL410" s="23" t="str">
        <f>IF(ISNUMBER(AVERAGEIFS(Observed!AL$2:AL$1520,Observed!$A$2:$A$1520,$A410,Observed!$C$2:$C$1520,$C410)),AVERAGEIFS(Observed!AL$2:AL$1520,Observed!$A$2:$A$1520,$A410,Observed!$C$2:$C$1520,$C410),"")</f>
        <v/>
      </c>
      <c r="AM410" s="23" t="str">
        <f>IF(ISNUMBER(AVERAGEIFS(Observed!AM$2:AM$1520,Observed!$A$2:$A$1520,$A410,Observed!$C$2:$C$1520,$C410)),AVERAGEIFS(Observed!AM$2:AM$1520,Observed!$A$2:$A$1520,$A410,Observed!$C$2:$C$1520,$C410),"")</f>
        <v/>
      </c>
      <c r="AN410" s="2">
        <f>COUNTIFS(Observed!$A$2:$A$1520,$A410,Observed!$C$2:$C$1520,$C410)</f>
        <v>3</v>
      </c>
      <c r="AO410" s="2">
        <f t="shared" si="6"/>
        <v>3</v>
      </c>
    </row>
    <row r="411" spans="1:41" x14ac:dyDescent="0.35">
      <c r="A411" t="s">
        <v>56</v>
      </c>
      <c r="B411" t="s">
        <v>52</v>
      </c>
      <c r="C411" s="20">
        <v>42402</v>
      </c>
      <c r="D411">
        <v>1</v>
      </c>
      <c r="E411" t="s">
        <v>80</v>
      </c>
      <c r="F411" s="25" t="s">
        <v>99</v>
      </c>
      <c r="G411" t="s">
        <v>43</v>
      </c>
      <c r="H411">
        <v>11</v>
      </c>
      <c r="I411" s="2" t="s">
        <v>58</v>
      </c>
      <c r="J411" s="22">
        <f>IF(ISNUMBER(AVERAGEIFS(Observed!J$2:J$1520,Observed!$A$2:$A$1520,$A411,Observed!$C$2:$C$1520,$C411)),AVERAGEIFS(Observed!J$2:J$1520,Observed!$A$2:$A$1520,$A411,Observed!$C$2:$C$1520,$C411),"")</f>
        <v>1056.6000000000001</v>
      </c>
      <c r="K411" s="23">
        <f>IF(ISNUMBER(AVERAGEIFS(Observed!K$2:K$1520,Observed!$A$2:$A$1520,$A411,Observed!$C$2:$C$1520,$C411)),AVERAGEIFS(Observed!K$2:K$1520,Observed!$A$2:$A$1520,$A411,Observed!$C$2:$C$1520,$C411),"")</f>
        <v>105.66000000000001</v>
      </c>
      <c r="L411" s="23" t="str">
        <f>IF(ISNUMBER(AVERAGEIFS(Observed!L$2:L$1520,Observed!$A$2:$A$1520,$A411,Observed!$C$2:$C$1520,$C411)),AVERAGEIFS(Observed!L$2:L$1520,Observed!$A$2:$A$1520,$A411,Observed!$C$2:$C$1520,$C411),"")</f>
        <v/>
      </c>
      <c r="M411" s="23" t="str">
        <f>IF(ISNUMBER(AVERAGEIFS(Observed!M$2:M$1520,Observed!$A$2:$A$1520,$A411,Observed!$C$2:$C$1520,$C411)),AVERAGEIFS(Observed!M$2:M$1520,Observed!$A$2:$A$1520,$A411,Observed!$C$2:$C$1520,$C411),"")</f>
        <v/>
      </c>
      <c r="N411" s="23" t="str">
        <f>IF(ISNUMBER(AVERAGEIFS(Observed!N$2:N$1520,Observed!$A$2:$A$1520,$A411,Observed!$C$2:$C$1520,$C411)),AVERAGEIFS(Observed!N$2:N$1520,Observed!$A$2:$A$1520,$A411,Observed!$C$2:$C$1520,$C411),"")</f>
        <v/>
      </c>
      <c r="O411" s="24" t="str">
        <f>IF(ISNUMBER(AVERAGEIFS(Observed!O$2:O$1520,Observed!$A$2:$A$1520,$A411,Observed!$C$2:$C$1520,$C411)),AVERAGEIFS(Observed!O$2:O$1520,Observed!$A$2:$A$1520,$A411,Observed!$C$2:$C$1520,$C411),"")</f>
        <v/>
      </c>
      <c r="P411" s="24" t="str">
        <f>IF(ISNUMBER(AVERAGEIFS(Observed!P$2:P$1520,Observed!$A$2:$A$1520,$A411,Observed!$C$2:$C$1520,$C411)),AVERAGEIFS(Observed!P$2:P$1520,Observed!$A$2:$A$1520,$A411,Observed!$C$2:$C$1520,$C411),"")</f>
        <v/>
      </c>
      <c r="Q411" s="24" t="str">
        <f>IF(ISNUMBER(AVERAGEIFS(Observed!Q$2:Q$1520,Observed!$A$2:$A$1520,$A411,Observed!$C$2:$C$1520,$C411)),AVERAGEIFS(Observed!Q$2:Q$1520,Observed!$A$2:$A$1520,$A411,Observed!$C$2:$C$1520,$C411),"")</f>
        <v/>
      </c>
      <c r="R411" s="22" t="str">
        <f>IF(ISNUMBER(AVERAGEIFS(Observed!R$2:R$1520,Observed!$A$2:$A$1520,$A411,Observed!$C$2:$C$1520,$C411)),AVERAGEIFS(Observed!R$2:R$1520,Observed!$A$2:$A$1520,$A411,Observed!$C$2:$C$1520,$C411),"")</f>
        <v/>
      </c>
      <c r="S411" s="23" t="str">
        <f>IF(ISNUMBER(AVERAGEIFS(Observed!S$2:S$1520,Observed!$A$2:$A$1520,$A411,Observed!$C$2:$C$1520,$C411)),AVERAGEIFS(Observed!S$2:S$1520,Observed!$A$2:$A$1520,$A411,Observed!$C$2:$C$1520,$C411),"")</f>
        <v/>
      </c>
      <c r="T411" s="23" t="str">
        <f>IF(ISNUMBER(AVERAGEIFS(Observed!T$2:T$1520,Observed!$A$2:$A$1520,$A411,Observed!$C$2:$C$1520,$C411)),AVERAGEIFS(Observed!T$2:T$1520,Observed!$A$2:$A$1520,$A411,Observed!$C$2:$C$1520,$C411),"")</f>
        <v/>
      </c>
      <c r="U411" s="23" t="str">
        <f>IF(ISNUMBER(AVERAGEIFS(Observed!U$2:U$1520,Observed!$A$2:$A$1520,$A411,Observed!$C$2:$C$1520,$C411)),AVERAGEIFS(Observed!U$2:U$1520,Observed!$A$2:$A$1520,$A411,Observed!$C$2:$C$1520,$C411),"")</f>
        <v/>
      </c>
      <c r="V411" s="23" t="str">
        <f>IF(ISNUMBER(AVERAGEIFS(Observed!V$2:V$1520,Observed!$A$2:$A$1520,$A411,Observed!$C$2:$C$1520,$C411)),AVERAGEIFS(Observed!V$2:V$1520,Observed!$A$2:$A$1520,$A411,Observed!$C$2:$C$1520,$C411),"")</f>
        <v/>
      </c>
      <c r="W411" s="23" t="str">
        <f>IF(ISNUMBER(AVERAGEIFS(Observed!W$2:W$1520,Observed!$A$2:$A$1520,$A411,Observed!$C$2:$C$1520,$C411)),AVERAGEIFS(Observed!W$2:W$1520,Observed!$A$2:$A$1520,$A411,Observed!$C$2:$C$1520,$C411),"")</f>
        <v/>
      </c>
      <c r="X411" s="23" t="str">
        <f>IF(ISNUMBER(AVERAGEIFS(Observed!X$2:X$1520,Observed!$A$2:$A$1520,$A411,Observed!$C$2:$C$1520,$C411)),AVERAGEIFS(Observed!X$2:X$1520,Observed!$A$2:$A$1520,$A411,Observed!$C$2:$C$1520,$C411),"")</f>
        <v/>
      </c>
      <c r="Y411" s="23" t="str">
        <f>IF(ISNUMBER(AVERAGEIFS(Observed!Y$2:Y$1520,Observed!$A$2:$A$1520,$A411,Observed!$C$2:$C$1520,$C411)),AVERAGEIFS(Observed!Y$2:Y$1520,Observed!$A$2:$A$1520,$A411,Observed!$C$2:$C$1520,$C411),"")</f>
        <v/>
      </c>
      <c r="Z411" s="23" t="str">
        <f>IF(ISNUMBER(AVERAGEIFS(Observed!Z$2:Z$1520,Observed!$A$2:$A$1520,$A411,Observed!$C$2:$C$1520,$C411)),AVERAGEIFS(Observed!Z$2:Z$1520,Observed!$A$2:$A$1520,$A411,Observed!$C$2:$C$1520,$C411),"")</f>
        <v/>
      </c>
      <c r="AA411" s="23" t="str">
        <f>IF(ISNUMBER(AVERAGEIFS(Observed!AA$2:AA$1520,Observed!$A$2:$A$1520,$A411,Observed!$C$2:$C$1520,$C411)),AVERAGEIFS(Observed!AA$2:AA$1520,Observed!$A$2:$A$1520,$A411,Observed!$C$2:$C$1520,$C411),"")</f>
        <v/>
      </c>
      <c r="AB411" s="23" t="str">
        <f>IF(ISNUMBER(AVERAGEIFS(Observed!AB$2:AB$1520,Observed!$A$2:$A$1520,$A411,Observed!$C$2:$C$1520,$C411)),AVERAGEIFS(Observed!AB$2:AB$1520,Observed!$A$2:$A$1520,$A411,Observed!$C$2:$C$1520,$C411),"")</f>
        <v/>
      </c>
      <c r="AC411" s="23" t="str">
        <f>IF(ISNUMBER(AVERAGEIFS(Observed!AC$2:AC$1520,Observed!$A$2:$A$1520,$A411,Observed!$C$2:$C$1520,$C411)),AVERAGEIFS(Observed!AC$2:AC$1520,Observed!$A$2:$A$1520,$A411,Observed!$C$2:$C$1520,$C411),"")</f>
        <v/>
      </c>
      <c r="AD411" s="24" t="str">
        <f>IF(ISNUMBER(AVERAGEIFS(Observed!AD$2:AD$1520,Observed!$A$2:$A$1520,$A411,Observed!$C$2:$C$1520,$C411)),AVERAGEIFS(Observed!AD$2:AD$1520,Observed!$A$2:$A$1520,$A411,Observed!$C$2:$C$1520,$C411),"")</f>
        <v/>
      </c>
      <c r="AE411" s="24" t="str">
        <f>IF(ISNUMBER(AVERAGEIFS(Observed!AE$2:AE$1520,Observed!$A$2:$A$1520,$A411,Observed!$C$2:$C$1520,$C411)),AVERAGEIFS(Observed!AE$2:AE$1520,Observed!$A$2:$A$1520,$A411,Observed!$C$2:$C$1520,$C411),"")</f>
        <v/>
      </c>
      <c r="AF411" s="23" t="str">
        <f>IF(ISNUMBER(AVERAGEIFS(Observed!AF$2:AF$1520,Observed!$A$2:$A$1520,$A411,Observed!$C$2:$C$1520,$C411)),AVERAGEIFS(Observed!AF$2:AF$1520,Observed!$A$2:$A$1520,$A411,Observed!$C$2:$C$1520,$C411),"")</f>
        <v/>
      </c>
      <c r="AG411" s="23" t="str">
        <f>IF(ISNUMBER(AVERAGEIFS(Observed!AG$2:AG$1520,Observed!$A$2:$A$1520,$A411,Observed!$C$2:$C$1520,$C411)),AVERAGEIFS(Observed!AG$2:AG$1520,Observed!$A$2:$A$1520,$A411,Observed!$C$2:$C$1520,$C411),"")</f>
        <v/>
      </c>
      <c r="AH411" s="22" t="str">
        <f>IF(ISNUMBER(AVERAGEIFS(Observed!AH$2:AH$1520,Observed!$A$2:$A$1520,$A411,Observed!$C$2:$C$1520,$C411)),AVERAGEIFS(Observed!AH$2:AH$1520,Observed!$A$2:$A$1520,$A411,Observed!$C$2:$C$1520,$C411),"")</f>
        <v/>
      </c>
      <c r="AI411" s="23" t="str">
        <f>IF(ISNUMBER(AVERAGEIFS(Observed!AI$2:AI$1520,Observed!$A$2:$A$1520,$A411,Observed!$C$2:$C$1520,$C411)),AVERAGEIFS(Observed!AI$2:AI$1520,Observed!$A$2:$A$1520,$A411,Observed!$C$2:$C$1520,$C411),"")</f>
        <v/>
      </c>
      <c r="AJ411" s="23" t="str">
        <f>IF(ISNUMBER(AVERAGEIFS(Observed!AJ$2:AJ$1520,Observed!$A$2:$A$1520,$A411,Observed!$C$2:$C$1520,$C411)),AVERAGEIFS(Observed!AJ$2:AJ$1520,Observed!$A$2:$A$1520,$A411,Observed!$C$2:$C$1520,$C411),"")</f>
        <v/>
      </c>
      <c r="AK411" s="23" t="str">
        <f>IF(ISNUMBER(AVERAGEIFS(Observed!AK$2:AK$1520,Observed!$A$2:$A$1520,$A411,Observed!$C$2:$C$1520,$C411)),AVERAGEIFS(Observed!AK$2:AK$1520,Observed!$A$2:$A$1520,$A411,Observed!$C$2:$C$1520,$C411),"")</f>
        <v/>
      </c>
      <c r="AL411" s="23" t="str">
        <f>IF(ISNUMBER(AVERAGEIFS(Observed!AL$2:AL$1520,Observed!$A$2:$A$1520,$A411,Observed!$C$2:$C$1520,$C411)),AVERAGEIFS(Observed!AL$2:AL$1520,Observed!$A$2:$A$1520,$A411,Observed!$C$2:$C$1520,$C411),"")</f>
        <v/>
      </c>
      <c r="AM411" s="23" t="str">
        <f>IF(ISNUMBER(AVERAGEIFS(Observed!AM$2:AM$1520,Observed!$A$2:$A$1520,$A411,Observed!$C$2:$C$1520,$C411)),AVERAGEIFS(Observed!AM$2:AM$1520,Observed!$A$2:$A$1520,$A411,Observed!$C$2:$C$1520,$C411),"")</f>
        <v/>
      </c>
      <c r="AN411" s="2">
        <f>COUNTIFS(Observed!$A$2:$A$1520,$A411,Observed!$C$2:$C$1520,$C411)</f>
        <v>3</v>
      </c>
      <c r="AO411" s="2">
        <f t="shared" si="6"/>
        <v>1</v>
      </c>
    </row>
    <row r="412" spans="1:41" x14ac:dyDescent="0.35">
      <c r="A412" t="s">
        <v>55</v>
      </c>
      <c r="B412" t="s">
        <v>52</v>
      </c>
      <c r="C412" s="20">
        <v>42402</v>
      </c>
      <c r="D412">
        <v>1</v>
      </c>
      <c r="E412" t="s">
        <v>82</v>
      </c>
      <c r="F412" s="25" t="s">
        <v>99</v>
      </c>
      <c r="G412" t="s">
        <v>43</v>
      </c>
      <c r="H412">
        <v>11</v>
      </c>
      <c r="I412" s="2" t="s">
        <v>58</v>
      </c>
      <c r="J412" s="22">
        <f>IF(ISNUMBER(AVERAGEIFS(Observed!J$2:J$1520,Observed!$A$2:$A$1520,$A412,Observed!$C$2:$C$1520,$C412)),AVERAGEIFS(Observed!J$2:J$1520,Observed!$A$2:$A$1520,$A412,Observed!$C$2:$C$1520,$C412),"")</f>
        <v>1000.2000000000002</v>
      </c>
      <c r="K412" s="23">
        <f>IF(ISNUMBER(AVERAGEIFS(Observed!K$2:K$1520,Observed!$A$2:$A$1520,$A412,Observed!$C$2:$C$1520,$C412)),AVERAGEIFS(Observed!K$2:K$1520,Observed!$A$2:$A$1520,$A412,Observed!$C$2:$C$1520,$C412),"")</f>
        <v>100.02000000000002</v>
      </c>
      <c r="L412" s="23" t="str">
        <f>IF(ISNUMBER(AVERAGEIFS(Observed!L$2:L$1520,Observed!$A$2:$A$1520,$A412,Observed!$C$2:$C$1520,$C412)),AVERAGEIFS(Observed!L$2:L$1520,Observed!$A$2:$A$1520,$A412,Observed!$C$2:$C$1520,$C412),"")</f>
        <v/>
      </c>
      <c r="M412" s="23" t="str">
        <f>IF(ISNUMBER(AVERAGEIFS(Observed!M$2:M$1520,Observed!$A$2:$A$1520,$A412,Observed!$C$2:$C$1520,$C412)),AVERAGEIFS(Observed!M$2:M$1520,Observed!$A$2:$A$1520,$A412,Observed!$C$2:$C$1520,$C412),"")</f>
        <v/>
      </c>
      <c r="N412" s="23" t="str">
        <f>IF(ISNUMBER(AVERAGEIFS(Observed!N$2:N$1520,Observed!$A$2:$A$1520,$A412,Observed!$C$2:$C$1520,$C412)),AVERAGEIFS(Observed!N$2:N$1520,Observed!$A$2:$A$1520,$A412,Observed!$C$2:$C$1520,$C412),"")</f>
        <v/>
      </c>
      <c r="O412" s="24" t="str">
        <f>IF(ISNUMBER(AVERAGEIFS(Observed!O$2:O$1520,Observed!$A$2:$A$1520,$A412,Observed!$C$2:$C$1520,$C412)),AVERAGEIFS(Observed!O$2:O$1520,Observed!$A$2:$A$1520,$A412,Observed!$C$2:$C$1520,$C412),"")</f>
        <v/>
      </c>
      <c r="P412" s="24" t="str">
        <f>IF(ISNUMBER(AVERAGEIFS(Observed!P$2:P$1520,Observed!$A$2:$A$1520,$A412,Observed!$C$2:$C$1520,$C412)),AVERAGEIFS(Observed!P$2:P$1520,Observed!$A$2:$A$1520,$A412,Observed!$C$2:$C$1520,$C412),"")</f>
        <v/>
      </c>
      <c r="Q412" s="24" t="str">
        <f>IF(ISNUMBER(AVERAGEIFS(Observed!Q$2:Q$1520,Observed!$A$2:$A$1520,$A412,Observed!$C$2:$C$1520,$C412)),AVERAGEIFS(Observed!Q$2:Q$1520,Observed!$A$2:$A$1520,$A412,Observed!$C$2:$C$1520,$C412),"")</f>
        <v/>
      </c>
      <c r="R412" s="22" t="str">
        <f>IF(ISNUMBER(AVERAGEIFS(Observed!R$2:R$1520,Observed!$A$2:$A$1520,$A412,Observed!$C$2:$C$1520,$C412)),AVERAGEIFS(Observed!R$2:R$1520,Observed!$A$2:$A$1520,$A412,Observed!$C$2:$C$1520,$C412),"")</f>
        <v/>
      </c>
      <c r="S412" s="23" t="str">
        <f>IF(ISNUMBER(AVERAGEIFS(Observed!S$2:S$1520,Observed!$A$2:$A$1520,$A412,Observed!$C$2:$C$1520,$C412)),AVERAGEIFS(Observed!S$2:S$1520,Observed!$A$2:$A$1520,$A412,Observed!$C$2:$C$1520,$C412),"")</f>
        <v/>
      </c>
      <c r="T412" s="23" t="str">
        <f>IF(ISNUMBER(AVERAGEIFS(Observed!T$2:T$1520,Observed!$A$2:$A$1520,$A412,Observed!$C$2:$C$1520,$C412)),AVERAGEIFS(Observed!T$2:T$1520,Observed!$A$2:$A$1520,$A412,Observed!$C$2:$C$1520,$C412),"")</f>
        <v/>
      </c>
      <c r="U412" s="23" t="str">
        <f>IF(ISNUMBER(AVERAGEIFS(Observed!U$2:U$1520,Observed!$A$2:$A$1520,$A412,Observed!$C$2:$C$1520,$C412)),AVERAGEIFS(Observed!U$2:U$1520,Observed!$A$2:$A$1520,$A412,Observed!$C$2:$C$1520,$C412),"")</f>
        <v/>
      </c>
      <c r="V412" s="23" t="str">
        <f>IF(ISNUMBER(AVERAGEIFS(Observed!V$2:V$1520,Observed!$A$2:$A$1520,$A412,Observed!$C$2:$C$1520,$C412)),AVERAGEIFS(Observed!V$2:V$1520,Observed!$A$2:$A$1520,$A412,Observed!$C$2:$C$1520,$C412),"")</f>
        <v/>
      </c>
      <c r="W412" s="23" t="str">
        <f>IF(ISNUMBER(AVERAGEIFS(Observed!W$2:W$1520,Observed!$A$2:$A$1520,$A412,Observed!$C$2:$C$1520,$C412)),AVERAGEIFS(Observed!W$2:W$1520,Observed!$A$2:$A$1520,$A412,Observed!$C$2:$C$1520,$C412),"")</f>
        <v/>
      </c>
      <c r="X412" s="23" t="str">
        <f>IF(ISNUMBER(AVERAGEIFS(Observed!X$2:X$1520,Observed!$A$2:$A$1520,$A412,Observed!$C$2:$C$1520,$C412)),AVERAGEIFS(Observed!X$2:X$1520,Observed!$A$2:$A$1520,$A412,Observed!$C$2:$C$1520,$C412),"")</f>
        <v/>
      </c>
      <c r="Y412" s="23" t="str">
        <f>IF(ISNUMBER(AVERAGEIFS(Observed!Y$2:Y$1520,Observed!$A$2:$A$1520,$A412,Observed!$C$2:$C$1520,$C412)),AVERAGEIFS(Observed!Y$2:Y$1520,Observed!$A$2:$A$1520,$A412,Observed!$C$2:$C$1520,$C412),"")</f>
        <v/>
      </c>
      <c r="Z412" s="23" t="str">
        <f>IF(ISNUMBER(AVERAGEIFS(Observed!Z$2:Z$1520,Observed!$A$2:$A$1520,$A412,Observed!$C$2:$C$1520,$C412)),AVERAGEIFS(Observed!Z$2:Z$1520,Observed!$A$2:$A$1520,$A412,Observed!$C$2:$C$1520,$C412),"")</f>
        <v/>
      </c>
      <c r="AA412" s="23" t="str">
        <f>IF(ISNUMBER(AVERAGEIFS(Observed!AA$2:AA$1520,Observed!$A$2:$A$1520,$A412,Observed!$C$2:$C$1520,$C412)),AVERAGEIFS(Observed!AA$2:AA$1520,Observed!$A$2:$A$1520,$A412,Observed!$C$2:$C$1520,$C412),"")</f>
        <v/>
      </c>
      <c r="AB412" s="23" t="str">
        <f>IF(ISNUMBER(AVERAGEIFS(Observed!AB$2:AB$1520,Observed!$A$2:$A$1520,$A412,Observed!$C$2:$C$1520,$C412)),AVERAGEIFS(Observed!AB$2:AB$1520,Observed!$A$2:$A$1520,$A412,Observed!$C$2:$C$1520,$C412),"")</f>
        <v/>
      </c>
      <c r="AC412" s="23" t="str">
        <f>IF(ISNUMBER(AVERAGEIFS(Observed!AC$2:AC$1520,Observed!$A$2:$A$1520,$A412,Observed!$C$2:$C$1520,$C412)),AVERAGEIFS(Observed!AC$2:AC$1520,Observed!$A$2:$A$1520,$A412,Observed!$C$2:$C$1520,$C412),"")</f>
        <v/>
      </c>
      <c r="AD412" s="24" t="str">
        <f>IF(ISNUMBER(AVERAGEIFS(Observed!AD$2:AD$1520,Observed!$A$2:$A$1520,$A412,Observed!$C$2:$C$1520,$C412)),AVERAGEIFS(Observed!AD$2:AD$1520,Observed!$A$2:$A$1520,$A412,Observed!$C$2:$C$1520,$C412),"")</f>
        <v/>
      </c>
      <c r="AE412" s="24" t="str">
        <f>IF(ISNUMBER(AVERAGEIFS(Observed!AE$2:AE$1520,Observed!$A$2:$A$1520,$A412,Observed!$C$2:$C$1520,$C412)),AVERAGEIFS(Observed!AE$2:AE$1520,Observed!$A$2:$A$1520,$A412,Observed!$C$2:$C$1520,$C412),"")</f>
        <v/>
      </c>
      <c r="AF412" s="23" t="str">
        <f>IF(ISNUMBER(AVERAGEIFS(Observed!AF$2:AF$1520,Observed!$A$2:$A$1520,$A412,Observed!$C$2:$C$1520,$C412)),AVERAGEIFS(Observed!AF$2:AF$1520,Observed!$A$2:$A$1520,$A412,Observed!$C$2:$C$1520,$C412),"")</f>
        <v/>
      </c>
      <c r="AG412" s="23" t="str">
        <f>IF(ISNUMBER(AVERAGEIFS(Observed!AG$2:AG$1520,Observed!$A$2:$A$1520,$A412,Observed!$C$2:$C$1520,$C412)),AVERAGEIFS(Observed!AG$2:AG$1520,Observed!$A$2:$A$1520,$A412,Observed!$C$2:$C$1520,$C412),"")</f>
        <v/>
      </c>
      <c r="AH412" s="22" t="str">
        <f>IF(ISNUMBER(AVERAGEIFS(Observed!AH$2:AH$1520,Observed!$A$2:$A$1520,$A412,Observed!$C$2:$C$1520,$C412)),AVERAGEIFS(Observed!AH$2:AH$1520,Observed!$A$2:$A$1520,$A412,Observed!$C$2:$C$1520,$C412),"")</f>
        <v/>
      </c>
      <c r="AI412" s="23" t="str">
        <f>IF(ISNUMBER(AVERAGEIFS(Observed!AI$2:AI$1520,Observed!$A$2:$A$1520,$A412,Observed!$C$2:$C$1520,$C412)),AVERAGEIFS(Observed!AI$2:AI$1520,Observed!$A$2:$A$1520,$A412,Observed!$C$2:$C$1520,$C412),"")</f>
        <v/>
      </c>
      <c r="AJ412" s="23" t="str">
        <f>IF(ISNUMBER(AVERAGEIFS(Observed!AJ$2:AJ$1520,Observed!$A$2:$A$1520,$A412,Observed!$C$2:$C$1520,$C412)),AVERAGEIFS(Observed!AJ$2:AJ$1520,Observed!$A$2:$A$1520,$A412,Observed!$C$2:$C$1520,$C412),"")</f>
        <v/>
      </c>
      <c r="AK412" s="23" t="str">
        <f>IF(ISNUMBER(AVERAGEIFS(Observed!AK$2:AK$1520,Observed!$A$2:$A$1520,$A412,Observed!$C$2:$C$1520,$C412)),AVERAGEIFS(Observed!AK$2:AK$1520,Observed!$A$2:$A$1520,$A412,Observed!$C$2:$C$1520,$C412),"")</f>
        <v/>
      </c>
      <c r="AL412" s="23" t="str">
        <f>IF(ISNUMBER(AVERAGEIFS(Observed!AL$2:AL$1520,Observed!$A$2:$A$1520,$A412,Observed!$C$2:$C$1520,$C412)),AVERAGEIFS(Observed!AL$2:AL$1520,Observed!$A$2:$A$1520,$A412,Observed!$C$2:$C$1520,$C412),"")</f>
        <v/>
      </c>
      <c r="AM412" s="23" t="str">
        <f>IF(ISNUMBER(AVERAGEIFS(Observed!AM$2:AM$1520,Observed!$A$2:$A$1520,$A412,Observed!$C$2:$C$1520,$C412)),AVERAGEIFS(Observed!AM$2:AM$1520,Observed!$A$2:$A$1520,$A412,Observed!$C$2:$C$1520,$C412),"")</f>
        <v/>
      </c>
      <c r="AN412" s="2">
        <f>COUNTIFS(Observed!$A$2:$A$1520,$A412,Observed!$C$2:$C$1520,$C412)</f>
        <v>3</v>
      </c>
      <c r="AO412" s="2">
        <f t="shared" si="6"/>
        <v>1</v>
      </c>
    </row>
    <row r="413" spans="1:41" x14ac:dyDescent="0.35">
      <c r="A413" t="s">
        <v>51</v>
      </c>
      <c r="B413" t="s">
        <v>52</v>
      </c>
      <c r="C413" s="20">
        <v>42402</v>
      </c>
      <c r="D413">
        <v>1</v>
      </c>
      <c r="E413" t="s">
        <v>79</v>
      </c>
      <c r="F413" s="25" t="s">
        <v>99</v>
      </c>
      <c r="G413" t="s">
        <v>43</v>
      </c>
      <c r="H413">
        <v>11</v>
      </c>
      <c r="I413" s="2" t="s">
        <v>58</v>
      </c>
      <c r="J413" s="22">
        <f>IF(ISNUMBER(AVERAGEIFS(Observed!J$2:J$1520,Observed!$A$2:$A$1520,$A413,Observed!$C$2:$C$1520,$C413)),AVERAGEIFS(Observed!J$2:J$1520,Observed!$A$2:$A$1520,$A413,Observed!$C$2:$C$1520,$C413),"")</f>
        <v>1019</v>
      </c>
      <c r="K413" s="23">
        <f>IF(ISNUMBER(AVERAGEIFS(Observed!K$2:K$1520,Observed!$A$2:$A$1520,$A413,Observed!$C$2:$C$1520,$C413)),AVERAGEIFS(Observed!K$2:K$1520,Observed!$A$2:$A$1520,$A413,Observed!$C$2:$C$1520,$C413),"")</f>
        <v>101.90000000000002</v>
      </c>
      <c r="L413" s="23" t="str">
        <f>IF(ISNUMBER(AVERAGEIFS(Observed!L$2:L$1520,Observed!$A$2:$A$1520,$A413,Observed!$C$2:$C$1520,$C413)),AVERAGEIFS(Observed!L$2:L$1520,Observed!$A$2:$A$1520,$A413,Observed!$C$2:$C$1520,$C413),"")</f>
        <v/>
      </c>
      <c r="M413" s="23" t="str">
        <f>IF(ISNUMBER(AVERAGEIFS(Observed!M$2:M$1520,Observed!$A$2:$A$1520,$A413,Observed!$C$2:$C$1520,$C413)),AVERAGEIFS(Observed!M$2:M$1520,Observed!$A$2:$A$1520,$A413,Observed!$C$2:$C$1520,$C413),"")</f>
        <v/>
      </c>
      <c r="N413" s="23" t="str">
        <f>IF(ISNUMBER(AVERAGEIFS(Observed!N$2:N$1520,Observed!$A$2:$A$1520,$A413,Observed!$C$2:$C$1520,$C413)),AVERAGEIFS(Observed!N$2:N$1520,Observed!$A$2:$A$1520,$A413,Observed!$C$2:$C$1520,$C413),"")</f>
        <v/>
      </c>
      <c r="O413" s="24" t="str">
        <f>IF(ISNUMBER(AVERAGEIFS(Observed!O$2:O$1520,Observed!$A$2:$A$1520,$A413,Observed!$C$2:$C$1520,$C413)),AVERAGEIFS(Observed!O$2:O$1520,Observed!$A$2:$A$1520,$A413,Observed!$C$2:$C$1520,$C413),"")</f>
        <v/>
      </c>
      <c r="P413" s="24" t="str">
        <f>IF(ISNUMBER(AVERAGEIFS(Observed!P$2:P$1520,Observed!$A$2:$A$1520,$A413,Observed!$C$2:$C$1520,$C413)),AVERAGEIFS(Observed!P$2:P$1520,Observed!$A$2:$A$1520,$A413,Observed!$C$2:$C$1520,$C413),"")</f>
        <v/>
      </c>
      <c r="Q413" s="24" t="str">
        <f>IF(ISNUMBER(AVERAGEIFS(Observed!Q$2:Q$1520,Observed!$A$2:$A$1520,$A413,Observed!$C$2:$C$1520,$C413)),AVERAGEIFS(Observed!Q$2:Q$1520,Observed!$A$2:$A$1520,$A413,Observed!$C$2:$C$1520,$C413),"")</f>
        <v/>
      </c>
      <c r="R413" s="22" t="str">
        <f>IF(ISNUMBER(AVERAGEIFS(Observed!R$2:R$1520,Observed!$A$2:$A$1520,$A413,Observed!$C$2:$C$1520,$C413)),AVERAGEIFS(Observed!R$2:R$1520,Observed!$A$2:$A$1520,$A413,Observed!$C$2:$C$1520,$C413),"")</f>
        <v/>
      </c>
      <c r="S413" s="23" t="str">
        <f>IF(ISNUMBER(AVERAGEIFS(Observed!S$2:S$1520,Observed!$A$2:$A$1520,$A413,Observed!$C$2:$C$1520,$C413)),AVERAGEIFS(Observed!S$2:S$1520,Observed!$A$2:$A$1520,$A413,Observed!$C$2:$C$1520,$C413),"")</f>
        <v/>
      </c>
      <c r="T413" s="23" t="str">
        <f>IF(ISNUMBER(AVERAGEIFS(Observed!T$2:T$1520,Observed!$A$2:$A$1520,$A413,Observed!$C$2:$C$1520,$C413)),AVERAGEIFS(Observed!T$2:T$1520,Observed!$A$2:$A$1520,$A413,Observed!$C$2:$C$1520,$C413),"")</f>
        <v/>
      </c>
      <c r="U413" s="23" t="str">
        <f>IF(ISNUMBER(AVERAGEIFS(Observed!U$2:U$1520,Observed!$A$2:$A$1520,$A413,Observed!$C$2:$C$1520,$C413)),AVERAGEIFS(Observed!U$2:U$1520,Observed!$A$2:$A$1520,$A413,Observed!$C$2:$C$1520,$C413),"")</f>
        <v/>
      </c>
      <c r="V413" s="23" t="str">
        <f>IF(ISNUMBER(AVERAGEIFS(Observed!V$2:V$1520,Observed!$A$2:$A$1520,$A413,Observed!$C$2:$C$1520,$C413)),AVERAGEIFS(Observed!V$2:V$1520,Observed!$A$2:$A$1520,$A413,Observed!$C$2:$C$1520,$C413),"")</f>
        <v/>
      </c>
      <c r="W413" s="23" t="str">
        <f>IF(ISNUMBER(AVERAGEIFS(Observed!W$2:W$1520,Observed!$A$2:$A$1520,$A413,Observed!$C$2:$C$1520,$C413)),AVERAGEIFS(Observed!W$2:W$1520,Observed!$A$2:$A$1520,$A413,Observed!$C$2:$C$1520,$C413),"")</f>
        <v/>
      </c>
      <c r="X413" s="23" t="str">
        <f>IF(ISNUMBER(AVERAGEIFS(Observed!X$2:X$1520,Observed!$A$2:$A$1520,$A413,Observed!$C$2:$C$1520,$C413)),AVERAGEIFS(Observed!X$2:X$1520,Observed!$A$2:$A$1520,$A413,Observed!$C$2:$C$1520,$C413),"")</f>
        <v/>
      </c>
      <c r="Y413" s="23" t="str">
        <f>IF(ISNUMBER(AVERAGEIFS(Observed!Y$2:Y$1520,Observed!$A$2:$A$1520,$A413,Observed!$C$2:$C$1520,$C413)),AVERAGEIFS(Observed!Y$2:Y$1520,Observed!$A$2:$A$1520,$A413,Observed!$C$2:$C$1520,$C413),"")</f>
        <v/>
      </c>
      <c r="Z413" s="23" t="str">
        <f>IF(ISNUMBER(AVERAGEIFS(Observed!Z$2:Z$1520,Observed!$A$2:$A$1520,$A413,Observed!$C$2:$C$1520,$C413)),AVERAGEIFS(Observed!Z$2:Z$1520,Observed!$A$2:$A$1520,$A413,Observed!$C$2:$C$1520,$C413),"")</f>
        <v/>
      </c>
      <c r="AA413" s="23" t="str">
        <f>IF(ISNUMBER(AVERAGEIFS(Observed!AA$2:AA$1520,Observed!$A$2:$A$1520,$A413,Observed!$C$2:$C$1520,$C413)),AVERAGEIFS(Observed!AA$2:AA$1520,Observed!$A$2:$A$1520,$A413,Observed!$C$2:$C$1520,$C413),"")</f>
        <v/>
      </c>
      <c r="AB413" s="23" t="str">
        <f>IF(ISNUMBER(AVERAGEIFS(Observed!AB$2:AB$1520,Observed!$A$2:$A$1520,$A413,Observed!$C$2:$C$1520,$C413)),AVERAGEIFS(Observed!AB$2:AB$1520,Observed!$A$2:$A$1520,$A413,Observed!$C$2:$C$1520,$C413),"")</f>
        <v/>
      </c>
      <c r="AC413" s="23" t="str">
        <f>IF(ISNUMBER(AVERAGEIFS(Observed!AC$2:AC$1520,Observed!$A$2:$A$1520,$A413,Observed!$C$2:$C$1520,$C413)),AVERAGEIFS(Observed!AC$2:AC$1520,Observed!$A$2:$A$1520,$A413,Observed!$C$2:$C$1520,$C413),"")</f>
        <v/>
      </c>
      <c r="AD413" s="24" t="str">
        <f>IF(ISNUMBER(AVERAGEIFS(Observed!AD$2:AD$1520,Observed!$A$2:$A$1520,$A413,Observed!$C$2:$C$1520,$C413)),AVERAGEIFS(Observed!AD$2:AD$1520,Observed!$A$2:$A$1520,$A413,Observed!$C$2:$C$1520,$C413),"")</f>
        <v/>
      </c>
      <c r="AE413" s="24" t="str">
        <f>IF(ISNUMBER(AVERAGEIFS(Observed!AE$2:AE$1520,Observed!$A$2:$A$1520,$A413,Observed!$C$2:$C$1520,$C413)),AVERAGEIFS(Observed!AE$2:AE$1520,Observed!$A$2:$A$1520,$A413,Observed!$C$2:$C$1520,$C413),"")</f>
        <v/>
      </c>
      <c r="AF413" s="23" t="str">
        <f>IF(ISNUMBER(AVERAGEIFS(Observed!AF$2:AF$1520,Observed!$A$2:$A$1520,$A413,Observed!$C$2:$C$1520,$C413)),AVERAGEIFS(Observed!AF$2:AF$1520,Observed!$A$2:$A$1520,$A413,Observed!$C$2:$C$1520,$C413),"")</f>
        <v/>
      </c>
      <c r="AG413" s="23" t="str">
        <f>IF(ISNUMBER(AVERAGEIFS(Observed!AG$2:AG$1520,Observed!$A$2:$A$1520,$A413,Observed!$C$2:$C$1520,$C413)),AVERAGEIFS(Observed!AG$2:AG$1520,Observed!$A$2:$A$1520,$A413,Observed!$C$2:$C$1520,$C413),"")</f>
        <v/>
      </c>
      <c r="AH413" s="22" t="str">
        <f>IF(ISNUMBER(AVERAGEIFS(Observed!AH$2:AH$1520,Observed!$A$2:$A$1520,$A413,Observed!$C$2:$C$1520,$C413)),AVERAGEIFS(Observed!AH$2:AH$1520,Observed!$A$2:$A$1520,$A413,Observed!$C$2:$C$1520,$C413),"")</f>
        <v/>
      </c>
      <c r="AI413" s="23" t="str">
        <f>IF(ISNUMBER(AVERAGEIFS(Observed!AI$2:AI$1520,Observed!$A$2:$A$1520,$A413,Observed!$C$2:$C$1520,$C413)),AVERAGEIFS(Observed!AI$2:AI$1520,Observed!$A$2:$A$1520,$A413,Observed!$C$2:$C$1520,$C413),"")</f>
        <v/>
      </c>
      <c r="AJ413" s="23" t="str">
        <f>IF(ISNUMBER(AVERAGEIFS(Observed!AJ$2:AJ$1520,Observed!$A$2:$A$1520,$A413,Observed!$C$2:$C$1520,$C413)),AVERAGEIFS(Observed!AJ$2:AJ$1520,Observed!$A$2:$A$1520,$A413,Observed!$C$2:$C$1520,$C413),"")</f>
        <v/>
      </c>
      <c r="AK413" s="23" t="str">
        <f>IF(ISNUMBER(AVERAGEIFS(Observed!AK$2:AK$1520,Observed!$A$2:$A$1520,$A413,Observed!$C$2:$C$1520,$C413)),AVERAGEIFS(Observed!AK$2:AK$1520,Observed!$A$2:$A$1520,$A413,Observed!$C$2:$C$1520,$C413),"")</f>
        <v/>
      </c>
      <c r="AL413" s="23" t="str">
        <f>IF(ISNUMBER(AVERAGEIFS(Observed!AL$2:AL$1520,Observed!$A$2:$A$1520,$A413,Observed!$C$2:$C$1520,$C413)),AVERAGEIFS(Observed!AL$2:AL$1520,Observed!$A$2:$A$1520,$A413,Observed!$C$2:$C$1520,$C413),"")</f>
        <v/>
      </c>
      <c r="AM413" s="23" t="str">
        <f>IF(ISNUMBER(AVERAGEIFS(Observed!AM$2:AM$1520,Observed!$A$2:$A$1520,$A413,Observed!$C$2:$C$1520,$C413)),AVERAGEIFS(Observed!AM$2:AM$1520,Observed!$A$2:$A$1520,$A413,Observed!$C$2:$C$1520,$C413),"")</f>
        <v/>
      </c>
      <c r="AN413" s="2">
        <f>COUNTIFS(Observed!$A$2:$A$1520,$A413,Observed!$C$2:$C$1520,$C413)</f>
        <v>3</v>
      </c>
      <c r="AO413" s="2">
        <f t="shared" si="6"/>
        <v>1</v>
      </c>
    </row>
    <row r="414" spans="1:41" x14ac:dyDescent="0.35">
      <c r="A414" t="s">
        <v>57</v>
      </c>
      <c r="B414" t="s">
        <v>52</v>
      </c>
      <c r="C414" s="20">
        <v>42402</v>
      </c>
      <c r="D414">
        <v>1</v>
      </c>
      <c r="E414" t="s">
        <v>81</v>
      </c>
      <c r="F414" s="25" t="s">
        <v>99</v>
      </c>
      <c r="G414" t="s">
        <v>43</v>
      </c>
      <c r="H414">
        <v>11</v>
      </c>
      <c r="I414" s="2" t="s">
        <v>58</v>
      </c>
      <c r="J414" s="22">
        <f>IF(ISNUMBER(AVERAGEIFS(Observed!J$2:J$1520,Observed!$A$2:$A$1520,$A414,Observed!$C$2:$C$1520,$C414)),AVERAGEIFS(Observed!J$2:J$1520,Observed!$A$2:$A$1520,$A414,Observed!$C$2:$C$1520,$C414),"")</f>
        <v>1044.0666666666668</v>
      </c>
      <c r="K414" s="23">
        <f>IF(ISNUMBER(AVERAGEIFS(Observed!K$2:K$1520,Observed!$A$2:$A$1520,$A414,Observed!$C$2:$C$1520,$C414)),AVERAGEIFS(Observed!K$2:K$1520,Observed!$A$2:$A$1520,$A414,Observed!$C$2:$C$1520,$C414),"")</f>
        <v>104.40666666666668</v>
      </c>
      <c r="L414" s="23" t="str">
        <f>IF(ISNUMBER(AVERAGEIFS(Observed!L$2:L$1520,Observed!$A$2:$A$1520,$A414,Observed!$C$2:$C$1520,$C414)),AVERAGEIFS(Observed!L$2:L$1520,Observed!$A$2:$A$1520,$A414,Observed!$C$2:$C$1520,$C414),"")</f>
        <v/>
      </c>
      <c r="M414" s="23" t="str">
        <f>IF(ISNUMBER(AVERAGEIFS(Observed!M$2:M$1520,Observed!$A$2:$A$1520,$A414,Observed!$C$2:$C$1520,$C414)),AVERAGEIFS(Observed!M$2:M$1520,Observed!$A$2:$A$1520,$A414,Observed!$C$2:$C$1520,$C414),"")</f>
        <v/>
      </c>
      <c r="N414" s="23" t="str">
        <f>IF(ISNUMBER(AVERAGEIFS(Observed!N$2:N$1520,Observed!$A$2:$A$1520,$A414,Observed!$C$2:$C$1520,$C414)),AVERAGEIFS(Observed!N$2:N$1520,Observed!$A$2:$A$1520,$A414,Observed!$C$2:$C$1520,$C414),"")</f>
        <v/>
      </c>
      <c r="O414" s="24" t="str">
        <f>IF(ISNUMBER(AVERAGEIFS(Observed!O$2:O$1520,Observed!$A$2:$A$1520,$A414,Observed!$C$2:$C$1520,$C414)),AVERAGEIFS(Observed!O$2:O$1520,Observed!$A$2:$A$1520,$A414,Observed!$C$2:$C$1520,$C414),"")</f>
        <v/>
      </c>
      <c r="P414" s="24" t="str">
        <f>IF(ISNUMBER(AVERAGEIFS(Observed!P$2:P$1520,Observed!$A$2:$A$1520,$A414,Observed!$C$2:$C$1520,$C414)),AVERAGEIFS(Observed!P$2:P$1520,Observed!$A$2:$A$1520,$A414,Observed!$C$2:$C$1520,$C414),"")</f>
        <v/>
      </c>
      <c r="Q414" s="24" t="str">
        <f>IF(ISNUMBER(AVERAGEIFS(Observed!Q$2:Q$1520,Observed!$A$2:$A$1520,$A414,Observed!$C$2:$C$1520,$C414)),AVERAGEIFS(Observed!Q$2:Q$1520,Observed!$A$2:$A$1520,$A414,Observed!$C$2:$C$1520,$C414),"")</f>
        <v/>
      </c>
      <c r="R414" s="22" t="str">
        <f>IF(ISNUMBER(AVERAGEIFS(Observed!R$2:R$1520,Observed!$A$2:$A$1520,$A414,Observed!$C$2:$C$1520,$C414)),AVERAGEIFS(Observed!R$2:R$1520,Observed!$A$2:$A$1520,$A414,Observed!$C$2:$C$1520,$C414),"")</f>
        <v/>
      </c>
      <c r="S414" s="23" t="str">
        <f>IF(ISNUMBER(AVERAGEIFS(Observed!S$2:S$1520,Observed!$A$2:$A$1520,$A414,Observed!$C$2:$C$1520,$C414)),AVERAGEIFS(Observed!S$2:S$1520,Observed!$A$2:$A$1520,$A414,Observed!$C$2:$C$1520,$C414),"")</f>
        <v/>
      </c>
      <c r="T414" s="23" t="str">
        <f>IF(ISNUMBER(AVERAGEIFS(Observed!T$2:T$1520,Observed!$A$2:$A$1520,$A414,Observed!$C$2:$C$1520,$C414)),AVERAGEIFS(Observed!T$2:T$1520,Observed!$A$2:$A$1520,$A414,Observed!$C$2:$C$1520,$C414),"")</f>
        <v/>
      </c>
      <c r="U414" s="23" t="str">
        <f>IF(ISNUMBER(AVERAGEIFS(Observed!U$2:U$1520,Observed!$A$2:$A$1520,$A414,Observed!$C$2:$C$1520,$C414)),AVERAGEIFS(Observed!U$2:U$1520,Observed!$A$2:$A$1520,$A414,Observed!$C$2:$C$1520,$C414),"")</f>
        <v/>
      </c>
      <c r="V414" s="23" t="str">
        <f>IF(ISNUMBER(AVERAGEIFS(Observed!V$2:V$1520,Observed!$A$2:$A$1520,$A414,Observed!$C$2:$C$1520,$C414)),AVERAGEIFS(Observed!V$2:V$1520,Observed!$A$2:$A$1520,$A414,Observed!$C$2:$C$1520,$C414),"")</f>
        <v/>
      </c>
      <c r="W414" s="23" t="str">
        <f>IF(ISNUMBER(AVERAGEIFS(Observed!W$2:W$1520,Observed!$A$2:$A$1520,$A414,Observed!$C$2:$C$1520,$C414)),AVERAGEIFS(Observed!W$2:W$1520,Observed!$A$2:$A$1520,$A414,Observed!$C$2:$C$1520,$C414),"")</f>
        <v/>
      </c>
      <c r="X414" s="23" t="str">
        <f>IF(ISNUMBER(AVERAGEIFS(Observed!X$2:X$1520,Observed!$A$2:$A$1520,$A414,Observed!$C$2:$C$1520,$C414)),AVERAGEIFS(Observed!X$2:X$1520,Observed!$A$2:$A$1520,$A414,Observed!$C$2:$C$1520,$C414),"")</f>
        <v/>
      </c>
      <c r="Y414" s="23" t="str">
        <f>IF(ISNUMBER(AVERAGEIFS(Observed!Y$2:Y$1520,Observed!$A$2:$A$1520,$A414,Observed!$C$2:$C$1520,$C414)),AVERAGEIFS(Observed!Y$2:Y$1520,Observed!$A$2:$A$1520,$A414,Observed!$C$2:$C$1520,$C414),"")</f>
        <v/>
      </c>
      <c r="Z414" s="23" t="str">
        <f>IF(ISNUMBER(AVERAGEIFS(Observed!Z$2:Z$1520,Observed!$A$2:$A$1520,$A414,Observed!$C$2:$C$1520,$C414)),AVERAGEIFS(Observed!Z$2:Z$1520,Observed!$A$2:$A$1520,$A414,Observed!$C$2:$C$1520,$C414),"")</f>
        <v/>
      </c>
      <c r="AA414" s="23" t="str">
        <f>IF(ISNUMBER(AVERAGEIFS(Observed!AA$2:AA$1520,Observed!$A$2:$A$1520,$A414,Observed!$C$2:$C$1520,$C414)),AVERAGEIFS(Observed!AA$2:AA$1520,Observed!$A$2:$A$1520,$A414,Observed!$C$2:$C$1520,$C414),"")</f>
        <v/>
      </c>
      <c r="AB414" s="23" t="str">
        <f>IF(ISNUMBER(AVERAGEIFS(Observed!AB$2:AB$1520,Observed!$A$2:$A$1520,$A414,Observed!$C$2:$C$1520,$C414)),AVERAGEIFS(Observed!AB$2:AB$1520,Observed!$A$2:$A$1520,$A414,Observed!$C$2:$C$1520,$C414),"")</f>
        <v/>
      </c>
      <c r="AC414" s="23" t="str">
        <f>IF(ISNUMBER(AVERAGEIFS(Observed!AC$2:AC$1520,Observed!$A$2:$A$1520,$A414,Observed!$C$2:$C$1520,$C414)),AVERAGEIFS(Observed!AC$2:AC$1520,Observed!$A$2:$A$1520,$A414,Observed!$C$2:$C$1520,$C414),"")</f>
        <v/>
      </c>
      <c r="AD414" s="24" t="str">
        <f>IF(ISNUMBER(AVERAGEIFS(Observed!AD$2:AD$1520,Observed!$A$2:$A$1520,$A414,Observed!$C$2:$C$1520,$C414)),AVERAGEIFS(Observed!AD$2:AD$1520,Observed!$A$2:$A$1520,$A414,Observed!$C$2:$C$1520,$C414),"")</f>
        <v/>
      </c>
      <c r="AE414" s="24" t="str">
        <f>IF(ISNUMBER(AVERAGEIFS(Observed!AE$2:AE$1520,Observed!$A$2:$A$1520,$A414,Observed!$C$2:$C$1520,$C414)),AVERAGEIFS(Observed!AE$2:AE$1520,Observed!$A$2:$A$1520,$A414,Observed!$C$2:$C$1520,$C414),"")</f>
        <v/>
      </c>
      <c r="AF414" s="23" t="str">
        <f>IF(ISNUMBER(AVERAGEIFS(Observed!AF$2:AF$1520,Observed!$A$2:$A$1520,$A414,Observed!$C$2:$C$1520,$C414)),AVERAGEIFS(Observed!AF$2:AF$1520,Observed!$A$2:$A$1520,$A414,Observed!$C$2:$C$1520,$C414),"")</f>
        <v/>
      </c>
      <c r="AG414" s="23" t="str">
        <f>IF(ISNUMBER(AVERAGEIFS(Observed!AG$2:AG$1520,Observed!$A$2:$A$1520,$A414,Observed!$C$2:$C$1520,$C414)),AVERAGEIFS(Observed!AG$2:AG$1520,Observed!$A$2:$A$1520,$A414,Observed!$C$2:$C$1520,$C414),"")</f>
        <v/>
      </c>
      <c r="AH414" s="22" t="str">
        <f>IF(ISNUMBER(AVERAGEIFS(Observed!AH$2:AH$1520,Observed!$A$2:$A$1520,$A414,Observed!$C$2:$C$1520,$C414)),AVERAGEIFS(Observed!AH$2:AH$1520,Observed!$A$2:$A$1520,$A414,Observed!$C$2:$C$1520,$C414),"")</f>
        <v/>
      </c>
      <c r="AI414" s="23" t="str">
        <f>IF(ISNUMBER(AVERAGEIFS(Observed!AI$2:AI$1520,Observed!$A$2:$A$1520,$A414,Observed!$C$2:$C$1520,$C414)),AVERAGEIFS(Observed!AI$2:AI$1520,Observed!$A$2:$A$1520,$A414,Observed!$C$2:$C$1520,$C414),"")</f>
        <v/>
      </c>
      <c r="AJ414" s="23" t="str">
        <f>IF(ISNUMBER(AVERAGEIFS(Observed!AJ$2:AJ$1520,Observed!$A$2:$A$1520,$A414,Observed!$C$2:$C$1520,$C414)),AVERAGEIFS(Observed!AJ$2:AJ$1520,Observed!$A$2:$A$1520,$A414,Observed!$C$2:$C$1520,$C414),"")</f>
        <v/>
      </c>
      <c r="AK414" s="23" t="str">
        <f>IF(ISNUMBER(AVERAGEIFS(Observed!AK$2:AK$1520,Observed!$A$2:$A$1520,$A414,Observed!$C$2:$C$1520,$C414)),AVERAGEIFS(Observed!AK$2:AK$1520,Observed!$A$2:$A$1520,$A414,Observed!$C$2:$C$1520,$C414),"")</f>
        <v/>
      </c>
      <c r="AL414" s="23" t="str">
        <f>IF(ISNUMBER(AVERAGEIFS(Observed!AL$2:AL$1520,Observed!$A$2:$A$1520,$A414,Observed!$C$2:$C$1520,$C414)),AVERAGEIFS(Observed!AL$2:AL$1520,Observed!$A$2:$A$1520,$A414,Observed!$C$2:$C$1520,$C414),"")</f>
        <v/>
      </c>
      <c r="AM414" s="23" t="str">
        <f>IF(ISNUMBER(AVERAGEIFS(Observed!AM$2:AM$1520,Observed!$A$2:$A$1520,$A414,Observed!$C$2:$C$1520,$C414)),AVERAGEIFS(Observed!AM$2:AM$1520,Observed!$A$2:$A$1520,$A414,Observed!$C$2:$C$1520,$C414),"")</f>
        <v/>
      </c>
      <c r="AN414" s="2">
        <f>COUNTIFS(Observed!$A$2:$A$1520,$A414,Observed!$C$2:$C$1520,$C414)</f>
        <v>3</v>
      </c>
      <c r="AO414" s="2">
        <f t="shared" si="6"/>
        <v>1</v>
      </c>
    </row>
    <row r="415" spans="1:41" x14ac:dyDescent="0.35">
      <c r="A415" t="s">
        <v>54</v>
      </c>
      <c r="B415" t="s">
        <v>52</v>
      </c>
      <c r="C415" s="20">
        <v>42402</v>
      </c>
      <c r="D415">
        <v>1</v>
      </c>
      <c r="E415" t="s">
        <v>83</v>
      </c>
      <c r="F415" s="25" t="s">
        <v>99</v>
      </c>
      <c r="G415" t="s">
        <v>43</v>
      </c>
      <c r="H415">
        <v>11</v>
      </c>
      <c r="I415" s="2" t="s">
        <v>58</v>
      </c>
      <c r="J415" s="22">
        <f>IF(ISNUMBER(AVERAGEIFS(Observed!J$2:J$1520,Observed!$A$2:$A$1520,$A415,Observed!$C$2:$C$1520,$C415)),AVERAGEIFS(Observed!J$2:J$1520,Observed!$A$2:$A$1520,$A415,Observed!$C$2:$C$1520,$C415),"")</f>
        <v>1012.7333333333332</v>
      </c>
      <c r="K415" s="23">
        <f>IF(ISNUMBER(AVERAGEIFS(Observed!K$2:K$1520,Observed!$A$2:$A$1520,$A415,Observed!$C$2:$C$1520,$C415)),AVERAGEIFS(Observed!K$2:K$1520,Observed!$A$2:$A$1520,$A415,Observed!$C$2:$C$1520,$C415),"")</f>
        <v>101.27333333333335</v>
      </c>
      <c r="L415" s="23" t="str">
        <f>IF(ISNUMBER(AVERAGEIFS(Observed!L$2:L$1520,Observed!$A$2:$A$1520,$A415,Observed!$C$2:$C$1520,$C415)),AVERAGEIFS(Observed!L$2:L$1520,Observed!$A$2:$A$1520,$A415,Observed!$C$2:$C$1520,$C415),"")</f>
        <v/>
      </c>
      <c r="M415" s="23" t="str">
        <f>IF(ISNUMBER(AVERAGEIFS(Observed!M$2:M$1520,Observed!$A$2:$A$1520,$A415,Observed!$C$2:$C$1520,$C415)),AVERAGEIFS(Observed!M$2:M$1520,Observed!$A$2:$A$1520,$A415,Observed!$C$2:$C$1520,$C415),"")</f>
        <v/>
      </c>
      <c r="N415" s="23" t="str">
        <f>IF(ISNUMBER(AVERAGEIFS(Observed!N$2:N$1520,Observed!$A$2:$A$1520,$A415,Observed!$C$2:$C$1520,$C415)),AVERAGEIFS(Observed!N$2:N$1520,Observed!$A$2:$A$1520,$A415,Observed!$C$2:$C$1520,$C415),"")</f>
        <v/>
      </c>
      <c r="O415" s="24" t="str">
        <f>IF(ISNUMBER(AVERAGEIFS(Observed!O$2:O$1520,Observed!$A$2:$A$1520,$A415,Observed!$C$2:$C$1520,$C415)),AVERAGEIFS(Observed!O$2:O$1520,Observed!$A$2:$A$1520,$A415,Observed!$C$2:$C$1520,$C415),"")</f>
        <v/>
      </c>
      <c r="P415" s="24" t="str">
        <f>IF(ISNUMBER(AVERAGEIFS(Observed!P$2:P$1520,Observed!$A$2:$A$1520,$A415,Observed!$C$2:$C$1520,$C415)),AVERAGEIFS(Observed!P$2:P$1520,Observed!$A$2:$A$1520,$A415,Observed!$C$2:$C$1520,$C415),"")</f>
        <v/>
      </c>
      <c r="Q415" s="24" t="str">
        <f>IF(ISNUMBER(AVERAGEIFS(Observed!Q$2:Q$1520,Observed!$A$2:$A$1520,$A415,Observed!$C$2:$C$1520,$C415)),AVERAGEIFS(Observed!Q$2:Q$1520,Observed!$A$2:$A$1520,$A415,Observed!$C$2:$C$1520,$C415),"")</f>
        <v/>
      </c>
      <c r="R415" s="22" t="str">
        <f>IF(ISNUMBER(AVERAGEIFS(Observed!R$2:R$1520,Observed!$A$2:$A$1520,$A415,Observed!$C$2:$C$1520,$C415)),AVERAGEIFS(Observed!R$2:R$1520,Observed!$A$2:$A$1520,$A415,Observed!$C$2:$C$1520,$C415),"")</f>
        <v/>
      </c>
      <c r="S415" s="23" t="str">
        <f>IF(ISNUMBER(AVERAGEIFS(Observed!S$2:S$1520,Observed!$A$2:$A$1520,$A415,Observed!$C$2:$C$1520,$C415)),AVERAGEIFS(Observed!S$2:S$1520,Observed!$A$2:$A$1520,$A415,Observed!$C$2:$C$1520,$C415),"")</f>
        <v/>
      </c>
      <c r="T415" s="23" t="str">
        <f>IF(ISNUMBER(AVERAGEIFS(Observed!T$2:T$1520,Observed!$A$2:$A$1520,$A415,Observed!$C$2:$C$1520,$C415)),AVERAGEIFS(Observed!T$2:T$1520,Observed!$A$2:$A$1520,$A415,Observed!$C$2:$C$1520,$C415),"")</f>
        <v/>
      </c>
      <c r="U415" s="23" t="str">
        <f>IF(ISNUMBER(AVERAGEIFS(Observed!U$2:U$1520,Observed!$A$2:$A$1520,$A415,Observed!$C$2:$C$1520,$C415)),AVERAGEIFS(Observed!U$2:U$1520,Observed!$A$2:$A$1520,$A415,Observed!$C$2:$C$1520,$C415),"")</f>
        <v/>
      </c>
      <c r="V415" s="23" t="str">
        <f>IF(ISNUMBER(AVERAGEIFS(Observed!V$2:V$1520,Observed!$A$2:$A$1520,$A415,Observed!$C$2:$C$1520,$C415)),AVERAGEIFS(Observed!V$2:V$1520,Observed!$A$2:$A$1520,$A415,Observed!$C$2:$C$1520,$C415),"")</f>
        <v/>
      </c>
      <c r="W415" s="23" t="str">
        <f>IF(ISNUMBER(AVERAGEIFS(Observed!W$2:W$1520,Observed!$A$2:$A$1520,$A415,Observed!$C$2:$C$1520,$C415)),AVERAGEIFS(Observed!W$2:W$1520,Observed!$A$2:$A$1520,$A415,Observed!$C$2:$C$1520,$C415),"")</f>
        <v/>
      </c>
      <c r="X415" s="23" t="str">
        <f>IF(ISNUMBER(AVERAGEIFS(Observed!X$2:X$1520,Observed!$A$2:$A$1520,$A415,Observed!$C$2:$C$1520,$C415)),AVERAGEIFS(Observed!X$2:X$1520,Observed!$A$2:$A$1520,$A415,Observed!$C$2:$C$1520,$C415),"")</f>
        <v/>
      </c>
      <c r="Y415" s="23" t="str">
        <f>IF(ISNUMBER(AVERAGEIFS(Observed!Y$2:Y$1520,Observed!$A$2:$A$1520,$A415,Observed!$C$2:$C$1520,$C415)),AVERAGEIFS(Observed!Y$2:Y$1520,Observed!$A$2:$A$1520,$A415,Observed!$C$2:$C$1520,$C415),"")</f>
        <v/>
      </c>
      <c r="Z415" s="23" t="str">
        <f>IF(ISNUMBER(AVERAGEIFS(Observed!Z$2:Z$1520,Observed!$A$2:$A$1520,$A415,Observed!$C$2:$C$1520,$C415)),AVERAGEIFS(Observed!Z$2:Z$1520,Observed!$A$2:$A$1520,$A415,Observed!$C$2:$C$1520,$C415),"")</f>
        <v/>
      </c>
      <c r="AA415" s="23" t="str">
        <f>IF(ISNUMBER(AVERAGEIFS(Observed!AA$2:AA$1520,Observed!$A$2:$A$1520,$A415,Observed!$C$2:$C$1520,$C415)),AVERAGEIFS(Observed!AA$2:AA$1520,Observed!$A$2:$A$1520,$A415,Observed!$C$2:$C$1520,$C415),"")</f>
        <v/>
      </c>
      <c r="AB415" s="23" t="str">
        <f>IF(ISNUMBER(AVERAGEIFS(Observed!AB$2:AB$1520,Observed!$A$2:$A$1520,$A415,Observed!$C$2:$C$1520,$C415)),AVERAGEIFS(Observed!AB$2:AB$1520,Observed!$A$2:$A$1520,$A415,Observed!$C$2:$C$1520,$C415),"")</f>
        <v/>
      </c>
      <c r="AC415" s="23" t="str">
        <f>IF(ISNUMBER(AVERAGEIFS(Observed!AC$2:AC$1520,Observed!$A$2:$A$1520,$A415,Observed!$C$2:$C$1520,$C415)),AVERAGEIFS(Observed!AC$2:AC$1520,Observed!$A$2:$A$1520,$A415,Observed!$C$2:$C$1520,$C415),"")</f>
        <v/>
      </c>
      <c r="AD415" s="24" t="str">
        <f>IF(ISNUMBER(AVERAGEIFS(Observed!AD$2:AD$1520,Observed!$A$2:$A$1520,$A415,Observed!$C$2:$C$1520,$C415)),AVERAGEIFS(Observed!AD$2:AD$1520,Observed!$A$2:$A$1520,$A415,Observed!$C$2:$C$1520,$C415),"")</f>
        <v/>
      </c>
      <c r="AE415" s="24" t="str">
        <f>IF(ISNUMBER(AVERAGEIFS(Observed!AE$2:AE$1520,Observed!$A$2:$A$1520,$A415,Observed!$C$2:$C$1520,$C415)),AVERAGEIFS(Observed!AE$2:AE$1520,Observed!$A$2:$A$1520,$A415,Observed!$C$2:$C$1520,$C415),"")</f>
        <v/>
      </c>
      <c r="AF415" s="23" t="str">
        <f>IF(ISNUMBER(AVERAGEIFS(Observed!AF$2:AF$1520,Observed!$A$2:$A$1520,$A415,Observed!$C$2:$C$1520,$C415)),AVERAGEIFS(Observed!AF$2:AF$1520,Observed!$A$2:$A$1520,$A415,Observed!$C$2:$C$1520,$C415),"")</f>
        <v/>
      </c>
      <c r="AG415" s="23" t="str">
        <f>IF(ISNUMBER(AVERAGEIFS(Observed!AG$2:AG$1520,Observed!$A$2:$A$1520,$A415,Observed!$C$2:$C$1520,$C415)),AVERAGEIFS(Observed!AG$2:AG$1520,Observed!$A$2:$A$1520,$A415,Observed!$C$2:$C$1520,$C415),"")</f>
        <v/>
      </c>
      <c r="AH415" s="22" t="str">
        <f>IF(ISNUMBER(AVERAGEIFS(Observed!AH$2:AH$1520,Observed!$A$2:$A$1520,$A415,Observed!$C$2:$C$1520,$C415)),AVERAGEIFS(Observed!AH$2:AH$1520,Observed!$A$2:$A$1520,$A415,Observed!$C$2:$C$1520,$C415),"")</f>
        <v/>
      </c>
      <c r="AI415" s="23" t="str">
        <f>IF(ISNUMBER(AVERAGEIFS(Observed!AI$2:AI$1520,Observed!$A$2:$A$1520,$A415,Observed!$C$2:$C$1520,$C415)),AVERAGEIFS(Observed!AI$2:AI$1520,Observed!$A$2:$A$1520,$A415,Observed!$C$2:$C$1520,$C415),"")</f>
        <v/>
      </c>
      <c r="AJ415" s="23" t="str">
        <f>IF(ISNUMBER(AVERAGEIFS(Observed!AJ$2:AJ$1520,Observed!$A$2:$A$1520,$A415,Observed!$C$2:$C$1520,$C415)),AVERAGEIFS(Observed!AJ$2:AJ$1520,Observed!$A$2:$A$1520,$A415,Observed!$C$2:$C$1520,$C415),"")</f>
        <v/>
      </c>
      <c r="AK415" s="23" t="str">
        <f>IF(ISNUMBER(AVERAGEIFS(Observed!AK$2:AK$1520,Observed!$A$2:$A$1520,$A415,Observed!$C$2:$C$1520,$C415)),AVERAGEIFS(Observed!AK$2:AK$1520,Observed!$A$2:$A$1520,$A415,Observed!$C$2:$C$1520,$C415),"")</f>
        <v/>
      </c>
      <c r="AL415" s="23" t="str">
        <f>IF(ISNUMBER(AVERAGEIFS(Observed!AL$2:AL$1520,Observed!$A$2:$A$1520,$A415,Observed!$C$2:$C$1520,$C415)),AVERAGEIFS(Observed!AL$2:AL$1520,Observed!$A$2:$A$1520,$A415,Observed!$C$2:$C$1520,$C415),"")</f>
        <v/>
      </c>
      <c r="AM415" s="23" t="str">
        <f>IF(ISNUMBER(AVERAGEIFS(Observed!AM$2:AM$1520,Observed!$A$2:$A$1520,$A415,Observed!$C$2:$C$1520,$C415)),AVERAGEIFS(Observed!AM$2:AM$1520,Observed!$A$2:$A$1520,$A415,Observed!$C$2:$C$1520,$C415),"")</f>
        <v/>
      </c>
      <c r="AN415" s="2">
        <f>COUNTIFS(Observed!$A$2:$A$1520,$A415,Observed!$C$2:$C$1520,$C415)</f>
        <v>3</v>
      </c>
      <c r="AO415" s="2">
        <f t="shared" si="6"/>
        <v>1</v>
      </c>
    </row>
    <row r="416" spans="1:41" x14ac:dyDescent="0.35">
      <c r="A416" t="s">
        <v>53</v>
      </c>
      <c r="B416" t="s">
        <v>52</v>
      </c>
      <c r="C416" s="20">
        <v>42402</v>
      </c>
      <c r="D416">
        <v>1</v>
      </c>
      <c r="E416" t="s">
        <v>78</v>
      </c>
      <c r="F416" s="25" t="s">
        <v>99</v>
      </c>
      <c r="G416" t="s">
        <v>43</v>
      </c>
      <c r="H416">
        <v>11</v>
      </c>
      <c r="I416" s="2" t="s">
        <v>58</v>
      </c>
      <c r="J416" s="22">
        <f>IF(ISNUMBER(AVERAGEIFS(Observed!J$2:J$1520,Observed!$A$2:$A$1520,$A416,Observed!$C$2:$C$1520,$C416)),AVERAGEIFS(Observed!J$2:J$1520,Observed!$A$2:$A$1520,$A416,Observed!$C$2:$C$1520,$C416),"")</f>
        <v>1000.2000000000002</v>
      </c>
      <c r="K416" s="23">
        <f>IF(ISNUMBER(AVERAGEIFS(Observed!K$2:K$1520,Observed!$A$2:$A$1520,$A416,Observed!$C$2:$C$1520,$C416)),AVERAGEIFS(Observed!K$2:K$1520,Observed!$A$2:$A$1520,$A416,Observed!$C$2:$C$1520,$C416),"")</f>
        <v>100.02000000000002</v>
      </c>
      <c r="L416" s="23" t="str">
        <f>IF(ISNUMBER(AVERAGEIFS(Observed!L$2:L$1520,Observed!$A$2:$A$1520,$A416,Observed!$C$2:$C$1520,$C416)),AVERAGEIFS(Observed!L$2:L$1520,Observed!$A$2:$A$1520,$A416,Observed!$C$2:$C$1520,$C416),"")</f>
        <v/>
      </c>
      <c r="M416" s="23" t="str">
        <f>IF(ISNUMBER(AVERAGEIFS(Observed!M$2:M$1520,Observed!$A$2:$A$1520,$A416,Observed!$C$2:$C$1520,$C416)),AVERAGEIFS(Observed!M$2:M$1520,Observed!$A$2:$A$1520,$A416,Observed!$C$2:$C$1520,$C416),"")</f>
        <v/>
      </c>
      <c r="N416" s="23" t="str">
        <f>IF(ISNUMBER(AVERAGEIFS(Observed!N$2:N$1520,Observed!$A$2:$A$1520,$A416,Observed!$C$2:$C$1520,$C416)),AVERAGEIFS(Observed!N$2:N$1520,Observed!$A$2:$A$1520,$A416,Observed!$C$2:$C$1520,$C416),"")</f>
        <v/>
      </c>
      <c r="O416" s="24" t="str">
        <f>IF(ISNUMBER(AVERAGEIFS(Observed!O$2:O$1520,Observed!$A$2:$A$1520,$A416,Observed!$C$2:$C$1520,$C416)),AVERAGEIFS(Observed!O$2:O$1520,Observed!$A$2:$A$1520,$A416,Observed!$C$2:$C$1520,$C416),"")</f>
        <v/>
      </c>
      <c r="P416" s="24" t="str">
        <f>IF(ISNUMBER(AVERAGEIFS(Observed!P$2:P$1520,Observed!$A$2:$A$1520,$A416,Observed!$C$2:$C$1520,$C416)),AVERAGEIFS(Observed!P$2:P$1520,Observed!$A$2:$A$1520,$A416,Observed!$C$2:$C$1520,$C416),"")</f>
        <v/>
      </c>
      <c r="Q416" s="24" t="str">
        <f>IF(ISNUMBER(AVERAGEIFS(Observed!Q$2:Q$1520,Observed!$A$2:$A$1520,$A416,Observed!$C$2:$C$1520,$C416)),AVERAGEIFS(Observed!Q$2:Q$1520,Observed!$A$2:$A$1520,$A416,Observed!$C$2:$C$1520,$C416),"")</f>
        <v/>
      </c>
      <c r="R416" s="22" t="str">
        <f>IF(ISNUMBER(AVERAGEIFS(Observed!R$2:R$1520,Observed!$A$2:$A$1520,$A416,Observed!$C$2:$C$1520,$C416)),AVERAGEIFS(Observed!R$2:R$1520,Observed!$A$2:$A$1520,$A416,Observed!$C$2:$C$1520,$C416),"")</f>
        <v/>
      </c>
      <c r="S416" s="23" t="str">
        <f>IF(ISNUMBER(AVERAGEIFS(Observed!S$2:S$1520,Observed!$A$2:$A$1520,$A416,Observed!$C$2:$C$1520,$C416)),AVERAGEIFS(Observed!S$2:S$1520,Observed!$A$2:$A$1520,$A416,Observed!$C$2:$C$1520,$C416),"")</f>
        <v/>
      </c>
      <c r="T416" s="23" t="str">
        <f>IF(ISNUMBER(AVERAGEIFS(Observed!T$2:T$1520,Observed!$A$2:$A$1520,$A416,Observed!$C$2:$C$1520,$C416)),AVERAGEIFS(Observed!T$2:T$1520,Observed!$A$2:$A$1520,$A416,Observed!$C$2:$C$1520,$C416),"")</f>
        <v/>
      </c>
      <c r="U416" s="23" t="str">
        <f>IF(ISNUMBER(AVERAGEIFS(Observed!U$2:U$1520,Observed!$A$2:$A$1520,$A416,Observed!$C$2:$C$1520,$C416)),AVERAGEIFS(Observed!U$2:U$1520,Observed!$A$2:$A$1520,$A416,Observed!$C$2:$C$1520,$C416),"")</f>
        <v/>
      </c>
      <c r="V416" s="23" t="str">
        <f>IF(ISNUMBER(AVERAGEIFS(Observed!V$2:V$1520,Observed!$A$2:$A$1520,$A416,Observed!$C$2:$C$1520,$C416)),AVERAGEIFS(Observed!V$2:V$1520,Observed!$A$2:$A$1520,$A416,Observed!$C$2:$C$1520,$C416),"")</f>
        <v/>
      </c>
      <c r="W416" s="23" t="str">
        <f>IF(ISNUMBER(AVERAGEIFS(Observed!W$2:W$1520,Observed!$A$2:$A$1520,$A416,Observed!$C$2:$C$1520,$C416)),AVERAGEIFS(Observed!W$2:W$1520,Observed!$A$2:$A$1520,$A416,Observed!$C$2:$C$1520,$C416),"")</f>
        <v/>
      </c>
      <c r="X416" s="23" t="str">
        <f>IF(ISNUMBER(AVERAGEIFS(Observed!X$2:X$1520,Observed!$A$2:$A$1520,$A416,Observed!$C$2:$C$1520,$C416)),AVERAGEIFS(Observed!X$2:X$1520,Observed!$A$2:$A$1520,$A416,Observed!$C$2:$C$1520,$C416),"")</f>
        <v/>
      </c>
      <c r="Y416" s="23" t="str">
        <f>IF(ISNUMBER(AVERAGEIFS(Observed!Y$2:Y$1520,Observed!$A$2:$A$1520,$A416,Observed!$C$2:$C$1520,$C416)),AVERAGEIFS(Observed!Y$2:Y$1520,Observed!$A$2:$A$1520,$A416,Observed!$C$2:$C$1520,$C416),"")</f>
        <v/>
      </c>
      <c r="Z416" s="23" t="str">
        <f>IF(ISNUMBER(AVERAGEIFS(Observed!Z$2:Z$1520,Observed!$A$2:$A$1520,$A416,Observed!$C$2:$C$1520,$C416)),AVERAGEIFS(Observed!Z$2:Z$1520,Observed!$A$2:$A$1520,$A416,Observed!$C$2:$C$1520,$C416),"")</f>
        <v/>
      </c>
      <c r="AA416" s="23" t="str">
        <f>IF(ISNUMBER(AVERAGEIFS(Observed!AA$2:AA$1520,Observed!$A$2:$A$1520,$A416,Observed!$C$2:$C$1520,$C416)),AVERAGEIFS(Observed!AA$2:AA$1520,Observed!$A$2:$A$1520,$A416,Observed!$C$2:$C$1520,$C416),"")</f>
        <v/>
      </c>
      <c r="AB416" s="23" t="str">
        <f>IF(ISNUMBER(AVERAGEIFS(Observed!AB$2:AB$1520,Observed!$A$2:$A$1520,$A416,Observed!$C$2:$C$1520,$C416)),AVERAGEIFS(Observed!AB$2:AB$1520,Observed!$A$2:$A$1520,$A416,Observed!$C$2:$C$1520,$C416),"")</f>
        <v/>
      </c>
      <c r="AC416" s="23" t="str">
        <f>IF(ISNUMBER(AVERAGEIFS(Observed!AC$2:AC$1520,Observed!$A$2:$A$1520,$A416,Observed!$C$2:$C$1520,$C416)),AVERAGEIFS(Observed!AC$2:AC$1520,Observed!$A$2:$A$1520,$A416,Observed!$C$2:$C$1520,$C416),"")</f>
        <v/>
      </c>
      <c r="AD416" s="24" t="str">
        <f>IF(ISNUMBER(AVERAGEIFS(Observed!AD$2:AD$1520,Observed!$A$2:$A$1520,$A416,Observed!$C$2:$C$1520,$C416)),AVERAGEIFS(Observed!AD$2:AD$1520,Observed!$A$2:$A$1520,$A416,Observed!$C$2:$C$1520,$C416),"")</f>
        <v/>
      </c>
      <c r="AE416" s="24" t="str">
        <f>IF(ISNUMBER(AVERAGEIFS(Observed!AE$2:AE$1520,Observed!$A$2:$A$1520,$A416,Observed!$C$2:$C$1520,$C416)),AVERAGEIFS(Observed!AE$2:AE$1520,Observed!$A$2:$A$1520,$A416,Observed!$C$2:$C$1520,$C416),"")</f>
        <v/>
      </c>
      <c r="AF416" s="23" t="str">
        <f>IF(ISNUMBER(AVERAGEIFS(Observed!AF$2:AF$1520,Observed!$A$2:$A$1520,$A416,Observed!$C$2:$C$1520,$C416)),AVERAGEIFS(Observed!AF$2:AF$1520,Observed!$A$2:$A$1520,$A416,Observed!$C$2:$C$1520,$C416),"")</f>
        <v/>
      </c>
      <c r="AG416" s="23" t="str">
        <f>IF(ISNUMBER(AVERAGEIFS(Observed!AG$2:AG$1520,Observed!$A$2:$A$1520,$A416,Observed!$C$2:$C$1520,$C416)),AVERAGEIFS(Observed!AG$2:AG$1520,Observed!$A$2:$A$1520,$A416,Observed!$C$2:$C$1520,$C416),"")</f>
        <v/>
      </c>
      <c r="AH416" s="22" t="str">
        <f>IF(ISNUMBER(AVERAGEIFS(Observed!AH$2:AH$1520,Observed!$A$2:$A$1520,$A416,Observed!$C$2:$C$1520,$C416)),AVERAGEIFS(Observed!AH$2:AH$1520,Observed!$A$2:$A$1520,$A416,Observed!$C$2:$C$1520,$C416),"")</f>
        <v/>
      </c>
      <c r="AI416" s="23" t="str">
        <f>IF(ISNUMBER(AVERAGEIFS(Observed!AI$2:AI$1520,Observed!$A$2:$A$1520,$A416,Observed!$C$2:$C$1520,$C416)),AVERAGEIFS(Observed!AI$2:AI$1520,Observed!$A$2:$A$1520,$A416,Observed!$C$2:$C$1520,$C416),"")</f>
        <v/>
      </c>
      <c r="AJ416" s="23" t="str">
        <f>IF(ISNUMBER(AVERAGEIFS(Observed!AJ$2:AJ$1520,Observed!$A$2:$A$1520,$A416,Observed!$C$2:$C$1520,$C416)),AVERAGEIFS(Observed!AJ$2:AJ$1520,Observed!$A$2:$A$1520,$A416,Observed!$C$2:$C$1520,$C416),"")</f>
        <v/>
      </c>
      <c r="AK416" s="23" t="str">
        <f>IF(ISNUMBER(AVERAGEIFS(Observed!AK$2:AK$1520,Observed!$A$2:$A$1520,$A416,Observed!$C$2:$C$1520,$C416)),AVERAGEIFS(Observed!AK$2:AK$1520,Observed!$A$2:$A$1520,$A416,Observed!$C$2:$C$1520,$C416),"")</f>
        <v/>
      </c>
      <c r="AL416" s="23" t="str">
        <f>IF(ISNUMBER(AVERAGEIFS(Observed!AL$2:AL$1520,Observed!$A$2:$A$1520,$A416,Observed!$C$2:$C$1520,$C416)),AVERAGEIFS(Observed!AL$2:AL$1520,Observed!$A$2:$A$1520,$A416,Observed!$C$2:$C$1520,$C416),"")</f>
        <v/>
      </c>
      <c r="AM416" s="23" t="str">
        <f>IF(ISNUMBER(AVERAGEIFS(Observed!AM$2:AM$1520,Observed!$A$2:$A$1520,$A416,Observed!$C$2:$C$1520,$C416)),AVERAGEIFS(Observed!AM$2:AM$1520,Observed!$A$2:$A$1520,$A416,Observed!$C$2:$C$1520,$C416),"")</f>
        <v/>
      </c>
      <c r="AN416" s="2">
        <f>COUNTIFS(Observed!$A$2:$A$1520,$A416,Observed!$C$2:$C$1520,$C416)</f>
        <v>3</v>
      </c>
      <c r="AO416" s="2">
        <f t="shared" ref="AO416:AO519" si="7">COUNT(K416:AM416)</f>
        <v>1</v>
      </c>
    </row>
    <row r="417" spans="1:41" x14ac:dyDescent="0.35">
      <c r="A417" t="s">
        <v>56</v>
      </c>
      <c r="B417" t="s">
        <v>52</v>
      </c>
      <c r="C417" s="20">
        <v>42409</v>
      </c>
      <c r="D417">
        <v>1</v>
      </c>
      <c r="E417" t="s">
        <v>80</v>
      </c>
      <c r="F417" s="25" t="s">
        <v>99</v>
      </c>
      <c r="G417" t="s">
        <v>43</v>
      </c>
      <c r="H417">
        <v>11</v>
      </c>
      <c r="I417" s="2" t="s">
        <v>59</v>
      </c>
      <c r="J417" s="22">
        <f>IF(ISNUMBER(AVERAGEIFS(Observed!J$2:J$1520,Observed!$A$2:$A$1520,$A417,Observed!$C$2:$C$1520,$C417)),AVERAGEIFS(Observed!J$2:J$1520,Observed!$A$2:$A$1520,$A417,Observed!$C$2:$C$1520,$C417),"")</f>
        <v>1019</v>
      </c>
      <c r="K417" s="23">
        <f>IF(ISNUMBER(AVERAGEIFS(Observed!K$2:K$1520,Observed!$A$2:$A$1520,$A417,Observed!$C$2:$C$1520,$C417)),AVERAGEIFS(Observed!K$2:K$1520,Observed!$A$2:$A$1520,$A417,Observed!$C$2:$C$1520,$C417),"")</f>
        <v>101.90000000000002</v>
      </c>
      <c r="L417" s="23" t="str">
        <f>IF(ISNUMBER(AVERAGEIFS(Observed!L$2:L$1520,Observed!$A$2:$A$1520,$A417,Observed!$C$2:$C$1520,$C417)),AVERAGEIFS(Observed!L$2:L$1520,Observed!$A$2:$A$1520,$A417,Observed!$C$2:$C$1520,$C417),"")</f>
        <v/>
      </c>
      <c r="M417" s="23" t="str">
        <f>IF(ISNUMBER(AVERAGEIFS(Observed!M$2:M$1520,Observed!$A$2:$A$1520,$A417,Observed!$C$2:$C$1520,$C417)),AVERAGEIFS(Observed!M$2:M$1520,Observed!$A$2:$A$1520,$A417,Observed!$C$2:$C$1520,$C417),"")</f>
        <v/>
      </c>
      <c r="N417" s="23" t="str">
        <f>IF(ISNUMBER(AVERAGEIFS(Observed!N$2:N$1520,Observed!$A$2:$A$1520,$A417,Observed!$C$2:$C$1520,$C417)),AVERAGEIFS(Observed!N$2:N$1520,Observed!$A$2:$A$1520,$A417,Observed!$C$2:$C$1520,$C417),"")</f>
        <v/>
      </c>
      <c r="O417" s="24" t="str">
        <f>IF(ISNUMBER(AVERAGEIFS(Observed!O$2:O$1520,Observed!$A$2:$A$1520,$A417,Observed!$C$2:$C$1520,$C417)),AVERAGEIFS(Observed!O$2:O$1520,Observed!$A$2:$A$1520,$A417,Observed!$C$2:$C$1520,$C417),"")</f>
        <v/>
      </c>
      <c r="P417" s="24" t="str">
        <f>IF(ISNUMBER(AVERAGEIFS(Observed!P$2:P$1520,Observed!$A$2:$A$1520,$A417,Observed!$C$2:$C$1520,$C417)),AVERAGEIFS(Observed!P$2:P$1520,Observed!$A$2:$A$1520,$A417,Observed!$C$2:$C$1520,$C417),"")</f>
        <v/>
      </c>
      <c r="Q417" s="24" t="str">
        <f>IF(ISNUMBER(AVERAGEIFS(Observed!Q$2:Q$1520,Observed!$A$2:$A$1520,$A417,Observed!$C$2:$C$1520,$C417)),AVERAGEIFS(Observed!Q$2:Q$1520,Observed!$A$2:$A$1520,$A417,Observed!$C$2:$C$1520,$C417),"")</f>
        <v/>
      </c>
      <c r="R417" s="22" t="str">
        <f>IF(ISNUMBER(AVERAGEIFS(Observed!R$2:R$1520,Observed!$A$2:$A$1520,$A417,Observed!$C$2:$C$1520,$C417)),AVERAGEIFS(Observed!R$2:R$1520,Observed!$A$2:$A$1520,$A417,Observed!$C$2:$C$1520,$C417),"")</f>
        <v/>
      </c>
      <c r="S417" s="23" t="str">
        <f>IF(ISNUMBER(AVERAGEIFS(Observed!S$2:S$1520,Observed!$A$2:$A$1520,$A417,Observed!$C$2:$C$1520,$C417)),AVERAGEIFS(Observed!S$2:S$1520,Observed!$A$2:$A$1520,$A417,Observed!$C$2:$C$1520,$C417),"")</f>
        <v/>
      </c>
      <c r="T417" s="23" t="str">
        <f>IF(ISNUMBER(AVERAGEIFS(Observed!T$2:T$1520,Observed!$A$2:$A$1520,$A417,Observed!$C$2:$C$1520,$C417)),AVERAGEIFS(Observed!T$2:T$1520,Observed!$A$2:$A$1520,$A417,Observed!$C$2:$C$1520,$C417),"")</f>
        <v/>
      </c>
      <c r="U417" s="23" t="str">
        <f>IF(ISNUMBER(AVERAGEIFS(Observed!U$2:U$1520,Observed!$A$2:$A$1520,$A417,Observed!$C$2:$C$1520,$C417)),AVERAGEIFS(Observed!U$2:U$1520,Observed!$A$2:$A$1520,$A417,Observed!$C$2:$C$1520,$C417),"")</f>
        <v/>
      </c>
      <c r="V417" s="23" t="str">
        <f>IF(ISNUMBER(AVERAGEIFS(Observed!V$2:V$1520,Observed!$A$2:$A$1520,$A417,Observed!$C$2:$C$1520,$C417)),AVERAGEIFS(Observed!V$2:V$1520,Observed!$A$2:$A$1520,$A417,Observed!$C$2:$C$1520,$C417),"")</f>
        <v/>
      </c>
      <c r="W417" s="23" t="str">
        <f>IF(ISNUMBER(AVERAGEIFS(Observed!W$2:W$1520,Observed!$A$2:$A$1520,$A417,Observed!$C$2:$C$1520,$C417)),AVERAGEIFS(Observed!W$2:W$1520,Observed!$A$2:$A$1520,$A417,Observed!$C$2:$C$1520,$C417),"")</f>
        <v/>
      </c>
      <c r="X417" s="23" t="str">
        <f>IF(ISNUMBER(AVERAGEIFS(Observed!X$2:X$1520,Observed!$A$2:$A$1520,$A417,Observed!$C$2:$C$1520,$C417)),AVERAGEIFS(Observed!X$2:X$1520,Observed!$A$2:$A$1520,$A417,Observed!$C$2:$C$1520,$C417),"")</f>
        <v/>
      </c>
      <c r="Y417" s="23" t="str">
        <f>IF(ISNUMBER(AVERAGEIFS(Observed!Y$2:Y$1520,Observed!$A$2:$A$1520,$A417,Observed!$C$2:$C$1520,$C417)),AVERAGEIFS(Observed!Y$2:Y$1520,Observed!$A$2:$A$1520,$A417,Observed!$C$2:$C$1520,$C417),"")</f>
        <v/>
      </c>
      <c r="Z417" s="23" t="str">
        <f>IF(ISNUMBER(AVERAGEIFS(Observed!Z$2:Z$1520,Observed!$A$2:$A$1520,$A417,Observed!$C$2:$C$1520,$C417)),AVERAGEIFS(Observed!Z$2:Z$1520,Observed!$A$2:$A$1520,$A417,Observed!$C$2:$C$1520,$C417),"")</f>
        <v/>
      </c>
      <c r="AA417" s="23" t="str">
        <f>IF(ISNUMBER(AVERAGEIFS(Observed!AA$2:AA$1520,Observed!$A$2:$A$1520,$A417,Observed!$C$2:$C$1520,$C417)),AVERAGEIFS(Observed!AA$2:AA$1520,Observed!$A$2:$A$1520,$A417,Observed!$C$2:$C$1520,$C417),"")</f>
        <v/>
      </c>
      <c r="AB417" s="23" t="str">
        <f>IF(ISNUMBER(AVERAGEIFS(Observed!AB$2:AB$1520,Observed!$A$2:$A$1520,$A417,Observed!$C$2:$C$1520,$C417)),AVERAGEIFS(Observed!AB$2:AB$1520,Observed!$A$2:$A$1520,$A417,Observed!$C$2:$C$1520,$C417),"")</f>
        <v/>
      </c>
      <c r="AC417" s="23" t="str">
        <f>IF(ISNUMBER(AVERAGEIFS(Observed!AC$2:AC$1520,Observed!$A$2:$A$1520,$A417,Observed!$C$2:$C$1520,$C417)),AVERAGEIFS(Observed!AC$2:AC$1520,Observed!$A$2:$A$1520,$A417,Observed!$C$2:$C$1520,$C417),"")</f>
        <v/>
      </c>
      <c r="AD417" s="24" t="str">
        <f>IF(ISNUMBER(AVERAGEIFS(Observed!AD$2:AD$1520,Observed!$A$2:$A$1520,$A417,Observed!$C$2:$C$1520,$C417)),AVERAGEIFS(Observed!AD$2:AD$1520,Observed!$A$2:$A$1520,$A417,Observed!$C$2:$C$1520,$C417),"")</f>
        <v/>
      </c>
      <c r="AE417" s="24" t="str">
        <f>IF(ISNUMBER(AVERAGEIFS(Observed!AE$2:AE$1520,Observed!$A$2:$A$1520,$A417,Observed!$C$2:$C$1520,$C417)),AVERAGEIFS(Observed!AE$2:AE$1520,Observed!$A$2:$A$1520,$A417,Observed!$C$2:$C$1520,$C417),"")</f>
        <v/>
      </c>
      <c r="AF417" s="23" t="str">
        <f>IF(ISNUMBER(AVERAGEIFS(Observed!AF$2:AF$1520,Observed!$A$2:$A$1520,$A417,Observed!$C$2:$C$1520,$C417)),AVERAGEIFS(Observed!AF$2:AF$1520,Observed!$A$2:$A$1520,$A417,Observed!$C$2:$C$1520,$C417),"")</f>
        <v/>
      </c>
      <c r="AG417" s="23" t="str">
        <f>IF(ISNUMBER(AVERAGEIFS(Observed!AG$2:AG$1520,Observed!$A$2:$A$1520,$A417,Observed!$C$2:$C$1520,$C417)),AVERAGEIFS(Observed!AG$2:AG$1520,Observed!$A$2:$A$1520,$A417,Observed!$C$2:$C$1520,$C417),"")</f>
        <v/>
      </c>
      <c r="AH417" s="22" t="str">
        <f>IF(ISNUMBER(AVERAGEIFS(Observed!AH$2:AH$1520,Observed!$A$2:$A$1520,$A417,Observed!$C$2:$C$1520,$C417)),AVERAGEIFS(Observed!AH$2:AH$1520,Observed!$A$2:$A$1520,$A417,Observed!$C$2:$C$1520,$C417),"")</f>
        <v/>
      </c>
      <c r="AI417" s="23" t="str">
        <f>IF(ISNUMBER(AVERAGEIFS(Observed!AI$2:AI$1520,Observed!$A$2:$A$1520,$A417,Observed!$C$2:$C$1520,$C417)),AVERAGEIFS(Observed!AI$2:AI$1520,Observed!$A$2:$A$1520,$A417,Observed!$C$2:$C$1520,$C417),"")</f>
        <v/>
      </c>
      <c r="AJ417" s="23" t="str">
        <f>IF(ISNUMBER(AVERAGEIFS(Observed!AJ$2:AJ$1520,Observed!$A$2:$A$1520,$A417,Observed!$C$2:$C$1520,$C417)),AVERAGEIFS(Observed!AJ$2:AJ$1520,Observed!$A$2:$A$1520,$A417,Observed!$C$2:$C$1520,$C417),"")</f>
        <v/>
      </c>
      <c r="AK417" s="23" t="str">
        <f>IF(ISNUMBER(AVERAGEIFS(Observed!AK$2:AK$1520,Observed!$A$2:$A$1520,$A417,Observed!$C$2:$C$1520,$C417)),AVERAGEIFS(Observed!AK$2:AK$1520,Observed!$A$2:$A$1520,$A417,Observed!$C$2:$C$1520,$C417),"")</f>
        <v/>
      </c>
      <c r="AL417" s="23" t="str">
        <f>IF(ISNUMBER(AVERAGEIFS(Observed!AL$2:AL$1520,Observed!$A$2:$A$1520,$A417,Observed!$C$2:$C$1520,$C417)),AVERAGEIFS(Observed!AL$2:AL$1520,Observed!$A$2:$A$1520,$A417,Observed!$C$2:$C$1520,$C417),"")</f>
        <v/>
      </c>
      <c r="AM417" s="23" t="str">
        <f>IF(ISNUMBER(AVERAGEIFS(Observed!AM$2:AM$1520,Observed!$A$2:$A$1520,$A417,Observed!$C$2:$C$1520,$C417)),AVERAGEIFS(Observed!AM$2:AM$1520,Observed!$A$2:$A$1520,$A417,Observed!$C$2:$C$1520,$C417),"")</f>
        <v/>
      </c>
      <c r="AN417" s="2">
        <f>COUNTIFS(Observed!$A$2:$A$1520,$A417,Observed!$C$2:$C$1520,$C417)</f>
        <v>3</v>
      </c>
      <c r="AO417" s="2">
        <f t="shared" si="7"/>
        <v>1</v>
      </c>
    </row>
    <row r="418" spans="1:41" x14ac:dyDescent="0.35">
      <c r="A418" t="s">
        <v>55</v>
      </c>
      <c r="B418" t="s">
        <v>52</v>
      </c>
      <c r="C418" s="20">
        <v>42409</v>
      </c>
      <c r="D418">
        <v>1</v>
      </c>
      <c r="E418" t="s">
        <v>82</v>
      </c>
      <c r="F418" s="25" t="s">
        <v>99</v>
      </c>
      <c r="G418" t="s">
        <v>43</v>
      </c>
      <c r="H418">
        <v>11</v>
      </c>
      <c r="I418" s="2" t="s">
        <v>59</v>
      </c>
      <c r="J418" s="22">
        <f>IF(ISNUMBER(AVERAGEIFS(Observed!J$2:J$1520,Observed!$A$2:$A$1520,$A418,Observed!$C$2:$C$1520,$C418)),AVERAGEIFS(Observed!J$2:J$1520,Observed!$A$2:$A$1520,$A418,Observed!$C$2:$C$1520,$C418),"")</f>
        <v>937.5333333333333</v>
      </c>
      <c r="K418" s="23">
        <f>IF(ISNUMBER(AVERAGEIFS(Observed!K$2:K$1520,Observed!$A$2:$A$1520,$A418,Observed!$C$2:$C$1520,$C418)),AVERAGEIFS(Observed!K$2:K$1520,Observed!$A$2:$A$1520,$A418,Observed!$C$2:$C$1520,$C418),"")</f>
        <v>93.75333333333333</v>
      </c>
      <c r="L418" s="23" t="str">
        <f>IF(ISNUMBER(AVERAGEIFS(Observed!L$2:L$1520,Observed!$A$2:$A$1520,$A418,Observed!$C$2:$C$1520,$C418)),AVERAGEIFS(Observed!L$2:L$1520,Observed!$A$2:$A$1520,$A418,Observed!$C$2:$C$1520,$C418),"")</f>
        <v/>
      </c>
      <c r="M418" s="23" t="str">
        <f>IF(ISNUMBER(AVERAGEIFS(Observed!M$2:M$1520,Observed!$A$2:$A$1520,$A418,Observed!$C$2:$C$1520,$C418)),AVERAGEIFS(Observed!M$2:M$1520,Observed!$A$2:$A$1520,$A418,Observed!$C$2:$C$1520,$C418),"")</f>
        <v/>
      </c>
      <c r="N418" s="23" t="str">
        <f>IF(ISNUMBER(AVERAGEIFS(Observed!N$2:N$1520,Observed!$A$2:$A$1520,$A418,Observed!$C$2:$C$1520,$C418)),AVERAGEIFS(Observed!N$2:N$1520,Observed!$A$2:$A$1520,$A418,Observed!$C$2:$C$1520,$C418),"")</f>
        <v/>
      </c>
      <c r="O418" s="24" t="str">
        <f>IF(ISNUMBER(AVERAGEIFS(Observed!O$2:O$1520,Observed!$A$2:$A$1520,$A418,Observed!$C$2:$C$1520,$C418)),AVERAGEIFS(Observed!O$2:O$1520,Observed!$A$2:$A$1520,$A418,Observed!$C$2:$C$1520,$C418),"")</f>
        <v/>
      </c>
      <c r="P418" s="24" t="str">
        <f>IF(ISNUMBER(AVERAGEIFS(Observed!P$2:P$1520,Observed!$A$2:$A$1520,$A418,Observed!$C$2:$C$1520,$C418)),AVERAGEIFS(Observed!P$2:P$1520,Observed!$A$2:$A$1520,$A418,Observed!$C$2:$C$1520,$C418),"")</f>
        <v/>
      </c>
      <c r="Q418" s="24" t="str">
        <f>IF(ISNUMBER(AVERAGEIFS(Observed!Q$2:Q$1520,Observed!$A$2:$A$1520,$A418,Observed!$C$2:$C$1520,$C418)),AVERAGEIFS(Observed!Q$2:Q$1520,Observed!$A$2:$A$1520,$A418,Observed!$C$2:$C$1520,$C418),"")</f>
        <v/>
      </c>
      <c r="R418" s="22" t="str">
        <f>IF(ISNUMBER(AVERAGEIFS(Observed!R$2:R$1520,Observed!$A$2:$A$1520,$A418,Observed!$C$2:$C$1520,$C418)),AVERAGEIFS(Observed!R$2:R$1520,Observed!$A$2:$A$1520,$A418,Observed!$C$2:$C$1520,$C418),"")</f>
        <v/>
      </c>
      <c r="S418" s="23" t="str">
        <f>IF(ISNUMBER(AVERAGEIFS(Observed!S$2:S$1520,Observed!$A$2:$A$1520,$A418,Observed!$C$2:$C$1520,$C418)),AVERAGEIFS(Observed!S$2:S$1520,Observed!$A$2:$A$1520,$A418,Observed!$C$2:$C$1520,$C418),"")</f>
        <v/>
      </c>
      <c r="T418" s="23" t="str">
        <f>IF(ISNUMBER(AVERAGEIFS(Observed!T$2:T$1520,Observed!$A$2:$A$1520,$A418,Observed!$C$2:$C$1520,$C418)),AVERAGEIFS(Observed!T$2:T$1520,Observed!$A$2:$A$1520,$A418,Observed!$C$2:$C$1520,$C418),"")</f>
        <v/>
      </c>
      <c r="U418" s="23" t="str">
        <f>IF(ISNUMBER(AVERAGEIFS(Observed!U$2:U$1520,Observed!$A$2:$A$1520,$A418,Observed!$C$2:$C$1520,$C418)),AVERAGEIFS(Observed!U$2:U$1520,Observed!$A$2:$A$1520,$A418,Observed!$C$2:$C$1520,$C418),"")</f>
        <v/>
      </c>
      <c r="V418" s="23" t="str">
        <f>IF(ISNUMBER(AVERAGEIFS(Observed!V$2:V$1520,Observed!$A$2:$A$1520,$A418,Observed!$C$2:$C$1520,$C418)),AVERAGEIFS(Observed!V$2:V$1520,Observed!$A$2:$A$1520,$A418,Observed!$C$2:$C$1520,$C418),"")</f>
        <v/>
      </c>
      <c r="W418" s="23" t="str">
        <f>IF(ISNUMBER(AVERAGEIFS(Observed!W$2:W$1520,Observed!$A$2:$A$1520,$A418,Observed!$C$2:$C$1520,$C418)),AVERAGEIFS(Observed!W$2:W$1520,Observed!$A$2:$A$1520,$A418,Observed!$C$2:$C$1520,$C418),"")</f>
        <v/>
      </c>
      <c r="X418" s="23" t="str">
        <f>IF(ISNUMBER(AVERAGEIFS(Observed!X$2:X$1520,Observed!$A$2:$A$1520,$A418,Observed!$C$2:$C$1520,$C418)),AVERAGEIFS(Observed!X$2:X$1520,Observed!$A$2:$A$1520,$A418,Observed!$C$2:$C$1520,$C418),"")</f>
        <v/>
      </c>
      <c r="Y418" s="23" t="str">
        <f>IF(ISNUMBER(AVERAGEIFS(Observed!Y$2:Y$1520,Observed!$A$2:$A$1520,$A418,Observed!$C$2:$C$1520,$C418)),AVERAGEIFS(Observed!Y$2:Y$1520,Observed!$A$2:$A$1520,$A418,Observed!$C$2:$C$1520,$C418),"")</f>
        <v/>
      </c>
      <c r="Z418" s="23" t="str">
        <f>IF(ISNUMBER(AVERAGEIFS(Observed!Z$2:Z$1520,Observed!$A$2:$A$1520,$A418,Observed!$C$2:$C$1520,$C418)),AVERAGEIFS(Observed!Z$2:Z$1520,Observed!$A$2:$A$1520,$A418,Observed!$C$2:$C$1520,$C418),"")</f>
        <v/>
      </c>
      <c r="AA418" s="23" t="str">
        <f>IF(ISNUMBER(AVERAGEIFS(Observed!AA$2:AA$1520,Observed!$A$2:$A$1520,$A418,Observed!$C$2:$C$1520,$C418)),AVERAGEIFS(Observed!AA$2:AA$1520,Observed!$A$2:$A$1520,$A418,Observed!$C$2:$C$1520,$C418),"")</f>
        <v/>
      </c>
      <c r="AB418" s="23" t="str">
        <f>IF(ISNUMBER(AVERAGEIFS(Observed!AB$2:AB$1520,Observed!$A$2:$A$1520,$A418,Observed!$C$2:$C$1520,$C418)),AVERAGEIFS(Observed!AB$2:AB$1520,Observed!$A$2:$A$1520,$A418,Observed!$C$2:$C$1520,$C418),"")</f>
        <v/>
      </c>
      <c r="AC418" s="23" t="str">
        <f>IF(ISNUMBER(AVERAGEIFS(Observed!AC$2:AC$1520,Observed!$A$2:$A$1520,$A418,Observed!$C$2:$C$1520,$C418)),AVERAGEIFS(Observed!AC$2:AC$1520,Observed!$A$2:$A$1520,$A418,Observed!$C$2:$C$1520,$C418),"")</f>
        <v/>
      </c>
      <c r="AD418" s="24" t="str">
        <f>IF(ISNUMBER(AVERAGEIFS(Observed!AD$2:AD$1520,Observed!$A$2:$A$1520,$A418,Observed!$C$2:$C$1520,$C418)),AVERAGEIFS(Observed!AD$2:AD$1520,Observed!$A$2:$A$1520,$A418,Observed!$C$2:$C$1520,$C418),"")</f>
        <v/>
      </c>
      <c r="AE418" s="24" t="str">
        <f>IF(ISNUMBER(AVERAGEIFS(Observed!AE$2:AE$1520,Observed!$A$2:$A$1520,$A418,Observed!$C$2:$C$1520,$C418)),AVERAGEIFS(Observed!AE$2:AE$1520,Observed!$A$2:$A$1520,$A418,Observed!$C$2:$C$1520,$C418),"")</f>
        <v/>
      </c>
      <c r="AF418" s="23" t="str">
        <f>IF(ISNUMBER(AVERAGEIFS(Observed!AF$2:AF$1520,Observed!$A$2:$A$1520,$A418,Observed!$C$2:$C$1520,$C418)),AVERAGEIFS(Observed!AF$2:AF$1520,Observed!$A$2:$A$1520,$A418,Observed!$C$2:$C$1520,$C418),"")</f>
        <v/>
      </c>
      <c r="AG418" s="23" t="str">
        <f>IF(ISNUMBER(AVERAGEIFS(Observed!AG$2:AG$1520,Observed!$A$2:$A$1520,$A418,Observed!$C$2:$C$1520,$C418)),AVERAGEIFS(Observed!AG$2:AG$1520,Observed!$A$2:$A$1520,$A418,Observed!$C$2:$C$1520,$C418),"")</f>
        <v/>
      </c>
      <c r="AH418" s="22" t="str">
        <f>IF(ISNUMBER(AVERAGEIFS(Observed!AH$2:AH$1520,Observed!$A$2:$A$1520,$A418,Observed!$C$2:$C$1520,$C418)),AVERAGEIFS(Observed!AH$2:AH$1520,Observed!$A$2:$A$1520,$A418,Observed!$C$2:$C$1520,$C418),"")</f>
        <v/>
      </c>
      <c r="AI418" s="23" t="str">
        <f>IF(ISNUMBER(AVERAGEIFS(Observed!AI$2:AI$1520,Observed!$A$2:$A$1520,$A418,Observed!$C$2:$C$1520,$C418)),AVERAGEIFS(Observed!AI$2:AI$1520,Observed!$A$2:$A$1520,$A418,Observed!$C$2:$C$1520,$C418),"")</f>
        <v/>
      </c>
      <c r="AJ418" s="23" t="str">
        <f>IF(ISNUMBER(AVERAGEIFS(Observed!AJ$2:AJ$1520,Observed!$A$2:$A$1520,$A418,Observed!$C$2:$C$1520,$C418)),AVERAGEIFS(Observed!AJ$2:AJ$1520,Observed!$A$2:$A$1520,$A418,Observed!$C$2:$C$1520,$C418),"")</f>
        <v/>
      </c>
      <c r="AK418" s="23" t="str">
        <f>IF(ISNUMBER(AVERAGEIFS(Observed!AK$2:AK$1520,Observed!$A$2:$A$1520,$A418,Observed!$C$2:$C$1520,$C418)),AVERAGEIFS(Observed!AK$2:AK$1520,Observed!$A$2:$A$1520,$A418,Observed!$C$2:$C$1520,$C418),"")</f>
        <v/>
      </c>
      <c r="AL418" s="23" t="str">
        <f>IF(ISNUMBER(AVERAGEIFS(Observed!AL$2:AL$1520,Observed!$A$2:$A$1520,$A418,Observed!$C$2:$C$1520,$C418)),AVERAGEIFS(Observed!AL$2:AL$1520,Observed!$A$2:$A$1520,$A418,Observed!$C$2:$C$1520,$C418),"")</f>
        <v/>
      </c>
      <c r="AM418" s="23" t="str">
        <f>IF(ISNUMBER(AVERAGEIFS(Observed!AM$2:AM$1520,Observed!$A$2:$A$1520,$A418,Observed!$C$2:$C$1520,$C418)),AVERAGEIFS(Observed!AM$2:AM$1520,Observed!$A$2:$A$1520,$A418,Observed!$C$2:$C$1520,$C418),"")</f>
        <v/>
      </c>
      <c r="AN418" s="2">
        <f>COUNTIFS(Observed!$A$2:$A$1520,$A418,Observed!$C$2:$C$1520,$C418)</f>
        <v>3</v>
      </c>
      <c r="AO418" s="2">
        <f t="shared" si="7"/>
        <v>1</v>
      </c>
    </row>
    <row r="419" spans="1:41" x14ac:dyDescent="0.35">
      <c r="A419" t="s">
        <v>51</v>
      </c>
      <c r="B419" t="s">
        <v>52</v>
      </c>
      <c r="C419" s="20">
        <v>42409</v>
      </c>
      <c r="D419">
        <v>1</v>
      </c>
      <c r="E419" t="s">
        <v>79</v>
      </c>
      <c r="F419" s="25" t="s">
        <v>99</v>
      </c>
      <c r="G419" t="s">
        <v>43</v>
      </c>
      <c r="H419">
        <v>11</v>
      </c>
      <c r="I419" s="2" t="s">
        <v>59</v>
      </c>
      <c r="J419" s="22">
        <f>IF(ISNUMBER(AVERAGEIFS(Observed!J$2:J$1520,Observed!$A$2:$A$1520,$A419,Observed!$C$2:$C$1520,$C419)),AVERAGEIFS(Observed!J$2:J$1520,Observed!$A$2:$A$1520,$A419,Observed!$C$2:$C$1520,$C419),"")</f>
        <v>956.33333333333337</v>
      </c>
      <c r="K419" s="23">
        <f>IF(ISNUMBER(AVERAGEIFS(Observed!K$2:K$1520,Observed!$A$2:$A$1520,$A419,Observed!$C$2:$C$1520,$C419)),AVERAGEIFS(Observed!K$2:K$1520,Observed!$A$2:$A$1520,$A419,Observed!$C$2:$C$1520,$C419),"")</f>
        <v>95.633333333333326</v>
      </c>
      <c r="L419" s="23" t="str">
        <f>IF(ISNUMBER(AVERAGEIFS(Observed!L$2:L$1520,Observed!$A$2:$A$1520,$A419,Observed!$C$2:$C$1520,$C419)),AVERAGEIFS(Observed!L$2:L$1520,Observed!$A$2:$A$1520,$A419,Observed!$C$2:$C$1520,$C419),"")</f>
        <v/>
      </c>
      <c r="M419" s="23" t="str">
        <f>IF(ISNUMBER(AVERAGEIFS(Observed!M$2:M$1520,Observed!$A$2:$A$1520,$A419,Observed!$C$2:$C$1520,$C419)),AVERAGEIFS(Observed!M$2:M$1520,Observed!$A$2:$A$1520,$A419,Observed!$C$2:$C$1520,$C419),"")</f>
        <v/>
      </c>
      <c r="N419" s="23" t="str">
        <f>IF(ISNUMBER(AVERAGEIFS(Observed!N$2:N$1520,Observed!$A$2:$A$1520,$A419,Observed!$C$2:$C$1520,$C419)),AVERAGEIFS(Observed!N$2:N$1520,Observed!$A$2:$A$1520,$A419,Observed!$C$2:$C$1520,$C419),"")</f>
        <v/>
      </c>
      <c r="O419" s="24" t="str">
        <f>IF(ISNUMBER(AVERAGEIFS(Observed!O$2:O$1520,Observed!$A$2:$A$1520,$A419,Observed!$C$2:$C$1520,$C419)),AVERAGEIFS(Observed!O$2:O$1520,Observed!$A$2:$A$1520,$A419,Observed!$C$2:$C$1520,$C419),"")</f>
        <v/>
      </c>
      <c r="P419" s="24" t="str">
        <f>IF(ISNUMBER(AVERAGEIFS(Observed!P$2:P$1520,Observed!$A$2:$A$1520,$A419,Observed!$C$2:$C$1520,$C419)),AVERAGEIFS(Observed!P$2:P$1520,Observed!$A$2:$A$1520,$A419,Observed!$C$2:$C$1520,$C419),"")</f>
        <v/>
      </c>
      <c r="Q419" s="24" t="str">
        <f>IF(ISNUMBER(AVERAGEIFS(Observed!Q$2:Q$1520,Observed!$A$2:$A$1520,$A419,Observed!$C$2:$C$1520,$C419)),AVERAGEIFS(Observed!Q$2:Q$1520,Observed!$A$2:$A$1520,$A419,Observed!$C$2:$C$1520,$C419),"")</f>
        <v/>
      </c>
      <c r="R419" s="22" t="str">
        <f>IF(ISNUMBER(AVERAGEIFS(Observed!R$2:R$1520,Observed!$A$2:$A$1520,$A419,Observed!$C$2:$C$1520,$C419)),AVERAGEIFS(Observed!R$2:R$1520,Observed!$A$2:$A$1520,$A419,Observed!$C$2:$C$1520,$C419),"")</f>
        <v/>
      </c>
      <c r="S419" s="23" t="str">
        <f>IF(ISNUMBER(AVERAGEIFS(Observed!S$2:S$1520,Observed!$A$2:$A$1520,$A419,Observed!$C$2:$C$1520,$C419)),AVERAGEIFS(Observed!S$2:S$1520,Observed!$A$2:$A$1520,$A419,Observed!$C$2:$C$1520,$C419),"")</f>
        <v/>
      </c>
      <c r="T419" s="23" t="str">
        <f>IF(ISNUMBER(AVERAGEIFS(Observed!T$2:T$1520,Observed!$A$2:$A$1520,$A419,Observed!$C$2:$C$1520,$C419)),AVERAGEIFS(Observed!T$2:T$1520,Observed!$A$2:$A$1520,$A419,Observed!$C$2:$C$1520,$C419),"")</f>
        <v/>
      </c>
      <c r="U419" s="23" t="str">
        <f>IF(ISNUMBER(AVERAGEIFS(Observed!U$2:U$1520,Observed!$A$2:$A$1520,$A419,Observed!$C$2:$C$1520,$C419)),AVERAGEIFS(Observed!U$2:U$1520,Observed!$A$2:$A$1520,$A419,Observed!$C$2:$C$1520,$C419),"")</f>
        <v/>
      </c>
      <c r="V419" s="23" t="str">
        <f>IF(ISNUMBER(AVERAGEIFS(Observed!V$2:V$1520,Observed!$A$2:$A$1520,$A419,Observed!$C$2:$C$1520,$C419)),AVERAGEIFS(Observed!V$2:V$1520,Observed!$A$2:$A$1520,$A419,Observed!$C$2:$C$1520,$C419),"")</f>
        <v/>
      </c>
      <c r="W419" s="23" t="str">
        <f>IF(ISNUMBER(AVERAGEIFS(Observed!W$2:W$1520,Observed!$A$2:$A$1520,$A419,Observed!$C$2:$C$1520,$C419)),AVERAGEIFS(Observed!W$2:W$1520,Observed!$A$2:$A$1520,$A419,Observed!$C$2:$C$1520,$C419),"")</f>
        <v/>
      </c>
      <c r="X419" s="23" t="str">
        <f>IF(ISNUMBER(AVERAGEIFS(Observed!X$2:X$1520,Observed!$A$2:$A$1520,$A419,Observed!$C$2:$C$1520,$C419)),AVERAGEIFS(Observed!X$2:X$1520,Observed!$A$2:$A$1520,$A419,Observed!$C$2:$C$1520,$C419),"")</f>
        <v/>
      </c>
      <c r="Y419" s="23" t="str">
        <f>IF(ISNUMBER(AVERAGEIFS(Observed!Y$2:Y$1520,Observed!$A$2:$A$1520,$A419,Observed!$C$2:$C$1520,$C419)),AVERAGEIFS(Observed!Y$2:Y$1520,Observed!$A$2:$A$1520,$A419,Observed!$C$2:$C$1520,$C419),"")</f>
        <v/>
      </c>
      <c r="Z419" s="23" t="str">
        <f>IF(ISNUMBER(AVERAGEIFS(Observed!Z$2:Z$1520,Observed!$A$2:$A$1520,$A419,Observed!$C$2:$C$1520,$C419)),AVERAGEIFS(Observed!Z$2:Z$1520,Observed!$A$2:$A$1520,$A419,Observed!$C$2:$C$1520,$C419),"")</f>
        <v/>
      </c>
      <c r="AA419" s="23" t="str">
        <f>IF(ISNUMBER(AVERAGEIFS(Observed!AA$2:AA$1520,Observed!$A$2:$A$1520,$A419,Observed!$C$2:$C$1520,$C419)),AVERAGEIFS(Observed!AA$2:AA$1520,Observed!$A$2:$A$1520,$A419,Observed!$C$2:$C$1520,$C419),"")</f>
        <v/>
      </c>
      <c r="AB419" s="23" t="str">
        <f>IF(ISNUMBER(AVERAGEIFS(Observed!AB$2:AB$1520,Observed!$A$2:$A$1520,$A419,Observed!$C$2:$C$1520,$C419)),AVERAGEIFS(Observed!AB$2:AB$1520,Observed!$A$2:$A$1520,$A419,Observed!$C$2:$C$1520,$C419),"")</f>
        <v/>
      </c>
      <c r="AC419" s="23" t="str">
        <f>IF(ISNUMBER(AVERAGEIFS(Observed!AC$2:AC$1520,Observed!$A$2:$A$1520,$A419,Observed!$C$2:$C$1520,$C419)),AVERAGEIFS(Observed!AC$2:AC$1520,Observed!$A$2:$A$1520,$A419,Observed!$C$2:$C$1520,$C419),"")</f>
        <v/>
      </c>
      <c r="AD419" s="24" t="str">
        <f>IF(ISNUMBER(AVERAGEIFS(Observed!AD$2:AD$1520,Observed!$A$2:$A$1520,$A419,Observed!$C$2:$C$1520,$C419)),AVERAGEIFS(Observed!AD$2:AD$1520,Observed!$A$2:$A$1520,$A419,Observed!$C$2:$C$1520,$C419),"")</f>
        <v/>
      </c>
      <c r="AE419" s="24" t="str">
        <f>IF(ISNUMBER(AVERAGEIFS(Observed!AE$2:AE$1520,Observed!$A$2:$A$1520,$A419,Observed!$C$2:$C$1520,$C419)),AVERAGEIFS(Observed!AE$2:AE$1520,Observed!$A$2:$A$1520,$A419,Observed!$C$2:$C$1520,$C419),"")</f>
        <v/>
      </c>
      <c r="AF419" s="23" t="str">
        <f>IF(ISNUMBER(AVERAGEIFS(Observed!AF$2:AF$1520,Observed!$A$2:$A$1520,$A419,Observed!$C$2:$C$1520,$C419)),AVERAGEIFS(Observed!AF$2:AF$1520,Observed!$A$2:$A$1520,$A419,Observed!$C$2:$C$1520,$C419),"")</f>
        <v/>
      </c>
      <c r="AG419" s="23" t="str">
        <f>IF(ISNUMBER(AVERAGEIFS(Observed!AG$2:AG$1520,Observed!$A$2:$A$1520,$A419,Observed!$C$2:$C$1520,$C419)),AVERAGEIFS(Observed!AG$2:AG$1520,Observed!$A$2:$A$1520,$A419,Observed!$C$2:$C$1520,$C419),"")</f>
        <v/>
      </c>
      <c r="AH419" s="22" t="str">
        <f>IF(ISNUMBER(AVERAGEIFS(Observed!AH$2:AH$1520,Observed!$A$2:$A$1520,$A419,Observed!$C$2:$C$1520,$C419)),AVERAGEIFS(Observed!AH$2:AH$1520,Observed!$A$2:$A$1520,$A419,Observed!$C$2:$C$1520,$C419),"")</f>
        <v/>
      </c>
      <c r="AI419" s="23" t="str">
        <f>IF(ISNUMBER(AVERAGEIFS(Observed!AI$2:AI$1520,Observed!$A$2:$A$1520,$A419,Observed!$C$2:$C$1520,$C419)),AVERAGEIFS(Observed!AI$2:AI$1520,Observed!$A$2:$A$1520,$A419,Observed!$C$2:$C$1520,$C419),"")</f>
        <v/>
      </c>
      <c r="AJ419" s="23" t="str">
        <f>IF(ISNUMBER(AVERAGEIFS(Observed!AJ$2:AJ$1520,Observed!$A$2:$A$1520,$A419,Observed!$C$2:$C$1520,$C419)),AVERAGEIFS(Observed!AJ$2:AJ$1520,Observed!$A$2:$A$1520,$A419,Observed!$C$2:$C$1520,$C419),"")</f>
        <v/>
      </c>
      <c r="AK419" s="23" t="str">
        <f>IF(ISNUMBER(AVERAGEIFS(Observed!AK$2:AK$1520,Observed!$A$2:$A$1520,$A419,Observed!$C$2:$C$1520,$C419)),AVERAGEIFS(Observed!AK$2:AK$1520,Observed!$A$2:$A$1520,$A419,Observed!$C$2:$C$1520,$C419),"")</f>
        <v/>
      </c>
      <c r="AL419" s="23" t="str">
        <f>IF(ISNUMBER(AVERAGEIFS(Observed!AL$2:AL$1520,Observed!$A$2:$A$1520,$A419,Observed!$C$2:$C$1520,$C419)),AVERAGEIFS(Observed!AL$2:AL$1520,Observed!$A$2:$A$1520,$A419,Observed!$C$2:$C$1520,$C419),"")</f>
        <v/>
      </c>
      <c r="AM419" s="23" t="str">
        <f>IF(ISNUMBER(AVERAGEIFS(Observed!AM$2:AM$1520,Observed!$A$2:$A$1520,$A419,Observed!$C$2:$C$1520,$C419)),AVERAGEIFS(Observed!AM$2:AM$1520,Observed!$A$2:$A$1520,$A419,Observed!$C$2:$C$1520,$C419),"")</f>
        <v/>
      </c>
      <c r="AN419" s="2">
        <f>COUNTIFS(Observed!$A$2:$A$1520,$A419,Observed!$C$2:$C$1520,$C419)</f>
        <v>3</v>
      </c>
      <c r="AO419" s="2">
        <f t="shared" si="7"/>
        <v>1</v>
      </c>
    </row>
    <row r="420" spans="1:41" x14ac:dyDescent="0.35">
      <c r="A420" t="s">
        <v>57</v>
      </c>
      <c r="B420" t="s">
        <v>52</v>
      </c>
      <c r="C420" s="20">
        <v>42409</v>
      </c>
      <c r="D420">
        <v>1</v>
      </c>
      <c r="E420" t="s">
        <v>81</v>
      </c>
      <c r="F420" s="25" t="s">
        <v>99</v>
      </c>
      <c r="G420" t="s">
        <v>43</v>
      </c>
      <c r="H420">
        <v>11</v>
      </c>
      <c r="I420" s="2" t="s">
        <v>59</v>
      </c>
      <c r="J420" s="22">
        <f>IF(ISNUMBER(AVERAGEIFS(Observed!J$2:J$1520,Observed!$A$2:$A$1520,$A420,Observed!$C$2:$C$1520,$C420)),AVERAGEIFS(Observed!J$2:J$1520,Observed!$A$2:$A$1520,$A420,Observed!$C$2:$C$1520,$C420),"")</f>
        <v>975.13333333333321</v>
      </c>
      <c r="K420" s="23">
        <f>IF(ISNUMBER(AVERAGEIFS(Observed!K$2:K$1520,Observed!$A$2:$A$1520,$A420,Observed!$C$2:$C$1520,$C420)),AVERAGEIFS(Observed!K$2:K$1520,Observed!$A$2:$A$1520,$A420,Observed!$C$2:$C$1520,$C420),"")</f>
        <v>97.513333333333335</v>
      </c>
      <c r="L420" s="23" t="str">
        <f>IF(ISNUMBER(AVERAGEIFS(Observed!L$2:L$1520,Observed!$A$2:$A$1520,$A420,Observed!$C$2:$C$1520,$C420)),AVERAGEIFS(Observed!L$2:L$1520,Observed!$A$2:$A$1520,$A420,Observed!$C$2:$C$1520,$C420),"")</f>
        <v/>
      </c>
      <c r="M420" s="23" t="str">
        <f>IF(ISNUMBER(AVERAGEIFS(Observed!M$2:M$1520,Observed!$A$2:$A$1520,$A420,Observed!$C$2:$C$1520,$C420)),AVERAGEIFS(Observed!M$2:M$1520,Observed!$A$2:$A$1520,$A420,Observed!$C$2:$C$1520,$C420),"")</f>
        <v/>
      </c>
      <c r="N420" s="23" t="str">
        <f>IF(ISNUMBER(AVERAGEIFS(Observed!N$2:N$1520,Observed!$A$2:$A$1520,$A420,Observed!$C$2:$C$1520,$C420)),AVERAGEIFS(Observed!N$2:N$1520,Observed!$A$2:$A$1520,$A420,Observed!$C$2:$C$1520,$C420),"")</f>
        <v/>
      </c>
      <c r="O420" s="24" t="str">
        <f>IF(ISNUMBER(AVERAGEIFS(Observed!O$2:O$1520,Observed!$A$2:$A$1520,$A420,Observed!$C$2:$C$1520,$C420)),AVERAGEIFS(Observed!O$2:O$1520,Observed!$A$2:$A$1520,$A420,Observed!$C$2:$C$1520,$C420),"")</f>
        <v/>
      </c>
      <c r="P420" s="24" t="str">
        <f>IF(ISNUMBER(AVERAGEIFS(Observed!P$2:P$1520,Observed!$A$2:$A$1520,$A420,Observed!$C$2:$C$1520,$C420)),AVERAGEIFS(Observed!P$2:P$1520,Observed!$A$2:$A$1520,$A420,Observed!$C$2:$C$1520,$C420),"")</f>
        <v/>
      </c>
      <c r="Q420" s="24" t="str">
        <f>IF(ISNUMBER(AVERAGEIFS(Observed!Q$2:Q$1520,Observed!$A$2:$A$1520,$A420,Observed!$C$2:$C$1520,$C420)),AVERAGEIFS(Observed!Q$2:Q$1520,Observed!$A$2:$A$1520,$A420,Observed!$C$2:$C$1520,$C420),"")</f>
        <v/>
      </c>
      <c r="R420" s="22" t="str">
        <f>IF(ISNUMBER(AVERAGEIFS(Observed!R$2:R$1520,Observed!$A$2:$A$1520,$A420,Observed!$C$2:$C$1520,$C420)),AVERAGEIFS(Observed!R$2:R$1520,Observed!$A$2:$A$1520,$A420,Observed!$C$2:$C$1520,$C420),"")</f>
        <v/>
      </c>
      <c r="S420" s="23" t="str">
        <f>IF(ISNUMBER(AVERAGEIFS(Observed!S$2:S$1520,Observed!$A$2:$A$1520,$A420,Observed!$C$2:$C$1520,$C420)),AVERAGEIFS(Observed!S$2:S$1520,Observed!$A$2:$A$1520,$A420,Observed!$C$2:$C$1520,$C420),"")</f>
        <v/>
      </c>
      <c r="T420" s="23" t="str">
        <f>IF(ISNUMBER(AVERAGEIFS(Observed!T$2:T$1520,Observed!$A$2:$A$1520,$A420,Observed!$C$2:$C$1520,$C420)),AVERAGEIFS(Observed!T$2:T$1520,Observed!$A$2:$A$1520,$A420,Observed!$C$2:$C$1520,$C420),"")</f>
        <v/>
      </c>
      <c r="U420" s="23" t="str">
        <f>IF(ISNUMBER(AVERAGEIFS(Observed!U$2:U$1520,Observed!$A$2:$A$1520,$A420,Observed!$C$2:$C$1520,$C420)),AVERAGEIFS(Observed!U$2:U$1520,Observed!$A$2:$A$1520,$A420,Observed!$C$2:$C$1520,$C420),"")</f>
        <v/>
      </c>
      <c r="V420" s="23" t="str">
        <f>IF(ISNUMBER(AVERAGEIFS(Observed!V$2:V$1520,Observed!$A$2:$A$1520,$A420,Observed!$C$2:$C$1520,$C420)),AVERAGEIFS(Observed!V$2:V$1520,Observed!$A$2:$A$1520,$A420,Observed!$C$2:$C$1520,$C420),"")</f>
        <v/>
      </c>
      <c r="W420" s="23" t="str">
        <f>IF(ISNUMBER(AVERAGEIFS(Observed!W$2:W$1520,Observed!$A$2:$A$1520,$A420,Observed!$C$2:$C$1520,$C420)),AVERAGEIFS(Observed!W$2:W$1520,Observed!$A$2:$A$1520,$A420,Observed!$C$2:$C$1520,$C420),"")</f>
        <v/>
      </c>
      <c r="X420" s="23" t="str">
        <f>IF(ISNUMBER(AVERAGEIFS(Observed!X$2:X$1520,Observed!$A$2:$A$1520,$A420,Observed!$C$2:$C$1520,$C420)),AVERAGEIFS(Observed!X$2:X$1520,Observed!$A$2:$A$1520,$A420,Observed!$C$2:$C$1520,$C420),"")</f>
        <v/>
      </c>
      <c r="Y420" s="23" t="str">
        <f>IF(ISNUMBER(AVERAGEIFS(Observed!Y$2:Y$1520,Observed!$A$2:$A$1520,$A420,Observed!$C$2:$C$1520,$C420)),AVERAGEIFS(Observed!Y$2:Y$1520,Observed!$A$2:$A$1520,$A420,Observed!$C$2:$C$1520,$C420),"")</f>
        <v/>
      </c>
      <c r="Z420" s="23" t="str">
        <f>IF(ISNUMBER(AVERAGEIFS(Observed!Z$2:Z$1520,Observed!$A$2:$A$1520,$A420,Observed!$C$2:$C$1520,$C420)),AVERAGEIFS(Observed!Z$2:Z$1520,Observed!$A$2:$A$1520,$A420,Observed!$C$2:$C$1520,$C420),"")</f>
        <v/>
      </c>
      <c r="AA420" s="23" t="str">
        <f>IF(ISNUMBER(AVERAGEIFS(Observed!AA$2:AA$1520,Observed!$A$2:$A$1520,$A420,Observed!$C$2:$C$1520,$C420)),AVERAGEIFS(Observed!AA$2:AA$1520,Observed!$A$2:$A$1520,$A420,Observed!$C$2:$C$1520,$C420),"")</f>
        <v/>
      </c>
      <c r="AB420" s="23" t="str">
        <f>IF(ISNUMBER(AVERAGEIFS(Observed!AB$2:AB$1520,Observed!$A$2:$A$1520,$A420,Observed!$C$2:$C$1520,$C420)),AVERAGEIFS(Observed!AB$2:AB$1520,Observed!$A$2:$A$1520,$A420,Observed!$C$2:$C$1520,$C420),"")</f>
        <v/>
      </c>
      <c r="AC420" s="23" t="str">
        <f>IF(ISNUMBER(AVERAGEIFS(Observed!AC$2:AC$1520,Observed!$A$2:$A$1520,$A420,Observed!$C$2:$C$1520,$C420)),AVERAGEIFS(Observed!AC$2:AC$1520,Observed!$A$2:$A$1520,$A420,Observed!$C$2:$C$1520,$C420),"")</f>
        <v/>
      </c>
      <c r="AD420" s="24" t="str">
        <f>IF(ISNUMBER(AVERAGEIFS(Observed!AD$2:AD$1520,Observed!$A$2:$A$1520,$A420,Observed!$C$2:$C$1520,$C420)),AVERAGEIFS(Observed!AD$2:AD$1520,Observed!$A$2:$A$1520,$A420,Observed!$C$2:$C$1520,$C420),"")</f>
        <v/>
      </c>
      <c r="AE420" s="24" t="str">
        <f>IF(ISNUMBER(AVERAGEIFS(Observed!AE$2:AE$1520,Observed!$A$2:$A$1520,$A420,Observed!$C$2:$C$1520,$C420)),AVERAGEIFS(Observed!AE$2:AE$1520,Observed!$A$2:$A$1520,$A420,Observed!$C$2:$C$1520,$C420),"")</f>
        <v/>
      </c>
      <c r="AF420" s="23" t="str">
        <f>IF(ISNUMBER(AVERAGEIFS(Observed!AF$2:AF$1520,Observed!$A$2:$A$1520,$A420,Observed!$C$2:$C$1520,$C420)),AVERAGEIFS(Observed!AF$2:AF$1520,Observed!$A$2:$A$1520,$A420,Observed!$C$2:$C$1520,$C420),"")</f>
        <v/>
      </c>
      <c r="AG420" s="23" t="str">
        <f>IF(ISNUMBER(AVERAGEIFS(Observed!AG$2:AG$1520,Observed!$A$2:$A$1520,$A420,Observed!$C$2:$C$1520,$C420)),AVERAGEIFS(Observed!AG$2:AG$1520,Observed!$A$2:$A$1520,$A420,Observed!$C$2:$C$1520,$C420),"")</f>
        <v/>
      </c>
      <c r="AH420" s="22" t="str">
        <f>IF(ISNUMBER(AVERAGEIFS(Observed!AH$2:AH$1520,Observed!$A$2:$A$1520,$A420,Observed!$C$2:$C$1520,$C420)),AVERAGEIFS(Observed!AH$2:AH$1520,Observed!$A$2:$A$1520,$A420,Observed!$C$2:$C$1520,$C420),"")</f>
        <v/>
      </c>
      <c r="AI420" s="23" t="str">
        <f>IF(ISNUMBER(AVERAGEIFS(Observed!AI$2:AI$1520,Observed!$A$2:$A$1520,$A420,Observed!$C$2:$C$1520,$C420)),AVERAGEIFS(Observed!AI$2:AI$1520,Observed!$A$2:$A$1520,$A420,Observed!$C$2:$C$1520,$C420),"")</f>
        <v/>
      </c>
      <c r="AJ420" s="23" t="str">
        <f>IF(ISNUMBER(AVERAGEIFS(Observed!AJ$2:AJ$1520,Observed!$A$2:$A$1520,$A420,Observed!$C$2:$C$1520,$C420)),AVERAGEIFS(Observed!AJ$2:AJ$1520,Observed!$A$2:$A$1520,$A420,Observed!$C$2:$C$1520,$C420),"")</f>
        <v/>
      </c>
      <c r="AK420" s="23" t="str">
        <f>IF(ISNUMBER(AVERAGEIFS(Observed!AK$2:AK$1520,Observed!$A$2:$A$1520,$A420,Observed!$C$2:$C$1520,$C420)),AVERAGEIFS(Observed!AK$2:AK$1520,Observed!$A$2:$A$1520,$A420,Observed!$C$2:$C$1520,$C420),"")</f>
        <v/>
      </c>
      <c r="AL420" s="23" t="str">
        <f>IF(ISNUMBER(AVERAGEIFS(Observed!AL$2:AL$1520,Observed!$A$2:$A$1520,$A420,Observed!$C$2:$C$1520,$C420)),AVERAGEIFS(Observed!AL$2:AL$1520,Observed!$A$2:$A$1520,$A420,Observed!$C$2:$C$1520,$C420),"")</f>
        <v/>
      </c>
      <c r="AM420" s="23" t="str">
        <f>IF(ISNUMBER(AVERAGEIFS(Observed!AM$2:AM$1520,Observed!$A$2:$A$1520,$A420,Observed!$C$2:$C$1520,$C420)),AVERAGEIFS(Observed!AM$2:AM$1520,Observed!$A$2:$A$1520,$A420,Observed!$C$2:$C$1520,$C420),"")</f>
        <v/>
      </c>
      <c r="AN420" s="2">
        <f>COUNTIFS(Observed!$A$2:$A$1520,$A420,Observed!$C$2:$C$1520,$C420)</f>
        <v>3</v>
      </c>
      <c r="AO420" s="2">
        <f t="shared" si="7"/>
        <v>1</v>
      </c>
    </row>
    <row r="421" spans="1:41" x14ac:dyDescent="0.35">
      <c r="A421" t="s">
        <v>54</v>
      </c>
      <c r="B421" t="s">
        <v>52</v>
      </c>
      <c r="C421" s="20">
        <v>42409</v>
      </c>
      <c r="D421">
        <v>1</v>
      </c>
      <c r="E421" t="s">
        <v>83</v>
      </c>
      <c r="F421" s="25" t="s">
        <v>99</v>
      </c>
      <c r="G421" t="s">
        <v>43</v>
      </c>
      <c r="H421">
        <v>11</v>
      </c>
      <c r="I421" s="2" t="s">
        <v>59</v>
      </c>
      <c r="J421" s="22">
        <f>IF(ISNUMBER(AVERAGEIFS(Observed!J$2:J$1520,Observed!$A$2:$A$1520,$A421,Observed!$C$2:$C$1520,$C421)),AVERAGEIFS(Observed!J$2:J$1520,Observed!$A$2:$A$1520,$A421,Observed!$C$2:$C$1520,$C421),"")</f>
        <v>962.6</v>
      </c>
      <c r="K421" s="23">
        <f>IF(ISNUMBER(AVERAGEIFS(Observed!K$2:K$1520,Observed!$A$2:$A$1520,$A421,Observed!$C$2:$C$1520,$C421)),AVERAGEIFS(Observed!K$2:K$1520,Observed!$A$2:$A$1520,$A421,Observed!$C$2:$C$1520,$C421),"")</f>
        <v>96.26</v>
      </c>
      <c r="L421" s="23" t="str">
        <f>IF(ISNUMBER(AVERAGEIFS(Observed!L$2:L$1520,Observed!$A$2:$A$1520,$A421,Observed!$C$2:$C$1520,$C421)),AVERAGEIFS(Observed!L$2:L$1520,Observed!$A$2:$A$1520,$A421,Observed!$C$2:$C$1520,$C421),"")</f>
        <v/>
      </c>
      <c r="M421" s="23" t="str">
        <f>IF(ISNUMBER(AVERAGEIFS(Observed!M$2:M$1520,Observed!$A$2:$A$1520,$A421,Observed!$C$2:$C$1520,$C421)),AVERAGEIFS(Observed!M$2:M$1520,Observed!$A$2:$A$1520,$A421,Observed!$C$2:$C$1520,$C421),"")</f>
        <v/>
      </c>
      <c r="N421" s="23" t="str">
        <f>IF(ISNUMBER(AVERAGEIFS(Observed!N$2:N$1520,Observed!$A$2:$A$1520,$A421,Observed!$C$2:$C$1520,$C421)),AVERAGEIFS(Observed!N$2:N$1520,Observed!$A$2:$A$1520,$A421,Observed!$C$2:$C$1520,$C421),"")</f>
        <v/>
      </c>
      <c r="O421" s="24" t="str">
        <f>IF(ISNUMBER(AVERAGEIFS(Observed!O$2:O$1520,Observed!$A$2:$A$1520,$A421,Observed!$C$2:$C$1520,$C421)),AVERAGEIFS(Observed!O$2:O$1520,Observed!$A$2:$A$1520,$A421,Observed!$C$2:$C$1520,$C421),"")</f>
        <v/>
      </c>
      <c r="P421" s="24" t="str">
        <f>IF(ISNUMBER(AVERAGEIFS(Observed!P$2:P$1520,Observed!$A$2:$A$1520,$A421,Observed!$C$2:$C$1520,$C421)),AVERAGEIFS(Observed!P$2:P$1520,Observed!$A$2:$A$1520,$A421,Observed!$C$2:$C$1520,$C421),"")</f>
        <v/>
      </c>
      <c r="Q421" s="24" t="str">
        <f>IF(ISNUMBER(AVERAGEIFS(Observed!Q$2:Q$1520,Observed!$A$2:$A$1520,$A421,Observed!$C$2:$C$1520,$C421)),AVERAGEIFS(Observed!Q$2:Q$1520,Observed!$A$2:$A$1520,$A421,Observed!$C$2:$C$1520,$C421),"")</f>
        <v/>
      </c>
      <c r="R421" s="22" t="str">
        <f>IF(ISNUMBER(AVERAGEIFS(Observed!R$2:R$1520,Observed!$A$2:$A$1520,$A421,Observed!$C$2:$C$1520,$C421)),AVERAGEIFS(Observed!R$2:R$1520,Observed!$A$2:$A$1520,$A421,Observed!$C$2:$C$1520,$C421),"")</f>
        <v/>
      </c>
      <c r="S421" s="23" t="str">
        <f>IF(ISNUMBER(AVERAGEIFS(Observed!S$2:S$1520,Observed!$A$2:$A$1520,$A421,Observed!$C$2:$C$1520,$C421)),AVERAGEIFS(Observed!S$2:S$1520,Observed!$A$2:$A$1520,$A421,Observed!$C$2:$C$1520,$C421),"")</f>
        <v/>
      </c>
      <c r="T421" s="23" t="str">
        <f>IF(ISNUMBER(AVERAGEIFS(Observed!T$2:T$1520,Observed!$A$2:$A$1520,$A421,Observed!$C$2:$C$1520,$C421)),AVERAGEIFS(Observed!T$2:T$1520,Observed!$A$2:$A$1520,$A421,Observed!$C$2:$C$1520,$C421),"")</f>
        <v/>
      </c>
      <c r="U421" s="23" t="str">
        <f>IF(ISNUMBER(AVERAGEIFS(Observed!U$2:U$1520,Observed!$A$2:$A$1520,$A421,Observed!$C$2:$C$1520,$C421)),AVERAGEIFS(Observed!U$2:U$1520,Observed!$A$2:$A$1520,$A421,Observed!$C$2:$C$1520,$C421),"")</f>
        <v/>
      </c>
      <c r="V421" s="23" t="str">
        <f>IF(ISNUMBER(AVERAGEIFS(Observed!V$2:V$1520,Observed!$A$2:$A$1520,$A421,Observed!$C$2:$C$1520,$C421)),AVERAGEIFS(Observed!V$2:V$1520,Observed!$A$2:$A$1520,$A421,Observed!$C$2:$C$1520,$C421),"")</f>
        <v/>
      </c>
      <c r="W421" s="23" t="str">
        <f>IF(ISNUMBER(AVERAGEIFS(Observed!W$2:W$1520,Observed!$A$2:$A$1520,$A421,Observed!$C$2:$C$1520,$C421)),AVERAGEIFS(Observed!W$2:W$1520,Observed!$A$2:$A$1520,$A421,Observed!$C$2:$C$1520,$C421),"")</f>
        <v/>
      </c>
      <c r="X421" s="23" t="str">
        <f>IF(ISNUMBER(AVERAGEIFS(Observed!X$2:X$1520,Observed!$A$2:$A$1520,$A421,Observed!$C$2:$C$1520,$C421)),AVERAGEIFS(Observed!X$2:X$1520,Observed!$A$2:$A$1520,$A421,Observed!$C$2:$C$1520,$C421),"")</f>
        <v/>
      </c>
      <c r="Y421" s="23" t="str">
        <f>IF(ISNUMBER(AVERAGEIFS(Observed!Y$2:Y$1520,Observed!$A$2:$A$1520,$A421,Observed!$C$2:$C$1520,$C421)),AVERAGEIFS(Observed!Y$2:Y$1520,Observed!$A$2:$A$1520,$A421,Observed!$C$2:$C$1520,$C421),"")</f>
        <v/>
      </c>
      <c r="Z421" s="23" t="str">
        <f>IF(ISNUMBER(AVERAGEIFS(Observed!Z$2:Z$1520,Observed!$A$2:$A$1520,$A421,Observed!$C$2:$C$1520,$C421)),AVERAGEIFS(Observed!Z$2:Z$1520,Observed!$A$2:$A$1520,$A421,Observed!$C$2:$C$1520,$C421),"")</f>
        <v/>
      </c>
      <c r="AA421" s="23" t="str">
        <f>IF(ISNUMBER(AVERAGEIFS(Observed!AA$2:AA$1520,Observed!$A$2:$A$1520,$A421,Observed!$C$2:$C$1520,$C421)),AVERAGEIFS(Observed!AA$2:AA$1520,Observed!$A$2:$A$1520,$A421,Observed!$C$2:$C$1520,$C421),"")</f>
        <v/>
      </c>
      <c r="AB421" s="23" t="str">
        <f>IF(ISNUMBER(AVERAGEIFS(Observed!AB$2:AB$1520,Observed!$A$2:$A$1520,$A421,Observed!$C$2:$C$1520,$C421)),AVERAGEIFS(Observed!AB$2:AB$1520,Observed!$A$2:$A$1520,$A421,Observed!$C$2:$C$1520,$C421),"")</f>
        <v/>
      </c>
      <c r="AC421" s="23" t="str">
        <f>IF(ISNUMBER(AVERAGEIFS(Observed!AC$2:AC$1520,Observed!$A$2:$A$1520,$A421,Observed!$C$2:$C$1520,$C421)),AVERAGEIFS(Observed!AC$2:AC$1520,Observed!$A$2:$A$1520,$A421,Observed!$C$2:$C$1520,$C421),"")</f>
        <v/>
      </c>
      <c r="AD421" s="24" t="str">
        <f>IF(ISNUMBER(AVERAGEIFS(Observed!AD$2:AD$1520,Observed!$A$2:$A$1520,$A421,Observed!$C$2:$C$1520,$C421)),AVERAGEIFS(Observed!AD$2:AD$1520,Observed!$A$2:$A$1520,$A421,Observed!$C$2:$C$1520,$C421),"")</f>
        <v/>
      </c>
      <c r="AE421" s="24" t="str">
        <f>IF(ISNUMBER(AVERAGEIFS(Observed!AE$2:AE$1520,Observed!$A$2:$A$1520,$A421,Observed!$C$2:$C$1520,$C421)),AVERAGEIFS(Observed!AE$2:AE$1520,Observed!$A$2:$A$1520,$A421,Observed!$C$2:$C$1520,$C421),"")</f>
        <v/>
      </c>
      <c r="AF421" s="23" t="str">
        <f>IF(ISNUMBER(AVERAGEIFS(Observed!AF$2:AF$1520,Observed!$A$2:$A$1520,$A421,Observed!$C$2:$C$1520,$C421)),AVERAGEIFS(Observed!AF$2:AF$1520,Observed!$A$2:$A$1520,$A421,Observed!$C$2:$C$1520,$C421),"")</f>
        <v/>
      </c>
      <c r="AG421" s="23" t="str">
        <f>IF(ISNUMBER(AVERAGEIFS(Observed!AG$2:AG$1520,Observed!$A$2:$A$1520,$A421,Observed!$C$2:$C$1520,$C421)),AVERAGEIFS(Observed!AG$2:AG$1520,Observed!$A$2:$A$1520,$A421,Observed!$C$2:$C$1520,$C421),"")</f>
        <v/>
      </c>
      <c r="AH421" s="22" t="str">
        <f>IF(ISNUMBER(AVERAGEIFS(Observed!AH$2:AH$1520,Observed!$A$2:$A$1520,$A421,Observed!$C$2:$C$1520,$C421)),AVERAGEIFS(Observed!AH$2:AH$1520,Observed!$A$2:$A$1520,$A421,Observed!$C$2:$C$1520,$C421),"")</f>
        <v/>
      </c>
      <c r="AI421" s="23" t="str">
        <f>IF(ISNUMBER(AVERAGEIFS(Observed!AI$2:AI$1520,Observed!$A$2:$A$1520,$A421,Observed!$C$2:$C$1520,$C421)),AVERAGEIFS(Observed!AI$2:AI$1520,Observed!$A$2:$A$1520,$A421,Observed!$C$2:$C$1520,$C421),"")</f>
        <v/>
      </c>
      <c r="AJ421" s="23" t="str">
        <f>IF(ISNUMBER(AVERAGEIFS(Observed!AJ$2:AJ$1520,Observed!$A$2:$A$1520,$A421,Observed!$C$2:$C$1520,$C421)),AVERAGEIFS(Observed!AJ$2:AJ$1520,Observed!$A$2:$A$1520,$A421,Observed!$C$2:$C$1520,$C421),"")</f>
        <v/>
      </c>
      <c r="AK421" s="23" t="str">
        <f>IF(ISNUMBER(AVERAGEIFS(Observed!AK$2:AK$1520,Observed!$A$2:$A$1520,$A421,Observed!$C$2:$C$1520,$C421)),AVERAGEIFS(Observed!AK$2:AK$1520,Observed!$A$2:$A$1520,$A421,Observed!$C$2:$C$1520,$C421),"")</f>
        <v/>
      </c>
      <c r="AL421" s="23" t="str">
        <f>IF(ISNUMBER(AVERAGEIFS(Observed!AL$2:AL$1520,Observed!$A$2:$A$1520,$A421,Observed!$C$2:$C$1520,$C421)),AVERAGEIFS(Observed!AL$2:AL$1520,Observed!$A$2:$A$1520,$A421,Observed!$C$2:$C$1520,$C421),"")</f>
        <v/>
      </c>
      <c r="AM421" s="23" t="str">
        <f>IF(ISNUMBER(AVERAGEIFS(Observed!AM$2:AM$1520,Observed!$A$2:$A$1520,$A421,Observed!$C$2:$C$1520,$C421)),AVERAGEIFS(Observed!AM$2:AM$1520,Observed!$A$2:$A$1520,$A421,Observed!$C$2:$C$1520,$C421),"")</f>
        <v/>
      </c>
      <c r="AN421" s="2">
        <f>COUNTIFS(Observed!$A$2:$A$1520,$A421,Observed!$C$2:$C$1520,$C421)</f>
        <v>3</v>
      </c>
      <c r="AO421" s="2">
        <f t="shared" si="7"/>
        <v>1</v>
      </c>
    </row>
    <row r="422" spans="1:41" x14ac:dyDescent="0.35">
      <c r="A422" t="s">
        <v>53</v>
      </c>
      <c r="B422" t="s">
        <v>52</v>
      </c>
      <c r="C422" s="20">
        <v>42409</v>
      </c>
      <c r="D422">
        <v>1</v>
      </c>
      <c r="E422" t="s">
        <v>78</v>
      </c>
      <c r="F422" s="25" t="s">
        <v>99</v>
      </c>
      <c r="G422" t="s">
        <v>43</v>
      </c>
      <c r="H422">
        <v>11</v>
      </c>
      <c r="I422" s="2" t="s">
        <v>59</v>
      </c>
      <c r="J422" s="22">
        <f>IF(ISNUMBER(AVERAGEIFS(Observed!J$2:J$1520,Observed!$A$2:$A$1520,$A422,Observed!$C$2:$C$1520,$C422)),AVERAGEIFS(Observed!J$2:J$1520,Observed!$A$2:$A$1520,$A422,Observed!$C$2:$C$1520,$C422),"")</f>
        <v>1037.8</v>
      </c>
      <c r="K422" s="23">
        <f>IF(ISNUMBER(AVERAGEIFS(Observed!K$2:K$1520,Observed!$A$2:$A$1520,$A422,Observed!$C$2:$C$1520,$C422)),AVERAGEIFS(Observed!K$2:K$1520,Observed!$A$2:$A$1520,$A422,Observed!$C$2:$C$1520,$C422),"")</f>
        <v>103.77999999999999</v>
      </c>
      <c r="L422" s="23" t="str">
        <f>IF(ISNUMBER(AVERAGEIFS(Observed!L$2:L$1520,Observed!$A$2:$A$1520,$A422,Observed!$C$2:$C$1520,$C422)),AVERAGEIFS(Observed!L$2:L$1520,Observed!$A$2:$A$1520,$A422,Observed!$C$2:$C$1520,$C422),"")</f>
        <v/>
      </c>
      <c r="M422" s="23" t="str">
        <f>IF(ISNUMBER(AVERAGEIFS(Observed!M$2:M$1520,Observed!$A$2:$A$1520,$A422,Observed!$C$2:$C$1520,$C422)),AVERAGEIFS(Observed!M$2:M$1520,Observed!$A$2:$A$1520,$A422,Observed!$C$2:$C$1520,$C422),"")</f>
        <v/>
      </c>
      <c r="N422" s="23" t="str">
        <f>IF(ISNUMBER(AVERAGEIFS(Observed!N$2:N$1520,Observed!$A$2:$A$1520,$A422,Observed!$C$2:$C$1520,$C422)),AVERAGEIFS(Observed!N$2:N$1520,Observed!$A$2:$A$1520,$A422,Observed!$C$2:$C$1520,$C422),"")</f>
        <v/>
      </c>
      <c r="O422" s="24" t="str">
        <f>IF(ISNUMBER(AVERAGEIFS(Observed!O$2:O$1520,Observed!$A$2:$A$1520,$A422,Observed!$C$2:$C$1520,$C422)),AVERAGEIFS(Observed!O$2:O$1520,Observed!$A$2:$A$1520,$A422,Observed!$C$2:$C$1520,$C422),"")</f>
        <v/>
      </c>
      <c r="P422" s="24" t="str">
        <f>IF(ISNUMBER(AVERAGEIFS(Observed!P$2:P$1520,Observed!$A$2:$A$1520,$A422,Observed!$C$2:$C$1520,$C422)),AVERAGEIFS(Observed!P$2:P$1520,Observed!$A$2:$A$1520,$A422,Observed!$C$2:$C$1520,$C422),"")</f>
        <v/>
      </c>
      <c r="Q422" s="24" t="str">
        <f>IF(ISNUMBER(AVERAGEIFS(Observed!Q$2:Q$1520,Observed!$A$2:$A$1520,$A422,Observed!$C$2:$C$1520,$C422)),AVERAGEIFS(Observed!Q$2:Q$1520,Observed!$A$2:$A$1520,$A422,Observed!$C$2:$C$1520,$C422),"")</f>
        <v/>
      </c>
      <c r="R422" s="22" t="str">
        <f>IF(ISNUMBER(AVERAGEIFS(Observed!R$2:R$1520,Observed!$A$2:$A$1520,$A422,Observed!$C$2:$C$1520,$C422)),AVERAGEIFS(Observed!R$2:R$1520,Observed!$A$2:$A$1520,$A422,Observed!$C$2:$C$1520,$C422),"")</f>
        <v/>
      </c>
      <c r="S422" s="23" t="str">
        <f>IF(ISNUMBER(AVERAGEIFS(Observed!S$2:S$1520,Observed!$A$2:$A$1520,$A422,Observed!$C$2:$C$1520,$C422)),AVERAGEIFS(Observed!S$2:S$1520,Observed!$A$2:$A$1520,$A422,Observed!$C$2:$C$1520,$C422),"")</f>
        <v/>
      </c>
      <c r="T422" s="23" t="str">
        <f>IF(ISNUMBER(AVERAGEIFS(Observed!T$2:T$1520,Observed!$A$2:$A$1520,$A422,Observed!$C$2:$C$1520,$C422)),AVERAGEIFS(Observed!T$2:T$1520,Observed!$A$2:$A$1520,$A422,Observed!$C$2:$C$1520,$C422),"")</f>
        <v/>
      </c>
      <c r="U422" s="23" t="str">
        <f>IF(ISNUMBER(AVERAGEIFS(Observed!U$2:U$1520,Observed!$A$2:$A$1520,$A422,Observed!$C$2:$C$1520,$C422)),AVERAGEIFS(Observed!U$2:U$1520,Observed!$A$2:$A$1520,$A422,Observed!$C$2:$C$1520,$C422),"")</f>
        <v/>
      </c>
      <c r="V422" s="23" t="str">
        <f>IF(ISNUMBER(AVERAGEIFS(Observed!V$2:V$1520,Observed!$A$2:$A$1520,$A422,Observed!$C$2:$C$1520,$C422)),AVERAGEIFS(Observed!V$2:V$1520,Observed!$A$2:$A$1520,$A422,Observed!$C$2:$C$1520,$C422),"")</f>
        <v/>
      </c>
      <c r="W422" s="23" t="str">
        <f>IF(ISNUMBER(AVERAGEIFS(Observed!W$2:W$1520,Observed!$A$2:$A$1520,$A422,Observed!$C$2:$C$1520,$C422)),AVERAGEIFS(Observed!W$2:W$1520,Observed!$A$2:$A$1520,$A422,Observed!$C$2:$C$1520,$C422),"")</f>
        <v/>
      </c>
      <c r="X422" s="23" t="str">
        <f>IF(ISNUMBER(AVERAGEIFS(Observed!X$2:X$1520,Observed!$A$2:$A$1520,$A422,Observed!$C$2:$C$1520,$C422)),AVERAGEIFS(Observed!X$2:X$1520,Observed!$A$2:$A$1520,$A422,Observed!$C$2:$C$1520,$C422),"")</f>
        <v/>
      </c>
      <c r="Y422" s="23" t="str">
        <f>IF(ISNUMBER(AVERAGEIFS(Observed!Y$2:Y$1520,Observed!$A$2:$A$1520,$A422,Observed!$C$2:$C$1520,$C422)),AVERAGEIFS(Observed!Y$2:Y$1520,Observed!$A$2:$A$1520,$A422,Observed!$C$2:$C$1520,$C422),"")</f>
        <v/>
      </c>
      <c r="Z422" s="23" t="str">
        <f>IF(ISNUMBER(AVERAGEIFS(Observed!Z$2:Z$1520,Observed!$A$2:$A$1520,$A422,Observed!$C$2:$C$1520,$C422)),AVERAGEIFS(Observed!Z$2:Z$1520,Observed!$A$2:$A$1520,$A422,Observed!$C$2:$C$1520,$C422),"")</f>
        <v/>
      </c>
      <c r="AA422" s="23" t="str">
        <f>IF(ISNUMBER(AVERAGEIFS(Observed!AA$2:AA$1520,Observed!$A$2:$A$1520,$A422,Observed!$C$2:$C$1520,$C422)),AVERAGEIFS(Observed!AA$2:AA$1520,Observed!$A$2:$A$1520,$A422,Observed!$C$2:$C$1520,$C422),"")</f>
        <v/>
      </c>
      <c r="AB422" s="23" t="str">
        <f>IF(ISNUMBER(AVERAGEIFS(Observed!AB$2:AB$1520,Observed!$A$2:$A$1520,$A422,Observed!$C$2:$C$1520,$C422)),AVERAGEIFS(Observed!AB$2:AB$1520,Observed!$A$2:$A$1520,$A422,Observed!$C$2:$C$1520,$C422),"")</f>
        <v/>
      </c>
      <c r="AC422" s="23" t="str">
        <f>IF(ISNUMBER(AVERAGEIFS(Observed!AC$2:AC$1520,Observed!$A$2:$A$1520,$A422,Observed!$C$2:$C$1520,$C422)),AVERAGEIFS(Observed!AC$2:AC$1520,Observed!$A$2:$A$1520,$A422,Observed!$C$2:$C$1520,$C422),"")</f>
        <v/>
      </c>
      <c r="AD422" s="24" t="str">
        <f>IF(ISNUMBER(AVERAGEIFS(Observed!AD$2:AD$1520,Observed!$A$2:$A$1520,$A422,Observed!$C$2:$C$1520,$C422)),AVERAGEIFS(Observed!AD$2:AD$1520,Observed!$A$2:$A$1520,$A422,Observed!$C$2:$C$1520,$C422),"")</f>
        <v/>
      </c>
      <c r="AE422" s="24" t="str">
        <f>IF(ISNUMBER(AVERAGEIFS(Observed!AE$2:AE$1520,Observed!$A$2:$A$1520,$A422,Observed!$C$2:$C$1520,$C422)),AVERAGEIFS(Observed!AE$2:AE$1520,Observed!$A$2:$A$1520,$A422,Observed!$C$2:$C$1520,$C422),"")</f>
        <v/>
      </c>
      <c r="AF422" s="23" t="str">
        <f>IF(ISNUMBER(AVERAGEIFS(Observed!AF$2:AF$1520,Observed!$A$2:$A$1520,$A422,Observed!$C$2:$C$1520,$C422)),AVERAGEIFS(Observed!AF$2:AF$1520,Observed!$A$2:$A$1520,$A422,Observed!$C$2:$C$1520,$C422),"")</f>
        <v/>
      </c>
      <c r="AG422" s="23" t="str">
        <f>IF(ISNUMBER(AVERAGEIFS(Observed!AG$2:AG$1520,Observed!$A$2:$A$1520,$A422,Observed!$C$2:$C$1520,$C422)),AVERAGEIFS(Observed!AG$2:AG$1520,Observed!$A$2:$A$1520,$A422,Observed!$C$2:$C$1520,$C422),"")</f>
        <v/>
      </c>
      <c r="AH422" s="22" t="str">
        <f>IF(ISNUMBER(AVERAGEIFS(Observed!AH$2:AH$1520,Observed!$A$2:$A$1520,$A422,Observed!$C$2:$C$1520,$C422)),AVERAGEIFS(Observed!AH$2:AH$1520,Observed!$A$2:$A$1520,$A422,Observed!$C$2:$C$1520,$C422),"")</f>
        <v/>
      </c>
      <c r="AI422" s="23" t="str">
        <f>IF(ISNUMBER(AVERAGEIFS(Observed!AI$2:AI$1520,Observed!$A$2:$A$1520,$A422,Observed!$C$2:$C$1520,$C422)),AVERAGEIFS(Observed!AI$2:AI$1520,Observed!$A$2:$A$1520,$A422,Observed!$C$2:$C$1520,$C422),"")</f>
        <v/>
      </c>
      <c r="AJ422" s="23" t="str">
        <f>IF(ISNUMBER(AVERAGEIFS(Observed!AJ$2:AJ$1520,Observed!$A$2:$A$1520,$A422,Observed!$C$2:$C$1520,$C422)),AVERAGEIFS(Observed!AJ$2:AJ$1520,Observed!$A$2:$A$1520,$A422,Observed!$C$2:$C$1520,$C422),"")</f>
        <v/>
      </c>
      <c r="AK422" s="23" t="str">
        <f>IF(ISNUMBER(AVERAGEIFS(Observed!AK$2:AK$1520,Observed!$A$2:$A$1520,$A422,Observed!$C$2:$C$1520,$C422)),AVERAGEIFS(Observed!AK$2:AK$1520,Observed!$A$2:$A$1520,$A422,Observed!$C$2:$C$1520,$C422),"")</f>
        <v/>
      </c>
      <c r="AL422" s="23" t="str">
        <f>IF(ISNUMBER(AVERAGEIFS(Observed!AL$2:AL$1520,Observed!$A$2:$A$1520,$A422,Observed!$C$2:$C$1520,$C422)),AVERAGEIFS(Observed!AL$2:AL$1520,Observed!$A$2:$A$1520,$A422,Observed!$C$2:$C$1520,$C422),"")</f>
        <v/>
      </c>
      <c r="AM422" s="23" t="str">
        <f>IF(ISNUMBER(AVERAGEIFS(Observed!AM$2:AM$1520,Observed!$A$2:$A$1520,$A422,Observed!$C$2:$C$1520,$C422)),AVERAGEIFS(Observed!AM$2:AM$1520,Observed!$A$2:$A$1520,$A422,Observed!$C$2:$C$1520,$C422),"")</f>
        <v/>
      </c>
      <c r="AN422" s="2">
        <f>COUNTIFS(Observed!$A$2:$A$1520,$A422,Observed!$C$2:$C$1520,$C422)</f>
        <v>3</v>
      </c>
      <c r="AO422" s="2">
        <f t="shared" si="7"/>
        <v>1</v>
      </c>
    </row>
    <row r="423" spans="1:41" x14ac:dyDescent="0.35">
      <c r="A423" t="s">
        <v>56</v>
      </c>
      <c r="B423" t="s">
        <v>52</v>
      </c>
      <c r="C423" s="20">
        <v>42422</v>
      </c>
      <c r="D423">
        <v>1</v>
      </c>
      <c r="E423" t="s">
        <v>80</v>
      </c>
      <c r="F423" s="25" t="s">
        <v>99</v>
      </c>
      <c r="G423" t="s">
        <v>43</v>
      </c>
      <c r="H423">
        <v>11</v>
      </c>
      <c r="I423" s="2" t="s">
        <v>60</v>
      </c>
      <c r="J423" s="22">
        <f>IF(ISNUMBER(AVERAGEIFS(Observed!J$2:J$1520,Observed!$A$2:$A$1520,$A423,Observed!$C$2:$C$1520,$C423)),AVERAGEIFS(Observed!J$2:J$1520,Observed!$A$2:$A$1520,$A423,Observed!$C$2:$C$1520,$C423),"")</f>
        <v>1131.8</v>
      </c>
      <c r="K423" s="23">
        <f>IF(ISNUMBER(AVERAGEIFS(Observed!K$2:K$1520,Observed!$A$2:$A$1520,$A423,Observed!$C$2:$C$1520,$C423)),AVERAGEIFS(Observed!K$2:K$1520,Observed!$A$2:$A$1520,$A423,Observed!$C$2:$C$1520,$C423),"")</f>
        <v>113.18</v>
      </c>
      <c r="L423" s="23" t="str">
        <f>IF(ISNUMBER(AVERAGEIFS(Observed!L$2:L$1520,Observed!$A$2:$A$1520,$A423,Observed!$C$2:$C$1520,$C423)),AVERAGEIFS(Observed!L$2:L$1520,Observed!$A$2:$A$1520,$A423,Observed!$C$2:$C$1520,$C423),"")</f>
        <v/>
      </c>
      <c r="M423" s="23" t="str">
        <f>IF(ISNUMBER(AVERAGEIFS(Observed!M$2:M$1520,Observed!$A$2:$A$1520,$A423,Observed!$C$2:$C$1520,$C423)),AVERAGEIFS(Observed!M$2:M$1520,Observed!$A$2:$A$1520,$A423,Observed!$C$2:$C$1520,$C423),"")</f>
        <v/>
      </c>
      <c r="N423" s="23" t="str">
        <f>IF(ISNUMBER(AVERAGEIFS(Observed!N$2:N$1520,Observed!$A$2:$A$1520,$A423,Observed!$C$2:$C$1520,$C423)),AVERAGEIFS(Observed!N$2:N$1520,Observed!$A$2:$A$1520,$A423,Observed!$C$2:$C$1520,$C423),"")</f>
        <v/>
      </c>
      <c r="O423" s="24" t="str">
        <f>IF(ISNUMBER(AVERAGEIFS(Observed!O$2:O$1520,Observed!$A$2:$A$1520,$A423,Observed!$C$2:$C$1520,$C423)),AVERAGEIFS(Observed!O$2:O$1520,Observed!$A$2:$A$1520,$A423,Observed!$C$2:$C$1520,$C423),"")</f>
        <v/>
      </c>
      <c r="P423" s="24" t="str">
        <f>IF(ISNUMBER(AVERAGEIFS(Observed!P$2:P$1520,Observed!$A$2:$A$1520,$A423,Observed!$C$2:$C$1520,$C423)),AVERAGEIFS(Observed!P$2:P$1520,Observed!$A$2:$A$1520,$A423,Observed!$C$2:$C$1520,$C423),"")</f>
        <v/>
      </c>
      <c r="Q423" s="24" t="str">
        <f>IF(ISNUMBER(AVERAGEIFS(Observed!Q$2:Q$1520,Observed!$A$2:$A$1520,$A423,Observed!$C$2:$C$1520,$C423)),AVERAGEIFS(Observed!Q$2:Q$1520,Observed!$A$2:$A$1520,$A423,Observed!$C$2:$C$1520,$C423),"")</f>
        <v/>
      </c>
      <c r="R423" s="22" t="str">
        <f>IF(ISNUMBER(AVERAGEIFS(Observed!R$2:R$1520,Observed!$A$2:$A$1520,$A423,Observed!$C$2:$C$1520,$C423)),AVERAGEIFS(Observed!R$2:R$1520,Observed!$A$2:$A$1520,$A423,Observed!$C$2:$C$1520,$C423),"")</f>
        <v/>
      </c>
      <c r="S423" s="23" t="str">
        <f>IF(ISNUMBER(AVERAGEIFS(Observed!S$2:S$1520,Observed!$A$2:$A$1520,$A423,Observed!$C$2:$C$1520,$C423)),AVERAGEIFS(Observed!S$2:S$1520,Observed!$A$2:$A$1520,$A423,Observed!$C$2:$C$1520,$C423),"")</f>
        <v/>
      </c>
      <c r="T423" s="23" t="str">
        <f>IF(ISNUMBER(AVERAGEIFS(Observed!T$2:T$1520,Observed!$A$2:$A$1520,$A423,Observed!$C$2:$C$1520,$C423)),AVERAGEIFS(Observed!T$2:T$1520,Observed!$A$2:$A$1520,$A423,Observed!$C$2:$C$1520,$C423),"")</f>
        <v/>
      </c>
      <c r="U423" s="23" t="str">
        <f>IF(ISNUMBER(AVERAGEIFS(Observed!U$2:U$1520,Observed!$A$2:$A$1520,$A423,Observed!$C$2:$C$1520,$C423)),AVERAGEIFS(Observed!U$2:U$1520,Observed!$A$2:$A$1520,$A423,Observed!$C$2:$C$1520,$C423),"")</f>
        <v/>
      </c>
      <c r="V423" s="23" t="str">
        <f>IF(ISNUMBER(AVERAGEIFS(Observed!V$2:V$1520,Observed!$A$2:$A$1520,$A423,Observed!$C$2:$C$1520,$C423)),AVERAGEIFS(Observed!V$2:V$1520,Observed!$A$2:$A$1520,$A423,Observed!$C$2:$C$1520,$C423),"")</f>
        <v/>
      </c>
      <c r="W423" s="23" t="str">
        <f>IF(ISNUMBER(AVERAGEIFS(Observed!W$2:W$1520,Observed!$A$2:$A$1520,$A423,Observed!$C$2:$C$1520,$C423)),AVERAGEIFS(Observed!W$2:W$1520,Observed!$A$2:$A$1520,$A423,Observed!$C$2:$C$1520,$C423),"")</f>
        <v/>
      </c>
      <c r="X423" s="23" t="str">
        <f>IF(ISNUMBER(AVERAGEIFS(Observed!X$2:X$1520,Observed!$A$2:$A$1520,$A423,Observed!$C$2:$C$1520,$C423)),AVERAGEIFS(Observed!X$2:X$1520,Observed!$A$2:$A$1520,$A423,Observed!$C$2:$C$1520,$C423),"")</f>
        <v/>
      </c>
      <c r="Y423" s="23" t="str">
        <f>IF(ISNUMBER(AVERAGEIFS(Observed!Y$2:Y$1520,Observed!$A$2:$A$1520,$A423,Observed!$C$2:$C$1520,$C423)),AVERAGEIFS(Observed!Y$2:Y$1520,Observed!$A$2:$A$1520,$A423,Observed!$C$2:$C$1520,$C423),"")</f>
        <v/>
      </c>
      <c r="Z423" s="23" t="str">
        <f>IF(ISNUMBER(AVERAGEIFS(Observed!Z$2:Z$1520,Observed!$A$2:$A$1520,$A423,Observed!$C$2:$C$1520,$C423)),AVERAGEIFS(Observed!Z$2:Z$1520,Observed!$A$2:$A$1520,$A423,Observed!$C$2:$C$1520,$C423),"")</f>
        <v/>
      </c>
      <c r="AA423" s="23" t="str">
        <f>IF(ISNUMBER(AVERAGEIFS(Observed!AA$2:AA$1520,Observed!$A$2:$A$1520,$A423,Observed!$C$2:$C$1520,$C423)),AVERAGEIFS(Observed!AA$2:AA$1520,Observed!$A$2:$A$1520,$A423,Observed!$C$2:$C$1520,$C423),"")</f>
        <v/>
      </c>
      <c r="AB423" s="23" t="str">
        <f>IF(ISNUMBER(AVERAGEIFS(Observed!AB$2:AB$1520,Observed!$A$2:$A$1520,$A423,Observed!$C$2:$C$1520,$C423)),AVERAGEIFS(Observed!AB$2:AB$1520,Observed!$A$2:$A$1520,$A423,Observed!$C$2:$C$1520,$C423),"")</f>
        <v/>
      </c>
      <c r="AC423" s="23" t="str">
        <f>IF(ISNUMBER(AVERAGEIFS(Observed!AC$2:AC$1520,Observed!$A$2:$A$1520,$A423,Observed!$C$2:$C$1520,$C423)),AVERAGEIFS(Observed!AC$2:AC$1520,Observed!$A$2:$A$1520,$A423,Observed!$C$2:$C$1520,$C423),"")</f>
        <v/>
      </c>
      <c r="AD423" s="24" t="str">
        <f>IF(ISNUMBER(AVERAGEIFS(Observed!AD$2:AD$1520,Observed!$A$2:$A$1520,$A423,Observed!$C$2:$C$1520,$C423)),AVERAGEIFS(Observed!AD$2:AD$1520,Observed!$A$2:$A$1520,$A423,Observed!$C$2:$C$1520,$C423),"")</f>
        <v/>
      </c>
      <c r="AE423" s="24" t="str">
        <f>IF(ISNUMBER(AVERAGEIFS(Observed!AE$2:AE$1520,Observed!$A$2:$A$1520,$A423,Observed!$C$2:$C$1520,$C423)),AVERAGEIFS(Observed!AE$2:AE$1520,Observed!$A$2:$A$1520,$A423,Observed!$C$2:$C$1520,$C423),"")</f>
        <v/>
      </c>
      <c r="AF423" s="23" t="str">
        <f>IF(ISNUMBER(AVERAGEIFS(Observed!AF$2:AF$1520,Observed!$A$2:$A$1520,$A423,Observed!$C$2:$C$1520,$C423)),AVERAGEIFS(Observed!AF$2:AF$1520,Observed!$A$2:$A$1520,$A423,Observed!$C$2:$C$1520,$C423),"")</f>
        <v/>
      </c>
      <c r="AG423" s="23" t="str">
        <f>IF(ISNUMBER(AVERAGEIFS(Observed!AG$2:AG$1520,Observed!$A$2:$A$1520,$A423,Observed!$C$2:$C$1520,$C423)),AVERAGEIFS(Observed!AG$2:AG$1520,Observed!$A$2:$A$1520,$A423,Observed!$C$2:$C$1520,$C423),"")</f>
        <v/>
      </c>
      <c r="AH423" s="22" t="str">
        <f>IF(ISNUMBER(AVERAGEIFS(Observed!AH$2:AH$1520,Observed!$A$2:$A$1520,$A423,Observed!$C$2:$C$1520,$C423)),AVERAGEIFS(Observed!AH$2:AH$1520,Observed!$A$2:$A$1520,$A423,Observed!$C$2:$C$1520,$C423),"")</f>
        <v/>
      </c>
      <c r="AI423" s="23" t="str">
        <f>IF(ISNUMBER(AVERAGEIFS(Observed!AI$2:AI$1520,Observed!$A$2:$A$1520,$A423,Observed!$C$2:$C$1520,$C423)),AVERAGEIFS(Observed!AI$2:AI$1520,Observed!$A$2:$A$1520,$A423,Observed!$C$2:$C$1520,$C423),"")</f>
        <v/>
      </c>
      <c r="AJ423" s="23" t="str">
        <f>IF(ISNUMBER(AVERAGEIFS(Observed!AJ$2:AJ$1520,Observed!$A$2:$A$1520,$A423,Observed!$C$2:$C$1520,$C423)),AVERAGEIFS(Observed!AJ$2:AJ$1520,Observed!$A$2:$A$1520,$A423,Observed!$C$2:$C$1520,$C423),"")</f>
        <v/>
      </c>
      <c r="AK423" s="23" t="str">
        <f>IF(ISNUMBER(AVERAGEIFS(Observed!AK$2:AK$1520,Observed!$A$2:$A$1520,$A423,Observed!$C$2:$C$1520,$C423)),AVERAGEIFS(Observed!AK$2:AK$1520,Observed!$A$2:$A$1520,$A423,Observed!$C$2:$C$1520,$C423),"")</f>
        <v/>
      </c>
      <c r="AL423" s="23" t="str">
        <f>IF(ISNUMBER(AVERAGEIFS(Observed!AL$2:AL$1520,Observed!$A$2:$A$1520,$A423,Observed!$C$2:$C$1520,$C423)),AVERAGEIFS(Observed!AL$2:AL$1520,Observed!$A$2:$A$1520,$A423,Observed!$C$2:$C$1520,$C423),"")</f>
        <v/>
      </c>
      <c r="AM423" s="23" t="str">
        <f>IF(ISNUMBER(AVERAGEIFS(Observed!AM$2:AM$1520,Observed!$A$2:$A$1520,$A423,Observed!$C$2:$C$1520,$C423)),AVERAGEIFS(Observed!AM$2:AM$1520,Observed!$A$2:$A$1520,$A423,Observed!$C$2:$C$1520,$C423),"")</f>
        <v/>
      </c>
      <c r="AN423" s="2">
        <f>COUNTIFS(Observed!$A$2:$A$1520,$A423,Observed!$C$2:$C$1520,$C423)</f>
        <v>3</v>
      </c>
      <c r="AO423" s="2">
        <f t="shared" si="7"/>
        <v>1</v>
      </c>
    </row>
    <row r="424" spans="1:41" x14ac:dyDescent="0.35">
      <c r="A424" t="s">
        <v>55</v>
      </c>
      <c r="B424" t="s">
        <v>52</v>
      </c>
      <c r="C424" s="20">
        <v>42422</v>
      </c>
      <c r="D424">
        <v>1</v>
      </c>
      <c r="E424" t="s">
        <v>82</v>
      </c>
      <c r="F424" s="25" t="s">
        <v>99</v>
      </c>
      <c r="G424" t="s">
        <v>43</v>
      </c>
      <c r="H424">
        <v>11</v>
      </c>
      <c r="I424" s="2" t="s">
        <v>60</v>
      </c>
      <c r="J424" s="22">
        <f>IF(ISNUMBER(AVERAGEIFS(Observed!J$2:J$1520,Observed!$A$2:$A$1520,$A424,Observed!$C$2:$C$1520,$C424)),AVERAGEIFS(Observed!J$2:J$1520,Observed!$A$2:$A$1520,$A424,Observed!$C$2:$C$1520,$C424),"")</f>
        <v>956.33333333333337</v>
      </c>
      <c r="K424" s="23">
        <f>IF(ISNUMBER(AVERAGEIFS(Observed!K$2:K$1520,Observed!$A$2:$A$1520,$A424,Observed!$C$2:$C$1520,$C424)),AVERAGEIFS(Observed!K$2:K$1520,Observed!$A$2:$A$1520,$A424,Observed!$C$2:$C$1520,$C424),"")</f>
        <v>95.633333333333326</v>
      </c>
      <c r="L424" s="23" t="str">
        <f>IF(ISNUMBER(AVERAGEIFS(Observed!L$2:L$1520,Observed!$A$2:$A$1520,$A424,Observed!$C$2:$C$1520,$C424)),AVERAGEIFS(Observed!L$2:L$1520,Observed!$A$2:$A$1520,$A424,Observed!$C$2:$C$1520,$C424),"")</f>
        <v/>
      </c>
      <c r="M424" s="23" t="str">
        <f>IF(ISNUMBER(AVERAGEIFS(Observed!M$2:M$1520,Observed!$A$2:$A$1520,$A424,Observed!$C$2:$C$1520,$C424)),AVERAGEIFS(Observed!M$2:M$1520,Observed!$A$2:$A$1520,$A424,Observed!$C$2:$C$1520,$C424),"")</f>
        <v/>
      </c>
      <c r="N424" s="23" t="str">
        <f>IF(ISNUMBER(AVERAGEIFS(Observed!N$2:N$1520,Observed!$A$2:$A$1520,$A424,Observed!$C$2:$C$1520,$C424)),AVERAGEIFS(Observed!N$2:N$1520,Observed!$A$2:$A$1520,$A424,Observed!$C$2:$C$1520,$C424),"")</f>
        <v/>
      </c>
      <c r="O424" s="24" t="str">
        <f>IF(ISNUMBER(AVERAGEIFS(Observed!O$2:O$1520,Observed!$A$2:$A$1520,$A424,Observed!$C$2:$C$1520,$C424)),AVERAGEIFS(Observed!O$2:O$1520,Observed!$A$2:$A$1520,$A424,Observed!$C$2:$C$1520,$C424),"")</f>
        <v/>
      </c>
      <c r="P424" s="24" t="str">
        <f>IF(ISNUMBER(AVERAGEIFS(Observed!P$2:P$1520,Observed!$A$2:$A$1520,$A424,Observed!$C$2:$C$1520,$C424)),AVERAGEIFS(Observed!P$2:P$1520,Observed!$A$2:$A$1520,$A424,Observed!$C$2:$C$1520,$C424),"")</f>
        <v/>
      </c>
      <c r="Q424" s="24" t="str">
        <f>IF(ISNUMBER(AVERAGEIFS(Observed!Q$2:Q$1520,Observed!$A$2:$A$1520,$A424,Observed!$C$2:$C$1520,$C424)),AVERAGEIFS(Observed!Q$2:Q$1520,Observed!$A$2:$A$1520,$A424,Observed!$C$2:$C$1520,$C424),"")</f>
        <v/>
      </c>
      <c r="R424" s="22" t="str">
        <f>IF(ISNUMBER(AVERAGEIFS(Observed!R$2:R$1520,Observed!$A$2:$A$1520,$A424,Observed!$C$2:$C$1520,$C424)),AVERAGEIFS(Observed!R$2:R$1520,Observed!$A$2:$A$1520,$A424,Observed!$C$2:$C$1520,$C424),"")</f>
        <v/>
      </c>
      <c r="S424" s="23" t="str">
        <f>IF(ISNUMBER(AVERAGEIFS(Observed!S$2:S$1520,Observed!$A$2:$A$1520,$A424,Observed!$C$2:$C$1520,$C424)),AVERAGEIFS(Observed!S$2:S$1520,Observed!$A$2:$A$1520,$A424,Observed!$C$2:$C$1520,$C424),"")</f>
        <v/>
      </c>
      <c r="T424" s="23" t="str">
        <f>IF(ISNUMBER(AVERAGEIFS(Observed!T$2:T$1520,Observed!$A$2:$A$1520,$A424,Observed!$C$2:$C$1520,$C424)),AVERAGEIFS(Observed!T$2:T$1520,Observed!$A$2:$A$1520,$A424,Observed!$C$2:$C$1520,$C424),"")</f>
        <v/>
      </c>
      <c r="U424" s="23" t="str">
        <f>IF(ISNUMBER(AVERAGEIFS(Observed!U$2:U$1520,Observed!$A$2:$A$1520,$A424,Observed!$C$2:$C$1520,$C424)),AVERAGEIFS(Observed!U$2:U$1520,Observed!$A$2:$A$1520,$A424,Observed!$C$2:$C$1520,$C424),"")</f>
        <v/>
      </c>
      <c r="V424" s="23" t="str">
        <f>IF(ISNUMBER(AVERAGEIFS(Observed!V$2:V$1520,Observed!$A$2:$A$1520,$A424,Observed!$C$2:$C$1520,$C424)),AVERAGEIFS(Observed!V$2:V$1520,Observed!$A$2:$A$1520,$A424,Observed!$C$2:$C$1520,$C424),"")</f>
        <v/>
      </c>
      <c r="W424" s="23" t="str">
        <f>IF(ISNUMBER(AVERAGEIFS(Observed!W$2:W$1520,Observed!$A$2:$A$1520,$A424,Observed!$C$2:$C$1520,$C424)),AVERAGEIFS(Observed!W$2:W$1520,Observed!$A$2:$A$1520,$A424,Observed!$C$2:$C$1520,$C424),"")</f>
        <v/>
      </c>
      <c r="X424" s="23" t="str">
        <f>IF(ISNUMBER(AVERAGEIFS(Observed!X$2:X$1520,Observed!$A$2:$A$1520,$A424,Observed!$C$2:$C$1520,$C424)),AVERAGEIFS(Observed!X$2:X$1520,Observed!$A$2:$A$1520,$A424,Observed!$C$2:$C$1520,$C424),"")</f>
        <v/>
      </c>
      <c r="Y424" s="23" t="str">
        <f>IF(ISNUMBER(AVERAGEIFS(Observed!Y$2:Y$1520,Observed!$A$2:$A$1520,$A424,Observed!$C$2:$C$1520,$C424)),AVERAGEIFS(Observed!Y$2:Y$1520,Observed!$A$2:$A$1520,$A424,Observed!$C$2:$C$1520,$C424),"")</f>
        <v/>
      </c>
      <c r="Z424" s="23" t="str">
        <f>IF(ISNUMBER(AVERAGEIFS(Observed!Z$2:Z$1520,Observed!$A$2:$A$1520,$A424,Observed!$C$2:$C$1520,$C424)),AVERAGEIFS(Observed!Z$2:Z$1520,Observed!$A$2:$A$1520,$A424,Observed!$C$2:$C$1520,$C424),"")</f>
        <v/>
      </c>
      <c r="AA424" s="23" t="str">
        <f>IF(ISNUMBER(AVERAGEIFS(Observed!AA$2:AA$1520,Observed!$A$2:$A$1520,$A424,Observed!$C$2:$C$1520,$C424)),AVERAGEIFS(Observed!AA$2:AA$1520,Observed!$A$2:$A$1520,$A424,Observed!$C$2:$C$1520,$C424),"")</f>
        <v/>
      </c>
      <c r="AB424" s="23" t="str">
        <f>IF(ISNUMBER(AVERAGEIFS(Observed!AB$2:AB$1520,Observed!$A$2:$A$1520,$A424,Observed!$C$2:$C$1520,$C424)),AVERAGEIFS(Observed!AB$2:AB$1520,Observed!$A$2:$A$1520,$A424,Observed!$C$2:$C$1520,$C424),"")</f>
        <v/>
      </c>
      <c r="AC424" s="23" t="str">
        <f>IF(ISNUMBER(AVERAGEIFS(Observed!AC$2:AC$1520,Observed!$A$2:$A$1520,$A424,Observed!$C$2:$C$1520,$C424)),AVERAGEIFS(Observed!AC$2:AC$1520,Observed!$A$2:$A$1520,$A424,Observed!$C$2:$C$1520,$C424),"")</f>
        <v/>
      </c>
      <c r="AD424" s="24" t="str">
        <f>IF(ISNUMBER(AVERAGEIFS(Observed!AD$2:AD$1520,Observed!$A$2:$A$1520,$A424,Observed!$C$2:$C$1520,$C424)),AVERAGEIFS(Observed!AD$2:AD$1520,Observed!$A$2:$A$1520,$A424,Observed!$C$2:$C$1520,$C424),"")</f>
        <v/>
      </c>
      <c r="AE424" s="24" t="str">
        <f>IF(ISNUMBER(AVERAGEIFS(Observed!AE$2:AE$1520,Observed!$A$2:$A$1520,$A424,Observed!$C$2:$C$1520,$C424)),AVERAGEIFS(Observed!AE$2:AE$1520,Observed!$A$2:$A$1520,$A424,Observed!$C$2:$C$1520,$C424),"")</f>
        <v/>
      </c>
      <c r="AF424" s="23" t="str">
        <f>IF(ISNUMBER(AVERAGEIFS(Observed!AF$2:AF$1520,Observed!$A$2:$A$1520,$A424,Observed!$C$2:$C$1520,$C424)),AVERAGEIFS(Observed!AF$2:AF$1520,Observed!$A$2:$A$1520,$A424,Observed!$C$2:$C$1520,$C424),"")</f>
        <v/>
      </c>
      <c r="AG424" s="23" t="str">
        <f>IF(ISNUMBER(AVERAGEIFS(Observed!AG$2:AG$1520,Observed!$A$2:$A$1520,$A424,Observed!$C$2:$C$1520,$C424)),AVERAGEIFS(Observed!AG$2:AG$1520,Observed!$A$2:$A$1520,$A424,Observed!$C$2:$C$1520,$C424),"")</f>
        <v/>
      </c>
      <c r="AH424" s="22" t="str">
        <f>IF(ISNUMBER(AVERAGEIFS(Observed!AH$2:AH$1520,Observed!$A$2:$A$1520,$A424,Observed!$C$2:$C$1520,$C424)),AVERAGEIFS(Observed!AH$2:AH$1520,Observed!$A$2:$A$1520,$A424,Observed!$C$2:$C$1520,$C424),"")</f>
        <v/>
      </c>
      <c r="AI424" s="23" t="str">
        <f>IF(ISNUMBER(AVERAGEIFS(Observed!AI$2:AI$1520,Observed!$A$2:$A$1520,$A424,Observed!$C$2:$C$1520,$C424)),AVERAGEIFS(Observed!AI$2:AI$1520,Observed!$A$2:$A$1520,$A424,Observed!$C$2:$C$1520,$C424),"")</f>
        <v/>
      </c>
      <c r="AJ424" s="23" t="str">
        <f>IF(ISNUMBER(AVERAGEIFS(Observed!AJ$2:AJ$1520,Observed!$A$2:$A$1520,$A424,Observed!$C$2:$C$1520,$C424)),AVERAGEIFS(Observed!AJ$2:AJ$1520,Observed!$A$2:$A$1520,$A424,Observed!$C$2:$C$1520,$C424),"")</f>
        <v/>
      </c>
      <c r="AK424" s="23" t="str">
        <f>IF(ISNUMBER(AVERAGEIFS(Observed!AK$2:AK$1520,Observed!$A$2:$A$1520,$A424,Observed!$C$2:$C$1520,$C424)),AVERAGEIFS(Observed!AK$2:AK$1520,Observed!$A$2:$A$1520,$A424,Observed!$C$2:$C$1520,$C424),"")</f>
        <v/>
      </c>
      <c r="AL424" s="23" t="str">
        <f>IF(ISNUMBER(AVERAGEIFS(Observed!AL$2:AL$1520,Observed!$A$2:$A$1520,$A424,Observed!$C$2:$C$1520,$C424)),AVERAGEIFS(Observed!AL$2:AL$1520,Observed!$A$2:$A$1520,$A424,Observed!$C$2:$C$1520,$C424),"")</f>
        <v/>
      </c>
      <c r="AM424" s="23" t="str">
        <f>IF(ISNUMBER(AVERAGEIFS(Observed!AM$2:AM$1520,Observed!$A$2:$A$1520,$A424,Observed!$C$2:$C$1520,$C424)),AVERAGEIFS(Observed!AM$2:AM$1520,Observed!$A$2:$A$1520,$A424,Observed!$C$2:$C$1520,$C424),"")</f>
        <v/>
      </c>
      <c r="AN424" s="2">
        <f>COUNTIFS(Observed!$A$2:$A$1520,$A424,Observed!$C$2:$C$1520,$C424)</f>
        <v>3</v>
      </c>
      <c r="AO424" s="2">
        <f t="shared" si="7"/>
        <v>1</v>
      </c>
    </row>
    <row r="425" spans="1:41" x14ac:dyDescent="0.35">
      <c r="A425" t="s">
        <v>51</v>
      </c>
      <c r="B425" t="s">
        <v>52</v>
      </c>
      <c r="C425" s="20">
        <v>42422</v>
      </c>
      <c r="D425">
        <v>1</v>
      </c>
      <c r="E425" t="s">
        <v>79</v>
      </c>
      <c r="F425" s="25" t="s">
        <v>99</v>
      </c>
      <c r="G425" t="s">
        <v>43</v>
      </c>
      <c r="H425">
        <v>11</v>
      </c>
      <c r="I425" s="2" t="s">
        <v>60</v>
      </c>
      <c r="J425" s="22">
        <f>IF(ISNUMBER(AVERAGEIFS(Observed!J$2:J$1520,Observed!$A$2:$A$1520,$A425,Observed!$C$2:$C$1520,$C425)),AVERAGEIFS(Observed!J$2:J$1520,Observed!$A$2:$A$1520,$A425,Observed!$C$2:$C$1520,$C425),"")</f>
        <v>1056.6000000000001</v>
      </c>
      <c r="K425" s="23">
        <f>IF(ISNUMBER(AVERAGEIFS(Observed!K$2:K$1520,Observed!$A$2:$A$1520,$A425,Observed!$C$2:$C$1520,$C425)),AVERAGEIFS(Observed!K$2:K$1520,Observed!$A$2:$A$1520,$A425,Observed!$C$2:$C$1520,$C425),"")</f>
        <v>105.66000000000001</v>
      </c>
      <c r="L425" s="23" t="str">
        <f>IF(ISNUMBER(AVERAGEIFS(Observed!L$2:L$1520,Observed!$A$2:$A$1520,$A425,Observed!$C$2:$C$1520,$C425)),AVERAGEIFS(Observed!L$2:L$1520,Observed!$A$2:$A$1520,$A425,Observed!$C$2:$C$1520,$C425),"")</f>
        <v/>
      </c>
      <c r="M425" s="23" t="str">
        <f>IF(ISNUMBER(AVERAGEIFS(Observed!M$2:M$1520,Observed!$A$2:$A$1520,$A425,Observed!$C$2:$C$1520,$C425)),AVERAGEIFS(Observed!M$2:M$1520,Observed!$A$2:$A$1520,$A425,Observed!$C$2:$C$1520,$C425),"")</f>
        <v/>
      </c>
      <c r="N425" s="23" t="str">
        <f>IF(ISNUMBER(AVERAGEIFS(Observed!N$2:N$1520,Observed!$A$2:$A$1520,$A425,Observed!$C$2:$C$1520,$C425)),AVERAGEIFS(Observed!N$2:N$1520,Observed!$A$2:$A$1520,$A425,Observed!$C$2:$C$1520,$C425),"")</f>
        <v/>
      </c>
      <c r="O425" s="24" t="str">
        <f>IF(ISNUMBER(AVERAGEIFS(Observed!O$2:O$1520,Observed!$A$2:$A$1520,$A425,Observed!$C$2:$C$1520,$C425)),AVERAGEIFS(Observed!O$2:O$1520,Observed!$A$2:$A$1520,$A425,Observed!$C$2:$C$1520,$C425),"")</f>
        <v/>
      </c>
      <c r="P425" s="24" t="str">
        <f>IF(ISNUMBER(AVERAGEIFS(Observed!P$2:P$1520,Observed!$A$2:$A$1520,$A425,Observed!$C$2:$C$1520,$C425)),AVERAGEIFS(Observed!P$2:P$1520,Observed!$A$2:$A$1520,$A425,Observed!$C$2:$C$1520,$C425),"")</f>
        <v/>
      </c>
      <c r="Q425" s="24" t="str">
        <f>IF(ISNUMBER(AVERAGEIFS(Observed!Q$2:Q$1520,Observed!$A$2:$A$1520,$A425,Observed!$C$2:$C$1520,$C425)),AVERAGEIFS(Observed!Q$2:Q$1520,Observed!$A$2:$A$1520,$A425,Observed!$C$2:$C$1520,$C425),"")</f>
        <v/>
      </c>
      <c r="R425" s="22" t="str">
        <f>IF(ISNUMBER(AVERAGEIFS(Observed!R$2:R$1520,Observed!$A$2:$A$1520,$A425,Observed!$C$2:$C$1520,$C425)),AVERAGEIFS(Observed!R$2:R$1520,Observed!$A$2:$A$1520,$A425,Observed!$C$2:$C$1520,$C425),"")</f>
        <v/>
      </c>
      <c r="S425" s="23" t="str">
        <f>IF(ISNUMBER(AVERAGEIFS(Observed!S$2:S$1520,Observed!$A$2:$A$1520,$A425,Observed!$C$2:$C$1520,$C425)),AVERAGEIFS(Observed!S$2:S$1520,Observed!$A$2:$A$1520,$A425,Observed!$C$2:$C$1520,$C425),"")</f>
        <v/>
      </c>
      <c r="T425" s="23" t="str">
        <f>IF(ISNUMBER(AVERAGEIFS(Observed!T$2:T$1520,Observed!$A$2:$A$1520,$A425,Observed!$C$2:$C$1520,$C425)),AVERAGEIFS(Observed!T$2:T$1520,Observed!$A$2:$A$1520,$A425,Observed!$C$2:$C$1520,$C425),"")</f>
        <v/>
      </c>
      <c r="U425" s="23" t="str">
        <f>IF(ISNUMBER(AVERAGEIFS(Observed!U$2:U$1520,Observed!$A$2:$A$1520,$A425,Observed!$C$2:$C$1520,$C425)),AVERAGEIFS(Observed!U$2:U$1520,Observed!$A$2:$A$1520,$A425,Observed!$C$2:$C$1520,$C425),"")</f>
        <v/>
      </c>
      <c r="V425" s="23" t="str">
        <f>IF(ISNUMBER(AVERAGEIFS(Observed!V$2:V$1520,Observed!$A$2:$A$1520,$A425,Observed!$C$2:$C$1520,$C425)),AVERAGEIFS(Observed!V$2:V$1520,Observed!$A$2:$A$1520,$A425,Observed!$C$2:$C$1520,$C425),"")</f>
        <v/>
      </c>
      <c r="W425" s="23" t="str">
        <f>IF(ISNUMBER(AVERAGEIFS(Observed!W$2:W$1520,Observed!$A$2:$A$1520,$A425,Observed!$C$2:$C$1520,$C425)),AVERAGEIFS(Observed!W$2:W$1520,Observed!$A$2:$A$1520,$A425,Observed!$C$2:$C$1520,$C425),"")</f>
        <v/>
      </c>
      <c r="X425" s="23" t="str">
        <f>IF(ISNUMBER(AVERAGEIFS(Observed!X$2:X$1520,Observed!$A$2:$A$1520,$A425,Observed!$C$2:$C$1520,$C425)),AVERAGEIFS(Observed!X$2:X$1520,Observed!$A$2:$A$1520,$A425,Observed!$C$2:$C$1520,$C425),"")</f>
        <v/>
      </c>
      <c r="Y425" s="23" t="str">
        <f>IF(ISNUMBER(AVERAGEIFS(Observed!Y$2:Y$1520,Observed!$A$2:$A$1520,$A425,Observed!$C$2:$C$1520,$C425)),AVERAGEIFS(Observed!Y$2:Y$1520,Observed!$A$2:$A$1520,$A425,Observed!$C$2:$C$1520,$C425),"")</f>
        <v/>
      </c>
      <c r="Z425" s="23" t="str">
        <f>IF(ISNUMBER(AVERAGEIFS(Observed!Z$2:Z$1520,Observed!$A$2:$A$1520,$A425,Observed!$C$2:$C$1520,$C425)),AVERAGEIFS(Observed!Z$2:Z$1520,Observed!$A$2:$A$1520,$A425,Observed!$C$2:$C$1520,$C425),"")</f>
        <v/>
      </c>
      <c r="AA425" s="23" t="str">
        <f>IF(ISNUMBER(AVERAGEIFS(Observed!AA$2:AA$1520,Observed!$A$2:$A$1520,$A425,Observed!$C$2:$C$1520,$C425)),AVERAGEIFS(Observed!AA$2:AA$1520,Observed!$A$2:$A$1520,$A425,Observed!$C$2:$C$1520,$C425),"")</f>
        <v/>
      </c>
      <c r="AB425" s="23" t="str">
        <f>IF(ISNUMBER(AVERAGEIFS(Observed!AB$2:AB$1520,Observed!$A$2:$A$1520,$A425,Observed!$C$2:$C$1520,$C425)),AVERAGEIFS(Observed!AB$2:AB$1520,Observed!$A$2:$A$1520,$A425,Observed!$C$2:$C$1520,$C425),"")</f>
        <v/>
      </c>
      <c r="AC425" s="23" t="str">
        <f>IF(ISNUMBER(AVERAGEIFS(Observed!AC$2:AC$1520,Observed!$A$2:$A$1520,$A425,Observed!$C$2:$C$1520,$C425)),AVERAGEIFS(Observed!AC$2:AC$1520,Observed!$A$2:$A$1520,$A425,Observed!$C$2:$C$1520,$C425),"")</f>
        <v/>
      </c>
      <c r="AD425" s="24" t="str">
        <f>IF(ISNUMBER(AVERAGEIFS(Observed!AD$2:AD$1520,Observed!$A$2:$A$1520,$A425,Observed!$C$2:$C$1520,$C425)),AVERAGEIFS(Observed!AD$2:AD$1520,Observed!$A$2:$A$1520,$A425,Observed!$C$2:$C$1520,$C425),"")</f>
        <v/>
      </c>
      <c r="AE425" s="24" t="str">
        <f>IF(ISNUMBER(AVERAGEIFS(Observed!AE$2:AE$1520,Observed!$A$2:$A$1520,$A425,Observed!$C$2:$C$1520,$C425)),AVERAGEIFS(Observed!AE$2:AE$1520,Observed!$A$2:$A$1520,$A425,Observed!$C$2:$C$1520,$C425),"")</f>
        <v/>
      </c>
      <c r="AF425" s="23" t="str">
        <f>IF(ISNUMBER(AVERAGEIFS(Observed!AF$2:AF$1520,Observed!$A$2:$A$1520,$A425,Observed!$C$2:$C$1520,$C425)),AVERAGEIFS(Observed!AF$2:AF$1520,Observed!$A$2:$A$1520,$A425,Observed!$C$2:$C$1520,$C425),"")</f>
        <v/>
      </c>
      <c r="AG425" s="23" t="str">
        <f>IF(ISNUMBER(AVERAGEIFS(Observed!AG$2:AG$1520,Observed!$A$2:$A$1520,$A425,Observed!$C$2:$C$1520,$C425)),AVERAGEIFS(Observed!AG$2:AG$1520,Observed!$A$2:$A$1520,$A425,Observed!$C$2:$C$1520,$C425),"")</f>
        <v/>
      </c>
      <c r="AH425" s="22" t="str">
        <f>IF(ISNUMBER(AVERAGEIFS(Observed!AH$2:AH$1520,Observed!$A$2:$A$1520,$A425,Observed!$C$2:$C$1520,$C425)),AVERAGEIFS(Observed!AH$2:AH$1520,Observed!$A$2:$A$1520,$A425,Observed!$C$2:$C$1520,$C425),"")</f>
        <v/>
      </c>
      <c r="AI425" s="23" t="str">
        <f>IF(ISNUMBER(AVERAGEIFS(Observed!AI$2:AI$1520,Observed!$A$2:$A$1520,$A425,Observed!$C$2:$C$1520,$C425)),AVERAGEIFS(Observed!AI$2:AI$1520,Observed!$A$2:$A$1520,$A425,Observed!$C$2:$C$1520,$C425),"")</f>
        <v/>
      </c>
      <c r="AJ425" s="23" t="str">
        <f>IF(ISNUMBER(AVERAGEIFS(Observed!AJ$2:AJ$1520,Observed!$A$2:$A$1520,$A425,Observed!$C$2:$C$1520,$C425)),AVERAGEIFS(Observed!AJ$2:AJ$1520,Observed!$A$2:$A$1520,$A425,Observed!$C$2:$C$1520,$C425),"")</f>
        <v/>
      </c>
      <c r="AK425" s="23" t="str">
        <f>IF(ISNUMBER(AVERAGEIFS(Observed!AK$2:AK$1520,Observed!$A$2:$A$1520,$A425,Observed!$C$2:$C$1520,$C425)),AVERAGEIFS(Observed!AK$2:AK$1520,Observed!$A$2:$A$1520,$A425,Observed!$C$2:$C$1520,$C425),"")</f>
        <v/>
      </c>
      <c r="AL425" s="23" t="str">
        <f>IF(ISNUMBER(AVERAGEIFS(Observed!AL$2:AL$1520,Observed!$A$2:$A$1520,$A425,Observed!$C$2:$C$1520,$C425)),AVERAGEIFS(Observed!AL$2:AL$1520,Observed!$A$2:$A$1520,$A425,Observed!$C$2:$C$1520,$C425),"")</f>
        <v/>
      </c>
      <c r="AM425" s="23" t="str">
        <f>IF(ISNUMBER(AVERAGEIFS(Observed!AM$2:AM$1520,Observed!$A$2:$A$1520,$A425,Observed!$C$2:$C$1520,$C425)),AVERAGEIFS(Observed!AM$2:AM$1520,Observed!$A$2:$A$1520,$A425,Observed!$C$2:$C$1520,$C425),"")</f>
        <v/>
      </c>
      <c r="AN425" s="2">
        <f>COUNTIFS(Observed!$A$2:$A$1520,$A425,Observed!$C$2:$C$1520,$C425)</f>
        <v>3</v>
      </c>
      <c r="AO425" s="2">
        <f t="shared" si="7"/>
        <v>1</v>
      </c>
    </row>
    <row r="426" spans="1:41" x14ac:dyDescent="0.35">
      <c r="A426" t="s">
        <v>57</v>
      </c>
      <c r="B426" t="s">
        <v>52</v>
      </c>
      <c r="C426" s="20">
        <v>42422</v>
      </c>
      <c r="D426">
        <v>1</v>
      </c>
      <c r="E426" t="s">
        <v>81</v>
      </c>
      <c r="F426" s="25" t="s">
        <v>99</v>
      </c>
      <c r="G426" t="s">
        <v>43</v>
      </c>
      <c r="H426">
        <v>11</v>
      </c>
      <c r="I426" s="2" t="s">
        <v>60</v>
      </c>
      <c r="J426" s="22">
        <f>IF(ISNUMBER(AVERAGEIFS(Observed!J$2:J$1520,Observed!$A$2:$A$1520,$A426,Observed!$C$2:$C$1520,$C426)),AVERAGEIFS(Observed!J$2:J$1520,Observed!$A$2:$A$1520,$A426,Observed!$C$2:$C$1520,$C426),"")</f>
        <v>1012.7333333333332</v>
      </c>
      <c r="K426" s="23">
        <f>IF(ISNUMBER(AVERAGEIFS(Observed!K$2:K$1520,Observed!$A$2:$A$1520,$A426,Observed!$C$2:$C$1520,$C426)),AVERAGEIFS(Observed!K$2:K$1520,Observed!$A$2:$A$1520,$A426,Observed!$C$2:$C$1520,$C426),"")</f>
        <v>101.27333333333335</v>
      </c>
      <c r="L426" s="23" t="str">
        <f>IF(ISNUMBER(AVERAGEIFS(Observed!L$2:L$1520,Observed!$A$2:$A$1520,$A426,Observed!$C$2:$C$1520,$C426)),AVERAGEIFS(Observed!L$2:L$1520,Observed!$A$2:$A$1520,$A426,Observed!$C$2:$C$1520,$C426),"")</f>
        <v/>
      </c>
      <c r="M426" s="23" t="str">
        <f>IF(ISNUMBER(AVERAGEIFS(Observed!M$2:M$1520,Observed!$A$2:$A$1520,$A426,Observed!$C$2:$C$1520,$C426)),AVERAGEIFS(Observed!M$2:M$1520,Observed!$A$2:$A$1520,$A426,Observed!$C$2:$C$1520,$C426),"")</f>
        <v/>
      </c>
      <c r="N426" s="23" t="str">
        <f>IF(ISNUMBER(AVERAGEIFS(Observed!N$2:N$1520,Observed!$A$2:$A$1520,$A426,Observed!$C$2:$C$1520,$C426)),AVERAGEIFS(Observed!N$2:N$1520,Observed!$A$2:$A$1520,$A426,Observed!$C$2:$C$1520,$C426),"")</f>
        <v/>
      </c>
      <c r="O426" s="24" t="str">
        <f>IF(ISNUMBER(AVERAGEIFS(Observed!O$2:O$1520,Observed!$A$2:$A$1520,$A426,Observed!$C$2:$C$1520,$C426)),AVERAGEIFS(Observed!O$2:O$1520,Observed!$A$2:$A$1520,$A426,Observed!$C$2:$C$1520,$C426),"")</f>
        <v/>
      </c>
      <c r="P426" s="24" t="str">
        <f>IF(ISNUMBER(AVERAGEIFS(Observed!P$2:P$1520,Observed!$A$2:$A$1520,$A426,Observed!$C$2:$C$1520,$C426)),AVERAGEIFS(Observed!P$2:P$1520,Observed!$A$2:$A$1520,$A426,Observed!$C$2:$C$1520,$C426),"")</f>
        <v/>
      </c>
      <c r="Q426" s="24" t="str">
        <f>IF(ISNUMBER(AVERAGEIFS(Observed!Q$2:Q$1520,Observed!$A$2:$A$1520,$A426,Observed!$C$2:$C$1520,$C426)),AVERAGEIFS(Observed!Q$2:Q$1520,Observed!$A$2:$A$1520,$A426,Observed!$C$2:$C$1520,$C426),"")</f>
        <v/>
      </c>
      <c r="R426" s="22" t="str">
        <f>IF(ISNUMBER(AVERAGEIFS(Observed!R$2:R$1520,Observed!$A$2:$A$1520,$A426,Observed!$C$2:$C$1520,$C426)),AVERAGEIFS(Observed!R$2:R$1520,Observed!$A$2:$A$1520,$A426,Observed!$C$2:$C$1520,$C426),"")</f>
        <v/>
      </c>
      <c r="S426" s="23" t="str">
        <f>IF(ISNUMBER(AVERAGEIFS(Observed!S$2:S$1520,Observed!$A$2:$A$1520,$A426,Observed!$C$2:$C$1520,$C426)),AVERAGEIFS(Observed!S$2:S$1520,Observed!$A$2:$A$1520,$A426,Observed!$C$2:$C$1520,$C426),"")</f>
        <v/>
      </c>
      <c r="T426" s="23" t="str">
        <f>IF(ISNUMBER(AVERAGEIFS(Observed!T$2:T$1520,Observed!$A$2:$A$1520,$A426,Observed!$C$2:$C$1520,$C426)),AVERAGEIFS(Observed!T$2:T$1520,Observed!$A$2:$A$1520,$A426,Observed!$C$2:$C$1520,$C426),"")</f>
        <v/>
      </c>
      <c r="U426" s="23" t="str">
        <f>IF(ISNUMBER(AVERAGEIFS(Observed!U$2:U$1520,Observed!$A$2:$A$1520,$A426,Observed!$C$2:$C$1520,$C426)),AVERAGEIFS(Observed!U$2:U$1520,Observed!$A$2:$A$1520,$A426,Observed!$C$2:$C$1520,$C426),"")</f>
        <v/>
      </c>
      <c r="V426" s="23" t="str">
        <f>IF(ISNUMBER(AVERAGEIFS(Observed!V$2:V$1520,Observed!$A$2:$A$1520,$A426,Observed!$C$2:$C$1520,$C426)),AVERAGEIFS(Observed!V$2:V$1520,Observed!$A$2:$A$1520,$A426,Observed!$C$2:$C$1520,$C426),"")</f>
        <v/>
      </c>
      <c r="W426" s="23" t="str">
        <f>IF(ISNUMBER(AVERAGEIFS(Observed!W$2:W$1520,Observed!$A$2:$A$1520,$A426,Observed!$C$2:$C$1520,$C426)),AVERAGEIFS(Observed!W$2:W$1520,Observed!$A$2:$A$1520,$A426,Observed!$C$2:$C$1520,$C426),"")</f>
        <v/>
      </c>
      <c r="X426" s="23" t="str">
        <f>IF(ISNUMBER(AVERAGEIFS(Observed!X$2:X$1520,Observed!$A$2:$A$1520,$A426,Observed!$C$2:$C$1520,$C426)),AVERAGEIFS(Observed!X$2:X$1520,Observed!$A$2:$A$1520,$A426,Observed!$C$2:$C$1520,$C426),"")</f>
        <v/>
      </c>
      <c r="Y426" s="23" t="str">
        <f>IF(ISNUMBER(AVERAGEIFS(Observed!Y$2:Y$1520,Observed!$A$2:$A$1520,$A426,Observed!$C$2:$C$1520,$C426)),AVERAGEIFS(Observed!Y$2:Y$1520,Observed!$A$2:$A$1520,$A426,Observed!$C$2:$C$1520,$C426),"")</f>
        <v/>
      </c>
      <c r="Z426" s="23" t="str">
        <f>IF(ISNUMBER(AVERAGEIFS(Observed!Z$2:Z$1520,Observed!$A$2:$A$1520,$A426,Observed!$C$2:$C$1520,$C426)),AVERAGEIFS(Observed!Z$2:Z$1520,Observed!$A$2:$A$1520,$A426,Observed!$C$2:$C$1520,$C426),"")</f>
        <v/>
      </c>
      <c r="AA426" s="23" t="str">
        <f>IF(ISNUMBER(AVERAGEIFS(Observed!AA$2:AA$1520,Observed!$A$2:$A$1520,$A426,Observed!$C$2:$C$1520,$C426)),AVERAGEIFS(Observed!AA$2:AA$1520,Observed!$A$2:$A$1520,$A426,Observed!$C$2:$C$1520,$C426),"")</f>
        <v/>
      </c>
      <c r="AB426" s="23" t="str">
        <f>IF(ISNUMBER(AVERAGEIFS(Observed!AB$2:AB$1520,Observed!$A$2:$A$1520,$A426,Observed!$C$2:$C$1520,$C426)),AVERAGEIFS(Observed!AB$2:AB$1520,Observed!$A$2:$A$1520,$A426,Observed!$C$2:$C$1520,$C426),"")</f>
        <v/>
      </c>
      <c r="AC426" s="23" t="str">
        <f>IF(ISNUMBER(AVERAGEIFS(Observed!AC$2:AC$1520,Observed!$A$2:$A$1520,$A426,Observed!$C$2:$C$1520,$C426)),AVERAGEIFS(Observed!AC$2:AC$1520,Observed!$A$2:$A$1520,$A426,Observed!$C$2:$C$1520,$C426),"")</f>
        <v/>
      </c>
      <c r="AD426" s="24" t="str">
        <f>IF(ISNUMBER(AVERAGEIFS(Observed!AD$2:AD$1520,Observed!$A$2:$A$1520,$A426,Observed!$C$2:$C$1520,$C426)),AVERAGEIFS(Observed!AD$2:AD$1520,Observed!$A$2:$A$1520,$A426,Observed!$C$2:$C$1520,$C426),"")</f>
        <v/>
      </c>
      <c r="AE426" s="24" t="str">
        <f>IF(ISNUMBER(AVERAGEIFS(Observed!AE$2:AE$1520,Observed!$A$2:$A$1520,$A426,Observed!$C$2:$C$1520,$C426)),AVERAGEIFS(Observed!AE$2:AE$1520,Observed!$A$2:$A$1520,$A426,Observed!$C$2:$C$1520,$C426),"")</f>
        <v/>
      </c>
      <c r="AF426" s="23" t="str">
        <f>IF(ISNUMBER(AVERAGEIFS(Observed!AF$2:AF$1520,Observed!$A$2:$A$1520,$A426,Observed!$C$2:$C$1520,$C426)),AVERAGEIFS(Observed!AF$2:AF$1520,Observed!$A$2:$A$1520,$A426,Observed!$C$2:$C$1520,$C426),"")</f>
        <v/>
      </c>
      <c r="AG426" s="23" t="str">
        <f>IF(ISNUMBER(AVERAGEIFS(Observed!AG$2:AG$1520,Observed!$A$2:$A$1520,$A426,Observed!$C$2:$C$1520,$C426)),AVERAGEIFS(Observed!AG$2:AG$1520,Observed!$A$2:$A$1520,$A426,Observed!$C$2:$C$1520,$C426),"")</f>
        <v/>
      </c>
      <c r="AH426" s="22" t="str">
        <f>IF(ISNUMBER(AVERAGEIFS(Observed!AH$2:AH$1520,Observed!$A$2:$A$1520,$A426,Observed!$C$2:$C$1520,$C426)),AVERAGEIFS(Observed!AH$2:AH$1520,Observed!$A$2:$A$1520,$A426,Observed!$C$2:$C$1520,$C426),"")</f>
        <v/>
      </c>
      <c r="AI426" s="23" t="str">
        <f>IF(ISNUMBER(AVERAGEIFS(Observed!AI$2:AI$1520,Observed!$A$2:$A$1520,$A426,Observed!$C$2:$C$1520,$C426)),AVERAGEIFS(Observed!AI$2:AI$1520,Observed!$A$2:$A$1520,$A426,Observed!$C$2:$C$1520,$C426),"")</f>
        <v/>
      </c>
      <c r="AJ426" s="23" t="str">
        <f>IF(ISNUMBER(AVERAGEIFS(Observed!AJ$2:AJ$1520,Observed!$A$2:$A$1520,$A426,Observed!$C$2:$C$1520,$C426)),AVERAGEIFS(Observed!AJ$2:AJ$1520,Observed!$A$2:$A$1520,$A426,Observed!$C$2:$C$1520,$C426),"")</f>
        <v/>
      </c>
      <c r="AK426" s="23" t="str">
        <f>IF(ISNUMBER(AVERAGEIFS(Observed!AK$2:AK$1520,Observed!$A$2:$A$1520,$A426,Observed!$C$2:$C$1520,$C426)),AVERAGEIFS(Observed!AK$2:AK$1520,Observed!$A$2:$A$1520,$A426,Observed!$C$2:$C$1520,$C426),"")</f>
        <v/>
      </c>
      <c r="AL426" s="23" t="str">
        <f>IF(ISNUMBER(AVERAGEIFS(Observed!AL$2:AL$1520,Observed!$A$2:$A$1520,$A426,Observed!$C$2:$C$1520,$C426)),AVERAGEIFS(Observed!AL$2:AL$1520,Observed!$A$2:$A$1520,$A426,Observed!$C$2:$C$1520,$C426),"")</f>
        <v/>
      </c>
      <c r="AM426" s="23" t="str">
        <f>IF(ISNUMBER(AVERAGEIFS(Observed!AM$2:AM$1520,Observed!$A$2:$A$1520,$A426,Observed!$C$2:$C$1520,$C426)),AVERAGEIFS(Observed!AM$2:AM$1520,Observed!$A$2:$A$1520,$A426,Observed!$C$2:$C$1520,$C426),"")</f>
        <v/>
      </c>
      <c r="AN426" s="2">
        <f>COUNTIFS(Observed!$A$2:$A$1520,$A426,Observed!$C$2:$C$1520,$C426)</f>
        <v>3</v>
      </c>
      <c r="AO426" s="2">
        <f t="shared" si="7"/>
        <v>1</v>
      </c>
    </row>
    <row r="427" spans="1:41" x14ac:dyDescent="0.35">
      <c r="A427" t="s">
        <v>54</v>
      </c>
      <c r="B427" t="s">
        <v>52</v>
      </c>
      <c r="C427" s="20">
        <v>42422</v>
      </c>
      <c r="D427">
        <v>1</v>
      </c>
      <c r="E427" t="s">
        <v>83</v>
      </c>
      <c r="F427" s="25" t="s">
        <v>99</v>
      </c>
      <c r="G427" t="s">
        <v>43</v>
      </c>
      <c r="H427">
        <v>11</v>
      </c>
      <c r="I427" s="2" t="s">
        <v>60</v>
      </c>
      <c r="J427" s="22">
        <f>IF(ISNUMBER(AVERAGEIFS(Observed!J$2:J$1520,Observed!$A$2:$A$1520,$A427,Observed!$C$2:$C$1520,$C427)),AVERAGEIFS(Observed!J$2:J$1520,Observed!$A$2:$A$1520,$A427,Observed!$C$2:$C$1520,$C427),"")</f>
        <v>1012.7333333333332</v>
      </c>
      <c r="K427" s="23">
        <f>IF(ISNUMBER(AVERAGEIFS(Observed!K$2:K$1520,Observed!$A$2:$A$1520,$A427,Observed!$C$2:$C$1520,$C427)),AVERAGEIFS(Observed!K$2:K$1520,Observed!$A$2:$A$1520,$A427,Observed!$C$2:$C$1520,$C427),"")</f>
        <v>101.27333333333333</v>
      </c>
      <c r="L427" s="23" t="str">
        <f>IF(ISNUMBER(AVERAGEIFS(Observed!L$2:L$1520,Observed!$A$2:$A$1520,$A427,Observed!$C$2:$C$1520,$C427)),AVERAGEIFS(Observed!L$2:L$1520,Observed!$A$2:$A$1520,$A427,Observed!$C$2:$C$1520,$C427),"")</f>
        <v/>
      </c>
      <c r="M427" s="23" t="str">
        <f>IF(ISNUMBER(AVERAGEIFS(Observed!M$2:M$1520,Observed!$A$2:$A$1520,$A427,Observed!$C$2:$C$1520,$C427)),AVERAGEIFS(Observed!M$2:M$1520,Observed!$A$2:$A$1520,$A427,Observed!$C$2:$C$1520,$C427),"")</f>
        <v/>
      </c>
      <c r="N427" s="23" t="str">
        <f>IF(ISNUMBER(AVERAGEIFS(Observed!N$2:N$1520,Observed!$A$2:$A$1520,$A427,Observed!$C$2:$C$1520,$C427)),AVERAGEIFS(Observed!N$2:N$1520,Observed!$A$2:$A$1520,$A427,Observed!$C$2:$C$1520,$C427),"")</f>
        <v/>
      </c>
      <c r="O427" s="24" t="str">
        <f>IF(ISNUMBER(AVERAGEIFS(Observed!O$2:O$1520,Observed!$A$2:$A$1520,$A427,Observed!$C$2:$C$1520,$C427)),AVERAGEIFS(Observed!O$2:O$1520,Observed!$A$2:$A$1520,$A427,Observed!$C$2:$C$1520,$C427),"")</f>
        <v/>
      </c>
      <c r="P427" s="24" t="str">
        <f>IF(ISNUMBER(AVERAGEIFS(Observed!P$2:P$1520,Observed!$A$2:$A$1520,$A427,Observed!$C$2:$C$1520,$C427)),AVERAGEIFS(Observed!P$2:P$1520,Observed!$A$2:$A$1520,$A427,Observed!$C$2:$C$1520,$C427),"")</f>
        <v/>
      </c>
      <c r="Q427" s="24" t="str">
        <f>IF(ISNUMBER(AVERAGEIFS(Observed!Q$2:Q$1520,Observed!$A$2:$A$1520,$A427,Observed!$C$2:$C$1520,$C427)),AVERAGEIFS(Observed!Q$2:Q$1520,Observed!$A$2:$A$1520,$A427,Observed!$C$2:$C$1520,$C427),"")</f>
        <v/>
      </c>
      <c r="R427" s="22" t="str">
        <f>IF(ISNUMBER(AVERAGEIFS(Observed!R$2:R$1520,Observed!$A$2:$A$1520,$A427,Observed!$C$2:$C$1520,$C427)),AVERAGEIFS(Observed!R$2:R$1520,Observed!$A$2:$A$1520,$A427,Observed!$C$2:$C$1520,$C427),"")</f>
        <v/>
      </c>
      <c r="S427" s="23" t="str">
        <f>IF(ISNUMBER(AVERAGEIFS(Observed!S$2:S$1520,Observed!$A$2:$A$1520,$A427,Observed!$C$2:$C$1520,$C427)),AVERAGEIFS(Observed!S$2:S$1520,Observed!$A$2:$A$1520,$A427,Observed!$C$2:$C$1520,$C427),"")</f>
        <v/>
      </c>
      <c r="T427" s="23" t="str">
        <f>IF(ISNUMBER(AVERAGEIFS(Observed!T$2:T$1520,Observed!$A$2:$A$1520,$A427,Observed!$C$2:$C$1520,$C427)),AVERAGEIFS(Observed!T$2:T$1520,Observed!$A$2:$A$1520,$A427,Observed!$C$2:$C$1520,$C427),"")</f>
        <v/>
      </c>
      <c r="U427" s="23" t="str">
        <f>IF(ISNUMBER(AVERAGEIFS(Observed!U$2:U$1520,Observed!$A$2:$A$1520,$A427,Observed!$C$2:$C$1520,$C427)),AVERAGEIFS(Observed!U$2:U$1520,Observed!$A$2:$A$1520,$A427,Observed!$C$2:$C$1520,$C427),"")</f>
        <v/>
      </c>
      <c r="V427" s="23" t="str">
        <f>IF(ISNUMBER(AVERAGEIFS(Observed!V$2:V$1520,Observed!$A$2:$A$1520,$A427,Observed!$C$2:$C$1520,$C427)),AVERAGEIFS(Observed!V$2:V$1520,Observed!$A$2:$A$1520,$A427,Observed!$C$2:$C$1520,$C427),"")</f>
        <v/>
      </c>
      <c r="W427" s="23" t="str">
        <f>IF(ISNUMBER(AVERAGEIFS(Observed!W$2:W$1520,Observed!$A$2:$A$1520,$A427,Observed!$C$2:$C$1520,$C427)),AVERAGEIFS(Observed!W$2:W$1520,Observed!$A$2:$A$1520,$A427,Observed!$C$2:$C$1520,$C427),"")</f>
        <v/>
      </c>
      <c r="X427" s="23" t="str">
        <f>IF(ISNUMBER(AVERAGEIFS(Observed!X$2:X$1520,Observed!$A$2:$A$1520,$A427,Observed!$C$2:$C$1520,$C427)),AVERAGEIFS(Observed!X$2:X$1520,Observed!$A$2:$A$1520,$A427,Observed!$C$2:$C$1520,$C427),"")</f>
        <v/>
      </c>
      <c r="Y427" s="23" t="str">
        <f>IF(ISNUMBER(AVERAGEIFS(Observed!Y$2:Y$1520,Observed!$A$2:$A$1520,$A427,Observed!$C$2:$C$1520,$C427)),AVERAGEIFS(Observed!Y$2:Y$1520,Observed!$A$2:$A$1520,$A427,Observed!$C$2:$C$1520,$C427),"")</f>
        <v/>
      </c>
      <c r="Z427" s="23" t="str">
        <f>IF(ISNUMBER(AVERAGEIFS(Observed!Z$2:Z$1520,Observed!$A$2:$A$1520,$A427,Observed!$C$2:$C$1520,$C427)),AVERAGEIFS(Observed!Z$2:Z$1520,Observed!$A$2:$A$1520,$A427,Observed!$C$2:$C$1520,$C427),"")</f>
        <v/>
      </c>
      <c r="AA427" s="23" t="str">
        <f>IF(ISNUMBER(AVERAGEIFS(Observed!AA$2:AA$1520,Observed!$A$2:$A$1520,$A427,Observed!$C$2:$C$1520,$C427)),AVERAGEIFS(Observed!AA$2:AA$1520,Observed!$A$2:$A$1520,$A427,Observed!$C$2:$C$1520,$C427),"")</f>
        <v/>
      </c>
      <c r="AB427" s="23" t="str">
        <f>IF(ISNUMBER(AVERAGEIFS(Observed!AB$2:AB$1520,Observed!$A$2:$A$1520,$A427,Observed!$C$2:$C$1520,$C427)),AVERAGEIFS(Observed!AB$2:AB$1520,Observed!$A$2:$A$1520,$A427,Observed!$C$2:$C$1520,$C427),"")</f>
        <v/>
      </c>
      <c r="AC427" s="23" t="str">
        <f>IF(ISNUMBER(AVERAGEIFS(Observed!AC$2:AC$1520,Observed!$A$2:$A$1520,$A427,Observed!$C$2:$C$1520,$C427)),AVERAGEIFS(Observed!AC$2:AC$1520,Observed!$A$2:$A$1520,$A427,Observed!$C$2:$C$1520,$C427),"")</f>
        <v/>
      </c>
      <c r="AD427" s="24" t="str">
        <f>IF(ISNUMBER(AVERAGEIFS(Observed!AD$2:AD$1520,Observed!$A$2:$A$1520,$A427,Observed!$C$2:$C$1520,$C427)),AVERAGEIFS(Observed!AD$2:AD$1520,Observed!$A$2:$A$1520,$A427,Observed!$C$2:$C$1520,$C427),"")</f>
        <v/>
      </c>
      <c r="AE427" s="24" t="str">
        <f>IF(ISNUMBER(AVERAGEIFS(Observed!AE$2:AE$1520,Observed!$A$2:$A$1520,$A427,Observed!$C$2:$C$1520,$C427)),AVERAGEIFS(Observed!AE$2:AE$1520,Observed!$A$2:$A$1520,$A427,Observed!$C$2:$C$1520,$C427),"")</f>
        <v/>
      </c>
      <c r="AF427" s="23" t="str">
        <f>IF(ISNUMBER(AVERAGEIFS(Observed!AF$2:AF$1520,Observed!$A$2:$A$1520,$A427,Observed!$C$2:$C$1520,$C427)),AVERAGEIFS(Observed!AF$2:AF$1520,Observed!$A$2:$A$1520,$A427,Observed!$C$2:$C$1520,$C427),"")</f>
        <v/>
      </c>
      <c r="AG427" s="23" t="str">
        <f>IF(ISNUMBER(AVERAGEIFS(Observed!AG$2:AG$1520,Observed!$A$2:$A$1520,$A427,Observed!$C$2:$C$1520,$C427)),AVERAGEIFS(Observed!AG$2:AG$1520,Observed!$A$2:$A$1520,$A427,Observed!$C$2:$C$1520,$C427),"")</f>
        <v/>
      </c>
      <c r="AH427" s="22" t="str">
        <f>IF(ISNUMBER(AVERAGEIFS(Observed!AH$2:AH$1520,Observed!$A$2:$A$1520,$A427,Observed!$C$2:$C$1520,$C427)),AVERAGEIFS(Observed!AH$2:AH$1520,Observed!$A$2:$A$1520,$A427,Observed!$C$2:$C$1520,$C427),"")</f>
        <v/>
      </c>
      <c r="AI427" s="23" t="str">
        <f>IF(ISNUMBER(AVERAGEIFS(Observed!AI$2:AI$1520,Observed!$A$2:$A$1520,$A427,Observed!$C$2:$C$1520,$C427)),AVERAGEIFS(Observed!AI$2:AI$1520,Observed!$A$2:$A$1520,$A427,Observed!$C$2:$C$1520,$C427),"")</f>
        <v/>
      </c>
      <c r="AJ427" s="23" t="str">
        <f>IF(ISNUMBER(AVERAGEIFS(Observed!AJ$2:AJ$1520,Observed!$A$2:$A$1520,$A427,Observed!$C$2:$C$1520,$C427)),AVERAGEIFS(Observed!AJ$2:AJ$1520,Observed!$A$2:$A$1520,$A427,Observed!$C$2:$C$1520,$C427),"")</f>
        <v/>
      </c>
      <c r="AK427" s="23" t="str">
        <f>IF(ISNUMBER(AVERAGEIFS(Observed!AK$2:AK$1520,Observed!$A$2:$A$1520,$A427,Observed!$C$2:$C$1520,$C427)),AVERAGEIFS(Observed!AK$2:AK$1520,Observed!$A$2:$A$1520,$A427,Observed!$C$2:$C$1520,$C427),"")</f>
        <v/>
      </c>
      <c r="AL427" s="23" t="str">
        <f>IF(ISNUMBER(AVERAGEIFS(Observed!AL$2:AL$1520,Observed!$A$2:$A$1520,$A427,Observed!$C$2:$C$1520,$C427)),AVERAGEIFS(Observed!AL$2:AL$1520,Observed!$A$2:$A$1520,$A427,Observed!$C$2:$C$1520,$C427),"")</f>
        <v/>
      </c>
      <c r="AM427" s="23" t="str">
        <f>IF(ISNUMBER(AVERAGEIFS(Observed!AM$2:AM$1520,Observed!$A$2:$A$1520,$A427,Observed!$C$2:$C$1520,$C427)),AVERAGEIFS(Observed!AM$2:AM$1520,Observed!$A$2:$A$1520,$A427,Observed!$C$2:$C$1520,$C427),"")</f>
        <v/>
      </c>
      <c r="AN427" s="2">
        <f>COUNTIFS(Observed!$A$2:$A$1520,$A427,Observed!$C$2:$C$1520,$C427)</f>
        <v>3</v>
      </c>
      <c r="AO427" s="2">
        <f t="shared" si="7"/>
        <v>1</v>
      </c>
    </row>
    <row r="428" spans="1:41" x14ac:dyDescent="0.35">
      <c r="A428" t="s">
        <v>53</v>
      </c>
      <c r="B428" t="s">
        <v>52</v>
      </c>
      <c r="C428" s="20">
        <v>42422</v>
      </c>
      <c r="D428">
        <v>1</v>
      </c>
      <c r="E428" t="s">
        <v>78</v>
      </c>
      <c r="F428" s="25" t="s">
        <v>99</v>
      </c>
      <c r="G428" t="s">
        <v>43</v>
      </c>
      <c r="H428">
        <v>11</v>
      </c>
      <c r="I428" s="2" t="s">
        <v>60</v>
      </c>
      <c r="J428" s="22">
        <f>IF(ISNUMBER(AVERAGEIFS(Observed!J$2:J$1520,Observed!$A$2:$A$1520,$A428,Observed!$C$2:$C$1520,$C428)),AVERAGEIFS(Observed!J$2:J$1520,Observed!$A$2:$A$1520,$A428,Observed!$C$2:$C$1520,$C428),"")</f>
        <v>1150.6000000000001</v>
      </c>
      <c r="K428" s="23">
        <f>IF(ISNUMBER(AVERAGEIFS(Observed!K$2:K$1520,Observed!$A$2:$A$1520,$A428,Observed!$C$2:$C$1520,$C428)),AVERAGEIFS(Observed!K$2:K$1520,Observed!$A$2:$A$1520,$A428,Observed!$C$2:$C$1520,$C428),"")</f>
        <v>115.06</v>
      </c>
      <c r="L428" s="23" t="str">
        <f>IF(ISNUMBER(AVERAGEIFS(Observed!L$2:L$1520,Observed!$A$2:$A$1520,$A428,Observed!$C$2:$C$1520,$C428)),AVERAGEIFS(Observed!L$2:L$1520,Observed!$A$2:$A$1520,$A428,Observed!$C$2:$C$1520,$C428),"")</f>
        <v/>
      </c>
      <c r="M428" s="23" t="str">
        <f>IF(ISNUMBER(AVERAGEIFS(Observed!M$2:M$1520,Observed!$A$2:$A$1520,$A428,Observed!$C$2:$C$1520,$C428)),AVERAGEIFS(Observed!M$2:M$1520,Observed!$A$2:$A$1520,$A428,Observed!$C$2:$C$1520,$C428),"")</f>
        <v/>
      </c>
      <c r="N428" s="23" t="str">
        <f>IF(ISNUMBER(AVERAGEIFS(Observed!N$2:N$1520,Observed!$A$2:$A$1520,$A428,Observed!$C$2:$C$1520,$C428)),AVERAGEIFS(Observed!N$2:N$1520,Observed!$A$2:$A$1520,$A428,Observed!$C$2:$C$1520,$C428),"")</f>
        <v/>
      </c>
      <c r="O428" s="24" t="str">
        <f>IF(ISNUMBER(AVERAGEIFS(Observed!O$2:O$1520,Observed!$A$2:$A$1520,$A428,Observed!$C$2:$C$1520,$C428)),AVERAGEIFS(Observed!O$2:O$1520,Observed!$A$2:$A$1520,$A428,Observed!$C$2:$C$1520,$C428),"")</f>
        <v/>
      </c>
      <c r="P428" s="24" t="str">
        <f>IF(ISNUMBER(AVERAGEIFS(Observed!P$2:P$1520,Observed!$A$2:$A$1520,$A428,Observed!$C$2:$C$1520,$C428)),AVERAGEIFS(Observed!P$2:P$1520,Observed!$A$2:$A$1520,$A428,Observed!$C$2:$C$1520,$C428),"")</f>
        <v/>
      </c>
      <c r="Q428" s="24" t="str">
        <f>IF(ISNUMBER(AVERAGEIFS(Observed!Q$2:Q$1520,Observed!$A$2:$A$1520,$A428,Observed!$C$2:$C$1520,$C428)),AVERAGEIFS(Observed!Q$2:Q$1520,Observed!$A$2:$A$1520,$A428,Observed!$C$2:$C$1520,$C428),"")</f>
        <v/>
      </c>
      <c r="R428" s="22" t="str">
        <f>IF(ISNUMBER(AVERAGEIFS(Observed!R$2:R$1520,Observed!$A$2:$A$1520,$A428,Observed!$C$2:$C$1520,$C428)),AVERAGEIFS(Observed!R$2:R$1520,Observed!$A$2:$A$1520,$A428,Observed!$C$2:$C$1520,$C428),"")</f>
        <v/>
      </c>
      <c r="S428" s="23" t="str">
        <f>IF(ISNUMBER(AVERAGEIFS(Observed!S$2:S$1520,Observed!$A$2:$A$1520,$A428,Observed!$C$2:$C$1520,$C428)),AVERAGEIFS(Observed!S$2:S$1520,Observed!$A$2:$A$1520,$A428,Observed!$C$2:$C$1520,$C428),"")</f>
        <v/>
      </c>
      <c r="T428" s="23" t="str">
        <f>IF(ISNUMBER(AVERAGEIFS(Observed!T$2:T$1520,Observed!$A$2:$A$1520,$A428,Observed!$C$2:$C$1520,$C428)),AVERAGEIFS(Observed!T$2:T$1520,Observed!$A$2:$A$1520,$A428,Observed!$C$2:$C$1520,$C428),"")</f>
        <v/>
      </c>
      <c r="U428" s="23" t="str">
        <f>IF(ISNUMBER(AVERAGEIFS(Observed!U$2:U$1520,Observed!$A$2:$A$1520,$A428,Observed!$C$2:$C$1520,$C428)),AVERAGEIFS(Observed!U$2:U$1520,Observed!$A$2:$A$1520,$A428,Observed!$C$2:$C$1520,$C428),"")</f>
        <v/>
      </c>
      <c r="V428" s="23" t="str">
        <f>IF(ISNUMBER(AVERAGEIFS(Observed!V$2:V$1520,Observed!$A$2:$A$1520,$A428,Observed!$C$2:$C$1520,$C428)),AVERAGEIFS(Observed!V$2:V$1520,Observed!$A$2:$A$1520,$A428,Observed!$C$2:$C$1520,$C428),"")</f>
        <v/>
      </c>
      <c r="W428" s="23" t="str">
        <f>IF(ISNUMBER(AVERAGEIFS(Observed!W$2:W$1520,Observed!$A$2:$A$1520,$A428,Observed!$C$2:$C$1520,$C428)),AVERAGEIFS(Observed!W$2:W$1520,Observed!$A$2:$A$1520,$A428,Observed!$C$2:$C$1520,$C428),"")</f>
        <v/>
      </c>
      <c r="X428" s="23" t="str">
        <f>IF(ISNUMBER(AVERAGEIFS(Observed!X$2:X$1520,Observed!$A$2:$A$1520,$A428,Observed!$C$2:$C$1520,$C428)),AVERAGEIFS(Observed!X$2:X$1520,Observed!$A$2:$A$1520,$A428,Observed!$C$2:$C$1520,$C428),"")</f>
        <v/>
      </c>
      <c r="Y428" s="23" t="str">
        <f>IF(ISNUMBER(AVERAGEIFS(Observed!Y$2:Y$1520,Observed!$A$2:$A$1520,$A428,Observed!$C$2:$C$1520,$C428)),AVERAGEIFS(Observed!Y$2:Y$1520,Observed!$A$2:$A$1520,$A428,Observed!$C$2:$C$1520,$C428),"")</f>
        <v/>
      </c>
      <c r="Z428" s="23" t="str">
        <f>IF(ISNUMBER(AVERAGEIFS(Observed!Z$2:Z$1520,Observed!$A$2:$A$1520,$A428,Observed!$C$2:$C$1520,$C428)),AVERAGEIFS(Observed!Z$2:Z$1520,Observed!$A$2:$A$1520,$A428,Observed!$C$2:$C$1520,$C428),"")</f>
        <v/>
      </c>
      <c r="AA428" s="23" t="str">
        <f>IF(ISNUMBER(AVERAGEIFS(Observed!AA$2:AA$1520,Observed!$A$2:$A$1520,$A428,Observed!$C$2:$C$1520,$C428)),AVERAGEIFS(Observed!AA$2:AA$1520,Observed!$A$2:$A$1520,$A428,Observed!$C$2:$C$1520,$C428),"")</f>
        <v/>
      </c>
      <c r="AB428" s="23" t="str">
        <f>IF(ISNUMBER(AVERAGEIFS(Observed!AB$2:AB$1520,Observed!$A$2:$A$1520,$A428,Observed!$C$2:$C$1520,$C428)),AVERAGEIFS(Observed!AB$2:AB$1520,Observed!$A$2:$A$1520,$A428,Observed!$C$2:$C$1520,$C428),"")</f>
        <v/>
      </c>
      <c r="AC428" s="23" t="str">
        <f>IF(ISNUMBER(AVERAGEIFS(Observed!AC$2:AC$1520,Observed!$A$2:$A$1520,$A428,Observed!$C$2:$C$1520,$C428)),AVERAGEIFS(Observed!AC$2:AC$1520,Observed!$A$2:$A$1520,$A428,Observed!$C$2:$C$1520,$C428),"")</f>
        <v/>
      </c>
      <c r="AD428" s="24" t="str">
        <f>IF(ISNUMBER(AVERAGEIFS(Observed!AD$2:AD$1520,Observed!$A$2:$A$1520,$A428,Observed!$C$2:$C$1520,$C428)),AVERAGEIFS(Observed!AD$2:AD$1520,Observed!$A$2:$A$1520,$A428,Observed!$C$2:$C$1520,$C428),"")</f>
        <v/>
      </c>
      <c r="AE428" s="24" t="str">
        <f>IF(ISNUMBER(AVERAGEIFS(Observed!AE$2:AE$1520,Observed!$A$2:$A$1520,$A428,Observed!$C$2:$C$1520,$C428)),AVERAGEIFS(Observed!AE$2:AE$1520,Observed!$A$2:$A$1520,$A428,Observed!$C$2:$C$1520,$C428),"")</f>
        <v/>
      </c>
      <c r="AF428" s="23" t="str">
        <f>IF(ISNUMBER(AVERAGEIFS(Observed!AF$2:AF$1520,Observed!$A$2:$A$1520,$A428,Observed!$C$2:$C$1520,$C428)),AVERAGEIFS(Observed!AF$2:AF$1520,Observed!$A$2:$A$1520,$A428,Observed!$C$2:$C$1520,$C428),"")</f>
        <v/>
      </c>
      <c r="AG428" s="23" t="str">
        <f>IF(ISNUMBER(AVERAGEIFS(Observed!AG$2:AG$1520,Observed!$A$2:$A$1520,$A428,Observed!$C$2:$C$1520,$C428)),AVERAGEIFS(Observed!AG$2:AG$1520,Observed!$A$2:$A$1520,$A428,Observed!$C$2:$C$1520,$C428),"")</f>
        <v/>
      </c>
      <c r="AH428" s="22" t="str">
        <f>IF(ISNUMBER(AVERAGEIFS(Observed!AH$2:AH$1520,Observed!$A$2:$A$1520,$A428,Observed!$C$2:$C$1520,$C428)),AVERAGEIFS(Observed!AH$2:AH$1520,Observed!$A$2:$A$1520,$A428,Observed!$C$2:$C$1520,$C428),"")</f>
        <v/>
      </c>
      <c r="AI428" s="23" t="str">
        <f>IF(ISNUMBER(AVERAGEIFS(Observed!AI$2:AI$1520,Observed!$A$2:$A$1520,$A428,Observed!$C$2:$C$1520,$C428)),AVERAGEIFS(Observed!AI$2:AI$1520,Observed!$A$2:$A$1520,$A428,Observed!$C$2:$C$1520,$C428),"")</f>
        <v/>
      </c>
      <c r="AJ428" s="23" t="str">
        <f>IF(ISNUMBER(AVERAGEIFS(Observed!AJ$2:AJ$1520,Observed!$A$2:$A$1520,$A428,Observed!$C$2:$C$1520,$C428)),AVERAGEIFS(Observed!AJ$2:AJ$1520,Observed!$A$2:$A$1520,$A428,Observed!$C$2:$C$1520,$C428),"")</f>
        <v/>
      </c>
      <c r="AK428" s="23" t="str">
        <f>IF(ISNUMBER(AVERAGEIFS(Observed!AK$2:AK$1520,Observed!$A$2:$A$1520,$A428,Observed!$C$2:$C$1520,$C428)),AVERAGEIFS(Observed!AK$2:AK$1520,Observed!$A$2:$A$1520,$A428,Observed!$C$2:$C$1520,$C428),"")</f>
        <v/>
      </c>
      <c r="AL428" s="23" t="str">
        <f>IF(ISNUMBER(AVERAGEIFS(Observed!AL$2:AL$1520,Observed!$A$2:$A$1520,$A428,Observed!$C$2:$C$1520,$C428)),AVERAGEIFS(Observed!AL$2:AL$1520,Observed!$A$2:$A$1520,$A428,Observed!$C$2:$C$1520,$C428),"")</f>
        <v/>
      </c>
      <c r="AM428" s="23" t="str">
        <f>IF(ISNUMBER(AVERAGEIFS(Observed!AM$2:AM$1520,Observed!$A$2:$A$1520,$A428,Observed!$C$2:$C$1520,$C428)),AVERAGEIFS(Observed!AM$2:AM$1520,Observed!$A$2:$A$1520,$A428,Observed!$C$2:$C$1520,$C428),"")</f>
        <v/>
      </c>
      <c r="AN428" s="2">
        <f>COUNTIFS(Observed!$A$2:$A$1520,$A428,Observed!$C$2:$C$1520,$C428)</f>
        <v>3</v>
      </c>
      <c r="AO428" s="2">
        <f t="shared" si="7"/>
        <v>1</v>
      </c>
    </row>
    <row r="429" spans="1:41" x14ac:dyDescent="0.35">
      <c r="A429" t="s">
        <v>56</v>
      </c>
      <c r="B429" t="s">
        <v>52</v>
      </c>
      <c r="C429" s="20">
        <v>42470</v>
      </c>
      <c r="D429">
        <v>1</v>
      </c>
      <c r="E429" t="s">
        <v>80</v>
      </c>
      <c r="F429" s="25" t="s">
        <v>99</v>
      </c>
      <c r="G429" t="s">
        <v>44</v>
      </c>
      <c r="H429">
        <v>11</v>
      </c>
      <c r="I429" s="2" t="s">
        <v>61</v>
      </c>
      <c r="J429" s="22">
        <f>IF(ISNUMBER(AVERAGEIFS(Observed!J$2:J$1520,Observed!$A$2:$A$1520,$A429,Observed!$C$2:$C$1520,$C429)),AVERAGEIFS(Observed!J$2:J$1520,Observed!$A$2:$A$1520,$A429,Observed!$C$2:$C$1520,$C429),"")</f>
        <v>1933.9333333333334</v>
      </c>
      <c r="K429" s="23">
        <f>IF(ISNUMBER(AVERAGEIFS(Observed!K$2:K$1520,Observed!$A$2:$A$1520,$A429,Observed!$C$2:$C$1520,$C429)),AVERAGEIFS(Observed!K$2:K$1520,Observed!$A$2:$A$1520,$A429,Observed!$C$2:$C$1520,$C429),"")</f>
        <v>193.39333333333335</v>
      </c>
      <c r="L429" s="23" t="str">
        <f>IF(ISNUMBER(AVERAGEIFS(Observed!L$2:L$1520,Observed!$A$2:$A$1520,$A429,Observed!$C$2:$C$1520,$C429)),AVERAGEIFS(Observed!L$2:L$1520,Observed!$A$2:$A$1520,$A429,Observed!$C$2:$C$1520,$C429),"")</f>
        <v/>
      </c>
      <c r="M429" s="23" t="str">
        <f>IF(ISNUMBER(AVERAGEIFS(Observed!M$2:M$1520,Observed!$A$2:$A$1520,$A429,Observed!$C$2:$C$1520,$C429)),AVERAGEIFS(Observed!M$2:M$1520,Observed!$A$2:$A$1520,$A429,Observed!$C$2:$C$1520,$C429),"")</f>
        <v/>
      </c>
      <c r="N429" s="23" t="str">
        <f>IF(ISNUMBER(AVERAGEIFS(Observed!N$2:N$1520,Observed!$A$2:$A$1520,$A429,Observed!$C$2:$C$1520,$C429)),AVERAGEIFS(Observed!N$2:N$1520,Observed!$A$2:$A$1520,$A429,Observed!$C$2:$C$1520,$C429),"")</f>
        <v/>
      </c>
      <c r="O429" s="24" t="str">
        <f>IF(ISNUMBER(AVERAGEIFS(Observed!O$2:O$1520,Observed!$A$2:$A$1520,$A429,Observed!$C$2:$C$1520,$C429)),AVERAGEIFS(Observed!O$2:O$1520,Observed!$A$2:$A$1520,$A429,Observed!$C$2:$C$1520,$C429),"")</f>
        <v/>
      </c>
      <c r="P429" s="24" t="str">
        <f>IF(ISNUMBER(AVERAGEIFS(Observed!P$2:P$1520,Observed!$A$2:$A$1520,$A429,Observed!$C$2:$C$1520,$C429)),AVERAGEIFS(Observed!P$2:P$1520,Observed!$A$2:$A$1520,$A429,Observed!$C$2:$C$1520,$C429),"")</f>
        <v/>
      </c>
      <c r="Q429" s="24" t="str">
        <f>IF(ISNUMBER(AVERAGEIFS(Observed!Q$2:Q$1520,Observed!$A$2:$A$1520,$A429,Observed!$C$2:$C$1520,$C429)),AVERAGEIFS(Observed!Q$2:Q$1520,Observed!$A$2:$A$1520,$A429,Observed!$C$2:$C$1520,$C429),"")</f>
        <v/>
      </c>
      <c r="R429" s="22" t="str">
        <f>IF(ISNUMBER(AVERAGEIFS(Observed!R$2:R$1520,Observed!$A$2:$A$1520,$A429,Observed!$C$2:$C$1520,$C429)),AVERAGEIFS(Observed!R$2:R$1520,Observed!$A$2:$A$1520,$A429,Observed!$C$2:$C$1520,$C429),"")</f>
        <v/>
      </c>
      <c r="S429" s="23" t="str">
        <f>IF(ISNUMBER(AVERAGEIFS(Observed!S$2:S$1520,Observed!$A$2:$A$1520,$A429,Observed!$C$2:$C$1520,$C429)),AVERAGEIFS(Observed!S$2:S$1520,Observed!$A$2:$A$1520,$A429,Observed!$C$2:$C$1520,$C429),"")</f>
        <v/>
      </c>
      <c r="T429" s="23" t="str">
        <f>IF(ISNUMBER(AVERAGEIFS(Observed!T$2:T$1520,Observed!$A$2:$A$1520,$A429,Observed!$C$2:$C$1520,$C429)),AVERAGEIFS(Observed!T$2:T$1520,Observed!$A$2:$A$1520,$A429,Observed!$C$2:$C$1520,$C429),"")</f>
        <v/>
      </c>
      <c r="U429" s="23" t="str">
        <f>IF(ISNUMBER(AVERAGEIFS(Observed!U$2:U$1520,Observed!$A$2:$A$1520,$A429,Observed!$C$2:$C$1520,$C429)),AVERAGEIFS(Observed!U$2:U$1520,Observed!$A$2:$A$1520,$A429,Observed!$C$2:$C$1520,$C429),"")</f>
        <v/>
      </c>
      <c r="V429" s="23" t="str">
        <f>IF(ISNUMBER(AVERAGEIFS(Observed!V$2:V$1520,Observed!$A$2:$A$1520,$A429,Observed!$C$2:$C$1520,$C429)),AVERAGEIFS(Observed!V$2:V$1520,Observed!$A$2:$A$1520,$A429,Observed!$C$2:$C$1520,$C429),"")</f>
        <v/>
      </c>
      <c r="W429" s="23" t="str">
        <f>IF(ISNUMBER(AVERAGEIFS(Observed!W$2:W$1520,Observed!$A$2:$A$1520,$A429,Observed!$C$2:$C$1520,$C429)),AVERAGEIFS(Observed!W$2:W$1520,Observed!$A$2:$A$1520,$A429,Observed!$C$2:$C$1520,$C429),"")</f>
        <v/>
      </c>
      <c r="X429" s="23" t="str">
        <f>IF(ISNUMBER(AVERAGEIFS(Observed!X$2:X$1520,Observed!$A$2:$A$1520,$A429,Observed!$C$2:$C$1520,$C429)),AVERAGEIFS(Observed!X$2:X$1520,Observed!$A$2:$A$1520,$A429,Observed!$C$2:$C$1520,$C429),"")</f>
        <v/>
      </c>
      <c r="Y429" s="23" t="str">
        <f>IF(ISNUMBER(AVERAGEIFS(Observed!Y$2:Y$1520,Observed!$A$2:$A$1520,$A429,Observed!$C$2:$C$1520,$C429)),AVERAGEIFS(Observed!Y$2:Y$1520,Observed!$A$2:$A$1520,$A429,Observed!$C$2:$C$1520,$C429),"")</f>
        <v/>
      </c>
      <c r="Z429" s="23" t="str">
        <f>IF(ISNUMBER(AVERAGEIFS(Observed!Z$2:Z$1520,Observed!$A$2:$A$1520,$A429,Observed!$C$2:$C$1520,$C429)),AVERAGEIFS(Observed!Z$2:Z$1520,Observed!$A$2:$A$1520,$A429,Observed!$C$2:$C$1520,$C429),"")</f>
        <v/>
      </c>
      <c r="AA429" s="23" t="str">
        <f>IF(ISNUMBER(AVERAGEIFS(Observed!AA$2:AA$1520,Observed!$A$2:$A$1520,$A429,Observed!$C$2:$C$1520,$C429)),AVERAGEIFS(Observed!AA$2:AA$1520,Observed!$A$2:$A$1520,$A429,Observed!$C$2:$C$1520,$C429),"")</f>
        <v/>
      </c>
      <c r="AB429" s="23" t="str">
        <f>IF(ISNUMBER(AVERAGEIFS(Observed!AB$2:AB$1520,Observed!$A$2:$A$1520,$A429,Observed!$C$2:$C$1520,$C429)),AVERAGEIFS(Observed!AB$2:AB$1520,Observed!$A$2:$A$1520,$A429,Observed!$C$2:$C$1520,$C429),"")</f>
        <v/>
      </c>
      <c r="AC429" s="23" t="str">
        <f>IF(ISNUMBER(AVERAGEIFS(Observed!AC$2:AC$1520,Observed!$A$2:$A$1520,$A429,Observed!$C$2:$C$1520,$C429)),AVERAGEIFS(Observed!AC$2:AC$1520,Observed!$A$2:$A$1520,$A429,Observed!$C$2:$C$1520,$C429),"")</f>
        <v/>
      </c>
      <c r="AD429" s="24" t="str">
        <f>IF(ISNUMBER(AVERAGEIFS(Observed!AD$2:AD$1520,Observed!$A$2:$A$1520,$A429,Observed!$C$2:$C$1520,$C429)),AVERAGEIFS(Observed!AD$2:AD$1520,Observed!$A$2:$A$1520,$A429,Observed!$C$2:$C$1520,$C429),"")</f>
        <v/>
      </c>
      <c r="AE429" s="24" t="str">
        <f>IF(ISNUMBER(AVERAGEIFS(Observed!AE$2:AE$1520,Observed!$A$2:$A$1520,$A429,Observed!$C$2:$C$1520,$C429)),AVERAGEIFS(Observed!AE$2:AE$1520,Observed!$A$2:$A$1520,$A429,Observed!$C$2:$C$1520,$C429),"")</f>
        <v/>
      </c>
      <c r="AF429" s="23" t="str">
        <f>IF(ISNUMBER(AVERAGEIFS(Observed!AF$2:AF$1520,Observed!$A$2:$A$1520,$A429,Observed!$C$2:$C$1520,$C429)),AVERAGEIFS(Observed!AF$2:AF$1520,Observed!$A$2:$A$1520,$A429,Observed!$C$2:$C$1520,$C429),"")</f>
        <v/>
      </c>
      <c r="AG429" s="23" t="str">
        <f>IF(ISNUMBER(AVERAGEIFS(Observed!AG$2:AG$1520,Observed!$A$2:$A$1520,$A429,Observed!$C$2:$C$1520,$C429)),AVERAGEIFS(Observed!AG$2:AG$1520,Observed!$A$2:$A$1520,$A429,Observed!$C$2:$C$1520,$C429),"")</f>
        <v/>
      </c>
      <c r="AH429" s="22" t="str">
        <f>IF(ISNUMBER(AVERAGEIFS(Observed!AH$2:AH$1520,Observed!$A$2:$A$1520,$A429,Observed!$C$2:$C$1520,$C429)),AVERAGEIFS(Observed!AH$2:AH$1520,Observed!$A$2:$A$1520,$A429,Observed!$C$2:$C$1520,$C429),"")</f>
        <v/>
      </c>
      <c r="AI429" s="23" t="str">
        <f>IF(ISNUMBER(AVERAGEIFS(Observed!AI$2:AI$1520,Observed!$A$2:$A$1520,$A429,Observed!$C$2:$C$1520,$C429)),AVERAGEIFS(Observed!AI$2:AI$1520,Observed!$A$2:$A$1520,$A429,Observed!$C$2:$C$1520,$C429),"")</f>
        <v/>
      </c>
      <c r="AJ429" s="23" t="str">
        <f>IF(ISNUMBER(AVERAGEIFS(Observed!AJ$2:AJ$1520,Observed!$A$2:$A$1520,$A429,Observed!$C$2:$C$1520,$C429)),AVERAGEIFS(Observed!AJ$2:AJ$1520,Observed!$A$2:$A$1520,$A429,Observed!$C$2:$C$1520,$C429),"")</f>
        <v/>
      </c>
      <c r="AK429" s="23" t="str">
        <f>IF(ISNUMBER(AVERAGEIFS(Observed!AK$2:AK$1520,Observed!$A$2:$A$1520,$A429,Observed!$C$2:$C$1520,$C429)),AVERAGEIFS(Observed!AK$2:AK$1520,Observed!$A$2:$A$1520,$A429,Observed!$C$2:$C$1520,$C429),"")</f>
        <v/>
      </c>
      <c r="AL429" s="23" t="str">
        <f>IF(ISNUMBER(AVERAGEIFS(Observed!AL$2:AL$1520,Observed!$A$2:$A$1520,$A429,Observed!$C$2:$C$1520,$C429)),AVERAGEIFS(Observed!AL$2:AL$1520,Observed!$A$2:$A$1520,$A429,Observed!$C$2:$C$1520,$C429),"")</f>
        <v/>
      </c>
      <c r="AM429" s="23" t="str">
        <f>IF(ISNUMBER(AVERAGEIFS(Observed!AM$2:AM$1520,Observed!$A$2:$A$1520,$A429,Observed!$C$2:$C$1520,$C429)),AVERAGEIFS(Observed!AM$2:AM$1520,Observed!$A$2:$A$1520,$A429,Observed!$C$2:$C$1520,$C429),"")</f>
        <v/>
      </c>
      <c r="AN429" s="2">
        <f>COUNTIFS(Observed!$A$2:$A$1520,$A429,Observed!$C$2:$C$1520,$C429)</f>
        <v>3</v>
      </c>
      <c r="AO429" s="2">
        <f t="shared" si="7"/>
        <v>1</v>
      </c>
    </row>
    <row r="430" spans="1:41" x14ac:dyDescent="0.35">
      <c r="A430" t="s">
        <v>55</v>
      </c>
      <c r="B430" t="s">
        <v>52</v>
      </c>
      <c r="C430" s="20">
        <v>42470</v>
      </c>
      <c r="D430">
        <v>1</v>
      </c>
      <c r="E430" t="s">
        <v>82</v>
      </c>
      <c r="F430" s="25" t="s">
        <v>99</v>
      </c>
      <c r="G430" t="s">
        <v>44</v>
      </c>
      <c r="H430">
        <v>11</v>
      </c>
      <c r="I430" s="2" t="s">
        <v>61</v>
      </c>
      <c r="J430" s="22">
        <f>IF(ISNUMBER(AVERAGEIFS(Observed!J$2:J$1520,Observed!$A$2:$A$1520,$A430,Observed!$C$2:$C$1520,$C430)),AVERAGEIFS(Observed!J$2:J$1520,Observed!$A$2:$A$1520,$A430,Observed!$C$2:$C$1520,$C430),"")</f>
        <v>1081.6666666666667</v>
      </c>
      <c r="K430" s="23">
        <f>IF(ISNUMBER(AVERAGEIFS(Observed!K$2:K$1520,Observed!$A$2:$A$1520,$A430,Observed!$C$2:$C$1520,$C430)),AVERAGEIFS(Observed!K$2:K$1520,Observed!$A$2:$A$1520,$A430,Observed!$C$2:$C$1520,$C430),"")</f>
        <v>108.16666666666667</v>
      </c>
      <c r="L430" s="23" t="str">
        <f>IF(ISNUMBER(AVERAGEIFS(Observed!L$2:L$1520,Observed!$A$2:$A$1520,$A430,Observed!$C$2:$C$1520,$C430)),AVERAGEIFS(Observed!L$2:L$1520,Observed!$A$2:$A$1520,$A430,Observed!$C$2:$C$1520,$C430),"")</f>
        <v/>
      </c>
      <c r="M430" s="23" t="str">
        <f>IF(ISNUMBER(AVERAGEIFS(Observed!M$2:M$1520,Observed!$A$2:$A$1520,$A430,Observed!$C$2:$C$1520,$C430)),AVERAGEIFS(Observed!M$2:M$1520,Observed!$A$2:$A$1520,$A430,Observed!$C$2:$C$1520,$C430),"")</f>
        <v/>
      </c>
      <c r="N430" s="23" t="str">
        <f>IF(ISNUMBER(AVERAGEIFS(Observed!N$2:N$1520,Observed!$A$2:$A$1520,$A430,Observed!$C$2:$C$1520,$C430)),AVERAGEIFS(Observed!N$2:N$1520,Observed!$A$2:$A$1520,$A430,Observed!$C$2:$C$1520,$C430),"")</f>
        <v/>
      </c>
      <c r="O430" s="24" t="str">
        <f>IF(ISNUMBER(AVERAGEIFS(Observed!O$2:O$1520,Observed!$A$2:$A$1520,$A430,Observed!$C$2:$C$1520,$C430)),AVERAGEIFS(Observed!O$2:O$1520,Observed!$A$2:$A$1520,$A430,Observed!$C$2:$C$1520,$C430),"")</f>
        <v/>
      </c>
      <c r="P430" s="24" t="str">
        <f>IF(ISNUMBER(AVERAGEIFS(Observed!P$2:P$1520,Observed!$A$2:$A$1520,$A430,Observed!$C$2:$C$1520,$C430)),AVERAGEIFS(Observed!P$2:P$1520,Observed!$A$2:$A$1520,$A430,Observed!$C$2:$C$1520,$C430),"")</f>
        <v/>
      </c>
      <c r="Q430" s="24" t="str">
        <f>IF(ISNUMBER(AVERAGEIFS(Observed!Q$2:Q$1520,Observed!$A$2:$A$1520,$A430,Observed!$C$2:$C$1520,$C430)),AVERAGEIFS(Observed!Q$2:Q$1520,Observed!$A$2:$A$1520,$A430,Observed!$C$2:$C$1520,$C430),"")</f>
        <v/>
      </c>
      <c r="R430" s="22" t="str">
        <f>IF(ISNUMBER(AVERAGEIFS(Observed!R$2:R$1520,Observed!$A$2:$A$1520,$A430,Observed!$C$2:$C$1520,$C430)),AVERAGEIFS(Observed!R$2:R$1520,Observed!$A$2:$A$1520,$A430,Observed!$C$2:$C$1520,$C430),"")</f>
        <v/>
      </c>
      <c r="S430" s="23" t="str">
        <f>IF(ISNUMBER(AVERAGEIFS(Observed!S$2:S$1520,Observed!$A$2:$A$1520,$A430,Observed!$C$2:$C$1520,$C430)),AVERAGEIFS(Observed!S$2:S$1520,Observed!$A$2:$A$1520,$A430,Observed!$C$2:$C$1520,$C430),"")</f>
        <v/>
      </c>
      <c r="T430" s="23" t="str">
        <f>IF(ISNUMBER(AVERAGEIFS(Observed!T$2:T$1520,Observed!$A$2:$A$1520,$A430,Observed!$C$2:$C$1520,$C430)),AVERAGEIFS(Observed!T$2:T$1520,Observed!$A$2:$A$1520,$A430,Observed!$C$2:$C$1520,$C430),"")</f>
        <v/>
      </c>
      <c r="U430" s="23" t="str">
        <f>IF(ISNUMBER(AVERAGEIFS(Observed!U$2:U$1520,Observed!$A$2:$A$1520,$A430,Observed!$C$2:$C$1520,$C430)),AVERAGEIFS(Observed!U$2:U$1520,Observed!$A$2:$A$1520,$A430,Observed!$C$2:$C$1520,$C430),"")</f>
        <v/>
      </c>
      <c r="V430" s="23" t="str">
        <f>IF(ISNUMBER(AVERAGEIFS(Observed!V$2:V$1520,Observed!$A$2:$A$1520,$A430,Observed!$C$2:$C$1520,$C430)),AVERAGEIFS(Observed!V$2:V$1520,Observed!$A$2:$A$1520,$A430,Observed!$C$2:$C$1520,$C430),"")</f>
        <v/>
      </c>
      <c r="W430" s="23" t="str">
        <f>IF(ISNUMBER(AVERAGEIFS(Observed!W$2:W$1520,Observed!$A$2:$A$1520,$A430,Observed!$C$2:$C$1520,$C430)),AVERAGEIFS(Observed!W$2:W$1520,Observed!$A$2:$A$1520,$A430,Observed!$C$2:$C$1520,$C430),"")</f>
        <v/>
      </c>
      <c r="X430" s="23" t="str">
        <f>IF(ISNUMBER(AVERAGEIFS(Observed!X$2:X$1520,Observed!$A$2:$A$1520,$A430,Observed!$C$2:$C$1520,$C430)),AVERAGEIFS(Observed!X$2:X$1520,Observed!$A$2:$A$1520,$A430,Observed!$C$2:$C$1520,$C430),"")</f>
        <v/>
      </c>
      <c r="Y430" s="23" t="str">
        <f>IF(ISNUMBER(AVERAGEIFS(Observed!Y$2:Y$1520,Observed!$A$2:$A$1520,$A430,Observed!$C$2:$C$1520,$C430)),AVERAGEIFS(Observed!Y$2:Y$1520,Observed!$A$2:$A$1520,$A430,Observed!$C$2:$C$1520,$C430),"")</f>
        <v/>
      </c>
      <c r="Z430" s="23" t="str">
        <f>IF(ISNUMBER(AVERAGEIFS(Observed!Z$2:Z$1520,Observed!$A$2:$A$1520,$A430,Observed!$C$2:$C$1520,$C430)),AVERAGEIFS(Observed!Z$2:Z$1520,Observed!$A$2:$A$1520,$A430,Observed!$C$2:$C$1520,$C430),"")</f>
        <v/>
      </c>
      <c r="AA430" s="23" t="str">
        <f>IF(ISNUMBER(AVERAGEIFS(Observed!AA$2:AA$1520,Observed!$A$2:$A$1520,$A430,Observed!$C$2:$C$1520,$C430)),AVERAGEIFS(Observed!AA$2:AA$1520,Observed!$A$2:$A$1520,$A430,Observed!$C$2:$C$1520,$C430),"")</f>
        <v/>
      </c>
      <c r="AB430" s="23" t="str">
        <f>IF(ISNUMBER(AVERAGEIFS(Observed!AB$2:AB$1520,Observed!$A$2:$A$1520,$A430,Observed!$C$2:$C$1520,$C430)),AVERAGEIFS(Observed!AB$2:AB$1520,Observed!$A$2:$A$1520,$A430,Observed!$C$2:$C$1520,$C430),"")</f>
        <v/>
      </c>
      <c r="AC430" s="23" t="str">
        <f>IF(ISNUMBER(AVERAGEIFS(Observed!AC$2:AC$1520,Observed!$A$2:$A$1520,$A430,Observed!$C$2:$C$1520,$C430)),AVERAGEIFS(Observed!AC$2:AC$1520,Observed!$A$2:$A$1520,$A430,Observed!$C$2:$C$1520,$C430),"")</f>
        <v/>
      </c>
      <c r="AD430" s="24" t="str">
        <f>IF(ISNUMBER(AVERAGEIFS(Observed!AD$2:AD$1520,Observed!$A$2:$A$1520,$A430,Observed!$C$2:$C$1520,$C430)),AVERAGEIFS(Observed!AD$2:AD$1520,Observed!$A$2:$A$1520,$A430,Observed!$C$2:$C$1520,$C430),"")</f>
        <v/>
      </c>
      <c r="AE430" s="24" t="str">
        <f>IF(ISNUMBER(AVERAGEIFS(Observed!AE$2:AE$1520,Observed!$A$2:$A$1520,$A430,Observed!$C$2:$C$1520,$C430)),AVERAGEIFS(Observed!AE$2:AE$1520,Observed!$A$2:$A$1520,$A430,Observed!$C$2:$C$1520,$C430),"")</f>
        <v/>
      </c>
      <c r="AF430" s="23" t="str">
        <f>IF(ISNUMBER(AVERAGEIFS(Observed!AF$2:AF$1520,Observed!$A$2:$A$1520,$A430,Observed!$C$2:$C$1520,$C430)),AVERAGEIFS(Observed!AF$2:AF$1520,Observed!$A$2:$A$1520,$A430,Observed!$C$2:$C$1520,$C430),"")</f>
        <v/>
      </c>
      <c r="AG430" s="23" t="str">
        <f>IF(ISNUMBER(AVERAGEIFS(Observed!AG$2:AG$1520,Observed!$A$2:$A$1520,$A430,Observed!$C$2:$C$1520,$C430)),AVERAGEIFS(Observed!AG$2:AG$1520,Observed!$A$2:$A$1520,$A430,Observed!$C$2:$C$1520,$C430),"")</f>
        <v/>
      </c>
      <c r="AH430" s="22" t="str">
        <f>IF(ISNUMBER(AVERAGEIFS(Observed!AH$2:AH$1520,Observed!$A$2:$A$1520,$A430,Observed!$C$2:$C$1520,$C430)),AVERAGEIFS(Observed!AH$2:AH$1520,Observed!$A$2:$A$1520,$A430,Observed!$C$2:$C$1520,$C430),"")</f>
        <v/>
      </c>
      <c r="AI430" s="23" t="str">
        <f>IF(ISNUMBER(AVERAGEIFS(Observed!AI$2:AI$1520,Observed!$A$2:$A$1520,$A430,Observed!$C$2:$C$1520,$C430)),AVERAGEIFS(Observed!AI$2:AI$1520,Observed!$A$2:$A$1520,$A430,Observed!$C$2:$C$1520,$C430),"")</f>
        <v/>
      </c>
      <c r="AJ430" s="23" t="str">
        <f>IF(ISNUMBER(AVERAGEIFS(Observed!AJ$2:AJ$1520,Observed!$A$2:$A$1520,$A430,Observed!$C$2:$C$1520,$C430)),AVERAGEIFS(Observed!AJ$2:AJ$1520,Observed!$A$2:$A$1520,$A430,Observed!$C$2:$C$1520,$C430),"")</f>
        <v/>
      </c>
      <c r="AK430" s="23" t="str">
        <f>IF(ISNUMBER(AVERAGEIFS(Observed!AK$2:AK$1520,Observed!$A$2:$A$1520,$A430,Observed!$C$2:$C$1520,$C430)),AVERAGEIFS(Observed!AK$2:AK$1520,Observed!$A$2:$A$1520,$A430,Observed!$C$2:$C$1520,$C430),"")</f>
        <v/>
      </c>
      <c r="AL430" s="23" t="str">
        <f>IF(ISNUMBER(AVERAGEIFS(Observed!AL$2:AL$1520,Observed!$A$2:$A$1520,$A430,Observed!$C$2:$C$1520,$C430)),AVERAGEIFS(Observed!AL$2:AL$1520,Observed!$A$2:$A$1520,$A430,Observed!$C$2:$C$1520,$C430),"")</f>
        <v/>
      </c>
      <c r="AM430" s="23" t="str">
        <f>IF(ISNUMBER(AVERAGEIFS(Observed!AM$2:AM$1520,Observed!$A$2:$A$1520,$A430,Observed!$C$2:$C$1520,$C430)),AVERAGEIFS(Observed!AM$2:AM$1520,Observed!$A$2:$A$1520,$A430,Observed!$C$2:$C$1520,$C430),"")</f>
        <v/>
      </c>
      <c r="AN430" s="2">
        <f>COUNTIFS(Observed!$A$2:$A$1520,$A430,Observed!$C$2:$C$1520,$C430)</f>
        <v>3</v>
      </c>
      <c r="AO430" s="2">
        <f t="shared" si="7"/>
        <v>1</v>
      </c>
    </row>
    <row r="431" spans="1:41" x14ac:dyDescent="0.35">
      <c r="A431" t="s">
        <v>51</v>
      </c>
      <c r="B431" t="s">
        <v>52</v>
      </c>
      <c r="C431" s="20">
        <v>42470</v>
      </c>
      <c r="D431">
        <v>1</v>
      </c>
      <c r="E431" t="s">
        <v>79</v>
      </c>
      <c r="F431" s="25" t="s">
        <v>99</v>
      </c>
      <c r="G431" t="s">
        <v>44</v>
      </c>
      <c r="H431">
        <v>11</v>
      </c>
      <c r="I431" s="2" t="s">
        <v>61</v>
      </c>
      <c r="J431" s="22">
        <f>IF(ISNUMBER(AVERAGEIFS(Observed!J$2:J$1520,Observed!$A$2:$A$1520,$A431,Observed!$C$2:$C$1520,$C431)),AVERAGEIFS(Observed!J$2:J$1520,Observed!$A$2:$A$1520,$A431,Observed!$C$2:$C$1520,$C431),"")</f>
        <v>1219.5333333333333</v>
      </c>
      <c r="K431" s="23">
        <f>IF(ISNUMBER(AVERAGEIFS(Observed!K$2:K$1520,Observed!$A$2:$A$1520,$A431,Observed!$C$2:$C$1520,$C431)),AVERAGEIFS(Observed!K$2:K$1520,Observed!$A$2:$A$1520,$A431,Observed!$C$2:$C$1520,$C431),"")</f>
        <v>121.95333333333333</v>
      </c>
      <c r="L431" s="23" t="str">
        <f>IF(ISNUMBER(AVERAGEIFS(Observed!L$2:L$1520,Observed!$A$2:$A$1520,$A431,Observed!$C$2:$C$1520,$C431)),AVERAGEIFS(Observed!L$2:L$1520,Observed!$A$2:$A$1520,$A431,Observed!$C$2:$C$1520,$C431),"")</f>
        <v/>
      </c>
      <c r="M431" s="23" t="str">
        <f>IF(ISNUMBER(AVERAGEIFS(Observed!M$2:M$1520,Observed!$A$2:$A$1520,$A431,Observed!$C$2:$C$1520,$C431)),AVERAGEIFS(Observed!M$2:M$1520,Observed!$A$2:$A$1520,$A431,Observed!$C$2:$C$1520,$C431),"")</f>
        <v/>
      </c>
      <c r="N431" s="23" t="str">
        <f>IF(ISNUMBER(AVERAGEIFS(Observed!N$2:N$1520,Observed!$A$2:$A$1520,$A431,Observed!$C$2:$C$1520,$C431)),AVERAGEIFS(Observed!N$2:N$1520,Observed!$A$2:$A$1520,$A431,Observed!$C$2:$C$1520,$C431),"")</f>
        <v/>
      </c>
      <c r="O431" s="24" t="str">
        <f>IF(ISNUMBER(AVERAGEIFS(Observed!O$2:O$1520,Observed!$A$2:$A$1520,$A431,Observed!$C$2:$C$1520,$C431)),AVERAGEIFS(Observed!O$2:O$1520,Observed!$A$2:$A$1520,$A431,Observed!$C$2:$C$1520,$C431),"")</f>
        <v/>
      </c>
      <c r="P431" s="24" t="str">
        <f>IF(ISNUMBER(AVERAGEIFS(Observed!P$2:P$1520,Observed!$A$2:$A$1520,$A431,Observed!$C$2:$C$1520,$C431)),AVERAGEIFS(Observed!P$2:P$1520,Observed!$A$2:$A$1520,$A431,Observed!$C$2:$C$1520,$C431),"")</f>
        <v/>
      </c>
      <c r="Q431" s="24" t="str">
        <f>IF(ISNUMBER(AVERAGEIFS(Observed!Q$2:Q$1520,Observed!$A$2:$A$1520,$A431,Observed!$C$2:$C$1520,$C431)),AVERAGEIFS(Observed!Q$2:Q$1520,Observed!$A$2:$A$1520,$A431,Observed!$C$2:$C$1520,$C431),"")</f>
        <v/>
      </c>
      <c r="R431" s="22" t="str">
        <f>IF(ISNUMBER(AVERAGEIFS(Observed!R$2:R$1520,Observed!$A$2:$A$1520,$A431,Observed!$C$2:$C$1520,$C431)),AVERAGEIFS(Observed!R$2:R$1520,Observed!$A$2:$A$1520,$A431,Observed!$C$2:$C$1520,$C431),"")</f>
        <v/>
      </c>
      <c r="S431" s="23" t="str">
        <f>IF(ISNUMBER(AVERAGEIFS(Observed!S$2:S$1520,Observed!$A$2:$A$1520,$A431,Observed!$C$2:$C$1520,$C431)),AVERAGEIFS(Observed!S$2:S$1520,Observed!$A$2:$A$1520,$A431,Observed!$C$2:$C$1520,$C431),"")</f>
        <v/>
      </c>
      <c r="T431" s="23" t="str">
        <f>IF(ISNUMBER(AVERAGEIFS(Observed!T$2:T$1520,Observed!$A$2:$A$1520,$A431,Observed!$C$2:$C$1520,$C431)),AVERAGEIFS(Observed!T$2:T$1520,Observed!$A$2:$A$1520,$A431,Observed!$C$2:$C$1520,$C431),"")</f>
        <v/>
      </c>
      <c r="U431" s="23" t="str">
        <f>IF(ISNUMBER(AVERAGEIFS(Observed!U$2:U$1520,Observed!$A$2:$A$1520,$A431,Observed!$C$2:$C$1520,$C431)),AVERAGEIFS(Observed!U$2:U$1520,Observed!$A$2:$A$1520,$A431,Observed!$C$2:$C$1520,$C431),"")</f>
        <v/>
      </c>
      <c r="V431" s="23" t="str">
        <f>IF(ISNUMBER(AVERAGEIFS(Observed!V$2:V$1520,Observed!$A$2:$A$1520,$A431,Observed!$C$2:$C$1520,$C431)),AVERAGEIFS(Observed!V$2:V$1520,Observed!$A$2:$A$1520,$A431,Observed!$C$2:$C$1520,$C431),"")</f>
        <v/>
      </c>
      <c r="W431" s="23" t="str">
        <f>IF(ISNUMBER(AVERAGEIFS(Observed!W$2:W$1520,Observed!$A$2:$A$1520,$A431,Observed!$C$2:$C$1520,$C431)),AVERAGEIFS(Observed!W$2:W$1520,Observed!$A$2:$A$1520,$A431,Observed!$C$2:$C$1520,$C431),"")</f>
        <v/>
      </c>
      <c r="X431" s="23" t="str">
        <f>IF(ISNUMBER(AVERAGEIFS(Observed!X$2:X$1520,Observed!$A$2:$A$1520,$A431,Observed!$C$2:$C$1520,$C431)),AVERAGEIFS(Observed!X$2:X$1520,Observed!$A$2:$A$1520,$A431,Observed!$C$2:$C$1520,$C431),"")</f>
        <v/>
      </c>
      <c r="Y431" s="23" t="str">
        <f>IF(ISNUMBER(AVERAGEIFS(Observed!Y$2:Y$1520,Observed!$A$2:$A$1520,$A431,Observed!$C$2:$C$1520,$C431)),AVERAGEIFS(Observed!Y$2:Y$1520,Observed!$A$2:$A$1520,$A431,Observed!$C$2:$C$1520,$C431),"")</f>
        <v/>
      </c>
      <c r="Z431" s="23" t="str">
        <f>IF(ISNUMBER(AVERAGEIFS(Observed!Z$2:Z$1520,Observed!$A$2:$A$1520,$A431,Observed!$C$2:$C$1520,$C431)),AVERAGEIFS(Observed!Z$2:Z$1520,Observed!$A$2:$A$1520,$A431,Observed!$C$2:$C$1520,$C431),"")</f>
        <v/>
      </c>
      <c r="AA431" s="23" t="str">
        <f>IF(ISNUMBER(AVERAGEIFS(Observed!AA$2:AA$1520,Observed!$A$2:$A$1520,$A431,Observed!$C$2:$C$1520,$C431)),AVERAGEIFS(Observed!AA$2:AA$1520,Observed!$A$2:$A$1520,$A431,Observed!$C$2:$C$1520,$C431),"")</f>
        <v/>
      </c>
      <c r="AB431" s="23" t="str">
        <f>IF(ISNUMBER(AVERAGEIFS(Observed!AB$2:AB$1520,Observed!$A$2:$A$1520,$A431,Observed!$C$2:$C$1520,$C431)),AVERAGEIFS(Observed!AB$2:AB$1520,Observed!$A$2:$A$1520,$A431,Observed!$C$2:$C$1520,$C431),"")</f>
        <v/>
      </c>
      <c r="AC431" s="23" t="str">
        <f>IF(ISNUMBER(AVERAGEIFS(Observed!AC$2:AC$1520,Observed!$A$2:$A$1520,$A431,Observed!$C$2:$C$1520,$C431)),AVERAGEIFS(Observed!AC$2:AC$1520,Observed!$A$2:$A$1520,$A431,Observed!$C$2:$C$1520,$C431),"")</f>
        <v/>
      </c>
      <c r="AD431" s="24" t="str">
        <f>IF(ISNUMBER(AVERAGEIFS(Observed!AD$2:AD$1520,Observed!$A$2:$A$1520,$A431,Observed!$C$2:$C$1520,$C431)),AVERAGEIFS(Observed!AD$2:AD$1520,Observed!$A$2:$A$1520,$A431,Observed!$C$2:$C$1520,$C431),"")</f>
        <v/>
      </c>
      <c r="AE431" s="24" t="str">
        <f>IF(ISNUMBER(AVERAGEIFS(Observed!AE$2:AE$1520,Observed!$A$2:$A$1520,$A431,Observed!$C$2:$C$1520,$C431)),AVERAGEIFS(Observed!AE$2:AE$1520,Observed!$A$2:$A$1520,$A431,Observed!$C$2:$C$1520,$C431),"")</f>
        <v/>
      </c>
      <c r="AF431" s="23" t="str">
        <f>IF(ISNUMBER(AVERAGEIFS(Observed!AF$2:AF$1520,Observed!$A$2:$A$1520,$A431,Observed!$C$2:$C$1520,$C431)),AVERAGEIFS(Observed!AF$2:AF$1520,Observed!$A$2:$A$1520,$A431,Observed!$C$2:$C$1520,$C431),"")</f>
        <v/>
      </c>
      <c r="AG431" s="23" t="str">
        <f>IF(ISNUMBER(AVERAGEIFS(Observed!AG$2:AG$1520,Observed!$A$2:$A$1520,$A431,Observed!$C$2:$C$1520,$C431)),AVERAGEIFS(Observed!AG$2:AG$1520,Observed!$A$2:$A$1520,$A431,Observed!$C$2:$C$1520,$C431),"")</f>
        <v/>
      </c>
      <c r="AH431" s="22" t="str">
        <f>IF(ISNUMBER(AVERAGEIFS(Observed!AH$2:AH$1520,Observed!$A$2:$A$1520,$A431,Observed!$C$2:$C$1520,$C431)),AVERAGEIFS(Observed!AH$2:AH$1520,Observed!$A$2:$A$1520,$A431,Observed!$C$2:$C$1520,$C431),"")</f>
        <v/>
      </c>
      <c r="AI431" s="23" t="str">
        <f>IF(ISNUMBER(AVERAGEIFS(Observed!AI$2:AI$1520,Observed!$A$2:$A$1520,$A431,Observed!$C$2:$C$1520,$C431)),AVERAGEIFS(Observed!AI$2:AI$1520,Observed!$A$2:$A$1520,$A431,Observed!$C$2:$C$1520,$C431),"")</f>
        <v/>
      </c>
      <c r="AJ431" s="23" t="str">
        <f>IF(ISNUMBER(AVERAGEIFS(Observed!AJ$2:AJ$1520,Observed!$A$2:$A$1520,$A431,Observed!$C$2:$C$1520,$C431)),AVERAGEIFS(Observed!AJ$2:AJ$1520,Observed!$A$2:$A$1520,$A431,Observed!$C$2:$C$1520,$C431),"")</f>
        <v/>
      </c>
      <c r="AK431" s="23" t="str">
        <f>IF(ISNUMBER(AVERAGEIFS(Observed!AK$2:AK$1520,Observed!$A$2:$A$1520,$A431,Observed!$C$2:$C$1520,$C431)),AVERAGEIFS(Observed!AK$2:AK$1520,Observed!$A$2:$A$1520,$A431,Observed!$C$2:$C$1520,$C431),"")</f>
        <v/>
      </c>
      <c r="AL431" s="23" t="str">
        <f>IF(ISNUMBER(AVERAGEIFS(Observed!AL$2:AL$1520,Observed!$A$2:$A$1520,$A431,Observed!$C$2:$C$1520,$C431)),AVERAGEIFS(Observed!AL$2:AL$1520,Observed!$A$2:$A$1520,$A431,Observed!$C$2:$C$1520,$C431),"")</f>
        <v/>
      </c>
      <c r="AM431" s="23" t="str">
        <f>IF(ISNUMBER(AVERAGEIFS(Observed!AM$2:AM$1520,Observed!$A$2:$A$1520,$A431,Observed!$C$2:$C$1520,$C431)),AVERAGEIFS(Observed!AM$2:AM$1520,Observed!$A$2:$A$1520,$A431,Observed!$C$2:$C$1520,$C431),"")</f>
        <v/>
      </c>
      <c r="AN431" s="2">
        <f>COUNTIFS(Observed!$A$2:$A$1520,$A431,Observed!$C$2:$C$1520,$C431)</f>
        <v>3</v>
      </c>
      <c r="AO431" s="2">
        <f t="shared" si="7"/>
        <v>1</v>
      </c>
    </row>
    <row r="432" spans="1:41" x14ac:dyDescent="0.35">
      <c r="A432" t="s">
        <v>57</v>
      </c>
      <c r="B432" t="s">
        <v>52</v>
      </c>
      <c r="C432" s="20">
        <v>42470</v>
      </c>
      <c r="D432">
        <v>1</v>
      </c>
      <c r="E432" t="s">
        <v>81</v>
      </c>
      <c r="F432" s="25" t="s">
        <v>99</v>
      </c>
      <c r="G432" t="s">
        <v>44</v>
      </c>
      <c r="H432">
        <v>11</v>
      </c>
      <c r="I432" s="2" t="s">
        <v>61</v>
      </c>
      <c r="J432" s="22">
        <f>IF(ISNUMBER(AVERAGEIFS(Observed!J$2:J$1520,Observed!$A$2:$A$1520,$A432,Observed!$C$2:$C$1520,$C432)),AVERAGEIFS(Observed!J$2:J$1520,Observed!$A$2:$A$1520,$A432,Observed!$C$2:$C$1520,$C432),"")</f>
        <v>1244.6000000000001</v>
      </c>
      <c r="K432" s="23">
        <f>IF(ISNUMBER(AVERAGEIFS(Observed!K$2:K$1520,Observed!$A$2:$A$1520,$A432,Observed!$C$2:$C$1520,$C432)),AVERAGEIFS(Observed!K$2:K$1520,Observed!$A$2:$A$1520,$A432,Observed!$C$2:$C$1520,$C432),"")</f>
        <v>124.46</v>
      </c>
      <c r="L432" s="23" t="str">
        <f>IF(ISNUMBER(AVERAGEIFS(Observed!L$2:L$1520,Observed!$A$2:$A$1520,$A432,Observed!$C$2:$C$1520,$C432)),AVERAGEIFS(Observed!L$2:L$1520,Observed!$A$2:$A$1520,$A432,Observed!$C$2:$C$1520,$C432),"")</f>
        <v/>
      </c>
      <c r="M432" s="23" t="str">
        <f>IF(ISNUMBER(AVERAGEIFS(Observed!M$2:M$1520,Observed!$A$2:$A$1520,$A432,Observed!$C$2:$C$1520,$C432)),AVERAGEIFS(Observed!M$2:M$1520,Observed!$A$2:$A$1520,$A432,Observed!$C$2:$C$1520,$C432),"")</f>
        <v/>
      </c>
      <c r="N432" s="23" t="str">
        <f>IF(ISNUMBER(AVERAGEIFS(Observed!N$2:N$1520,Observed!$A$2:$A$1520,$A432,Observed!$C$2:$C$1520,$C432)),AVERAGEIFS(Observed!N$2:N$1520,Observed!$A$2:$A$1520,$A432,Observed!$C$2:$C$1520,$C432),"")</f>
        <v/>
      </c>
      <c r="O432" s="24" t="str">
        <f>IF(ISNUMBER(AVERAGEIFS(Observed!O$2:O$1520,Observed!$A$2:$A$1520,$A432,Observed!$C$2:$C$1520,$C432)),AVERAGEIFS(Observed!O$2:O$1520,Observed!$A$2:$A$1520,$A432,Observed!$C$2:$C$1520,$C432),"")</f>
        <v/>
      </c>
      <c r="P432" s="24" t="str">
        <f>IF(ISNUMBER(AVERAGEIFS(Observed!P$2:P$1520,Observed!$A$2:$A$1520,$A432,Observed!$C$2:$C$1520,$C432)),AVERAGEIFS(Observed!P$2:P$1520,Observed!$A$2:$A$1520,$A432,Observed!$C$2:$C$1520,$C432),"")</f>
        <v/>
      </c>
      <c r="Q432" s="24" t="str">
        <f>IF(ISNUMBER(AVERAGEIFS(Observed!Q$2:Q$1520,Observed!$A$2:$A$1520,$A432,Observed!$C$2:$C$1520,$C432)),AVERAGEIFS(Observed!Q$2:Q$1520,Observed!$A$2:$A$1520,$A432,Observed!$C$2:$C$1520,$C432),"")</f>
        <v/>
      </c>
      <c r="R432" s="22" t="str">
        <f>IF(ISNUMBER(AVERAGEIFS(Observed!R$2:R$1520,Observed!$A$2:$A$1520,$A432,Observed!$C$2:$C$1520,$C432)),AVERAGEIFS(Observed!R$2:R$1520,Observed!$A$2:$A$1520,$A432,Observed!$C$2:$C$1520,$C432),"")</f>
        <v/>
      </c>
      <c r="S432" s="23" t="str">
        <f>IF(ISNUMBER(AVERAGEIFS(Observed!S$2:S$1520,Observed!$A$2:$A$1520,$A432,Observed!$C$2:$C$1520,$C432)),AVERAGEIFS(Observed!S$2:S$1520,Observed!$A$2:$A$1520,$A432,Observed!$C$2:$C$1520,$C432),"")</f>
        <v/>
      </c>
      <c r="T432" s="23" t="str">
        <f>IF(ISNUMBER(AVERAGEIFS(Observed!T$2:T$1520,Observed!$A$2:$A$1520,$A432,Observed!$C$2:$C$1520,$C432)),AVERAGEIFS(Observed!T$2:T$1520,Observed!$A$2:$A$1520,$A432,Observed!$C$2:$C$1520,$C432),"")</f>
        <v/>
      </c>
      <c r="U432" s="23" t="str">
        <f>IF(ISNUMBER(AVERAGEIFS(Observed!U$2:U$1520,Observed!$A$2:$A$1520,$A432,Observed!$C$2:$C$1520,$C432)),AVERAGEIFS(Observed!U$2:U$1520,Observed!$A$2:$A$1520,$A432,Observed!$C$2:$C$1520,$C432),"")</f>
        <v/>
      </c>
      <c r="V432" s="23" t="str">
        <f>IF(ISNUMBER(AVERAGEIFS(Observed!V$2:V$1520,Observed!$A$2:$A$1520,$A432,Observed!$C$2:$C$1520,$C432)),AVERAGEIFS(Observed!V$2:V$1520,Observed!$A$2:$A$1520,$A432,Observed!$C$2:$C$1520,$C432),"")</f>
        <v/>
      </c>
      <c r="W432" s="23" t="str">
        <f>IF(ISNUMBER(AVERAGEIFS(Observed!W$2:W$1520,Observed!$A$2:$A$1520,$A432,Observed!$C$2:$C$1520,$C432)),AVERAGEIFS(Observed!W$2:W$1520,Observed!$A$2:$A$1520,$A432,Observed!$C$2:$C$1520,$C432),"")</f>
        <v/>
      </c>
      <c r="X432" s="23" t="str">
        <f>IF(ISNUMBER(AVERAGEIFS(Observed!X$2:X$1520,Observed!$A$2:$A$1520,$A432,Observed!$C$2:$C$1520,$C432)),AVERAGEIFS(Observed!X$2:X$1520,Observed!$A$2:$A$1520,$A432,Observed!$C$2:$C$1520,$C432),"")</f>
        <v/>
      </c>
      <c r="Y432" s="23" t="str">
        <f>IF(ISNUMBER(AVERAGEIFS(Observed!Y$2:Y$1520,Observed!$A$2:$A$1520,$A432,Observed!$C$2:$C$1520,$C432)),AVERAGEIFS(Observed!Y$2:Y$1520,Observed!$A$2:$A$1520,$A432,Observed!$C$2:$C$1520,$C432),"")</f>
        <v/>
      </c>
      <c r="Z432" s="23" t="str">
        <f>IF(ISNUMBER(AVERAGEIFS(Observed!Z$2:Z$1520,Observed!$A$2:$A$1520,$A432,Observed!$C$2:$C$1520,$C432)),AVERAGEIFS(Observed!Z$2:Z$1520,Observed!$A$2:$A$1520,$A432,Observed!$C$2:$C$1520,$C432),"")</f>
        <v/>
      </c>
      <c r="AA432" s="23" t="str">
        <f>IF(ISNUMBER(AVERAGEIFS(Observed!AA$2:AA$1520,Observed!$A$2:$A$1520,$A432,Observed!$C$2:$C$1520,$C432)),AVERAGEIFS(Observed!AA$2:AA$1520,Observed!$A$2:$A$1520,$A432,Observed!$C$2:$C$1520,$C432),"")</f>
        <v/>
      </c>
      <c r="AB432" s="23" t="str">
        <f>IF(ISNUMBER(AVERAGEIFS(Observed!AB$2:AB$1520,Observed!$A$2:$A$1520,$A432,Observed!$C$2:$C$1520,$C432)),AVERAGEIFS(Observed!AB$2:AB$1520,Observed!$A$2:$A$1520,$A432,Observed!$C$2:$C$1520,$C432),"")</f>
        <v/>
      </c>
      <c r="AC432" s="23" t="str">
        <f>IF(ISNUMBER(AVERAGEIFS(Observed!AC$2:AC$1520,Observed!$A$2:$A$1520,$A432,Observed!$C$2:$C$1520,$C432)),AVERAGEIFS(Observed!AC$2:AC$1520,Observed!$A$2:$A$1520,$A432,Observed!$C$2:$C$1520,$C432),"")</f>
        <v/>
      </c>
      <c r="AD432" s="24" t="str">
        <f>IF(ISNUMBER(AVERAGEIFS(Observed!AD$2:AD$1520,Observed!$A$2:$A$1520,$A432,Observed!$C$2:$C$1520,$C432)),AVERAGEIFS(Observed!AD$2:AD$1520,Observed!$A$2:$A$1520,$A432,Observed!$C$2:$C$1520,$C432),"")</f>
        <v/>
      </c>
      <c r="AE432" s="24" t="str">
        <f>IF(ISNUMBER(AVERAGEIFS(Observed!AE$2:AE$1520,Observed!$A$2:$A$1520,$A432,Observed!$C$2:$C$1520,$C432)),AVERAGEIFS(Observed!AE$2:AE$1520,Observed!$A$2:$A$1520,$A432,Observed!$C$2:$C$1520,$C432),"")</f>
        <v/>
      </c>
      <c r="AF432" s="23" t="str">
        <f>IF(ISNUMBER(AVERAGEIFS(Observed!AF$2:AF$1520,Observed!$A$2:$A$1520,$A432,Observed!$C$2:$C$1520,$C432)),AVERAGEIFS(Observed!AF$2:AF$1520,Observed!$A$2:$A$1520,$A432,Observed!$C$2:$C$1520,$C432),"")</f>
        <v/>
      </c>
      <c r="AG432" s="23" t="str">
        <f>IF(ISNUMBER(AVERAGEIFS(Observed!AG$2:AG$1520,Observed!$A$2:$A$1520,$A432,Observed!$C$2:$C$1520,$C432)),AVERAGEIFS(Observed!AG$2:AG$1520,Observed!$A$2:$A$1520,$A432,Observed!$C$2:$C$1520,$C432),"")</f>
        <v/>
      </c>
      <c r="AH432" s="22" t="str">
        <f>IF(ISNUMBER(AVERAGEIFS(Observed!AH$2:AH$1520,Observed!$A$2:$A$1520,$A432,Observed!$C$2:$C$1520,$C432)),AVERAGEIFS(Observed!AH$2:AH$1520,Observed!$A$2:$A$1520,$A432,Observed!$C$2:$C$1520,$C432),"")</f>
        <v/>
      </c>
      <c r="AI432" s="23" t="str">
        <f>IF(ISNUMBER(AVERAGEIFS(Observed!AI$2:AI$1520,Observed!$A$2:$A$1520,$A432,Observed!$C$2:$C$1520,$C432)),AVERAGEIFS(Observed!AI$2:AI$1520,Observed!$A$2:$A$1520,$A432,Observed!$C$2:$C$1520,$C432),"")</f>
        <v/>
      </c>
      <c r="AJ432" s="23" t="str">
        <f>IF(ISNUMBER(AVERAGEIFS(Observed!AJ$2:AJ$1520,Observed!$A$2:$A$1520,$A432,Observed!$C$2:$C$1520,$C432)),AVERAGEIFS(Observed!AJ$2:AJ$1520,Observed!$A$2:$A$1520,$A432,Observed!$C$2:$C$1520,$C432),"")</f>
        <v/>
      </c>
      <c r="AK432" s="23" t="str">
        <f>IF(ISNUMBER(AVERAGEIFS(Observed!AK$2:AK$1520,Observed!$A$2:$A$1520,$A432,Observed!$C$2:$C$1520,$C432)),AVERAGEIFS(Observed!AK$2:AK$1520,Observed!$A$2:$A$1520,$A432,Observed!$C$2:$C$1520,$C432),"")</f>
        <v/>
      </c>
      <c r="AL432" s="23" t="str">
        <f>IF(ISNUMBER(AVERAGEIFS(Observed!AL$2:AL$1520,Observed!$A$2:$A$1520,$A432,Observed!$C$2:$C$1520,$C432)),AVERAGEIFS(Observed!AL$2:AL$1520,Observed!$A$2:$A$1520,$A432,Observed!$C$2:$C$1520,$C432),"")</f>
        <v/>
      </c>
      <c r="AM432" s="23" t="str">
        <f>IF(ISNUMBER(AVERAGEIFS(Observed!AM$2:AM$1520,Observed!$A$2:$A$1520,$A432,Observed!$C$2:$C$1520,$C432)),AVERAGEIFS(Observed!AM$2:AM$1520,Observed!$A$2:$A$1520,$A432,Observed!$C$2:$C$1520,$C432),"")</f>
        <v/>
      </c>
      <c r="AN432" s="2">
        <f>COUNTIFS(Observed!$A$2:$A$1520,$A432,Observed!$C$2:$C$1520,$C432)</f>
        <v>3</v>
      </c>
      <c r="AO432" s="2">
        <f t="shared" si="7"/>
        <v>1</v>
      </c>
    </row>
    <row r="433" spans="1:41" x14ac:dyDescent="0.35">
      <c r="A433" t="s">
        <v>54</v>
      </c>
      <c r="B433" t="s">
        <v>52</v>
      </c>
      <c r="C433" s="20">
        <v>42470</v>
      </c>
      <c r="D433">
        <v>1</v>
      </c>
      <c r="E433" t="s">
        <v>83</v>
      </c>
      <c r="F433" s="25" t="s">
        <v>99</v>
      </c>
      <c r="G433" t="s">
        <v>44</v>
      </c>
      <c r="H433">
        <v>11</v>
      </c>
      <c r="I433" s="2" t="s">
        <v>61</v>
      </c>
      <c r="J433" s="22">
        <f>IF(ISNUMBER(AVERAGEIFS(Observed!J$2:J$1520,Observed!$A$2:$A$1520,$A433,Observed!$C$2:$C$1520,$C433)),AVERAGEIFS(Observed!J$2:J$1520,Observed!$A$2:$A$1520,$A433,Observed!$C$2:$C$1520,$C433),"")</f>
        <v>1275.9333333333334</v>
      </c>
      <c r="K433" s="23">
        <f>IF(ISNUMBER(AVERAGEIFS(Observed!K$2:K$1520,Observed!$A$2:$A$1520,$A433,Observed!$C$2:$C$1520,$C433)),AVERAGEIFS(Observed!K$2:K$1520,Observed!$A$2:$A$1520,$A433,Observed!$C$2:$C$1520,$C433),"")</f>
        <v>127.59333333333332</v>
      </c>
      <c r="L433" s="23" t="str">
        <f>IF(ISNUMBER(AVERAGEIFS(Observed!L$2:L$1520,Observed!$A$2:$A$1520,$A433,Observed!$C$2:$C$1520,$C433)),AVERAGEIFS(Observed!L$2:L$1520,Observed!$A$2:$A$1520,$A433,Observed!$C$2:$C$1520,$C433),"")</f>
        <v/>
      </c>
      <c r="M433" s="23" t="str">
        <f>IF(ISNUMBER(AVERAGEIFS(Observed!M$2:M$1520,Observed!$A$2:$A$1520,$A433,Observed!$C$2:$C$1520,$C433)),AVERAGEIFS(Observed!M$2:M$1520,Observed!$A$2:$A$1520,$A433,Observed!$C$2:$C$1520,$C433),"")</f>
        <v/>
      </c>
      <c r="N433" s="23" t="str">
        <f>IF(ISNUMBER(AVERAGEIFS(Observed!N$2:N$1520,Observed!$A$2:$A$1520,$A433,Observed!$C$2:$C$1520,$C433)),AVERAGEIFS(Observed!N$2:N$1520,Observed!$A$2:$A$1520,$A433,Observed!$C$2:$C$1520,$C433),"")</f>
        <v/>
      </c>
      <c r="O433" s="24" t="str">
        <f>IF(ISNUMBER(AVERAGEIFS(Observed!O$2:O$1520,Observed!$A$2:$A$1520,$A433,Observed!$C$2:$C$1520,$C433)),AVERAGEIFS(Observed!O$2:O$1520,Observed!$A$2:$A$1520,$A433,Observed!$C$2:$C$1520,$C433),"")</f>
        <v/>
      </c>
      <c r="P433" s="24" t="str">
        <f>IF(ISNUMBER(AVERAGEIFS(Observed!P$2:P$1520,Observed!$A$2:$A$1520,$A433,Observed!$C$2:$C$1520,$C433)),AVERAGEIFS(Observed!P$2:P$1520,Observed!$A$2:$A$1520,$A433,Observed!$C$2:$C$1520,$C433),"")</f>
        <v/>
      </c>
      <c r="Q433" s="24" t="str">
        <f>IF(ISNUMBER(AVERAGEIFS(Observed!Q$2:Q$1520,Observed!$A$2:$A$1520,$A433,Observed!$C$2:$C$1520,$C433)),AVERAGEIFS(Observed!Q$2:Q$1520,Observed!$A$2:$A$1520,$A433,Observed!$C$2:$C$1520,$C433),"")</f>
        <v/>
      </c>
      <c r="R433" s="22" t="str">
        <f>IF(ISNUMBER(AVERAGEIFS(Observed!R$2:R$1520,Observed!$A$2:$A$1520,$A433,Observed!$C$2:$C$1520,$C433)),AVERAGEIFS(Observed!R$2:R$1520,Observed!$A$2:$A$1520,$A433,Observed!$C$2:$C$1520,$C433),"")</f>
        <v/>
      </c>
      <c r="S433" s="23" t="str">
        <f>IF(ISNUMBER(AVERAGEIFS(Observed!S$2:S$1520,Observed!$A$2:$A$1520,$A433,Observed!$C$2:$C$1520,$C433)),AVERAGEIFS(Observed!S$2:S$1520,Observed!$A$2:$A$1520,$A433,Observed!$C$2:$C$1520,$C433),"")</f>
        <v/>
      </c>
      <c r="T433" s="23" t="str">
        <f>IF(ISNUMBER(AVERAGEIFS(Observed!T$2:T$1520,Observed!$A$2:$A$1520,$A433,Observed!$C$2:$C$1520,$C433)),AVERAGEIFS(Observed!T$2:T$1520,Observed!$A$2:$A$1520,$A433,Observed!$C$2:$C$1520,$C433),"")</f>
        <v/>
      </c>
      <c r="U433" s="23" t="str">
        <f>IF(ISNUMBER(AVERAGEIFS(Observed!U$2:U$1520,Observed!$A$2:$A$1520,$A433,Observed!$C$2:$C$1520,$C433)),AVERAGEIFS(Observed!U$2:U$1520,Observed!$A$2:$A$1520,$A433,Observed!$C$2:$C$1520,$C433),"")</f>
        <v/>
      </c>
      <c r="V433" s="23" t="str">
        <f>IF(ISNUMBER(AVERAGEIFS(Observed!V$2:V$1520,Observed!$A$2:$A$1520,$A433,Observed!$C$2:$C$1520,$C433)),AVERAGEIFS(Observed!V$2:V$1520,Observed!$A$2:$A$1520,$A433,Observed!$C$2:$C$1520,$C433),"")</f>
        <v/>
      </c>
      <c r="W433" s="23" t="str">
        <f>IF(ISNUMBER(AVERAGEIFS(Observed!W$2:W$1520,Observed!$A$2:$A$1520,$A433,Observed!$C$2:$C$1520,$C433)),AVERAGEIFS(Observed!W$2:W$1520,Observed!$A$2:$A$1520,$A433,Observed!$C$2:$C$1520,$C433),"")</f>
        <v/>
      </c>
      <c r="X433" s="23" t="str">
        <f>IF(ISNUMBER(AVERAGEIFS(Observed!X$2:X$1520,Observed!$A$2:$A$1520,$A433,Observed!$C$2:$C$1520,$C433)),AVERAGEIFS(Observed!X$2:X$1520,Observed!$A$2:$A$1520,$A433,Observed!$C$2:$C$1520,$C433),"")</f>
        <v/>
      </c>
      <c r="Y433" s="23" t="str">
        <f>IF(ISNUMBER(AVERAGEIFS(Observed!Y$2:Y$1520,Observed!$A$2:$A$1520,$A433,Observed!$C$2:$C$1520,$C433)),AVERAGEIFS(Observed!Y$2:Y$1520,Observed!$A$2:$A$1520,$A433,Observed!$C$2:$C$1520,$C433),"")</f>
        <v/>
      </c>
      <c r="Z433" s="23" t="str">
        <f>IF(ISNUMBER(AVERAGEIFS(Observed!Z$2:Z$1520,Observed!$A$2:$A$1520,$A433,Observed!$C$2:$C$1520,$C433)),AVERAGEIFS(Observed!Z$2:Z$1520,Observed!$A$2:$A$1520,$A433,Observed!$C$2:$C$1520,$C433),"")</f>
        <v/>
      </c>
      <c r="AA433" s="23" t="str">
        <f>IF(ISNUMBER(AVERAGEIFS(Observed!AA$2:AA$1520,Observed!$A$2:$A$1520,$A433,Observed!$C$2:$C$1520,$C433)),AVERAGEIFS(Observed!AA$2:AA$1520,Observed!$A$2:$A$1520,$A433,Observed!$C$2:$C$1520,$C433),"")</f>
        <v/>
      </c>
      <c r="AB433" s="23" t="str">
        <f>IF(ISNUMBER(AVERAGEIFS(Observed!AB$2:AB$1520,Observed!$A$2:$A$1520,$A433,Observed!$C$2:$C$1520,$C433)),AVERAGEIFS(Observed!AB$2:AB$1520,Observed!$A$2:$A$1520,$A433,Observed!$C$2:$C$1520,$C433),"")</f>
        <v/>
      </c>
      <c r="AC433" s="23" t="str">
        <f>IF(ISNUMBER(AVERAGEIFS(Observed!AC$2:AC$1520,Observed!$A$2:$A$1520,$A433,Observed!$C$2:$C$1520,$C433)),AVERAGEIFS(Observed!AC$2:AC$1520,Observed!$A$2:$A$1520,$A433,Observed!$C$2:$C$1520,$C433),"")</f>
        <v/>
      </c>
      <c r="AD433" s="24" t="str">
        <f>IF(ISNUMBER(AVERAGEIFS(Observed!AD$2:AD$1520,Observed!$A$2:$A$1520,$A433,Observed!$C$2:$C$1520,$C433)),AVERAGEIFS(Observed!AD$2:AD$1520,Observed!$A$2:$A$1520,$A433,Observed!$C$2:$C$1520,$C433),"")</f>
        <v/>
      </c>
      <c r="AE433" s="24" t="str">
        <f>IF(ISNUMBER(AVERAGEIFS(Observed!AE$2:AE$1520,Observed!$A$2:$A$1520,$A433,Observed!$C$2:$C$1520,$C433)),AVERAGEIFS(Observed!AE$2:AE$1520,Observed!$A$2:$A$1520,$A433,Observed!$C$2:$C$1520,$C433),"")</f>
        <v/>
      </c>
      <c r="AF433" s="23" t="str">
        <f>IF(ISNUMBER(AVERAGEIFS(Observed!AF$2:AF$1520,Observed!$A$2:$A$1520,$A433,Observed!$C$2:$C$1520,$C433)),AVERAGEIFS(Observed!AF$2:AF$1520,Observed!$A$2:$A$1520,$A433,Observed!$C$2:$C$1520,$C433),"")</f>
        <v/>
      </c>
      <c r="AG433" s="23" t="str">
        <f>IF(ISNUMBER(AVERAGEIFS(Observed!AG$2:AG$1520,Observed!$A$2:$A$1520,$A433,Observed!$C$2:$C$1520,$C433)),AVERAGEIFS(Observed!AG$2:AG$1520,Observed!$A$2:$A$1520,$A433,Observed!$C$2:$C$1520,$C433),"")</f>
        <v/>
      </c>
      <c r="AH433" s="22" t="str">
        <f>IF(ISNUMBER(AVERAGEIFS(Observed!AH$2:AH$1520,Observed!$A$2:$A$1520,$A433,Observed!$C$2:$C$1520,$C433)),AVERAGEIFS(Observed!AH$2:AH$1520,Observed!$A$2:$A$1520,$A433,Observed!$C$2:$C$1520,$C433),"")</f>
        <v/>
      </c>
      <c r="AI433" s="23" t="str">
        <f>IF(ISNUMBER(AVERAGEIFS(Observed!AI$2:AI$1520,Observed!$A$2:$A$1520,$A433,Observed!$C$2:$C$1520,$C433)),AVERAGEIFS(Observed!AI$2:AI$1520,Observed!$A$2:$A$1520,$A433,Observed!$C$2:$C$1520,$C433),"")</f>
        <v/>
      </c>
      <c r="AJ433" s="23" t="str">
        <f>IF(ISNUMBER(AVERAGEIFS(Observed!AJ$2:AJ$1520,Observed!$A$2:$A$1520,$A433,Observed!$C$2:$C$1520,$C433)),AVERAGEIFS(Observed!AJ$2:AJ$1520,Observed!$A$2:$A$1520,$A433,Observed!$C$2:$C$1520,$C433),"")</f>
        <v/>
      </c>
      <c r="AK433" s="23" t="str">
        <f>IF(ISNUMBER(AVERAGEIFS(Observed!AK$2:AK$1520,Observed!$A$2:$A$1520,$A433,Observed!$C$2:$C$1520,$C433)),AVERAGEIFS(Observed!AK$2:AK$1520,Observed!$A$2:$A$1520,$A433,Observed!$C$2:$C$1520,$C433),"")</f>
        <v/>
      </c>
      <c r="AL433" s="23" t="str">
        <f>IF(ISNUMBER(AVERAGEIFS(Observed!AL$2:AL$1520,Observed!$A$2:$A$1520,$A433,Observed!$C$2:$C$1520,$C433)),AVERAGEIFS(Observed!AL$2:AL$1520,Observed!$A$2:$A$1520,$A433,Observed!$C$2:$C$1520,$C433),"")</f>
        <v/>
      </c>
      <c r="AM433" s="23" t="str">
        <f>IF(ISNUMBER(AVERAGEIFS(Observed!AM$2:AM$1520,Observed!$A$2:$A$1520,$A433,Observed!$C$2:$C$1520,$C433)),AVERAGEIFS(Observed!AM$2:AM$1520,Observed!$A$2:$A$1520,$A433,Observed!$C$2:$C$1520,$C433),"")</f>
        <v/>
      </c>
      <c r="AN433" s="2">
        <f>COUNTIFS(Observed!$A$2:$A$1520,$A433,Observed!$C$2:$C$1520,$C433)</f>
        <v>3</v>
      </c>
      <c r="AO433" s="2">
        <f t="shared" si="7"/>
        <v>1</v>
      </c>
    </row>
    <row r="434" spans="1:41" x14ac:dyDescent="0.35">
      <c r="A434" t="s">
        <v>53</v>
      </c>
      <c r="B434" t="s">
        <v>52</v>
      </c>
      <c r="C434" s="20">
        <v>42470</v>
      </c>
      <c r="D434">
        <v>1</v>
      </c>
      <c r="E434" t="s">
        <v>78</v>
      </c>
      <c r="F434" s="25" t="s">
        <v>99</v>
      </c>
      <c r="G434" t="s">
        <v>44</v>
      </c>
      <c r="H434">
        <v>11</v>
      </c>
      <c r="I434" s="2" t="s">
        <v>61</v>
      </c>
      <c r="J434" s="22">
        <f>IF(ISNUMBER(AVERAGEIFS(Observed!J$2:J$1520,Observed!$A$2:$A$1520,$A434,Observed!$C$2:$C$1520,$C434)),AVERAGEIFS(Observed!J$2:J$1520,Observed!$A$2:$A$1520,$A434,Observed!$C$2:$C$1520,$C434),"")</f>
        <v>1839.9333333333334</v>
      </c>
      <c r="K434" s="23">
        <f>IF(ISNUMBER(AVERAGEIFS(Observed!K$2:K$1520,Observed!$A$2:$A$1520,$A434,Observed!$C$2:$C$1520,$C434)),AVERAGEIFS(Observed!K$2:K$1520,Observed!$A$2:$A$1520,$A434,Observed!$C$2:$C$1520,$C434),"")</f>
        <v>183.99333333333334</v>
      </c>
      <c r="L434" s="23" t="str">
        <f>IF(ISNUMBER(AVERAGEIFS(Observed!L$2:L$1520,Observed!$A$2:$A$1520,$A434,Observed!$C$2:$C$1520,$C434)),AVERAGEIFS(Observed!L$2:L$1520,Observed!$A$2:$A$1520,$A434,Observed!$C$2:$C$1520,$C434),"")</f>
        <v/>
      </c>
      <c r="M434" s="23" t="str">
        <f>IF(ISNUMBER(AVERAGEIFS(Observed!M$2:M$1520,Observed!$A$2:$A$1520,$A434,Observed!$C$2:$C$1520,$C434)),AVERAGEIFS(Observed!M$2:M$1520,Observed!$A$2:$A$1520,$A434,Observed!$C$2:$C$1520,$C434),"")</f>
        <v/>
      </c>
      <c r="N434" s="23" t="str">
        <f>IF(ISNUMBER(AVERAGEIFS(Observed!N$2:N$1520,Observed!$A$2:$A$1520,$A434,Observed!$C$2:$C$1520,$C434)),AVERAGEIFS(Observed!N$2:N$1520,Observed!$A$2:$A$1520,$A434,Observed!$C$2:$C$1520,$C434),"")</f>
        <v/>
      </c>
      <c r="O434" s="24" t="str">
        <f>IF(ISNUMBER(AVERAGEIFS(Observed!O$2:O$1520,Observed!$A$2:$A$1520,$A434,Observed!$C$2:$C$1520,$C434)),AVERAGEIFS(Observed!O$2:O$1520,Observed!$A$2:$A$1520,$A434,Observed!$C$2:$C$1520,$C434),"")</f>
        <v/>
      </c>
      <c r="P434" s="24" t="str">
        <f>IF(ISNUMBER(AVERAGEIFS(Observed!P$2:P$1520,Observed!$A$2:$A$1520,$A434,Observed!$C$2:$C$1520,$C434)),AVERAGEIFS(Observed!P$2:P$1520,Observed!$A$2:$A$1520,$A434,Observed!$C$2:$C$1520,$C434),"")</f>
        <v/>
      </c>
      <c r="Q434" s="24" t="str">
        <f>IF(ISNUMBER(AVERAGEIFS(Observed!Q$2:Q$1520,Observed!$A$2:$A$1520,$A434,Observed!$C$2:$C$1520,$C434)),AVERAGEIFS(Observed!Q$2:Q$1520,Observed!$A$2:$A$1520,$A434,Observed!$C$2:$C$1520,$C434),"")</f>
        <v/>
      </c>
      <c r="R434" s="22" t="str">
        <f>IF(ISNUMBER(AVERAGEIFS(Observed!R$2:R$1520,Observed!$A$2:$A$1520,$A434,Observed!$C$2:$C$1520,$C434)),AVERAGEIFS(Observed!R$2:R$1520,Observed!$A$2:$A$1520,$A434,Observed!$C$2:$C$1520,$C434),"")</f>
        <v/>
      </c>
      <c r="S434" s="23" t="str">
        <f>IF(ISNUMBER(AVERAGEIFS(Observed!S$2:S$1520,Observed!$A$2:$A$1520,$A434,Observed!$C$2:$C$1520,$C434)),AVERAGEIFS(Observed!S$2:S$1520,Observed!$A$2:$A$1520,$A434,Observed!$C$2:$C$1520,$C434),"")</f>
        <v/>
      </c>
      <c r="T434" s="23" t="str">
        <f>IF(ISNUMBER(AVERAGEIFS(Observed!T$2:T$1520,Observed!$A$2:$A$1520,$A434,Observed!$C$2:$C$1520,$C434)),AVERAGEIFS(Observed!T$2:T$1520,Observed!$A$2:$A$1520,$A434,Observed!$C$2:$C$1520,$C434),"")</f>
        <v/>
      </c>
      <c r="U434" s="23" t="str">
        <f>IF(ISNUMBER(AVERAGEIFS(Observed!U$2:U$1520,Observed!$A$2:$A$1520,$A434,Observed!$C$2:$C$1520,$C434)),AVERAGEIFS(Observed!U$2:U$1520,Observed!$A$2:$A$1520,$A434,Observed!$C$2:$C$1520,$C434),"")</f>
        <v/>
      </c>
      <c r="V434" s="23" t="str">
        <f>IF(ISNUMBER(AVERAGEIFS(Observed!V$2:V$1520,Observed!$A$2:$A$1520,$A434,Observed!$C$2:$C$1520,$C434)),AVERAGEIFS(Observed!V$2:V$1520,Observed!$A$2:$A$1520,$A434,Observed!$C$2:$C$1520,$C434),"")</f>
        <v/>
      </c>
      <c r="W434" s="23" t="str">
        <f>IF(ISNUMBER(AVERAGEIFS(Observed!W$2:W$1520,Observed!$A$2:$A$1520,$A434,Observed!$C$2:$C$1520,$C434)),AVERAGEIFS(Observed!W$2:W$1520,Observed!$A$2:$A$1520,$A434,Observed!$C$2:$C$1520,$C434),"")</f>
        <v/>
      </c>
      <c r="X434" s="23" t="str">
        <f>IF(ISNUMBER(AVERAGEIFS(Observed!X$2:X$1520,Observed!$A$2:$A$1520,$A434,Observed!$C$2:$C$1520,$C434)),AVERAGEIFS(Observed!X$2:X$1520,Observed!$A$2:$A$1520,$A434,Observed!$C$2:$C$1520,$C434),"")</f>
        <v/>
      </c>
      <c r="Y434" s="23" t="str">
        <f>IF(ISNUMBER(AVERAGEIFS(Observed!Y$2:Y$1520,Observed!$A$2:$A$1520,$A434,Observed!$C$2:$C$1520,$C434)),AVERAGEIFS(Observed!Y$2:Y$1520,Observed!$A$2:$A$1520,$A434,Observed!$C$2:$C$1520,$C434),"")</f>
        <v/>
      </c>
      <c r="Z434" s="23" t="str">
        <f>IF(ISNUMBER(AVERAGEIFS(Observed!Z$2:Z$1520,Observed!$A$2:$A$1520,$A434,Observed!$C$2:$C$1520,$C434)),AVERAGEIFS(Observed!Z$2:Z$1520,Observed!$A$2:$A$1520,$A434,Observed!$C$2:$C$1520,$C434),"")</f>
        <v/>
      </c>
      <c r="AA434" s="23" t="str">
        <f>IF(ISNUMBER(AVERAGEIFS(Observed!AA$2:AA$1520,Observed!$A$2:$A$1520,$A434,Observed!$C$2:$C$1520,$C434)),AVERAGEIFS(Observed!AA$2:AA$1520,Observed!$A$2:$A$1520,$A434,Observed!$C$2:$C$1520,$C434),"")</f>
        <v/>
      </c>
      <c r="AB434" s="23" t="str">
        <f>IF(ISNUMBER(AVERAGEIFS(Observed!AB$2:AB$1520,Observed!$A$2:$A$1520,$A434,Observed!$C$2:$C$1520,$C434)),AVERAGEIFS(Observed!AB$2:AB$1520,Observed!$A$2:$A$1520,$A434,Observed!$C$2:$C$1520,$C434),"")</f>
        <v/>
      </c>
      <c r="AC434" s="23" t="str">
        <f>IF(ISNUMBER(AVERAGEIFS(Observed!AC$2:AC$1520,Observed!$A$2:$A$1520,$A434,Observed!$C$2:$C$1520,$C434)),AVERAGEIFS(Observed!AC$2:AC$1520,Observed!$A$2:$A$1520,$A434,Observed!$C$2:$C$1520,$C434),"")</f>
        <v/>
      </c>
      <c r="AD434" s="24" t="str">
        <f>IF(ISNUMBER(AVERAGEIFS(Observed!AD$2:AD$1520,Observed!$A$2:$A$1520,$A434,Observed!$C$2:$C$1520,$C434)),AVERAGEIFS(Observed!AD$2:AD$1520,Observed!$A$2:$A$1520,$A434,Observed!$C$2:$C$1520,$C434),"")</f>
        <v/>
      </c>
      <c r="AE434" s="24" t="str">
        <f>IF(ISNUMBER(AVERAGEIFS(Observed!AE$2:AE$1520,Observed!$A$2:$A$1520,$A434,Observed!$C$2:$C$1520,$C434)),AVERAGEIFS(Observed!AE$2:AE$1520,Observed!$A$2:$A$1520,$A434,Observed!$C$2:$C$1520,$C434),"")</f>
        <v/>
      </c>
      <c r="AF434" s="23" t="str">
        <f>IF(ISNUMBER(AVERAGEIFS(Observed!AF$2:AF$1520,Observed!$A$2:$A$1520,$A434,Observed!$C$2:$C$1520,$C434)),AVERAGEIFS(Observed!AF$2:AF$1520,Observed!$A$2:$A$1520,$A434,Observed!$C$2:$C$1520,$C434),"")</f>
        <v/>
      </c>
      <c r="AG434" s="23" t="str">
        <f>IF(ISNUMBER(AVERAGEIFS(Observed!AG$2:AG$1520,Observed!$A$2:$A$1520,$A434,Observed!$C$2:$C$1520,$C434)),AVERAGEIFS(Observed!AG$2:AG$1520,Observed!$A$2:$A$1520,$A434,Observed!$C$2:$C$1520,$C434),"")</f>
        <v/>
      </c>
      <c r="AH434" s="22" t="str">
        <f>IF(ISNUMBER(AVERAGEIFS(Observed!AH$2:AH$1520,Observed!$A$2:$A$1520,$A434,Observed!$C$2:$C$1520,$C434)),AVERAGEIFS(Observed!AH$2:AH$1520,Observed!$A$2:$A$1520,$A434,Observed!$C$2:$C$1520,$C434),"")</f>
        <v/>
      </c>
      <c r="AI434" s="23" t="str">
        <f>IF(ISNUMBER(AVERAGEIFS(Observed!AI$2:AI$1520,Observed!$A$2:$A$1520,$A434,Observed!$C$2:$C$1520,$C434)),AVERAGEIFS(Observed!AI$2:AI$1520,Observed!$A$2:$A$1520,$A434,Observed!$C$2:$C$1520,$C434),"")</f>
        <v/>
      </c>
      <c r="AJ434" s="23" t="str">
        <f>IF(ISNUMBER(AVERAGEIFS(Observed!AJ$2:AJ$1520,Observed!$A$2:$A$1520,$A434,Observed!$C$2:$C$1520,$C434)),AVERAGEIFS(Observed!AJ$2:AJ$1520,Observed!$A$2:$A$1520,$A434,Observed!$C$2:$C$1520,$C434),"")</f>
        <v/>
      </c>
      <c r="AK434" s="23" t="str">
        <f>IF(ISNUMBER(AVERAGEIFS(Observed!AK$2:AK$1520,Observed!$A$2:$A$1520,$A434,Observed!$C$2:$C$1520,$C434)),AVERAGEIFS(Observed!AK$2:AK$1520,Observed!$A$2:$A$1520,$A434,Observed!$C$2:$C$1520,$C434),"")</f>
        <v/>
      </c>
      <c r="AL434" s="23" t="str">
        <f>IF(ISNUMBER(AVERAGEIFS(Observed!AL$2:AL$1520,Observed!$A$2:$A$1520,$A434,Observed!$C$2:$C$1520,$C434)),AVERAGEIFS(Observed!AL$2:AL$1520,Observed!$A$2:$A$1520,$A434,Observed!$C$2:$C$1520,$C434),"")</f>
        <v/>
      </c>
      <c r="AM434" s="23" t="str">
        <f>IF(ISNUMBER(AVERAGEIFS(Observed!AM$2:AM$1520,Observed!$A$2:$A$1520,$A434,Observed!$C$2:$C$1520,$C434)),AVERAGEIFS(Observed!AM$2:AM$1520,Observed!$A$2:$A$1520,$A434,Observed!$C$2:$C$1520,$C434),"")</f>
        <v/>
      </c>
      <c r="AN434" s="2">
        <f>COUNTIFS(Observed!$A$2:$A$1520,$A434,Observed!$C$2:$C$1520,$C434)</f>
        <v>3</v>
      </c>
      <c r="AO434" s="2">
        <f t="shared" si="7"/>
        <v>1</v>
      </c>
    </row>
    <row r="435" spans="1:41" x14ac:dyDescent="0.35">
      <c r="A435" t="s">
        <v>56</v>
      </c>
      <c r="B435" t="s">
        <v>52</v>
      </c>
      <c r="C435" s="20">
        <v>42471</v>
      </c>
      <c r="D435">
        <v>1</v>
      </c>
      <c r="E435" t="s">
        <v>80</v>
      </c>
      <c r="F435" s="25" t="s">
        <v>99</v>
      </c>
      <c r="G435" t="s">
        <v>44</v>
      </c>
      <c r="H435">
        <v>12</v>
      </c>
      <c r="I435" s="2" t="s">
        <v>42</v>
      </c>
      <c r="J435" s="22" t="str">
        <f>IF(ISNUMBER(AVERAGEIFS(Observed!J$2:J$1520,Observed!$A$2:$A$1520,$A435,Observed!$C$2:$C$1520,$C435)),AVERAGEIFS(Observed!J$2:J$1520,Observed!$A$2:$A$1520,$A435,Observed!$C$2:$C$1520,$C435),"")</f>
        <v/>
      </c>
      <c r="K435" s="23" t="str">
        <f>IF(ISNUMBER(AVERAGEIFS(Observed!K$2:K$1520,Observed!$A$2:$A$1520,$A435,Observed!$C$2:$C$1520,$C435)),AVERAGEIFS(Observed!K$2:K$1520,Observed!$A$2:$A$1520,$A435,Observed!$C$2:$C$1520,$C435),"")</f>
        <v/>
      </c>
      <c r="L435" s="23">
        <f>IF(ISNUMBER(AVERAGEIFS(Observed!L$2:L$1520,Observed!$A$2:$A$1520,$A435,Observed!$C$2:$C$1520,$C435)),AVERAGEIFS(Observed!L$2:L$1520,Observed!$A$2:$A$1520,$A435,Observed!$C$2:$C$1520,$C435),"")</f>
        <v>104.75</v>
      </c>
      <c r="M435" s="23">
        <f>IF(ISNUMBER(AVERAGEIFS(Observed!M$2:M$1520,Observed!$A$2:$A$1520,$A435,Observed!$C$2:$C$1520,$C435)),AVERAGEIFS(Observed!M$2:M$1520,Observed!$A$2:$A$1520,$A435,Observed!$C$2:$C$1520,$C435),"")</f>
        <v>104.75</v>
      </c>
      <c r="N435" s="23">
        <f>IF(ISNUMBER(AVERAGEIFS(Observed!N$2:N$1520,Observed!$A$2:$A$1520,$A435,Observed!$C$2:$C$1520,$C435)),AVERAGEIFS(Observed!N$2:N$1520,Observed!$A$2:$A$1520,$A435,Observed!$C$2:$C$1520,$C435),"")</f>
        <v>1234.1999999999998</v>
      </c>
      <c r="O435" s="24" t="str">
        <f>IF(ISNUMBER(AVERAGEIFS(Observed!O$2:O$1520,Observed!$A$2:$A$1520,$A435,Observed!$C$2:$C$1520,$C435)),AVERAGEIFS(Observed!O$2:O$1520,Observed!$A$2:$A$1520,$A435,Observed!$C$2:$C$1520,$C435),"")</f>
        <v/>
      </c>
      <c r="P435" s="24" t="str">
        <f>IF(ISNUMBER(AVERAGEIFS(Observed!P$2:P$1520,Observed!$A$2:$A$1520,$A435,Observed!$C$2:$C$1520,$C435)),AVERAGEIFS(Observed!P$2:P$1520,Observed!$A$2:$A$1520,$A435,Observed!$C$2:$C$1520,$C435),"")</f>
        <v/>
      </c>
      <c r="Q435" s="24" t="str">
        <f>IF(ISNUMBER(AVERAGEIFS(Observed!Q$2:Q$1520,Observed!$A$2:$A$1520,$A435,Observed!$C$2:$C$1520,$C435)),AVERAGEIFS(Observed!Q$2:Q$1520,Observed!$A$2:$A$1520,$A435,Observed!$C$2:$C$1520,$C435),"")</f>
        <v/>
      </c>
      <c r="R435" s="22" t="str">
        <f>IF(ISNUMBER(AVERAGEIFS(Observed!R$2:R$1520,Observed!$A$2:$A$1520,$A435,Observed!$C$2:$C$1520,$C435)),AVERAGEIFS(Observed!R$2:R$1520,Observed!$A$2:$A$1520,$A435,Observed!$C$2:$C$1520,$C435),"")</f>
        <v/>
      </c>
      <c r="S435" s="23" t="str">
        <f>IF(ISNUMBER(AVERAGEIFS(Observed!S$2:S$1520,Observed!$A$2:$A$1520,$A435,Observed!$C$2:$C$1520,$C435)),AVERAGEIFS(Observed!S$2:S$1520,Observed!$A$2:$A$1520,$A435,Observed!$C$2:$C$1520,$C435),"")</f>
        <v/>
      </c>
      <c r="T435" s="23" t="str">
        <f>IF(ISNUMBER(AVERAGEIFS(Observed!T$2:T$1520,Observed!$A$2:$A$1520,$A435,Observed!$C$2:$C$1520,$C435)),AVERAGEIFS(Observed!T$2:T$1520,Observed!$A$2:$A$1520,$A435,Observed!$C$2:$C$1520,$C435),"")</f>
        <v/>
      </c>
      <c r="U435" s="23" t="str">
        <f>IF(ISNUMBER(AVERAGEIFS(Observed!U$2:U$1520,Observed!$A$2:$A$1520,$A435,Observed!$C$2:$C$1520,$C435)),AVERAGEIFS(Observed!U$2:U$1520,Observed!$A$2:$A$1520,$A435,Observed!$C$2:$C$1520,$C435),"")</f>
        <v/>
      </c>
      <c r="V435" s="23" t="str">
        <f>IF(ISNUMBER(AVERAGEIFS(Observed!V$2:V$1520,Observed!$A$2:$A$1520,$A435,Observed!$C$2:$C$1520,$C435)),AVERAGEIFS(Observed!V$2:V$1520,Observed!$A$2:$A$1520,$A435,Observed!$C$2:$C$1520,$C435),"")</f>
        <v/>
      </c>
      <c r="W435" s="23" t="str">
        <f>IF(ISNUMBER(AVERAGEIFS(Observed!W$2:W$1520,Observed!$A$2:$A$1520,$A435,Observed!$C$2:$C$1520,$C435)),AVERAGEIFS(Observed!W$2:W$1520,Observed!$A$2:$A$1520,$A435,Observed!$C$2:$C$1520,$C435),"")</f>
        <v/>
      </c>
      <c r="X435" s="23" t="str">
        <f>IF(ISNUMBER(AVERAGEIFS(Observed!X$2:X$1520,Observed!$A$2:$A$1520,$A435,Observed!$C$2:$C$1520,$C435)),AVERAGEIFS(Observed!X$2:X$1520,Observed!$A$2:$A$1520,$A435,Observed!$C$2:$C$1520,$C435),"")</f>
        <v/>
      </c>
      <c r="Y435" s="23" t="str">
        <f>IF(ISNUMBER(AVERAGEIFS(Observed!Y$2:Y$1520,Observed!$A$2:$A$1520,$A435,Observed!$C$2:$C$1520,$C435)),AVERAGEIFS(Observed!Y$2:Y$1520,Observed!$A$2:$A$1520,$A435,Observed!$C$2:$C$1520,$C435),"")</f>
        <v/>
      </c>
      <c r="Z435" s="23" t="str">
        <f>IF(ISNUMBER(AVERAGEIFS(Observed!Z$2:Z$1520,Observed!$A$2:$A$1520,$A435,Observed!$C$2:$C$1520,$C435)),AVERAGEIFS(Observed!Z$2:Z$1520,Observed!$A$2:$A$1520,$A435,Observed!$C$2:$C$1520,$C435),"")</f>
        <v/>
      </c>
      <c r="AA435" s="23" t="str">
        <f>IF(ISNUMBER(AVERAGEIFS(Observed!AA$2:AA$1520,Observed!$A$2:$A$1520,$A435,Observed!$C$2:$C$1520,$C435)),AVERAGEIFS(Observed!AA$2:AA$1520,Observed!$A$2:$A$1520,$A435,Observed!$C$2:$C$1520,$C435),"")</f>
        <v/>
      </c>
      <c r="AB435" s="23" t="str">
        <f>IF(ISNUMBER(AVERAGEIFS(Observed!AB$2:AB$1520,Observed!$A$2:$A$1520,$A435,Observed!$C$2:$C$1520,$C435)),AVERAGEIFS(Observed!AB$2:AB$1520,Observed!$A$2:$A$1520,$A435,Observed!$C$2:$C$1520,$C435),"")</f>
        <v/>
      </c>
      <c r="AC435" s="23" t="str">
        <f>IF(ISNUMBER(AVERAGEIFS(Observed!AC$2:AC$1520,Observed!$A$2:$A$1520,$A435,Observed!$C$2:$C$1520,$C435)),AVERAGEIFS(Observed!AC$2:AC$1520,Observed!$A$2:$A$1520,$A435,Observed!$C$2:$C$1520,$C435),"")</f>
        <v/>
      </c>
      <c r="AD435" s="24" t="str">
        <f>IF(ISNUMBER(AVERAGEIFS(Observed!AD$2:AD$1520,Observed!$A$2:$A$1520,$A435,Observed!$C$2:$C$1520,$C435)),AVERAGEIFS(Observed!AD$2:AD$1520,Observed!$A$2:$A$1520,$A435,Observed!$C$2:$C$1520,$C435),"")</f>
        <v/>
      </c>
      <c r="AE435" s="24" t="str">
        <f>IF(ISNUMBER(AVERAGEIFS(Observed!AE$2:AE$1520,Observed!$A$2:$A$1520,$A435,Observed!$C$2:$C$1520,$C435)),AVERAGEIFS(Observed!AE$2:AE$1520,Observed!$A$2:$A$1520,$A435,Observed!$C$2:$C$1520,$C435),"")</f>
        <v/>
      </c>
      <c r="AF435" s="23" t="str">
        <f>IF(ISNUMBER(AVERAGEIFS(Observed!AF$2:AF$1520,Observed!$A$2:$A$1520,$A435,Observed!$C$2:$C$1520,$C435)),AVERAGEIFS(Observed!AF$2:AF$1520,Observed!$A$2:$A$1520,$A435,Observed!$C$2:$C$1520,$C435),"")</f>
        <v/>
      </c>
      <c r="AG435" s="23" t="str">
        <f>IF(ISNUMBER(AVERAGEIFS(Observed!AG$2:AG$1520,Observed!$A$2:$A$1520,$A435,Observed!$C$2:$C$1520,$C435)),AVERAGEIFS(Observed!AG$2:AG$1520,Observed!$A$2:$A$1520,$A435,Observed!$C$2:$C$1520,$C435),"")</f>
        <v/>
      </c>
      <c r="AH435" s="22" t="str">
        <f>IF(ISNUMBER(AVERAGEIFS(Observed!AH$2:AH$1520,Observed!$A$2:$A$1520,$A435,Observed!$C$2:$C$1520,$C435)),AVERAGEIFS(Observed!AH$2:AH$1520,Observed!$A$2:$A$1520,$A435,Observed!$C$2:$C$1520,$C435),"")</f>
        <v/>
      </c>
      <c r="AI435" s="23" t="str">
        <f>IF(ISNUMBER(AVERAGEIFS(Observed!AI$2:AI$1520,Observed!$A$2:$A$1520,$A435,Observed!$C$2:$C$1520,$C435)),AVERAGEIFS(Observed!AI$2:AI$1520,Observed!$A$2:$A$1520,$A435,Observed!$C$2:$C$1520,$C435),"")</f>
        <v/>
      </c>
      <c r="AJ435" s="23" t="str">
        <f>IF(ISNUMBER(AVERAGEIFS(Observed!AJ$2:AJ$1520,Observed!$A$2:$A$1520,$A435,Observed!$C$2:$C$1520,$C435)),AVERAGEIFS(Observed!AJ$2:AJ$1520,Observed!$A$2:$A$1520,$A435,Observed!$C$2:$C$1520,$C435),"")</f>
        <v/>
      </c>
      <c r="AK435" s="23" t="str">
        <f>IF(ISNUMBER(AVERAGEIFS(Observed!AK$2:AK$1520,Observed!$A$2:$A$1520,$A435,Observed!$C$2:$C$1520,$C435)),AVERAGEIFS(Observed!AK$2:AK$1520,Observed!$A$2:$A$1520,$A435,Observed!$C$2:$C$1520,$C435),"")</f>
        <v/>
      </c>
      <c r="AL435" s="23" t="str">
        <f>IF(ISNUMBER(AVERAGEIFS(Observed!AL$2:AL$1520,Observed!$A$2:$A$1520,$A435,Observed!$C$2:$C$1520,$C435)),AVERAGEIFS(Observed!AL$2:AL$1520,Observed!$A$2:$A$1520,$A435,Observed!$C$2:$C$1520,$C435),"")</f>
        <v/>
      </c>
      <c r="AM435" s="23" t="str">
        <f>IF(ISNUMBER(AVERAGEIFS(Observed!AM$2:AM$1520,Observed!$A$2:$A$1520,$A435,Observed!$C$2:$C$1520,$C435)),AVERAGEIFS(Observed!AM$2:AM$1520,Observed!$A$2:$A$1520,$A435,Observed!$C$2:$C$1520,$C435),"")</f>
        <v/>
      </c>
      <c r="AN435" s="2">
        <f>COUNTIFS(Observed!$A$2:$A$1520,$A435,Observed!$C$2:$C$1520,$C435)</f>
        <v>3</v>
      </c>
      <c r="AO435" s="2">
        <f t="shared" si="7"/>
        <v>3</v>
      </c>
    </row>
    <row r="436" spans="1:41" x14ac:dyDescent="0.35">
      <c r="A436" t="s">
        <v>55</v>
      </c>
      <c r="B436" t="s">
        <v>52</v>
      </c>
      <c r="C436" s="20">
        <v>42471</v>
      </c>
      <c r="D436">
        <v>1</v>
      </c>
      <c r="E436" t="s">
        <v>82</v>
      </c>
      <c r="F436" s="25" t="s">
        <v>99</v>
      </c>
      <c r="G436" t="s">
        <v>44</v>
      </c>
      <c r="H436">
        <v>12</v>
      </c>
      <c r="I436" s="2" t="s">
        <v>42</v>
      </c>
      <c r="J436" s="22" t="str">
        <f>IF(ISNUMBER(AVERAGEIFS(Observed!J$2:J$1520,Observed!$A$2:$A$1520,$A436,Observed!$C$2:$C$1520,$C436)),AVERAGEIFS(Observed!J$2:J$1520,Observed!$A$2:$A$1520,$A436,Observed!$C$2:$C$1520,$C436),"")</f>
        <v/>
      </c>
      <c r="K436" s="23" t="str">
        <f>IF(ISNUMBER(AVERAGEIFS(Observed!K$2:K$1520,Observed!$A$2:$A$1520,$A436,Observed!$C$2:$C$1520,$C436)),AVERAGEIFS(Observed!K$2:K$1520,Observed!$A$2:$A$1520,$A436,Observed!$C$2:$C$1520,$C436),"")</f>
        <v/>
      </c>
      <c r="L436" s="23">
        <f>IF(ISNUMBER(AVERAGEIFS(Observed!L$2:L$1520,Observed!$A$2:$A$1520,$A436,Observed!$C$2:$C$1520,$C436)),AVERAGEIFS(Observed!L$2:L$1520,Observed!$A$2:$A$1520,$A436,Observed!$C$2:$C$1520,$C436),"")</f>
        <v>24.070000000000004</v>
      </c>
      <c r="M436" s="23">
        <f>IF(ISNUMBER(AVERAGEIFS(Observed!M$2:M$1520,Observed!$A$2:$A$1520,$A436,Observed!$C$2:$C$1520,$C436)),AVERAGEIFS(Observed!M$2:M$1520,Observed!$A$2:$A$1520,$A436,Observed!$C$2:$C$1520,$C436),"")</f>
        <v>24.070000000000004</v>
      </c>
      <c r="N436" s="23">
        <f>IF(ISNUMBER(AVERAGEIFS(Observed!N$2:N$1520,Observed!$A$2:$A$1520,$A436,Observed!$C$2:$C$1520,$C436)),AVERAGEIFS(Observed!N$2:N$1520,Observed!$A$2:$A$1520,$A436,Observed!$C$2:$C$1520,$C436),"")</f>
        <v>432.25666666666666</v>
      </c>
      <c r="O436" s="24" t="str">
        <f>IF(ISNUMBER(AVERAGEIFS(Observed!O$2:O$1520,Observed!$A$2:$A$1520,$A436,Observed!$C$2:$C$1520,$C436)),AVERAGEIFS(Observed!O$2:O$1520,Observed!$A$2:$A$1520,$A436,Observed!$C$2:$C$1520,$C436),"")</f>
        <v/>
      </c>
      <c r="P436" s="24" t="str">
        <f>IF(ISNUMBER(AVERAGEIFS(Observed!P$2:P$1520,Observed!$A$2:$A$1520,$A436,Observed!$C$2:$C$1520,$C436)),AVERAGEIFS(Observed!P$2:P$1520,Observed!$A$2:$A$1520,$A436,Observed!$C$2:$C$1520,$C436),"")</f>
        <v/>
      </c>
      <c r="Q436" s="24" t="str">
        <f>IF(ISNUMBER(AVERAGEIFS(Observed!Q$2:Q$1520,Observed!$A$2:$A$1520,$A436,Observed!$C$2:$C$1520,$C436)),AVERAGEIFS(Observed!Q$2:Q$1520,Observed!$A$2:$A$1520,$A436,Observed!$C$2:$C$1520,$C436),"")</f>
        <v/>
      </c>
      <c r="R436" s="22" t="str">
        <f>IF(ISNUMBER(AVERAGEIFS(Observed!R$2:R$1520,Observed!$A$2:$A$1520,$A436,Observed!$C$2:$C$1520,$C436)),AVERAGEIFS(Observed!R$2:R$1520,Observed!$A$2:$A$1520,$A436,Observed!$C$2:$C$1520,$C436),"")</f>
        <v/>
      </c>
      <c r="S436" s="23" t="str">
        <f>IF(ISNUMBER(AVERAGEIFS(Observed!S$2:S$1520,Observed!$A$2:$A$1520,$A436,Observed!$C$2:$C$1520,$C436)),AVERAGEIFS(Observed!S$2:S$1520,Observed!$A$2:$A$1520,$A436,Observed!$C$2:$C$1520,$C436),"")</f>
        <v/>
      </c>
      <c r="T436" s="23" t="str">
        <f>IF(ISNUMBER(AVERAGEIFS(Observed!T$2:T$1520,Observed!$A$2:$A$1520,$A436,Observed!$C$2:$C$1520,$C436)),AVERAGEIFS(Observed!T$2:T$1520,Observed!$A$2:$A$1520,$A436,Observed!$C$2:$C$1520,$C436),"")</f>
        <v/>
      </c>
      <c r="U436" s="23" t="str">
        <f>IF(ISNUMBER(AVERAGEIFS(Observed!U$2:U$1520,Observed!$A$2:$A$1520,$A436,Observed!$C$2:$C$1520,$C436)),AVERAGEIFS(Observed!U$2:U$1520,Observed!$A$2:$A$1520,$A436,Observed!$C$2:$C$1520,$C436),"")</f>
        <v/>
      </c>
      <c r="V436" s="23" t="str">
        <f>IF(ISNUMBER(AVERAGEIFS(Observed!V$2:V$1520,Observed!$A$2:$A$1520,$A436,Observed!$C$2:$C$1520,$C436)),AVERAGEIFS(Observed!V$2:V$1520,Observed!$A$2:$A$1520,$A436,Observed!$C$2:$C$1520,$C436),"")</f>
        <v/>
      </c>
      <c r="W436" s="23" t="str">
        <f>IF(ISNUMBER(AVERAGEIFS(Observed!W$2:W$1520,Observed!$A$2:$A$1520,$A436,Observed!$C$2:$C$1520,$C436)),AVERAGEIFS(Observed!W$2:W$1520,Observed!$A$2:$A$1520,$A436,Observed!$C$2:$C$1520,$C436),"")</f>
        <v/>
      </c>
      <c r="X436" s="23" t="str">
        <f>IF(ISNUMBER(AVERAGEIFS(Observed!X$2:X$1520,Observed!$A$2:$A$1520,$A436,Observed!$C$2:$C$1520,$C436)),AVERAGEIFS(Observed!X$2:X$1520,Observed!$A$2:$A$1520,$A436,Observed!$C$2:$C$1520,$C436),"")</f>
        <v/>
      </c>
      <c r="Y436" s="23" t="str">
        <f>IF(ISNUMBER(AVERAGEIFS(Observed!Y$2:Y$1520,Observed!$A$2:$A$1520,$A436,Observed!$C$2:$C$1520,$C436)),AVERAGEIFS(Observed!Y$2:Y$1520,Observed!$A$2:$A$1520,$A436,Observed!$C$2:$C$1520,$C436),"")</f>
        <v/>
      </c>
      <c r="Z436" s="23" t="str">
        <f>IF(ISNUMBER(AVERAGEIFS(Observed!Z$2:Z$1520,Observed!$A$2:$A$1520,$A436,Observed!$C$2:$C$1520,$C436)),AVERAGEIFS(Observed!Z$2:Z$1520,Observed!$A$2:$A$1520,$A436,Observed!$C$2:$C$1520,$C436),"")</f>
        <v/>
      </c>
      <c r="AA436" s="23" t="str">
        <f>IF(ISNUMBER(AVERAGEIFS(Observed!AA$2:AA$1520,Observed!$A$2:$A$1520,$A436,Observed!$C$2:$C$1520,$C436)),AVERAGEIFS(Observed!AA$2:AA$1520,Observed!$A$2:$A$1520,$A436,Observed!$C$2:$C$1520,$C436),"")</f>
        <v/>
      </c>
      <c r="AB436" s="23" t="str">
        <f>IF(ISNUMBER(AVERAGEIFS(Observed!AB$2:AB$1520,Observed!$A$2:$A$1520,$A436,Observed!$C$2:$C$1520,$C436)),AVERAGEIFS(Observed!AB$2:AB$1520,Observed!$A$2:$A$1520,$A436,Observed!$C$2:$C$1520,$C436),"")</f>
        <v/>
      </c>
      <c r="AC436" s="23" t="str">
        <f>IF(ISNUMBER(AVERAGEIFS(Observed!AC$2:AC$1520,Observed!$A$2:$A$1520,$A436,Observed!$C$2:$C$1520,$C436)),AVERAGEIFS(Observed!AC$2:AC$1520,Observed!$A$2:$A$1520,$A436,Observed!$C$2:$C$1520,$C436),"")</f>
        <v/>
      </c>
      <c r="AD436" s="24" t="str">
        <f>IF(ISNUMBER(AVERAGEIFS(Observed!AD$2:AD$1520,Observed!$A$2:$A$1520,$A436,Observed!$C$2:$C$1520,$C436)),AVERAGEIFS(Observed!AD$2:AD$1520,Observed!$A$2:$A$1520,$A436,Observed!$C$2:$C$1520,$C436),"")</f>
        <v/>
      </c>
      <c r="AE436" s="24" t="str">
        <f>IF(ISNUMBER(AVERAGEIFS(Observed!AE$2:AE$1520,Observed!$A$2:$A$1520,$A436,Observed!$C$2:$C$1520,$C436)),AVERAGEIFS(Observed!AE$2:AE$1520,Observed!$A$2:$A$1520,$A436,Observed!$C$2:$C$1520,$C436),"")</f>
        <v/>
      </c>
      <c r="AF436" s="23" t="str">
        <f>IF(ISNUMBER(AVERAGEIFS(Observed!AF$2:AF$1520,Observed!$A$2:$A$1520,$A436,Observed!$C$2:$C$1520,$C436)),AVERAGEIFS(Observed!AF$2:AF$1520,Observed!$A$2:$A$1520,$A436,Observed!$C$2:$C$1520,$C436),"")</f>
        <v/>
      </c>
      <c r="AG436" s="23" t="str">
        <f>IF(ISNUMBER(AVERAGEIFS(Observed!AG$2:AG$1520,Observed!$A$2:$A$1520,$A436,Observed!$C$2:$C$1520,$C436)),AVERAGEIFS(Observed!AG$2:AG$1520,Observed!$A$2:$A$1520,$A436,Observed!$C$2:$C$1520,$C436),"")</f>
        <v/>
      </c>
      <c r="AH436" s="22" t="str">
        <f>IF(ISNUMBER(AVERAGEIFS(Observed!AH$2:AH$1520,Observed!$A$2:$A$1520,$A436,Observed!$C$2:$C$1520,$C436)),AVERAGEIFS(Observed!AH$2:AH$1520,Observed!$A$2:$A$1520,$A436,Observed!$C$2:$C$1520,$C436),"")</f>
        <v/>
      </c>
      <c r="AI436" s="23" t="str">
        <f>IF(ISNUMBER(AVERAGEIFS(Observed!AI$2:AI$1520,Observed!$A$2:$A$1520,$A436,Observed!$C$2:$C$1520,$C436)),AVERAGEIFS(Observed!AI$2:AI$1520,Observed!$A$2:$A$1520,$A436,Observed!$C$2:$C$1520,$C436),"")</f>
        <v/>
      </c>
      <c r="AJ436" s="23" t="str">
        <f>IF(ISNUMBER(AVERAGEIFS(Observed!AJ$2:AJ$1520,Observed!$A$2:$A$1520,$A436,Observed!$C$2:$C$1520,$C436)),AVERAGEIFS(Observed!AJ$2:AJ$1520,Observed!$A$2:$A$1520,$A436,Observed!$C$2:$C$1520,$C436),"")</f>
        <v/>
      </c>
      <c r="AK436" s="23" t="str">
        <f>IF(ISNUMBER(AVERAGEIFS(Observed!AK$2:AK$1520,Observed!$A$2:$A$1520,$A436,Observed!$C$2:$C$1520,$C436)),AVERAGEIFS(Observed!AK$2:AK$1520,Observed!$A$2:$A$1520,$A436,Observed!$C$2:$C$1520,$C436),"")</f>
        <v/>
      </c>
      <c r="AL436" s="23" t="str">
        <f>IF(ISNUMBER(AVERAGEIFS(Observed!AL$2:AL$1520,Observed!$A$2:$A$1520,$A436,Observed!$C$2:$C$1520,$C436)),AVERAGEIFS(Observed!AL$2:AL$1520,Observed!$A$2:$A$1520,$A436,Observed!$C$2:$C$1520,$C436),"")</f>
        <v/>
      </c>
      <c r="AM436" s="23" t="str">
        <f>IF(ISNUMBER(AVERAGEIFS(Observed!AM$2:AM$1520,Observed!$A$2:$A$1520,$A436,Observed!$C$2:$C$1520,$C436)),AVERAGEIFS(Observed!AM$2:AM$1520,Observed!$A$2:$A$1520,$A436,Observed!$C$2:$C$1520,$C436),"")</f>
        <v/>
      </c>
      <c r="AN436" s="2">
        <f>COUNTIFS(Observed!$A$2:$A$1520,$A436,Observed!$C$2:$C$1520,$C436)</f>
        <v>3</v>
      </c>
      <c r="AO436" s="2">
        <f t="shared" si="7"/>
        <v>3</v>
      </c>
    </row>
    <row r="437" spans="1:41" x14ac:dyDescent="0.35">
      <c r="A437" t="s">
        <v>51</v>
      </c>
      <c r="B437" t="s">
        <v>52</v>
      </c>
      <c r="C437" s="20">
        <v>42471</v>
      </c>
      <c r="D437">
        <v>1</v>
      </c>
      <c r="E437" t="s">
        <v>79</v>
      </c>
      <c r="F437" s="25" t="s">
        <v>99</v>
      </c>
      <c r="G437" t="s">
        <v>44</v>
      </c>
      <c r="H437">
        <v>12</v>
      </c>
      <c r="I437" s="2" t="s">
        <v>42</v>
      </c>
      <c r="J437" s="22" t="str">
        <f>IF(ISNUMBER(AVERAGEIFS(Observed!J$2:J$1520,Observed!$A$2:$A$1520,$A437,Observed!$C$2:$C$1520,$C437)),AVERAGEIFS(Observed!J$2:J$1520,Observed!$A$2:$A$1520,$A437,Observed!$C$2:$C$1520,$C437),"")</f>
        <v/>
      </c>
      <c r="K437" s="23" t="str">
        <f>IF(ISNUMBER(AVERAGEIFS(Observed!K$2:K$1520,Observed!$A$2:$A$1520,$A437,Observed!$C$2:$C$1520,$C437)),AVERAGEIFS(Observed!K$2:K$1520,Observed!$A$2:$A$1520,$A437,Observed!$C$2:$C$1520,$C437),"")</f>
        <v/>
      </c>
      <c r="L437" s="23">
        <f>IF(ISNUMBER(AVERAGEIFS(Observed!L$2:L$1520,Observed!$A$2:$A$1520,$A437,Observed!$C$2:$C$1520,$C437)),AVERAGEIFS(Observed!L$2:L$1520,Observed!$A$2:$A$1520,$A437,Observed!$C$2:$C$1520,$C437),"")</f>
        <v>46.593333333333334</v>
      </c>
      <c r="M437" s="23">
        <f>IF(ISNUMBER(AVERAGEIFS(Observed!M$2:M$1520,Observed!$A$2:$A$1520,$A437,Observed!$C$2:$C$1520,$C437)),AVERAGEIFS(Observed!M$2:M$1520,Observed!$A$2:$A$1520,$A437,Observed!$C$2:$C$1520,$C437),"")</f>
        <v>46.593333333333334</v>
      </c>
      <c r="N437" s="23">
        <f>IF(ISNUMBER(AVERAGEIFS(Observed!N$2:N$1520,Observed!$A$2:$A$1520,$A437,Observed!$C$2:$C$1520,$C437)),AVERAGEIFS(Observed!N$2:N$1520,Observed!$A$2:$A$1520,$A437,Observed!$C$2:$C$1520,$C437),"")</f>
        <v>940.05333333333328</v>
      </c>
      <c r="O437" s="24" t="str">
        <f>IF(ISNUMBER(AVERAGEIFS(Observed!O$2:O$1520,Observed!$A$2:$A$1520,$A437,Observed!$C$2:$C$1520,$C437)),AVERAGEIFS(Observed!O$2:O$1520,Observed!$A$2:$A$1520,$A437,Observed!$C$2:$C$1520,$C437),"")</f>
        <v/>
      </c>
      <c r="P437" s="24" t="str">
        <f>IF(ISNUMBER(AVERAGEIFS(Observed!P$2:P$1520,Observed!$A$2:$A$1520,$A437,Observed!$C$2:$C$1520,$C437)),AVERAGEIFS(Observed!P$2:P$1520,Observed!$A$2:$A$1520,$A437,Observed!$C$2:$C$1520,$C437),"")</f>
        <v/>
      </c>
      <c r="Q437" s="24" t="str">
        <f>IF(ISNUMBER(AVERAGEIFS(Observed!Q$2:Q$1520,Observed!$A$2:$A$1520,$A437,Observed!$C$2:$C$1520,$C437)),AVERAGEIFS(Observed!Q$2:Q$1520,Observed!$A$2:$A$1520,$A437,Observed!$C$2:$C$1520,$C437),"")</f>
        <v/>
      </c>
      <c r="R437" s="22" t="str">
        <f>IF(ISNUMBER(AVERAGEIFS(Observed!R$2:R$1520,Observed!$A$2:$A$1520,$A437,Observed!$C$2:$C$1520,$C437)),AVERAGEIFS(Observed!R$2:R$1520,Observed!$A$2:$A$1520,$A437,Observed!$C$2:$C$1520,$C437),"")</f>
        <v/>
      </c>
      <c r="S437" s="23" t="str">
        <f>IF(ISNUMBER(AVERAGEIFS(Observed!S$2:S$1520,Observed!$A$2:$A$1520,$A437,Observed!$C$2:$C$1520,$C437)),AVERAGEIFS(Observed!S$2:S$1520,Observed!$A$2:$A$1520,$A437,Observed!$C$2:$C$1520,$C437),"")</f>
        <v/>
      </c>
      <c r="T437" s="23" t="str">
        <f>IF(ISNUMBER(AVERAGEIFS(Observed!T$2:T$1520,Observed!$A$2:$A$1520,$A437,Observed!$C$2:$C$1520,$C437)),AVERAGEIFS(Observed!T$2:T$1520,Observed!$A$2:$A$1520,$A437,Observed!$C$2:$C$1520,$C437),"")</f>
        <v/>
      </c>
      <c r="U437" s="23" t="str">
        <f>IF(ISNUMBER(AVERAGEIFS(Observed!U$2:U$1520,Observed!$A$2:$A$1520,$A437,Observed!$C$2:$C$1520,$C437)),AVERAGEIFS(Observed!U$2:U$1520,Observed!$A$2:$A$1520,$A437,Observed!$C$2:$C$1520,$C437),"")</f>
        <v/>
      </c>
      <c r="V437" s="23" t="str">
        <f>IF(ISNUMBER(AVERAGEIFS(Observed!V$2:V$1520,Observed!$A$2:$A$1520,$A437,Observed!$C$2:$C$1520,$C437)),AVERAGEIFS(Observed!V$2:V$1520,Observed!$A$2:$A$1520,$A437,Observed!$C$2:$C$1520,$C437),"")</f>
        <v/>
      </c>
      <c r="W437" s="23" t="str">
        <f>IF(ISNUMBER(AVERAGEIFS(Observed!W$2:W$1520,Observed!$A$2:$A$1520,$A437,Observed!$C$2:$C$1520,$C437)),AVERAGEIFS(Observed!W$2:W$1520,Observed!$A$2:$A$1520,$A437,Observed!$C$2:$C$1520,$C437),"")</f>
        <v/>
      </c>
      <c r="X437" s="23" t="str">
        <f>IF(ISNUMBER(AVERAGEIFS(Observed!X$2:X$1520,Observed!$A$2:$A$1520,$A437,Observed!$C$2:$C$1520,$C437)),AVERAGEIFS(Observed!X$2:X$1520,Observed!$A$2:$A$1520,$A437,Observed!$C$2:$C$1520,$C437),"")</f>
        <v/>
      </c>
      <c r="Y437" s="23" t="str">
        <f>IF(ISNUMBER(AVERAGEIFS(Observed!Y$2:Y$1520,Observed!$A$2:$A$1520,$A437,Observed!$C$2:$C$1520,$C437)),AVERAGEIFS(Observed!Y$2:Y$1520,Observed!$A$2:$A$1520,$A437,Observed!$C$2:$C$1520,$C437),"")</f>
        <v/>
      </c>
      <c r="Z437" s="23" t="str">
        <f>IF(ISNUMBER(AVERAGEIFS(Observed!Z$2:Z$1520,Observed!$A$2:$A$1520,$A437,Observed!$C$2:$C$1520,$C437)),AVERAGEIFS(Observed!Z$2:Z$1520,Observed!$A$2:$A$1520,$A437,Observed!$C$2:$C$1520,$C437),"")</f>
        <v/>
      </c>
      <c r="AA437" s="23" t="str">
        <f>IF(ISNUMBER(AVERAGEIFS(Observed!AA$2:AA$1520,Observed!$A$2:$A$1520,$A437,Observed!$C$2:$C$1520,$C437)),AVERAGEIFS(Observed!AA$2:AA$1520,Observed!$A$2:$A$1520,$A437,Observed!$C$2:$C$1520,$C437),"")</f>
        <v/>
      </c>
      <c r="AB437" s="23" t="str">
        <f>IF(ISNUMBER(AVERAGEIFS(Observed!AB$2:AB$1520,Observed!$A$2:$A$1520,$A437,Observed!$C$2:$C$1520,$C437)),AVERAGEIFS(Observed!AB$2:AB$1520,Observed!$A$2:$A$1520,$A437,Observed!$C$2:$C$1520,$C437),"")</f>
        <v/>
      </c>
      <c r="AC437" s="23" t="str">
        <f>IF(ISNUMBER(AVERAGEIFS(Observed!AC$2:AC$1520,Observed!$A$2:$A$1520,$A437,Observed!$C$2:$C$1520,$C437)),AVERAGEIFS(Observed!AC$2:AC$1520,Observed!$A$2:$A$1520,$A437,Observed!$C$2:$C$1520,$C437),"")</f>
        <v/>
      </c>
      <c r="AD437" s="24" t="str">
        <f>IF(ISNUMBER(AVERAGEIFS(Observed!AD$2:AD$1520,Observed!$A$2:$A$1520,$A437,Observed!$C$2:$C$1520,$C437)),AVERAGEIFS(Observed!AD$2:AD$1520,Observed!$A$2:$A$1520,$A437,Observed!$C$2:$C$1520,$C437),"")</f>
        <v/>
      </c>
      <c r="AE437" s="24" t="str">
        <f>IF(ISNUMBER(AVERAGEIFS(Observed!AE$2:AE$1520,Observed!$A$2:$A$1520,$A437,Observed!$C$2:$C$1520,$C437)),AVERAGEIFS(Observed!AE$2:AE$1520,Observed!$A$2:$A$1520,$A437,Observed!$C$2:$C$1520,$C437),"")</f>
        <v/>
      </c>
      <c r="AF437" s="23" t="str">
        <f>IF(ISNUMBER(AVERAGEIFS(Observed!AF$2:AF$1520,Observed!$A$2:$A$1520,$A437,Observed!$C$2:$C$1520,$C437)),AVERAGEIFS(Observed!AF$2:AF$1520,Observed!$A$2:$A$1520,$A437,Observed!$C$2:$C$1520,$C437),"")</f>
        <v/>
      </c>
      <c r="AG437" s="23" t="str">
        <f>IF(ISNUMBER(AVERAGEIFS(Observed!AG$2:AG$1520,Observed!$A$2:$A$1520,$A437,Observed!$C$2:$C$1520,$C437)),AVERAGEIFS(Observed!AG$2:AG$1520,Observed!$A$2:$A$1520,$A437,Observed!$C$2:$C$1520,$C437),"")</f>
        <v/>
      </c>
      <c r="AH437" s="22" t="str">
        <f>IF(ISNUMBER(AVERAGEIFS(Observed!AH$2:AH$1520,Observed!$A$2:$A$1520,$A437,Observed!$C$2:$C$1520,$C437)),AVERAGEIFS(Observed!AH$2:AH$1520,Observed!$A$2:$A$1520,$A437,Observed!$C$2:$C$1520,$C437),"")</f>
        <v/>
      </c>
      <c r="AI437" s="23" t="str">
        <f>IF(ISNUMBER(AVERAGEIFS(Observed!AI$2:AI$1520,Observed!$A$2:$A$1520,$A437,Observed!$C$2:$C$1520,$C437)),AVERAGEIFS(Observed!AI$2:AI$1520,Observed!$A$2:$A$1520,$A437,Observed!$C$2:$C$1520,$C437),"")</f>
        <v/>
      </c>
      <c r="AJ437" s="23" t="str">
        <f>IF(ISNUMBER(AVERAGEIFS(Observed!AJ$2:AJ$1520,Observed!$A$2:$A$1520,$A437,Observed!$C$2:$C$1520,$C437)),AVERAGEIFS(Observed!AJ$2:AJ$1520,Observed!$A$2:$A$1520,$A437,Observed!$C$2:$C$1520,$C437),"")</f>
        <v/>
      </c>
      <c r="AK437" s="23" t="str">
        <f>IF(ISNUMBER(AVERAGEIFS(Observed!AK$2:AK$1520,Observed!$A$2:$A$1520,$A437,Observed!$C$2:$C$1520,$C437)),AVERAGEIFS(Observed!AK$2:AK$1520,Observed!$A$2:$A$1520,$A437,Observed!$C$2:$C$1520,$C437),"")</f>
        <v/>
      </c>
      <c r="AL437" s="23" t="str">
        <f>IF(ISNUMBER(AVERAGEIFS(Observed!AL$2:AL$1520,Observed!$A$2:$A$1520,$A437,Observed!$C$2:$C$1520,$C437)),AVERAGEIFS(Observed!AL$2:AL$1520,Observed!$A$2:$A$1520,$A437,Observed!$C$2:$C$1520,$C437),"")</f>
        <v/>
      </c>
      <c r="AM437" s="23" t="str">
        <f>IF(ISNUMBER(AVERAGEIFS(Observed!AM$2:AM$1520,Observed!$A$2:$A$1520,$A437,Observed!$C$2:$C$1520,$C437)),AVERAGEIFS(Observed!AM$2:AM$1520,Observed!$A$2:$A$1520,$A437,Observed!$C$2:$C$1520,$C437),"")</f>
        <v/>
      </c>
      <c r="AN437" s="2">
        <f>COUNTIFS(Observed!$A$2:$A$1520,$A437,Observed!$C$2:$C$1520,$C437)</f>
        <v>3</v>
      </c>
      <c r="AO437" s="2">
        <f t="shared" si="7"/>
        <v>3</v>
      </c>
    </row>
    <row r="438" spans="1:41" x14ac:dyDescent="0.35">
      <c r="A438" t="s">
        <v>57</v>
      </c>
      <c r="B438" t="s">
        <v>52</v>
      </c>
      <c r="C438" s="20">
        <v>42471</v>
      </c>
      <c r="D438">
        <v>1</v>
      </c>
      <c r="E438" t="s">
        <v>81</v>
      </c>
      <c r="F438" s="25" t="s">
        <v>99</v>
      </c>
      <c r="G438" t="s">
        <v>44</v>
      </c>
      <c r="H438">
        <v>12</v>
      </c>
      <c r="I438" s="2" t="s">
        <v>42</v>
      </c>
      <c r="J438" s="22" t="str">
        <f>IF(ISNUMBER(AVERAGEIFS(Observed!J$2:J$1520,Observed!$A$2:$A$1520,$A438,Observed!$C$2:$C$1520,$C438)),AVERAGEIFS(Observed!J$2:J$1520,Observed!$A$2:$A$1520,$A438,Observed!$C$2:$C$1520,$C438),"")</f>
        <v/>
      </c>
      <c r="K438" s="23" t="str">
        <f>IF(ISNUMBER(AVERAGEIFS(Observed!K$2:K$1520,Observed!$A$2:$A$1520,$A438,Observed!$C$2:$C$1520,$C438)),AVERAGEIFS(Observed!K$2:K$1520,Observed!$A$2:$A$1520,$A438,Observed!$C$2:$C$1520,$C438),"")</f>
        <v/>
      </c>
      <c r="L438" s="23">
        <f>IF(ISNUMBER(AVERAGEIFS(Observed!L$2:L$1520,Observed!$A$2:$A$1520,$A438,Observed!$C$2:$C$1520,$C438)),AVERAGEIFS(Observed!L$2:L$1520,Observed!$A$2:$A$1520,$A438,Observed!$C$2:$C$1520,$C438),"")</f>
        <v>66.406666666666666</v>
      </c>
      <c r="M438" s="23">
        <f>IF(ISNUMBER(AVERAGEIFS(Observed!M$2:M$1520,Observed!$A$2:$A$1520,$A438,Observed!$C$2:$C$1520,$C438)),AVERAGEIFS(Observed!M$2:M$1520,Observed!$A$2:$A$1520,$A438,Observed!$C$2:$C$1520,$C438),"")</f>
        <v>66.406666666666666</v>
      </c>
      <c r="N438" s="23">
        <f>IF(ISNUMBER(AVERAGEIFS(Observed!N$2:N$1520,Observed!$A$2:$A$1520,$A438,Observed!$C$2:$C$1520,$C438)),AVERAGEIFS(Observed!N$2:N$1520,Observed!$A$2:$A$1520,$A438,Observed!$C$2:$C$1520,$C438),"")</f>
        <v>1260.0733333333335</v>
      </c>
      <c r="O438" s="24" t="str">
        <f>IF(ISNUMBER(AVERAGEIFS(Observed!O$2:O$1520,Observed!$A$2:$A$1520,$A438,Observed!$C$2:$C$1520,$C438)),AVERAGEIFS(Observed!O$2:O$1520,Observed!$A$2:$A$1520,$A438,Observed!$C$2:$C$1520,$C438),"")</f>
        <v/>
      </c>
      <c r="P438" s="24" t="str">
        <f>IF(ISNUMBER(AVERAGEIFS(Observed!P$2:P$1520,Observed!$A$2:$A$1520,$A438,Observed!$C$2:$C$1520,$C438)),AVERAGEIFS(Observed!P$2:P$1520,Observed!$A$2:$A$1520,$A438,Observed!$C$2:$C$1520,$C438),"")</f>
        <v/>
      </c>
      <c r="Q438" s="24" t="str">
        <f>IF(ISNUMBER(AVERAGEIFS(Observed!Q$2:Q$1520,Observed!$A$2:$A$1520,$A438,Observed!$C$2:$C$1520,$C438)),AVERAGEIFS(Observed!Q$2:Q$1520,Observed!$A$2:$A$1520,$A438,Observed!$C$2:$C$1520,$C438),"")</f>
        <v/>
      </c>
      <c r="R438" s="22" t="str">
        <f>IF(ISNUMBER(AVERAGEIFS(Observed!R$2:R$1520,Observed!$A$2:$A$1520,$A438,Observed!$C$2:$C$1520,$C438)),AVERAGEIFS(Observed!R$2:R$1520,Observed!$A$2:$A$1520,$A438,Observed!$C$2:$C$1520,$C438),"")</f>
        <v/>
      </c>
      <c r="S438" s="23" t="str">
        <f>IF(ISNUMBER(AVERAGEIFS(Observed!S$2:S$1520,Observed!$A$2:$A$1520,$A438,Observed!$C$2:$C$1520,$C438)),AVERAGEIFS(Observed!S$2:S$1520,Observed!$A$2:$A$1520,$A438,Observed!$C$2:$C$1520,$C438),"")</f>
        <v/>
      </c>
      <c r="T438" s="23" t="str">
        <f>IF(ISNUMBER(AVERAGEIFS(Observed!T$2:T$1520,Observed!$A$2:$A$1520,$A438,Observed!$C$2:$C$1520,$C438)),AVERAGEIFS(Observed!T$2:T$1520,Observed!$A$2:$A$1520,$A438,Observed!$C$2:$C$1520,$C438),"")</f>
        <v/>
      </c>
      <c r="U438" s="23" t="str">
        <f>IF(ISNUMBER(AVERAGEIFS(Observed!U$2:U$1520,Observed!$A$2:$A$1520,$A438,Observed!$C$2:$C$1520,$C438)),AVERAGEIFS(Observed!U$2:U$1520,Observed!$A$2:$A$1520,$A438,Observed!$C$2:$C$1520,$C438),"")</f>
        <v/>
      </c>
      <c r="V438" s="23" t="str">
        <f>IF(ISNUMBER(AVERAGEIFS(Observed!V$2:V$1520,Observed!$A$2:$A$1520,$A438,Observed!$C$2:$C$1520,$C438)),AVERAGEIFS(Observed!V$2:V$1520,Observed!$A$2:$A$1520,$A438,Observed!$C$2:$C$1520,$C438),"")</f>
        <v/>
      </c>
      <c r="W438" s="23" t="str">
        <f>IF(ISNUMBER(AVERAGEIFS(Observed!W$2:W$1520,Observed!$A$2:$A$1520,$A438,Observed!$C$2:$C$1520,$C438)),AVERAGEIFS(Observed!W$2:W$1520,Observed!$A$2:$A$1520,$A438,Observed!$C$2:$C$1520,$C438),"")</f>
        <v/>
      </c>
      <c r="X438" s="23" t="str">
        <f>IF(ISNUMBER(AVERAGEIFS(Observed!X$2:X$1520,Observed!$A$2:$A$1520,$A438,Observed!$C$2:$C$1520,$C438)),AVERAGEIFS(Observed!X$2:X$1520,Observed!$A$2:$A$1520,$A438,Observed!$C$2:$C$1520,$C438),"")</f>
        <v/>
      </c>
      <c r="Y438" s="23" t="str">
        <f>IF(ISNUMBER(AVERAGEIFS(Observed!Y$2:Y$1520,Observed!$A$2:$A$1520,$A438,Observed!$C$2:$C$1520,$C438)),AVERAGEIFS(Observed!Y$2:Y$1520,Observed!$A$2:$A$1520,$A438,Observed!$C$2:$C$1520,$C438),"")</f>
        <v/>
      </c>
      <c r="Z438" s="23" t="str">
        <f>IF(ISNUMBER(AVERAGEIFS(Observed!Z$2:Z$1520,Observed!$A$2:$A$1520,$A438,Observed!$C$2:$C$1520,$C438)),AVERAGEIFS(Observed!Z$2:Z$1520,Observed!$A$2:$A$1520,$A438,Observed!$C$2:$C$1520,$C438),"")</f>
        <v/>
      </c>
      <c r="AA438" s="23" t="str">
        <f>IF(ISNUMBER(AVERAGEIFS(Observed!AA$2:AA$1520,Observed!$A$2:$A$1520,$A438,Observed!$C$2:$C$1520,$C438)),AVERAGEIFS(Observed!AA$2:AA$1520,Observed!$A$2:$A$1520,$A438,Observed!$C$2:$C$1520,$C438),"")</f>
        <v/>
      </c>
      <c r="AB438" s="23" t="str">
        <f>IF(ISNUMBER(AVERAGEIFS(Observed!AB$2:AB$1520,Observed!$A$2:$A$1520,$A438,Observed!$C$2:$C$1520,$C438)),AVERAGEIFS(Observed!AB$2:AB$1520,Observed!$A$2:$A$1520,$A438,Observed!$C$2:$C$1520,$C438),"")</f>
        <v/>
      </c>
      <c r="AC438" s="23" t="str">
        <f>IF(ISNUMBER(AVERAGEIFS(Observed!AC$2:AC$1520,Observed!$A$2:$A$1520,$A438,Observed!$C$2:$C$1520,$C438)),AVERAGEIFS(Observed!AC$2:AC$1520,Observed!$A$2:$A$1520,$A438,Observed!$C$2:$C$1520,$C438),"")</f>
        <v/>
      </c>
      <c r="AD438" s="24" t="str">
        <f>IF(ISNUMBER(AVERAGEIFS(Observed!AD$2:AD$1520,Observed!$A$2:$A$1520,$A438,Observed!$C$2:$C$1520,$C438)),AVERAGEIFS(Observed!AD$2:AD$1520,Observed!$A$2:$A$1520,$A438,Observed!$C$2:$C$1520,$C438),"")</f>
        <v/>
      </c>
      <c r="AE438" s="24" t="str">
        <f>IF(ISNUMBER(AVERAGEIFS(Observed!AE$2:AE$1520,Observed!$A$2:$A$1520,$A438,Observed!$C$2:$C$1520,$C438)),AVERAGEIFS(Observed!AE$2:AE$1520,Observed!$A$2:$A$1520,$A438,Observed!$C$2:$C$1520,$C438),"")</f>
        <v/>
      </c>
      <c r="AF438" s="23" t="str">
        <f>IF(ISNUMBER(AVERAGEIFS(Observed!AF$2:AF$1520,Observed!$A$2:$A$1520,$A438,Observed!$C$2:$C$1520,$C438)),AVERAGEIFS(Observed!AF$2:AF$1520,Observed!$A$2:$A$1520,$A438,Observed!$C$2:$C$1520,$C438),"")</f>
        <v/>
      </c>
      <c r="AG438" s="23" t="str">
        <f>IF(ISNUMBER(AVERAGEIFS(Observed!AG$2:AG$1520,Observed!$A$2:$A$1520,$A438,Observed!$C$2:$C$1520,$C438)),AVERAGEIFS(Observed!AG$2:AG$1520,Observed!$A$2:$A$1520,$A438,Observed!$C$2:$C$1520,$C438),"")</f>
        <v/>
      </c>
      <c r="AH438" s="22" t="str">
        <f>IF(ISNUMBER(AVERAGEIFS(Observed!AH$2:AH$1520,Observed!$A$2:$A$1520,$A438,Observed!$C$2:$C$1520,$C438)),AVERAGEIFS(Observed!AH$2:AH$1520,Observed!$A$2:$A$1520,$A438,Observed!$C$2:$C$1520,$C438),"")</f>
        <v/>
      </c>
      <c r="AI438" s="23" t="str">
        <f>IF(ISNUMBER(AVERAGEIFS(Observed!AI$2:AI$1520,Observed!$A$2:$A$1520,$A438,Observed!$C$2:$C$1520,$C438)),AVERAGEIFS(Observed!AI$2:AI$1520,Observed!$A$2:$A$1520,$A438,Observed!$C$2:$C$1520,$C438),"")</f>
        <v/>
      </c>
      <c r="AJ438" s="23" t="str">
        <f>IF(ISNUMBER(AVERAGEIFS(Observed!AJ$2:AJ$1520,Observed!$A$2:$A$1520,$A438,Observed!$C$2:$C$1520,$C438)),AVERAGEIFS(Observed!AJ$2:AJ$1520,Observed!$A$2:$A$1520,$A438,Observed!$C$2:$C$1520,$C438),"")</f>
        <v/>
      </c>
      <c r="AK438" s="23" t="str">
        <f>IF(ISNUMBER(AVERAGEIFS(Observed!AK$2:AK$1520,Observed!$A$2:$A$1520,$A438,Observed!$C$2:$C$1520,$C438)),AVERAGEIFS(Observed!AK$2:AK$1520,Observed!$A$2:$A$1520,$A438,Observed!$C$2:$C$1520,$C438),"")</f>
        <v/>
      </c>
      <c r="AL438" s="23" t="str">
        <f>IF(ISNUMBER(AVERAGEIFS(Observed!AL$2:AL$1520,Observed!$A$2:$A$1520,$A438,Observed!$C$2:$C$1520,$C438)),AVERAGEIFS(Observed!AL$2:AL$1520,Observed!$A$2:$A$1520,$A438,Observed!$C$2:$C$1520,$C438),"")</f>
        <v/>
      </c>
      <c r="AM438" s="23" t="str">
        <f>IF(ISNUMBER(AVERAGEIFS(Observed!AM$2:AM$1520,Observed!$A$2:$A$1520,$A438,Observed!$C$2:$C$1520,$C438)),AVERAGEIFS(Observed!AM$2:AM$1520,Observed!$A$2:$A$1520,$A438,Observed!$C$2:$C$1520,$C438),"")</f>
        <v/>
      </c>
      <c r="AN438" s="2">
        <f>COUNTIFS(Observed!$A$2:$A$1520,$A438,Observed!$C$2:$C$1520,$C438)</f>
        <v>3</v>
      </c>
      <c r="AO438" s="2">
        <f t="shared" si="7"/>
        <v>3</v>
      </c>
    </row>
    <row r="439" spans="1:41" x14ac:dyDescent="0.35">
      <c r="A439" t="s">
        <v>54</v>
      </c>
      <c r="B439" t="s">
        <v>52</v>
      </c>
      <c r="C439" s="20">
        <v>42471</v>
      </c>
      <c r="D439">
        <v>1</v>
      </c>
      <c r="E439" t="s">
        <v>83</v>
      </c>
      <c r="F439" s="25" t="s">
        <v>99</v>
      </c>
      <c r="G439" t="s">
        <v>44</v>
      </c>
      <c r="H439">
        <v>12</v>
      </c>
      <c r="I439" s="2" t="s">
        <v>42</v>
      </c>
      <c r="J439" s="22" t="str">
        <f>IF(ISNUMBER(AVERAGEIFS(Observed!J$2:J$1520,Observed!$A$2:$A$1520,$A439,Observed!$C$2:$C$1520,$C439)),AVERAGEIFS(Observed!J$2:J$1520,Observed!$A$2:$A$1520,$A439,Observed!$C$2:$C$1520,$C439),"")</f>
        <v/>
      </c>
      <c r="K439" s="23" t="str">
        <f>IF(ISNUMBER(AVERAGEIFS(Observed!K$2:K$1520,Observed!$A$2:$A$1520,$A439,Observed!$C$2:$C$1520,$C439)),AVERAGEIFS(Observed!K$2:K$1520,Observed!$A$2:$A$1520,$A439,Observed!$C$2:$C$1520,$C439),"")</f>
        <v/>
      </c>
      <c r="L439" s="23">
        <f>IF(ISNUMBER(AVERAGEIFS(Observed!L$2:L$1520,Observed!$A$2:$A$1520,$A439,Observed!$C$2:$C$1520,$C439)),AVERAGEIFS(Observed!L$2:L$1520,Observed!$A$2:$A$1520,$A439,Observed!$C$2:$C$1520,$C439),"")</f>
        <v>138.80666666666667</v>
      </c>
      <c r="M439" s="23">
        <f>IF(ISNUMBER(AVERAGEIFS(Observed!M$2:M$1520,Observed!$A$2:$A$1520,$A439,Observed!$C$2:$C$1520,$C439)),AVERAGEIFS(Observed!M$2:M$1520,Observed!$A$2:$A$1520,$A439,Observed!$C$2:$C$1520,$C439),"")</f>
        <v>138.80666666666667</v>
      </c>
      <c r="N439" s="23">
        <f>IF(ISNUMBER(AVERAGEIFS(Observed!N$2:N$1520,Observed!$A$2:$A$1520,$A439,Observed!$C$2:$C$1520,$C439)),AVERAGEIFS(Observed!N$2:N$1520,Observed!$A$2:$A$1520,$A439,Observed!$C$2:$C$1520,$C439),"")</f>
        <v>761.30666666666684</v>
      </c>
      <c r="O439" s="24" t="str">
        <f>IF(ISNUMBER(AVERAGEIFS(Observed!O$2:O$1520,Observed!$A$2:$A$1520,$A439,Observed!$C$2:$C$1520,$C439)),AVERAGEIFS(Observed!O$2:O$1520,Observed!$A$2:$A$1520,$A439,Observed!$C$2:$C$1520,$C439),"")</f>
        <v/>
      </c>
      <c r="P439" s="24" t="str">
        <f>IF(ISNUMBER(AVERAGEIFS(Observed!P$2:P$1520,Observed!$A$2:$A$1520,$A439,Observed!$C$2:$C$1520,$C439)),AVERAGEIFS(Observed!P$2:P$1520,Observed!$A$2:$A$1520,$A439,Observed!$C$2:$C$1520,$C439),"")</f>
        <v/>
      </c>
      <c r="Q439" s="24" t="str">
        <f>IF(ISNUMBER(AVERAGEIFS(Observed!Q$2:Q$1520,Observed!$A$2:$A$1520,$A439,Observed!$C$2:$C$1520,$C439)),AVERAGEIFS(Observed!Q$2:Q$1520,Observed!$A$2:$A$1520,$A439,Observed!$C$2:$C$1520,$C439),"")</f>
        <v/>
      </c>
      <c r="R439" s="22" t="str">
        <f>IF(ISNUMBER(AVERAGEIFS(Observed!R$2:R$1520,Observed!$A$2:$A$1520,$A439,Observed!$C$2:$C$1520,$C439)),AVERAGEIFS(Observed!R$2:R$1520,Observed!$A$2:$A$1520,$A439,Observed!$C$2:$C$1520,$C439),"")</f>
        <v/>
      </c>
      <c r="S439" s="23" t="str">
        <f>IF(ISNUMBER(AVERAGEIFS(Observed!S$2:S$1520,Observed!$A$2:$A$1520,$A439,Observed!$C$2:$C$1520,$C439)),AVERAGEIFS(Observed!S$2:S$1520,Observed!$A$2:$A$1520,$A439,Observed!$C$2:$C$1520,$C439),"")</f>
        <v/>
      </c>
      <c r="T439" s="23" t="str">
        <f>IF(ISNUMBER(AVERAGEIFS(Observed!T$2:T$1520,Observed!$A$2:$A$1520,$A439,Observed!$C$2:$C$1520,$C439)),AVERAGEIFS(Observed!T$2:T$1520,Observed!$A$2:$A$1520,$A439,Observed!$C$2:$C$1520,$C439),"")</f>
        <v/>
      </c>
      <c r="U439" s="23" t="str">
        <f>IF(ISNUMBER(AVERAGEIFS(Observed!U$2:U$1520,Observed!$A$2:$A$1520,$A439,Observed!$C$2:$C$1520,$C439)),AVERAGEIFS(Observed!U$2:U$1520,Observed!$A$2:$A$1520,$A439,Observed!$C$2:$C$1520,$C439),"")</f>
        <v/>
      </c>
      <c r="V439" s="23" t="str">
        <f>IF(ISNUMBER(AVERAGEIFS(Observed!V$2:V$1520,Observed!$A$2:$A$1520,$A439,Observed!$C$2:$C$1520,$C439)),AVERAGEIFS(Observed!V$2:V$1520,Observed!$A$2:$A$1520,$A439,Observed!$C$2:$C$1520,$C439),"")</f>
        <v/>
      </c>
      <c r="W439" s="23" t="str">
        <f>IF(ISNUMBER(AVERAGEIFS(Observed!W$2:W$1520,Observed!$A$2:$A$1520,$A439,Observed!$C$2:$C$1520,$C439)),AVERAGEIFS(Observed!W$2:W$1520,Observed!$A$2:$A$1520,$A439,Observed!$C$2:$C$1520,$C439),"")</f>
        <v/>
      </c>
      <c r="X439" s="23" t="str">
        <f>IF(ISNUMBER(AVERAGEIFS(Observed!X$2:X$1520,Observed!$A$2:$A$1520,$A439,Observed!$C$2:$C$1520,$C439)),AVERAGEIFS(Observed!X$2:X$1520,Observed!$A$2:$A$1520,$A439,Observed!$C$2:$C$1520,$C439),"")</f>
        <v/>
      </c>
      <c r="Y439" s="23" t="str">
        <f>IF(ISNUMBER(AVERAGEIFS(Observed!Y$2:Y$1520,Observed!$A$2:$A$1520,$A439,Observed!$C$2:$C$1520,$C439)),AVERAGEIFS(Observed!Y$2:Y$1520,Observed!$A$2:$A$1520,$A439,Observed!$C$2:$C$1520,$C439),"")</f>
        <v/>
      </c>
      <c r="Z439" s="23" t="str">
        <f>IF(ISNUMBER(AVERAGEIFS(Observed!Z$2:Z$1520,Observed!$A$2:$A$1520,$A439,Observed!$C$2:$C$1520,$C439)),AVERAGEIFS(Observed!Z$2:Z$1520,Observed!$A$2:$A$1520,$A439,Observed!$C$2:$C$1520,$C439),"")</f>
        <v/>
      </c>
      <c r="AA439" s="23" t="str">
        <f>IF(ISNUMBER(AVERAGEIFS(Observed!AA$2:AA$1520,Observed!$A$2:$A$1520,$A439,Observed!$C$2:$C$1520,$C439)),AVERAGEIFS(Observed!AA$2:AA$1520,Observed!$A$2:$A$1520,$A439,Observed!$C$2:$C$1520,$C439),"")</f>
        <v/>
      </c>
      <c r="AB439" s="23" t="str">
        <f>IF(ISNUMBER(AVERAGEIFS(Observed!AB$2:AB$1520,Observed!$A$2:$A$1520,$A439,Observed!$C$2:$C$1520,$C439)),AVERAGEIFS(Observed!AB$2:AB$1520,Observed!$A$2:$A$1520,$A439,Observed!$C$2:$C$1520,$C439),"")</f>
        <v/>
      </c>
      <c r="AC439" s="23" t="str">
        <f>IF(ISNUMBER(AVERAGEIFS(Observed!AC$2:AC$1520,Observed!$A$2:$A$1520,$A439,Observed!$C$2:$C$1520,$C439)),AVERAGEIFS(Observed!AC$2:AC$1520,Observed!$A$2:$A$1520,$A439,Observed!$C$2:$C$1520,$C439),"")</f>
        <v/>
      </c>
      <c r="AD439" s="24" t="str">
        <f>IF(ISNUMBER(AVERAGEIFS(Observed!AD$2:AD$1520,Observed!$A$2:$A$1520,$A439,Observed!$C$2:$C$1520,$C439)),AVERAGEIFS(Observed!AD$2:AD$1520,Observed!$A$2:$A$1520,$A439,Observed!$C$2:$C$1520,$C439),"")</f>
        <v/>
      </c>
      <c r="AE439" s="24" t="str">
        <f>IF(ISNUMBER(AVERAGEIFS(Observed!AE$2:AE$1520,Observed!$A$2:$A$1520,$A439,Observed!$C$2:$C$1520,$C439)),AVERAGEIFS(Observed!AE$2:AE$1520,Observed!$A$2:$A$1520,$A439,Observed!$C$2:$C$1520,$C439),"")</f>
        <v/>
      </c>
      <c r="AF439" s="23" t="str">
        <f>IF(ISNUMBER(AVERAGEIFS(Observed!AF$2:AF$1520,Observed!$A$2:$A$1520,$A439,Observed!$C$2:$C$1520,$C439)),AVERAGEIFS(Observed!AF$2:AF$1520,Observed!$A$2:$A$1520,$A439,Observed!$C$2:$C$1520,$C439),"")</f>
        <v/>
      </c>
      <c r="AG439" s="23" t="str">
        <f>IF(ISNUMBER(AVERAGEIFS(Observed!AG$2:AG$1520,Observed!$A$2:$A$1520,$A439,Observed!$C$2:$C$1520,$C439)),AVERAGEIFS(Observed!AG$2:AG$1520,Observed!$A$2:$A$1520,$A439,Observed!$C$2:$C$1520,$C439),"")</f>
        <v/>
      </c>
      <c r="AH439" s="22" t="str">
        <f>IF(ISNUMBER(AVERAGEIFS(Observed!AH$2:AH$1520,Observed!$A$2:$A$1520,$A439,Observed!$C$2:$C$1520,$C439)),AVERAGEIFS(Observed!AH$2:AH$1520,Observed!$A$2:$A$1520,$A439,Observed!$C$2:$C$1520,$C439),"")</f>
        <v/>
      </c>
      <c r="AI439" s="23" t="str">
        <f>IF(ISNUMBER(AVERAGEIFS(Observed!AI$2:AI$1520,Observed!$A$2:$A$1520,$A439,Observed!$C$2:$C$1520,$C439)),AVERAGEIFS(Observed!AI$2:AI$1520,Observed!$A$2:$A$1520,$A439,Observed!$C$2:$C$1520,$C439),"")</f>
        <v/>
      </c>
      <c r="AJ439" s="23" t="str">
        <f>IF(ISNUMBER(AVERAGEIFS(Observed!AJ$2:AJ$1520,Observed!$A$2:$A$1520,$A439,Observed!$C$2:$C$1520,$C439)),AVERAGEIFS(Observed!AJ$2:AJ$1520,Observed!$A$2:$A$1520,$A439,Observed!$C$2:$C$1520,$C439),"")</f>
        <v/>
      </c>
      <c r="AK439" s="23" t="str">
        <f>IF(ISNUMBER(AVERAGEIFS(Observed!AK$2:AK$1520,Observed!$A$2:$A$1520,$A439,Observed!$C$2:$C$1520,$C439)),AVERAGEIFS(Observed!AK$2:AK$1520,Observed!$A$2:$A$1520,$A439,Observed!$C$2:$C$1520,$C439),"")</f>
        <v/>
      </c>
      <c r="AL439" s="23" t="str">
        <f>IF(ISNUMBER(AVERAGEIFS(Observed!AL$2:AL$1520,Observed!$A$2:$A$1520,$A439,Observed!$C$2:$C$1520,$C439)),AVERAGEIFS(Observed!AL$2:AL$1520,Observed!$A$2:$A$1520,$A439,Observed!$C$2:$C$1520,$C439),"")</f>
        <v/>
      </c>
      <c r="AM439" s="23" t="str">
        <f>IF(ISNUMBER(AVERAGEIFS(Observed!AM$2:AM$1520,Observed!$A$2:$A$1520,$A439,Observed!$C$2:$C$1520,$C439)),AVERAGEIFS(Observed!AM$2:AM$1520,Observed!$A$2:$A$1520,$A439,Observed!$C$2:$C$1520,$C439),"")</f>
        <v/>
      </c>
      <c r="AN439" s="2">
        <f>COUNTIFS(Observed!$A$2:$A$1520,$A439,Observed!$C$2:$C$1520,$C439)</f>
        <v>3</v>
      </c>
      <c r="AO439" s="2">
        <f t="shared" si="7"/>
        <v>3</v>
      </c>
    </row>
    <row r="440" spans="1:41" x14ac:dyDescent="0.35">
      <c r="A440" t="s">
        <v>53</v>
      </c>
      <c r="B440" t="s">
        <v>52</v>
      </c>
      <c r="C440" s="20">
        <v>42471</v>
      </c>
      <c r="D440">
        <v>1</v>
      </c>
      <c r="E440" t="s">
        <v>78</v>
      </c>
      <c r="F440" s="25" t="s">
        <v>99</v>
      </c>
      <c r="G440" t="s">
        <v>44</v>
      </c>
      <c r="H440">
        <v>12</v>
      </c>
      <c r="I440" s="2" t="s">
        <v>42</v>
      </c>
      <c r="J440" s="22" t="str">
        <f>IF(ISNUMBER(AVERAGEIFS(Observed!J$2:J$1520,Observed!$A$2:$A$1520,$A440,Observed!$C$2:$C$1520,$C440)),AVERAGEIFS(Observed!J$2:J$1520,Observed!$A$2:$A$1520,$A440,Observed!$C$2:$C$1520,$C440),"")</f>
        <v/>
      </c>
      <c r="K440" s="23" t="str">
        <f>IF(ISNUMBER(AVERAGEIFS(Observed!K$2:K$1520,Observed!$A$2:$A$1520,$A440,Observed!$C$2:$C$1520,$C440)),AVERAGEIFS(Observed!K$2:K$1520,Observed!$A$2:$A$1520,$A440,Observed!$C$2:$C$1520,$C440),"")</f>
        <v/>
      </c>
      <c r="L440" s="23">
        <f>IF(ISNUMBER(AVERAGEIFS(Observed!L$2:L$1520,Observed!$A$2:$A$1520,$A440,Observed!$C$2:$C$1520,$C440)),AVERAGEIFS(Observed!L$2:L$1520,Observed!$A$2:$A$1520,$A440,Observed!$C$2:$C$1520,$C440),"")</f>
        <v>105.75666666666666</v>
      </c>
      <c r="M440" s="23">
        <f>IF(ISNUMBER(AVERAGEIFS(Observed!M$2:M$1520,Observed!$A$2:$A$1520,$A440,Observed!$C$2:$C$1520,$C440)),AVERAGEIFS(Observed!M$2:M$1520,Observed!$A$2:$A$1520,$A440,Observed!$C$2:$C$1520,$C440),"")</f>
        <v>105.75666666666666</v>
      </c>
      <c r="N440" s="23">
        <f>IF(ISNUMBER(AVERAGEIFS(Observed!N$2:N$1520,Observed!$A$2:$A$1520,$A440,Observed!$C$2:$C$1520,$C440)),AVERAGEIFS(Observed!N$2:N$1520,Observed!$A$2:$A$1520,$A440,Observed!$C$2:$C$1520,$C440),"")</f>
        <v>555.62333333333333</v>
      </c>
      <c r="O440" s="24" t="str">
        <f>IF(ISNUMBER(AVERAGEIFS(Observed!O$2:O$1520,Observed!$A$2:$A$1520,$A440,Observed!$C$2:$C$1520,$C440)),AVERAGEIFS(Observed!O$2:O$1520,Observed!$A$2:$A$1520,$A440,Observed!$C$2:$C$1520,$C440),"")</f>
        <v/>
      </c>
      <c r="P440" s="24" t="str">
        <f>IF(ISNUMBER(AVERAGEIFS(Observed!P$2:P$1520,Observed!$A$2:$A$1520,$A440,Observed!$C$2:$C$1520,$C440)),AVERAGEIFS(Observed!P$2:P$1520,Observed!$A$2:$A$1520,$A440,Observed!$C$2:$C$1520,$C440),"")</f>
        <v/>
      </c>
      <c r="Q440" s="24" t="str">
        <f>IF(ISNUMBER(AVERAGEIFS(Observed!Q$2:Q$1520,Observed!$A$2:$A$1520,$A440,Observed!$C$2:$C$1520,$C440)),AVERAGEIFS(Observed!Q$2:Q$1520,Observed!$A$2:$A$1520,$A440,Observed!$C$2:$C$1520,$C440),"")</f>
        <v/>
      </c>
      <c r="R440" s="22" t="str">
        <f>IF(ISNUMBER(AVERAGEIFS(Observed!R$2:R$1520,Observed!$A$2:$A$1520,$A440,Observed!$C$2:$C$1520,$C440)),AVERAGEIFS(Observed!R$2:R$1520,Observed!$A$2:$A$1520,$A440,Observed!$C$2:$C$1520,$C440),"")</f>
        <v/>
      </c>
      <c r="S440" s="23" t="str">
        <f>IF(ISNUMBER(AVERAGEIFS(Observed!S$2:S$1520,Observed!$A$2:$A$1520,$A440,Observed!$C$2:$C$1520,$C440)),AVERAGEIFS(Observed!S$2:S$1520,Observed!$A$2:$A$1520,$A440,Observed!$C$2:$C$1520,$C440),"")</f>
        <v/>
      </c>
      <c r="T440" s="23" t="str">
        <f>IF(ISNUMBER(AVERAGEIFS(Observed!T$2:T$1520,Observed!$A$2:$A$1520,$A440,Observed!$C$2:$C$1520,$C440)),AVERAGEIFS(Observed!T$2:T$1520,Observed!$A$2:$A$1520,$A440,Observed!$C$2:$C$1520,$C440),"")</f>
        <v/>
      </c>
      <c r="U440" s="23" t="str">
        <f>IF(ISNUMBER(AVERAGEIFS(Observed!U$2:U$1520,Observed!$A$2:$A$1520,$A440,Observed!$C$2:$C$1520,$C440)),AVERAGEIFS(Observed!U$2:U$1520,Observed!$A$2:$A$1520,$A440,Observed!$C$2:$C$1520,$C440),"")</f>
        <v/>
      </c>
      <c r="V440" s="23" t="str">
        <f>IF(ISNUMBER(AVERAGEIFS(Observed!V$2:V$1520,Observed!$A$2:$A$1520,$A440,Observed!$C$2:$C$1520,$C440)),AVERAGEIFS(Observed!V$2:V$1520,Observed!$A$2:$A$1520,$A440,Observed!$C$2:$C$1520,$C440),"")</f>
        <v/>
      </c>
      <c r="W440" s="23" t="str">
        <f>IF(ISNUMBER(AVERAGEIFS(Observed!W$2:W$1520,Observed!$A$2:$A$1520,$A440,Observed!$C$2:$C$1520,$C440)),AVERAGEIFS(Observed!W$2:W$1520,Observed!$A$2:$A$1520,$A440,Observed!$C$2:$C$1520,$C440),"")</f>
        <v/>
      </c>
      <c r="X440" s="23" t="str">
        <f>IF(ISNUMBER(AVERAGEIFS(Observed!X$2:X$1520,Observed!$A$2:$A$1520,$A440,Observed!$C$2:$C$1520,$C440)),AVERAGEIFS(Observed!X$2:X$1520,Observed!$A$2:$A$1520,$A440,Observed!$C$2:$C$1520,$C440),"")</f>
        <v/>
      </c>
      <c r="Y440" s="23" t="str">
        <f>IF(ISNUMBER(AVERAGEIFS(Observed!Y$2:Y$1520,Observed!$A$2:$A$1520,$A440,Observed!$C$2:$C$1520,$C440)),AVERAGEIFS(Observed!Y$2:Y$1520,Observed!$A$2:$A$1520,$A440,Observed!$C$2:$C$1520,$C440),"")</f>
        <v/>
      </c>
      <c r="Z440" s="23" t="str">
        <f>IF(ISNUMBER(AVERAGEIFS(Observed!Z$2:Z$1520,Observed!$A$2:$A$1520,$A440,Observed!$C$2:$C$1520,$C440)),AVERAGEIFS(Observed!Z$2:Z$1520,Observed!$A$2:$A$1520,$A440,Observed!$C$2:$C$1520,$C440),"")</f>
        <v/>
      </c>
      <c r="AA440" s="23" t="str">
        <f>IF(ISNUMBER(AVERAGEIFS(Observed!AA$2:AA$1520,Observed!$A$2:$A$1520,$A440,Observed!$C$2:$C$1520,$C440)),AVERAGEIFS(Observed!AA$2:AA$1520,Observed!$A$2:$A$1520,$A440,Observed!$C$2:$C$1520,$C440),"")</f>
        <v/>
      </c>
      <c r="AB440" s="23" t="str">
        <f>IF(ISNUMBER(AVERAGEIFS(Observed!AB$2:AB$1520,Observed!$A$2:$A$1520,$A440,Observed!$C$2:$C$1520,$C440)),AVERAGEIFS(Observed!AB$2:AB$1520,Observed!$A$2:$A$1520,$A440,Observed!$C$2:$C$1520,$C440),"")</f>
        <v/>
      </c>
      <c r="AC440" s="23" t="str">
        <f>IF(ISNUMBER(AVERAGEIFS(Observed!AC$2:AC$1520,Observed!$A$2:$A$1520,$A440,Observed!$C$2:$C$1520,$C440)),AVERAGEIFS(Observed!AC$2:AC$1520,Observed!$A$2:$A$1520,$A440,Observed!$C$2:$C$1520,$C440),"")</f>
        <v/>
      </c>
      <c r="AD440" s="24" t="str">
        <f>IF(ISNUMBER(AVERAGEIFS(Observed!AD$2:AD$1520,Observed!$A$2:$A$1520,$A440,Observed!$C$2:$C$1520,$C440)),AVERAGEIFS(Observed!AD$2:AD$1520,Observed!$A$2:$A$1520,$A440,Observed!$C$2:$C$1520,$C440),"")</f>
        <v/>
      </c>
      <c r="AE440" s="24" t="str">
        <f>IF(ISNUMBER(AVERAGEIFS(Observed!AE$2:AE$1520,Observed!$A$2:$A$1520,$A440,Observed!$C$2:$C$1520,$C440)),AVERAGEIFS(Observed!AE$2:AE$1520,Observed!$A$2:$A$1520,$A440,Observed!$C$2:$C$1520,$C440),"")</f>
        <v/>
      </c>
      <c r="AF440" s="23" t="str">
        <f>IF(ISNUMBER(AVERAGEIFS(Observed!AF$2:AF$1520,Observed!$A$2:$A$1520,$A440,Observed!$C$2:$C$1520,$C440)),AVERAGEIFS(Observed!AF$2:AF$1520,Observed!$A$2:$A$1520,$A440,Observed!$C$2:$C$1520,$C440),"")</f>
        <v/>
      </c>
      <c r="AG440" s="23" t="str">
        <f>IF(ISNUMBER(AVERAGEIFS(Observed!AG$2:AG$1520,Observed!$A$2:$A$1520,$A440,Observed!$C$2:$C$1520,$C440)),AVERAGEIFS(Observed!AG$2:AG$1520,Observed!$A$2:$A$1520,$A440,Observed!$C$2:$C$1520,$C440),"")</f>
        <v/>
      </c>
      <c r="AH440" s="22" t="str">
        <f>IF(ISNUMBER(AVERAGEIFS(Observed!AH$2:AH$1520,Observed!$A$2:$A$1520,$A440,Observed!$C$2:$C$1520,$C440)),AVERAGEIFS(Observed!AH$2:AH$1520,Observed!$A$2:$A$1520,$A440,Observed!$C$2:$C$1520,$C440),"")</f>
        <v/>
      </c>
      <c r="AI440" s="23" t="str">
        <f>IF(ISNUMBER(AVERAGEIFS(Observed!AI$2:AI$1520,Observed!$A$2:$A$1520,$A440,Observed!$C$2:$C$1520,$C440)),AVERAGEIFS(Observed!AI$2:AI$1520,Observed!$A$2:$A$1520,$A440,Observed!$C$2:$C$1520,$C440),"")</f>
        <v/>
      </c>
      <c r="AJ440" s="23" t="str">
        <f>IF(ISNUMBER(AVERAGEIFS(Observed!AJ$2:AJ$1520,Observed!$A$2:$A$1520,$A440,Observed!$C$2:$C$1520,$C440)),AVERAGEIFS(Observed!AJ$2:AJ$1520,Observed!$A$2:$A$1520,$A440,Observed!$C$2:$C$1520,$C440),"")</f>
        <v/>
      </c>
      <c r="AK440" s="23" t="str">
        <f>IF(ISNUMBER(AVERAGEIFS(Observed!AK$2:AK$1520,Observed!$A$2:$A$1520,$A440,Observed!$C$2:$C$1520,$C440)),AVERAGEIFS(Observed!AK$2:AK$1520,Observed!$A$2:$A$1520,$A440,Observed!$C$2:$C$1520,$C440),"")</f>
        <v/>
      </c>
      <c r="AL440" s="23" t="str">
        <f>IF(ISNUMBER(AVERAGEIFS(Observed!AL$2:AL$1520,Observed!$A$2:$A$1520,$A440,Observed!$C$2:$C$1520,$C440)),AVERAGEIFS(Observed!AL$2:AL$1520,Observed!$A$2:$A$1520,$A440,Observed!$C$2:$C$1520,$C440),"")</f>
        <v/>
      </c>
      <c r="AM440" s="23" t="str">
        <f>IF(ISNUMBER(AVERAGEIFS(Observed!AM$2:AM$1520,Observed!$A$2:$A$1520,$A440,Observed!$C$2:$C$1520,$C440)),AVERAGEIFS(Observed!AM$2:AM$1520,Observed!$A$2:$A$1520,$A440,Observed!$C$2:$C$1520,$C440),"")</f>
        <v/>
      </c>
      <c r="AN440" s="2">
        <f>COUNTIFS(Observed!$A$2:$A$1520,$A440,Observed!$C$2:$C$1520,$C440)</f>
        <v>3</v>
      </c>
      <c r="AO440" s="2">
        <f t="shared" si="7"/>
        <v>3</v>
      </c>
    </row>
    <row r="441" spans="1:41" x14ac:dyDescent="0.35">
      <c r="A441" t="s">
        <v>56</v>
      </c>
      <c r="B441" t="s">
        <v>52</v>
      </c>
      <c r="C441" s="20">
        <v>42486</v>
      </c>
      <c r="D441">
        <v>1</v>
      </c>
      <c r="E441" t="s">
        <v>80</v>
      </c>
      <c r="F441" s="25" t="s">
        <v>99</v>
      </c>
      <c r="G441" t="s">
        <v>44</v>
      </c>
      <c r="H441">
        <v>12</v>
      </c>
      <c r="I441" s="2" t="s">
        <v>58</v>
      </c>
      <c r="J441" s="22">
        <f>IF(ISNUMBER(AVERAGEIFS(Observed!J$2:J$1520,Observed!$A$2:$A$1520,$A441,Observed!$C$2:$C$1520,$C441)),AVERAGEIFS(Observed!J$2:J$1520,Observed!$A$2:$A$1520,$A441,Observed!$C$2:$C$1520,$C441),"")</f>
        <v>1106.7333333333333</v>
      </c>
      <c r="K441" s="23">
        <f>IF(ISNUMBER(AVERAGEIFS(Observed!K$2:K$1520,Observed!$A$2:$A$1520,$A441,Observed!$C$2:$C$1520,$C441)),AVERAGEIFS(Observed!K$2:K$1520,Observed!$A$2:$A$1520,$A441,Observed!$C$2:$C$1520,$C441),"")</f>
        <v>110.67333333333333</v>
      </c>
      <c r="L441" s="23" t="str">
        <f>IF(ISNUMBER(AVERAGEIFS(Observed!L$2:L$1520,Observed!$A$2:$A$1520,$A441,Observed!$C$2:$C$1520,$C441)),AVERAGEIFS(Observed!L$2:L$1520,Observed!$A$2:$A$1520,$A441,Observed!$C$2:$C$1520,$C441),"")</f>
        <v/>
      </c>
      <c r="M441" s="23" t="str">
        <f>IF(ISNUMBER(AVERAGEIFS(Observed!M$2:M$1520,Observed!$A$2:$A$1520,$A441,Observed!$C$2:$C$1520,$C441)),AVERAGEIFS(Observed!M$2:M$1520,Observed!$A$2:$A$1520,$A441,Observed!$C$2:$C$1520,$C441),"")</f>
        <v/>
      </c>
      <c r="N441" s="23" t="str">
        <f>IF(ISNUMBER(AVERAGEIFS(Observed!N$2:N$1520,Observed!$A$2:$A$1520,$A441,Observed!$C$2:$C$1520,$C441)),AVERAGEIFS(Observed!N$2:N$1520,Observed!$A$2:$A$1520,$A441,Observed!$C$2:$C$1520,$C441),"")</f>
        <v/>
      </c>
      <c r="O441" s="24" t="str">
        <f>IF(ISNUMBER(AVERAGEIFS(Observed!O$2:O$1520,Observed!$A$2:$A$1520,$A441,Observed!$C$2:$C$1520,$C441)),AVERAGEIFS(Observed!O$2:O$1520,Observed!$A$2:$A$1520,$A441,Observed!$C$2:$C$1520,$C441),"")</f>
        <v/>
      </c>
      <c r="P441" s="24" t="str">
        <f>IF(ISNUMBER(AVERAGEIFS(Observed!P$2:P$1520,Observed!$A$2:$A$1520,$A441,Observed!$C$2:$C$1520,$C441)),AVERAGEIFS(Observed!P$2:P$1520,Observed!$A$2:$A$1520,$A441,Observed!$C$2:$C$1520,$C441),"")</f>
        <v/>
      </c>
      <c r="Q441" s="24" t="str">
        <f>IF(ISNUMBER(AVERAGEIFS(Observed!Q$2:Q$1520,Observed!$A$2:$A$1520,$A441,Observed!$C$2:$C$1520,$C441)),AVERAGEIFS(Observed!Q$2:Q$1520,Observed!$A$2:$A$1520,$A441,Observed!$C$2:$C$1520,$C441),"")</f>
        <v/>
      </c>
      <c r="R441" s="22" t="str">
        <f>IF(ISNUMBER(AVERAGEIFS(Observed!R$2:R$1520,Observed!$A$2:$A$1520,$A441,Observed!$C$2:$C$1520,$C441)),AVERAGEIFS(Observed!R$2:R$1520,Observed!$A$2:$A$1520,$A441,Observed!$C$2:$C$1520,$C441),"")</f>
        <v/>
      </c>
      <c r="S441" s="23" t="str">
        <f>IF(ISNUMBER(AVERAGEIFS(Observed!S$2:S$1520,Observed!$A$2:$A$1520,$A441,Observed!$C$2:$C$1520,$C441)),AVERAGEIFS(Observed!S$2:S$1520,Observed!$A$2:$A$1520,$A441,Observed!$C$2:$C$1520,$C441),"")</f>
        <v/>
      </c>
      <c r="T441" s="23" t="str">
        <f>IF(ISNUMBER(AVERAGEIFS(Observed!T$2:T$1520,Observed!$A$2:$A$1520,$A441,Observed!$C$2:$C$1520,$C441)),AVERAGEIFS(Observed!T$2:T$1520,Observed!$A$2:$A$1520,$A441,Observed!$C$2:$C$1520,$C441),"")</f>
        <v/>
      </c>
      <c r="U441" s="23" t="str">
        <f>IF(ISNUMBER(AVERAGEIFS(Observed!U$2:U$1520,Observed!$A$2:$A$1520,$A441,Observed!$C$2:$C$1520,$C441)),AVERAGEIFS(Observed!U$2:U$1520,Observed!$A$2:$A$1520,$A441,Observed!$C$2:$C$1520,$C441),"")</f>
        <v/>
      </c>
      <c r="V441" s="23" t="str">
        <f>IF(ISNUMBER(AVERAGEIFS(Observed!V$2:V$1520,Observed!$A$2:$A$1520,$A441,Observed!$C$2:$C$1520,$C441)),AVERAGEIFS(Observed!V$2:V$1520,Observed!$A$2:$A$1520,$A441,Observed!$C$2:$C$1520,$C441),"")</f>
        <v/>
      </c>
      <c r="W441" s="23" t="str">
        <f>IF(ISNUMBER(AVERAGEIFS(Observed!W$2:W$1520,Observed!$A$2:$A$1520,$A441,Observed!$C$2:$C$1520,$C441)),AVERAGEIFS(Observed!W$2:W$1520,Observed!$A$2:$A$1520,$A441,Observed!$C$2:$C$1520,$C441),"")</f>
        <v/>
      </c>
      <c r="X441" s="23" t="str">
        <f>IF(ISNUMBER(AVERAGEIFS(Observed!X$2:X$1520,Observed!$A$2:$A$1520,$A441,Observed!$C$2:$C$1520,$C441)),AVERAGEIFS(Observed!X$2:X$1520,Observed!$A$2:$A$1520,$A441,Observed!$C$2:$C$1520,$C441),"")</f>
        <v/>
      </c>
      <c r="Y441" s="23" t="str">
        <f>IF(ISNUMBER(AVERAGEIFS(Observed!Y$2:Y$1520,Observed!$A$2:$A$1520,$A441,Observed!$C$2:$C$1520,$C441)),AVERAGEIFS(Observed!Y$2:Y$1520,Observed!$A$2:$A$1520,$A441,Observed!$C$2:$C$1520,$C441),"")</f>
        <v/>
      </c>
      <c r="Z441" s="23" t="str">
        <f>IF(ISNUMBER(AVERAGEIFS(Observed!Z$2:Z$1520,Observed!$A$2:$A$1520,$A441,Observed!$C$2:$C$1520,$C441)),AVERAGEIFS(Observed!Z$2:Z$1520,Observed!$A$2:$A$1520,$A441,Observed!$C$2:$C$1520,$C441),"")</f>
        <v/>
      </c>
      <c r="AA441" s="23" t="str">
        <f>IF(ISNUMBER(AVERAGEIFS(Observed!AA$2:AA$1520,Observed!$A$2:$A$1520,$A441,Observed!$C$2:$C$1520,$C441)),AVERAGEIFS(Observed!AA$2:AA$1520,Observed!$A$2:$A$1520,$A441,Observed!$C$2:$C$1520,$C441),"")</f>
        <v/>
      </c>
      <c r="AB441" s="23" t="str">
        <f>IF(ISNUMBER(AVERAGEIFS(Observed!AB$2:AB$1520,Observed!$A$2:$A$1520,$A441,Observed!$C$2:$C$1520,$C441)),AVERAGEIFS(Observed!AB$2:AB$1520,Observed!$A$2:$A$1520,$A441,Observed!$C$2:$C$1520,$C441),"")</f>
        <v/>
      </c>
      <c r="AC441" s="23" t="str">
        <f>IF(ISNUMBER(AVERAGEIFS(Observed!AC$2:AC$1520,Observed!$A$2:$A$1520,$A441,Observed!$C$2:$C$1520,$C441)),AVERAGEIFS(Observed!AC$2:AC$1520,Observed!$A$2:$A$1520,$A441,Observed!$C$2:$C$1520,$C441),"")</f>
        <v/>
      </c>
      <c r="AD441" s="24" t="str">
        <f>IF(ISNUMBER(AVERAGEIFS(Observed!AD$2:AD$1520,Observed!$A$2:$A$1520,$A441,Observed!$C$2:$C$1520,$C441)),AVERAGEIFS(Observed!AD$2:AD$1520,Observed!$A$2:$A$1520,$A441,Observed!$C$2:$C$1520,$C441),"")</f>
        <v/>
      </c>
      <c r="AE441" s="24" t="str">
        <f>IF(ISNUMBER(AVERAGEIFS(Observed!AE$2:AE$1520,Observed!$A$2:$A$1520,$A441,Observed!$C$2:$C$1520,$C441)),AVERAGEIFS(Observed!AE$2:AE$1520,Observed!$A$2:$A$1520,$A441,Observed!$C$2:$C$1520,$C441),"")</f>
        <v/>
      </c>
      <c r="AF441" s="23" t="str">
        <f>IF(ISNUMBER(AVERAGEIFS(Observed!AF$2:AF$1520,Observed!$A$2:$A$1520,$A441,Observed!$C$2:$C$1520,$C441)),AVERAGEIFS(Observed!AF$2:AF$1520,Observed!$A$2:$A$1520,$A441,Observed!$C$2:$C$1520,$C441),"")</f>
        <v/>
      </c>
      <c r="AG441" s="23" t="str">
        <f>IF(ISNUMBER(AVERAGEIFS(Observed!AG$2:AG$1520,Observed!$A$2:$A$1520,$A441,Observed!$C$2:$C$1520,$C441)),AVERAGEIFS(Observed!AG$2:AG$1520,Observed!$A$2:$A$1520,$A441,Observed!$C$2:$C$1520,$C441),"")</f>
        <v/>
      </c>
      <c r="AH441" s="22" t="str">
        <f>IF(ISNUMBER(AVERAGEIFS(Observed!AH$2:AH$1520,Observed!$A$2:$A$1520,$A441,Observed!$C$2:$C$1520,$C441)),AVERAGEIFS(Observed!AH$2:AH$1520,Observed!$A$2:$A$1520,$A441,Observed!$C$2:$C$1520,$C441),"")</f>
        <v/>
      </c>
      <c r="AI441" s="23" t="str">
        <f>IF(ISNUMBER(AVERAGEIFS(Observed!AI$2:AI$1520,Observed!$A$2:$A$1520,$A441,Observed!$C$2:$C$1520,$C441)),AVERAGEIFS(Observed!AI$2:AI$1520,Observed!$A$2:$A$1520,$A441,Observed!$C$2:$C$1520,$C441),"")</f>
        <v/>
      </c>
      <c r="AJ441" s="23" t="str">
        <f>IF(ISNUMBER(AVERAGEIFS(Observed!AJ$2:AJ$1520,Observed!$A$2:$A$1520,$A441,Observed!$C$2:$C$1520,$C441)),AVERAGEIFS(Observed!AJ$2:AJ$1520,Observed!$A$2:$A$1520,$A441,Observed!$C$2:$C$1520,$C441),"")</f>
        <v/>
      </c>
      <c r="AK441" s="23" t="str">
        <f>IF(ISNUMBER(AVERAGEIFS(Observed!AK$2:AK$1520,Observed!$A$2:$A$1520,$A441,Observed!$C$2:$C$1520,$C441)),AVERAGEIFS(Observed!AK$2:AK$1520,Observed!$A$2:$A$1520,$A441,Observed!$C$2:$C$1520,$C441),"")</f>
        <v/>
      </c>
      <c r="AL441" s="23" t="str">
        <f>IF(ISNUMBER(AVERAGEIFS(Observed!AL$2:AL$1520,Observed!$A$2:$A$1520,$A441,Observed!$C$2:$C$1520,$C441)),AVERAGEIFS(Observed!AL$2:AL$1520,Observed!$A$2:$A$1520,$A441,Observed!$C$2:$C$1520,$C441),"")</f>
        <v/>
      </c>
      <c r="AM441" s="23" t="str">
        <f>IF(ISNUMBER(AVERAGEIFS(Observed!AM$2:AM$1520,Observed!$A$2:$A$1520,$A441,Observed!$C$2:$C$1520,$C441)),AVERAGEIFS(Observed!AM$2:AM$1520,Observed!$A$2:$A$1520,$A441,Observed!$C$2:$C$1520,$C441),"")</f>
        <v/>
      </c>
      <c r="AN441" s="2">
        <f>COUNTIFS(Observed!$A$2:$A$1520,$A441,Observed!$C$2:$C$1520,$C441)</f>
        <v>3</v>
      </c>
      <c r="AO441" s="2">
        <f t="shared" si="7"/>
        <v>1</v>
      </c>
    </row>
    <row r="442" spans="1:41" x14ac:dyDescent="0.35">
      <c r="A442" t="s">
        <v>55</v>
      </c>
      <c r="B442" t="s">
        <v>52</v>
      </c>
      <c r="C442" s="20">
        <v>42486</v>
      </c>
      <c r="D442">
        <v>1</v>
      </c>
      <c r="E442" t="s">
        <v>82</v>
      </c>
      <c r="F442" s="25" t="s">
        <v>99</v>
      </c>
      <c r="G442" t="s">
        <v>44</v>
      </c>
      <c r="H442">
        <v>12</v>
      </c>
      <c r="I442" s="2" t="s">
        <v>58</v>
      </c>
      <c r="J442" s="22">
        <f>IF(ISNUMBER(AVERAGEIFS(Observed!J$2:J$1520,Observed!$A$2:$A$1520,$A442,Observed!$C$2:$C$1520,$C442)),AVERAGEIFS(Observed!J$2:J$1520,Observed!$A$2:$A$1520,$A442,Observed!$C$2:$C$1520,$C442),"")</f>
        <v>1056.6000000000001</v>
      </c>
      <c r="K442" s="23">
        <f>IF(ISNUMBER(AVERAGEIFS(Observed!K$2:K$1520,Observed!$A$2:$A$1520,$A442,Observed!$C$2:$C$1520,$C442)),AVERAGEIFS(Observed!K$2:K$1520,Observed!$A$2:$A$1520,$A442,Observed!$C$2:$C$1520,$C442),"")</f>
        <v>105.66000000000001</v>
      </c>
      <c r="L442" s="23" t="str">
        <f>IF(ISNUMBER(AVERAGEIFS(Observed!L$2:L$1520,Observed!$A$2:$A$1520,$A442,Observed!$C$2:$C$1520,$C442)),AVERAGEIFS(Observed!L$2:L$1520,Observed!$A$2:$A$1520,$A442,Observed!$C$2:$C$1520,$C442),"")</f>
        <v/>
      </c>
      <c r="M442" s="23" t="str">
        <f>IF(ISNUMBER(AVERAGEIFS(Observed!M$2:M$1520,Observed!$A$2:$A$1520,$A442,Observed!$C$2:$C$1520,$C442)),AVERAGEIFS(Observed!M$2:M$1520,Observed!$A$2:$A$1520,$A442,Observed!$C$2:$C$1520,$C442),"")</f>
        <v/>
      </c>
      <c r="N442" s="23" t="str">
        <f>IF(ISNUMBER(AVERAGEIFS(Observed!N$2:N$1520,Observed!$A$2:$A$1520,$A442,Observed!$C$2:$C$1520,$C442)),AVERAGEIFS(Observed!N$2:N$1520,Observed!$A$2:$A$1520,$A442,Observed!$C$2:$C$1520,$C442),"")</f>
        <v/>
      </c>
      <c r="O442" s="24" t="str">
        <f>IF(ISNUMBER(AVERAGEIFS(Observed!O$2:O$1520,Observed!$A$2:$A$1520,$A442,Observed!$C$2:$C$1520,$C442)),AVERAGEIFS(Observed!O$2:O$1520,Observed!$A$2:$A$1520,$A442,Observed!$C$2:$C$1520,$C442),"")</f>
        <v/>
      </c>
      <c r="P442" s="24" t="str">
        <f>IF(ISNUMBER(AVERAGEIFS(Observed!P$2:P$1520,Observed!$A$2:$A$1520,$A442,Observed!$C$2:$C$1520,$C442)),AVERAGEIFS(Observed!P$2:P$1520,Observed!$A$2:$A$1520,$A442,Observed!$C$2:$C$1520,$C442),"")</f>
        <v/>
      </c>
      <c r="Q442" s="24" t="str">
        <f>IF(ISNUMBER(AVERAGEIFS(Observed!Q$2:Q$1520,Observed!$A$2:$A$1520,$A442,Observed!$C$2:$C$1520,$C442)),AVERAGEIFS(Observed!Q$2:Q$1520,Observed!$A$2:$A$1520,$A442,Observed!$C$2:$C$1520,$C442),"")</f>
        <v/>
      </c>
      <c r="R442" s="22" t="str">
        <f>IF(ISNUMBER(AVERAGEIFS(Observed!R$2:R$1520,Observed!$A$2:$A$1520,$A442,Observed!$C$2:$C$1520,$C442)),AVERAGEIFS(Observed!R$2:R$1520,Observed!$A$2:$A$1520,$A442,Observed!$C$2:$C$1520,$C442),"")</f>
        <v/>
      </c>
      <c r="S442" s="23" t="str">
        <f>IF(ISNUMBER(AVERAGEIFS(Observed!S$2:S$1520,Observed!$A$2:$A$1520,$A442,Observed!$C$2:$C$1520,$C442)),AVERAGEIFS(Observed!S$2:S$1520,Observed!$A$2:$A$1520,$A442,Observed!$C$2:$C$1520,$C442),"")</f>
        <v/>
      </c>
      <c r="T442" s="23" t="str">
        <f>IF(ISNUMBER(AVERAGEIFS(Observed!T$2:T$1520,Observed!$A$2:$A$1520,$A442,Observed!$C$2:$C$1520,$C442)),AVERAGEIFS(Observed!T$2:T$1520,Observed!$A$2:$A$1520,$A442,Observed!$C$2:$C$1520,$C442),"")</f>
        <v/>
      </c>
      <c r="U442" s="23" t="str">
        <f>IF(ISNUMBER(AVERAGEIFS(Observed!U$2:U$1520,Observed!$A$2:$A$1520,$A442,Observed!$C$2:$C$1520,$C442)),AVERAGEIFS(Observed!U$2:U$1520,Observed!$A$2:$A$1520,$A442,Observed!$C$2:$C$1520,$C442),"")</f>
        <v/>
      </c>
      <c r="V442" s="23" t="str">
        <f>IF(ISNUMBER(AVERAGEIFS(Observed!V$2:V$1520,Observed!$A$2:$A$1520,$A442,Observed!$C$2:$C$1520,$C442)),AVERAGEIFS(Observed!V$2:V$1520,Observed!$A$2:$A$1520,$A442,Observed!$C$2:$C$1520,$C442),"")</f>
        <v/>
      </c>
      <c r="W442" s="23" t="str">
        <f>IF(ISNUMBER(AVERAGEIFS(Observed!W$2:W$1520,Observed!$A$2:$A$1520,$A442,Observed!$C$2:$C$1520,$C442)),AVERAGEIFS(Observed!W$2:W$1520,Observed!$A$2:$A$1520,$A442,Observed!$C$2:$C$1520,$C442),"")</f>
        <v/>
      </c>
      <c r="X442" s="23" t="str">
        <f>IF(ISNUMBER(AVERAGEIFS(Observed!X$2:X$1520,Observed!$A$2:$A$1520,$A442,Observed!$C$2:$C$1520,$C442)),AVERAGEIFS(Observed!X$2:X$1520,Observed!$A$2:$A$1520,$A442,Observed!$C$2:$C$1520,$C442),"")</f>
        <v/>
      </c>
      <c r="Y442" s="23" t="str">
        <f>IF(ISNUMBER(AVERAGEIFS(Observed!Y$2:Y$1520,Observed!$A$2:$A$1520,$A442,Observed!$C$2:$C$1520,$C442)),AVERAGEIFS(Observed!Y$2:Y$1520,Observed!$A$2:$A$1520,$A442,Observed!$C$2:$C$1520,$C442),"")</f>
        <v/>
      </c>
      <c r="Z442" s="23" t="str">
        <f>IF(ISNUMBER(AVERAGEIFS(Observed!Z$2:Z$1520,Observed!$A$2:$A$1520,$A442,Observed!$C$2:$C$1520,$C442)),AVERAGEIFS(Observed!Z$2:Z$1520,Observed!$A$2:$A$1520,$A442,Observed!$C$2:$C$1520,$C442),"")</f>
        <v/>
      </c>
      <c r="AA442" s="23" t="str">
        <f>IF(ISNUMBER(AVERAGEIFS(Observed!AA$2:AA$1520,Observed!$A$2:$A$1520,$A442,Observed!$C$2:$C$1520,$C442)),AVERAGEIFS(Observed!AA$2:AA$1520,Observed!$A$2:$A$1520,$A442,Observed!$C$2:$C$1520,$C442),"")</f>
        <v/>
      </c>
      <c r="AB442" s="23" t="str">
        <f>IF(ISNUMBER(AVERAGEIFS(Observed!AB$2:AB$1520,Observed!$A$2:$A$1520,$A442,Observed!$C$2:$C$1520,$C442)),AVERAGEIFS(Observed!AB$2:AB$1520,Observed!$A$2:$A$1520,$A442,Observed!$C$2:$C$1520,$C442),"")</f>
        <v/>
      </c>
      <c r="AC442" s="23" t="str">
        <f>IF(ISNUMBER(AVERAGEIFS(Observed!AC$2:AC$1520,Observed!$A$2:$A$1520,$A442,Observed!$C$2:$C$1520,$C442)),AVERAGEIFS(Observed!AC$2:AC$1520,Observed!$A$2:$A$1520,$A442,Observed!$C$2:$C$1520,$C442),"")</f>
        <v/>
      </c>
      <c r="AD442" s="24" t="str">
        <f>IF(ISNUMBER(AVERAGEIFS(Observed!AD$2:AD$1520,Observed!$A$2:$A$1520,$A442,Observed!$C$2:$C$1520,$C442)),AVERAGEIFS(Observed!AD$2:AD$1520,Observed!$A$2:$A$1520,$A442,Observed!$C$2:$C$1520,$C442),"")</f>
        <v/>
      </c>
      <c r="AE442" s="24" t="str">
        <f>IF(ISNUMBER(AVERAGEIFS(Observed!AE$2:AE$1520,Observed!$A$2:$A$1520,$A442,Observed!$C$2:$C$1520,$C442)),AVERAGEIFS(Observed!AE$2:AE$1520,Observed!$A$2:$A$1520,$A442,Observed!$C$2:$C$1520,$C442),"")</f>
        <v/>
      </c>
      <c r="AF442" s="23" t="str">
        <f>IF(ISNUMBER(AVERAGEIFS(Observed!AF$2:AF$1520,Observed!$A$2:$A$1520,$A442,Observed!$C$2:$C$1520,$C442)),AVERAGEIFS(Observed!AF$2:AF$1520,Observed!$A$2:$A$1520,$A442,Observed!$C$2:$C$1520,$C442),"")</f>
        <v/>
      </c>
      <c r="AG442" s="23" t="str">
        <f>IF(ISNUMBER(AVERAGEIFS(Observed!AG$2:AG$1520,Observed!$A$2:$A$1520,$A442,Observed!$C$2:$C$1520,$C442)),AVERAGEIFS(Observed!AG$2:AG$1520,Observed!$A$2:$A$1520,$A442,Observed!$C$2:$C$1520,$C442),"")</f>
        <v/>
      </c>
      <c r="AH442" s="22" t="str">
        <f>IF(ISNUMBER(AVERAGEIFS(Observed!AH$2:AH$1520,Observed!$A$2:$A$1520,$A442,Observed!$C$2:$C$1520,$C442)),AVERAGEIFS(Observed!AH$2:AH$1520,Observed!$A$2:$A$1520,$A442,Observed!$C$2:$C$1520,$C442),"")</f>
        <v/>
      </c>
      <c r="AI442" s="23" t="str">
        <f>IF(ISNUMBER(AVERAGEIFS(Observed!AI$2:AI$1520,Observed!$A$2:$A$1520,$A442,Observed!$C$2:$C$1520,$C442)),AVERAGEIFS(Observed!AI$2:AI$1520,Observed!$A$2:$A$1520,$A442,Observed!$C$2:$C$1520,$C442),"")</f>
        <v/>
      </c>
      <c r="AJ442" s="23" t="str">
        <f>IF(ISNUMBER(AVERAGEIFS(Observed!AJ$2:AJ$1520,Observed!$A$2:$A$1520,$A442,Observed!$C$2:$C$1520,$C442)),AVERAGEIFS(Observed!AJ$2:AJ$1520,Observed!$A$2:$A$1520,$A442,Observed!$C$2:$C$1520,$C442),"")</f>
        <v/>
      </c>
      <c r="AK442" s="23" t="str">
        <f>IF(ISNUMBER(AVERAGEIFS(Observed!AK$2:AK$1520,Observed!$A$2:$A$1520,$A442,Observed!$C$2:$C$1520,$C442)),AVERAGEIFS(Observed!AK$2:AK$1520,Observed!$A$2:$A$1520,$A442,Observed!$C$2:$C$1520,$C442),"")</f>
        <v/>
      </c>
      <c r="AL442" s="23" t="str">
        <f>IF(ISNUMBER(AVERAGEIFS(Observed!AL$2:AL$1520,Observed!$A$2:$A$1520,$A442,Observed!$C$2:$C$1520,$C442)),AVERAGEIFS(Observed!AL$2:AL$1520,Observed!$A$2:$A$1520,$A442,Observed!$C$2:$C$1520,$C442),"")</f>
        <v/>
      </c>
      <c r="AM442" s="23" t="str">
        <f>IF(ISNUMBER(AVERAGEIFS(Observed!AM$2:AM$1520,Observed!$A$2:$A$1520,$A442,Observed!$C$2:$C$1520,$C442)),AVERAGEIFS(Observed!AM$2:AM$1520,Observed!$A$2:$A$1520,$A442,Observed!$C$2:$C$1520,$C442),"")</f>
        <v/>
      </c>
      <c r="AN442" s="2">
        <f>COUNTIFS(Observed!$A$2:$A$1520,$A442,Observed!$C$2:$C$1520,$C442)</f>
        <v>3</v>
      </c>
      <c r="AO442" s="2">
        <f t="shared" si="7"/>
        <v>1</v>
      </c>
    </row>
    <row r="443" spans="1:41" x14ac:dyDescent="0.35">
      <c r="A443" t="s">
        <v>51</v>
      </c>
      <c r="B443" t="s">
        <v>52</v>
      </c>
      <c r="C443" s="20">
        <v>42486</v>
      </c>
      <c r="D443">
        <v>1</v>
      </c>
      <c r="E443" t="s">
        <v>79</v>
      </c>
      <c r="F443" s="25" t="s">
        <v>99</v>
      </c>
      <c r="G443" t="s">
        <v>44</v>
      </c>
      <c r="H443">
        <v>12</v>
      </c>
      <c r="I443" s="2" t="s">
        <v>58</v>
      </c>
      <c r="J443" s="22">
        <f>IF(ISNUMBER(AVERAGEIFS(Observed!J$2:J$1520,Observed!$A$2:$A$1520,$A443,Observed!$C$2:$C$1520,$C443)),AVERAGEIFS(Observed!J$2:J$1520,Observed!$A$2:$A$1520,$A443,Observed!$C$2:$C$1520,$C443),"")</f>
        <v>1100.4666666666665</v>
      </c>
      <c r="K443" s="23">
        <f>IF(ISNUMBER(AVERAGEIFS(Observed!K$2:K$1520,Observed!$A$2:$A$1520,$A443,Observed!$C$2:$C$1520,$C443)),AVERAGEIFS(Observed!K$2:K$1520,Observed!$A$2:$A$1520,$A443,Observed!$C$2:$C$1520,$C443),"")</f>
        <v>110.04666666666668</v>
      </c>
      <c r="L443" s="23" t="str">
        <f>IF(ISNUMBER(AVERAGEIFS(Observed!L$2:L$1520,Observed!$A$2:$A$1520,$A443,Observed!$C$2:$C$1520,$C443)),AVERAGEIFS(Observed!L$2:L$1520,Observed!$A$2:$A$1520,$A443,Observed!$C$2:$C$1520,$C443),"")</f>
        <v/>
      </c>
      <c r="M443" s="23" t="str">
        <f>IF(ISNUMBER(AVERAGEIFS(Observed!M$2:M$1520,Observed!$A$2:$A$1520,$A443,Observed!$C$2:$C$1520,$C443)),AVERAGEIFS(Observed!M$2:M$1520,Observed!$A$2:$A$1520,$A443,Observed!$C$2:$C$1520,$C443),"")</f>
        <v/>
      </c>
      <c r="N443" s="23" t="str">
        <f>IF(ISNUMBER(AVERAGEIFS(Observed!N$2:N$1520,Observed!$A$2:$A$1520,$A443,Observed!$C$2:$C$1520,$C443)),AVERAGEIFS(Observed!N$2:N$1520,Observed!$A$2:$A$1520,$A443,Observed!$C$2:$C$1520,$C443),"")</f>
        <v/>
      </c>
      <c r="O443" s="24" t="str">
        <f>IF(ISNUMBER(AVERAGEIFS(Observed!O$2:O$1520,Observed!$A$2:$A$1520,$A443,Observed!$C$2:$C$1520,$C443)),AVERAGEIFS(Observed!O$2:O$1520,Observed!$A$2:$A$1520,$A443,Observed!$C$2:$C$1520,$C443),"")</f>
        <v/>
      </c>
      <c r="P443" s="24" t="str">
        <f>IF(ISNUMBER(AVERAGEIFS(Observed!P$2:P$1520,Observed!$A$2:$A$1520,$A443,Observed!$C$2:$C$1520,$C443)),AVERAGEIFS(Observed!P$2:P$1520,Observed!$A$2:$A$1520,$A443,Observed!$C$2:$C$1520,$C443),"")</f>
        <v/>
      </c>
      <c r="Q443" s="24" t="str">
        <f>IF(ISNUMBER(AVERAGEIFS(Observed!Q$2:Q$1520,Observed!$A$2:$A$1520,$A443,Observed!$C$2:$C$1520,$C443)),AVERAGEIFS(Observed!Q$2:Q$1520,Observed!$A$2:$A$1520,$A443,Observed!$C$2:$C$1520,$C443),"")</f>
        <v/>
      </c>
      <c r="R443" s="22" t="str">
        <f>IF(ISNUMBER(AVERAGEIFS(Observed!R$2:R$1520,Observed!$A$2:$A$1520,$A443,Observed!$C$2:$C$1520,$C443)),AVERAGEIFS(Observed!R$2:R$1520,Observed!$A$2:$A$1520,$A443,Observed!$C$2:$C$1520,$C443),"")</f>
        <v/>
      </c>
      <c r="S443" s="23" t="str">
        <f>IF(ISNUMBER(AVERAGEIFS(Observed!S$2:S$1520,Observed!$A$2:$A$1520,$A443,Observed!$C$2:$C$1520,$C443)),AVERAGEIFS(Observed!S$2:S$1520,Observed!$A$2:$A$1520,$A443,Observed!$C$2:$C$1520,$C443),"")</f>
        <v/>
      </c>
      <c r="T443" s="23" t="str">
        <f>IF(ISNUMBER(AVERAGEIFS(Observed!T$2:T$1520,Observed!$A$2:$A$1520,$A443,Observed!$C$2:$C$1520,$C443)),AVERAGEIFS(Observed!T$2:T$1520,Observed!$A$2:$A$1520,$A443,Observed!$C$2:$C$1520,$C443),"")</f>
        <v/>
      </c>
      <c r="U443" s="23" t="str">
        <f>IF(ISNUMBER(AVERAGEIFS(Observed!U$2:U$1520,Observed!$A$2:$A$1520,$A443,Observed!$C$2:$C$1520,$C443)),AVERAGEIFS(Observed!U$2:U$1520,Observed!$A$2:$A$1520,$A443,Observed!$C$2:$C$1520,$C443),"")</f>
        <v/>
      </c>
      <c r="V443" s="23" t="str">
        <f>IF(ISNUMBER(AVERAGEIFS(Observed!V$2:V$1520,Observed!$A$2:$A$1520,$A443,Observed!$C$2:$C$1520,$C443)),AVERAGEIFS(Observed!V$2:V$1520,Observed!$A$2:$A$1520,$A443,Observed!$C$2:$C$1520,$C443),"")</f>
        <v/>
      </c>
      <c r="W443" s="23" t="str">
        <f>IF(ISNUMBER(AVERAGEIFS(Observed!W$2:W$1520,Observed!$A$2:$A$1520,$A443,Observed!$C$2:$C$1520,$C443)),AVERAGEIFS(Observed!W$2:W$1520,Observed!$A$2:$A$1520,$A443,Observed!$C$2:$C$1520,$C443),"")</f>
        <v/>
      </c>
      <c r="X443" s="23" t="str">
        <f>IF(ISNUMBER(AVERAGEIFS(Observed!X$2:X$1520,Observed!$A$2:$A$1520,$A443,Observed!$C$2:$C$1520,$C443)),AVERAGEIFS(Observed!X$2:X$1520,Observed!$A$2:$A$1520,$A443,Observed!$C$2:$C$1520,$C443),"")</f>
        <v/>
      </c>
      <c r="Y443" s="23" t="str">
        <f>IF(ISNUMBER(AVERAGEIFS(Observed!Y$2:Y$1520,Observed!$A$2:$A$1520,$A443,Observed!$C$2:$C$1520,$C443)),AVERAGEIFS(Observed!Y$2:Y$1520,Observed!$A$2:$A$1520,$A443,Observed!$C$2:$C$1520,$C443),"")</f>
        <v/>
      </c>
      <c r="Z443" s="23" t="str">
        <f>IF(ISNUMBER(AVERAGEIFS(Observed!Z$2:Z$1520,Observed!$A$2:$A$1520,$A443,Observed!$C$2:$C$1520,$C443)),AVERAGEIFS(Observed!Z$2:Z$1520,Observed!$A$2:$A$1520,$A443,Observed!$C$2:$C$1520,$C443),"")</f>
        <v/>
      </c>
      <c r="AA443" s="23" t="str">
        <f>IF(ISNUMBER(AVERAGEIFS(Observed!AA$2:AA$1520,Observed!$A$2:$A$1520,$A443,Observed!$C$2:$C$1520,$C443)),AVERAGEIFS(Observed!AA$2:AA$1520,Observed!$A$2:$A$1520,$A443,Observed!$C$2:$C$1520,$C443),"")</f>
        <v/>
      </c>
      <c r="AB443" s="23" t="str">
        <f>IF(ISNUMBER(AVERAGEIFS(Observed!AB$2:AB$1520,Observed!$A$2:$A$1520,$A443,Observed!$C$2:$C$1520,$C443)),AVERAGEIFS(Observed!AB$2:AB$1520,Observed!$A$2:$A$1520,$A443,Observed!$C$2:$C$1520,$C443),"")</f>
        <v/>
      </c>
      <c r="AC443" s="23" t="str">
        <f>IF(ISNUMBER(AVERAGEIFS(Observed!AC$2:AC$1520,Observed!$A$2:$A$1520,$A443,Observed!$C$2:$C$1520,$C443)),AVERAGEIFS(Observed!AC$2:AC$1520,Observed!$A$2:$A$1520,$A443,Observed!$C$2:$C$1520,$C443),"")</f>
        <v/>
      </c>
      <c r="AD443" s="24" t="str">
        <f>IF(ISNUMBER(AVERAGEIFS(Observed!AD$2:AD$1520,Observed!$A$2:$A$1520,$A443,Observed!$C$2:$C$1520,$C443)),AVERAGEIFS(Observed!AD$2:AD$1520,Observed!$A$2:$A$1520,$A443,Observed!$C$2:$C$1520,$C443),"")</f>
        <v/>
      </c>
      <c r="AE443" s="24" t="str">
        <f>IF(ISNUMBER(AVERAGEIFS(Observed!AE$2:AE$1520,Observed!$A$2:$A$1520,$A443,Observed!$C$2:$C$1520,$C443)),AVERAGEIFS(Observed!AE$2:AE$1520,Observed!$A$2:$A$1520,$A443,Observed!$C$2:$C$1520,$C443),"")</f>
        <v/>
      </c>
      <c r="AF443" s="23" t="str">
        <f>IF(ISNUMBER(AVERAGEIFS(Observed!AF$2:AF$1520,Observed!$A$2:$A$1520,$A443,Observed!$C$2:$C$1520,$C443)),AVERAGEIFS(Observed!AF$2:AF$1520,Observed!$A$2:$A$1520,$A443,Observed!$C$2:$C$1520,$C443),"")</f>
        <v/>
      </c>
      <c r="AG443" s="23" t="str">
        <f>IF(ISNUMBER(AVERAGEIFS(Observed!AG$2:AG$1520,Observed!$A$2:$A$1520,$A443,Observed!$C$2:$C$1520,$C443)),AVERAGEIFS(Observed!AG$2:AG$1520,Observed!$A$2:$A$1520,$A443,Observed!$C$2:$C$1520,$C443),"")</f>
        <v/>
      </c>
      <c r="AH443" s="22" t="str">
        <f>IF(ISNUMBER(AVERAGEIFS(Observed!AH$2:AH$1520,Observed!$A$2:$A$1520,$A443,Observed!$C$2:$C$1520,$C443)),AVERAGEIFS(Observed!AH$2:AH$1520,Observed!$A$2:$A$1520,$A443,Observed!$C$2:$C$1520,$C443),"")</f>
        <v/>
      </c>
      <c r="AI443" s="23" t="str">
        <f>IF(ISNUMBER(AVERAGEIFS(Observed!AI$2:AI$1520,Observed!$A$2:$A$1520,$A443,Observed!$C$2:$C$1520,$C443)),AVERAGEIFS(Observed!AI$2:AI$1520,Observed!$A$2:$A$1520,$A443,Observed!$C$2:$C$1520,$C443),"")</f>
        <v/>
      </c>
      <c r="AJ443" s="23" t="str">
        <f>IF(ISNUMBER(AVERAGEIFS(Observed!AJ$2:AJ$1520,Observed!$A$2:$A$1520,$A443,Observed!$C$2:$C$1520,$C443)),AVERAGEIFS(Observed!AJ$2:AJ$1520,Observed!$A$2:$A$1520,$A443,Observed!$C$2:$C$1520,$C443),"")</f>
        <v/>
      </c>
      <c r="AK443" s="23" t="str">
        <f>IF(ISNUMBER(AVERAGEIFS(Observed!AK$2:AK$1520,Observed!$A$2:$A$1520,$A443,Observed!$C$2:$C$1520,$C443)),AVERAGEIFS(Observed!AK$2:AK$1520,Observed!$A$2:$A$1520,$A443,Observed!$C$2:$C$1520,$C443),"")</f>
        <v/>
      </c>
      <c r="AL443" s="23" t="str">
        <f>IF(ISNUMBER(AVERAGEIFS(Observed!AL$2:AL$1520,Observed!$A$2:$A$1520,$A443,Observed!$C$2:$C$1520,$C443)),AVERAGEIFS(Observed!AL$2:AL$1520,Observed!$A$2:$A$1520,$A443,Observed!$C$2:$C$1520,$C443),"")</f>
        <v/>
      </c>
      <c r="AM443" s="23" t="str">
        <f>IF(ISNUMBER(AVERAGEIFS(Observed!AM$2:AM$1520,Observed!$A$2:$A$1520,$A443,Observed!$C$2:$C$1520,$C443)),AVERAGEIFS(Observed!AM$2:AM$1520,Observed!$A$2:$A$1520,$A443,Observed!$C$2:$C$1520,$C443),"")</f>
        <v/>
      </c>
      <c r="AN443" s="2">
        <f>COUNTIFS(Observed!$A$2:$A$1520,$A443,Observed!$C$2:$C$1520,$C443)</f>
        <v>3</v>
      </c>
      <c r="AO443" s="2">
        <f t="shared" si="7"/>
        <v>1</v>
      </c>
    </row>
    <row r="444" spans="1:41" x14ac:dyDescent="0.35">
      <c r="A444" t="s">
        <v>57</v>
      </c>
      <c r="B444" t="s">
        <v>52</v>
      </c>
      <c r="C444" s="20">
        <v>42486</v>
      </c>
      <c r="D444">
        <v>1</v>
      </c>
      <c r="E444" t="s">
        <v>81</v>
      </c>
      <c r="F444" s="25" t="s">
        <v>99</v>
      </c>
      <c r="G444" t="s">
        <v>44</v>
      </c>
      <c r="H444">
        <v>12</v>
      </c>
      <c r="I444" s="2" t="s">
        <v>58</v>
      </c>
      <c r="J444" s="22">
        <f>IF(ISNUMBER(AVERAGEIFS(Observed!J$2:J$1520,Observed!$A$2:$A$1520,$A444,Observed!$C$2:$C$1520,$C444)),AVERAGEIFS(Observed!J$2:J$1520,Observed!$A$2:$A$1520,$A444,Observed!$C$2:$C$1520,$C444),"")</f>
        <v>1106.7333333333333</v>
      </c>
      <c r="K444" s="23">
        <f>IF(ISNUMBER(AVERAGEIFS(Observed!K$2:K$1520,Observed!$A$2:$A$1520,$A444,Observed!$C$2:$C$1520,$C444)),AVERAGEIFS(Observed!K$2:K$1520,Observed!$A$2:$A$1520,$A444,Observed!$C$2:$C$1520,$C444),"")</f>
        <v>110.67333333333333</v>
      </c>
      <c r="L444" s="23" t="str">
        <f>IF(ISNUMBER(AVERAGEIFS(Observed!L$2:L$1520,Observed!$A$2:$A$1520,$A444,Observed!$C$2:$C$1520,$C444)),AVERAGEIFS(Observed!L$2:L$1520,Observed!$A$2:$A$1520,$A444,Observed!$C$2:$C$1520,$C444),"")</f>
        <v/>
      </c>
      <c r="M444" s="23" t="str">
        <f>IF(ISNUMBER(AVERAGEIFS(Observed!M$2:M$1520,Observed!$A$2:$A$1520,$A444,Observed!$C$2:$C$1520,$C444)),AVERAGEIFS(Observed!M$2:M$1520,Observed!$A$2:$A$1520,$A444,Observed!$C$2:$C$1520,$C444),"")</f>
        <v/>
      </c>
      <c r="N444" s="23" t="str">
        <f>IF(ISNUMBER(AVERAGEIFS(Observed!N$2:N$1520,Observed!$A$2:$A$1520,$A444,Observed!$C$2:$C$1520,$C444)),AVERAGEIFS(Observed!N$2:N$1520,Observed!$A$2:$A$1520,$A444,Observed!$C$2:$C$1520,$C444),"")</f>
        <v/>
      </c>
      <c r="O444" s="24" t="str">
        <f>IF(ISNUMBER(AVERAGEIFS(Observed!O$2:O$1520,Observed!$A$2:$A$1520,$A444,Observed!$C$2:$C$1520,$C444)),AVERAGEIFS(Observed!O$2:O$1520,Observed!$A$2:$A$1520,$A444,Observed!$C$2:$C$1520,$C444),"")</f>
        <v/>
      </c>
      <c r="P444" s="24" t="str">
        <f>IF(ISNUMBER(AVERAGEIFS(Observed!P$2:P$1520,Observed!$A$2:$A$1520,$A444,Observed!$C$2:$C$1520,$C444)),AVERAGEIFS(Observed!P$2:P$1520,Observed!$A$2:$A$1520,$A444,Observed!$C$2:$C$1520,$C444),"")</f>
        <v/>
      </c>
      <c r="Q444" s="24" t="str">
        <f>IF(ISNUMBER(AVERAGEIFS(Observed!Q$2:Q$1520,Observed!$A$2:$A$1520,$A444,Observed!$C$2:$C$1520,$C444)),AVERAGEIFS(Observed!Q$2:Q$1520,Observed!$A$2:$A$1520,$A444,Observed!$C$2:$C$1520,$C444),"")</f>
        <v/>
      </c>
      <c r="R444" s="22" t="str">
        <f>IF(ISNUMBER(AVERAGEIFS(Observed!R$2:R$1520,Observed!$A$2:$A$1520,$A444,Observed!$C$2:$C$1520,$C444)),AVERAGEIFS(Observed!R$2:R$1520,Observed!$A$2:$A$1520,$A444,Observed!$C$2:$C$1520,$C444),"")</f>
        <v/>
      </c>
      <c r="S444" s="23" t="str">
        <f>IF(ISNUMBER(AVERAGEIFS(Observed!S$2:S$1520,Observed!$A$2:$A$1520,$A444,Observed!$C$2:$C$1520,$C444)),AVERAGEIFS(Observed!S$2:S$1520,Observed!$A$2:$A$1520,$A444,Observed!$C$2:$C$1520,$C444),"")</f>
        <v/>
      </c>
      <c r="T444" s="23" t="str">
        <f>IF(ISNUMBER(AVERAGEIFS(Observed!T$2:T$1520,Observed!$A$2:$A$1520,$A444,Observed!$C$2:$C$1520,$C444)),AVERAGEIFS(Observed!T$2:T$1520,Observed!$A$2:$A$1520,$A444,Observed!$C$2:$C$1520,$C444),"")</f>
        <v/>
      </c>
      <c r="U444" s="23" t="str">
        <f>IF(ISNUMBER(AVERAGEIFS(Observed!U$2:U$1520,Observed!$A$2:$A$1520,$A444,Observed!$C$2:$C$1520,$C444)),AVERAGEIFS(Observed!U$2:U$1520,Observed!$A$2:$A$1520,$A444,Observed!$C$2:$C$1520,$C444),"")</f>
        <v/>
      </c>
      <c r="V444" s="23" t="str">
        <f>IF(ISNUMBER(AVERAGEIFS(Observed!V$2:V$1520,Observed!$A$2:$A$1520,$A444,Observed!$C$2:$C$1520,$C444)),AVERAGEIFS(Observed!V$2:V$1520,Observed!$A$2:$A$1520,$A444,Observed!$C$2:$C$1520,$C444),"")</f>
        <v/>
      </c>
      <c r="W444" s="23" t="str">
        <f>IF(ISNUMBER(AVERAGEIFS(Observed!W$2:W$1520,Observed!$A$2:$A$1520,$A444,Observed!$C$2:$C$1520,$C444)),AVERAGEIFS(Observed!W$2:W$1520,Observed!$A$2:$A$1520,$A444,Observed!$C$2:$C$1520,$C444),"")</f>
        <v/>
      </c>
      <c r="X444" s="23" t="str">
        <f>IF(ISNUMBER(AVERAGEIFS(Observed!X$2:X$1520,Observed!$A$2:$A$1520,$A444,Observed!$C$2:$C$1520,$C444)),AVERAGEIFS(Observed!X$2:X$1520,Observed!$A$2:$A$1520,$A444,Observed!$C$2:$C$1520,$C444),"")</f>
        <v/>
      </c>
      <c r="Y444" s="23" t="str">
        <f>IF(ISNUMBER(AVERAGEIFS(Observed!Y$2:Y$1520,Observed!$A$2:$A$1520,$A444,Observed!$C$2:$C$1520,$C444)),AVERAGEIFS(Observed!Y$2:Y$1520,Observed!$A$2:$A$1520,$A444,Observed!$C$2:$C$1520,$C444),"")</f>
        <v/>
      </c>
      <c r="Z444" s="23" t="str">
        <f>IF(ISNUMBER(AVERAGEIFS(Observed!Z$2:Z$1520,Observed!$A$2:$A$1520,$A444,Observed!$C$2:$C$1520,$C444)),AVERAGEIFS(Observed!Z$2:Z$1520,Observed!$A$2:$A$1520,$A444,Observed!$C$2:$C$1520,$C444),"")</f>
        <v/>
      </c>
      <c r="AA444" s="23" t="str">
        <f>IF(ISNUMBER(AVERAGEIFS(Observed!AA$2:AA$1520,Observed!$A$2:$A$1520,$A444,Observed!$C$2:$C$1520,$C444)),AVERAGEIFS(Observed!AA$2:AA$1520,Observed!$A$2:$A$1520,$A444,Observed!$C$2:$C$1520,$C444),"")</f>
        <v/>
      </c>
      <c r="AB444" s="23" t="str">
        <f>IF(ISNUMBER(AVERAGEIFS(Observed!AB$2:AB$1520,Observed!$A$2:$A$1520,$A444,Observed!$C$2:$C$1520,$C444)),AVERAGEIFS(Observed!AB$2:AB$1520,Observed!$A$2:$A$1520,$A444,Observed!$C$2:$C$1520,$C444),"")</f>
        <v/>
      </c>
      <c r="AC444" s="23" t="str">
        <f>IF(ISNUMBER(AVERAGEIFS(Observed!AC$2:AC$1520,Observed!$A$2:$A$1520,$A444,Observed!$C$2:$C$1520,$C444)),AVERAGEIFS(Observed!AC$2:AC$1520,Observed!$A$2:$A$1520,$A444,Observed!$C$2:$C$1520,$C444),"")</f>
        <v/>
      </c>
      <c r="AD444" s="24" t="str">
        <f>IF(ISNUMBER(AVERAGEIFS(Observed!AD$2:AD$1520,Observed!$A$2:$A$1520,$A444,Observed!$C$2:$C$1520,$C444)),AVERAGEIFS(Observed!AD$2:AD$1520,Observed!$A$2:$A$1520,$A444,Observed!$C$2:$C$1520,$C444),"")</f>
        <v/>
      </c>
      <c r="AE444" s="24" t="str">
        <f>IF(ISNUMBER(AVERAGEIFS(Observed!AE$2:AE$1520,Observed!$A$2:$A$1520,$A444,Observed!$C$2:$C$1520,$C444)),AVERAGEIFS(Observed!AE$2:AE$1520,Observed!$A$2:$A$1520,$A444,Observed!$C$2:$C$1520,$C444),"")</f>
        <v/>
      </c>
      <c r="AF444" s="23" t="str">
        <f>IF(ISNUMBER(AVERAGEIFS(Observed!AF$2:AF$1520,Observed!$A$2:$A$1520,$A444,Observed!$C$2:$C$1520,$C444)),AVERAGEIFS(Observed!AF$2:AF$1520,Observed!$A$2:$A$1520,$A444,Observed!$C$2:$C$1520,$C444),"")</f>
        <v/>
      </c>
      <c r="AG444" s="23" t="str">
        <f>IF(ISNUMBER(AVERAGEIFS(Observed!AG$2:AG$1520,Observed!$A$2:$A$1520,$A444,Observed!$C$2:$C$1520,$C444)),AVERAGEIFS(Observed!AG$2:AG$1520,Observed!$A$2:$A$1520,$A444,Observed!$C$2:$C$1520,$C444),"")</f>
        <v/>
      </c>
      <c r="AH444" s="22" t="str">
        <f>IF(ISNUMBER(AVERAGEIFS(Observed!AH$2:AH$1520,Observed!$A$2:$A$1520,$A444,Observed!$C$2:$C$1520,$C444)),AVERAGEIFS(Observed!AH$2:AH$1520,Observed!$A$2:$A$1520,$A444,Observed!$C$2:$C$1520,$C444),"")</f>
        <v/>
      </c>
      <c r="AI444" s="23" t="str">
        <f>IF(ISNUMBER(AVERAGEIFS(Observed!AI$2:AI$1520,Observed!$A$2:$A$1520,$A444,Observed!$C$2:$C$1520,$C444)),AVERAGEIFS(Observed!AI$2:AI$1520,Observed!$A$2:$A$1520,$A444,Observed!$C$2:$C$1520,$C444),"")</f>
        <v/>
      </c>
      <c r="AJ444" s="23" t="str">
        <f>IF(ISNUMBER(AVERAGEIFS(Observed!AJ$2:AJ$1520,Observed!$A$2:$A$1520,$A444,Observed!$C$2:$C$1520,$C444)),AVERAGEIFS(Observed!AJ$2:AJ$1520,Observed!$A$2:$A$1520,$A444,Observed!$C$2:$C$1520,$C444),"")</f>
        <v/>
      </c>
      <c r="AK444" s="23" t="str">
        <f>IF(ISNUMBER(AVERAGEIFS(Observed!AK$2:AK$1520,Observed!$A$2:$A$1520,$A444,Observed!$C$2:$C$1520,$C444)),AVERAGEIFS(Observed!AK$2:AK$1520,Observed!$A$2:$A$1520,$A444,Observed!$C$2:$C$1520,$C444),"")</f>
        <v/>
      </c>
      <c r="AL444" s="23" t="str">
        <f>IF(ISNUMBER(AVERAGEIFS(Observed!AL$2:AL$1520,Observed!$A$2:$A$1520,$A444,Observed!$C$2:$C$1520,$C444)),AVERAGEIFS(Observed!AL$2:AL$1520,Observed!$A$2:$A$1520,$A444,Observed!$C$2:$C$1520,$C444),"")</f>
        <v/>
      </c>
      <c r="AM444" s="23" t="str">
        <f>IF(ISNUMBER(AVERAGEIFS(Observed!AM$2:AM$1520,Observed!$A$2:$A$1520,$A444,Observed!$C$2:$C$1520,$C444)),AVERAGEIFS(Observed!AM$2:AM$1520,Observed!$A$2:$A$1520,$A444,Observed!$C$2:$C$1520,$C444),"")</f>
        <v/>
      </c>
      <c r="AN444" s="2">
        <f>COUNTIFS(Observed!$A$2:$A$1520,$A444,Observed!$C$2:$C$1520,$C444)</f>
        <v>3</v>
      </c>
      <c r="AO444" s="2">
        <f t="shared" si="7"/>
        <v>1</v>
      </c>
    </row>
    <row r="445" spans="1:41" x14ac:dyDescent="0.35">
      <c r="A445" t="s">
        <v>54</v>
      </c>
      <c r="B445" t="s">
        <v>52</v>
      </c>
      <c r="C445" s="20">
        <v>42486</v>
      </c>
      <c r="D445">
        <v>1</v>
      </c>
      <c r="E445" t="s">
        <v>83</v>
      </c>
      <c r="F445" s="25" t="s">
        <v>99</v>
      </c>
      <c r="G445" t="s">
        <v>44</v>
      </c>
      <c r="H445">
        <v>12</v>
      </c>
      <c r="I445" s="2" t="s">
        <v>58</v>
      </c>
      <c r="J445" s="22">
        <f>IF(ISNUMBER(AVERAGEIFS(Observed!J$2:J$1520,Observed!$A$2:$A$1520,$A445,Observed!$C$2:$C$1520,$C445)),AVERAGEIFS(Observed!J$2:J$1520,Observed!$A$2:$A$1520,$A445,Observed!$C$2:$C$1520,$C445),"")</f>
        <v>1069.1333333333334</v>
      </c>
      <c r="K445" s="23">
        <f>IF(ISNUMBER(AVERAGEIFS(Observed!K$2:K$1520,Observed!$A$2:$A$1520,$A445,Observed!$C$2:$C$1520,$C445)),AVERAGEIFS(Observed!K$2:K$1520,Observed!$A$2:$A$1520,$A445,Observed!$C$2:$C$1520,$C445),"")</f>
        <v>106.91333333333334</v>
      </c>
      <c r="L445" s="23" t="str">
        <f>IF(ISNUMBER(AVERAGEIFS(Observed!L$2:L$1520,Observed!$A$2:$A$1520,$A445,Observed!$C$2:$C$1520,$C445)),AVERAGEIFS(Observed!L$2:L$1520,Observed!$A$2:$A$1520,$A445,Observed!$C$2:$C$1520,$C445),"")</f>
        <v/>
      </c>
      <c r="M445" s="23" t="str">
        <f>IF(ISNUMBER(AVERAGEIFS(Observed!M$2:M$1520,Observed!$A$2:$A$1520,$A445,Observed!$C$2:$C$1520,$C445)),AVERAGEIFS(Observed!M$2:M$1520,Observed!$A$2:$A$1520,$A445,Observed!$C$2:$C$1520,$C445),"")</f>
        <v/>
      </c>
      <c r="N445" s="23" t="str">
        <f>IF(ISNUMBER(AVERAGEIFS(Observed!N$2:N$1520,Observed!$A$2:$A$1520,$A445,Observed!$C$2:$C$1520,$C445)),AVERAGEIFS(Observed!N$2:N$1520,Observed!$A$2:$A$1520,$A445,Observed!$C$2:$C$1520,$C445),"")</f>
        <v/>
      </c>
      <c r="O445" s="24" t="str">
        <f>IF(ISNUMBER(AVERAGEIFS(Observed!O$2:O$1520,Observed!$A$2:$A$1520,$A445,Observed!$C$2:$C$1520,$C445)),AVERAGEIFS(Observed!O$2:O$1520,Observed!$A$2:$A$1520,$A445,Observed!$C$2:$C$1520,$C445),"")</f>
        <v/>
      </c>
      <c r="P445" s="24" t="str">
        <f>IF(ISNUMBER(AVERAGEIFS(Observed!P$2:P$1520,Observed!$A$2:$A$1520,$A445,Observed!$C$2:$C$1520,$C445)),AVERAGEIFS(Observed!P$2:P$1520,Observed!$A$2:$A$1520,$A445,Observed!$C$2:$C$1520,$C445),"")</f>
        <v/>
      </c>
      <c r="Q445" s="24" t="str">
        <f>IF(ISNUMBER(AVERAGEIFS(Observed!Q$2:Q$1520,Observed!$A$2:$A$1520,$A445,Observed!$C$2:$C$1520,$C445)),AVERAGEIFS(Observed!Q$2:Q$1520,Observed!$A$2:$A$1520,$A445,Observed!$C$2:$C$1520,$C445),"")</f>
        <v/>
      </c>
      <c r="R445" s="22" t="str">
        <f>IF(ISNUMBER(AVERAGEIFS(Observed!R$2:R$1520,Observed!$A$2:$A$1520,$A445,Observed!$C$2:$C$1520,$C445)),AVERAGEIFS(Observed!R$2:R$1520,Observed!$A$2:$A$1520,$A445,Observed!$C$2:$C$1520,$C445),"")</f>
        <v/>
      </c>
      <c r="S445" s="23" t="str">
        <f>IF(ISNUMBER(AVERAGEIFS(Observed!S$2:S$1520,Observed!$A$2:$A$1520,$A445,Observed!$C$2:$C$1520,$C445)),AVERAGEIFS(Observed!S$2:S$1520,Observed!$A$2:$A$1520,$A445,Observed!$C$2:$C$1520,$C445),"")</f>
        <v/>
      </c>
      <c r="T445" s="23" t="str">
        <f>IF(ISNUMBER(AVERAGEIFS(Observed!T$2:T$1520,Observed!$A$2:$A$1520,$A445,Observed!$C$2:$C$1520,$C445)),AVERAGEIFS(Observed!T$2:T$1520,Observed!$A$2:$A$1520,$A445,Observed!$C$2:$C$1520,$C445),"")</f>
        <v/>
      </c>
      <c r="U445" s="23" t="str">
        <f>IF(ISNUMBER(AVERAGEIFS(Observed!U$2:U$1520,Observed!$A$2:$A$1520,$A445,Observed!$C$2:$C$1520,$C445)),AVERAGEIFS(Observed!U$2:U$1520,Observed!$A$2:$A$1520,$A445,Observed!$C$2:$C$1520,$C445),"")</f>
        <v/>
      </c>
      <c r="V445" s="23" t="str">
        <f>IF(ISNUMBER(AVERAGEIFS(Observed!V$2:V$1520,Observed!$A$2:$A$1520,$A445,Observed!$C$2:$C$1520,$C445)),AVERAGEIFS(Observed!V$2:V$1520,Observed!$A$2:$A$1520,$A445,Observed!$C$2:$C$1520,$C445),"")</f>
        <v/>
      </c>
      <c r="W445" s="23" t="str">
        <f>IF(ISNUMBER(AVERAGEIFS(Observed!W$2:W$1520,Observed!$A$2:$A$1520,$A445,Observed!$C$2:$C$1520,$C445)),AVERAGEIFS(Observed!W$2:W$1520,Observed!$A$2:$A$1520,$A445,Observed!$C$2:$C$1520,$C445),"")</f>
        <v/>
      </c>
      <c r="X445" s="23" t="str">
        <f>IF(ISNUMBER(AVERAGEIFS(Observed!X$2:X$1520,Observed!$A$2:$A$1520,$A445,Observed!$C$2:$C$1520,$C445)),AVERAGEIFS(Observed!X$2:X$1520,Observed!$A$2:$A$1520,$A445,Observed!$C$2:$C$1520,$C445),"")</f>
        <v/>
      </c>
      <c r="Y445" s="23" t="str">
        <f>IF(ISNUMBER(AVERAGEIFS(Observed!Y$2:Y$1520,Observed!$A$2:$A$1520,$A445,Observed!$C$2:$C$1520,$C445)),AVERAGEIFS(Observed!Y$2:Y$1520,Observed!$A$2:$A$1520,$A445,Observed!$C$2:$C$1520,$C445),"")</f>
        <v/>
      </c>
      <c r="Z445" s="23" t="str">
        <f>IF(ISNUMBER(AVERAGEIFS(Observed!Z$2:Z$1520,Observed!$A$2:$A$1520,$A445,Observed!$C$2:$C$1520,$C445)),AVERAGEIFS(Observed!Z$2:Z$1520,Observed!$A$2:$A$1520,$A445,Observed!$C$2:$C$1520,$C445),"")</f>
        <v/>
      </c>
      <c r="AA445" s="23" t="str">
        <f>IF(ISNUMBER(AVERAGEIFS(Observed!AA$2:AA$1520,Observed!$A$2:$A$1520,$A445,Observed!$C$2:$C$1520,$C445)),AVERAGEIFS(Observed!AA$2:AA$1520,Observed!$A$2:$A$1520,$A445,Observed!$C$2:$C$1520,$C445),"")</f>
        <v/>
      </c>
      <c r="AB445" s="23" t="str">
        <f>IF(ISNUMBER(AVERAGEIFS(Observed!AB$2:AB$1520,Observed!$A$2:$A$1520,$A445,Observed!$C$2:$C$1520,$C445)),AVERAGEIFS(Observed!AB$2:AB$1520,Observed!$A$2:$A$1520,$A445,Observed!$C$2:$C$1520,$C445),"")</f>
        <v/>
      </c>
      <c r="AC445" s="23" t="str">
        <f>IF(ISNUMBER(AVERAGEIFS(Observed!AC$2:AC$1520,Observed!$A$2:$A$1520,$A445,Observed!$C$2:$C$1520,$C445)),AVERAGEIFS(Observed!AC$2:AC$1520,Observed!$A$2:$A$1520,$A445,Observed!$C$2:$C$1520,$C445),"")</f>
        <v/>
      </c>
      <c r="AD445" s="24" t="str">
        <f>IF(ISNUMBER(AVERAGEIFS(Observed!AD$2:AD$1520,Observed!$A$2:$A$1520,$A445,Observed!$C$2:$C$1520,$C445)),AVERAGEIFS(Observed!AD$2:AD$1520,Observed!$A$2:$A$1520,$A445,Observed!$C$2:$C$1520,$C445),"")</f>
        <v/>
      </c>
      <c r="AE445" s="24" t="str">
        <f>IF(ISNUMBER(AVERAGEIFS(Observed!AE$2:AE$1520,Observed!$A$2:$A$1520,$A445,Observed!$C$2:$C$1520,$C445)),AVERAGEIFS(Observed!AE$2:AE$1520,Observed!$A$2:$A$1520,$A445,Observed!$C$2:$C$1520,$C445),"")</f>
        <v/>
      </c>
      <c r="AF445" s="23" t="str">
        <f>IF(ISNUMBER(AVERAGEIFS(Observed!AF$2:AF$1520,Observed!$A$2:$A$1520,$A445,Observed!$C$2:$C$1520,$C445)),AVERAGEIFS(Observed!AF$2:AF$1520,Observed!$A$2:$A$1520,$A445,Observed!$C$2:$C$1520,$C445),"")</f>
        <v/>
      </c>
      <c r="AG445" s="23" t="str">
        <f>IF(ISNUMBER(AVERAGEIFS(Observed!AG$2:AG$1520,Observed!$A$2:$A$1520,$A445,Observed!$C$2:$C$1520,$C445)),AVERAGEIFS(Observed!AG$2:AG$1520,Observed!$A$2:$A$1520,$A445,Observed!$C$2:$C$1520,$C445),"")</f>
        <v/>
      </c>
      <c r="AH445" s="22" t="str">
        <f>IF(ISNUMBER(AVERAGEIFS(Observed!AH$2:AH$1520,Observed!$A$2:$A$1520,$A445,Observed!$C$2:$C$1520,$C445)),AVERAGEIFS(Observed!AH$2:AH$1520,Observed!$A$2:$A$1520,$A445,Observed!$C$2:$C$1520,$C445),"")</f>
        <v/>
      </c>
      <c r="AI445" s="23" t="str">
        <f>IF(ISNUMBER(AVERAGEIFS(Observed!AI$2:AI$1520,Observed!$A$2:$A$1520,$A445,Observed!$C$2:$C$1520,$C445)),AVERAGEIFS(Observed!AI$2:AI$1520,Observed!$A$2:$A$1520,$A445,Observed!$C$2:$C$1520,$C445),"")</f>
        <v/>
      </c>
      <c r="AJ445" s="23" t="str">
        <f>IF(ISNUMBER(AVERAGEIFS(Observed!AJ$2:AJ$1520,Observed!$A$2:$A$1520,$A445,Observed!$C$2:$C$1520,$C445)),AVERAGEIFS(Observed!AJ$2:AJ$1520,Observed!$A$2:$A$1520,$A445,Observed!$C$2:$C$1520,$C445),"")</f>
        <v/>
      </c>
      <c r="AK445" s="23" t="str">
        <f>IF(ISNUMBER(AVERAGEIFS(Observed!AK$2:AK$1520,Observed!$A$2:$A$1520,$A445,Observed!$C$2:$C$1520,$C445)),AVERAGEIFS(Observed!AK$2:AK$1520,Observed!$A$2:$A$1520,$A445,Observed!$C$2:$C$1520,$C445),"")</f>
        <v/>
      </c>
      <c r="AL445" s="23" t="str">
        <f>IF(ISNUMBER(AVERAGEIFS(Observed!AL$2:AL$1520,Observed!$A$2:$A$1520,$A445,Observed!$C$2:$C$1520,$C445)),AVERAGEIFS(Observed!AL$2:AL$1520,Observed!$A$2:$A$1520,$A445,Observed!$C$2:$C$1520,$C445),"")</f>
        <v/>
      </c>
      <c r="AM445" s="23" t="str">
        <f>IF(ISNUMBER(AVERAGEIFS(Observed!AM$2:AM$1520,Observed!$A$2:$A$1520,$A445,Observed!$C$2:$C$1520,$C445)),AVERAGEIFS(Observed!AM$2:AM$1520,Observed!$A$2:$A$1520,$A445,Observed!$C$2:$C$1520,$C445),"")</f>
        <v/>
      </c>
      <c r="AN445" s="2">
        <f>COUNTIFS(Observed!$A$2:$A$1520,$A445,Observed!$C$2:$C$1520,$C445)</f>
        <v>3</v>
      </c>
      <c r="AO445" s="2">
        <f t="shared" si="7"/>
        <v>1</v>
      </c>
    </row>
    <row r="446" spans="1:41" x14ac:dyDescent="0.35">
      <c r="A446" t="s">
        <v>53</v>
      </c>
      <c r="B446" t="s">
        <v>52</v>
      </c>
      <c r="C446" s="20">
        <v>42486</v>
      </c>
      <c r="D446">
        <v>1</v>
      </c>
      <c r="E446" t="s">
        <v>78</v>
      </c>
      <c r="F446" s="25" t="s">
        <v>99</v>
      </c>
      <c r="G446" t="s">
        <v>44</v>
      </c>
      <c r="H446">
        <v>12</v>
      </c>
      <c r="I446" s="2" t="s">
        <v>58</v>
      </c>
      <c r="J446" s="22">
        <f>IF(ISNUMBER(AVERAGEIFS(Observed!J$2:J$1520,Observed!$A$2:$A$1520,$A446,Observed!$C$2:$C$1520,$C446)),AVERAGEIFS(Observed!J$2:J$1520,Observed!$A$2:$A$1520,$A446,Observed!$C$2:$C$1520,$C446),"")</f>
        <v>1131.8</v>
      </c>
      <c r="K446" s="23">
        <f>IF(ISNUMBER(AVERAGEIFS(Observed!K$2:K$1520,Observed!$A$2:$A$1520,$A446,Observed!$C$2:$C$1520,$C446)),AVERAGEIFS(Observed!K$2:K$1520,Observed!$A$2:$A$1520,$A446,Observed!$C$2:$C$1520,$C446),"")</f>
        <v>113.18</v>
      </c>
      <c r="L446" s="23" t="str">
        <f>IF(ISNUMBER(AVERAGEIFS(Observed!L$2:L$1520,Observed!$A$2:$A$1520,$A446,Observed!$C$2:$C$1520,$C446)),AVERAGEIFS(Observed!L$2:L$1520,Observed!$A$2:$A$1520,$A446,Observed!$C$2:$C$1520,$C446),"")</f>
        <v/>
      </c>
      <c r="M446" s="23" t="str">
        <f>IF(ISNUMBER(AVERAGEIFS(Observed!M$2:M$1520,Observed!$A$2:$A$1520,$A446,Observed!$C$2:$C$1520,$C446)),AVERAGEIFS(Observed!M$2:M$1520,Observed!$A$2:$A$1520,$A446,Observed!$C$2:$C$1520,$C446),"")</f>
        <v/>
      </c>
      <c r="N446" s="23" t="str">
        <f>IF(ISNUMBER(AVERAGEIFS(Observed!N$2:N$1520,Observed!$A$2:$A$1520,$A446,Observed!$C$2:$C$1520,$C446)),AVERAGEIFS(Observed!N$2:N$1520,Observed!$A$2:$A$1520,$A446,Observed!$C$2:$C$1520,$C446),"")</f>
        <v/>
      </c>
      <c r="O446" s="24" t="str">
        <f>IF(ISNUMBER(AVERAGEIFS(Observed!O$2:O$1520,Observed!$A$2:$A$1520,$A446,Observed!$C$2:$C$1520,$C446)),AVERAGEIFS(Observed!O$2:O$1520,Observed!$A$2:$A$1520,$A446,Observed!$C$2:$C$1520,$C446),"")</f>
        <v/>
      </c>
      <c r="P446" s="24" t="str">
        <f>IF(ISNUMBER(AVERAGEIFS(Observed!P$2:P$1520,Observed!$A$2:$A$1520,$A446,Observed!$C$2:$C$1520,$C446)),AVERAGEIFS(Observed!P$2:P$1520,Observed!$A$2:$A$1520,$A446,Observed!$C$2:$C$1520,$C446),"")</f>
        <v/>
      </c>
      <c r="Q446" s="24" t="str">
        <f>IF(ISNUMBER(AVERAGEIFS(Observed!Q$2:Q$1520,Observed!$A$2:$A$1520,$A446,Observed!$C$2:$C$1520,$C446)),AVERAGEIFS(Observed!Q$2:Q$1520,Observed!$A$2:$A$1520,$A446,Observed!$C$2:$C$1520,$C446),"")</f>
        <v/>
      </c>
      <c r="R446" s="22" t="str">
        <f>IF(ISNUMBER(AVERAGEIFS(Observed!R$2:R$1520,Observed!$A$2:$A$1520,$A446,Observed!$C$2:$C$1520,$C446)),AVERAGEIFS(Observed!R$2:R$1520,Observed!$A$2:$A$1520,$A446,Observed!$C$2:$C$1520,$C446),"")</f>
        <v/>
      </c>
      <c r="S446" s="23" t="str">
        <f>IF(ISNUMBER(AVERAGEIFS(Observed!S$2:S$1520,Observed!$A$2:$A$1520,$A446,Observed!$C$2:$C$1520,$C446)),AVERAGEIFS(Observed!S$2:S$1520,Observed!$A$2:$A$1520,$A446,Observed!$C$2:$C$1520,$C446),"")</f>
        <v/>
      </c>
      <c r="T446" s="23" t="str">
        <f>IF(ISNUMBER(AVERAGEIFS(Observed!T$2:T$1520,Observed!$A$2:$A$1520,$A446,Observed!$C$2:$C$1520,$C446)),AVERAGEIFS(Observed!T$2:T$1520,Observed!$A$2:$A$1520,$A446,Observed!$C$2:$C$1520,$C446),"")</f>
        <v/>
      </c>
      <c r="U446" s="23" t="str">
        <f>IF(ISNUMBER(AVERAGEIFS(Observed!U$2:U$1520,Observed!$A$2:$A$1520,$A446,Observed!$C$2:$C$1520,$C446)),AVERAGEIFS(Observed!U$2:U$1520,Observed!$A$2:$A$1520,$A446,Observed!$C$2:$C$1520,$C446),"")</f>
        <v/>
      </c>
      <c r="V446" s="23" t="str">
        <f>IF(ISNUMBER(AVERAGEIFS(Observed!V$2:V$1520,Observed!$A$2:$A$1520,$A446,Observed!$C$2:$C$1520,$C446)),AVERAGEIFS(Observed!V$2:V$1520,Observed!$A$2:$A$1520,$A446,Observed!$C$2:$C$1520,$C446),"")</f>
        <v/>
      </c>
      <c r="W446" s="23" t="str">
        <f>IF(ISNUMBER(AVERAGEIFS(Observed!W$2:W$1520,Observed!$A$2:$A$1520,$A446,Observed!$C$2:$C$1520,$C446)),AVERAGEIFS(Observed!W$2:W$1520,Observed!$A$2:$A$1520,$A446,Observed!$C$2:$C$1520,$C446),"")</f>
        <v/>
      </c>
      <c r="X446" s="23" t="str">
        <f>IF(ISNUMBER(AVERAGEIFS(Observed!X$2:X$1520,Observed!$A$2:$A$1520,$A446,Observed!$C$2:$C$1520,$C446)),AVERAGEIFS(Observed!X$2:X$1520,Observed!$A$2:$A$1520,$A446,Observed!$C$2:$C$1520,$C446),"")</f>
        <v/>
      </c>
      <c r="Y446" s="23" t="str">
        <f>IF(ISNUMBER(AVERAGEIFS(Observed!Y$2:Y$1520,Observed!$A$2:$A$1520,$A446,Observed!$C$2:$C$1520,$C446)),AVERAGEIFS(Observed!Y$2:Y$1520,Observed!$A$2:$A$1520,$A446,Observed!$C$2:$C$1520,$C446),"")</f>
        <v/>
      </c>
      <c r="Z446" s="23" t="str">
        <f>IF(ISNUMBER(AVERAGEIFS(Observed!Z$2:Z$1520,Observed!$A$2:$A$1520,$A446,Observed!$C$2:$C$1520,$C446)),AVERAGEIFS(Observed!Z$2:Z$1520,Observed!$A$2:$A$1520,$A446,Observed!$C$2:$C$1520,$C446),"")</f>
        <v/>
      </c>
      <c r="AA446" s="23" t="str">
        <f>IF(ISNUMBER(AVERAGEIFS(Observed!AA$2:AA$1520,Observed!$A$2:$A$1520,$A446,Observed!$C$2:$C$1520,$C446)),AVERAGEIFS(Observed!AA$2:AA$1520,Observed!$A$2:$A$1520,$A446,Observed!$C$2:$C$1520,$C446),"")</f>
        <v/>
      </c>
      <c r="AB446" s="23" t="str">
        <f>IF(ISNUMBER(AVERAGEIFS(Observed!AB$2:AB$1520,Observed!$A$2:$A$1520,$A446,Observed!$C$2:$C$1520,$C446)),AVERAGEIFS(Observed!AB$2:AB$1520,Observed!$A$2:$A$1520,$A446,Observed!$C$2:$C$1520,$C446),"")</f>
        <v/>
      </c>
      <c r="AC446" s="23" t="str">
        <f>IF(ISNUMBER(AVERAGEIFS(Observed!AC$2:AC$1520,Observed!$A$2:$A$1520,$A446,Observed!$C$2:$C$1520,$C446)),AVERAGEIFS(Observed!AC$2:AC$1520,Observed!$A$2:$A$1520,$A446,Observed!$C$2:$C$1520,$C446),"")</f>
        <v/>
      </c>
      <c r="AD446" s="24" t="str">
        <f>IF(ISNUMBER(AVERAGEIFS(Observed!AD$2:AD$1520,Observed!$A$2:$A$1520,$A446,Observed!$C$2:$C$1520,$C446)),AVERAGEIFS(Observed!AD$2:AD$1520,Observed!$A$2:$A$1520,$A446,Observed!$C$2:$C$1520,$C446),"")</f>
        <v/>
      </c>
      <c r="AE446" s="24" t="str">
        <f>IF(ISNUMBER(AVERAGEIFS(Observed!AE$2:AE$1520,Observed!$A$2:$A$1520,$A446,Observed!$C$2:$C$1520,$C446)),AVERAGEIFS(Observed!AE$2:AE$1520,Observed!$A$2:$A$1520,$A446,Observed!$C$2:$C$1520,$C446),"")</f>
        <v/>
      </c>
      <c r="AF446" s="23" t="str">
        <f>IF(ISNUMBER(AVERAGEIFS(Observed!AF$2:AF$1520,Observed!$A$2:$A$1520,$A446,Observed!$C$2:$C$1520,$C446)),AVERAGEIFS(Observed!AF$2:AF$1520,Observed!$A$2:$A$1520,$A446,Observed!$C$2:$C$1520,$C446),"")</f>
        <v/>
      </c>
      <c r="AG446" s="23" t="str">
        <f>IF(ISNUMBER(AVERAGEIFS(Observed!AG$2:AG$1520,Observed!$A$2:$A$1520,$A446,Observed!$C$2:$C$1520,$C446)),AVERAGEIFS(Observed!AG$2:AG$1520,Observed!$A$2:$A$1520,$A446,Observed!$C$2:$C$1520,$C446),"")</f>
        <v/>
      </c>
      <c r="AH446" s="22" t="str">
        <f>IF(ISNUMBER(AVERAGEIFS(Observed!AH$2:AH$1520,Observed!$A$2:$A$1520,$A446,Observed!$C$2:$C$1520,$C446)),AVERAGEIFS(Observed!AH$2:AH$1520,Observed!$A$2:$A$1520,$A446,Observed!$C$2:$C$1520,$C446),"")</f>
        <v/>
      </c>
      <c r="AI446" s="23" t="str">
        <f>IF(ISNUMBER(AVERAGEIFS(Observed!AI$2:AI$1520,Observed!$A$2:$A$1520,$A446,Observed!$C$2:$C$1520,$C446)),AVERAGEIFS(Observed!AI$2:AI$1520,Observed!$A$2:$A$1520,$A446,Observed!$C$2:$C$1520,$C446),"")</f>
        <v/>
      </c>
      <c r="AJ446" s="23" t="str">
        <f>IF(ISNUMBER(AVERAGEIFS(Observed!AJ$2:AJ$1520,Observed!$A$2:$A$1520,$A446,Observed!$C$2:$C$1520,$C446)),AVERAGEIFS(Observed!AJ$2:AJ$1520,Observed!$A$2:$A$1520,$A446,Observed!$C$2:$C$1520,$C446),"")</f>
        <v/>
      </c>
      <c r="AK446" s="23" t="str">
        <f>IF(ISNUMBER(AVERAGEIFS(Observed!AK$2:AK$1520,Observed!$A$2:$A$1520,$A446,Observed!$C$2:$C$1520,$C446)),AVERAGEIFS(Observed!AK$2:AK$1520,Observed!$A$2:$A$1520,$A446,Observed!$C$2:$C$1520,$C446),"")</f>
        <v/>
      </c>
      <c r="AL446" s="23" t="str">
        <f>IF(ISNUMBER(AVERAGEIFS(Observed!AL$2:AL$1520,Observed!$A$2:$A$1520,$A446,Observed!$C$2:$C$1520,$C446)),AVERAGEIFS(Observed!AL$2:AL$1520,Observed!$A$2:$A$1520,$A446,Observed!$C$2:$C$1520,$C446),"")</f>
        <v/>
      </c>
      <c r="AM446" s="23" t="str">
        <f>IF(ISNUMBER(AVERAGEIFS(Observed!AM$2:AM$1520,Observed!$A$2:$A$1520,$A446,Observed!$C$2:$C$1520,$C446)),AVERAGEIFS(Observed!AM$2:AM$1520,Observed!$A$2:$A$1520,$A446,Observed!$C$2:$C$1520,$C446),"")</f>
        <v/>
      </c>
      <c r="AN446" s="2">
        <f>COUNTIFS(Observed!$A$2:$A$1520,$A446,Observed!$C$2:$C$1520,$C446)</f>
        <v>3</v>
      </c>
      <c r="AO446" s="2">
        <f t="shared" si="7"/>
        <v>1</v>
      </c>
    </row>
    <row r="447" spans="1:41" x14ac:dyDescent="0.35">
      <c r="A447" t="s">
        <v>56</v>
      </c>
      <c r="B447" t="s">
        <v>52</v>
      </c>
      <c r="C447" s="20">
        <v>42492</v>
      </c>
      <c r="D447">
        <v>1</v>
      </c>
      <c r="E447" t="s">
        <v>80</v>
      </c>
      <c r="F447" s="25" t="s">
        <v>99</v>
      </c>
      <c r="G447" t="s">
        <v>44</v>
      </c>
      <c r="H447">
        <v>12</v>
      </c>
      <c r="I447" s="2" t="s">
        <v>59</v>
      </c>
      <c r="J447" s="22">
        <f>IF(ISNUMBER(AVERAGEIFS(Observed!J$2:J$1520,Observed!$A$2:$A$1520,$A447,Observed!$C$2:$C$1520,$C447)),AVERAGEIFS(Observed!J$2:J$1520,Observed!$A$2:$A$1520,$A447,Observed!$C$2:$C$1520,$C447),"")</f>
        <v>1094.2</v>
      </c>
      <c r="K447" s="23">
        <f>IF(ISNUMBER(AVERAGEIFS(Observed!K$2:K$1520,Observed!$A$2:$A$1520,$A447,Observed!$C$2:$C$1520,$C447)),AVERAGEIFS(Observed!K$2:K$1520,Observed!$A$2:$A$1520,$A447,Observed!$C$2:$C$1520,$C447),"")</f>
        <v>109.42</v>
      </c>
      <c r="L447" s="23" t="str">
        <f>IF(ISNUMBER(AVERAGEIFS(Observed!L$2:L$1520,Observed!$A$2:$A$1520,$A447,Observed!$C$2:$C$1520,$C447)),AVERAGEIFS(Observed!L$2:L$1520,Observed!$A$2:$A$1520,$A447,Observed!$C$2:$C$1520,$C447),"")</f>
        <v/>
      </c>
      <c r="M447" s="23" t="str">
        <f>IF(ISNUMBER(AVERAGEIFS(Observed!M$2:M$1520,Observed!$A$2:$A$1520,$A447,Observed!$C$2:$C$1520,$C447)),AVERAGEIFS(Observed!M$2:M$1520,Observed!$A$2:$A$1520,$A447,Observed!$C$2:$C$1520,$C447),"")</f>
        <v/>
      </c>
      <c r="N447" s="23" t="str">
        <f>IF(ISNUMBER(AVERAGEIFS(Observed!N$2:N$1520,Observed!$A$2:$A$1520,$A447,Observed!$C$2:$C$1520,$C447)),AVERAGEIFS(Observed!N$2:N$1520,Observed!$A$2:$A$1520,$A447,Observed!$C$2:$C$1520,$C447),"")</f>
        <v/>
      </c>
      <c r="O447" s="24" t="str">
        <f>IF(ISNUMBER(AVERAGEIFS(Observed!O$2:O$1520,Observed!$A$2:$A$1520,$A447,Observed!$C$2:$C$1520,$C447)),AVERAGEIFS(Observed!O$2:O$1520,Observed!$A$2:$A$1520,$A447,Observed!$C$2:$C$1520,$C447),"")</f>
        <v/>
      </c>
      <c r="P447" s="24" t="str">
        <f>IF(ISNUMBER(AVERAGEIFS(Observed!P$2:P$1520,Observed!$A$2:$A$1520,$A447,Observed!$C$2:$C$1520,$C447)),AVERAGEIFS(Observed!P$2:P$1520,Observed!$A$2:$A$1520,$A447,Observed!$C$2:$C$1520,$C447),"")</f>
        <v/>
      </c>
      <c r="Q447" s="24" t="str">
        <f>IF(ISNUMBER(AVERAGEIFS(Observed!Q$2:Q$1520,Observed!$A$2:$A$1520,$A447,Observed!$C$2:$C$1520,$C447)),AVERAGEIFS(Observed!Q$2:Q$1520,Observed!$A$2:$A$1520,$A447,Observed!$C$2:$C$1520,$C447),"")</f>
        <v/>
      </c>
      <c r="R447" s="22" t="str">
        <f>IF(ISNUMBER(AVERAGEIFS(Observed!R$2:R$1520,Observed!$A$2:$A$1520,$A447,Observed!$C$2:$C$1520,$C447)),AVERAGEIFS(Observed!R$2:R$1520,Observed!$A$2:$A$1520,$A447,Observed!$C$2:$C$1520,$C447),"")</f>
        <v/>
      </c>
      <c r="S447" s="23" t="str">
        <f>IF(ISNUMBER(AVERAGEIFS(Observed!S$2:S$1520,Observed!$A$2:$A$1520,$A447,Observed!$C$2:$C$1520,$C447)),AVERAGEIFS(Observed!S$2:S$1520,Observed!$A$2:$A$1520,$A447,Observed!$C$2:$C$1520,$C447),"")</f>
        <v/>
      </c>
      <c r="T447" s="23" t="str">
        <f>IF(ISNUMBER(AVERAGEIFS(Observed!T$2:T$1520,Observed!$A$2:$A$1520,$A447,Observed!$C$2:$C$1520,$C447)),AVERAGEIFS(Observed!T$2:T$1520,Observed!$A$2:$A$1520,$A447,Observed!$C$2:$C$1520,$C447),"")</f>
        <v/>
      </c>
      <c r="U447" s="23" t="str">
        <f>IF(ISNUMBER(AVERAGEIFS(Observed!U$2:U$1520,Observed!$A$2:$A$1520,$A447,Observed!$C$2:$C$1520,$C447)),AVERAGEIFS(Observed!U$2:U$1520,Observed!$A$2:$A$1520,$A447,Observed!$C$2:$C$1520,$C447),"")</f>
        <v/>
      </c>
      <c r="V447" s="23" t="str">
        <f>IF(ISNUMBER(AVERAGEIFS(Observed!V$2:V$1520,Observed!$A$2:$A$1520,$A447,Observed!$C$2:$C$1520,$C447)),AVERAGEIFS(Observed!V$2:V$1520,Observed!$A$2:$A$1520,$A447,Observed!$C$2:$C$1520,$C447),"")</f>
        <v/>
      </c>
      <c r="W447" s="23" t="str">
        <f>IF(ISNUMBER(AVERAGEIFS(Observed!W$2:W$1520,Observed!$A$2:$A$1520,$A447,Observed!$C$2:$C$1520,$C447)),AVERAGEIFS(Observed!W$2:W$1520,Observed!$A$2:$A$1520,$A447,Observed!$C$2:$C$1520,$C447),"")</f>
        <v/>
      </c>
      <c r="X447" s="23" t="str">
        <f>IF(ISNUMBER(AVERAGEIFS(Observed!X$2:X$1520,Observed!$A$2:$A$1520,$A447,Observed!$C$2:$C$1520,$C447)),AVERAGEIFS(Observed!X$2:X$1520,Observed!$A$2:$A$1520,$A447,Observed!$C$2:$C$1520,$C447),"")</f>
        <v/>
      </c>
      <c r="Y447" s="23" t="str">
        <f>IF(ISNUMBER(AVERAGEIFS(Observed!Y$2:Y$1520,Observed!$A$2:$A$1520,$A447,Observed!$C$2:$C$1520,$C447)),AVERAGEIFS(Observed!Y$2:Y$1520,Observed!$A$2:$A$1520,$A447,Observed!$C$2:$C$1520,$C447),"")</f>
        <v/>
      </c>
      <c r="Z447" s="23" t="str">
        <f>IF(ISNUMBER(AVERAGEIFS(Observed!Z$2:Z$1520,Observed!$A$2:$A$1520,$A447,Observed!$C$2:$C$1520,$C447)),AVERAGEIFS(Observed!Z$2:Z$1520,Observed!$A$2:$A$1520,$A447,Observed!$C$2:$C$1520,$C447),"")</f>
        <v/>
      </c>
      <c r="AA447" s="23" t="str">
        <f>IF(ISNUMBER(AVERAGEIFS(Observed!AA$2:AA$1520,Observed!$A$2:$A$1520,$A447,Observed!$C$2:$C$1520,$C447)),AVERAGEIFS(Observed!AA$2:AA$1520,Observed!$A$2:$A$1520,$A447,Observed!$C$2:$C$1520,$C447),"")</f>
        <v/>
      </c>
      <c r="AB447" s="23" t="str">
        <f>IF(ISNUMBER(AVERAGEIFS(Observed!AB$2:AB$1520,Observed!$A$2:$A$1520,$A447,Observed!$C$2:$C$1520,$C447)),AVERAGEIFS(Observed!AB$2:AB$1520,Observed!$A$2:$A$1520,$A447,Observed!$C$2:$C$1520,$C447),"")</f>
        <v/>
      </c>
      <c r="AC447" s="23" t="str">
        <f>IF(ISNUMBER(AVERAGEIFS(Observed!AC$2:AC$1520,Observed!$A$2:$A$1520,$A447,Observed!$C$2:$C$1520,$C447)),AVERAGEIFS(Observed!AC$2:AC$1520,Observed!$A$2:$A$1520,$A447,Observed!$C$2:$C$1520,$C447),"")</f>
        <v/>
      </c>
      <c r="AD447" s="24" t="str">
        <f>IF(ISNUMBER(AVERAGEIFS(Observed!AD$2:AD$1520,Observed!$A$2:$A$1520,$A447,Observed!$C$2:$C$1520,$C447)),AVERAGEIFS(Observed!AD$2:AD$1520,Observed!$A$2:$A$1520,$A447,Observed!$C$2:$C$1520,$C447),"")</f>
        <v/>
      </c>
      <c r="AE447" s="24" t="str">
        <f>IF(ISNUMBER(AVERAGEIFS(Observed!AE$2:AE$1520,Observed!$A$2:$A$1520,$A447,Observed!$C$2:$C$1520,$C447)),AVERAGEIFS(Observed!AE$2:AE$1520,Observed!$A$2:$A$1520,$A447,Observed!$C$2:$C$1520,$C447),"")</f>
        <v/>
      </c>
      <c r="AF447" s="23" t="str">
        <f>IF(ISNUMBER(AVERAGEIFS(Observed!AF$2:AF$1520,Observed!$A$2:$A$1520,$A447,Observed!$C$2:$C$1520,$C447)),AVERAGEIFS(Observed!AF$2:AF$1520,Observed!$A$2:$A$1520,$A447,Observed!$C$2:$C$1520,$C447),"")</f>
        <v/>
      </c>
      <c r="AG447" s="23" t="str">
        <f>IF(ISNUMBER(AVERAGEIFS(Observed!AG$2:AG$1520,Observed!$A$2:$A$1520,$A447,Observed!$C$2:$C$1520,$C447)),AVERAGEIFS(Observed!AG$2:AG$1520,Observed!$A$2:$A$1520,$A447,Observed!$C$2:$C$1520,$C447),"")</f>
        <v/>
      </c>
      <c r="AH447" s="22" t="str">
        <f>IF(ISNUMBER(AVERAGEIFS(Observed!AH$2:AH$1520,Observed!$A$2:$A$1520,$A447,Observed!$C$2:$C$1520,$C447)),AVERAGEIFS(Observed!AH$2:AH$1520,Observed!$A$2:$A$1520,$A447,Observed!$C$2:$C$1520,$C447),"")</f>
        <v/>
      </c>
      <c r="AI447" s="23" t="str">
        <f>IF(ISNUMBER(AVERAGEIFS(Observed!AI$2:AI$1520,Observed!$A$2:$A$1520,$A447,Observed!$C$2:$C$1520,$C447)),AVERAGEIFS(Observed!AI$2:AI$1520,Observed!$A$2:$A$1520,$A447,Observed!$C$2:$C$1520,$C447),"")</f>
        <v/>
      </c>
      <c r="AJ447" s="23" t="str">
        <f>IF(ISNUMBER(AVERAGEIFS(Observed!AJ$2:AJ$1520,Observed!$A$2:$A$1520,$A447,Observed!$C$2:$C$1520,$C447)),AVERAGEIFS(Observed!AJ$2:AJ$1520,Observed!$A$2:$A$1520,$A447,Observed!$C$2:$C$1520,$C447),"")</f>
        <v/>
      </c>
      <c r="AK447" s="23" t="str">
        <f>IF(ISNUMBER(AVERAGEIFS(Observed!AK$2:AK$1520,Observed!$A$2:$A$1520,$A447,Observed!$C$2:$C$1520,$C447)),AVERAGEIFS(Observed!AK$2:AK$1520,Observed!$A$2:$A$1520,$A447,Observed!$C$2:$C$1520,$C447),"")</f>
        <v/>
      </c>
      <c r="AL447" s="23" t="str">
        <f>IF(ISNUMBER(AVERAGEIFS(Observed!AL$2:AL$1520,Observed!$A$2:$A$1520,$A447,Observed!$C$2:$C$1520,$C447)),AVERAGEIFS(Observed!AL$2:AL$1520,Observed!$A$2:$A$1520,$A447,Observed!$C$2:$C$1520,$C447),"")</f>
        <v/>
      </c>
      <c r="AM447" s="23" t="str">
        <f>IF(ISNUMBER(AVERAGEIFS(Observed!AM$2:AM$1520,Observed!$A$2:$A$1520,$A447,Observed!$C$2:$C$1520,$C447)),AVERAGEIFS(Observed!AM$2:AM$1520,Observed!$A$2:$A$1520,$A447,Observed!$C$2:$C$1520,$C447),"")</f>
        <v/>
      </c>
      <c r="AN447" s="2">
        <f>COUNTIFS(Observed!$A$2:$A$1520,$A447,Observed!$C$2:$C$1520,$C447)</f>
        <v>3</v>
      </c>
      <c r="AO447" s="2">
        <f t="shared" si="7"/>
        <v>1</v>
      </c>
    </row>
    <row r="448" spans="1:41" x14ac:dyDescent="0.35">
      <c r="A448" t="s">
        <v>55</v>
      </c>
      <c r="B448" t="s">
        <v>52</v>
      </c>
      <c r="C448" s="20">
        <v>42492</v>
      </c>
      <c r="D448">
        <v>1</v>
      </c>
      <c r="E448" t="s">
        <v>82</v>
      </c>
      <c r="F448" s="25" t="s">
        <v>99</v>
      </c>
      <c r="G448" t="s">
        <v>44</v>
      </c>
      <c r="H448">
        <v>12</v>
      </c>
      <c r="I448" s="2" t="s">
        <v>59</v>
      </c>
      <c r="J448" s="22">
        <f>IF(ISNUMBER(AVERAGEIFS(Observed!J$2:J$1520,Observed!$A$2:$A$1520,$A448,Observed!$C$2:$C$1520,$C448)),AVERAGEIFS(Observed!J$2:J$1520,Observed!$A$2:$A$1520,$A448,Observed!$C$2:$C$1520,$C448),"")</f>
        <v>931.26666666666677</v>
      </c>
      <c r="K448" s="23">
        <f>IF(ISNUMBER(AVERAGEIFS(Observed!K$2:K$1520,Observed!$A$2:$A$1520,$A448,Observed!$C$2:$C$1520,$C448)),AVERAGEIFS(Observed!K$2:K$1520,Observed!$A$2:$A$1520,$A448,Observed!$C$2:$C$1520,$C448),"")</f>
        <v>93.126666666666665</v>
      </c>
      <c r="L448" s="23" t="str">
        <f>IF(ISNUMBER(AVERAGEIFS(Observed!L$2:L$1520,Observed!$A$2:$A$1520,$A448,Observed!$C$2:$C$1520,$C448)),AVERAGEIFS(Observed!L$2:L$1520,Observed!$A$2:$A$1520,$A448,Observed!$C$2:$C$1520,$C448),"")</f>
        <v/>
      </c>
      <c r="M448" s="23" t="str">
        <f>IF(ISNUMBER(AVERAGEIFS(Observed!M$2:M$1520,Observed!$A$2:$A$1520,$A448,Observed!$C$2:$C$1520,$C448)),AVERAGEIFS(Observed!M$2:M$1520,Observed!$A$2:$A$1520,$A448,Observed!$C$2:$C$1520,$C448),"")</f>
        <v/>
      </c>
      <c r="N448" s="23" t="str">
        <f>IF(ISNUMBER(AVERAGEIFS(Observed!N$2:N$1520,Observed!$A$2:$A$1520,$A448,Observed!$C$2:$C$1520,$C448)),AVERAGEIFS(Observed!N$2:N$1520,Observed!$A$2:$A$1520,$A448,Observed!$C$2:$C$1520,$C448),"")</f>
        <v/>
      </c>
      <c r="O448" s="24" t="str">
        <f>IF(ISNUMBER(AVERAGEIFS(Observed!O$2:O$1520,Observed!$A$2:$A$1520,$A448,Observed!$C$2:$C$1520,$C448)),AVERAGEIFS(Observed!O$2:O$1520,Observed!$A$2:$A$1520,$A448,Observed!$C$2:$C$1520,$C448),"")</f>
        <v/>
      </c>
      <c r="P448" s="24" t="str">
        <f>IF(ISNUMBER(AVERAGEIFS(Observed!P$2:P$1520,Observed!$A$2:$A$1520,$A448,Observed!$C$2:$C$1520,$C448)),AVERAGEIFS(Observed!P$2:P$1520,Observed!$A$2:$A$1520,$A448,Observed!$C$2:$C$1520,$C448),"")</f>
        <v/>
      </c>
      <c r="Q448" s="24" t="str">
        <f>IF(ISNUMBER(AVERAGEIFS(Observed!Q$2:Q$1520,Observed!$A$2:$A$1520,$A448,Observed!$C$2:$C$1520,$C448)),AVERAGEIFS(Observed!Q$2:Q$1520,Observed!$A$2:$A$1520,$A448,Observed!$C$2:$C$1520,$C448),"")</f>
        <v/>
      </c>
      <c r="R448" s="22" t="str">
        <f>IF(ISNUMBER(AVERAGEIFS(Observed!R$2:R$1520,Observed!$A$2:$A$1520,$A448,Observed!$C$2:$C$1520,$C448)),AVERAGEIFS(Observed!R$2:R$1520,Observed!$A$2:$A$1520,$A448,Observed!$C$2:$C$1520,$C448),"")</f>
        <v/>
      </c>
      <c r="S448" s="23" t="str">
        <f>IF(ISNUMBER(AVERAGEIFS(Observed!S$2:S$1520,Observed!$A$2:$A$1520,$A448,Observed!$C$2:$C$1520,$C448)),AVERAGEIFS(Observed!S$2:S$1520,Observed!$A$2:$A$1520,$A448,Observed!$C$2:$C$1520,$C448),"")</f>
        <v/>
      </c>
      <c r="T448" s="23" t="str">
        <f>IF(ISNUMBER(AVERAGEIFS(Observed!T$2:T$1520,Observed!$A$2:$A$1520,$A448,Observed!$C$2:$C$1520,$C448)),AVERAGEIFS(Observed!T$2:T$1520,Observed!$A$2:$A$1520,$A448,Observed!$C$2:$C$1520,$C448),"")</f>
        <v/>
      </c>
      <c r="U448" s="23" t="str">
        <f>IF(ISNUMBER(AVERAGEIFS(Observed!U$2:U$1520,Observed!$A$2:$A$1520,$A448,Observed!$C$2:$C$1520,$C448)),AVERAGEIFS(Observed!U$2:U$1520,Observed!$A$2:$A$1520,$A448,Observed!$C$2:$C$1520,$C448),"")</f>
        <v/>
      </c>
      <c r="V448" s="23" t="str">
        <f>IF(ISNUMBER(AVERAGEIFS(Observed!V$2:V$1520,Observed!$A$2:$A$1520,$A448,Observed!$C$2:$C$1520,$C448)),AVERAGEIFS(Observed!V$2:V$1520,Observed!$A$2:$A$1520,$A448,Observed!$C$2:$C$1520,$C448),"")</f>
        <v/>
      </c>
      <c r="W448" s="23" t="str">
        <f>IF(ISNUMBER(AVERAGEIFS(Observed!W$2:W$1520,Observed!$A$2:$A$1520,$A448,Observed!$C$2:$C$1520,$C448)),AVERAGEIFS(Observed!W$2:W$1520,Observed!$A$2:$A$1520,$A448,Observed!$C$2:$C$1520,$C448),"")</f>
        <v/>
      </c>
      <c r="X448" s="23" t="str">
        <f>IF(ISNUMBER(AVERAGEIFS(Observed!X$2:X$1520,Observed!$A$2:$A$1520,$A448,Observed!$C$2:$C$1520,$C448)),AVERAGEIFS(Observed!X$2:X$1520,Observed!$A$2:$A$1520,$A448,Observed!$C$2:$C$1520,$C448),"")</f>
        <v/>
      </c>
      <c r="Y448" s="23" t="str">
        <f>IF(ISNUMBER(AVERAGEIFS(Observed!Y$2:Y$1520,Observed!$A$2:$A$1520,$A448,Observed!$C$2:$C$1520,$C448)),AVERAGEIFS(Observed!Y$2:Y$1520,Observed!$A$2:$A$1520,$A448,Observed!$C$2:$C$1520,$C448),"")</f>
        <v/>
      </c>
      <c r="Z448" s="23" t="str">
        <f>IF(ISNUMBER(AVERAGEIFS(Observed!Z$2:Z$1520,Observed!$A$2:$A$1520,$A448,Observed!$C$2:$C$1520,$C448)),AVERAGEIFS(Observed!Z$2:Z$1520,Observed!$A$2:$A$1520,$A448,Observed!$C$2:$C$1520,$C448),"")</f>
        <v/>
      </c>
      <c r="AA448" s="23" t="str">
        <f>IF(ISNUMBER(AVERAGEIFS(Observed!AA$2:AA$1520,Observed!$A$2:$A$1520,$A448,Observed!$C$2:$C$1520,$C448)),AVERAGEIFS(Observed!AA$2:AA$1520,Observed!$A$2:$A$1520,$A448,Observed!$C$2:$C$1520,$C448),"")</f>
        <v/>
      </c>
      <c r="AB448" s="23" t="str">
        <f>IF(ISNUMBER(AVERAGEIFS(Observed!AB$2:AB$1520,Observed!$A$2:$A$1520,$A448,Observed!$C$2:$C$1520,$C448)),AVERAGEIFS(Observed!AB$2:AB$1520,Observed!$A$2:$A$1520,$A448,Observed!$C$2:$C$1520,$C448),"")</f>
        <v/>
      </c>
      <c r="AC448" s="23" t="str">
        <f>IF(ISNUMBER(AVERAGEIFS(Observed!AC$2:AC$1520,Observed!$A$2:$A$1520,$A448,Observed!$C$2:$C$1520,$C448)),AVERAGEIFS(Observed!AC$2:AC$1520,Observed!$A$2:$A$1520,$A448,Observed!$C$2:$C$1520,$C448),"")</f>
        <v/>
      </c>
      <c r="AD448" s="24" t="str">
        <f>IF(ISNUMBER(AVERAGEIFS(Observed!AD$2:AD$1520,Observed!$A$2:$A$1520,$A448,Observed!$C$2:$C$1520,$C448)),AVERAGEIFS(Observed!AD$2:AD$1520,Observed!$A$2:$A$1520,$A448,Observed!$C$2:$C$1520,$C448),"")</f>
        <v/>
      </c>
      <c r="AE448" s="24" t="str">
        <f>IF(ISNUMBER(AVERAGEIFS(Observed!AE$2:AE$1520,Observed!$A$2:$A$1520,$A448,Observed!$C$2:$C$1520,$C448)),AVERAGEIFS(Observed!AE$2:AE$1520,Observed!$A$2:$A$1520,$A448,Observed!$C$2:$C$1520,$C448),"")</f>
        <v/>
      </c>
      <c r="AF448" s="23" t="str">
        <f>IF(ISNUMBER(AVERAGEIFS(Observed!AF$2:AF$1520,Observed!$A$2:$A$1520,$A448,Observed!$C$2:$C$1520,$C448)),AVERAGEIFS(Observed!AF$2:AF$1520,Observed!$A$2:$A$1520,$A448,Observed!$C$2:$C$1520,$C448),"")</f>
        <v/>
      </c>
      <c r="AG448" s="23" t="str">
        <f>IF(ISNUMBER(AVERAGEIFS(Observed!AG$2:AG$1520,Observed!$A$2:$A$1520,$A448,Observed!$C$2:$C$1520,$C448)),AVERAGEIFS(Observed!AG$2:AG$1520,Observed!$A$2:$A$1520,$A448,Observed!$C$2:$C$1520,$C448),"")</f>
        <v/>
      </c>
      <c r="AH448" s="22" t="str">
        <f>IF(ISNUMBER(AVERAGEIFS(Observed!AH$2:AH$1520,Observed!$A$2:$A$1520,$A448,Observed!$C$2:$C$1520,$C448)),AVERAGEIFS(Observed!AH$2:AH$1520,Observed!$A$2:$A$1520,$A448,Observed!$C$2:$C$1520,$C448),"")</f>
        <v/>
      </c>
      <c r="AI448" s="23" t="str">
        <f>IF(ISNUMBER(AVERAGEIFS(Observed!AI$2:AI$1520,Observed!$A$2:$A$1520,$A448,Observed!$C$2:$C$1520,$C448)),AVERAGEIFS(Observed!AI$2:AI$1520,Observed!$A$2:$A$1520,$A448,Observed!$C$2:$C$1520,$C448),"")</f>
        <v/>
      </c>
      <c r="AJ448" s="23" t="str">
        <f>IF(ISNUMBER(AVERAGEIFS(Observed!AJ$2:AJ$1520,Observed!$A$2:$A$1520,$A448,Observed!$C$2:$C$1520,$C448)),AVERAGEIFS(Observed!AJ$2:AJ$1520,Observed!$A$2:$A$1520,$A448,Observed!$C$2:$C$1520,$C448),"")</f>
        <v/>
      </c>
      <c r="AK448" s="23" t="str">
        <f>IF(ISNUMBER(AVERAGEIFS(Observed!AK$2:AK$1520,Observed!$A$2:$A$1520,$A448,Observed!$C$2:$C$1520,$C448)),AVERAGEIFS(Observed!AK$2:AK$1520,Observed!$A$2:$A$1520,$A448,Observed!$C$2:$C$1520,$C448),"")</f>
        <v/>
      </c>
      <c r="AL448" s="23" t="str">
        <f>IF(ISNUMBER(AVERAGEIFS(Observed!AL$2:AL$1520,Observed!$A$2:$A$1520,$A448,Observed!$C$2:$C$1520,$C448)),AVERAGEIFS(Observed!AL$2:AL$1520,Observed!$A$2:$A$1520,$A448,Observed!$C$2:$C$1520,$C448),"")</f>
        <v/>
      </c>
      <c r="AM448" s="23" t="str">
        <f>IF(ISNUMBER(AVERAGEIFS(Observed!AM$2:AM$1520,Observed!$A$2:$A$1520,$A448,Observed!$C$2:$C$1520,$C448)),AVERAGEIFS(Observed!AM$2:AM$1520,Observed!$A$2:$A$1520,$A448,Observed!$C$2:$C$1520,$C448),"")</f>
        <v/>
      </c>
      <c r="AN448" s="2">
        <f>COUNTIFS(Observed!$A$2:$A$1520,$A448,Observed!$C$2:$C$1520,$C448)</f>
        <v>3</v>
      </c>
      <c r="AO448" s="2">
        <f t="shared" si="7"/>
        <v>1</v>
      </c>
    </row>
    <row r="449" spans="1:41" x14ac:dyDescent="0.35">
      <c r="A449" t="s">
        <v>51</v>
      </c>
      <c r="B449" t="s">
        <v>52</v>
      </c>
      <c r="C449" s="20">
        <v>42492</v>
      </c>
      <c r="D449">
        <v>1</v>
      </c>
      <c r="E449" t="s">
        <v>79</v>
      </c>
      <c r="F449" s="25" t="s">
        <v>99</v>
      </c>
      <c r="G449" t="s">
        <v>44</v>
      </c>
      <c r="H449">
        <v>12</v>
      </c>
      <c r="I449" s="2" t="s">
        <v>59</v>
      </c>
      <c r="J449" s="22">
        <f>IF(ISNUMBER(AVERAGEIFS(Observed!J$2:J$1520,Observed!$A$2:$A$1520,$A449,Observed!$C$2:$C$1520,$C449)),AVERAGEIFS(Observed!J$2:J$1520,Observed!$A$2:$A$1520,$A449,Observed!$C$2:$C$1520,$C449),"")</f>
        <v>968.86666666666667</v>
      </c>
      <c r="K449" s="23">
        <f>IF(ISNUMBER(AVERAGEIFS(Observed!K$2:K$1520,Observed!$A$2:$A$1520,$A449,Observed!$C$2:$C$1520,$C449)),AVERAGEIFS(Observed!K$2:K$1520,Observed!$A$2:$A$1520,$A449,Observed!$C$2:$C$1520,$C449),"")</f>
        <v>96.886666666666656</v>
      </c>
      <c r="L449" s="23" t="str">
        <f>IF(ISNUMBER(AVERAGEIFS(Observed!L$2:L$1520,Observed!$A$2:$A$1520,$A449,Observed!$C$2:$C$1520,$C449)),AVERAGEIFS(Observed!L$2:L$1520,Observed!$A$2:$A$1520,$A449,Observed!$C$2:$C$1520,$C449),"")</f>
        <v/>
      </c>
      <c r="M449" s="23" t="str">
        <f>IF(ISNUMBER(AVERAGEIFS(Observed!M$2:M$1520,Observed!$A$2:$A$1520,$A449,Observed!$C$2:$C$1520,$C449)),AVERAGEIFS(Observed!M$2:M$1520,Observed!$A$2:$A$1520,$A449,Observed!$C$2:$C$1520,$C449),"")</f>
        <v/>
      </c>
      <c r="N449" s="23" t="str">
        <f>IF(ISNUMBER(AVERAGEIFS(Observed!N$2:N$1520,Observed!$A$2:$A$1520,$A449,Observed!$C$2:$C$1520,$C449)),AVERAGEIFS(Observed!N$2:N$1520,Observed!$A$2:$A$1520,$A449,Observed!$C$2:$C$1520,$C449),"")</f>
        <v/>
      </c>
      <c r="O449" s="24" t="str">
        <f>IF(ISNUMBER(AVERAGEIFS(Observed!O$2:O$1520,Observed!$A$2:$A$1520,$A449,Observed!$C$2:$C$1520,$C449)),AVERAGEIFS(Observed!O$2:O$1520,Observed!$A$2:$A$1520,$A449,Observed!$C$2:$C$1520,$C449),"")</f>
        <v/>
      </c>
      <c r="P449" s="24" t="str">
        <f>IF(ISNUMBER(AVERAGEIFS(Observed!P$2:P$1520,Observed!$A$2:$A$1520,$A449,Observed!$C$2:$C$1520,$C449)),AVERAGEIFS(Observed!P$2:P$1520,Observed!$A$2:$A$1520,$A449,Observed!$C$2:$C$1520,$C449),"")</f>
        <v/>
      </c>
      <c r="Q449" s="24" t="str">
        <f>IF(ISNUMBER(AVERAGEIFS(Observed!Q$2:Q$1520,Observed!$A$2:$A$1520,$A449,Observed!$C$2:$C$1520,$C449)),AVERAGEIFS(Observed!Q$2:Q$1520,Observed!$A$2:$A$1520,$A449,Observed!$C$2:$C$1520,$C449),"")</f>
        <v/>
      </c>
      <c r="R449" s="22" t="str">
        <f>IF(ISNUMBER(AVERAGEIFS(Observed!R$2:R$1520,Observed!$A$2:$A$1520,$A449,Observed!$C$2:$C$1520,$C449)),AVERAGEIFS(Observed!R$2:R$1520,Observed!$A$2:$A$1520,$A449,Observed!$C$2:$C$1520,$C449),"")</f>
        <v/>
      </c>
      <c r="S449" s="23" t="str">
        <f>IF(ISNUMBER(AVERAGEIFS(Observed!S$2:S$1520,Observed!$A$2:$A$1520,$A449,Observed!$C$2:$C$1520,$C449)),AVERAGEIFS(Observed!S$2:S$1520,Observed!$A$2:$A$1520,$A449,Observed!$C$2:$C$1520,$C449),"")</f>
        <v/>
      </c>
      <c r="T449" s="23" t="str">
        <f>IF(ISNUMBER(AVERAGEIFS(Observed!T$2:T$1520,Observed!$A$2:$A$1520,$A449,Observed!$C$2:$C$1520,$C449)),AVERAGEIFS(Observed!T$2:T$1520,Observed!$A$2:$A$1520,$A449,Observed!$C$2:$C$1520,$C449),"")</f>
        <v/>
      </c>
      <c r="U449" s="23" t="str">
        <f>IF(ISNUMBER(AVERAGEIFS(Observed!U$2:U$1520,Observed!$A$2:$A$1520,$A449,Observed!$C$2:$C$1520,$C449)),AVERAGEIFS(Observed!U$2:U$1520,Observed!$A$2:$A$1520,$A449,Observed!$C$2:$C$1520,$C449),"")</f>
        <v/>
      </c>
      <c r="V449" s="23" t="str">
        <f>IF(ISNUMBER(AVERAGEIFS(Observed!V$2:V$1520,Observed!$A$2:$A$1520,$A449,Observed!$C$2:$C$1520,$C449)),AVERAGEIFS(Observed!V$2:V$1520,Observed!$A$2:$A$1520,$A449,Observed!$C$2:$C$1520,$C449),"")</f>
        <v/>
      </c>
      <c r="W449" s="23" t="str">
        <f>IF(ISNUMBER(AVERAGEIFS(Observed!W$2:W$1520,Observed!$A$2:$A$1520,$A449,Observed!$C$2:$C$1520,$C449)),AVERAGEIFS(Observed!W$2:W$1520,Observed!$A$2:$A$1520,$A449,Observed!$C$2:$C$1520,$C449),"")</f>
        <v/>
      </c>
      <c r="X449" s="23" t="str">
        <f>IF(ISNUMBER(AVERAGEIFS(Observed!X$2:X$1520,Observed!$A$2:$A$1520,$A449,Observed!$C$2:$C$1520,$C449)),AVERAGEIFS(Observed!X$2:X$1520,Observed!$A$2:$A$1520,$A449,Observed!$C$2:$C$1520,$C449),"")</f>
        <v/>
      </c>
      <c r="Y449" s="23" t="str">
        <f>IF(ISNUMBER(AVERAGEIFS(Observed!Y$2:Y$1520,Observed!$A$2:$A$1520,$A449,Observed!$C$2:$C$1520,$C449)),AVERAGEIFS(Observed!Y$2:Y$1520,Observed!$A$2:$A$1520,$A449,Observed!$C$2:$C$1520,$C449),"")</f>
        <v/>
      </c>
      <c r="Z449" s="23" t="str">
        <f>IF(ISNUMBER(AVERAGEIFS(Observed!Z$2:Z$1520,Observed!$A$2:$A$1520,$A449,Observed!$C$2:$C$1520,$C449)),AVERAGEIFS(Observed!Z$2:Z$1520,Observed!$A$2:$A$1520,$A449,Observed!$C$2:$C$1520,$C449),"")</f>
        <v/>
      </c>
      <c r="AA449" s="23" t="str">
        <f>IF(ISNUMBER(AVERAGEIFS(Observed!AA$2:AA$1520,Observed!$A$2:$A$1520,$A449,Observed!$C$2:$C$1520,$C449)),AVERAGEIFS(Observed!AA$2:AA$1520,Observed!$A$2:$A$1520,$A449,Observed!$C$2:$C$1520,$C449),"")</f>
        <v/>
      </c>
      <c r="AB449" s="23" t="str">
        <f>IF(ISNUMBER(AVERAGEIFS(Observed!AB$2:AB$1520,Observed!$A$2:$A$1520,$A449,Observed!$C$2:$C$1520,$C449)),AVERAGEIFS(Observed!AB$2:AB$1520,Observed!$A$2:$A$1520,$A449,Observed!$C$2:$C$1520,$C449),"")</f>
        <v/>
      </c>
      <c r="AC449" s="23" t="str">
        <f>IF(ISNUMBER(AVERAGEIFS(Observed!AC$2:AC$1520,Observed!$A$2:$A$1520,$A449,Observed!$C$2:$C$1520,$C449)),AVERAGEIFS(Observed!AC$2:AC$1520,Observed!$A$2:$A$1520,$A449,Observed!$C$2:$C$1520,$C449),"")</f>
        <v/>
      </c>
      <c r="AD449" s="24" t="str">
        <f>IF(ISNUMBER(AVERAGEIFS(Observed!AD$2:AD$1520,Observed!$A$2:$A$1520,$A449,Observed!$C$2:$C$1520,$C449)),AVERAGEIFS(Observed!AD$2:AD$1520,Observed!$A$2:$A$1520,$A449,Observed!$C$2:$C$1520,$C449),"")</f>
        <v/>
      </c>
      <c r="AE449" s="24" t="str">
        <f>IF(ISNUMBER(AVERAGEIFS(Observed!AE$2:AE$1520,Observed!$A$2:$A$1520,$A449,Observed!$C$2:$C$1520,$C449)),AVERAGEIFS(Observed!AE$2:AE$1520,Observed!$A$2:$A$1520,$A449,Observed!$C$2:$C$1520,$C449),"")</f>
        <v/>
      </c>
      <c r="AF449" s="23" t="str">
        <f>IF(ISNUMBER(AVERAGEIFS(Observed!AF$2:AF$1520,Observed!$A$2:$A$1520,$A449,Observed!$C$2:$C$1520,$C449)),AVERAGEIFS(Observed!AF$2:AF$1520,Observed!$A$2:$A$1520,$A449,Observed!$C$2:$C$1520,$C449),"")</f>
        <v/>
      </c>
      <c r="AG449" s="23" t="str">
        <f>IF(ISNUMBER(AVERAGEIFS(Observed!AG$2:AG$1520,Observed!$A$2:$A$1520,$A449,Observed!$C$2:$C$1520,$C449)),AVERAGEIFS(Observed!AG$2:AG$1520,Observed!$A$2:$A$1520,$A449,Observed!$C$2:$C$1520,$C449),"")</f>
        <v/>
      </c>
      <c r="AH449" s="22" t="str">
        <f>IF(ISNUMBER(AVERAGEIFS(Observed!AH$2:AH$1520,Observed!$A$2:$A$1520,$A449,Observed!$C$2:$C$1520,$C449)),AVERAGEIFS(Observed!AH$2:AH$1520,Observed!$A$2:$A$1520,$A449,Observed!$C$2:$C$1520,$C449),"")</f>
        <v/>
      </c>
      <c r="AI449" s="23" t="str">
        <f>IF(ISNUMBER(AVERAGEIFS(Observed!AI$2:AI$1520,Observed!$A$2:$A$1520,$A449,Observed!$C$2:$C$1520,$C449)),AVERAGEIFS(Observed!AI$2:AI$1520,Observed!$A$2:$A$1520,$A449,Observed!$C$2:$C$1520,$C449),"")</f>
        <v/>
      </c>
      <c r="AJ449" s="23" t="str">
        <f>IF(ISNUMBER(AVERAGEIFS(Observed!AJ$2:AJ$1520,Observed!$A$2:$A$1520,$A449,Observed!$C$2:$C$1520,$C449)),AVERAGEIFS(Observed!AJ$2:AJ$1520,Observed!$A$2:$A$1520,$A449,Observed!$C$2:$C$1520,$C449),"")</f>
        <v/>
      </c>
      <c r="AK449" s="23" t="str">
        <f>IF(ISNUMBER(AVERAGEIFS(Observed!AK$2:AK$1520,Observed!$A$2:$A$1520,$A449,Observed!$C$2:$C$1520,$C449)),AVERAGEIFS(Observed!AK$2:AK$1520,Observed!$A$2:$A$1520,$A449,Observed!$C$2:$C$1520,$C449),"")</f>
        <v/>
      </c>
      <c r="AL449" s="23" t="str">
        <f>IF(ISNUMBER(AVERAGEIFS(Observed!AL$2:AL$1520,Observed!$A$2:$A$1520,$A449,Observed!$C$2:$C$1520,$C449)),AVERAGEIFS(Observed!AL$2:AL$1520,Observed!$A$2:$A$1520,$A449,Observed!$C$2:$C$1520,$C449),"")</f>
        <v/>
      </c>
      <c r="AM449" s="23" t="str">
        <f>IF(ISNUMBER(AVERAGEIFS(Observed!AM$2:AM$1520,Observed!$A$2:$A$1520,$A449,Observed!$C$2:$C$1520,$C449)),AVERAGEIFS(Observed!AM$2:AM$1520,Observed!$A$2:$A$1520,$A449,Observed!$C$2:$C$1520,$C449),"")</f>
        <v/>
      </c>
      <c r="AN449" s="2">
        <f>COUNTIFS(Observed!$A$2:$A$1520,$A449,Observed!$C$2:$C$1520,$C449)</f>
        <v>3</v>
      </c>
      <c r="AO449" s="2">
        <f t="shared" si="7"/>
        <v>1</v>
      </c>
    </row>
    <row r="450" spans="1:41" x14ac:dyDescent="0.35">
      <c r="A450" t="s">
        <v>57</v>
      </c>
      <c r="B450" t="s">
        <v>52</v>
      </c>
      <c r="C450" s="20">
        <v>42492</v>
      </c>
      <c r="D450">
        <v>1</v>
      </c>
      <c r="E450" t="s">
        <v>81</v>
      </c>
      <c r="F450" s="25" t="s">
        <v>99</v>
      </c>
      <c r="G450" t="s">
        <v>44</v>
      </c>
      <c r="H450">
        <v>12</v>
      </c>
      <c r="I450" s="2" t="s">
        <v>59</v>
      </c>
      <c r="J450" s="22">
        <f>IF(ISNUMBER(AVERAGEIFS(Observed!J$2:J$1520,Observed!$A$2:$A$1520,$A450,Observed!$C$2:$C$1520,$C450)),AVERAGEIFS(Observed!J$2:J$1520,Observed!$A$2:$A$1520,$A450,Observed!$C$2:$C$1520,$C450),"")</f>
        <v>943.80000000000007</v>
      </c>
      <c r="K450" s="23">
        <f>IF(ISNUMBER(AVERAGEIFS(Observed!K$2:K$1520,Observed!$A$2:$A$1520,$A450,Observed!$C$2:$C$1520,$C450)),AVERAGEIFS(Observed!K$2:K$1520,Observed!$A$2:$A$1520,$A450,Observed!$C$2:$C$1520,$C450),"")</f>
        <v>94.38</v>
      </c>
      <c r="L450" s="23" t="str">
        <f>IF(ISNUMBER(AVERAGEIFS(Observed!L$2:L$1520,Observed!$A$2:$A$1520,$A450,Observed!$C$2:$C$1520,$C450)),AVERAGEIFS(Observed!L$2:L$1520,Observed!$A$2:$A$1520,$A450,Observed!$C$2:$C$1520,$C450),"")</f>
        <v/>
      </c>
      <c r="M450" s="23" t="str">
        <f>IF(ISNUMBER(AVERAGEIFS(Observed!M$2:M$1520,Observed!$A$2:$A$1520,$A450,Observed!$C$2:$C$1520,$C450)),AVERAGEIFS(Observed!M$2:M$1520,Observed!$A$2:$A$1520,$A450,Observed!$C$2:$C$1520,$C450),"")</f>
        <v/>
      </c>
      <c r="N450" s="23" t="str">
        <f>IF(ISNUMBER(AVERAGEIFS(Observed!N$2:N$1520,Observed!$A$2:$A$1520,$A450,Observed!$C$2:$C$1520,$C450)),AVERAGEIFS(Observed!N$2:N$1520,Observed!$A$2:$A$1520,$A450,Observed!$C$2:$C$1520,$C450),"")</f>
        <v/>
      </c>
      <c r="O450" s="24" t="str">
        <f>IF(ISNUMBER(AVERAGEIFS(Observed!O$2:O$1520,Observed!$A$2:$A$1520,$A450,Observed!$C$2:$C$1520,$C450)),AVERAGEIFS(Observed!O$2:O$1520,Observed!$A$2:$A$1520,$A450,Observed!$C$2:$C$1520,$C450),"")</f>
        <v/>
      </c>
      <c r="P450" s="24" t="str">
        <f>IF(ISNUMBER(AVERAGEIFS(Observed!P$2:P$1520,Observed!$A$2:$A$1520,$A450,Observed!$C$2:$C$1520,$C450)),AVERAGEIFS(Observed!P$2:P$1520,Observed!$A$2:$A$1520,$A450,Observed!$C$2:$C$1520,$C450),"")</f>
        <v/>
      </c>
      <c r="Q450" s="24" t="str">
        <f>IF(ISNUMBER(AVERAGEIFS(Observed!Q$2:Q$1520,Observed!$A$2:$A$1520,$A450,Observed!$C$2:$C$1520,$C450)),AVERAGEIFS(Observed!Q$2:Q$1520,Observed!$A$2:$A$1520,$A450,Observed!$C$2:$C$1520,$C450),"")</f>
        <v/>
      </c>
      <c r="R450" s="22" t="str">
        <f>IF(ISNUMBER(AVERAGEIFS(Observed!R$2:R$1520,Observed!$A$2:$A$1520,$A450,Observed!$C$2:$C$1520,$C450)),AVERAGEIFS(Observed!R$2:R$1520,Observed!$A$2:$A$1520,$A450,Observed!$C$2:$C$1520,$C450),"")</f>
        <v/>
      </c>
      <c r="S450" s="23" t="str">
        <f>IF(ISNUMBER(AVERAGEIFS(Observed!S$2:S$1520,Observed!$A$2:$A$1520,$A450,Observed!$C$2:$C$1520,$C450)),AVERAGEIFS(Observed!S$2:S$1520,Observed!$A$2:$A$1520,$A450,Observed!$C$2:$C$1520,$C450),"")</f>
        <v/>
      </c>
      <c r="T450" s="23" t="str">
        <f>IF(ISNUMBER(AVERAGEIFS(Observed!T$2:T$1520,Observed!$A$2:$A$1520,$A450,Observed!$C$2:$C$1520,$C450)),AVERAGEIFS(Observed!T$2:T$1520,Observed!$A$2:$A$1520,$A450,Observed!$C$2:$C$1520,$C450),"")</f>
        <v/>
      </c>
      <c r="U450" s="23" t="str">
        <f>IF(ISNUMBER(AVERAGEIFS(Observed!U$2:U$1520,Observed!$A$2:$A$1520,$A450,Observed!$C$2:$C$1520,$C450)),AVERAGEIFS(Observed!U$2:U$1520,Observed!$A$2:$A$1520,$A450,Observed!$C$2:$C$1520,$C450),"")</f>
        <v/>
      </c>
      <c r="V450" s="23" t="str">
        <f>IF(ISNUMBER(AVERAGEIFS(Observed!V$2:V$1520,Observed!$A$2:$A$1520,$A450,Observed!$C$2:$C$1520,$C450)),AVERAGEIFS(Observed!V$2:V$1520,Observed!$A$2:$A$1520,$A450,Observed!$C$2:$C$1520,$C450),"")</f>
        <v/>
      </c>
      <c r="W450" s="23" t="str">
        <f>IF(ISNUMBER(AVERAGEIFS(Observed!W$2:W$1520,Observed!$A$2:$A$1520,$A450,Observed!$C$2:$C$1520,$C450)),AVERAGEIFS(Observed!W$2:W$1520,Observed!$A$2:$A$1520,$A450,Observed!$C$2:$C$1520,$C450),"")</f>
        <v/>
      </c>
      <c r="X450" s="23" t="str">
        <f>IF(ISNUMBER(AVERAGEIFS(Observed!X$2:X$1520,Observed!$A$2:$A$1520,$A450,Observed!$C$2:$C$1520,$C450)),AVERAGEIFS(Observed!X$2:X$1520,Observed!$A$2:$A$1520,$A450,Observed!$C$2:$C$1520,$C450),"")</f>
        <v/>
      </c>
      <c r="Y450" s="23" t="str">
        <f>IF(ISNUMBER(AVERAGEIFS(Observed!Y$2:Y$1520,Observed!$A$2:$A$1520,$A450,Observed!$C$2:$C$1520,$C450)),AVERAGEIFS(Observed!Y$2:Y$1520,Observed!$A$2:$A$1520,$A450,Observed!$C$2:$C$1520,$C450),"")</f>
        <v/>
      </c>
      <c r="Z450" s="23" t="str">
        <f>IF(ISNUMBER(AVERAGEIFS(Observed!Z$2:Z$1520,Observed!$A$2:$A$1520,$A450,Observed!$C$2:$C$1520,$C450)),AVERAGEIFS(Observed!Z$2:Z$1520,Observed!$A$2:$A$1520,$A450,Observed!$C$2:$C$1520,$C450),"")</f>
        <v/>
      </c>
      <c r="AA450" s="23" t="str">
        <f>IF(ISNUMBER(AVERAGEIFS(Observed!AA$2:AA$1520,Observed!$A$2:$A$1520,$A450,Observed!$C$2:$C$1520,$C450)),AVERAGEIFS(Observed!AA$2:AA$1520,Observed!$A$2:$A$1520,$A450,Observed!$C$2:$C$1520,$C450),"")</f>
        <v/>
      </c>
      <c r="AB450" s="23" t="str">
        <f>IF(ISNUMBER(AVERAGEIFS(Observed!AB$2:AB$1520,Observed!$A$2:$A$1520,$A450,Observed!$C$2:$C$1520,$C450)),AVERAGEIFS(Observed!AB$2:AB$1520,Observed!$A$2:$A$1520,$A450,Observed!$C$2:$C$1520,$C450),"")</f>
        <v/>
      </c>
      <c r="AC450" s="23" t="str">
        <f>IF(ISNUMBER(AVERAGEIFS(Observed!AC$2:AC$1520,Observed!$A$2:$A$1520,$A450,Observed!$C$2:$C$1520,$C450)),AVERAGEIFS(Observed!AC$2:AC$1520,Observed!$A$2:$A$1520,$A450,Observed!$C$2:$C$1520,$C450),"")</f>
        <v/>
      </c>
      <c r="AD450" s="24" t="str">
        <f>IF(ISNUMBER(AVERAGEIFS(Observed!AD$2:AD$1520,Observed!$A$2:$A$1520,$A450,Observed!$C$2:$C$1520,$C450)),AVERAGEIFS(Observed!AD$2:AD$1520,Observed!$A$2:$A$1520,$A450,Observed!$C$2:$C$1520,$C450),"")</f>
        <v/>
      </c>
      <c r="AE450" s="24" t="str">
        <f>IF(ISNUMBER(AVERAGEIFS(Observed!AE$2:AE$1520,Observed!$A$2:$A$1520,$A450,Observed!$C$2:$C$1520,$C450)),AVERAGEIFS(Observed!AE$2:AE$1520,Observed!$A$2:$A$1520,$A450,Observed!$C$2:$C$1520,$C450),"")</f>
        <v/>
      </c>
      <c r="AF450" s="23" t="str">
        <f>IF(ISNUMBER(AVERAGEIFS(Observed!AF$2:AF$1520,Observed!$A$2:$A$1520,$A450,Observed!$C$2:$C$1520,$C450)),AVERAGEIFS(Observed!AF$2:AF$1520,Observed!$A$2:$A$1520,$A450,Observed!$C$2:$C$1520,$C450),"")</f>
        <v/>
      </c>
      <c r="AG450" s="23" t="str">
        <f>IF(ISNUMBER(AVERAGEIFS(Observed!AG$2:AG$1520,Observed!$A$2:$A$1520,$A450,Observed!$C$2:$C$1520,$C450)),AVERAGEIFS(Observed!AG$2:AG$1520,Observed!$A$2:$A$1520,$A450,Observed!$C$2:$C$1520,$C450),"")</f>
        <v/>
      </c>
      <c r="AH450" s="22" t="str">
        <f>IF(ISNUMBER(AVERAGEIFS(Observed!AH$2:AH$1520,Observed!$A$2:$A$1520,$A450,Observed!$C$2:$C$1520,$C450)),AVERAGEIFS(Observed!AH$2:AH$1520,Observed!$A$2:$A$1520,$A450,Observed!$C$2:$C$1520,$C450),"")</f>
        <v/>
      </c>
      <c r="AI450" s="23" t="str">
        <f>IF(ISNUMBER(AVERAGEIFS(Observed!AI$2:AI$1520,Observed!$A$2:$A$1520,$A450,Observed!$C$2:$C$1520,$C450)),AVERAGEIFS(Observed!AI$2:AI$1520,Observed!$A$2:$A$1520,$A450,Observed!$C$2:$C$1520,$C450),"")</f>
        <v/>
      </c>
      <c r="AJ450" s="23" t="str">
        <f>IF(ISNUMBER(AVERAGEIFS(Observed!AJ$2:AJ$1520,Observed!$A$2:$A$1520,$A450,Observed!$C$2:$C$1520,$C450)),AVERAGEIFS(Observed!AJ$2:AJ$1520,Observed!$A$2:$A$1520,$A450,Observed!$C$2:$C$1520,$C450),"")</f>
        <v/>
      </c>
      <c r="AK450" s="23" t="str">
        <f>IF(ISNUMBER(AVERAGEIFS(Observed!AK$2:AK$1520,Observed!$A$2:$A$1520,$A450,Observed!$C$2:$C$1520,$C450)),AVERAGEIFS(Observed!AK$2:AK$1520,Observed!$A$2:$A$1520,$A450,Observed!$C$2:$C$1520,$C450),"")</f>
        <v/>
      </c>
      <c r="AL450" s="23" t="str">
        <f>IF(ISNUMBER(AVERAGEIFS(Observed!AL$2:AL$1520,Observed!$A$2:$A$1520,$A450,Observed!$C$2:$C$1520,$C450)),AVERAGEIFS(Observed!AL$2:AL$1520,Observed!$A$2:$A$1520,$A450,Observed!$C$2:$C$1520,$C450),"")</f>
        <v/>
      </c>
      <c r="AM450" s="23" t="str">
        <f>IF(ISNUMBER(AVERAGEIFS(Observed!AM$2:AM$1520,Observed!$A$2:$A$1520,$A450,Observed!$C$2:$C$1520,$C450)),AVERAGEIFS(Observed!AM$2:AM$1520,Observed!$A$2:$A$1520,$A450,Observed!$C$2:$C$1520,$C450),"")</f>
        <v/>
      </c>
      <c r="AN450" s="2">
        <f>COUNTIFS(Observed!$A$2:$A$1520,$A450,Observed!$C$2:$C$1520,$C450)</f>
        <v>3</v>
      </c>
      <c r="AO450" s="2">
        <f t="shared" si="7"/>
        <v>1</v>
      </c>
    </row>
    <row r="451" spans="1:41" x14ac:dyDescent="0.35">
      <c r="A451" t="s">
        <v>54</v>
      </c>
      <c r="B451" t="s">
        <v>52</v>
      </c>
      <c r="C451" s="20">
        <v>42492</v>
      </c>
      <c r="D451">
        <v>1</v>
      </c>
      <c r="E451" t="s">
        <v>83</v>
      </c>
      <c r="F451" s="25" t="s">
        <v>99</v>
      </c>
      <c r="G451" t="s">
        <v>44</v>
      </c>
      <c r="H451">
        <v>12</v>
      </c>
      <c r="I451" s="2" t="s">
        <v>59</v>
      </c>
      <c r="J451" s="22">
        <f>IF(ISNUMBER(AVERAGEIFS(Observed!J$2:J$1520,Observed!$A$2:$A$1520,$A451,Observed!$C$2:$C$1520,$C451)),AVERAGEIFS(Observed!J$2:J$1520,Observed!$A$2:$A$1520,$A451,Observed!$C$2:$C$1520,$C451),"")</f>
        <v>918.73333333333323</v>
      </c>
      <c r="K451" s="23">
        <f>IF(ISNUMBER(AVERAGEIFS(Observed!K$2:K$1520,Observed!$A$2:$A$1520,$A451,Observed!$C$2:$C$1520,$C451)),AVERAGEIFS(Observed!K$2:K$1520,Observed!$A$2:$A$1520,$A451,Observed!$C$2:$C$1520,$C451),"")</f>
        <v>91.873333333333335</v>
      </c>
      <c r="L451" s="23" t="str">
        <f>IF(ISNUMBER(AVERAGEIFS(Observed!L$2:L$1520,Observed!$A$2:$A$1520,$A451,Observed!$C$2:$C$1520,$C451)),AVERAGEIFS(Observed!L$2:L$1520,Observed!$A$2:$A$1520,$A451,Observed!$C$2:$C$1520,$C451),"")</f>
        <v/>
      </c>
      <c r="M451" s="23" t="str">
        <f>IF(ISNUMBER(AVERAGEIFS(Observed!M$2:M$1520,Observed!$A$2:$A$1520,$A451,Observed!$C$2:$C$1520,$C451)),AVERAGEIFS(Observed!M$2:M$1520,Observed!$A$2:$A$1520,$A451,Observed!$C$2:$C$1520,$C451),"")</f>
        <v/>
      </c>
      <c r="N451" s="23" t="str">
        <f>IF(ISNUMBER(AVERAGEIFS(Observed!N$2:N$1520,Observed!$A$2:$A$1520,$A451,Observed!$C$2:$C$1520,$C451)),AVERAGEIFS(Observed!N$2:N$1520,Observed!$A$2:$A$1520,$A451,Observed!$C$2:$C$1520,$C451),"")</f>
        <v/>
      </c>
      <c r="O451" s="24" t="str">
        <f>IF(ISNUMBER(AVERAGEIFS(Observed!O$2:O$1520,Observed!$A$2:$A$1520,$A451,Observed!$C$2:$C$1520,$C451)),AVERAGEIFS(Observed!O$2:O$1520,Observed!$A$2:$A$1520,$A451,Observed!$C$2:$C$1520,$C451),"")</f>
        <v/>
      </c>
      <c r="P451" s="24" t="str">
        <f>IF(ISNUMBER(AVERAGEIFS(Observed!P$2:P$1520,Observed!$A$2:$A$1520,$A451,Observed!$C$2:$C$1520,$C451)),AVERAGEIFS(Observed!P$2:P$1520,Observed!$A$2:$A$1520,$A451,Observed!$C$2:$C$1520,$C451),"")</f>
        <v/>
      </c>
      <c r="Q451" s="24" t="str">
        <f>IF(ISNUMBER(AVERAGEIFS(Observed!Q$2:Q$1520,Observed!$A$2:$A$1520,$A451,Observed!$C$2:$C$1520,$C451)),AVERAGEIFS(Observed!Q$2:Q$1520,Observed!$A$2:$A$1520,$A451,Observed!$C$2:$C$1520,$C451),"")</f>
        <v/>
      </c>
      <c r="R451" s="22" t="str">
        <f>IF(ISNUMBER(AVERAGEIFS(Observed!R$2:R$1520,Observed!$A$2:$A$1520,$A451,Observed!$C$2:$C$1520,$C451)),AVERAGEIFS(Observed!R$2:R$1520,Observed!$A$2:$A$1520,$A451,Observed!$C$2:$C$1520,$C451),"")</f>
        <v/>
      </c>
      <c r="S451" s="23" t="str">
        <f>IF(ISNUMBER(AVERAGEIFS(Observed!S$2:S$1520,Observed!$A$2:$A$1520,$A451,Observed!$C$2:$C$1520,$C451)),AVERAGEIFS(Observed!S$2:S$1520,Observed!$A$2:$A$1520,$A451,Observed!$C$2:$C$1520,$C451),"")</f>
        <v/>
      </c>
      <c r="T451" s="23" t="str">
        <f>IF(ISNUMBER(AVERAGEIFS(Observed!T$2:T$1520,Observed!$A$2:$A$1520,$A451,Observed!$C$2:$C$1520,$C451)),AVERAGEIFS(Observed!T$2:T$1520,Observed!$A$2:$A$1520,$A451,Observed!$C$2:$C$1520,$C451),"")</f>
        <v/>
      </c>
      <c r="U451" s="23" t="str">
        <f>IF(ISNUMBER(AVERAGEIFS(Observed!U$2:U$1520,Observed!$A$2:$A$1520,$A451,Observed!$C$2:$C$1520,$C451)),AVERAGEIFS(Observed!U$2:U$1520,Observed!$A$2:$A$1520,$A451,Observed!$C$2:$C$1520,$C451),"")</f>
        <v/>
      </c>
      <c r="V451" s="23" t="str">
        <f>IF(ISNUMBER(AVERAGEIFS(Observed!V$2:V$1520,Observed!$A$2:$A$1520,$A451,Observed!$C$2:$C$1520,$C451)),AVERAGEIFS(Observed!V$2:V$1520,Observed!$A$2:$A$1520,$A451,Observed!$C$2:$C$1520,$C451),"")</f>
        <v/>
      </c>
      <c r="W451" s="23" t="str">
        <f>IF(ISNUMBER(AVERAGEIFS(Observed!W$2:W$1520,Observed!$A$2:$A$1520,$A451,Observed!$C$2:$C$1520,$C451)),AVERAGEIFS(Observed!W$2:W$1520,Observed!$A$2:$A$1520,$A451,Observed!$C$2:$C$1520,$C451),"")</f>
        <v/>
      </c>
      <c r="X451" s="23" t="str">
        <f>IF(ISNUMBER(AVERAGEIFS(Observed!X$2:X$1520,Observed!$A$2:$A$1520,$A451,Observed!$C$2:$C$1520,$C451)),AVERAGEIFS(Observed!X$2:X$1520,Observed!$A$2:$A$1520,$A451,Observed!$C$2:$C$1520,$C451),"")</f>
        <v/>
      </c>
      <c r="Y451" s="23" t="str">
        <f>IF(ISNUMBER(AVERAGEIFS(Observed!Y$2:Y$1520,Observed!$A$2:$A$1520,$A451,Observed!$C$2:$C$1520,$C451)),AVERAGEIFS(Observed!Y$2:Y$1520,Observed!$A$2:$A$1520,$A451,Observed!$C$2:$C$1520,$C451),"")</f>
        <v/>
      </c>
      <c r="Z451" s="23" t="str">
        <f>IF(ISNUMBER(AVERAGEIFS(Observed!Z$2:Z$1520,Observed!$A$2:$A$1520,$A451,Observed!$C$2:$C$1520,$C451)),AVERAGEIFS(Observed!Z$2:Z$1520,Observed!$A$2:$A$1520,$A451,Observed!$C$2:$C$1520,$C451),"")</f>
        <v/>
      </c>
      <c r="AA451" s="23" t="str">
        <f>IF(ISNUMBER(AVERAGEIFS(Observed!AA$2:AA$1520,Observed!$A$2:$A$1520,$A451,Observed!$C$2:$C$1520,$C451)),AVERAGEIFS(Observed!AA$2:AA$1520,Observed!$A$2:$A$1520,$A451,Observed!$C$2:$C$1520,$C451),"")</f>
        <v/>
      </c>
      <c r="AB451" s="23" t="str">
        <f>IF(ISNUMBER(AVERAGEIFS(Observed!AB$2:AB$1520,Observed!$A$2:$A$1520,$A451,Observed!$C$2:$C$1520,$C451)),AVERAGEIFS(Observed!AB$2:AB$1520,Observed!$A$2:$A$1520,$A451,Observed!$C$2:$C$1520,$C451),"")</f>
        <v/>
      </c>
      <c r="AC451" s="23" t="str">
        <f>IF(ISNUMBER(AVERAGEIFS(Observed!AC$2:AC$1520,Observed!$A$2:$A$1520,$A451,Observed!$C$2:$C$1520,$C451)),AVERAGEIFS(Observed!AC$2:AC$1520,Observed!$A$2:$A$1520,$A451,Observed!$C$2:$C$1520,$C451),"")</f>
        <v/>
      </c>
      <c r="AD451" s="24" t="str">
        <f>IF(ISNUMBER(AVERAGEIFS(Observed!AD$2:AD$1520,Observed!$A$2:$A$1520,$A451,Observed!$C$2:$C$1520,$C451)),AVERAGEIFS(Observed!AD$2:AD$1520,Observed!$A$2:$A$1520,$A451,Observed!$C$2:$C$1520,$C451),"")</f>
        <v/>
      </c>
      <c r="AE451" s="24" t="str">
        <f>IF(ISNUMBER(AVERAGEIFS(Observed!AE$2:AE$1520,Observed!$A$2:$A$1520,$A451,Observed!$C$2:$C$1520,$C451)),AVERAGEIFS(Observed!AE$2:AE$1520,Observed!$A$2:$A$1520,$A451,Observed!$C$2:$C$1520,$C451),"")</f>
        <v/>
      </c>
      <c r="AF451" s="23" t="str">
        <f>IF(ISNUMBER(AVERAGEIFS(Observed!AF$2:AF$1520,Observed!$A$2:$A$1520,$A451,Observed!$C$2:$C$1520,$C451)),AVERAGEIFS(Observed!AF$2:AF$1520,Observed!$A$2:$A$1520,$A451,Observed!$C$2:$C$1520,$C451),"")</f>
        <v/>
      </c>
      <c r="AG451" s="23" t="str">
        <f>IF(ISNUMBER(AVERAGEIFS(Observed!AG$2:AG$1520,Observed!$A$2:$A$1520,$A451,Observed!$C$2:$C$1520,$C451)),AVERAGEIFS(Observed!AG$2:AG$1520,Observed!$A$2:$A$1520,$A451,Observed!$C$2:$C$1520,$C451),"")</f>
        <v/>
      </c>
      <c r="AH451" s="22" t="str">
        <f>IF(ISNUMBER(AVERAGEIFS(Observed!AH$2:AH$1520,Observed!$A$2:$A$1520,$A451,Observed!$C$2:$C$1520,$C451)),AVERAGEIFS(Observed!AH$2:AH$1520,Observed!$A$2:$A$1520,$A451,Observed!$C$2:$C$1520,$C451),"")</f>
        <v/>
      </c>
      <c r="AI451" s="23" t="str">
        <f>IF(ISNUMBER(AVERAGEIFS(Observed!AI$2:AI$1520,Observed!$A$2:$A$1520,$A451,Observed!$C$2:$C$1520,$C451)),AVERAGEIFS(Observed!AI$2:AI$1520,Observed!$A$2:$A$1520,$A451,Observed!$C$2:$C$1520,$C451),"")</f>
        <v/>
      </c>
      <c r="AJ451" s="23" t="str">
        <f>IF(ISNUMBER(AVERAGEIFS(Observed!AJ$2:AJ$1520,Observed!$A$2:$A$1520,$A451,Observed!$C$2:$C$1520,$C451)),AVERAGEIFS(Observed!AJ$2:AJ$1520,Observed!$A$2:$A$1520,$A451,Observed!$C$2:$C$1520,$C451),"")</f>
        <v/>
      </c>
      <c r="AK451" s="23" t="str">
        <f>IF(ISNUMBER(AVERAGEIFS(Observed!AK$2:AK$1520,Observed!$A$2:$A$1520,$A451,Observed!$C$2:$C$1520,$C451)),AVERAGEIFS(Observed!AK$2:AK$1520,Observed!$A$2:$A$1520,$A451,Observed!$C$2:$C$1520,$C451),"")</f>
        <v/>
      </c>
      <c r="AL451" s="23" t="str">
        <f>IF(ISNUMBER(AVERAGEIFS(Observed!AL$2:AL$1520,Observed!$A$2:$A$1520,$A451,Observed!$C$2:$C$1520,$C451)),AVERAGEIFS(Observed!AL$2:AL$1520,Observed!$A$2:$A$1520,$A451,Observed!$C$2:$C$1520,$C451),"")</f>
        <v/>
      </c>
      <c r="AM451" s="23" t="str">
        <f>IF(ISNUMBER(AVERAGEIFS(Observed!AM$2:AM$1520,Observed!$A$2:$A$1520,$A451,Observed!$C$2:$C$1520,$C451)),AVERAGEIFS(Observed!AM$2:AM$1520,Observed!$A$2:$A$1520,$A451,Observed!$C$2:$C$1520,$C451),"")</f>
        <v/>
      </c>
      <c r="AN451" s="2">
        <f>COUNTIFS(Observed!$A$2:$A$1520,$A451,Observed!$C$2:$C$1520,$C451)</f>
        <v>3</v>
      </c>
      <c r="AO451" s="2">
        <f t="shared" si="7"/>
        <v>1</v>
      </c>
    </row>
    <row r="452" spans="1:41" x14ac:dyDescent="0.35">
      <c r="A452" t="s">
        <v>53</v>
      </c>
      <c r="B452" t="s">
        <v>52</v>
      </c>
      <c r="C452" s="20">
        <v>42492</v>
      </c>
      <c r="D452">
        <v>1</v>
      </c>
      <c r="E452" t="s">
        <v>78</v>
      </c>
      <c r="F452" s="25" t="s">
        <v>99</v>
      </c>
      <c r="G452" t="s">
        <v>44</v>
      </c>
      <c r="H452">
        <v>12</v>
      </c>
      <c r="I452" s="2" t="s">
        <v>59</v>
      </c>
      <c r="J452" s="22">
        <f>IF(ISNUMBER(AVERAGEIFS(Observed!J$2:J$1520,Observed!$A$2:$A$1520,$A452,Observed!$C$2:$C$1520,$C452)),AVERAGEIFS(Observed!J$2:J$1520,Observed!$A$2:$A$1520,$A452,Observed!$C$2:$C$1520,$C452),"")</f>
        <v>1012.7333333333332</v>
      </c>
      <c r="K452" s="23">
        <f>IF(ISNUMBER(AVERAGEIFS(Observed!K$2:K$1520,Observed!$A$2:$A$1520,$A452,Observed!$C$2:$C$1520,$C452)),AVERAGEIFS(Observed!K$2:K$1520,Observed!$A$2:$A$1520,$A452,Observed!$C$2:$C$1520,$C452),"")</f>
        <v>101.27333333333333</v>
      </c>
      <c r="L452" s="23" t="str">
        <f>IF(ISNUMBER(AVERAGEIFS(Observed!L$2:L$1520,Observed!$A$2:$A$1520,$A452,Observed!$C$2:$C$1520,$C452)),AVERAGEIFS(Observed!L$2:L$1520,Observed!$A$2:$A$1520,$A452,Observed!$C$2:$C$1520,$C452),"")</f>
        <v/>
      </c>
      <c r="M452" s="23" t="str">
        <f>IF(ISNUMBER(AVERAGEIFS(Observed!M$2:M$1520,Observed!$A$2:$A$1520,$A452,Observed!$C$2:$C$1520,$C452)),AVERAGEIFS(Observed!M$2:M$1520,Observed!$A$2:$A$1520,$A452,Observed!$C$2:$C$1520,$C452),"")</f>
        <v/>
      </c>
      <c r="N452" s="23" t="str">
        <f>IF(ISNUMBER(AVERAGEIFS(Observed!N$2:N$1520,Observed!$A$2:$A$1520,$A452,Observed!$C$2:$C$1520,$C452)),AVERAGEIFS(Observed!N$2:N$1520,Observed!$A$2:$A$1520,$A452,Observed!$C$2:$C$1520,$C452),"")</f>
        <v/>
      </c>
      <c r="O452" s="24" t="str">
        <f>IF(ISNUMBER(AVERAGEIFS(Observed!O$2:O$1520,Observed!$A$2:$A$1520,$A452,Observed!$C$2:$C$1520,$C452)),AVERAGEIFS(Observed!O$2:O$1520,Observed!$A$2:$A$1520,$A452,Observed!$C$2:$C$1520,$C452),"")</f>
        <v/>
      </c>
      <c r="P452" s="24" t="str">
        <f>IF(ISNUMBER(AVERAGEIFS(Observed!P$2:P$1520,Observed!$A$2:$A$1520,$A452,Observed!$C$2:$C$1520,$C452)),AVERAGEIFS(Observed!P$2:P$1520,Observed!$A$2:$A$1520,$A452,Observed!$C$2:$C$1520,$C452),"")</f>
        <v/>
      </c>
      <c r="Q452" s="24" t="str">
        <f>IF(ISNUMBER(AVERAGEIFS(Observed!Q$2:Q$1520,Observed!$A$2:$A$1520,$A452,Observed!$C$2:$C$1520,$C452)),AVERAGEIFS(Observed!Q$2:Q$1520,Observed!$A$2:$A$1520,$A452,Observed!$C$2:$C$1520,$C452),"")</f>
        <v/>
      </c>
      <c r="R452" s="22" t="str">
        <f>IF(ISNUMBER(AVERAGEIFS(Observed!R$2:R$1520,Observed!$A$2:$A$1520,$A452,Observed!$C$2:$C$1520,$C452)),AVERAGEIFS(Observed!R$2:R$1520,Observed!$A$2:$A$1520,$A452,Observed!$C$2:$C$1520,$C452),"")</f>
        <v/>
      </c>
      <c r="S452" s="23" t="str">
        <f>IF(ISNUMBER(AVERAGEIFS(Observed!S$2:S$1520,Observed!$A$2:$A$1520,$A452,Observed!$C$2:$C$1520,$C452)),AVERAGEIFS(Observed!S$2:S$1520,Observed!$A$2:$A$1520,$A452,Observed!$C$2:$C$1520,$C452),"")</f>
        <v/>
      </c>
      <c r="T452" s="23" t="str">
        <f>IF(ISNUMBER(AVERAGEIFS(Observed!T$2:T$1520,Observed!$A$2:$A$1520,$A452,Observed!$C$2:$C$1520,$C452)),AVERAGEIFS(Observed!T$2:T$1520,Observed!$A$2:$A$1520,$A452,Observed!$C$2:$C$1520,$C452),"")</f>
        <v/>
      </c>
      <c r="U452" s="23" t="str">
        <f>IF(ISNUMBER(AVERAGEIFS(Observed!U$2:U$1520,Observed!$A$2:$A$1520,$A452,Observed!$C$2:$C$1520,$C452)),AVERAGEIFS(Observed!U$2:U$1520,Observed!$A$2:$A$1520,$A452,Observed!$C$2:$C$1520,$C452),"")</f>
        <v/>
      </c>
      <c r="V452" s="23" t="str">
        <f>IF(ISNUMBER(AVERAGEIFS(Observed!V$2:V$1520,Observed!$A$2:$A$1520,$A452,Observed!$C$2:$C$1520,$C452)),AVERAGEIFS(Observed!V$2:V$1520,Observed!$A$2:$A$1520,$A452,Observed!$C$2:$C$1520,$C452),"")</f>
        <v/>
      </c>
      <c r="W452" s="23" t="str">
        <f>IF(ISNUMBER(AVERAGEIFS(Observed!W$2:W$1520,Observed!$A$2:$A$1520,$A452,Observed!$C$2:$C$1520,$C452)),AVERAGEIFS(Observed!W$2:W$1520,Observed!$A$2:$A$1520,$A452,Observed!$C$2:$C$1520,$C452),"")</f>
        <v/>
      </c>
      <c r="X452" s="23" t="str">
        <f>IF(ISNUMBER(AVERAGEIFS(Observed!X$2:X$1520,Observed!$A$2:$A$1520,$A452,Observed!$C$2:$C$1520,$C452)),AVERAGEIFS(Observed!X$2:X$1520,Observed!$A$2:$A$1520,$A452,Observed!$C$2:$C$1520,$C452),"")</f>
        <v/>
      </c>
      <c r="Y452" s="23" t="str">
        <f>IF(ISNUMBER(AVERAGEIFS(Observed!Y$2:Y$1520,Observed!$A$2:$A$1520,$A452,Observed!$C$2:$C$1520,$C452)),AVERAGEIFS(Observed!Y$2:Y$1520,Observed!$A$2:$A$1520,$A452,Observed!$C$2:$C$1520,$C452),"")</f>
        <v/>
      </c>
      <c r="Z452" s="23" t="str">
        <f>IF(ISNUMBER(AVERAGEIFS(Observed!Z$2:Z$1520,Observed!$A$2:$A$1520,$A452,Observed!$C$2:$C$1520,$C452)),AVERAGEIFS(Observed!Z$2:Z$1520,Observed!$A$2:$A$1520,$A452,Observed!$C$2:$C$1520,$C452),"")</f>
        <v/>
      </c>
      <c r="AA452" s="23" t="str">
        <f>IF(ISNUMBER(AVERAGEIFS(Observed!AA$2:AA$1520,Observed!$A$2:$A$1520,$A452,Observed!$C$2:$C$1520,$C452)),AVERAGEIFS(Observed!AA$2:AA$1520,Observed!$A$2:$A$1520,$A452,Observed!$C$2:$C$1520,$C452),"")</f>
        <v/>
      </c>
      <c r="AB452" s="23" t="str">
        <f>IF(ISNUMBER(AVERAGEIFS(Observed!AB$2:AB$1520,Observed!$A$2:$A$1520,$A452,Observed!$C$2:$C$1520,$C452)),AVERAGEIFS(Observed!AB$2:AB$1520,Observed!$A$2:$A$1520,$A452,Observed!$C$2:$C$1520,$C452),"")</f>
        <v/>
      </c>
      <c r="AC452" s="23" t="str">
        <f>IF(ISNUMBER(AVERAGEIFS(Observed!AC$2:AC$1520,Observed!$A$2:$A$1520,$A452,Observed!$C$2:$C$1520,$C452)),AVERAGEIFS(Observed!AC$2:AC$1520,Observed!$A$2:$A$1520,$A452,Observed!$C$2:$C$1520,$C452),"")</f>
        <v/>
      </c>
      <c r="AD452" s="24" t="str">
        <f>IF(ISNUMBER(AVERAGEIFS(Observed!AD$2:AD$1520,Observed!$A$2:$A$1520,$A452,Observed!$C$2:$C$1520,$C452)),AVERAGEIFS(Observed!AD$2:AD$1520,Observed!$A$2:$A$1520,$A452,Observed!$C$2:$C$1520,$C452),"")</f>
        <v/>
      </c>
      <c r="AE452" s="24" t="str">
        <f>IF(ISNUMBER(AVERAGEIFS(Observed!AE$2:AE$1520,Observed!$A$2:$A$1520,$A452,Observed!$C$2:$C$1520,$C452)),AVERAGEIFS(Observed!AE$2:AE$1520,Observed!$A$2:$A$1520,$A452,Observed!$C$2:$C$1520,$C452),"")</f>
        <v/>
      </c>
      <c r="AF452" s="23" t="str">
        <f>IF(ISNUMBER(AVERAGEIFS(Observed!AF$2:AF$1520,Observed!$A$2:$A$1520,$A452,Observed!$C$2:$C$1520,$C452)),AVERAGEIFS(Observed!AF$2:AF$1520,Observed!$A$2:$A$1520,$A452,Observed!$C$2:$C$1520,$C452),"")</f>
        <v/>
      </c>
      <c r="AG452" s="23" t="str">
        <f>IF(ISNUMBER(AVERAGEIFS(Observed!AG$2:AG$1520,Observed!$A$2:$A$1520,$A452,Observed!$C$2:$C$1520,$C452)),AVERAGEIFS(Observed!AG$2:AG$1520,Observed!$A$2:$A$1520,$A452,Observed!$C$2:$C$1520,$C452),"")</f>
        <v/>
      </c>
      <c r="AH452" s="22" t="str">
        <f>IF(ISNUMBER(AVERAGEIFS(Observed!AH$2:AH$1520,Observed!$A$2:$A$1520,$A452,Observed!$C$2:$C$1520,$C452)),AVERAGEIFS(Observed!AH$2:AH$1520,Observed!$A$2:$A$1520,$A452,Observed!$C$2:$C$1520,$C452),"")</f>
        <v/>
      </c>
      <c r="AI452" s="23" t="str">
        <f>IF(ISNUMBER(AVERAGEIFS(Observed!AI$2:AI$1520,Observed!$A$2:$A$1520,$A452,Observed!$C$2:$C$1520,$C452)),AVERAGEIFS(Observed!AI$2:AI$1520,Observed!$A$2:$A$1520,$A452,Observed!$C$2:$C$1520,$C452),"")</f>
        <v/>
      </c>
      <c r="AJ452" s="23" t="str">
        <f>IF(ISNUMBER(AVERAGEIFS(Observed!AJ$2:AJ$1520,Observed!$A$2:$A$1520,$A452,Observed!$C$2:$C$1520,$C452)),AVERAGEIFS(Observed!AJ$2:AJ$1520,Observed!$A$2:$A$1520,$A452,Observed!$C$2:$C$1520,$C452),"")</f>
        <v/>
      </c>
      <c r="AK452" s="23" t="str">
        <f>IF(ISNUMBER(AVERAGEIFS(Observed!AK$2:AK$1520,Observed!$A$2:$A$1520,$A452,Observed!$C$2:$C$1520,$C452)),AVERAGEIFS(Observed!AK$2:AK$1520,Observed!$A$2:$A$1520,$A452,Observed!$C$2:$C$1520,$C452),"")</f>
        <v/>
      </c>
      <c r="AL452" s="23" t="str">
        <f>IF(ISNUMBER(AVERAGEIFS(Observed!AL$2:AL$1520,Observed!$A$2:$A$1520,$A452,Observed!$C$2:$C$1520,$C452)),AVERAGEIFS(Observed!AL$2:AL$1520,Observed!$A$2:$A$1520,$A452,Observed!$C$2:$C$1520,$C452),"")</f>
        <v/>
      </c>
      <c r="AM452" s="23" t="str">
        <f>IF(ISNUMBER(AVERAGEIFS(Observed!AM$2:AM$1520,Observed!$A$2:$A$1520,$A452,Observed!$C$2:$C$1520,$C452)),AVERAGEIFS(Observed!AM$2:AM$1520,Observed!$A$2:$A$1520,$A452,Observed!$C$2:$C$1520,$C452),"")</f>
        <v/>
      </c>
      <c r="AN452" s="2">
        <f>COUNTIFS(Observed!$A$2:$A$1520,$A452,Observed!$C$2:$C$1520,$C452)</f>
        <v>3</v>
      </c>
      <c r="AO452" s="2">
        <f t="shared" si="7"/>
        <v>1</v>
      </c>
    </row>
    <row r="453" spans="1:41" x14ac:dyDescent="0.35">
      <c r="A453" t="s">
        <v>56</v>
      </c>
      <c r="B453" t="s">
        <v>52</v>
      </c>
      <c r="C453" s="20">
        <v>42502</v>
      </c>
      <c r="D453">
        <v>1</v>
      </c>
      <c r="E453" t="s">
        <v>80</v>
      </c>
      <c r="F453" s="25" t="s">
        <v>99</v>
      </c>
      <c r="G453" t="s">
        <v>44</v>
      </c>
      <c r="H453">
        <v>12</v>
      </c>
      <c r="I453" s="2" t="s">
        <v>60</v>
      </c>
      <c r="J453" s="22">
        <f>IF(ISNUMBER(AVERAGEIFS(Observed!J$2:J$1520,Observed!$A$2:$A$1520,$A453,Observed!$C$2:$C$1520,$C453)),AVERAGEIFS(Observed!J$2:J$1520,Observed!$A$2:$A$1520,$A453,Observed!$C$2:$C$1520,$C453),"")</f>
        <v>1238.3333333333333</v>
      </c>
      <c r="K453" s="23">
        <f>IF(ISNUMBER(AVERAGEIFS(Observed!K$2:K$1520,Observed!$A$2:$A$1520,$A453,Observed!$C$2:$C$1520,$C453)),AVERAGEIFS(Observed!K$2:K$1520,Observed!$A$2:$A$1520,$A453,Observed!$C$2:$C$1520,$C453),"")</f>
        <v>123.83333333333333</v>
      </c>
      <c r="L453" s="23" t="str">
        <f>IF(ISNUMBER(AVERAGEIFS(Observed!L$2:L$1520,Observed!$A$2:$A$1520,$A453,Observed!$C$2:$C$1520,$C453)),AVERAGEIFS(Observed!L$2:L$1520,Observed!$A$2:$A$1520,$A453,Observed!$C$2:$C$1520,$C453),"")</f>
        <v/>
      </c>
      <c r="M453" s="23" t="str">
        <f>IF(ISNUMBER(AVERAGEIFS(Observed!M$2:M$1520,Observed!$A$2:$A$1520,$A453,Observed!$C$2:$C$1520,$C453)),AVERAGEIFS(Observed!M$2:M$1520,Observed!$A$2:$A$1520,$A453,Observed!$C$2:$C$1520,$C453),"")</f>
        <v/>
      </c>
      <c r="N453" s="23" t="str">
        <f>IF(ISNUMBER(AVERAGEIFS(Observed!N$2:N$1520,Observed!$A$2:$A$1520,$A453,Observed!$C$2:$C$1520,$C453)),AVERAGEIFS(Observed!N$2:N$1520,Observed!$A$2:$A$1520,$A453,Observed!$C$2:$C$1520,$C453),"")</f>
        <v/>
      </c>
      <c r="O453" s="24" t="str">
        <f>IF(ISNUMBER(AVERAGEIFS(Observed!O$2:O$1520,Observed!$A$2:$A$1520,$A453,Observed!$C$2:$C$1520,$C453)),AVERAGEIFS(Observed!O$2:O$1520,Observed!$A$2:$A$1520,$A453,Observed!$C$2:$C$1520,$C453),"")</f>
        <v/>
      </c>
      <c r="P453" s="24" t="str">
        <f>IF(ISNUMBER(AVERAGEIFS(Observed!P$2:P$1520,Observed!$A$2:$A$1520,$A453,Observed!$C$2:$C$1520,$C453)),AVERAGEIFS(Observed!P$2:P$1520,Observed!$A$2:$A$1520,$A453,Observed!$C$2:$C$1520,$C453),"")</f>
        <v/>
      </c>
      <c r="Q453" s="24" t="str">
        <f>IF(ISNUMBER(AVERAGEIFS(Observed!Q$2:Q$1520,Observed!$A$2:$A$1520,$A453,Observed!$C$2:$C$1520,$C453)),AVERAGEIFS(Observed!Q$2:Q$1520,Observed!$A$2:$A$1520,$A453,Observed!$C$2:$C$1520,$C453),"")</f>
        <v/>
      </c>
      <c r="R453" s="22" t="str">
        <f>IF(ISNUMBER(AVERAGEIFS(Observed!R$2:R$1520,Observed!$A$2:$A$1520,$A453,Observed!$C$2:$C$1520,$C453)),AVERAGEIFS(Observed!R$2:R$1520,Observed!$A$2:$A$1520,$A453,Observed!$C$2:$C$1520,$C453),"")</f>
        <v/>
      </c>
      <c r="S453" s="23" t="str">
        <f>IF(ISNUMBER(AVERAGEIFS(Observed!S$2:S$1520,Observed!$A$2:$A$1520,$A453,Observed!$C$2:$C$1520,$C453)),AVERAGEIFS(Observed!S$2:S$1520,Observed!$A$2:$A$1520,$A453,Observed!$C$2:$C$1520,$C453),"")</f>
        <v/>
      </c>
      <c r="T453" s="23" t="str">
        <f>IF(ISNUMBER(AVERAGEIFS(Observed!T$2:T$1520,Observed!$A$2:$A$1520,$A453,Observed!$C$2:$C$1520,$C453)),AVERAGEIFS(Observed!T$2:T$1520,Observed!$A$2:$A$1520,$A453,Observed!$C$2:$C$1520,$C453),"")</f>
        <v/>
      </c>
      <c r="U453" s="23" t="str">
        <f>IF(ISNUMBER(AVERAGEIFS(Observed!U$2:U$1520,Observed!$A$2:$A$1520,$A453,Observed!$C$2:$C$1520,$C453)),AVERAGEIFS(Observed!U$2:U$1520,Observed!$A$2:$A$1520,$A453,Observed!$C$2:$C$1520,$C453),"")</f>
        <v/>
      </c>
      <c r="V453" s="23" t="str">
        <f>IF(ISNUMBER(AVERAGEIFS(Observed!V$2:V$1520,Observed!$A$2:$A$1520,$A453,Observed!$C$2:$C$1520,$C453)),AVERAGEIFS(Observed!V$2:V$1520,Observed!$A$2:$A$1520,$A453,Observed!$C$2:$C$1520,$C453),"")</f>
        <v/>
      </c>
      <c r="W453" s="23" t="str">
        <f>IF(ISNUMBER(AVERAGEIFS(Observed!W$2:W$1520,Observed!$A$2:$A$1520,$A453,Observed!$C$2:$C$1520,$C453)),AVERAGEIFS(Observed!W$2:W$1520,Observed!$A$2:$A$1520,$A453,Observed!$C$2:$C$1520,$C453),"")</f>
        <v/>
      </c>
      <c r="X453" s="23" t="str">
        <f>IF(ISNUMBER(AVERAGEIFS(Observed!X$2:X$1520,Observed!$A$2:$A$1520,$A453,Observed!$C$2:$C$1520,$C453)),AVERAGEIFS(Observed!X$2:X$1520,Observed!$A$2:$A$1520,$A453,Observed!$C$2:$C$1520,$C453),"")</f>
        <v/>
      </c>
      <c r="Y453" s="23" t="str">
        <f>IF(ISNUMBER(AVERAGEIFS(Observed!Y$2:Y$1520,Observed!$A$2:$A$1520,$A453,Observed!$C$2:$C$1520,$C453)),AVERAGEIFS(Observed!Y$2:Y$1520,Observed!$A$2:$A$1520,$A453,Observed!$C$2:$C$1520,$C453),"")</f>
        <v/>
      </c>
      <c r="Z453" s="23" t="str">
        <f>IF(ISNUMBER(AVERAGEIFS(Observed!Z$2:Z$1520,Observed!$A$2:$A$1520,$A453,Observed!$C$2:$C$1520,$C453)),AVERAGEIFS(Observed!Z$2:Z$1520,Observed!$A$2:$A$1520,$A453,Observed!$C$2:$C$1520,$C453),"")</f>
        <v/>
      </c>
      <c r="AA453" s="23" t="str">
        <f>IF(ISNUMBER(AVERAGEIFS(Observed!AA$2:AA$1520,Observed!$A$2:$A$1520,$A453,Observed!$C$2:$C$1520,$C453)),AVERAGEIFS(Observed!AA$2:AA$1520,Observed!$A$2:$A$1520,$A453,Observed!$C$2:$C$1520,$C453),"")</f>
        <v/>
      </c>
      <c r="AB453" s="23" t="str">
        <f>IF(ISNUMBER(AVERAGEIFS(Observed!AB$2:AB$1520,Observed!$A$2:$A$1520,$A453,Observed!$C$2:$C$1520,$C453)),AVERAGEIFS(Observed!AB$2:AB$1520,Observed!$A$2:$A$1520,$A453,Observed!$C$2:$C$1520,$C453),"")</f>
        <v/>
      </c>
      <c r="AC453" s="23" t="str">
        <f>IF(ISNUMBER(AVERAGEIFS(Observed!AC$2:AC$1520,Observed!$A$2:$A$1520,$A453,Observed!$C$2:$C$1520,$C453)),AVERAGEIFS(Observed!AC$2:AC$1520,Observed!$A$2:$A$1520,$A453,Observed!$C$2:$C$1520,$C453),"")</f>
        <v/>
      </c>
      <c r="AD453" s="24" t="str">
        <f>IF(ISNUMBER(AVERAGEIFS(Observed!AD$2:AD$1520,Observed!$A$2:$A$1520,$A453,Observed!$C$2:$C$1520,$C453)),AVERAGEIFS(Observed!AD$2:AD$1520,Observed!$A$2:$A$1520,$A453,Observed!$C$2:$C$1520,$C453),"")</f>
        <v/>
      </c>
      <c r="AE453" s="24" t="str">
        <f>IF(ISNUMBER(AVERAGEIFS(Observed!AE$2:AE$1520,Observed!$A$2:$A$1520,$A453,Observed!$C$2:$C$1520,$C453)),AVERAGEIFS(Observed!AE$2:AE$1520,Observed!$A$2:$A$1520,$A453,Observed!$C$2:$C$1520,$C453),"")</f>
        <v/>
      </c>
      <c r="AF453" s="23" t="str">
        <f>IF(ISNUMBER(AVERAGEIFS(Observed!AF$2:AF$1520,Observed!$A$2:$A$1520,$A453,Observed!$C$2:$C$1520,$C453)),AVERAGEIFS(Observed!AF$2:AF$1520,Observed!$A$2:$A$1520,$A453,Observed!$C$2:$C$1520,$C453),"")</f>
        <v/>
      </c>
      <c r="AG453" s="23" t="str">
        <f>IF(ISNUMBER(AVERAGEIFS(Observed!AG$2:AG$1520,Observed!$A$2:$A$1520,$A453,Observed!$C$2:$C$1520,$C453)),AVERAGEIFS(Observed!AG$2:AG$1520,Observed!$A$2:$A$1520,$A453,Observed!$C$2:$C$1520,$C453),"")</f>
        <v/>
      </c>
      <c r="AH453" s="22" t="str">
        <f>IF(ISNUMBER(AVERAGEIFS(Observed!AH$2:AH$1520,Observed!$A$2:$A$1520,$A453,Observed!$C$2:$C$1520,$C453)),AVERAGEIFS(Observed!AH$2:AH$1520,Observed!$A$2:$A$1520,$A453,Observed!$C$2:$C$1520,$C453),"")</f>
        <v/>
      </c>
      <c r="AI453" s="23" t="str">
        <f>IF(ISNUMBER(AVERAGEIFS(Observed!AI$2:AI$1520,Observed!$A$2:$A$1520,$A453,Observed!$C$2:$C$1520,$C453)),AVERAGEIFS(Observed!AI$2:AI$1520,Observed!$A$2:$A$1520,$A453,Observed!$C$2:$C$1520,$C453),"")</f>
        <v/>
      </c>
      <c r="AJ453" s="23" t="str">
        <f>IF(ISNUMBER(AVERAGEIFS(Observed!AJ$2:AJ$1520,Observed!$A$2:$A$1520,$A453,Observed!$C$2:$C$1520,$C453)),AVERAGEIFS(Observed!AJ$2:AJ$1520,Observed!$A$2:$A$1520,$A453,Observed!$C$2:$C$1520,$C453),"")</f>
        <v/>
      </c>
      <c r="AK453" s="23" t="str">
        <f>IF(ISNUMBER(AVERAGEIFS(Observed!AK$2:AK$1520,Observed!$A$2:$A$1520,$A453,Observed!$C$2:$C$1520,$C453)),AVERAGEIFS(Observed!AK$2:AK$1520,Observed!$A$2:$A$1520,$A453,Observed!$C$2:$C$1520,$C453),"")</f>
        <v/>
      </c>
      <c r="AL453" s="23" t="str">
        <f>IF(ISNUMBER(AVERAGEIFS(Observed!AL$2:AL$1520,Observed!$A$2:$A$1520,$A453,Observed!$C$2:$C$1520,$C453)),AVERAGEIFS(Observed!AL$2:AL$1520,Observed!$A$2:$A$1520,$A453,Observed!$C$2:$C$1520,$C453),"")</f>
        <v/>
      </c>
      <c r="AM453" s="23" t="str">
        <f>IF(ISNUMBER(AVERAGEIFS(Observed!AM$2:AM$1520,Observed!$A$2:$A$1520,$A453,Observed!$C$2:$C$1520,$C453)),AVERAGEIFS(Observed!AM$2:AM$1520,Observed!$A$2:$A$1520,$A453,Observed!$C$2:$C$1520,$C453),"")</f>
        <v/>
      </c>
      <c r="AN453" s="2">
        <f>COUNTIFS(Observed!$A$2:$A$1520,$A453,Observed!$C$2:$C$1520,$C453)</f>
        <v>3</v>
      </c>
      <c r="AO453" s="2">
        <f t="shared" si="7"/>
        <v>1</v>
      </c>
    </row>
    <row r="454" spans="1:41" x14ac:dyDescent="0.35">
      <c r="A454" t="s">
        <v>55</v>
      </c>
      <c r="B454" t="s">
        <v>52</v>
      </c>
      <c r="C454" s="20">
        <v>42502</v>
      </c>
      <c r="D454">
        <v>1</v>
      </c>
      <c r="E454" t="s">
        <v>82</v>
      </c>
      <c r="F454" s="25" t="s">
        <v>99</v>
      </c>
      <c r="G454" t="s">
        <v>44</v>
      </c>
      <c r="H454">
        <v>12</v>
      </c>
      <c r="I454" s="2" t="s">
        <v>60</v>
      </c>
      <c r="J454" s="22">
        <f>IF(ISNUMBER(AVERAGEIFS(Observed!J$2:J$1520,Observed!$A$2:$A$1520,$A454,Observed!$C$2:$C$1520,$C454)),AVERAGEIFS(Observed!J$2:J$1520,Observed!$A$2:$A$1520,$A454,Observed!$C$2:$C$1520,$C454),"")</f>
        <v>1119.2666666666667</v>
      </c>
      <c r="K454" s="23">
        <f>IF(ISNUMBER(AVERAGEIFS(Observed!K$2:K$1520,Observed!$A$2:$A$1520,$A454,Observed!$C$2:$C$1520,$C454)),AVERAGEIFS(Observed!K$2:K$1520,Observed!$A$2:$A$1520,$A454,Observed!$C$2:$C$1520,$C454),"")</f>
        <v>111.92666666666666</v>
      </c>
      <c r="L454" s="23" t="str">
        <f>IF(ISNUMBER(AVERAGEIFS(Observed!L$2:L$1520,Observed!$A$2:$A$1520,$A454,Observed!$C$2:$C$1520,$C454)),AVERAGEIFS(Observed!L$2:L$1520,Observed!$A$2:$A$1520,$A454,Observed!$C$2:$C$1520,$C454),"")</f>
        <v/>
      </c>
      <c r="M454" s="23" t="str">
        <f>IF(ISNUMBER(AVERAGEIFS(Observed!M$2:M$1520,Observed!$A$2:$A$1520,$A454,Observed!$C$2:$C$1520,$C454)),AVERAGEIFS(Observed!M$2:M$1520,Observed!$A$2:$A$1520,$A454,Observed!$C$2:$C$1520,$C454),"")</f>
        <v/>
      </c>
      <c r="N454" s="23" t="str">
        <f>IF(ISNUMBER(AVERAGEIFS(Observed!N$2:N$1520,Observed!$A$2:$A$1520,$A454,Observed!$C$2:$C$1520,$C454)),AVERAGEIFS(Observed!N$2:N$1520,Observed!$A$2:$A$1520,$A454,Observed!$C$2:$C$1520,$C454),"")</f>
        <v/>
      </c>
      <c r="O454" s="24" t="str">
        <f>IF(ISNUMBER(AVERAGEIFS(Observed!O$2:O$1520,Observed!$A$2:$A$1520,$A454,Observed!$C$2:$C$1520,$C454)),AVERAGEIFS(Observed!O$2:O$1520,Observed!$A$2:$A$1520,$A454,Observed!$C$2:$C$1520,$C454),"")</f>
        <v/>
      </c>
      <c r="P454" s="24" t="str">
        <f>IF(ISNUMBER(AVERAGEIFS(Observed!P$2:P$1520,Observed!$A$2:$A$1520,$A454,Observed!$C$2:$C$1520,$C454)),AVERAGEIFS(Observed!P$2:P$1520,Observed!$A$2:$A$1520,$A454,Observed!$C$2:$C$1520,$C454),"")</f>
        <v/>
      </c>
      <c r="Q454" s="24" t="str">
        <f>IF(ISNUMBER(AVERAGEIFS(Observed!Q$2:Q$1520,Observed!$A$2:$A$1520,$A454,Observed!$C$2:$C$1520,$C454)),AVERAGEIFS(Observed!Q$2:Q$1520,Observed!$A$2:$A$1520,$A454,Observed!$C$2:$C$1520,$C454),"")</f>
        <v/>
      </c>
      <c r="R454" s="22" t="str">
        <f>IF(ISNUMBER(AVERAGEIFS(Observed!R$2:R$1520,Observed!$A$2:$A$1520,$A454,Observed!$C$2:$C$1520,$C454)),AVERAGEIFS(Observed!R$2:R$1520,Observed!$A$2:$A$1520,$A454,Observed!$C$2:$C$1520,$C454),"")</f>
        <v/>
      </c>
      <c r="S454" s="23" t="str">
        <f>IF(ISNUMBER(AVERAGEIFS(Observed!S$2:S$1520,Observed!$A$2:$A$1520,$A454,Observed!$C$2:$C$1520,$C454)),AVERAGEIFS(Observed!S$2:S$1520,Observed!$A$2:$A$1520,$A454,Observed!$C$2:$C$1520,$C454),"")</f>
        <v/>
      </c>
      <c r="T454" s="23" t="str">
        <f>IF(ISNUMBER(AVERAGEIFS(Observed!T$2:T$1520,Observed!$A$2:$A$1520,$A454,Observed!$C$2:$C$1520,$C454)),AVERAGEIFS(Observed!T$2:T$1520,Observed!$A$2:$A$1520,$A454,Observed!$C$2:$C$1520,$C454),"")</f>
        <v/>
      </c>
      <c r="U454" s="23" t="str">
        <f>IF(ISNUMBER(AVERAGEIFS(Observed!U$2:U$1520,Observed!$A$2:$A$1520,$A454,Observed!$C$2:$C$1520,$C454)),AVERAGEIFS(Observed!U$2:U$1520,Observed!$A$2:$A$1520,$A454,Observed!$C$2:$C$1520,$C454),"")</f>
        <v/>
      </c>
      <c r="V454" s="23" t="str">
        <f>IF(ISNUMBER(AVERAGEIFS(Observed!V$2:V$1520,Observed!$A$2:$A$1520,$A454,Observed!$C$2:$C$1520,$C454)),AVERAGEIFS(Observed!V$2:V$1520,Observed!$A$2:$A$1520,$A454,Observed!$C$2:$C$1520,$C454),"")</f>
        <v/>
      </c>
      <c r="W454" s="23" t="str">
        <f>IF(ISNUMBER(AVERAGEIFS(Observed!W$2:W$1520,Observed!$A$2:$A$1520,$A454,Observed!$C$2:$C$1520,$C454)),AVERAGEIFS(Observed!W$2:W$1520,Observed!$A$2:$A$1520,$A454,Observed!$C$2:$C$1520,$C454),"")</f>
        <v/>
      </c>
      <c r="X454" s="23" t="str">
        <f>IF(ISNUMBER(AVERAGEIFS(Observed!X$2:X$1520,Observed!$A$2:$A$1520,$A454,Observed!$C$2:$C$1520,$C454)),AVERAGEIFS(Observed!X$2:X$1520,Observed!$A$2:$A$1520,$A454,Observed!$C$2:$C$1520,$C454),"")</f>
        <v/>
      </c>
      <c r="Y454" s="23" t="str">
        <f>IF(ISNUMBER(AVERAGEIFS(Observed!Y$2:Y$1520,Observed!$A$2:$A$1520,$A454,Observed!$C$2:$C$1520,$C454)),AVERAGEIFS(Observed!Y$2:Y$1520,Observed!$A$2:$A$1520,$A454,Observed!$C$2:$C$1520,$C454),"")</f>
        <v/>
      </c>
      <c r="Z454" s="23" t="str">
        <f>IF(ISNUMBER(AVERAGEIFS(Observed!Z$2:Z$1520,Observed!$A$2:$A$1520,$A454,Observed!$C$2:$C$1520,$C454)),AVERAGEIFS(Observed!Z$2:Z$1520,Observed!$A$2:$A$1520,$A454,Observed!$C$2:$C$1520,$C454),"")</f>
        <v/>
      </c>
      <c r="AA454" s="23" t="str">
        <f>IF(ISNUMBER(AVERAGEIFS(Observed!AA$2:AA$1520,Observed!$A$2:$A$1520,$A454,Observed!$C$2:$C$1520,$C454)),AVERAGEIFS(Observed!AA$2:AA$1520,Observed!$A$2:$A$1520,$A454,Observed!$C$2:$C$1520,$C454),"")</f>
        <v/>
      </c>
      <c r="AB454" s="23" t="str">
        <f>IF(ISNUMBER(AVERAGEIFS(Observed!AB$2:AB$1520,Observed!$A$2:$A$1520,$A454,Observed!$C$2:$C$1520,$C454)),AVERAGEIFS(Observed!AB$2:AB$1520,Observed!$A$2:$A$1520,$A454,Observed!$C$2:$C$1520,$C454),"")</f>
        <v/>
      </c>
      <c r="AC454" s="23" t="str">
        <f>IF(ISNUMBER(AVERAGEIFS(Observed!AC$2:AC$1520,Observed!$A$2:$A$1520,$A454,Observed!$C$2:$C$1520,$C454)),AVERAGEIFS(Observed!AC$2:AC$1520,Observed!$A$2:$A$1520,$A454,Observed!$C$2:$C$1520,$C454),"")</f>
        <v/>
      </c>
      <c r="AD454" s="24" t="str">
        <f>IF(ISNUMBER(AVERAGEIFS(Observed!AD$2:AD$1520,Observed!$A$2:$A$1520,$A454,Observed!$C$2:$C$1520,$C454)),AVERAGEIFS(Observed!AD$2:AD$1520,Observed!$A$2:$A$1520,$A454,Observed!$C$2:$C$1520,$C454),"")</f>
        <v/>
      </c>
      <c r="AE454" s="24" t="str">
        <f>IF(ISNUMBER(AVERAGEIFS(Observed!AE$2:AE$1520,Observed!$A$2:$A$1520,$A454,Observed!$C$2:$C$1520,$C454)),AVERAGEIFS(Observed!AE$2:AE$1520,Observed!$A$2:$A$1520,$A454,Observed!$C$2:$C$1520,$C454),"")</f>
        <v/>
      </c>
      <c r="AF454" s="23" t="str">
        <f>IF(ISNUMBER(AVERAGEIFS(Observed!AF$2:AF$1520,Observed!$A$2:$A$1520,$A454,Observed!$C$2:$C$1520,$C454)),AVERAGEIFS(Observed!AF$2:AF$1520,Observed!$A$2:$A$1520,$A454,Observed!$C$2:$C$1520,$C454),"")</f>
        <v/>
      </c>
      <c r="AG454" s="23" t="str">
        <f>IF(ISNUMBER(AVERAGEIFS(Observed!AG$2:AG$1520,Observed!$A$2:$A$1520,$A454,Observed!$C$2:$C$1520,$C454)),AVERAGEIFS(Observed!AG$2:AG$1520,Observed!$A$2:$A$1520,$A454,Observed!$C$2:$C$1520,$C454),"")</f>
        <v/>
      </c>
      <c r="AH454" s="22" t="str">
        <f>IF(ISNUMBER(AVERAGEIFS(Observed!AH$2:AH$1520,Observed!$A$2:$A$1520,$A454,Observed!$C$2:$C$1520,$C454)),AVERAGEIFS(Observed!AH$2:AH$1520,Observed!$A$2:$A$1520,$A454,Observed!$C$2:$C$1520,$C454),"")</f>
        <v/>
      </c>
      <c r="AI454" s="23" t="str">
        <f>IF(ISNUMBER(AVERAGEIFS(Observed!AI$2:AI$1520,Observed!$A$2:$A$1520,$A454,Observed!$C$2:$C$1520,$C454)),AVERAGEIFS(Observed!AI$2:AI$1520,Observed!$A$2:$A$1520,$A454,Observed!$C$2:$C$1520,$C454),"")</f>
        <v/>
      </c>
      <c r="AJ454" s="23" t="str">
        <f>IF(ISNUMBER(AVERAGEIFS(Observed!AJ$2:AJ$1520,Observed!$A$2:$A$1520,$A454,Observed!$C$2:$C$1520,$C454)),AVERAGEIFS(Observed!AJ$2:AJ$1520,Observed!$A$2:$A$1520,$A454,Observed!$C$2:$C$1520,$C454),"")</f>
        <v/>
      </c>
      <c r="AK454" s="23" t="str">
        <f>IF(ISNUMBER(AVERAGEIFS(Observed!AK$2:AK$1520,Observed!$A$2:$A$1520,$A454,Observed!$C$2:$C$1520,$C454)),AVERAGEIFS(Observed!AK$2:AK$1520,Observed!$A$2:$A$1520,$A454,Observed!$C$2:$C$1520,$C454),"")</f>
        <v/>
      </c>
      <c r="AL454" s="23" t="str">
        <f>IF(ISNUMBER(AVERAGEIFS(Observed!AL$2:AL$1520,Observed!$A$2:$A$1520,$A454,Observed!$C$2:$C$1520,$C454)),AVERAGEIFS(Observed!AL$2:AL$1520,Observed!$A$2:$A$1520,$A454,Observed!$C$2:$C$1520,$C454),"")</f>
        <v/>
      </c>
      <c r="AM454" s="23" t="str">
        <f>IF(ISNUMBER(AVERAGEIFS(Observed!AM$2:AM$1520,Observed!$A$2:$A$1520,$A454,Observed!$C$2:$C$1520,$C454)),AVERAGEIFS(Observed!AM$2:AM$1520,Observed!$A$2:$A$1520,$A454,Observed!$C$2:$C$1520,$C454),"")</f>
        <v/>
      </c>
      <c r="AN454" s="2">
        <f>COUNTIFS(Observed!$A$2:$A$1520,$A454,Observed!$C$2:$C$1520,$C454)</f>
        <v>3</v>
      </c>
      <c r="AO454" s="2">
        <f t="shared" si="7"/>
        <v>1</v>
      </c>
    </row>
    <row r="455" spans="1:41" x14ac:dyDescent="0.35">
      <c r="A455" t="s">
        <v>51</v>
      </c>
      <c r="B455" t="s">
        <v>52</v>
      </c>
      <c r="C455" s="20">
        <v>42502</v>
      </c>
      <c r="D455">
        <v>1</v>
      </c>
      <c r="E455" t="s">
        <v>79</v>
      </c>
      <c r="F455" s="25" t="s">
        <v>99</v>
      </c>
      <c r="G455" t="s">
        <v>44</v>
      </c>
      <c r="H455">
        <v>12</v>
      </c>
      <c r="I455" s="2" t="s">
        <v>60</v>
      </c>
      <c r="J455" s="22">
        <f>IF(ISNUMBER(AVERAGEIFS(Observed!J$2:J$1520,Observed!$A$2:$A$1520,$A455,Observed!$C$2:$C$1520,$C455)),AVERAGEIFS(Observed!J$2:J$1520,Observed!$A$2:$A$1520,$A455,Observed!$C$2:$C$1520,$C455),"")</f>
        <v>1225.8</v>
      </c>
      <c r="K455" s="23">
        <f>IF(ISNUMBER(AVERAGEIFS(Observed!K$2:K$1520,Observed!$A$2:$A$1520,$A455,Observed!$C$2:$C$1520,$C455)),AVERAGEIFS(Observed!K$2:K$1520,Observed!$A$2:$A$1520,$A455,Observed!$C$2:$C$1520,$C455),"")</f>
        <v>122.58</v>
      </c>
      <c r="L455" s="23" t="str">
        <f>IF(ISNUMBER(AVERAGEIFS(Observed!L$2:L$1520,Observed!$A$2:$A$1520,$A455,Observed!$C$2:$C$1520,$C455)),AVERAGEIFS(Observed!L$2:L$1520,Observed!$A$2:$A$1520,$A455,Observed!$C$2:$C$1520,$C455),"")</f>
        <v/>
      </c>
      <c r="M455" s="23" t="str">
        <f>IF(ISNUMBER(AVERAGEIFS(Observed!M$2:M$1520,Observed!$A$2:$A$1520,$A455,Observed!$C$2:$C$1520,$C455)),AVERAGEIFS(Observed!M$2:M$1520,Observed!$A$2:$A$1520,$A455,Observed!$C$2:$C$1520,$C455),"")</f>
        <v/>
      </c>
      <c r="N455" s="23" t="str">
        <f>IF(ISNUMBER(AVERAGEIFS(Observed!N$2:N$1520,Observed!$A$2:$A$1520,$A455,Observed!$C$2:$C$1520,$C455)),AVERAGEIFS(Observed!N$2:N$1520,Observed!$A$2:$A$1520,$A455,Observed!$C$2:$C$1520,$C455),"")</f>
        <v/>
      </c>
      <c r="O455" s="24" t="str">
        <f>IF(ISNUMBER(AVERAGEIFS(Observed!O$2:O$1520,Observed!$A$2:$A$1520,$A455,Observed!$C$2:$C$1520,$C455)),AVERAGEIFS(Observed!O$2:O$1520,Observed!$A$2:$A$1520,$A455,Observed!$C$2:$C$1520,$C455),"")</f>
        <v/>
      </c>
      <c r="P455" s="24" t="str">
        <f>IF(ISNUMBER(AVERAGEIFS(Observed!P$2:P$1520,Observed!$A$2:$A$1520,$A455,Observed!$C$2:$C$1520,$C455)),AVERAGEIFS(Observed!P$2:P$1520,Observed!$A$2:$A$1520,$A455,Observed!$C$2:$C$1520,$C455),"")</f>
        <v/>
      </c>
      <c r="Q455" s="24" t="str">
        <f>IF(ISNUMBER(AVERAGEIFS(Observed!Q$2:Q$1520,Observed!$A$2:$A$1520,$A455,Observed!$C$2:$C$1520,$C455)),AVERAGEIFS(Observed!Q$2:Q$1520,Observed!$A$2:$A$1520,$A455,Observed!$C$2:$C$1520,$C455),"")</f>
        <v/>
      </c>
      <c r="R455" s="22" t="str">
        <f>IF(ISNUMBER(AVERAGEIFS(Observed!R$2:R$1520,Observed!$A$2:$A$1520,$A455,Observed!$C$2:$C$1520,$C455)),AVERAGEIFS(Observed!R$2:R$1520,Observed!$A$2:$A$1520,$A455,Observed!$C$2:$C$1520,$C455),"")</f>
        <v/>
      </c>
      <c r="S455" s="23" t="str">
        <f>IF(ISNUMBER(AVERAGEIFS(Observed!S$2:S$1520,Observed!$A$2:$A$1520,$A455,Observed!$C$2:$C$1520,$C455)),AVERAGEIFS(Observed!S$2:S$1520,Observed!$A$2:$A$1520,$A455,Observed!$C$2:$C$1520,$C455),"")</f>
        <v/>
      </c>
      <c r="T455" s="23" t="str">
        <f>IF(ISNUMBER(AVERAGEIFS(Observed!T$2:T$1520,Observed!$A$2:$A$1520,$A455,Observed!$C$2:$C$1520,$C455)),AVERAGEIFS(Observed!T$2:T$1520,Observed!$A$2:$A$1520,$A455,Observed!$C$2:$C$1520,$C455),"")</f>
        <v/>
      </c>
      <c r="U455" s="23" t="str">
        <f>IF(ISNUMBER(AVERAGEIFS(Observed!U$2:U$1520,Observed!$A$2:$A$1520,$A455,Observed!$C$2:$C$1520,$C455)),AVERAGEIFS(Observed!U$2:U$1520,Observed!$A$2:$A$1520,$A455,Observed!$C$2:$C$1520,$C455),"")</f>
        <v/>
      </c>
      <c r="V455" s="23" t="str">
        <f>IF(ISNUMBER(AVERAGEIFS(Observed!V$2:V$1520,Observed!$A$2:$A$1520,$A455,Observed!$C$2:$C$1520,$C455)),AVERAGEIFS(Observed!V$2:V$1520,Observed!$A$2:$A$1520,$A455,Observed!$C$2:$C$1520,$C455),"")</f>
        <v/>
      </c>
      <c r="W455" s="23" t="str">
        <f>IF(ISNUMBER(AVERAGEIFS(Observed!W$2:W$1520,Observed!$A$2:$A$1520,$A455,Observed!$C$2:$C$1520,$C455)),AVERAGEIFS(Observed!W$2:W$1520,Observed!$A$2:$A$1520,$A455,Observed!$C$2:$C$1520,$C455),"")</f>
        <v/>
      </c>
      <c r="X455" s="23" t="str">
        <f>IF(ISNUMBER(AVERAGEIFS(Observed!X$2:X$1520,Observed!$A$2:$A$1520,$A455,Observed!$C$2:$C$1520,$C455)),AVERAGEIFS(Observed!X$2:X$1520,Observed!$A$2:$A$1520,$A455,Observed!$C$2:$C$1520,$C455),"")</f>
        <v/>
      </c>
      <c r="Y455" s="23" t="str">
        <f>IF(ISNUMBER(AVERAGEIFS(Observed!Y$2:Y$1520,Observed!$A$2:$A$1520,$A455,Observed!$C$2:$C$1520,$C455)),AVERAGEIFS(Observed!Y$2:Y$1520,Observed!$A$2:$A$1520,$A455,Observed!$C$2:$C$1520,$C455),"")</f>
        <v/>
      </c>
      <c r="Z455" s="23" t="str">
        <f>IF(ISNUMBER(AVERAGEIFS(Observed!Z$2:Z$1520,Observed!$A$2:$A$1520,$A455,Observed!$C$2:$C$1520,$C455)),AVERAGEIFS(Observed!Z$2:Z$1520,Observed!$A$2:$A$1520,$A455,Observed!$C$2:$C$1520,$C455),"")</f>
        <v/>
      </c>
      <c r="AA455" s="23" t="str">
        <f>IF(ISNUMBER(AVERAGEIFS(Observed!AA$2:AA$1520,Observed!$A$2:$A$1520,$A455,Observed!$C$2:$C$1520,$C455)),AVERAGEIFS(Observed!AA$2:AA$1520,Observed!$A$2:$A$1520,$A455,Observed!$C$2:$C$1520,$C455),"")</f>
        <v/>
      </c>
      <c r="AB455" s="23" t="str">
        <f>IF(ISNUMBER(AVERAGEIFS(Observed!AB$2:AB$1520,Observed!$A$2:$A$1520,$A455,Observed!$C$2:$C$1520,$C455)),AVERAGEIFS(Observed!AB$2:AB$1520,Observed!$A$2:$A$1520,$A455,Observed!$C$2:$C$1520,$C455),"")</f>
        <v/>
      </c>
      <c r="AC455" s="23" t="str">
        <f>IF(ISNUMBER(AVERAGEIFS(Observed!AC$2:AC$1520,Observed!$A$2:$A$1520,$A455,Observed!$C$2:$C$1520,$C455)),AVERAGEIFS(Observed!AC$2:AC$1520,Observed!$A$2:$A$1520,$A455,Observed!$C$2:$C$1520,$C455),"")</f>
        <v/>
      </c>
      <c r="AD455" s="24" t="str">
        <f>IF(ISNUMBER(AVERAGEIFS(Observed!AD$2:AD$1520,Observed!$A$2:$A$1520,$A455,Observed!$C$2:$C$1520,$C455)),AVERAGEIFS(Observed!AD$2:AD$1520,Observed!$A$2:$A$1520,$A455,Observed!$C$2:$C$1520,$C455),"")</f>
        <v/>
      </c>
      <c r="AE455" s="24" t="str">
        <f>IF(ISNUMBER(AVERAGEIFS(Observed!AE$2:AE$1520,Observed!$A$2:$A$1520,$A455,Observed!$C$2:$C$1520,$C455)),AVERAGEIFS(Observed!AE$2:AE$1520,Observed!$A$2:$A$1520,$A455,Observed!$C$2:$C$1520,$C455),"")</f>
        <v/>
      </c>
      <c r="AF455" s="23" t="str">
        <f>IF(ISNUMBER(AVERAGEIFS(Observed!AF$2:AF$1520,Observed!$A$2:$A$1520,$A455,Observed!$C$2:$C$1520,$C455)),AVERAGEIFS(Observed!AF$2:AF$1520,Observed!$A$2:$A$1520,$A455,Observed!$C$2:$C$1520,$C455),"")</f>
        <v/>
      </c>
      <c r="AG455" s="23" t="str">
        <f>IF(ISNUMBER(AVERAGEIFS(Observed!AG$2:AG$1520,Observed!$A$2:$A$1520,$A455,Observed!$C$2:$C$1520,$C455)),AVERAGEIFS(Observed!AG$2:AG$1520,Observed!$A$2:$A$1520,$A455,Observed!$C$2:$C$1520,$C455),"")</f>
        <v/>
      </c>
      <c r="AH455" s="22" t="str">
        <f>IF(ISNUMBER(AVERAGEIFS(Observed!AH$2:AH$1520,Observed!$A$2:$A$1520,$A455,Observed!$C$2:$C$1520,$C455)),AVERAGEIFS(Observed!AH$2:AH$1520,Observed!$A$2:$A$1520,$A455,Observed!$C$2:$C$1520,$C455),"")</f>
        <v/>
      </c>
      <c r="AI455" s="23" t="str">
        <f>IF(ISNUMBER(AVERAGEIFS(Observed!AI$2:AI$1520,Observed!$A$2:$A$1520,$A455,Observed!$C$2:$C$1520,$C455)),AVERAGEIFS(Observed!AI$2:AI$1520,Observed!$A$2:$A$1520,$A455,Observed!$C$2:$C$1520,$C455),"")</f>
        <v/>
      </c>
      <c r="AJ455" s="23" t="str">
        <f>IF(ISNUMBER(AVERAGEIFS(Observed!AJ$2:AJ$1520,Observed!$A$2:$A$1520,$A455,Observed!$C$2:$C$1520,$C455)),AVERAGEIFS(Observed!AJ$2:AJ$1520,Observed!$A$2:$A$1520,$A455,Observed!$C$2:$C$1520,$C455),"")</f>
        <v/>
      </c>
      <c r="AK455" s="23" t="str">
        <f>IF(ISNUMBER(AVERAGEIFS(Observed!AK$2:AK$1520,Observed!$A$2:$A$1520,$A455,Observed!$C$2:$C$1520,$C455)),AVERAGEIFS(Observed!AK$2:AK$1520,Observed!$A$2:$A$1520,$A455,Observed!$C$2:$C$1520,$C455),"")</f>
        <v/>
      </c>
      <c r="AL455" s="23" t="str">
        <f>IF(ISNUMBER(AVERAGEIFS(Observed!AL$2:AL$1520,Observed!$A$2:$A$1520,$A455,Observed!$C$2:$C$1520,$C455)),AVERAGEIFS(Observed!AL$2:AL$1520,Observed!$A$2:$A$1520,$A455,Observed!$C$2:$C$1520,$C455),"")</f>
        <v/>
      </c>
      <c r="AM455" s="23" t="str">
        <f>IF(ISNUMBER(AVERAGEIFS(Observed!AM$2:AM$1520,Observed!$A$2:$A$1520,$A455,Observed!$C$2:$C$1520,$C455)),AVERAGEIFS(Observed!AM$2:AM$1520,Observed!$A$2:$A$1520,$A455,Observed!$C$2:$C$1520,$C455),"")</f>
        <v/>
      </c>
      <c r="AN455" s="2">
        <f>COUNTIFS(Observed!$A$2:$A$1520,$A455,Observed!$C$2:$C$1520,$C455)</f>
        <v>3</v>
      </c>
      <c r="AO455" s="2">
        <f t="shared" si="7"/>
        <v>1</v>
      </c>
    </row>
    <row r="456" spans="1:41" x14ac:dyDescent="0.35">
      <c r="A456" t="s">
        <v>57</v>
      </c>
      <c r="B456" t="s">
        <v>52</v>
      </c>
      <c r="C456" s="20">
        <v>42502</v>
      </c>
      <c r="D456">
        <v>1</v>
      </c>
      <c r="E456" t="s">
        <v>81</v>
      </c>
      <c r="F456" s="25" t="s">
        <v>99</v>
      </c>
      <c r="G456" t="s">
        <v>44</v>
      </c>
      <c r="H456">
        <v>12</v>
      </c>
      <c r="I456" s="2" t="s">
        <v>60</v>
      </c>
      <c r="J456" s="22">
        <f>IF(ISNUMBER(AVERAGEIFS(Observed!J$2:J$1520,Observed!$A$2:$A$1520,$A456,Observed!$C$2:$C$1520,$C456)),AVERAGEIFS(Observed!J$2:J$1520,Observed!$A$2:$A$1520,$A456,Observed!$C$2:$C$1520,$C456),"")</f>
        <v>1207</v>
      </c>
      <c r="K456" s="23">
        <f>IF(ISNUMBER(AVERAGEIFS(Observed!K$2:K$1520,Observed!$A$2:$A$1520,$A456,Observed!$C$2:$C$1520,$C456)),AVERAGEIFS(Observed!K$2:K$1520,Observed!$A$2:$A$1520,$A456,Observed!$C$2:$C$1520,$C456),"")</f>
        <v>120.69999999999999</v>
      </c>
      <c r="L456" s="23" t="str">
        <f>IF(ISNUMBER(AVERAGEIFS(Observed!L$2:L$1520,Observed!$A$2:$A$1520,$A456,Observed!$C$2:$C$1520,$C456)),AVERAGEIFS(Observed!L$2:L$1520,Observed!$A$2:$A$1520,$A456,Observed!$C$2:$C$1520,$C456),"")</f>
        <v/>
      </c>
      <c r="M456" s="23" t="str">
        <f>IF(ISNUMBER(AVERAGEIFS(Observed!M$2:M$1520,Observed!$A$2:$A$1520,$A456,Observed!$C$2:$C$1520,$C456)),AVERAGEIFS(Observed!M$2:M$1520,Observed!$A$2:$A$1520,$A456,Observed!$C$2:$C$1520,$C456),"")</f>
        <v/>
      </c>
      <c r="N456" s="23" t="str">
        <f>IF(ISNUMBER(AVERAGEIFS(Observed!N$2:N$1520,Observed!$A$2:$A$1520,$A456,Observed!$C$2:$C$1520,$C456)),AVERAGEIFS(Observed!N$2:N$1520,Observed!$A$2:$A$1520,$A456,Observed!$C$2:$C$1520,$C456),"")</f>
        <v/>
      </c>
      <c r="O456" s="24" t="str">
        <f>IF(ISNUMBER(AVERAGEIFS(Observed!O$2:O$1520,Observed!$A$2:$A$1520,$A456,Observed!$C$2:$C$1520,$C456)),AVERAGEIFS(Observed!O$2:O$1520,Observed!$A$2:$A$1520,$A456,Observed!$C$2:$C$1520,$C456),"")</f>
        <v/>
      </c>
      <c r="P456" s="24" t="str">
        <f>IF(ISNUMBER(AVERAGEIFS(Observed!P$2:P$1520,Observed!$A$2:$A$1520,$A456,Observed!$C$2:$C$1520,$C456)),AVERAGEIFS(Observed!P$2:P$1520,Observed!$A$2:$A$1520,$A456,Observed!$C$2:$C$1520,$C456),"")</f>
        <v/>
      </c>
      <c r="Q456" s="24" t="str">
        <f>IF(ISNUMBER(AVERAGEIFS(Observed!Q$2:Q$1520,Observed!$A$2:$A$1520,$A456,Observed!$C$2:$C$1520,$C456)),AVERAGEIFS(Observed!Q$2:Q$1520,Observed!$A$2:$A$1520,$A456,Observed!$C$2:$C$1520,$C456),"")</f>
        <v/>
      </c>
      <c r="R456" s="22" t="str">
        <f>IF(ISNUMBER(AVERAGEIFS(Observed!R$2:R$1520,Observed!$A$2:$A$1520,$A456,Observed!$C$2:$C$1520,$C456)),AVERAGEIFS(Observed!R$2:R$1520,Observed!$A$2:$A$1520,$A456,Observed!$C$2:$C$1520,$C456),"")</f>
        <v/>
      </c>
      <c r="S456" s="23" t="str">
        <f>IF(ISNUMBER(AVERAGEIFS(Observed!S$2:S$1520,Observed!$A$2:$A$1520,$A456,Observed!$C$2:$C$1520,$C456)),AVERAGEIFS(Observed!S$2:S$1520,Observed!$A$2:$A$1520,$A456,Observed!$C$2:$C$1520,$C456),"")</f>
        <v/>
      </c>
      <c r="T456" s="23" t="str">
        <f>IF(ISNUMBER(AVERAGEIFS(Observed!T$2:T$1520,Observed!$A$2:$A$1520,$A456,Observed!$C$2:$C$1520,$C456)),AVERAGEIFS(Observed!T$2:T$1520,Observed!$A$2:$A$1520,$A456,Observed!$C$2:$C$1520,$C456),"")</f>
        <v/>
      </c>
      <c r="U456" s="23" t="str">
        <f>IF(ISNUMBER(AVERAGEIFS(Observed!U$2:U$1520,Observed!$A$2:$A$1520,$A456,Observed!$C$2:$C$1520,$C456)),AVERAGEIFS(Observed!U$2:U$1520,Observed!$A$2:$A$1520,$A456,Observed!$C$2:$C$1520,$C456),"")</f>
        <v/>
      </c>
      <c r="V456" s="23" t="str">
        <f>IF(ISNUMBER(AVERAGEIFS(Observed!V$2:V$1520,Observed!$A$2:$A$1520,$A456,Observed!$C$2:$C$1520,$C456)),AVERAGEIFS(Observed!V$2:V$1520,Observed!$A$2:$A$1520,$A456,Observed!$C$2:$C$1520,$C456),"")</f>
        <v/>
      </c>
      <c r="W456" s="23" t="str">
        <f>IF(ISNUMBER(AVERAGEIFS(Observed!W$2:W$1520,Observed!$A$2:$A$1520,$A456,Observed!$C$2:$C$1520,$C456)),AVERAGEIFS(Observed!W$2:W$1520,Observed!$A$2:$A$1520,$A456,Observed!$C$2:$C$1520,$C456),"")</f>
        <v/>
      </c>
      <c r="X456" s="23" t="str">
        <f>IF(ISNUMBER(AVERAGEIFS(Observed!X$2:X$1520,Observed!$A$2:$A$1520,$A456,Observed!$C$2:$C$1520,$C456)),AVERAGEIFS(Observed!X$2:X$1520,Observed!$A$2:$A$1520,$A456,Observed!$C$2:$C$1520,$C456),"")</f>
        <v/>
      </c>
      <c r="Y456" s="23" t="str">
        <f>IF(ISNUMBER(AVERAGEIFS(Observed!Y$2:Y$1520,Observed!$A$2:$A$1520,$A456,Observed!$C$2:$C$1520,$C456)),AVERAGEIFS(Observed!Y$2:Y$1520,Observed!$A$2:$A$1520,$A456,Observed!$C$2:$C$1520,$C456),"")</f>
        <v/>
      </c>
      <c r="Z456" s="23" t="str">
        <f>IF(ISNUMBER(AVERAGEIFS(Observed!Z$2:Z$1520,Observed!$A$2:$A$1520,$A456,Observed!$C$2:$C$1520,$C456)),AVERAGEIFS(Observed!Z$2:Z$1520,Observed!$A$2:$A$1520,$A456,Observed!$C$2:$C$1520,$C456),"")</f>
        <v/>
      </c>
      <c r="AA456" s="23" t="str">
        <f>IF(ISNUMBER(AVERAGEIFS(Observed!AA$2:AA$1520,Observed!$A$2:$A$1520,$A456,Observed!$C$2:$C$1520,$C456)),AVERAGEIFS(Observed!AA$2:AA$1520,Observed!$A$2:$A$1520,$A456,Observed!$C$2:$C$1520,$C456),"")</f>
        <v/>
      </c>
      <c r="AB456" s="23" t="str">
        <f>IF(ISNUMBER(AVERAGEIFS(Observed!AB$2:AB$1520,Observed!$A$2:$A$1520,$A456,Observed!$C$2:$C$1520,$C456)),AVERAGEIFS(Observed!AB$2:AB$1520,Observed!$A$2:$A$1520,$A456,Observed!$C$2:$C$1520,$C456),"")</f>
        <v/>
      </c>
      <c r="AC456" s="23" t="str">
        <f>IF(ISNUMBER(AVERAGEIFS(Observed!AC$2:AC$1520,Observed!$A$2:$A$1520,$A456,Observed!$C$2:$C$1520,$C456)),AVERAGEIFS(Observed!AC$2:AC$1520,Observed!$A$2:$A$1520,$A456,Observed!$C$2:$C$1520,$C456),"")</f>
        <v/>
      </c>
      <c r="AD456" s="24" t="str">
        <f>IF(ISNUMBER(AVERAGEIFS(Observed!AD$2:AD$1520,Observed!$A$2:$A$1520,$A456,Observed!$C$2:$C$1520,$C456)),AVERAGEIFS(Observed!AD$2:AD$1520,Observed!$A$2:$A$1520,$A456,Observed!$C$2:$C$1520,$C456),"")</f>
        <v/>
      </c>
      <c r="AE456" s="24" t="str">
        <f>IF(ISNUMBER(AVERAGEIFS(Observed!AE$2:AE$1520,Observed!$A$2:$A$1520,$A456,Observed!$C$2:$C$1520,$C456)),AVERAGEIFS(Observed!AE$2:AE$1520,Observed!$A$2:$A$1520,$A456,Observed!$C$2:$C$1520,$C456),"")</f>
        <v/>
      </c>
      <c r="AF456" s="23" t="str">
        <f>IF(ISNUMBER(AVERAGEIFS(Observed!AF$2:AF$1520,Observed!$A$2:$A$1520,$A456,Observed!$C$2:$C$1520,$C456)),AVERAGEIFS(Observed!AF$2:AF$1520,Observed!$A$2:$A$1520,$A456,Observed!$C$2:$C$1520,$C456),"")</f>
        <v/>
      </c>
      <c r="AG456" s="23" t="str">
        <f>IF(ISNUMBER(AVERAGEIFS(Observed!AG$2:AG$1520,Observed!$A$2:$A$1520,$A456,Observed!$C$2:$C$1520,$C456)),AVERAGEIFS(Observed!AG$2:AG$1520,Observed!$A$2:$A$1520,$A456,Observed!$C$2:$C$1520,$C456),"")</f>
        <v/>
      </c>
      <c r="AH456" s="22" t="str">
        <f>IF(ISNUMBER(AVERAGEIFS(Observed!AH$2:AH$1520,Observed!$A$2:$A$1520,$A456,Observed!$C$2:$C$1520,$C456)),AVERAGEIFS(Observed!AH$2:AH$1520,Observed!$A$2:$A$1520,$A456,Observed!$C$2:$C$1520,$C456),"")</f>
        <v/>
      </c>
      <c r="AI456" s="23" t="str">
        <f>IF(ISNUMBER(AVERAGEIFS(Observed!AI$2:AI$1520,Observed!$A$2:$A$1520,$A456,Observed!$C$2:$C$1520,$C456)),AVERAGEIFS(Observed!AI$2:AI$1520,Observed!$A$2:$A$1520,$A456,Observed!$C$2:$C$1520,$C456),"")</f>
        <v/>
      </c>
      <c r="AJ456" s="23" t="str">
        <f>IF(ISNUMBER(AVERAGEIFS(Observed!AJ$2:AJ$1520,Observed!$A$2:$A$1520,$A456,Observed!$C$2:$C$1520,$C456)),AVERAGEIFS(Observed!AJ$2:AJ$1520,Observed!$A$2:$A$1520,$A456,Observed!$C$2:$C$1520,$C456),"")</f>
        <v/>
      </c>
      <c r="AK456" s="23" t="str">
        <f>IF(ISNUMBER(AVERAGEIFS(Observed!AK$2:AK$1520,Observed!$A$2:$A$1520,$A456,Observed!$C$2:$C$1520,$C456)),AVERAGEIFS(Observed!AK$2:AK$1520,Observed!$A$2:$A$1520,$A456,Observed!$C$2:$C$1520,$C456),"")</f>
        <v/>
      </c>
      <c r="AL456" s="23" t="str">
        <f>IF(ISNUMBER(AVERAGEIFS(Observed!AL$2:AL$1520,Observed!$A$2:$A$1520,$A456,Observed!$C$2:$C$1520,$C456)),AVERAGEIFS(Observed!AL$2:AL$1520,Observed!$A$2:$A$1520,$A456,Observed!$C$2:$C$1520,$C456),"")</f>
        <v/>
      </c>
      <c r="AM456" s="23" t="str">
        <f>IF(ISNUMBER(AVERAGEIFS(Observed!AM$2:AM$1520,Observed!$A$2:$A$1520,$A456,Observed!$C$2:$C$1520,$C456)),AVERAGEIFS(Observed!AM$2:AM$1520,Observed!$A$2:$A$1520,$A456,Observed!$C$2:$C$1520,$C456),"")</f>
        <v/>
      </c>
      <c r="AN456" s="2">
        <f>COUNTIFS(Observed!$A$2:$A$1520,$A456,Observed!$C$2:$C$1520,$C456)</f>
        <v>3</v>
      </c>
      <c r="AO456" s="2">
        <f t="shared" si="7"/>
        <v>1</v>
      </c>
    </row>
    <row r="457" spans="1:41" x14ac:dyDescent="0.35">
      <c r="A457" t="s">
        <v>54</v>
      </c>
      <c r="B457" t="s">
        <v>52</v>
      </c>
      <c r="C457" s="20">
        <v>42502</v>
      </c>
      <c r="D457">
        <v>1</v>
      </c>
      <c r="E457" t="s">
        <v>83</v>
      </c>
      <c r="F457" s="25" t="s">
        <v>99</v>
      </c>
      <c r="G457" t="s">
        <v>44</v>
      </c>
      <c r="H457">
        <v>12</v>
      </c>
      <c r="I457" s="2" t="s">
        <v>60</v>
      </c>
      <c r="J457" s="22">
        <f>IF(ISNUMBER(AVERAGEIFS(Observed!J$2:J$1520,Observed!$A$2:$A$1520,$A457,Observed!$C$2:$C$1520,$C457)),AVERAGEIFS(Observed!J$2:J$1520,Observed!$A$2:$A$1520,$A457,Observed!$C$2:$C$1520,$C457),"")</f>
        <v>1194.4666666666667</v>
      </c>
      <c r="K457" s="23">
        <f>IF(ISNUMBER(AVERAGEIFS(Observed!K$2:K$1520,Observed!$A$2:$A$1520,$A457,Observed!$C$2:$C$1520,$C457)),AVERAGEIFS(Observed!K$2:K$1520,Observed!$A$2:$A$1520,$A457,Observed!$C$2:$C$1520,$C457),"")</f>
        <v>119.44666666666666</v>
      </c>
      <c r="L457" s="23" t="str">
        <f>IF(ISNUMBER(AVERAGEIFS(Observed!L$2:L$1520,Observed!$A$2:$A$1520,$A457,Observed!$C$2:$C$1520,$C457)),AVERAGEIFS(Observed!L$2:L$1520,Observed!$A$2:$A$1520,$A457,Observed!$C$2:$C$1520,$C457),"")</f>
        <v/>
      </c>
      <c r="M457" s="23" t="str">
        <f>IF(ISNUMBER(AVERAGEIFS(Observed!M$2:M$1520,Observed!$A$2:$A$1520,$A457,Observed!$C$2:$C$1520,$C457)),AVERAGEIFS(Observed!M$2:M$1520,Observed!$A$2:$A$1520,$A457,Observed!$C$2:$C$1520,$C457),"")</f>
        <v/>
      </c>
      <c r="N457" s="23" t="str">
        <f>IF(ISNUMBER(AVERAGEIFS(Observed!N$2:N$1520,Observed!$A$2:$A$1520,$A457,Observed!$C$2:$C$1520,$C457)),AVERAGEIFS(Observed!N$2:N$1520,Observed!$A$2:$A$1520,$A457,Observed!$C$2:$C$1520,$C457),"")</f>
        <v/>
      </c>
      <c r="O457" s="24" t="str">
        <f>IF(ISNUMBER(AVERAGEIFS(Observed!O$2:O$1520,Observed!$A$2:$A$1520,$A457,Observed!$C$2:$C$1520,$C457)),AVERAGEIFS(Observed!O$2:O$1520,Observed!$A$2:$A$1520,$A457,Observed!$C$2:$C$1520,$C457),"")</f>
        <v/>
      </c>
      <c r="P457" s="24" t="str">
        <f>IF(ISNUMBER(AVERAGEIFS(Observed!P$2:P$1520,Observed!$A$2:$A$1520,$A457,Observed!$C$2:$C$1520,$C457)),AVERAGEIFS(Observed!P$2:P$1520,Observed!$A$2:$A$1520,$A457,Observed!$C$2:$C$1520,$C457),"")</f>
        <v/>
      </c>
      <c r="Q457" s="24" t="str">
        <f>IF(ISNUMBER(AVERAGEIFS(Observed!Q$2:Q$1520,Observed!$A$2:$A$1520,$A457,Observed!$C$2:$C$1520,$C457)),AVERAGEIFS(Observed!Q$2:Q$1520,Observed!$A$2:$A$1520,$A457,Observed!$C$2:$C$1520,$C457),"")</f>
        <v/>
      </c>
      <c r="R457" s="22" t="str">
        <f>IF(ISNUMBER(AVERAGEIFS(Observed!R$2:R$1520,Observed!$A$2:$A$1520,$A457,Observed!$C$2:$C$1520,$C457)),AVERAGEIFS(Observed!R$2:R$1520,Observed!$A$2:$A$1520,$A457,Observed!$C$2:$C$1520,$C457),"")</f>
        <v/>
      </c>
      <c r="S457" s="23" t="str">
        <f>IF(ISNUMBER(AVERAGEIFS(Observed!S$2:S$1520,Observed!$A$2:$A$1520,$A457,Observed!$C$2:$C$1520,$C457)),AVERAGEIFS(Observed!S$2:S$1520,Observed!$A$2:$A$1520,$A457,Observed!$C$2:$C$1520,$C457),"")</f>
        <v/>
      </c>
      <c r="T457" s="23" t="str">
        <f>IF(ISNUMBER(AVERAGEIFS(Observed!T$2:T$1520,Observed!$A$2:$A$1520,$A457,Observed!$C$2:$C$1520,$C457)),AVERAGEIFS(Observed!T$2:T$1520,Observed!$A$2:$A$1520,$A457,Observed!$C$2:$C$1520,$C457),"")</f>
        <v/>
      </c>
      <c r="U457" s="23" t="str">
        <f>IF(ISNUMBER(AVERAGEIFS(Observed!U$2:U$1520,Observed!$A$2:$A$1520,$A457,Observed!$C$2:$C$1520,$C457)),AVERAGEIFS(Observed!U$2:U$1520,Observed!$A$2:$A$1520,$A457,Observed!$C$2:$C$1520,$C457),"")</f>
        <v/>
      </c>
      <c r="V457" s="23" t="str">
        <f>IF(ISNUMBER(AVERAGEIFS(Observed!V$2:V$1520,Observed!$A$2:$A$1520,$A457,Observed!$C$2:$C$1520,$C457)),AVERAGEIFS(Observed!V$2:V$1520,Observed!$A$2:$A$1520,$A457,Observed!$C$2:$C$1520,$C457),"")</f>
        <v/>
      </c>
      <c r="W457" s="23" t="str">
        <f>IF(ISNUMBER(AVERAGEIFS(Observed!W$2:W$1520,Observed!$A$2:$A$1520,$A457,Observed!$C$2:$C$1520,$C457)),AVERAGEIFS(Observed!W$2:W$1520,Observed!$A$2:$A$1520,$A457,Observed!$C$2:$C$1520,$C457),"")</f>
        <v/>
      </c>
      <c r="X457" s="23" t="str">
        <f>IF(ISNUMBER(AVERAGEIFS(Observed!X$2:X$1520,Observed!$A$2:$A$1520,$A457,Observed!$C$2:$C$1520,$C457)),AVERAGEIFS(Observed!X$2:X$1520,Observed!$A$2:$A$1520,$A457,Observed!$C$2:$C$1520,$C457),"")</f>
        <v/>
      </c>
      <c r="Y457" s="23" t="str">
        <f>IF(ISNUMBER(AVERAGEIFS(Observed!Y$2:Y$1520,Observed!$A$2:$A$1520,$A457,Observed!$C$2:$C$1520,$C457)),AVERAGEIFS(Observed!Y$2:Y$1520,Observed!$A$2:$A$1520,$A457,Observed!$C$2:$C$1520,$C457),"")</f>
        <v/>
      </c>
      <c r="Z457" s="23" t="str">
        <f>IF(ISNUMBER(AVERAGEIFS(Observed!Z$2:Z$1520,Observed!$A$2:$A$1520,$A457,Observed!$C$2:$C$1520,$C457)),AVERAGEIFS(Observed!Z$2:Z$1520,Observed!$A$2:$A$1520,$A457,Observed!$C$2:$C$1520,$C457),"")</f>
        <v/>
      </c>
      <c r="AA457" s="23" t="str">
        <f>IF(ISNUMBER(AVERAGEIFS(Observed!AA$2:AA$1520,Observed!$A$2:$A$1520,$A457,Observed!$C$2:$C$1520,$C457)),AVERAGEIFS(Observed!AA$2:AA$1520,Observed!$A$2:$A$1520,$A457,Observed!$C$2:$C$1520,$C457),"")</f>
        <v/>
      </c>
      <c r="AB457" s="23" t="str">
        <f>IF(ISNUMBER(AVERAGEIFS(Observed!AB$2:AB$1520,Observed!$A$2:$A$1520,$A457,Observed!$C$2:$C$1520,$C457)),AVERAGEIFS(Observed!AB$2:AB$1520,Observed!$A$2:$A$1520,$A457,Observed!$C$2:$C$1520,$C457),"")</f>
        <v/>
      </c>
      <c r="AC457" s="23" t="str">
        <f>IF(ISNUMBER(AVERAGEIFS(Observed!AC$2:AC$1520,Observed!$A$2:$A$1520,$A457,Observed!$C$2:$C$1520,$C457)),AVERAGEIFS(Observed!AC$2:AC$1520,Observed!$A$2:$A$1520,$A457,Observed!$C$2:$C$1520,$C457),"")</f>
        <v/>
      </c>
      <c r="AD457" s="24" t="str">
        <f>IF(ISNUMBER(AVERAGEIFS(Observed!AD$2:AD$1520,Observed!$A$2:$A$1520,$A457,Observed!$C$2:$C$1520,$C457)),AVERAGEIFS(Observed!AD$2:AD$1520,Observed!$A$2:$A$1520,$A457,Observed!$C$2:$C$1520,$C457),"")</f>
        <v/>
      </c>
      <c r="AE457" s="24" t="str">
        <f>IF(ISNUMBER(AVERAGEIFS(Observed!AE$2:AE$1520,Observed!$A$2:$A$1520,$A457,Observed!$C$2:$C$1520,$C457)),AVERAGEIFS(Observed!AE$2:AE$1520,Observed!$A$2:$A$1520,$A457,Observed!$C$2:$C$1520,$C457),"")</f>
        <v/>
      </c>
      <c r="AF457" s="23" t="str">
        <f>IF(ISNUMBER(AVERAGEIFS(Observed!AF$2:AF$1520,Observed!$A$2:$A$1520,$A457,Observed!$C$2:$C$1520,$C457)),AVERAGEIFS(Observed!AF$2:AF$1520,Observed!$A$2:$A$1520,$A457,Observed!$C$2:$C$1520,$C457),"")</f>
        <v/>
      </c>
      <c r="AG457" s="23" t="str">
        <f>IF(ISNUMBER(AVERAGEIFS(Observed!AG$2:AG$1520,Observed!$A$2:$A$1520,$A457,Observed!$C$2:$C$1520,$C457)),AVERAGEIFS(Observed!AG$2:AG$1520,Observed!$A$2:$A$1520,$A457,Observed!$C$2:$C$1520,$C457),"")</f>
        <v/>
      </c>
      <c r="AH457" s="22" t="str">
        <f>IF(ISNUMBER(AVERAGEIFS(Observed!AH$2:AH$1520,Observed!$A$2:$A$1520,$A457,Observed!$C$2:$C$1520,$C457)),AVERAGEIFS(Observed!AH$2:AH$1520,Observed!$A$2:$A$1520,$A457,Observed!$C$2:$C$1520,$C457),"")</f>
        <v/>
      </c>
      <c r="AI457" s="23" t="str">
        <f>IF(ISNUMBER(AVERAGEIFS(Observed!AI$2:AI$1520,Observed!$A$2:$A$1520,$A457,Observed!$C$2:$C$1520,$C457)),AVERAGEIFS(Observed!AI$2:AI$1520,Observed!$A$2:$A$1520,$A457,Observed!$C$2:$C$1520,$C457),"")</f>
        <v/>
      </c>
      <c r="AJ457" s="23" t="str">
        <f>IF(ISNUMBER(AVERAGEIFS(Observed!AJ$2:AJ$1520,Observed!$A$2:$A$1520,$A457,Observed!$C$2:$C$1520,$C457)),AVERAGEIFS(Observed!AJ$2:AJ$1520,Observed!$A$2:$A$1520,$A457,Observed!$C$2:$C$1520,$C457),"")</f>
        <v/>
      </c>
      <c r="AK457" s="23" t="str">
        <f>IF(ISNUMBER(AVERAGEIFS(Observed!AK$2:AK$1520,Observed!$A$2:$A$1520,$A457,Observed!$C$2:$C$1520,$C457)),AVERAGEIFS(Observed!AK$2:AK$1520,Observed!$A$2:$A$1520,$A457,Observed!$C$2:$C$1520,$C457),"")</f>
        <v/>
      </c>
      <c r="AL457" s="23" t="str">
        <f>IF(ISNUMBER(AVERAGEIFS(Observed!AL$2:AL$1520,Observed!$A$2:$A$1520,$A457,Observed!$C$2:$C$1520,$C457)),AVERAGEIFS(Observed!AL$2:AL$1520,Observed!$A$2:$A$1520,$A457,Observed!$C$2:$C$1520,$C457),"")</f>
        <v/>
      </c>
      <c r="AM457" s="23" t="str">
        <f>IF(ISNUMBER(AVERAGEIFS(Observed!AM$2:AM$1520,Observed!$A$2:$A$1520,$A457,Observed!$C$2:$C$1520,$C457)),AVERAGEIFS(Observed!AM$2:AM$1520,Observed!$A$2:$A$1520,$A457,Observed!$C$2:$C$1520,$C457),"")</f>
        <v/>
      </c>
      <c r="AN457" s="2">
        <f>COUNTIFS(Observed!$A$2:$A$1520,$A457,Observed!$C$2:$C$1520,$C457)</f>
        <v>3</v>
      </c>
      <c r="AO457" s="2">
        <f t="shared" si="7"/>
        <v>1</v>
      </c>
    </row>
    <row r="458" spans="1:41" x14ac:dyDescent="0.35">
      <c r="A458" t="s">
        <v>53</v>
      </c>
      <c r="B458" t="s">
        <v>52</v>
      </c>
      <c r="C458" s="20">
        <v>42502</v>
      </c>
      <c r="D458">
        <v>1</v>
      </c>
      <c r="E458" t="s">
        <v>78</v>
      </c>
      <c r="F458" s="25" t="s">
        <v>99</v>
      </c>
      <c r="G458" t="s">
        <v>44</v>
      </c>
      <c r="H458">
        <v>12</v>
      </c>
      <c r="I458" s="2" t="s">
        <v>60</v>
      </c>
      <c r="J458" s="22">
        <f>IF(ISNUMBER(AVERAGEIFS(Observed!J$2:J$1520,Observed!$A$2:$A$1520,$A458,Observed!$C$2:$C$1520,$C458)),AVERAGEIFS(Observed!J$2:J$1520,Observed!$A$2:$A$1520,$A458,Observed!$C$2:$C$1520,$C458),"")</f>
        <v>1175.6666666666667</v>
      </c>
      <c r="K458" s="23">
        <f>IF(ISNUMBER(AVERAGEIFS(Observed!K$2:K$1520,Observed!$A$2:$A$1520,$A458,Observed!$C$2:$C$1520,$C458)),AVERAGEIFS(Observed!K$2:K$1520,Observed!$A$2:$A$1520,$A458,Observed!$C$2:$C$1520,$C458),"")</f>
        <v>117.56666666666668</v>
      </c>
      <c r="L458" s="23" t="str">
        <f>IF(ISNUMBER(AVERAGEIFS(Observed!L$2:L$1520,Observed!$A$2:$A$1520,$A458,Observed!$C$2:$C$1520,$C458)),AVERAGEIFS(Observed!L$2:L$1520,Observed!$A$2:$A$1520,$A458,Observed!$C$2:$C$1520,$C458),"")</f>
        <v/>
      </c>
      <c r="M458" s="23" t="str">
        <f>IF(ISNUMBER(AVERAGEIFS(Observed!M$2:M$1520,Observed!$A$2:$A$1520,$A458,Observed!$C$2:$C$1520,$C458)),AVERAGEIFS(Observed!M$2:M$1520,Observed!$A$2:$A$1520,$A458,Observed!$C$2:$C$1520,$C458),"")</f>
        <v/>
      </c>
      <c r="N458" s="23" t="str">
        <f>IF(ISNUMBER(AVERAGEIFS(Observed!N$2:N$1520,Observed!$A$2:$A$1520,$A458,Observed!$C$2:$C$1520,$C458)),AVERAGEIFS(Observed!N$2:N$1520,Observed!$A$2:$A$1520,$A458,Observed!$C$2:$C$1520,$C458),"")</f>
        <v/>
      </c>
      <c r="O458" s="24" t="str">
        <f>IF(ISNUMBER(AVERAGEIFS(Observed!O$2:O$1520,Observed!$A$2:$A$1520,$A458,Observed!$C$2:$C$1520,$C458)),AVERAGEIFS(Observed!O$2:O$1520,Observed!$A$2:$A$1520,$A458,Observed!$C$2:$C$1520,$C458),"")</f>
        <v/>
      </c>
      <c r="P458" s="24" t="str">
        <f>IF(ISNUMBER(AVERAGEIFS(Observed!P$2:P$1520,Observed!$A$2:$A$1520,$A458,Observed!$C$2:$C$1520,$C458)),AVERAGEIFS(Observed!P$2:P$1520,Observed!$A$2:$A$1520,$A458,Observed!$C$2:$C$1520,$C458),"")</f>
        <v/>
      </c>
      <c r="Q458" s="24" t="str">
        <f>IF(ISNUMBER(AVERAGEIFS(Observed!Q$2:Q$1520,Observed!$A$2:$A$1520,$A458,Observed!$C$2:$C$1520,$C458)),AVERAGEIFS(Observed!Q$2:Q$1520,Observed!$A$2:$A$1520,$A458,Observed!$C$2:$C$1520,$C458),"")</f>
        <v/>
      </c>
      <c r="R458" s="22" t="str">
        <f>IF(ISNUMBER(AVERAGEIFS(Observed!R$2:R$1520,Observed!$A$2:$A$1520,$A458,Observed!$C$2:$C$1520,$C458)),AVERAGEIFS(Observed!R$2:R$1520,Observed!$A$2:$A$1520,$A458,Observed!$C$2:$C$1520,$C458),"")</f>
        <v/>
      </c>
      <c r="S458" s="23" t="str">
        <f>IF(ISNUMBER(AVERAGEIFS(Observed!S$2:S$1520,Observed!$A$2:$A$1520,$A458,Observed!$C$2:$C$1520,$C458)),AVERAGEIFS(Observed!S$2:S$1520,Observed!$A$2:$A$1520,$A458,Observed!$C$2:$C$1520,$C458),"")</f>
        <v/>
      </c>
      <c r="T458" s="23" t="str">
        <f>IF(ISNUMBER(AVERAGEIFS(Observed!T$2:T$1520,Observed!$A$2:$A$1520,$A458,Observed!$C$2:$C$1520,$C458)),AVERAGEIFS(Observed!T$2:T$1520,Observed!$A$2:$A$1520,$A458,Observed!$C$2:$C$1520,$C458),"")</f>
        <v/>
      </c>
      <c r="U458" s="23" t="str">
        <f>IF(ISNUMBER(AVERAGEIFS(Observed!U$2:U$1520,Observed!$A$2:$A$1520,$A458,Observed!$C$2:$C$1520,$C458)),AVERAGEIFS(Observed!U$2:U$1520,Observed!$A$2:$A$1520,$A458,Observed!$C$2:$C$1520,$C458),"")</f>
        <v/>
      </c>
      <c r="V458" s="23" t="str">
        <f>IF(ISNUMBER(AVERAGEIFS(Observed!V$2:V$1520,Observed!$A$2:$A$1520,$A458,Observed!$C$2:$C$1520,$C458)),AVERAGEIFS(Observed!V$2:V$1520,Observed!$A$2:$A$1520,$A458,Observed!$C$2:$C$1520,$C458),"")</f>
        <v/>
      </c>
      <c r="W458" s="23" t="str">
        <f>IF(ISNUMBER(AVERAGEIFS(Observed!W$2:W$1520,Observed!$A$2:$A$1520,$A458,Observed!$C$2:$C$1520,$C458)),AVERAGEIFS(Observed!W$2:W$1520,Observed!$A$2:$A$1520,$A458,Observed!$C$2:$C$1520,$C458),"")</f>
        <v/>
      </c>
      <c r="X458" s="23" t="str">
        <f>IF(ISNUMBER(AVERAGEIFS(Observed!X$2:X$1520,Observed!$A$2:$A$1520,$A458,Observed!$C$2:$C$1520,$C458)),AVERAGEIFS(Observed!X$2:X$1520,Observed!$A$2:$A$1520,$A458,Observed!$C$2:$C$1520,$C458),"")</f>
        <v/>
      </c>
      <c r="Y458" s="23" t="str">
        <f>IF(ISNUMBER(AVERAGEIFS(Observed!Y$2:Y$1520,Observed!$A$2:$A$1520,$A458,Observed!$C$2:$C$1520,$C458)),AVERAGEIFS(Observed!Y$2:Y$1520,Observed!$A$2:$A$1520,$A458,Observed!$C$2:$C$1520,$C458),"")</f>
        <v/>
      </c>
      <c r="Z458" s="23" t="str">
        <f>IF(ISNUMBER(AVERAGEIFS(Observed!Z$2:Z$1520,Observed!$A$2:$A$1520,$A458,Observed!$C$2:$C$1520,$C458)),AVERAGEIFS(Observed!Z$2:Z$1520,Observed!$A$2:$A$1520,$A458,Observed!$C$2:$C$1520,$C458),"")</f>
        <v/>
      </c>
      <c r="AA458" s="23" t="str">
        <f>IF(ISNUMBER(AVERAGEIFS(Observed!AA$2:AA$1520,Observed!$A$2:$A$1520,$A458,Observed!$C$2:$C$1520,$C458)),AVERAGEIFS(Observed!AA$2:AA$1520,Observed!$A$2:$A$1520,$A458,Observed!$C$2:$C$1520,$C458),"")</f>
        <v/>
      </c>
      <c r="AB458" s="23" t="str">
        <f>IF(ISNUMBER(AVERAGEIFS(Observed!AB$2:AB$1520,Observed!$A$2:$A$1520,$A458,Observed!$C$2:$C$1520,$C458)),AVERAGEIFS(Observed!AB$2:AB$1520,Observed!$A$2:$A$1520,$A458,Observed!$C$2:$C$1520,$C458),"")</f>
        <v/>
      </c>
      <c r="AC458" s="23" t="str">
        <f>IF(ISNUMBER(AVERAGEIFS(Observed!AC$2:AC$1520,Observed!$A$2:$A$1520,$A458,Observed!$C$2:$C$1520,$C458)),AVERAGEIFS(Observed!AC$2:AC$1520,Observed!$A$2:$A$1520,$A458,Observed!$C$2:$C$1520,$C458),"")</f>
        <v/>
      </c>
      <c r="AD458" s="24" t="str">
        <f>IF(ISNUMBER(AVERAGEIFS(Observed!AD$2:AD$1520,Observed!$A$2:$A$1520,$A458,Observed!$C$2:$C$1520,$C458)),AVERAGEIFS(Observed!AD$2:AD$1520,Observed!$A$2:$A$1520,$A458,Observed!$C$2:$C$1520,$C458),"")</f>
        <v/>
      </c>
      <c r="AE458" s="24" t="str">
        <f>IF(ISNUMBER(AVERAGEIFS(Observed!AE$2:AE$1520,Observed!$A$2:$A$1520,$A458,Observed!$C$2:$C$1520,$C458)),AVERAGEIFS(Observed!AE$2:AE$1520,Observed!$A$2:$A$1520,$A458,Observed!$C$2:$C$1520,$C458),"")</f>
        <v/>
      </c>
      <c r="AF458" s="23" t="str">
        <f>IF(ISNUMBER(AVERAGEIFS(Observed!AF$2:AF$1520,Observed!$A$2:$A$1520,$A458,Observed!$C$2:$C$1520,$C458)),AVERAGEIFS(Observed!AF$2:AF$1520,Observed!$A$2:$A$1520,$A458,Observed!$C$2:$C$1520,$C458),"")</f>
        <v/>
      </c>
      <c r="AG458" s="23" t="str">
        <f>IF(ISNUMBER(AVERAGEIFS(Observed!AG$2:AG$1520,Observed!$A$2:$A$1520,$A458,Observed!$C$2:$C$1520,$C458)),AVERAGEIFS(Observed!AG$2:AG$1520,Observed!$A$2:$A$1520,$A458,Observed!$C$2:$C$1520,$C458),"")</f>
        <v/>
      </c>
      <c r="AH458" s="22" t="str">
        <f>IF(ISNUMBER(AVERAGEIFS(Observed!AH$2:AH$1520,Observed!$A$2:$A$1520,$A458,Observed!$C$2:$C$1520,$C458)),AVERAGEIFS(Observed!AH$2:AH$1520,Observed!$A$2:$A$1520,$A458,Observed!$C$2:$C$1520,$C458),"")</f>
        <v/>
      </c>
      <c r="AI458" s="23" t="str">
        <f>IF(ISNUMBER(AVERAGEIFS(Observed!AI$2:AI$1520,Observed!$A$2:$A$1520,$A458,Observed!$C$2:$C$1520,$C458)),AVERAGEIFS(Observed!AI$2:AI$1520,Observed!$A$2:$A$1520,$A458,Observed!$C$2:$C$1520,$C458),"")</f>
        <v/>
      </c>
      <c r="AJ458" s="23" t="str">
        <f>IF(ISNUMBER(AVERAGEIFS(Observed!AJ$2:AJ$1520,Observed!$A$2:$A$1520,$A458,Observed!$C$2:$C$1520,$C458)),AVERAGEIFS(Observed!AJ$2:AJ$1520,Observed!$A$2:$A$1520,$A458,Observed!$C$2:$C$1520,$C458),"")</f>
        <v/>
      </c>
      <c r="AK458" s="23" t="str">
        <f>IF(ISNUMBER(AVERAGEIFS(Observed!AK$2:AK$1520,Observed!$A$2:$A$1520,$A458,Observed!$C$2:$C$1520,$C458)),AVERAGEIFS(Observed!AK$2:AK$1520,Observed!$A$2:$A$1520,$A458,Observed!$C$2:$C$1520,$C458),"")</f>
        <v/>
      </c>
      <c r="AL458" s="23" t="str">
        <f>IF(ISNUMBER(AVERAGEIFS(Observed!AL$2:AL$1520,Observed!$A$2:$A$1520,$A458,Observed!$C$2:$C$1520,$C458)),AVERAGEIFS(Observed!AL$2:AL$1520,Observed!$A$2:$A$1520,$A458,Observed!$C$2:$C$1520,$C458),"")</f>
        <v/>
      </c>
      <c r="AM458" s="23" t="str">
        <f>IF(ISNUMBER(AVERAGEIFS(Observed!AM$2:AM$1520,Observed!$A$2:$A$1520,$A458,Observed!$C$2:$C$1520,$C458)),AVERAGEIFS(Observed!AM$2:AM$1520,Observed!$A$2:$A$1520,$A458,Observed!$C$2:$C$1520,$C458),"")</f>
        <v/>
      </c>
      <c r="AN458" s="2">
        <f>COUNTIFS(Observed!$A$2:$A$1520,$A458,Observed!$C$2:$C$1520,$C458)</f>
        <v>3</v>
      </c>
      <c r="AO458" s="2">
        <f t="shared" si="7"/>
        <v>1</v>
      </c>
    </row>
    <row r="459" spans="1:41" x14ac:dyDescent="0.35">
      <c r="A459" t="s">
        <v>56</v>
      </c>
      <c r="B459" t="s">
        <v>52</v>
      </c>
      <c r="C459" s="20">
        <v>42550</v>
      </c>
      <c r="D459">
        <v>1</v>
      </c>
      <c r="E459" t="s">
        <v>80</v>
      </c>
      <c r="F459" s="25" t="s">
        <v>99</v>
      </c>
      <c r="G459" t="s">
        <v>62</v>
      </c>
      <c r="H459">
        <v>13</v>
      </c>
      <c r="I459" s="2" t="s">
        <v>42</v>
      </c>
      <c r="J459" s="22" t="str">
        <f>IF(ISNUMBER(AVERAGEIFS(Observed!J$2:J$1520,Observed!$A$2:$A$1520,$A459,Observed!$C$2:$C$1520,$C459)),AVERAGEIFS(Observed!J$2:J$1520,Observed!$A$2:$A$1520,$A459,Observed!$C$2:$C$1520,$C459),"")</f>
        <v/>
      </c>
      <c r="K459" s="23" t="str">
        <f>IF(ISNUMBER(AVERAGEIFS(Observed!K$2:K$1520,Observed!$A$2:$A$1520,$A459,Observed!$C$2:$C$1520,$C459)),AVERAGEIFS(Observed!K$2:K$1520,Observed!$A$2:$A$1520,$A459,Observed!$C$2:$C$1520,$C459),"")</f>
        <v/>
      </c>
      <c r="L459" s="23">
        <f>IF(ISNUMBER(AVERAGEIFS(Observed!L$2:L$1520,Observed!$A$2:$A$1520,$A459,Observed!$C$2:$C$1520,$C459)),AVERAGEIFS(Observed!L$2:L$1520,Observed!$A$2:$A$1520,$A459,Observed!$C$2:$C$1520,$C459),"")</f>
        <v>79.94</v>
      </c>
      <c r="M459" s="23">
        <f>IF(ISNUMBER(AVERAGEIFS(Observed!M$2:M$1520,Observed!$A$2:$A$1520,$A459,Observed!$C$2:$C$1520,$C459)),AVERAGEIFS(Observed!M$2:M$1520,Observed!$A$2:$A$1520,$A459,Observed!$C$2:$C$1520,$C459),"")</f>
        <v>79.94</v>
      </c>
      <c r="N459" s="23">
        <f>IF(ISNUMBER(AVERAGEIFS(Observed!N$2:N$1520,Observed!$A$2:$A$1520,$A459,Observed!$C$2:$C$1520,$C459)),AVERAGEIFS(Observed!N$2:N$1520,Observed!$A$2:$A$1520,$A459,Observed!$C$2:$C$1520,$C459),"")</f>
        <v>1314.14</v>
      </c>
      <c r="O459" s="24" t="str">
        <f>IF(ISNUMBER(AVERAGEIFS(Observed!O$2:O$1520,Observed!$A$2:$A$1520,$A459,Observed!$C$2:$C$1520,$C459)),AVERAGEIFS(Observed!O$2:O$1520,Observed!$A$2:$A$1520,$A459,Observed!$C$2:$C$1520,$C459),"")</f>
        <v/>
      </c>
      <c r="P459" s="24" t="str">
        <f>IF(ISNUMBER(AVERAGEIFS(Observed!P$2:P$1520,Observed!$A$2:$A$1520,$A459,Observed!$C$2:$C$1520,$C459)),AVERAGEIFS(Observed!P$2:P$1520,Observed!$A$2:$A$1520,$A459,Observed!$C$2:$C$1520,$C459),"")</f>
        <v/>
      </c>
      <c r="Q459" s="24" t="str">
        <f>IF(ISNUMBER(AVERAGEIFS(Observed!Q$2:Q$1520,Observed!$A$2:$A$1520,$A459,Observed!$C$2:$C$1520,$C459)),AVERAGEIFS(Observed!Q$2:Q$1520,Observed!$A$2:$A$1520,$A459,Observed!$C$2:$C$1520,$C459),"")</f>
        <v/>
      </c>
      <c r="R459" s="22" t="str">
        <f>IF(ISNUMBER(AVERAGEIFS(Observed!R$2:R$1520,Observed!$A$2:$A$1520,$A459,Observed!$C$2:$C$1520,$C459)),AVERAGEIFS(Observed!R$2:R$1520,Observed!$A$2:$A$1520,$A459,Observed!$C$2:$C$1520,$C459),"")</f>
        <v/>
      </c>
      <c r="S459" s="23" t="str">
        <f>IF(ISNUMBER(AVERAGEIFS(Observed!S$2:S$1520,Observed!$A$2:$A$1520,$A459,Observed!$C$2:$C$1520,$C459)),AVERAGEIFS(Observed!S$2:S$1520,Observed!$A$2:$A$1520,$A459,Observed!$C$2:$C$1520,$C459),"")</f>
        <v/>
      </c>
      <c r="T459" s="23" t="str">
        <f>IF(ISNUMBER(AVERAGEIFS(Observed!T$2:T$1520,Observed!$A$2:$A$1520,$A459,Observed!$C$2:$C$1520,$C459)),AVERAGEIFS(Observed!T$2:T$1520,Observed!$A$2:$A$1520,$A459,Observed!$C$2:$C$1520,$C459),"")</f>
        <v/>
      </c>
      <c r="U459" s="23" t="str">
        <f>IF(ISNUMBER(AVERAGEIFS(Observed!U$2:U$1520,Observed!$A$2:$A$1520,$A459,Observed!$C$2:$C$1520,$C459)),AVERAGEIFS(Observed!U$2:U$1520,Observed!$A$2:$A$1520,$A459,Observed!$C$2:$C$1520,$C459),"")</f>
        <v/>
      </c>
      <c r="V459" s="23" t="str">
        <f>IF(ISNUMBER(AVERAGEIFS(Observed!V$2:V$1520,Observed!$A$2:$A$1520,$A459,Observed!$C$2:$C$1520,$C459)),AVERAGEIFS(Observed!V$2:V$1520,Observed!$A$2:$A$1520,$A459,Observed!$C$2:$C$1520,$C459),"")</f>
        <v/>
      </c>
      <c r="W459" s="23" t="str">
        <f>IF(ISNUMBER(AVERAGEIFS(Observed!W$2:W$1520,Observed!$A$2:$A$1520,$A459,Observed!$C$2:$C$1520,$C459)),AVERAGEIFS(Observed!W$2:W$1520,Observed!$A$2:$A$1520,$A459,Observed!$C$2:$C$1520,$C459),"")</f>
        <v/>
      </c>
      <c r="X459" s="23" t="str">
        <f>IF(ISNUMBER(AVERAGEIFS(Observed!X$2:X$1520,Observed!$A$2:$A$1520,$A459,Observed!$C$2:$C$1520,$C459)),AVERAGEIFS(Observed!X$2:X$1520,Observed!$A$2:$A$1520,$A459,Observed!$C$2:$C$1520,$C459),"")</f>
        <v/>
      </c>
      <c r="Y459" s="23" t="str">
        <f>IF(ISNUMBER(AVERAGEIFS(Observed!Y$2:Y$1520,Observed!$A$2:$A$1520,$A459,Observed!$C$2:$C$1520,$C459)),AVERAGEIFS(Observed!Y$2:Y$1520,Observed!$A$2:$A$1520,$A459,Observed!$C$2:$C$1520,$C459),"")</f>
        <v/>
      </c>
      <c r="Z459" s="23" t="str">
        <f>IF(ISNUMBER(AVERAGEIFS(Observed!Z$2:Z$1520,Observed!$A$2:$A$1520,$A459,Observed!$C$2:$C$1520,$C459)),AVERAGEIFS(Observed!Z$2:Z$1520,Observed!$A$2:$A$1520,$A459,Observed!$C$2:$C$1520,$C459),"")</f>
        <v/>
      </c>
      <c r="AA459" s="23" t="str">
        <f>IF(ISNUMBER(AVERAGEIFS(Observed!AA$2:AA$1520,Observed!$A$2:$A$1520,$A459,Observed!$C$2:$C$1520,$C459)),AVERAGEIFS(Observed!AA$2:AA$1520,Observed!$A$2:$A$1520,$A459,Observed!$C$2:$C$1520,$C459),"")</f>
        <v/>
      </c>
      <c r="AB459" s="23" t="str">
        <f>IF(ISNUMBER(AVERAGEIFS(Observed!AB$2:AB$1520,Observed!$A$2:$A$1520,$A459,Observed!$C$2:$C$1520,$C459)),AVERAGEIFS(Observed!AB$2:AB$1520,Observed!$A$2:$A$1520,$A459,Observed!$C$2:$C$1520,$C459),"")</f>
        <v/>
      </c>
      <c r="AC459" s="23" t="str">
        <f>IF(ISNUMBER(AVERAGEIFS(Observed!AC$2:AC$1520,Observed!$A$2:$A$1520,$A459,Observed!$C$2:$C$1520,$C459)),AVERAGEIFS(Observed!AC$2:AC$1520,Observed!$A$2:$A$1520,$A459,Observed!$C$2:$C$1520,$C459),"")</f>
        <v/>
      </c>
      <c r="AD459" s="24" t="str">
        <f>IF(ISNUMBER(AVERAGEIFS(Observed!AD$2:AD$1520,Observed!$A$2:$A$1520,$A459,Observed!$C$2:$C$1520,$C459)),AVERAGEIFS(Observed!AD$2:AD$1520,Observed!$A$2:$A$1520,$A459,Observed!$C$2:$C$1520,$C459),"")</f>
        <v/>
      </c>
      <c r="AE459" s="24" t="str">
        <f>IF(ISNUMBER(AVERAGEIFS(Observed!AE$2:AE$1520,Observed!$A$2:$A$1520,$A459,Observed!$C$2:$C$1520,$C459)),AVERAGEIFS(Observed!AE$2:AE$1520,Observed!$A$2:$A$1520,$A459,Observed!$C$2:$C$1520,$C459),"")</f>
        <v/>
      </c>
      <c r="AF459" s="23" t="str">
        <f>IF(ISNUMBER(AVERAGEIFS(Observed!AF$2:AF$1520,Observed!$A$2:$A$1520,$A459,Observed!$C$2:$C$1520,$C459)),AVERAGEIFS(Observed!AF$2:AF$1520,Observed!$A$2:$A$1520,$A459,Observed!$C$2:$C$1520,$C459),"")</f>
        <v/>
      </c>
      <c r="AG459" s="23" t="str">
        <f>IF(ISNUMBER(AVERAGEIFS(Observed!AG$2:AG$1520,Observed!$A$2:$A$1520,$A459,Observed!$C$2:$C$1520,$C459)),AVERAGEIFS(Observed!AG$2:AG$1520,Observed!$A$2:$A$1520,$A459,Observed!$C$2:$C$1520,$C459),"")</f>
        <v/>
      </c>
      <c r="AH459" s="22" t="str">
        <f>IF(ISNUMBER(AVERAGEIFS(Observed!AH$2:AH$1520,Observed!$A$2:$A$1520,$A459,Observed!$C$2:$C$1520,$C459)),AVERAGEIFS(Observed!AH$2:AH$1520,Observed!$A$2:$A$1520,$A459,Observed!$C$2:$C$1520,$C459),"")</f>
        <v/>
      </c>
      <c r="AI459" s="23" t="str">
        <f>IF(ISNUMBER(AVERAGEIFS(Observed!AI$2:AI$1520,Observed!$A$2:$A$1520,$A459,Observed!$C$2:$C$1520,$C459)),AVERAGEIFS(Observed!AI$2:AI$1520,Observed!$A$2:$A$1520,$A459,Observed!$C$2:$C$1520,$C459),"")</f>
        <v/>
      </c>
      <c r="AJ459" s="23" t="str">
        <f>IF(ISNUMBER(AVERAGEIFS(Observed!AJ$2:AJ$1520,Observed!$A$2:$A$1520,$A459,Observed!$C$2:$C$1520,$C459)),AVERAGEIFS(Observed!AJ$2:AJ$1520,Observed!$A$2:$A$1520,$A459,Observed!$C$2:$C$1520,$C459),"")</f>
        <v/>
      </c>
      <c r="AK459" s="23" t="str">
        <f>IF(ISNUMBER(AVERAGEIFS(Observed!AK$2:AK$1520,Observed!$A$2:$A$1520,$A459,Observed!$C$2:$C$1520,$C459)),AVERAGEIFS(Observed!AK$2:AK$1520,Observed!$A$2:$A$1520,$A459,Observed!$C$2:$C$1520,$C459),"")</f>
        <v/>
      </c>
      <c r="AL459" s="23" t="str">
        <f>IF(ISNUMBER(AVERAGEIFS(Observed!AL$2:AL$1520,Observed!$A$2:$A$1520,$A459,Observed!$C$2:$C$1520,$C459)),AVERAGEIFS(Observed!AL$2:AL$1520,Observed!$A$2:$A$1520,$A459,Observed!$C$2:$C$1520,$C459),"")</f>
        <v/>
      </c>
      <c r="AM459" s="23" t="str">
        <f>IF(ISNUMBER(AVERAGEIFS(Observed!AM$2:AM$1520,Observed!$A$2:$A$1520,$A459,Observed!$C$2:$C$1520,$C459)),AVERAGEIFS(Observed!AM$2:AM$1520,Observed!$A$2:$A$1520,$A459,Observed!$C$2:$C$1520,$C459),"")</f>
        <v/>
      </c>
      <c r="AN459" s="2">
        <f>COUNTIFS(Observed!$A$2:$A$1520,$A459,Observed!$C$2:$C$1520,$C459)</f>
        <v>3</v>
      </c>
      <c r="AO459" s="2">
        <f t="shared" si="7"/>
        <v>3</v>
      </c>
    </row>
    <row r="460" spans="1:41" x14ac:dyDescent="0.35">
      <c r="A460" t="s">
        <v>55</v>
      </c>
      <c r="B460" t="s">
        <v>52</v>
      </c>
      <c r="C460" s="20">
        <v>42550</v>
      </c>
      <c r="D460">
        <v>1</v>
      </c>
      <c r="E460" t="s">
        <v>82</v>
      </c>
      <c r="F460" s="25" t="s">
        <v>99</v>
      </c>
      <c r="G460" t="s">
        <v>62</v>
      </c>
      <c r="H460">
        <v>13</v>
      </c>
      <c r="I460" s="2" t="s">
        <v>42</v>
      </c>
      <c r="J460" s="22" t="str">
        <f>IF(ISNUMBER(AVERAGEIFS(Observed!J$2:J$1520,Observed!$A$2:$A$1520,$A460,Observed!$C$2:$C$1520,$C460)),AVERAGEIFS(Observed!J$2:J$1520,Observed!$A$2:$A$1520,$A460,Observed!$C$2:$C$1520,$C460),"")</f>
        <v/>
      </c>
      <c r="K460" s="23" t="str">
        <f>IF(ISNUMBER(AVERAGEIFS(Observed!K$2:K$1520,Observed!$A$2:$A$1520,$A460,Observed!$C$2:$C$1520,$C460)),AVERAGEIFS(Observed!K$2:K$1520,Observed!$A$2:$A$1520,$A460,Observed!$C$2:$C$1520,$C460),"")</f>
        <v/>
      </c>
      <c r="L460" s="23">
        <f>IF(ISNUMBER(AVERAGEIFS(Observed!L$2:L$1520,Observed!$A$2:$A$1520,$A460,Observed!$C$2:$C$1520,$C460)),AVERAGEIFS(Observed!L$2:L$1520,Observed!$A$2:$A$1520,$A460,Observed!$C$2:$C$1520,$C460),"")</f>
        <v>22.796666666666667</v>
      </c>
      <c r="M460" s="23">
        <f>IF(ISNUMBER(AVERAGEIFS(Observed!M$2:M$1520,Observed!$A$2:$A$1520,$A460,Observed!$C$2:$C$1520,$C460)),AVERAGEIFS(Observed!M$2:M$1520,Observed!$A$2:$A$1520,$A460,Observed!$C$2:$C$1520,$C460),"")</f>
        <v>22.796666666666667</v>
      </c>
      <c r="N460" s="23">
        <f>IF(ISNUMBER(AVERAGEIFS(Observed!N$2:N$1520,Observed!$A$2:$A$1520,$A460,Observed!$C$2:$C$1520,$C460)),AVERAGEIFS(Observed!N$2:N$1520,Observed!$A$2:$A$1520,$A460,Observed!$C$2:$C$1520,$C460),"")</f>
        <v>455.05333333333334</v>
      </c>
      <c r="O460" s="24" t="str">
        <f>IF(ISNUMBER(AVERAGEIFS(Observed!O$2:O$1520,Observed!$A$2:$A$1520,$A460,Observed!$C$2:$C$1520,$C460)),AVERAGEIFS(Observed!O$2:O$1520,Observed!$A$2:$A$1520,$A460,Observed!$C$2:$C$1520,$C460),"")</f>
        <v/>
      </c>
      <c r="P460" s="24" t="str">
        <f>IF(ISNUMBER(AVERAGEIFS(Observed!P$2:P$1520,Observed!$A$2:$A$1520,$A460,Observed!$C$2:$C$1520,$C460)),AVERAGEIFS(Observed!P$2:P$1520,Observed!$A$2:$A$1520,$A460,Observed!$C$2:$C$1520,$C460),"")</f>
        <v/>
      </c>
      <c r="Q460" s="24" t="str">
        <f>IF(ISNUMBER(AVERAGEIFS(Observed!Q$2:Q$1520,Observed!$A$2:$A$1520,$A460,Observed!$C$2:$C$1520,$C460)),AVERAGEIFS(Observed!Q$2:Q$1520,Observed!$A$2:$A$1520,$A460,Observed!$C$2:$C$1520,$C460),"")</f>
        <v/>
      </c>
      <c r="R460" s="22" t="str">
        <f>IF(ISNUMBER(AVERAGEIFS(Observed!R$2:R$1520,Observed!$A$2:$A$1520,$A460,Observed!$C$2:$C$1520,$C460)),AVERAGEIFS(Observed!R$2:R$1520,Observed!$A$2:$A$1520,$A460,Observed!$C$2:$C$1520,$C460),"")</f>
        <v/>
      </c>
      <c r="S460" s="23" t="str">
        <f>IF(ISNUMBER(AVERAGEIFS(Observed!S$2:S$1520,Observed!$A$2:$A$1520,$A460,Observed!$C$2:$C$1520,$C460)),AVERAGEIFS(Observed!S$2:S$1520,Observed!$A$2:$A$1520,$A460,Observed!$C$2:$C$1520,$C460),"")</f>
        <v/>
      </c>
      <c r="T460" s="23" t="str">
        <f>IF(ISNUMBER(AVERAGEIFS(Observed!T$2:T$1520,Observed!$A$2:$A$1520,$A460,Observed!$C$2:$C$1520,$C460)),AVERAGEIFS(Observed!T$2:T$1520,Observed!$A$2:$A$1520,$A460,Observed!$C$2:$C$1520,$C460),"")</f>
        <v/>
      </c>
      <c r="U460" s="23" t="str">
        <f>IF(ISNUMBER(AVERAGEIFS(Observed!U$2:U$1520,Observed!$A$2:$A$1520,$A460,Observed!$C$2:$C$1520,$C460)),AVERAGEIFS(Observed!U$2:U$1520,Observed!$A$2:$A$1520,$A460,Observed!$C$2:$C$1520,$C460),"")</f>
        <v/>
      </c>
      <c r="V460" s="23" t="str">
        <f>IF(ISNUMBER(AVERAGEIFS(Observed!V$2:V$1520,Observed!$A$2:$A$1520,$A460,Observed!$C$2:$C$1520,$C460)),AVERAGEIFS(Observed!V$2:V$1520,Observed!$A$2:$A$1520,$A460,Observed!$C$2:$C$1520,$C460),"")</f>
        <v/>
      </c>
      <c r="W460" s="23" t="str">
        <f>IF(ISNUMBER(AVERAGEIFS(Observed!W$2:W$1520,Observed!$A$2:$A$1520,$A460,Observed!$C$2:$C$1520,$C460)),AVERAGEIFS(Observed!W$2:W$1520,Observed!$A$2:$A$1520,$A460,Observed!$C$2:$C$1520,$C460),"")</f>
        <v/>
      </c>
      <c r="X460" s="23" t="str">
        <f>IF(ISNUMBER(AVERAGEIFS(Observed!X$2:X$1520,Observed!$A$2:$A$1520,$A460,Observed!$C$2:$C$1520,$C460)),AVERAGEIFS(Observed!X$2:X$1520,Observed!$A$2:$A$1520,$A460,Observed!$C$2:$C$1520,$C460),"")</f>
        <v/>
      </c>
      <c r="Y460" s="23" t="str">
        <f>IF(ISNUMBER(AVERAGEIFS(Observed!Y$2:Y$1520,Observed!$A$2:$A$1520,$A460,Observed!$C$2:$C$1520,$C460)),AVERAGEIFS(Observed!Y$2:Y$1520,Observed!$A$2:$A$1520,$A460,Observed!$C$2:$C$1520,$C460),"")</f>
        <v/>
      </c>
      <c r="Z460" s="23" t="str">
        <f>IF(ISNUMBER(AVERAGEIFS(Observed!Z$2:Z$1520,Observed!$A$2:$A$1520,$A460,Observed!$C$2:$C$1520,$C460)),AVERAGEIFS(Observed!Z$2:Z$1520,Observed!$A$2:$A$1520,$A460,Observed!$C$2:$C$1520,$C460),"")</f>
        <v/>
      </c>
      <c r="AA460" s="23" t="str">
        <f>IF(ISNUMBER(AVERAGEIFS(Observed!AA$2:AA$1520,Observed!$A$2:$A$1520,$A460,Observed!$C$2:$C$1520,$C460)),AVERAGEIFS(Observed!AA$2:AA$1520,Observed!$A$2:$A$1520,$A460,Observed!$C$2:$C$1520,$C460),"")</f>
        <v/>
      </c>
      <c r="AB460" s="23" t="str">
        <f>IF(ISNUMBER(AVERAGEIFS(Observed!AB$2:AB$1520,Observed!$A$2:$A$1520,$A460,Observed!$C$2:$C$1520,$C460)),AVERAGEIFS(Observed!AB$2:AB$1520,Observed!$A$2:$A$1520,$A460,Observed!$C$2:$C$1520,$C460),"")</f>
        <v/>
      </c>
      <c r="AC460" s="23" t="str">
        <f>IF(ISNUMBER(AVERAGEIFS(Observed!AC$2:AC$1520,Observed!$A$2:$A$1520,$A460,Observed!$C$2:$C$1520,$C460)),AVERAGEIFS(Observed!AC$2:AC$1520,Observed!$A$2:$A$1520,$A460,Observed!$C$2:$C$1520,$C460),"")</f>
        <v/>
      </c>
      <c r="AD460" s="24" t="str">
        <f>IF(ISNUMBER(AVERAGEIFS(Observed!AD$2:AD$1520,Observed!$A$2:$A$1520,$A460,Observed!$C$2:$C$1520,$C460)),AVERAGEIFS(Observed!AD$2:AD$1520,Observed!$A$2:$A$1520,$A460,Observed!$C$2:$C$1520,$C460),"")</f>
        <v/>
      </c>
      <c r="AE460" s="24" t="str">
        <f>IF(ISNUMBER(AVERAGEIFS(Observed!AE$2:AE$1520,Observed!$A$2:$A$1520,$A460,Observed!$C$2:$C$1520,$C460)),AVERAGEIFS(Observed!AE$2:AE$1520,Observed!$A$2:$A$1520,$A460,Observed!$C$2:$C$1520,$C460),"")</f>
        <v/>
      </c>
      <c r="AF460" s="23" t="str">
        <f>IF(ISNUMBER(AVERAGEIFS(Observed!AF$2:AF$1520,Observed!$A$2:$A$1520,$A460,Observed!$C$2:$C$1520,$C460)),AVERAGEIFS(Observed!AF$2:AF$1520,Observed!$A$2:$A$1520,$A460,Observed!$C$2:$C$1520,$C460),"")</f>
        <v/>
      </c>
      <c r="AG460" s="23" t="str">
        <f>IF(ISNUMBER(AVERAGEIFS(Observed!AG$2:AG$1520,Observed!$A$2:$A$1520,$A460,Observed!$C$2:$C$1520,$C460)),AVERAGEIFS(Observed!AG$2:AG$1520,Observed!$A$2:$A$1520,$A460,Observed!$C$2:$C$1520,$C460),"")</f>
        <v/>
      </c>
      <c r="AH460" s="22" t="str">
        <f>IF(ISNUMBER(AVERAGEIFS(Observed!AH$2:AH$1520,Observed!$A$2:$A$1520,$A460,Observed!$C$2:$C$1520,$C460)),AVERAGEIFS(Observed!AH$2:AH$1520,Observed!$A$2:$A$1520,$A460,Observed!$C$2:$C$1520,$C460),"")</f>
        <v/>
      </c>
      <c r="AI460" s="23" t="str">
        <f>IF(ISNUMBER(AVERAGEIFS(Observed!AI$2:AI$1520,Observed!$A$2:$A$1520,$A460,Observed!$C$2:$C$1520,$C460)),AVERAGEIFS(Observed!AI$2:AI$1520,Observed!$A$2:$A$1520,$A460,Observed!$C$2:$C$1520,$C460),"")</f>
        <v/>
      </c>
      <c r="AJ460" s="23" t="str">
        <f>IF(ISNUMBER(AVERAGEIFS(Observed!AJ$2:AJ$1520,Observed!$A$2:$A$1520,$A460,Observed!$C$2:$C$1520,$C460)),AVERAGEIFS(Observed!AJ$2:AJ$1520,Observed!$A$2:$A$1520,$A460,Observed!$C$2:$C$1520,$C460),"")</f>
        <v/>
      </c>
      <c r="AK460" s="23" t="str">
        <f>IF(ISNUMBER(AVERAGEIFS(Observed!AK$2:AK$1520,Observed!$A$2:$A$1520,$A460,Observed!$C$2:$C$1520,$C460)),AVERAGEIFS(Observed!AK$2:AK$1520,Observed!$A$2:$A$1520,$A460,Observed!$C$2:$C$1520,$C460),"")</f>
        <v/>
      </c>
      <c r="AL460" s="23" t="str">
        <f>IF(ISNUMBER(AVERAGEIFS(Observed!AL$2:AL$1520,Observed!$A$2:$A$1520,$A460,Observed!$C$2:$C$1520,$C460)),AVERAGEIFS(Observed!AL$2:AL$1520,Observed!$A$2:$A$1520,$A460,Observed!$C$2:$C$1520,$C460),"")</f>
        <v/>
      </c>
      <c r="AM460" s="23" t="str">
        <f>IF(ISNUMBER(AVERAGEIFS(Observed!AM$2:AM$1520,Observed!$A$2:$A$1520,$A460,Observed!$C$2:$C$1520,$C460)),AVERAGEIFS(Observed!AM$2:AM$1520,Observed!$A$2:$A$1520,$A460,Observed!$C$2:$C$1520,$C460),"")</f>
        <v/>
      </c>
      <c r="AN460" s="2">
        <f>COUNTIFS(Observed!$A$2:$A$1520,$A460,Observed!$C$2:$C$1520,$C460)</f>
        <v>3</v>
      </c>
      <c r="AO460" s="2">
        <f t="shared" si="7"/>
        <v>3</v>
      </c>
    </row>
    <row r="461" spans="1:41" x14ac:dyDescent="0.35">
      <c r="A461" t="s">
        <v>51</v>
      </c>
      <c r="B461" t="s">
        <v>52</v>
      </c>
      <c r="C461" s="20">
        <v>42550</v>
      </c>
      <c r="D461">
        <v>1</v>
      </c>
      <c r="E461" t="s">
        <v>79</v>
      </c>
      <c r="F461" s="25" t="s">
        <v>99</v>
      </c>
      <c r="G461" t="s">
        <v>62</v>
      </c>
      <c r="H461">
        <v>13</v>
      </c>
      <c r="I461" s="2" t="s">
        <v>42</v>
      </c>
      <c r="J461" s="22" t="str">
        <f>IF(ISNUMBER(AVERAGEIFS(Observed!J$2:J$1520,Observed!$A$2:$A$1520,$A461,Observed!$C$2:$C$1520,$C461)),AVERAGEIFS(Observed!J$2:J$1520,Observed!$A$2:$A$1520,$A461,Observed!$C$2:$C$1520,$C461),"")</f>
        <v/>
      </c>
      <c r="K461" s="23" t="str">
        <f>IF(ISNUMBER(AVERAGEIFS(Observed!K$2:K$1520,Observed!$A$2:$A$1520,$A461,Observed!$C$2:$C$1520,$C461)),AVERAGEIFS(Observed!K$2:K$1520,Observed!$A$2:$A$1520,$A461,Observed!$C$2:$C$1520,$C461),"")</f>
        <v/>
      </c>
      <c r="L461" s="23">
        <f>IF(ISNUMBER(AVERAGEIFS(Observed!L$2:L$1520,Observed!$A$2:$A$1520,$A461,Observed!$C$2:$C$1520,$C461)),AVERAGEIFS(Observed!L$2:L$1520,Observed!$A$2:$A$1520,$A461,Observed!$C$2:$C$1520,$C461),"")</f>
        <v>67.343333333333334</v>
      </c>
      <c r="M461" s="23">
        <f>IF(ISNUMBER(AVERAGEIFS(Observed!M$2:M$1520,Observed!$A$2:$A$1520,$A461,Observed!$C$2:$C$1520,$C461)),AVERAGEIFS(Observed!M$2:M$1520,Observed!$A$2:$A$1520,$A461,Observed!$C$2:$C$1520,$C461),"")</f>
        <v>67.343333333333334</v>
      </c>
      <c r="N461" s="23">
        <f>IF(ISNUMBER(AVERAGEIFS(Observed!N$2:N$1520,Observed!$A$2:$A$1520,$A461,Observed!$C$2:$C$1520,$C461)),AVERAGEIFS(Observed!N$2:N$1520,Observed!$A$2:$A$1520,$A461,Observed!$C$2:$C$1520,$C461),"")</f>
        <v>1007.3966666666665</v>
      </c>
      <c r="O461" s="24" t="str">
        <f>IF(ISNUMBER(AVERAGEIFS(Observed!O$2:O$1520,Observed!$A$2:$A$1520,$A461,Observed!$C$2:$C$1520,$C461)),AVERAGEIFS(Observed!O$2:O$1520,Observed!$A$2:$A$1520,$A461,Observed!$C$2:$C$1520,$C461),"")</f>
        <v/>
      </c>
      <c r="P461" s="24" t="str">
        <f>IF(ISNUMBER(AVERAGEIFS(Observed!P$2:P$1520,Observed!$A$2:$A$1520,$A461,Observed!$C$2:$C$1520,$C461)),AVERAGEIFS(Observed!P$2:P$1520,Observed!$A$2:$A$1520,$A461,Observed!$C$2:$C$1520,$C461),"")</f>
        <v/>
      </c>
      <c r="Q461" s="24" t="str">
        <f>IF(ISNUMBER(AVERAGEIFS(Observed!Q$2:Q$1520,Observed!$A$2:$A$1520,$A461,Observed!$C$2:$C$1520,$C461)),AVERAGEIFS(Observed!Q$2:Q$1520,Observed!$A$2:$A$1520,$A461,Observed!$C$2:$C$1520,$C461),"")</f>
        <v/>
      </c>
      <c r="R461" s="22" t="str">
        <f>IF(ISNUMBER(AVERAGEIFS(Observed!R$2:R$1520,Observed!$A$2:$A$1520,$A461,Observed!$C$2:$C$1520,$C461)),AVERAGEIFS(Observed!R$2:R$1520,Observed!$A$2:$A$1520,$A461,Observed!$C$2:$C$1520,$C461),"")</f>
        <v/>
      </c>
      <c r="S461" s="23" t="str">
        <f>IF(ISNUMBER(AVERAGEIFS(Observed!S$2:S$1520,Observed!$A$2:$A$1520,$A461,Observed!$C$2:$C$1520,$C461)),AVERAGEIFS(Observed!S$2:S$1520,Observed!$A$2:$A$1520,$A461,Observed!$C$2:$C$1520,$C461),"")</f>
        <v/>
      </c>
      <c r="T461" s="23" t="str">
        <f>IF(ISNUMBER(AVERAGEIFS(Observed!T$2:T$1520,Observed!$A$2:$A$1520,$A461,Observed!$C$2:$C$1520,$C461)),AVERAGEIFS(Observed!T$2:T$1520,Observed!$A$2:$A$1520,$A461,Observed!$C$2:$C$1520,$C461),"")</f>
        <v/>
      </c>
      <c r="U461" s="23" t="str">
        <f>IF(ISNUMBER(AVERAGEIFS(Observed!U$2:U$1520,Observed!$A$2:$A$1520,$A461,Observed!$C$2:$C$1520,$C461)),AVERAGEIFS(Observed!U$2:U$1520,Observed!$A$2:$A$1520,$A461,Observed!$C$2:$C$1520,$C461),"")</f>
        <v/>
      </c>
      <c r="V461" s="23" t="str">
        <f>IF(ISNUMBER(AVERAGEIFS(Observed!V$2:V$1520,Observed!$A$2:$A$1520,$A461,Observed!$C$2:$C$1520,$C461)),AVERAGEIFS(Observed!V$2:V$1520,Observed!$A$2:$A$1520,$A461,Observed!$C$2:$C$1520,$C461),"")</f>
        <v/>
      </c>
      <c r="W461" s="23" t="str">
        <f>IF(ISNUMBER(AVERAGEIFS(Observed!W$2:W$1520,Observed!$A$2:$A$1520,$A461,Observed!$C$2:$C$1520,$C461)),AVERAGEIFS(Observed!W$2:W$1520,Observed!$A$2:$A$1520,$A461,Observed!$C$2:$C$1520,$C461),"")</f>
        <v/>
      </c>
      <c r="X461" s="23" t="str">
        <f>IF(ISNUMBER(AVERAGEIFS(Observed!X$2:X$1520,Observed!$A$2:$A$1520,$A461,Observed!$C$2:$C$1520,$C461)),AVERAGEIFS(Observed!X$2:X$1520,Observed!$A$2:$A$1520,$A461,Observed!$C$2:$C$1520,$C461),"")</f>
        <v/>
      </c>
      <c r="Y461" s="23" t="str">
        <f>IF(ISNUMBER(AVERAGEIFS(Observed!Y$2:Y$1520,Observed!$A$2:$A$1520,$A461,Observed!$C$2:$C$1520,$C461)),AVERAGEIFS(Observed!Y$2:Y$1520,Observed!$A$2:$A$1520,$A461,Observed!$C$2:$C$1520,$C461),"")</f>
        <v/>
      </c>
      <c r="Z461" s="23" t="str">
        <f>IF(ISNUMBER(AVERAGEIFS(Observed!Z$2:Z$1520,Observed!$A$2:$A$1520,$A461,Observed!$C$2:$C$1520,$C461)),AVERAGEIFS(Observed!Z$2:Z$1520,Observed!$A$2:$A$1520,$A461,Observed!$C$2:$C$1520,$C461),"")</f>
        <v/>
      </c>
      <c r="AA461" s="23" t="str">
        <f>IF(ISNUMBER(AVERAGEIFS(Observed!AA$2:AA$1520,Observed!$A$2:$A$1520,$A461,Observed!$C$2:$C$1520,$C461)),AVERAGEIFS(Observed!AA$2:AA$1520,Observed!$A$2:$A$1520,$A461,Observed!$C$2:$C$1520,$C461),"")</f>
        <v/>
      </c>
      <c r="AB461" s="23" t="str">
        <f>IF(ISNUMBER(AVERAGEIFS(Observed!AB$2:AB$1520,Observed!$A$2:$A$1520,$A461,Observed!$C$2:$C$1520,$C461)),AVERAGEIFS(Observed!AB$2:AB$1520,Observed!$A$2:$A$1520,$A461,Observed!$C$2:$C$1520,$C461),"")</f>
        <v/>
      </c>
      <c r="AC461" s="23" t="str">
        <f>IF(ISNUMBER(AVERAGEIFS(Observed!AC$2:AC$1520,Observed!$A$2:$A$1520,$A461,Observed!$C$2:$C$1520,$C461)),AVERAGEIFS(Observed!AC$2:AC$1520,Observed!$A$2:$A$1520,$A461,Observed!$C$2:$C$1520,$C461),"")</f>
        <v/>
      </c>
      <c r="AD461" s="24" t="str">
        <f>IF(ISNUMBER(AVERAGEIFS(Observed!AD$2:AD$1520,Observed!$A$2:$A$1520,$A461,Observed!$C$2:$C$1520,$C461)),AVERAGEIFS(Observed!AD$2:AD$1520,Observed!$A$2:$A$1520,$A461,Observed!$C$2:$C$1520,$C461),"")</f>
        <v/>
      </c>
      <c r="AE461" s="24" t="str">
        <f>IF(ISNUMBER(AVERAGEIFS(Observed!AE$2:AE$1520,Observed!$A$2:$A$1520,$A461,Observed!$C$2:$C$1520,$C461)),AVERAGEIFS(Observed!AE$2:AE$1520,Observed!$A$2:$A$1520,$A461,Observed!$C$2:$C$1520,$C461),"")</f>
        <v/>
      </c>
      <c r="AF461" s="23" t="str">
        <f>IF(ISNUMBER(AVERAGEIFS(Observed!AF$2:AF$1520,Observed!$A$2:$A$1520,$A461,Observed!$C$2:$C$1520,$C461)),AVERAGEIFS(Observed!AF$2:AF$1520,Observed!$A$2:$A$1520,$A461,Observed!$C$2:$C$1520,$C461),"")</f>
        <v/>
      </c>
      <c r="AG461" s="23" t="str">
        <f>IF(ISNUMBER(AVERAGEIFS(Observed!AG$2:AG$1520,Observed!$A$2:$A$1520,$A461,Observed!$C$2:$C$1520,$C461)),AVERAGEIFS(Observed!AG$2:AG$1520,Observed!$A$2:$A$1520,$A461,Observed!$C$2:$C$1520,$C461),"")</f>
        <v/>
      </c>
      <c r="AH461" s="22" t="str">
        <f>IF(ISNUMBER(AVERAGEIFS(Observed!AH$2:AH$1520,Observed!$A$2:$A$1520,$A461,Observed!$C$2:$C$1520,$C461)),AVERAGEIFS(Observed!AH$2:AH$1520,Observed!$A$2:$A$1520,$A461,Observed!$C$2:$C$1520,$C461),"")</f>
        <v/>
      </c>
      <c r="AI461" s="23" t="str">
        <f>IF(ISNUMBER(AVERAGEIFS(Observed!AI$2:AI$1520,Observed!$A$2:$A$1520,$A461,Observed!$C$2:$C$1520,$C461)),AVERAGEIFS(Observed!AI$2:AI$1520,Observed!$A$2:$A$1520,$A461,Observed!$C$2:$C$1520,$C461),"")</f>
        <v/>
      </c>
      <c r="AJ461" s="23" t="str">
        <f>IF(ISNUMBER(AVERAGEIFS(Observed!AJ$2:AJ$1520,Observed!$A$2:$A$1520,$A461,Observed!$C$2:$C$1520,$C461)),AVERAGEIFS(Observed!AJ$2:AJ$1520,Observed!$A$2:$A$1520,$A461,Observed!$C$2:$C$1520,$C461),"")</f>
        <v/>
      </c>
      <c r="AK461" s="23" t="str">
        <f>IF(ISNUMBER(AVERAGEIFS(Observed!AK$2:AK$1520,Observed!$A$2:$A$1520,$A461,Observed!$C$2:$C$1520,$C461)),AVERAGEIFS(Observed!AK$2:AK$1520,Observed!$A$2:$A$1520,$A461,Observed!$C$2:$C$1520,$C461),"")</f>
        <v/>
      </c>
      <c r="AL461" s="23" t="str">
        <f>IF(ISNUMBER(AVERAGEIFS(Observed!AL$2:AL$1520,Observed!$A$2:$A$1520,$A461,Observed!$C$2:$C$1520,$C461)),AVERAGEIFS(Observed!AL$2:AL$1520,Observed!$A$2:$A$1520,$A461,Observed!$C$2:$C$1520,$C461),"")</f>
        <v/>
      </c>
      <c r="AM461" s="23" t="str">
        <f>IF(ISNUMBER(AVERAGEIFS(Observed!AM$2:AM$1520,Observed!$A$2:$A$1520,$A461,Observed!$C$2:$C$1520,$C461)),AVERAGEIFS(Observed!AM$2:AM$1520,Observed!$A$2:$A$1520,$A461,Observed!$C$2:$C$1520,$C461),"")</f>
        <v/>
      </c>
      <c r="AN461" s="2">
        <f>COUNTIFS(Observed!$A$2:$A$1520,$A461,Observed!$C$2:$C$1520,$C461)</f>
        <v>3</v>
      </c>
      <c r="AO461" s="2">
        <f t="shared" si="7"/>
        <v>3</v>
      </c>
    </row>
    <row r="462" spans="1:41" x14ac:dyDescent="0.35">
      <c r="A462" t="s">
        <v>57</v>
      </c>
      <c r="B462" t="s">
        <v>52</v>
      </c>
      <c r="C462" s="20">
        <v>42550</v>
      </c>
      <c r="D462">
        <v>1</v>
      </c>
      <c r="E462" t="s">
        <v>81</v>
      </c>
      <c r="F462" s="25" t="s">
        <v>99</v>
      </c>
      <c r="G462" t="s">
        <v>62</v>
      </c>
      <c r="H462">
        <v>13</v>
      </c>
      <c r="I462" s="2" t="s">
        <v>42</v>
      </c>
      <c r="J462" s="22" t="str">
        <f>IF(ISNUMBER(AVERAGEIFS(Observed!J$2:J$1520,Observed!$A$2:$A$1520,$A462,Observed!$C$2:$C$1520,$C462)),AVERAGEIFS(Observed!J$2:J$1520,Observed!$A$2:$A$1520,$A462,Observed!$C$2:$C$1520,$C462),"")</f>
        <v/>
      </c>
      <c r="K462" s="23" t="str">
        <f>IF(ISNUMBER(AVERAGEIFS(Observed!K$2:K$1520,Observed!$A$2:$A$1520,$A462,Observed!$C$2:$C$1520,$C462)),AVERAGEIFS(Observed!K$2:K$1520,Observed!$A$2:$A$1520,$A462,Observed!$C$2:$C$1520,$C462),"")</f>
        <v/>
      </c>
      <c r="L462" s="23">
        <f>IF(ISNUMBER(AVERAGEIFS(Observed!L$2:L$1520,Observed!$A$2:$A$1520,$A462,Observed!$C$2:$C$1520,$C462)),AVERAGEIFS(Observed!L$2:L$1520,Observed!$A$2:$A$1520,$A462,Observed!$C$2:$C$1520,$C462),"")</f>
        <v>85.759999999999991</v>
      </c>
      <c r="M462" s="23">
        <f>IF(ISNUMBER(AVERAGEIFS(Observed!M$2:M$1520,Observed!$A$2:$A$1520,$A462,Observed!$C$2:$C$1520,$C462)),AVERAGEIFS(Observed!M$2:M$1520,Observed!$A$2:$A$1520,$A462,Observed!$C$2:$C$1520,$C462),"")</f>
        <v>85.759999999999991</v>
      </c>
      <c r="N462" s="23">
        <f>IF(ISNUMBER(AVERAGEIFS(Observed!N$2:N$1520,Observed!$A$2:$A$1520,$A462,Observed!$C$2:$C$1520,$C462)),AVERAGEIFS(Observed!N$2:N$1520,Observed!$A$2:$A$1520,$A462,Observed!$C$2:$C$1520,$C462),"")</f>
        <v>1345.8333333333333</v>
      </c>
      <c r="O462" s="24" t="str">
        <f>IF(ISNUMBER(AVERAGEIFS(Observed!O$2:O$1520,Observed!$A$2:$A$1520,$A462,Observed!$C$2:$C$1520,$C462)),AVERAGEIFS(Observed!O$2:O$1520,Observed!$A$2:$A$1520,$A462,Observed!$C$2:$C$1520,$C462),"")</f>
        <v/>
      </c>
      <c r="P462" s="24" t="str">
        <f>IF(ISNUMBER(AVERAGEIFS(Observed!P$2:P$1520,Observed!$A$2:$A$1520,$A462,Observed!$C$2:$C$1520,$C462)),AVERAGEIFS(Observed!P$2:P$1520,Observed!$A$2:$A$1520,$A462,Observed!$C$2:$C$1520,$C462),"")</f>
        <v/>
      </c>
      <c r="Q462" s="24" t="str">
        <f>IF(ISNUMBER(AVERAGEIFS(Observed!Q$2:Q$1520,Observed!$A$2:$A$1520,$A462,Observed!$C$2:$C$1520,$C462)),AVERAGEIFS(Observed!Q$2:Q$1520,Observed!$A$2:$A$1520,$A462,Observed!$C$2:$C$1520,$C462),"")</f>
        <v/>
      </c>
      <c r="R462" s="22" t="str">
        <f>IF(ISNUMBER(AVERAGEIFS(Observed!R$2:R$1520,Observed!$A$2:$A$1520,$A462,Observed!$C$2:$C$1520,$C462)),AVERAGEIFS(Observed!R$2:R$1520,Observed!$A$2:$A$1520,$A462,Observed!$C$2:$C$1520,$C462),"")</f>
        <v/>
      </c>
      <c r="S462" s="23" t="str">
        <f>IF(ISNUMBER(AVERAGEIFS(Observed!S$2:S$1520,Observed!$A$2:$A$1520,$A462,Observed!$C$2:$C$1520,$C462)),AVERAGEIFS(Observed!S$2:S$1520,Observed!$A$2:$A$1520,$A462,Observed!$C$2:$C$1520,$C462),"")</f>
        <v/>
      </c>
      <c r="T462" s="23" t="str">
        <f>IF(ISNUMBER(AVERAGEIFS(Observed!T$2:T$1520,Observed!$A$2:$A$1520,$A462,Observed!$C$2:$C$1520,$C462)),AVERAGEIFS(Observed!T$2:T$1520,Observed!$A$2:$A$1520,$A462,Observed!$C$2:$C$1520,$C462),"")</f>
        <v/>
      </c>
      <c r="U462" s="23" t="str">
        <f>IF(ISNUMBER(AVERAGEIFS(Observed!U$2:U$1520,Observed!$A$2:$A$1520,$A462,Observed!$C$2:$C$1520,$C462)),AVERAGEIFS(Observed!U$2:U$1520,Observed!$A$2:$A$1520,$A462,Observed!$C$2:$C$1520,$C462),"")</f>
        <v/>
      </c>
      <c r="V462" s="23" t="str">
        <f>IF(ISNUMBER(AVERAGEIFS(Observed!V$2:V$1520,Observed!$A$2:$A$1520,$A462,Observed!$C$2:$C$1520,$C462)),AVERAGEIFS(Observed!V$2:V$1520,Observed!$A$2:$A$1520,$A462,Observed!$C$2:$C$1520,$C462),"")</f>
        <v/>
      </c>
      <c r="W462" s="23" t="str">
        <f>IF(ISNUMBER(AVERAGEIFS(Observed!W$2:W$1520,Observed!$A$2:$A$1520,$A462,Observed!$C$2:$C$1520,$C462)),AVERAGEIFS(Observed!W$2:W$1520,Observed!$A$2:$A$1520,$A462,Observed!$C$2:$C$1520,$C462),"")</f>
        <v/>
      </c>
      <c r="X462" s="23" t="str">
        <f>IF(ISNUMBER(AVERAGEIFS(Observed!X$2:X$1520,Observed!$A$2:$A$1520,$A462,Observed!$C$2:$C$1520,$C462)),AVERAGEIFS(Observed!X$2:X$1520,Observed!$A$2:$A$1520,$A462,Observed!$C$2:$C$1520,$C462),"")</f>
        <v/>
      </c>
      <c r="Y462" s="23" t="str">
        <f>IF(ISNUMBER(AVERAGEIFS(Observed!Y$2:Y$1520,Observed!$A$2:$A$1520,$A462,Observed!$C$2:$C$1520,$C462)),AVERAGEIFS(Observed!Y$2:Y$1520,Observed!$A$2:$A$1520,$A462,Observed!$C$2:$C$1520,$C462),"")</f>
        <v/>
      </c>
      <c r="Z462" s="23" t="str">
        <f>IF(ISNUMBER(AVERAGEIFS(Observed!Z$2:Z$1520,Observed!$A$2:$A$1520,$A462,Observed!$C$2:$C$1520,$C462)),AVERAGEIFS(Observed!Z$2:Z$1520,Observed!$A$2:$A$1520,$A462,Observed!$C$2:$C$1520,$C462),"")</f>
        <v/>
      </c>
      <c r="AA462" s="23" t="str">
        <f>IF(ISNUMBER(AVERAGEIFS(Observed!AA$2:AA$1520,Observed!$A$2:$A$1520,$A462,Observed!$C$2:$C$1520,$C462)),AVERAGEIFS(Observed!AA$2:AA$1520,Observed!$A$2:$A$1520,$A462,Observed!$C$2:$C$1520,$C462),"")</f>
        <v/>
      </c>
      <c r="AB462" s="23" t="str">
        <f>IF(ISNUMBER(AVERAGEIFS(Observed!AB$2:AB$1520,Observed!$A$2:$A$1520,$A462,Observed!$C$2:$C$1520,$C462)),AVERAGEIFS(Observed!AB$2:AB$1520,Observed!$A$2:$A$1520,$A462,Observed!$C$2:$C$1520,$C462),"")</f>
        <v/>
      </c>
      <c r="AC462" s="23" t="str">
        <f>IF(ISNUMBER(AVERAGEIFS(Observed!AC$2:AC$1520,Observed!$A$2:$A$1520,$A462,Observed!$C$2:$C$1520,$C462)),AVERAGEIFS(Observed!AC$2:AC$1520,Observed!$A$2:$A$1520,$A462,Observed!$C$2:$C$1520,$C462),"")</f>
        <v/>
      </c>
      <c r="AD462" s="24" t="str">
        <f>IF(ISNUMBER(AVERAGEIFS(Observed!AD$2:AD$1520,Observed!$A$2:$A$1520,$A462,Observed!$C$2:$C$1520,$C462)),AVERAGEIFS(Observed!AD$2:AD$1520,Observed!$A$2:$A$1520,$A462,Observed!$C$2:$C$1520,$C462),"")</f>
        <v/>
      </c>
      <c r="AE462" s="24" t="str">
        <f>IF(ISNUMBER(AVERAGEIFS(Observed!AE$2:AE$1520,Observed!$A$2:$A$1520,$A462,Observed!$C$2:$C$1520,$C462)),AVERAGEIFS(Observed!AE$2:AE$1520,Observed!$A$2:$A$1520,$A462,Observed!$C$2:$C$1520,$C462),"")</f>
        <v/>
      </c>
      <c r="AF462" s="23" t="str">
        <f>IF(ISNUMBER(AVERAGEIFS(Observed!AF$2:AF$1520,Observed!$A$2:$A$1520,$A462,Observed!$C$2:$C$1520,$C462)),AVERAGEIFS(Observed!AF$2:AF$1520,Observed!$A$2:$A$1520,$A462,Observed!$C$2:$C$1520,$C462),"")</f>
        <v/>
      </c>
      <c r="AG462" s="23" t="str">
        <f>IF(ISNUMBER(AVERAGEIFS(Observed!AG$2:AG$1520,Observed!$A$2:$A$1520,$A462,Observed!$C$2:$C$1520,$C462)),AVERAGEIFS(Observed!AG$2:AG$1520,Observed!$A$2:$A$1520,$A462,Observed!$C$2:$C$1520,$C462),"")</f>
        <v/>
      </c>
      <c r="AH462" s="22" t="str">
        <f>IF(ISNUMBER(AVERAGEIFS(Observed!AH$2:AH$1520,Observed!$A$2:$A$1520,$A462,Observed!$C$2:$C$1520,$C462)),AVERAGEIFS(Observed!AH$2:AH$1520,Observed!$A$2:$A$1520,$A462,Observed!$C$2:$C$1520,$C462),"")</f>
        <v/>
      </c>
      <c r="AI462" s="23" t="str">
        <f>IF(ISNUMBER(AVERAGEIFS(Observed!AI$2:AI$1520,Observed!$A$2:$A$1520,$A462,Observed!$C$2:$C$1520,$C462)),AVERAGEIFS(Observed!AI$2:AI$1520,Observed!$A$2:$A$1520,$A462,Observed!$C$2:$C$1520,$C462),"")</f>
        <v/>
      </c>
      <c r="AJ462" s="23" t="str">
        <f>IF(ISNUMBER(AVERAGEIFS(Observed!AJ$2:AJ$1520,Observed!$A$2:$A$1520,$A462,Observed!$C$2:$C$1520,$C462)),AVERAGEIFS(Observed!AJ$2:AJ$1520,Observed!$A$2:$A$1520,$A462,Observed!$C$2:$C$1520,$C462),"")</f>
        <v/>
      </c>
      <c r="AK462" s="23" t="str">
        <f>IF(ISNUMBER(AVERAGEIFS(Observed!AK$2:AK$1520,Observed!$A$2:$A$1520,$A462,Observed!$C$2:$C$1520,$C462)),AVERAGEIFS(Observed!AK$2:AK$1520,Observed!$A$2:$A$1520,$A462,Observed!$C$2:$C$1520,$C462),"")</f>
        <v/>
      </c>
      <c r="AL462" s="23" t="str">
        <f>IF(ISNUMBER(AVERAGEIFS(Observed!AL$2:AL$1520,Observed!$A$2:$A$1520,$A462,Observed!$C$2:$C$1520,$C462)),AVERAGEIFS(Observed!AL$2:AL$1520,Observed!$A$2:$A$1520,$A462,Observed!$C$2:$C$1520,$C462),"")</f>
        <v/>
      </c>
      <c r="AM462" s="23" t="str">
        <f>IF(ISNUMBER(AVERAGEIFS(Observed!AM$2:AM$1520,Observed!$A$2:$A$1520,$A462,Observed!$C$2:$C$1520,$C462)),AVERAGEIFS(Observed!AM$2:AM$1520,Observed!$A$2:$A$1520,$A462,Observed!$C$2:$C$1520,$C462),"")</f>
        <v/>
      </c>
      <c r="AN462" s="2">
        <f>COUNTIFS(Observed!$A$2:$A$1520,$A462,Observed!$C$2:$C$1520,$C462)</f>
        <v>3</v>
      </c>
      <c r="AO462" s="2">
        <f t="shared" si="7"/>
        <v>3</v>
      </c>
    </row>
    <row r="463" spans="1:41" x14ac:dyDescent="0.35">
      <c r="A463" t="s">
        <v>54</v>
      </c>
      <c r="B463" t="s">
        <v>52</v>
      </c>
      <c r="C463" s="20">
        <v>42550</v>
      </c>
      <c r="D463">
        <v>1</v>
      </c>
      <c r="E463" t="s">
        <v>83</v>
      </c>
      <c r="F463" s="25" t="s">
        <v>99</v>
      </c>
      <c r="G463" t="s">
        <v>62</v>
      </c>
      <c r="H463">
        <v>13</v>
      </c>
      <c r="I463" s="2" t="s">
        <v>42</v>
      </c>
      <c r="J463" s="22" t="str">
        <f>IF(ISNUMBER(AVERAGEIFS(Observed!J$2:J$1520,Observed!$A$2:$A$1520,$A463,Observed!$C$2:$C$1520,$C463)),AVERAGEIFS(Observed!J$2:J$1520,Observed!$A$2:$A$1520,$A463,Observed!$C$2:$C$1520,$C463),"")</f>
        <v/>
      </c>
      <c r="K463" s="23" t="str">
        <f>IF(ISNUMBER(AVERAGEIFS(Observed!K$2:K$1520,Observed!$A$2:$A$1520,$A463,Observed!$C$2:$C$1520,$C463)),AVERAGEIFS(Observed!K$2:K$1520,Observed!$A$2:$A$1520,$A463,Observed!$C$2:$C$1520,$C463),"")</f>
        <v/>
      </c>
      <c r="L463" s="23">
        <f>IF(ISNUMBER(AVERAGEIFS(Observed!L$2:L$1520,Observed!$A$2:$A$1520,$A463,Observed!$C$2:$C$1520,$C463)),AVERAGEIFS(Observed!L$2:L$1520,Observed!$A$2:$A$1520,$A463,Observed!$C$2:$C$1520,$C463),"")</f>
        <v>48.893333333333338</v>
      </c>
      <c r="M463" s="23">
        <f>IF(ISNUMBER(AVERAGEIFS(Observed!M$2:M$1520,Observed!$A$2:$A$1520,$A463,Observed!$C$2:$C$1520,$C463)),AVERAGEIFS(Observed!M$2:M$1520,Observed!$A$2:$A$1520,$A463,Observed!$C$2:$C$1520,$C463),"")</f>
        <v>48.893333333333338</v>
      </c>
      <c r="N463" s="23">
        <f>IF(ISNUMBER(AVERAGEIFS(Observed!N$2:N$1520,Observed!$A$2:$A$1520,$A463,Observed!$C$2:$C$1520,$C463)),AVERAGEIFS(Observed!N$2:N$1520,Observed!$A$2:$A$1520,$A463,Observed!$C$2:$C$1520,$C463),"")</f>
        <v>810.20000000000016</v>
      </c>
      <c r="O463" s="24" t="str">
        <f>IF(ISNUMBER(AVERAGEIFS(Observed!O$2:O$1520,Observed!$A$2:$A$1520,$A463,Observed!$C$2:$C$1520,$C463)),AVERAGEIFS(Observed!O$2:O$1520,Observed!$A$2:$A$1520,$A463,Observed!$C$2:$C$1520,$C463),"")</f>
        <v/>
      </c>
      <c r="P463" s="24" t="str">
        <f>IF(ISNUMBER(AVERAGEIFS(Observed!P$2:P$1520,Observed!$A$2:$A$1520,$A463,Observed!$C$2:$C$1520,$C463)),AVERAGEIFS(Observed!P$2:P$1520,Observed!$A$2:$A$1520,$A463,Observed!$C$2:$C$1520,$C463),"")</f>
        <v/>
      </c>
      <c r="Q463" s="24" t="str">
        <f>IF(ISNUMBER(AVERAGEIFS(Observed!Q$2:Q$1520,Observed!$A$2:$A$1520,$A463,Observed!$C$2:$C$1520,$C463)),AVERAGEIFS(Observed!Q$2:Q$1520,Observed!$A$2:$A$1520,$A463,Observed!$C$2:$C$1520,$C463),"")</f>
        <v/>
      </c>
      <c r="R463" s="22" t="str">
        <f>IF(ISNUMBER(AVERAGEIFS(Observed!R$2:R$1520,Observed!$A$2:$A$1520,$A463,Observed!$C$2:$C$1520,$C463)),AVERAGEIFS(Observed!R$2:R$1520,Observed!$A$2:$A$1520,$A463,Observed!$C$2:$C$1520,$C463),"")</f>
        <v/>
      </c>
      <c r="S463" s="23" t="str">
        <f>IF(ISNUMBER(AVERAGEIFS(Observed!S$2:S$1520,Observed!$A$2:$A$1520,$A463,Observed!$C$2:$C$1520,$C463)),AVERAGEIFS(Observed!S$2:S$1520,Observed!$A$2:$A$1520,$A463,Observed!$C$2:$C$1520,$C463),"")</f>
        <v/>
      </c>
      <c r="T463" s="23" t="str">
        <f>IF(ISNUMBER(AVERAGEIFS(Observed!T$2:T$1520,Observed!$A$2:$A$1520,$A463,Observed!$C$2:$C$1520,$C463)),AVERAGEIFS(Observed!T$2:T$1520,Observed!$A$2:$A$1520,$A463,Observed!$C$2:$C$1520,$C463),"")</f>
        <v/>
      </c>
      <c r="U463" s="23" t="str">
        <f>IF(ISNUMBER(AVERAGEIFS(Observed!U$2:U$1520,Observed!$A$2:$A$1520,$A463,Observed!$C$2:$C$1520,$C463)),AVERAGEIFS(Observed!U$2:U$1520,Observed!$A$2:$A$1520,$A463,Observed!$C$2:$C$1520,$C463),"")</f>
        <v/>
      </c>
      <c r="V463" s="23" t="str">
        <f>IF(ISNUMBER(AVERAGEIFS(Observed!V$2:V$1520,Observed!$A$2:$A$1520,$A463,Observed!$C$2:$C$1520,$C463)),AVERAGEIFS(Observed!V$2:V$1520,Observed!$A$2:$A$1520,$A463,Observed!$C$2:$C$1520,$C463),"")</f>
        <v/>
      </c>
      <c r="W463" s="23" t="str">
        <f>IF(ISNUMBER(AVERAGEIFS(Observed!W$2:W$1520,Observed!$A$2:$A$1520,$A463,Observed!$C$2:$C$1520,$C463)),AVERAGEIFS(Observed!W$2:W$1520,Observed!$A$2:$A$1520,$A463,Observed!$C$2:$C$1520,$C463),"")</f>
        <v/>
      </c>
      <c r="X463" s="23" t="str">
        <f>IF(ISNUMBER(AVERAGEIFS(Observed!X$2:X$1520,Observed!$A$2:$A$1520,$A463,Observed!$C$2:$C$1520,$C463)),AVERAGEIFS(Observed!X$2:X$1520,Observed!$A$2:$A$1520,$A463,Observed!$C$2:$C$1520,$C463),"")</f>
        <v/>
      </c>
      <c r="Y463" s="23" t="str">
        <f>IF(ISNUMBER(AVERAGEIFS(Observed!Y$2:Y$1520,Observed!$A$2:$A$1520,$A463,Observed!$C$2:$C$1520,$C463)),AVERAGEIFS(Observed!Y$2:Y$1520,Observed!$A$2:$A$1520,$A463,Observed!$C$2:$C$1520,$C463),"")</f>
        <v/>
      </c>
      <c r="Z463" s="23" t="str">
        <f>IF(ISNUMBER(AVERAGEIFS(Observed!Z$2:Z$1520,Observed!$A$2:$A$1520,$A463,Observed!$C$2:$C$1520,$C463)),AVERAGEIFS(Observed!Z$2:Z$1520,Observed!$A$2:$A$1520,$A463,Observed!$C$2:$C$1520,$C463),"")</f>
        <v/>
      </c>
      <c r="AA463" s="23" t="str">
        <f>IF(ISNUMBER(AVERAGEIFS(Observed!AA$2:AA$1520,Observed!$A$2:$A$1520,$A463,Observed!$C$2:$C$1520,$C463)),AVERAGEIFS(Observed!AA$2:AA$1520,Observed!$A$2:$A$1520,$A463,Observed!$C$2:$C$1520,$C463),"")</f>
        <v/>
      </c>
      <c r="AB463" s="23" t="str">
        <f>IF(ISNUMBER(AVERAGEIFS(Observed!AB$2:AB$1520,Observed!$A$2:$A$1520,$A463,Observed!$C$2:$C$1520,$C463)),AVERAGEIFS(Observed!AB$2:AB$1520,Observed!$A$2:$A$1520,$A463,Observed!$C$2:$C$1520,$C463),"")</f>
        <v/>
      </c>
      <c r="AC463" s="23" t="str">
        <f>IF(ISNUMBER(AVERAGEIFS(Observed!AC$2:AC$1520,Observed!$A$2:$A$1520,$A463,Observed!$C$2:$C$1520,$C463)),AVERAGEIFS(Observed!AC$2:AC$1520,Observed!$A$2:$A$1520,$A463,Observed!$C$2:$C$1520,$C463),"")</f>
        <v/>
      </c>
      <c r="AD463" s="24" t="str">
        <f>IF(ISNUMBER(AVERAGEIFS(Observed!AD$2:AD$1520,Observed!$A$2:$A$1520,$A463,Observed!$C$2:$C$1520,$C463)),AVERAGEIFS(Observed!AD$2:AD$1520,Observed!$A$2:$A$1520,$A463,Observed!$C$2:$C$1520,$C463),"")</f>
        <v/>
      </c>
      <c r="AE463" s="24" t="str">
        <f>IF(ISNUMBER(AVERAGEIFS(Observed!AE$2:AE$1520,Observed!$A$2:$A$1520,$A463,Observed!$C$2:$C$1520,$C463)),AVERAGEIFS(Observed!AE$2:AE$1520,Observed!$A$2:$A$1520,$A463,Observed!$C$2:$C$1520,$C463),"")</f>
        <v/>
      </c>
      <c r="AF463" s="23" t="str">
        <f>IF(ISNUMBER(AVERAGEIFS(Observed!AF$2:AF$1520,Observed!$A$2:$A$1520,$A463,Observed!$C$2:$C$1520,$C463)),AVERAGEIFS(Observed!AF$2:AF$1520,Observed!$A$2:$A$1520,$A463,Observed!$C$2:$C$1520,$C463),"")</f>
        <v/>
      </c>
      <c r="AG463" s="23" t="str">
        <f>IF(ISNUMBER(AVERAGEIFS(Observed!AG$2:AG$1520,Observed!$A$2:$A$1520,$A463,Observed!$C$2:$C$1520,$C463)),AVERAGEIFS(Observed!AG$2:AG$1520,Observed!$A$2:$A$1520,$A463,Observed!$C$2:$C$1520,$C463),"")</f>
        <v/>
      </c>
      <c r="AH463" s="22" t="str">
        <f>IF(ISNUMBER(AVERAGEIFS(Observed!AH$2:AH$1520,Observed!$A$2:$A$1520,$A463,Observed!$C$2:$C$1520,$C463)),AVERAGEIFS(Observed!AH$2:AH$1520,Observed!$A$2:$A$1520,$A463,Observed!$C$2:$C$1520,$C463),"")</f>
        <v/>
      </c>
      <c r="AI463" s="23" t="str">
        <f>IF(ISNUMBER(AVERAGEIFS(Observed!AI$2:AI$1520,Observed!$A$2:$A$1520,$A463,Observed!$C$2:$C$1520,$C463)),AVERAGEIFS(Observed!AI$2:AI$1520,Observed!$A$2:$A$1520,$A463,Observed!$C$2:$C$1520,$C463),"")</f>
        <v/>
      </c>
      <c r="AJ463" s="23" t="str">
        <f>IF(ISNUMBER(AVERAGEIFS(Observed!AJ$2:AJ$1520,Observed!$A$2:$A$1520,$A463,Observed!$C$2:$C$1520,$C463)),AVERAGEIFS(Observed!AJ$2:AJ$1520,Observed!$A$2:$A$1520,$A463,Observed!$C$2:$C$1520,$C463),"")</f>
        <v/>
      </c>
      <c r="AK463" s="23" t="str">
        <f>IF(ISNUMBER(AVERAGEIFS(Observed!AK$2:AK$1520,Observed!$A$2:$A$1520,$A463,Observed!$C$2:$C$1520,$C463)),AVERAGEIFS(Observed!AK$2:AK$1520,Observed!$A$2:$A$1520,$A463,Observed!$C$2:$C$1520,$C463),"")</f>
        <v/>
      </c>
      <c r="AL463" s="23" t="str">
        <f>IF(ISNUMBER(AVERAGEIFS(Observed!AL$2:AL$1520,Observed!$A$2:$A$1520,$A463,Observed!$C$2:$C$1520,$C463)),AVERAGEIFS(Observed!AL$2:AL$1520,Observed!$A$2:$A$1520,$A463,Observed!$C$2:$C$1520,$C463),"")</f>
        <v/>
      </c>
      <c r="AM463" s="23" t="str">
        <f>IF(ISNUMBER(AVERAGEIFS(Observed!AM$2:AM$1520,Observed!$A$2:$A$1520,$A463,Observed!$C$2:$C$1520,$C463)),AVERAGEIFS(Observed!AM$2:AM$1520,Observed!$A$2:$A$1520,$A463,Observed!$C$2:$C$1520,$C463),"")</f>
        <v/>
      </c>
      <c r="AN463" s="2">
        <f>COUNTIFS(Observed!$A$2:$A$1520,$A463,Observed!$C$2:$C$1520,$C463)</f>
        <v>3</v>
      </c>
      <c r="AO463" s="2">
        <f t="shared" si="7"/>
        <v>3</v>
      </c>
    </row>
    <row r="464" spans="1:41" x14ac:dyDescent="0.35">
      <c r="A464" t="s">
        <v>53</v>
      </c>
      <c r="B464" t="s">
        <v>52</v>
      </c>
      <c r="C464" s="20">
        <v>42550</v>
      </c>
      <c r="D464">
        <v>1</v>
      </c>
      <c r="E464" t="s">
        <v>78</v>
      </c>
      <c r="F464" s="25" t="s">
        <v>99</v>
      </c>
      <c r="G464" t="s">
        <v>62</v>
      </c>
      <c r="H464">
        <v>13</v>
      </c>
      <c r="I464" s="2" t="s">
        <v>42</v>
      </c>
      <c r="J464" s="22" t="str">
        <f>IF(ISNUMBER(AVERAGEIFS(Observed!J$2:J$1520,Observed!$A$2:$A$1520,$A464,Observed!$C$2:$C$1520,$C464)),AVERAGEIFS(Observed!J$2:J$1520,Observed!$A$2:$A$1520,$A464,Observed!$C$2:$C$1520,$C464),"")</f>
        <v/>
      </c>
      <c r="K464" s="23" t="str">
        <f>IF(ISNUMBER(AVERAGEIFS(Observed!K$2:K$1520,Observed!$A$2:$A$1520,$A464,Observed!$C$2:$C$1520,$C464)),AVERAGEIFS(Observed!K$2:K$1520,Observed!$A$2:$A$1520,$A464,Observed!$C$2:$C$1520,$C464),"")</f>
        <v/>
      </c>
      <c r="L464" s="23">
        <f>IF(ISNUMBER(AVERAGEIFS(Observed!L$2:L$1520,Observed!$A$2:$A$1520,$A464,Observed!$C$2:$C$1520,$C464)),AVERAGEIFS(Observed!L$2:L$1520,Observed!$A$2:$A$1520,$A464,Observed!$C$2:$C$1520,$C464),"")</f>
        <v>50.31</v>
      </c>
      <c r="M464" s="23">
        <f>IF(ISNUMBER(AVERAGEIFS(Observed!M$2:M$1520,Observed!$A$2:$A$1520,$A464,Observed!$C$2:$C$1520,$C464)),AVERAGEIFS(Observed!M$2:M$1520,Observed!$A$2:$A$1520,$A464,Observed!$C$2:$C$1520,$C464),"")</f>
        <v>50.31</v>
      </c>
      <c r="N464" s="23">
        <f>IF(ISNUMBER(AVERAGEIFS(Observed!N$2:N$1520,Observed!$A$2:$A$1520,$A464,Observed!$C$2:$C$1520,$C464)),AVERAGEIFS(Observed!N$2:N$1520,Observed!$A$2:$A$1520,$A464,Observed!$C$2:$C$1520,$C464),"")</f>
        <v>605.93333333333328</v>
      </c>
      <c r="O464" s="24" t="str">
        <f>IF(ISNUMBER(AVERAGEIFS(Observed!O$2:O$1520,Observed!$A$2:$A$1520,$A464,Observed!$C$2:$C$1520,$C464)),AVERAGEIFS(Observed!O$2:O$1520,Observed!$A$2:$A$1520,$A464,Observed!$C$2:$C$1520,$C464),"")</f>
        <v/>
      </c>
      <c r="P464" s="24" t="str">
        <f>IF(ISNUMBER(AVERAGEIFS(Observed!P$2:P$1520,Observed!$A$2:$A$1520,$A464,Observed!$C$2:$C$1520,$C464)),AVERAGEIFS(Observed!P$2:P$1520,Observed!$A$2:$A$1520,$A464,Observed!$C$2:$C$1520,$C464),"")</f>
        <v/>
      </c>
      <c r="Q464" s="24" t="str">
        <f>IF(ISNUMBER(AVERAGEIFS(Observed!Q$2:Q$1520,Observed!$A$2:$A$1520,$A464,Observed!$C$2:$C$1520,$C464)),AVERAGEIFS(Observed!Q$2:Q$1520,Observed!$A$2:$A$1520,$A464,Observed!$C$2:$C$1520,$C464),"")</f>
        <v/>
      </c>
      <c r="R464" s="22" t="str">
        <f>IF(ISNUMBER(AVERAGEIFS(Observed!R$2:R$1520,Observed!$A$2:$A$1520,$A464,Observed!$C$2:$C$1520,$C464)),AVERAGEIFS(Observed!R$2:R$1520,Observed!$A$2:$A$1520,$A464,Observed!$C$2:$C$1520,$C464),"")</f>
        <v/>
      </c>
      <c r="S464" s="23" t="str">
        <f>IF(ISNUMBER(AVERAGEIFS(Observed!S$2:S$1520,Observed!$A$2:$A$1520,$A464,Observed!$C$2:$C$1520,$C464)),AVERAGEIFS(Observed!S$2:S$1520,Observed!$A$2:$A$1520,$A464,Observed!$C$2:$C$1520,$C464),"")</f>
        <v/>
      </c>
      <c r="T464" s="23" t="str">
        <f>IF(ISNUMBER(AVERAGEIFS(Observed!T$2:T$1520,Observed!$A$2:$A$1520,$A464,Observed!$C$2:$C$1520,$C464)),AVERAGEIFS(Observed!T$2:T$1520,Observed!$A$2:$A$1520,$A464,Observed!$C$2:$C$1520,$C464),"")</f>
        <v/>
      </c>
      <c r="U464" s="23" t="str">
        <f>IF(ISNUMBER(AVERAGEIFS(Observed!U$2:U$1520,Observed!$A$2:$A$1520,$A464,Observed!$C$2:$C$1520,$C464)),AVERAGEIFS(Observed!U$2:U$1520,Observed!$A$2:$A$1520,$A464,Observed!$C$2:$C$1520,$C464),"")</f>
        <v/>
      </c>
      <c r="V464" s="23" t="str">
        <f>IF(ISNUMBER(AVERAGEIFS(Observed!V$2:V$1520,Observed!$A$2:$A$1520,$A464,Observed!$C$2:$C$1520,$C464)),AVERAGEIFS(Observed!V$2:V$1520,Observed!$A$2:$A$1520,$A464,Observed!$C$2:$C$1520,$C464),"")</f>
        <v/>
      </c>
      <c r="W464" s="23" t="str">
        <f>IF(ISNUMBER(AVERAGEIFS(Observed!W$2:W$1520,Observed!$A$2:$A$1520,$A464,Observed!$C$2:$C$1520,$C464)),AVERAGEIFS(Observed!W$2:W$1520,Observed!$A$2:$A$1520,$A464,Observed!$C$2:$C$1520,$C464),"")</f>
        <v/>
      </c>
      <c r="X464" s="23" t="str">
        <f>IF(ISNUMBER(AVERAGEIFS(Observed!X$2:X$1520,Observed!$A$2:$A$1520,$A464,Observed!$C$2:$C$1520,$C464)),AVERAGEIFS(Observed!X$2:X$1520,Observed!$A$2:$A$1520,$A464,Observed!$C$2:$C$1520,$C464),"")</f>
        <v/>
      </c>
      <c r="Y464" s="23" t="str">
        <f>IF(ISNUMBER(AVERAGEIFS(Observed!Y$2:Y$1520,Observed!$A$2:$A$1520,$A464,Observed!$C$2:$C$1520,$C464)),AVERAGEIFS(Observed!Y$2:Y$1520,Observed!$A$2:$A$1520,$A464,Observed!$C$2:$C$1520,$C464),"")</f>
        <v/>
      </c>
      <c r="Z464" s="23" t="str">
        <f>IF(ISNUMBER(AVERAGEIFS(Observed!Z$2:Z$1520,Observed!$A$2:$A$1520,$A464,Observed!$C$2:$C$1520,$C464)),AVERAGEIFS(Observed!Z$2:Z$1520,Observed!$A$2:$A$1520,$A464,Observed!$C$2:$C$1520,$C464),"")</f>
        <v/>
      </c>
      <c r="AA464" s="23" t="str">
        <f>IF(ISNUMBER(AVERAGEIFS(Observed!AA$2:AA$1520,Observed!$A$2:$A$1520,$A464,Observed!$C$2:$C$1520,$C464)),AVERAGEIFS(Observed!AA$2:AA$1520,Observed!$A$2:$A$1520,$A464,Observed!$C$2:$C$1520,$C464),"")</f>
        <v/>
      </c>
      <c r="AB464" s="23" t="str">
        <f>IF(ISNUMBER(AVERAGEIFS(Observed!AB$2:AB$1520,Observed!$A$2:$A$1520,$A464,Observed!$C$2:$C$1520,$C464)),AVERAGEIFS(Observed!AB$2:AB$1520,Observed!$A$2:$A$1520,$A464,Observed!$C$2:$C$1520,$C464),"")</f>
        <v/>
      </c>
      <c r="AC464" s="23" t="str">
        <f>IF(ISNUMBER(AVERAGEIFS(Observed!AC$2:AC$1520,Observed!$A$2:$A$1520,$A464,Observed!$C$2:$C$1520,$C464)),AVERAGEIFS(Observed!AC$2:AC$1520,Observed!$A$2:$A$1520,$A464,Observed!$C$2:$C$1520,$C464),"")</f>
        <v/>
      </c>
      <c r="AD464" s="24" t="str">
        <f>IF(ISNUMBER(AVERAGEIFS(Observed!AD$2:AD$1520,Observed!$A$2:$A$1520,$A464,Observed!$C$2:$C$1520,$C464)),AVERAGEIFS(Observed!AD$2:AD$1520,Observed!$A$2:$A$1520,$A464,Observed!$C$2:$C$1520,$C464),"")</f>
        <v/>
      </c>
      <c r="AE464" s="24" t="str">
        <f>IF(ISNUMBER(AVERAGEIFS(Observed!AE$2:AE$1520,Observed!$A$2:$A$1520,$A464,Observed!$C$2:$C$1520,$C464)),AVERAGEIFS(Observed!AE$2:AE$1520,Observed!$A$2:$A$1520,$A464,Observed!$C$2:$C$1520,$C464),"")</f>
        <v/>
      </c>
      <c r="AF464" s="23" t="str">
        <f>IF(ISNUMBER(AVERAGEIFS(Observed!AF$2:AF$1520,Observed!$A$2:$A$1520,$A464,Observed!$C$2:$C$1520,$C464)),AVERAGEIFS(Observed!AF$2:AF$1520,Observed!$A$2:$A$1520,$A464,Observed!$C$2:$C$1520,$C464),"")</f>
        <v/>
      </c>
      <c r="AG464" s="23" t="str">
        <f>IF(ISNUMBER(AVERAGEIFS(Observed!AG$2:AG$1520,Observed!$A$2:$A$1520,$A464,Observed!$C$2:$C$1520,$C464)),AVERAGEIFS(Observed!AG$2:AG$1520,Observed!$A$2:$A$1520,$A464,Observed!$C$2:$C$1520,$C464),"")</f>
        <v/>
      </c>
      <c r="AH464" s="22" t="str">
        <f>IF(ISNUMBER(AVERAGEIFS(Observed!AH$2:AH$1520,Observed!$A$2:$A$1520,$A464,Observed!$C$2:$C$1520,$C464)),AVERAGEIFS(Observed!AH$2:AH$1520,Observed!$A$2:$A$1520,$A464,Observed!$C$2:$C$1520,$C464),"")</f>
        <v/>
      </c>
      <c r="AI464" s="23" t="str">
        <f>IF(ISNUMBER(AVERAGEIFS(Observed!AI$2:AI$1520,Observed!$A$2:$A$1520,$A464,Observed!$C$2:$C$1520,$C464)),AVERAGEIFS(Observed!AI$2:AI$1520,Observed!$A$2:$A$1520,$A464,Observed!$C$2:$C$1520,$C464),"")</f>
        <v/>
      </c>
      <c r="AJ464" s="23" t="str">
        <f>IF(ISNUMBER(AVERAGEIFS(Observed!AJ$2:AJ$1520,Observed!$A$2:$A$1520,$A464,Observed!$C$2:$C$1520,$C464)),AVERAGEIFS(Observed!AJ$2:AJ$1520,Observed!$A$2:$A$1520,$A464,Observed!$C$2:$C$1520,$C464),"")</f>
        <v/>
      </c>
      <c r="AK464" s="23" t="str">
        <f>IF(ISNUMBER(AVERAGEIFS(Observed!AK$2:AK$1520,Observed!$A$2:$A$1520,$A464,Observed!$C$2:$C$1520,$C464)),AVERAGEIFS(Observed!AK$2:AK$1520,Observed!$A$2:$A$1520,$A464,Observed!$C$2:$C$1520,$C464),"")</f>
        <v/>
      </c>
      <c r="AL464" s="23" t="str">
        <f>IF(ISNUMBER(AVERAGEIFS(Observed!AL$2:AL$1520,Observed!$A$2:$A$1520,$A464,Observed!$C$2:$C$1520,$C464)),AVERAGEIFS(Observed!AL$2:AL$1520,Observed!$A$2:$A$1520,$A464,Observed!$C$2:$C$1520,$C464),"")</f>
        <v/>
      </c>
      <c r="AM464" s="23" t="str">
        <f>IF(ISNUMBER(AVERAGEIFS(Observed!AM$2:AM$1520,Observed!$A$2:$A$1520,$A464,Observed!$C$2:$C$1520,$C464)),AVERAGEIFS(Observed!AM$2:AM$1520,Observed!$A$2:$A$1520,$A464,Observed!$C$2:$C$1520,$C464),"")</f>
        <v/>
      </c>
      <c r="AN464" s="2">
        <f>COUNTIFS(Observed!$A$2:$A$1520,$A464,Observed!$C$2:$C$1520,$C464)</f>
        <v>3</v>
      </c>
      <c r="AO464" s="2">
        <f t="shared" si="7"/>
        <v>3</v>
      </c>
    </row>
    <row r="465" spans="1:41" x14ac:dyDescent="0.35">
      <c r="A465" t="s">
        <v>66</v>
      </c>
      <c r="B465" t="s">
        <v>70</v>
      </c>
      <c r="C465" s="20">
        <v>35934</v>
      </c>
      <c r="D465">
        <v>1</v>
      </c>
      <c r="F465" s="25">
        <v>1998</v>
      </c>
      <c r="I465" s="2" t="s">
        <v>42</v>
      </c>
      <c r="J465" s="22" t="str">
        <f>IF(ISNUMBER(AVERAGEIFS(Observed!J$2:J$1520,Observed!$A$2:$A$1520,$A465,Observed!$C$2:$C$1520,$C465)),AVERAGEIFS(Observed!J$2:J$1520,Observed!$A$2:$A$1520,$A465,Observed!$C$2:$C$1520,$C465),"")</f>
        <v/>
      </c>
      <c r="K465" s="23" t="str">
        <f>IF(ISNUMBER(AVERAGEIFS(Observed!K$2:K$1520,Observed!$A$2:$A$1520,$A465,Observed!$C$2:$C$1520,$C465)),AVERAGEIFS(Observed!K$2:K$1520,Observed!$A$2:$A$1520,$A465,Observed!$C$2:$C$1520,$C465),"")</f>
        <v/>
      </c>
      <c r="L465" s="23">
        <f>IF(ISNUMBER(AVERAGEIFS(Observed!L$2:L$1520,Observed!$A$2:$A$1520,$A465,Observed!$C$2:$C$1520,$C465)),AVERAGEIFS(Observed!L$2:L$1520,Observed!$A$2:$A$1520,$A465,Observed!$C$2:$C$1520,$C465),"")</f>
        <v>143.9</v>
      </c>
      <c r="M465" s="23">
        <f>IF(ISNUMBER(AVERAGEIFS(Observed!M$2:M$1520,Observed!$A$2:$A$1520,$A465,Observed!$C$2:$C$1520,$C465)),AVERAGEIFS(Observed!M$2:M$1520,Observed!$A$2:$A$1520,$A465,Observed!$C$2:$C$1520,$C465),"")</f>
        <v>143.9</v>
      </c>
      <c r="N465" s="23">
        <f>IF(ISNUMBER(AVERAGEIFS(Observed!N$2:N$1520,Observed!$A$2:$A$1520,$A465,Observed!$C$2:$C$1520,$C465)),AVERAGEIFS(Observed!N$2:N$1520,Observed!$A$2:$A$1520,$A465,Observed!$C$2:$C$1520,$C465),"")</f>
        <v>143.9</v>
      </c>
      <c r="O465" s="24" t="str">
        <f>IF(ISNUMBER(AVERAGEIFS(Observed!O$2:O$1520,Observed!$A$2:$A$1520,$A465,Observed!$C$2:$C$1520,$C465)),AVERAGEIFS(Observed!O$2:O$1520,Observed!$A$2:$A$1520,$A465,Observed!$C$2:$C$1520,$C465),"")</f>
        <v/>
      </c>
      <c r="P465" s="24" t="str">
        <f>IF(ISNUMBER(AVERAGEIFS(Observed!P$2:P$1520,Observed!$A$2:$A$1520,$A465,Observed!$C$2:$C$1520,$C465)),AVERAGEIFS(Observed!P$2:P$1520,Observed!$A$2:$A$1520,$A465,Observed!$C$2:$C$1520,$C465),"")</f>
        <v/>
      </c>
      <c r="Q465" s="24" t="str">
        <f>IF(ISNUMBER(AVERAGEIFS(Observed!Q$2:Q$1520,Observed!$A$2:$A$1520,$A465,Observed!$C$2:$C$1520,$C465)),AVERAGEIFS(Observed!Q$2:Q$1520,Observed!$A$2:$A$1520,$A465,Observed!$C$2:$C$1520,$C465),"")</f>
        <v/>
      </c>
      <c r="R465" s="22" t="str">
        <f>IF(ISNUMBER(AVERAGEIFS(Observed!R$2:R$1520,Observed!$A$2:$A$1520,$A465,Observed!$C$2:$C$1520,$C465)),AVERAGEIFS(Observed!R$2:R$1520,Observed!$A$2:$A$1520,$A465,Observed!$C$2:$C$1520,$C465),"")</f>
        <v/>
      </c>
      <c r="S465" s="23" t="str">
        <f>IF(ISNUMBER(AVERAGEIFS(Observed!S$2:S$1520,Observed!$A$2:$A$1520,$A465,Observed!$C$2:$C$1520,$C465)),AVERAGEIFS(Observed!S$2:S$1520,Observed!$A$2:$A$1520,$A465,Observed!$C$2:$C$1520,$C465),"")</f>
        <v/>
      </c>
      <c r="T465" s="23" t="str">
        <f>IF(ISNUMBER(AVERAGEIFS(Observed!T$2:T$1520,Observed!$A$2:$A$1520,$A465,Observed!$C$2:$C$1520,$C465)),AVERAGEIFS(Observed!T$2:T$1520,Observed!$A$2:$A$1520,$A465,Observed!$C$2:$C$1520,$C465),"")</f>
        <v/>
      </c>
      <c r="U465" s="23" t="str">
        <f>IF(ISNUMBER(AVERAGEIFS(Observed!U$2:U$1520,Observed!$A$2:$A$1520,$A465,Observed!$C$2:$C$1520,$C465)),AVERAGEIFS(Observed!U$2:U$1520,Observed!$A$2:$A$1520,$A465,Observed!$C$2:$C$1520,$C465),"")</f>
        <v/>
      </c>
      <c r="V465" s="23" t="str">
        <f>IF(ISNUMBER(AVERAGEIFS(Observed!V$2:V$1520,Observed!$A$2:$A$1520,$A465,Observed!$C$2:$C$1520,$C465)),AVERAGEIFS(Observed!V$2:V$1520,Observed!$A$2:$A$1520,$A465,Observed!$C$2:$C$1520,$C465),"")</f>
        <v/>
      </c>
      <c r="W465" s="23" t="str">
        <f>IF(ISNUMBER(AVERAGEIFS(Observed!W$2:W$1520,Observed!$A$2:$A$1520,$A465,Observed!$C$2:$C$1520,$C465)),AVERAGEIFS(Observed!W$2:W$1520,Observed!$A$2:$A$1520,$A465,Observed!$C$2:$C$1520,$C465),"")</f>
        <v/>
      </c>
      <c r="X465" s="23" t="str">
        <f>IF(ISNUMBER(AVERAGEIFS(Observed!X$2:X$1520,Observed!$A$2:$A$1520,$A465,Observed!$C$2:$C$1520,$C465)),AVERAGEIFS(Observed!X$2:X$1520,Observed!$A$2:$A$1520,$A465,Observed!$C$2:$C$1520,$C465),"")</f>
        <v/>
      </c>
      <c r="Y465" s="23" t="str">
        <f>IF(ISNUMBER(AVERAGEIFS(Observed!Y$2:Y$1520,Observed!$A$2:$A$1520,$A465,Observed!$C$2:$C$1520,$C465)),AVERAGEIFS(Observed!Y$2:Y$1520,Observed!$A$2:$A$1520,$A465,Observed!$C$2:$C$1520,$C465),"")</f>
        <v/>
      </c>
      <c r="Z465" s="23" t="str">
        <f>IF(ISNUMBER(AVERAGEIFS(Observed!Z$2:Z$1520,Observed!$A$2:$A$1520,$A465,Observed!$C$2:$C$1520,$C465)),AVERAGEIFS(Observed!Z$2:Z$1520,Observed!$A$2:$A$1520,$A465,Observed!$C$2:$C$1520,$C465),"")</f>
        <v/>
      </c>
      <c r="AA465" s="23" t="str">
        <f>IF(ISNUMBER(AVERAGEIFS(Observed!AA$2:AA$1520,Observed!$A$2:$A$1520,$A465,Observed!$C$2:$C$1520,$C465)),AVERAGEIFS(Observed!AA$2:AA$1520,Observed!$A$2:$A$1520,$A465,Observed!$C$2:$C$1520,$C465),"")</f>
        <v/>
      </c>
      <c r="AB465" s="23" t="str">
        <f>IF(ISNUMBER(AVERAGEIFS(Observed!AB$2:AB$1520,Observed!$A$2:$A$1520,$A465,Observed!$C$2:$C$1520,$C465)),AVERAGEIFS(Observed!AB$2:AB$1520,Observed!$A$2:$A$1520,$A465,Observed!$C$2:$C$1520,$C465),"")</f>
        <v/>
      </c>
      <c r="AC465" s="23" t="str">
        <f>IF(ISNUMBER(AVERAGEIFS(Observed!AC$2:AC$1520,Observed!$A$2:$A$1520,$A465,Observed!$C$2:$C$1520,$C465)),AVERAGEIFS(Observed!AC$2:AC$1520,Observed!$A$2:$A$1520,$A465,Observed!$C$2:$C$1520,$C465),"")</f>
        <v/>
      </c>
      <c r="AD465" s="24" t="str">
        <f>IF(ISNUMBER(AVERAGEIFS(Observed!AD$2:AD$1520,Observed!$A$2:$A$1520,$A465,Observed!$C$2:$C$1520,$C465)),AVERAGEIFS(Observed!AD$2:AD$1520,Observed!$A$2:$A$1520,$A465,Observed!$C$2:$C$1520,$C465),"")</f>
        <v/>
      </c>
      <c r="AE465" s="24" t="str">
        <f>IF(ISNUMBER(AVERAGEIFS(Observed!AE$2:AE$1520,Observed!$A$2:$A$1520,$A465,Observed!$C$2:$C$1520,$C465)),AVERAGEIFS(Observed!AE$2:AE$1520,Observed!$A$2:$A$1520,$A465,Observed!$C$2:$C$1520,$C465),"")</f>
        <v/>
      </c>
      <c r="AF465" s="23" t="str">
        <f>IF(ISNUMBER(AVERAGEIFS(Observed!AF$2:AF$1520,Observed!$A$2:$A$1520,$A465,Observed!$C$2:$C$1520,$C465)),AVERAGEIFS(Observed!AF$2:AF$1520,Observed!$A$2:$A$1520,$A465,Observed!$C$2:$C$1520,$C465),"")</f>
        <v/>
      </c>
      <c r="AG465" s="23" t="str">
        <f>IF(ISNUMBER(AVERAGEIFS(Observed!AG$2:AG$1520,Observed!$A$2:$A$1520,$A465,Observed!$C$2:$C$1520,$C465)),AVERAGEIFS(Observed!AG$2:AG$1520,Observed!$A$2:$A$1520,$A465,Observed!$C$2:$C$1520,$C465),"")</f>
        <v/>
      </c>
      <c r="AH465" s="22" t="str">
        <f>IF(ISNUMBER(AVERAGEIFS(Observed!AH$2:AH$1520,Observed!$A$2:$A$1520,$A465,Observed!$C$2:$C$1520,$C465)),AVERAGEIFS(Observed!AH$2:AH$1520,Observed!$A$2:$A$1520,$A465,Observed!$C$2:$C$1520,$C465),"")</f>
        <v/>
      </c>
      <c r="AI465" s="23" t="str">
        <f>IF(ISNUMBER(AVERAGEIFS(Observed!AI$2:AI$1520,Observed!$A$2:$A$1520,$A465,Observed!$C$2:$C$1520,$C465)),AVERAGEIFS(Observed!AI$2:AI$1520,Observed!$A$2:$A$1520,$A465,Observed!$C$2:$C$1520,$C465),"")</f>
        <v/>
      </c>
      <c r="AJ465" s="23" t="str">
        <f>IF(ISNUMBER(AVERAGEIFS(Observed!AJ$2:AJ$1520,Observed!$A$2:$A$1520,$A465,Observed!$C$2:$C$1520,$C465)),AVERAGEIFS(Observed!AJ$2:AJ$1520,Observed!$A$2:$A$1520,$A465,Observed!$C$2:$C$1520,$C465),"")</f>
        <v/>
      </c>
      <c r="AK465" s="23" t="str">
        <f>IF(ISNUMBER(AVERAGEIFS(Observed!AK$2:AK$1520,Observed!$A$2:$A$1520,$A465,Observed!$C$2:$C$1520,$C465)),AVERAGEIFS(Observed!AK$2:AK$1520,Observed!$A$2:$A$1520,$A465,Observed!$C$2:$C$1520,$C465),"")</f>
        <v/>
      </c>
      <c r="AL465" s="23" t="str">
        <f>IF(ISNUMBER(AVERAGEIFS(Observed!AL$2:AL$1520,Observed!$A$2:$A$1520,$A465,Observed!$C$2:$C$1520,$C465)),AVERAGEIFS(Observed!AL$2:AL$1520,Observed!$A$2:$A$1520,$A465,Observed!$C$2:$C$1520,$C465),"")</f>
        <v/>
      </c>
      <c r="AM465" s="23" t="str">
        <f>IF(ISNUMBER(AVERAGEIFS(Observed!AM$2:AM$1520,Observed!$A$2:$A$1520,$A465,Observed!$C$2:$C$1520,$C465)),AVERAGEIFS(Observed!AM$2:AM$1520,Observed!$A$2:$A$1520,$A465,Observed!$C$2:$C$1520,$C465),"")</f>
        <v/>
      </c>
      <c r="AN465" s="2">
        <f>COUNTIFS(Observed!$A$2:$A$1520,$A465,Observed!$C$2:$C$1520,$C465)</f>
        <v>1</v>
      </c>
      <c r="AO465" s="2">
        <f t="shared" ref="AO465:AO467" si="8">COUNT(K465:AM465)</f>
        <v>3</v>
      </c>
    </row>
    <row r="466" spans="1:41" x14ac:dyDescent="0.35">
      <c r="A466" t="s">
        <v>66</v>
      </c>
      <c r="B466" t="s">
        <v>70</v>
      </c>
      <c r="C466" s="20">
        <v>35956</v>
      </c>
      <c r="D466">
        <v>1</v>
      </c>
      <c r="F466" s="25">
        <v>1998</v>
      </c>
      <c r="I466" s="2" t="s">
        <v>42</v>
      </c>
      <c r="J466" s="22" t="str">
        <f>IF(ISNUMBER(AVERAGEIFS(Observed!J$2:J$1520,Observed!$A$2:$A$1520,$A466,Observed!$C$2:$C$1520,$C466)),AVERAGEIFS(Observed!J$2:J$1520,Observed!$A$2:$A$1520,$A466,Observed!$C$2:$C$1520,$C466),"")</f>
        <v/>
      </c>
      <c r="K466" s="23" t="str">
        <f>IF(ISNUMBER(AVERAGEIFS(Observed!K$2:K$1520,Observed!$A$2:$A$1520,$A466,Observed!$C$2:$C$1520,$C466)),AVERAGEIFS(Observed!K$2:K$1520,Observed!$A$2:$A$1520,$A466,Observed!$C$2:$C$1520,$C466),"")</f>
        <v/>
      </c>
      <c r="L466" s="23">
        <f>IF(ISNUMBER(AVERAGEIFS(Observed!L$2:L$1520,Observed!$A$2:$A$1520,$A466,Observed!$C$2:$C$1520,$C466)),AVERAGEIFS(Observed!L$2:L$1520,Observed!$A$2:$A$1520,$A466,Observed!$C$2:$C$1520,$C466),"")</f>
        <v>143.9</v>
      </c>
      <c r="M466" s="23">
        <f>IF(ISNUMBER(AVERAGEIFS(Observed!M$2:M$1520,Observed!$A$2:$A$1520,$A466,Observed!$C$2:$C$1520,$C466)),AVERAGEIFS(Observed!M$2:M$1520,Observed!$A$2:$A$1520,$A466,Observed!$C$2:$C$1520,$C466),"")</f>
        <v>143.9</v>
      </c>
      <c r="N466" s="23">
        <f>IF(ISNUMBER(AVERAGEIFS(Observed!N$2:N$1520,Observed!$A$2:$A$1520,$A466,Observed!$C$2:$C$1520,$C466)),AVERAGEIFS(Observed!N$2:N$1520,Observed!$A$2:$A$1520,$A466,Observed!$C$2:$C$1520,$C466),"")</f>
        <v>287.8</v>
      </c>
      <c r="O466" s="24" t="str">
        <f>IF(ISNUMBER(AVERAGEIFS(Observed!O$2:O$1520,Observed!$A$2:$A$1520,$A466,Observed!$C$2:$C$1520,$C466)),AVERAGEIFS(Observed!O$2:O$1520,Observed!$A$2:$A$1520,$A466,Observed!$C$2:$C$1520,$C466),"")</f>
        <v/>
      </c>
      <c r="P466" s="24" t="str">
        <f>IF(ISNUMBER(AVERAGEIFS(Observed!P$2:P$1520,Observed!$A$2:$A$1520,$A466,Observed!$C$2:$C$1520,$C466)),AVERAGEIFS(Observed!P$2:P$1520,Observed!$A$2:$A$1520,$A466,Observed!$C$2:$C$1520,$C466),"")</f>
        <v/>
      </c>
      <c r="Q466" s="24" t="str">
        <f>IF(ISNUMBER(AVERAGEIFS(Observed!Q$2:Q$1520,Observed!$A$2:$A$1520,$A466,Observed!$C$2:$C$1520,$C466)),AVERAGEIFS(Observed!Q$2:Q$1520,Observed!$A$2:$A$1520,$A466,Observed!$C$2:$C$1520,$C466),"")</f>
        <v/>
      </c>
      <c r="R466" s="22" t="str">
        <f>IF(ISNUMBER(AVERAGEIFS(Observed!R$2:R$1520,Observed!$A$2:$A$1520,$A466,Observed!$C$2:$C$1520,$C466)),AVERAGEIFS(Observed!R$2:R$1520,Observed!$A$2:$A$1520,$A466,Observed!$C$2:$C$1520,$C466),"")</f>
        <v/>
      </c>
      <c r="S466" s="23" t="str">
        <f>IF(ISNUMBER(AVERAGEIFS(Observed!S$2:S$1520,Observed!$A$2:$A$1520,$A466,Observed!$C$2:$C$1520,$C466)),AVERAGEIFS(Observed!S$2:S$1520,Observed!$A$2:$A$1520,$A466,Observed!$C$2:$C$1520,$C466),"")</f>
        <v/>
      </c>
      <c r="T466" s="23" t="str">
        <f>IF(ISNUMBER(AVERAGEIFS(Observed!T$2:T$1520,Observed!$A$2:$A$1520,$A466,Observed!$C$2:$C$1520,$C466)),AVERAGEIFS(Observed!T$2:T$1520,Observed!$A$2:$A$1520,$A466,Observed!$C$2:$C$1520,$C466),"")</f>
        <v/>
      </c>
      <c r="U466" s="23" t="str">
        <f>IF(ISNUMBER(AVERAGEIFS(Observed!U$2:U$1520,Observed!$A$2:$A$1520,$A466,Observed!$C$2:$C$1520,$C466)),AVERAGEIFS(Observed!U$2:U$1520,Observed!$A$2:$A$1520,$A466,Observed!$C$2:$C$1520,$C466),"")</f>
        <v/>
      </c>
      <c r="V466" s="23" t="str">
        <f>IF(ISNUMBER(AVERAGEIFS(Observed!V$2:V$1520,Observed!$A$2:$A$1520,$A466,Observed!$C$2:$C$1520,$C466)),AVERAGEIFS(Observed!V$2:V$1520,Observed!$A$2:$A$1520,$A466,Observed!$C$2:$C$1520,$C466),"")</f>
        <v/>
      </c>
      <c r="W466" s="23" t="str">
        <f>IF(ISNUMBER(AVERAGEIFS(Observed!W$2:W$1520,Observed!$A$2:$A$1520,$A466,Observed!$C$2:$C$1520,$C466)),AVERAGEIFS(Observed!W$2:W$1520,Observed!$A$2:$A$1520,$A466,Observed!$C$2:$C$1520,$C466),"")</f>
        <v/>
      </c>
      <c r="X466" s="23" t="str">
        <f>IF(ISNUMBER(AVERAGEIFS(Observed!X$2:X$1520,Observed!$A$2:$A$1520,$A466,Observed!$C$2:$C$1520,$C466)),AVERAGEIFS(Observed!X$2:X$1520,Observed!$A$2:$A$1520,$A466,Observed!$C$2:$C$1520,$C466),"")</f>
        <v/>
      </c>
      <c r="Y466" s="23" t="str">
        <f>IF(ISNUMBER(AVERAGEIFS(Observed!Y$2:Y$1520,Observed!$A$2:$A$1520,$A466,Observed!$C$2:$C$1520,$C466)),AVERAGEIFS(Observed!Y$2:Y$1520,Observed!$A$2:$A$1520,$A466,Observed!$C$2:$C$1520,$C466),"")</f>
        <v/>
      </c>
      <c r="Z466" s="23" t="str">
        <f>IF(ISNUMBER(AVERAGEIFS(Observed!Z$2:Z$1520,Observed!$A$2:$A$1520,$A466,Observed!$C$2:$C$1520,$C466)),AVERAGEIFS(Observed!Z$2:Z$1520,Observed!$A$2:$A$1520,$A466,Observed!$C$2:$C$1520,$C466),"")</f>
        <v/>
      </c>
      <c r="AA466" s="23" t="str">
        <f>IF(ISNUMBER(AVERAGEIFS(Observed!AA$2:AA$1520,Observed!$A$2:$A$1520,$A466,Observed!$C$2:$C$1520,$C466)),AVERAGEIFS(Observed!AA$2:AA$1520,Observed!$A$2:$A$1520,$A466,Observed!$C$2:$C$1520,$C466),"")</f>
        <v/>
      </c>
      <c r="AB466" s="23" t="str">
        <f>IF(ISNUMBER(AVERAGEIFS(Observed!AB$2:AB$1520,Observed!$A$2:$A$1520,$A466,Observed!$C$2:$C$1520,$C466)),AVERAGEIFS(Observed!AB$2:AB$1520,Observed!$A$2:$A$1520,$A466,Observed!$C$2:$C$1520,$C466),"")</f>
        <v/>
      </c>
      <c r="AC466" s="23" t="str">
        <f>IF(ISNUMBER(AVERAGEIFS(Observed!AC$2:AC$1520,Observed!$A$2:$A$1520,$A466,Observed!$C$2:$C$1520,$C466)),AVERAGEIFS(Observed!AC$2:AC$1520,Observed!$A$2:$A$1520,$A466,Observed!$C$2:$C$1520,$C466),"")</f>
        <v/>
      </c>
      <c r="AD466" s="24" t="str">
        <f>IF(ISNUMBER(AVERAGEIFS(Observed!AD$2:AD$1520,Observed!$A$2:$A$1520,$A466,Observed!$C$2:$C$1520,$C466)),AVERAGEIFS(Observed!AD$2:AD$1520,Observed!$A$2:$A$1520,$A466,Observed!$C$2:$C$1520,$C466),"")</f>
        <v/>
      </c>
      <c r="AE466" s="24" t="str">
        <f>IF(ISNUMBER(AVERAGEIFS(Observed!AE$2:AE$1520,Observed!$A$2:$A$1520,$A466,Observed!$C$2:$C$1520,$C466)),AVERAGEIFS(Observed!AE$2:AE$1520,Observed!$A$2:$A$1520,$A466,Observed!$C$2:$C$1520,$C466),"")</f>
        <v/>
      </c>
      <c r="AF466" s="23" t="str">
        <f>IF(ISNUMBER(AVERAGEIFS(Observed!AF$2:AF$1520,Observed!$A$2:$A$1520,$A466,Observed!$C$2:$C$1520,$C466)),AVERAGEIFS(Observed!AF$2:AF$1520,Observed!$A$2:$A$1520,$A466,Observed!$C$2:$C$1520,$C466),"")</f>
        <v/>
      </c>
      <c r="AG466" s="23" t="str">
        <f>IF(ISNUMBER(AVERAGEIFS(Observed!AG$2:AG$1520,Observed!$A$2:$A$1520,$A466,Observed!$C$2:$C$1520,$C466)),AVERAGEIFS(Observed!AG$2:AG$1520,Observed!$A$2:$A$1520,$A466,Observed!$C$2:$C$1520,$C466),"")</f>
        <v/>
      </c>
      <c r="AH466" s="22" t="str">
        <f>IF(ISNUMBER(AVERAGEIFS(Observed!AH$2:AH$1520,Observed!$A$2:$A$1520,$A466,Observed!$C$2:$C$1520,$C466)),AVERAGEIFS(Observed!AH$2:AH$1520,Observed!$A$2:$A$1520,$A466,Observed!$C$2:$C$1520,$C466),"")</f>
        <v/>
      </c>
      <c r="AI466" s="23" t="str">
        <f>IF(ISNUMBER(AVERAGEIFS(Observed!AI$2:AI$1520,Observed!$A$2:$A$1520,$A466,Observed!$C$2:$C$1520,$C466)),AVERAGEIFS(Observed!AI$2:AI$1520,Observed!$A$2:$A$1520,$A466,Observed!$C$2:$C$1520,$C466),"")</f>
        <v/>
      </c>
      <c r="AJ466" s="23" t="str">
        <f>IF(ISNUMBER(AVERAGEIFS(Observed!AJ$2:AJ$1520,Observed!$A$2:$A$1520,$A466,Observed!$C$2:$C$1520,$C466)),AVERAGEIFS(Observed!AJ$2:AJ$1520,Observed!$A$2:$A$1520,$A466,Observed!$C$2:$C$1520,$C466),"")</f>
        <v/>
      </c>
      <c r="AK466" s="23" t="str">
        <f>IF(ISNUMBER(AVERAGEIFS(Observed!AK$2:AK$1520,Observed!$A$2:$A$1520,$A466,Observed!$C$2:$C$1520,$C466)),AVERAGEIFS(Observed!AK$2:AK$1520,Observed!$A$2:$A$1520,$A466,Observed!$C$2:$C$1520,$C466),"")</f>
        <v/>
      </c>
      <c r="AL466" s="23" t="str">
        <f>IF(ISNUMBER(AVERAGEIFS(Observed!AL$2:AL$1520,Observed!$A$2:$A$1520,$A466,Observed!$C$2:$C$1520,$C466)),AVERAGEIFS(Observed!AL$2:AL$1520,Observed!$A$2:$A$1520,$A466,Observed!$C$2:$C$1520,$C466),"")</f>
        <v/>
      </c>
      <c r="AM466" s="23" t="str">
        <f>IF(ISNUMBER(AVERAGEIFS(Observed!AM$2:AM$1520,Observed!$A$2:$A$1520,$A466,Observed!$C$2:$C$1520,$C466)),AVERAGEIFS(Observed!AM$2:AM$1520,Observed!$A$2:$A$1520,$A466,Observed!$C$2:$C$1520,$C466),"")</f>
        <v/>
      </c>
      <c r="AN466" s="2">
        <f>COUNTIFS(Observed!$A$2:$A$1520,$A466,Observed!$C$2:$C$1520,$C466)</f>
        <v>1</v>
      </c>
      <c r="AO466" s="2">
        <f t="shared" si="8"/>
        <v>3</v>
      </c>
    </row>
    <row r="467" spans="1:41" x14ac:dyDescent="0.35">
      <c r="A467" t="s">
        <v>66</v>
      </c>
      <c r="B467" t="s">
        <v>70</v>
      </c>
      <c r="C467" s="20">
        <v>35976</v>
      </c>
      <c r="D467">
        <v>1</v>
      </c>
      <c r="F467" s="25">
        <v>1998</v>
      </c>
      <c r="I467" s="2" t="s">
        <v>42</v>
      </c>
      <c r="J467" s="22" t="str">
        <f>IF(ISNUMBER(AVERAGEIFS(Observed!J$2:J$1520,Observed!$A$2:$A$1520,$A467,Observed!$C$2:$C$1520,$C467)),AVERAGEIFS(Observed!J$2:J$1520,Observed!$A$2:$A$1520,$A467,Observed!$C$2:$C$1520,$C467),"")</f>
        <v/>
      </c>
      <c r="K467" s="23" t="str">
        <f>IF(ISNUMBER(AVERAGEIFS(Observed!K$2:K$1520,Observed!$A$2:$A$1520,$A467,Observed!$C$2:$C$1520,$C467)),AVERAGEIFS(Observed!K$2:K$1520,Observed!$A$2:$A$1520,$A467,Observed!$C$2:$C$1520,$C467),"")</f>
        <v/>
      </c>
      <c r="L467" s="23">
        <f>IF(ISNUMBER(AVERAGEIFS(Observed!L$2:L$1520,Observed!$A$2:$A$1520,$A467,Observed!$C$2:$C$1520,$C467)),AVERAGEIFS(Observed!L$2:L$1520,Observed!$A$2:$A$1520,$A467,Observed!$C$2:$C$1520,$C467),"")</f>
        <v>143.9</v>
      </c>
      <c r="M467" s="23">
        <f>IF(ISNUMBER(AVERAGEIFS(Observed!M$2:M$1520,Observed!$A$2:$A$1520,$A467,Observed!$C$2:$C$1520,$C467)),AVERAGEIFS(Observed!M$2:M$1520,Observed!$A$2:$A$1520,$A467,Observed!$C$2:$C$1520,$C467),"")</f>
        <v>143.9</v>
      </c>
      <c r="N467" s="23">
        <f>IF(ISNUMBER(AVERAGEIFS(Observed!N$2:N$1520,Observed!$A$2:$A$1520,$A467,Observed!$C$2:$C$1520,$C467)),AVERAGEIFS(Observed!N$2:N$1520,Observed!$A$2:$A$1520,$A467,Observed!$C$2:$C$1520,$C467),"")</f>
        <v>431.70000000000005</v>
      </c>
      <c r="O467" s="24" t="str">
        <f>IF(ISNUMBER(AVERAGEIFS(Observed!O$2:O$1520,Observed!$A$2:$A$1520,$A467,Observed!$C$2:$C$1520,$C467)),AVERAGEIFS(Observed!O$2:O$1520,Observed!$A$2:$A$1520,$A467,Observed!$C$2:$C$1520,$C467),"")</f>
        <v/>
      </c>
      <c r="P467" s="24" t="str">
        <f>IF(ISNUMBER(AVERAGEIFS(Observed!P$2:P$1520,Observed!$A$2:$A$1520,$A467,Observed!$C$2:$C$1520,$C467)),AVERAGEIFS(Observed!P$2:P$1520,Observed!$A$2:$A$1520,$A467,Observed!$C$2:$C$1520,$C467),"")</f>
        <v/>
      </c>
      <c r="Q467" s="24" t="str">
        <f>IF(ISNUMBER(AVERAGEIFS(Observed!Q$2:Q$1520,Observed!$A$2:$A$1520,$A467,Observed!$C$2:$C$1520,$C467)),AVERAGEIFS(Observed!Q$2:Q$1520,Observed!$A$2:$A$1520,$A467,Observed!$C$2:$C$1520,$C467),"")</f>
        <v/>
      </c>
      <c r="R467" s="22" t="str">
        <f>IF(ISNUMBER(AVERAGEIFS(Observed!R$2:R$1520,Observed!$A$2:$A$1520,$A467,Observed!$C$2:$C$1520,$C467)),AVERAGEIFS(Observed!R$2:R$1520,Observed!$A$2:$A$1520,$A467,Observed!$C$2:$C$1520,$C467),"")</f>
        <v/>
      </c>
      <c r="S467" s="23" t="str">
        <f>IF(ISNUMBER(AVERAGEIFS(Observed!S$2:S$1520,Observed!$A$2:$A$1520,$A467,Observed!$C$2:$C$1520,$C467)),AVERAGEIFS(Observed!S$2:S$1520,Observed!$A$2:$A$1520,$A467,Observed!$C$2:$C$1520,$C467),"")</f>
        <v/>
      </c>
      <c r="T467" s="23" t="str">
        <f>IF(ISNUMBER(AVERAGEIFS(Observed!T$2:T$1520,Observed!$A$2:$A$1520,$A467,Observed!$C$2:$C$1520,$C467)),AVERAGEIFS(Observed!T$2:T$1520,Observed!$A$2:$A$1520,$A467,Observed!$C$2:$C$1520,$C467),"")</f>
        <v/>
      </c>
      <c r="U467" s="23" t="str">
        <f>IF(ISNUMBER(AVERAGEIFS(Observed!U$2:U$1520,Observed!$A$2:$A$1520,$A467,Observed!$C$2:$C$1520,$C467)),AVERAGEIFS(Observed!U$2:U$1520,Observed!$A$2:$A$1520,$A467,Observed!$C$2:$C$1520,$C467),"")</f>
        <v/>
      </c>
      <c r="V467" s="23" t="str">
        <f>IF(ISNUMBER(AVERAGEIFS(Observed!V$2:V$1520,Observed!$A$2:$A$1520,$A467,Observed!$C$2:$C$1520,$C467)),AVERAGEIFS(Observed!V$2:V$1520,Observed!$A$2:$A$1520,$A467,Observed!$C$2:$C$1520,$C467),"")</f>
        <v/>
      </c>
      <c r="W467" s="23" t="str">
        <f>IF(ISNUMBER(AVERAGEIFS(Observed!W$2:W$1520,Observed!$A$2:$A$1520,$A467,Observed!$C$2:$C$1520,$C467)),AVERAGEIFS(Observed!W$2:W$1520,Observed!$A$2:$A$1520,$A467,Observed!$C$2:$C$1520,$C467),"")</f>
        <v/>
      </c>
      <c r="X467" s="23" t="str">
        <f>IF(ISNUMBER(AVERAGEIFS(Observed!X$2:X$1520,Observed!$A$2:$A$1520,$A467,Observed!$C$2:$C$1520,$C467)),AVERAGEIFS(Observed!X$2:X$1520,Observed!$A$2:$A$1520,$A467,Observed!$C$2:$C$1520,$C467),"")</f>
        <v/>
      </c>
      <c r="Y467" s="23" t="str">
        <f>IF(ISNUMBER(AVERAGEIFS(Observed!Y$2:Y$1520,Observed!$A$2:$A$1520,$A467,Observed!$C$2:$C$1520,$C467)),AVERAGEIFS(Observed!Y$2:Y$1520,Observed!$A$2:$A$1520,$A467,Observed!$C$2:$C$1520,$C467),"")</f>
        <v/>
      </c>
      <c r="Z467" s="23" t="str">
        <f>IF(ISNUMBER(AVERAGEIFS(Observed!Z$2:Z$1520,Observed!$A$2:$A$1520,$A467,Observed!$C$2:$C$1520,$C467)),AVERAGEIFS(Observed!Z$2:Z$1520,Observed!$A$2:$A$1520,$A467,Observed!$C$2:$C$1520,$C467),"")</f>
        <v/>
      </c>
      <c r="AA467" s="23" t="str">
        <f>IF(ISNUMBER(AVERAGEIFS(Observed!AA$2:AA$1520,Observed!$A$2:$A$1520,$A467,Observed!$C$2:$C$1520,$C467)),AVERAGEIFS(Observed!AA$2:AA$1520,Observed!$A$2:$A$1520,$A467,Observed!$C$2:$C$1520,$C467),"")</f>
        <v/>
      </c>
      <c r="AB467" s="23" t="str">
        <f>IF(ISNUMBER(AVERAGEIFS(Observed!AB$2:AB$1520,Observed!$A$2:$A$1520,$A467,Observed!$C$2:$C$1520,$C467)),AVERAGEIFS(Observed!AB$2:AB$1520,Observed!$A$2:$A$1520,$A467,Observed!$C$2:$C$1520,$C467),"")</f>
        <v/>
      </c>
      <c r="AC467" s="23" t="str">
        <f>IF(ISNUMBER(AVERAGEIFS(Observed!AC$2:AC$1520,Observed!$A$2:$A$1520,$A467,Observed!$C$2:$C$1520,$C467)),AVERAGEIFS(Observed!AC$2:AC$1520,Observed!$A$2:$A$1520,$A467,Observed!$C$2:$C$1520,$C467),"")</f>
        <v/>
      </c>
      <c r="AD467" s="24" t="str">
        <f>IF(ISNUMBER(AVERAGEIFS(Observed!AD$2:AD$1520,Observed!$A$2:$A$1520,$A467,Observed!$C$2:$C$1520,$C467)),AVERAGEIFS(Observed!AD$2:AD$1520,Observed!$A$2:$A$1520,$A467,Observed!$C$2:$C$1520,$C467),"")</f>
        <v/>
      </c>
      <c r="AE467" s="24" t="str">
        <f>IF(ISNUMBER(AVERAGEIFS(Observed!AE$2:AE$1520,Observed!$A$2:$A$1520,$A467,Observed!$C$2:$C$1520,$C467)),AVERAGEIFS(Observed!AE$2:AE$1520,Observed!$A$2:$A$1520,$A467,Observed!$C$2:$C$1520,$C467),"")</f>
        <v/>
      </c>
      <c r="AF467" s="23" t="str">
        <f>IF(ISNUMBER(AVERAGEIFS(Observed!AF$2:AF$1520,Observed!$A$2:$A$1520,$A467,Observed!$C$2:$C$1520,$C467)),AVERAGEIFS(Observed!AF$2:AF$1520,Observed!$A$2:$A$1520,$A467,Observed!$C$2:$C$1520,$C467),"")</f>
        <v/>
      </c>
      <c r="AG467" s="23" t="str">
        <f>IF(ISNUMBER(AVERAGEIFS(Observed!AG$2:AG$1520,Observed!$A$2:$A$1520,$A467,Observed!$C$2:$C$1520,$C467)),AVERAGEIFS(Observed!AG$2:AG$1520,Observed!$A$2:$A$1520,$A467,Observed!$C$2:$C$1520,$C467),"")</f>
        <v/>
      </c>
      <c r="AH467" s="22" t="str">
        <f>IF(ISNUMBER(AVERAGEIFS(Observed!AH$2:AH$1520,Observed!$A$2:$A$1520,$A467,Observed!$C$2:$C$1520,$C467)),AVERAGEIFS(Observed!AH$2:AH$1520,Observed!$A$2:$A$1520,$A467,Observed!$C$2:$C$1520,$C467),"")</f>
        <v/>
      </c>
      <c r="AI467" s="23" t="str">
        <f>IF(ISNUMBER(AVERAGEIFS(Observed!AI$2:AI$1520,Observed!$A$2:$A$1520,$A467,Observed!$C$2:$C$1520,$C467)),AVERAGEIFS(Observed!AI$2:AI$1520,Observed!$A$2:$A$1520,$A467,Observed!$C$2:$C$1520,$C467),"")</f>
        <v/>
      </c>
      <c r="AJ467" s="23" t="str">
        <f>IF(ISNUMBER(AVERAGEIFS(Observed!AJ$2:AJ$1520,Observed!$A$2:$A$1520,$A467,Observed!$C$2:$C$1520,$C467)),AVERAGEIFS(Observed!AJ$2:AJ$1520,Observed!$A$2:$A$1520,$A467,Observed!$C$2:$C$1520,$C467),"")</f>
        <v/>
      </c>
      <c r="AK467" s="23" t="str">
        <f>IF(ISNUMBER(AVERAGEIFS(Observed!AK$2:AK$1520,Observed!$A$2:$A$1520,$A467,Observed!$C$2:$C$1520,$C467)),AVERAGEIFS(Observed!AK$2:AK$1520,Observed!$A$2:$A$1520,$A467,Observed!$C$2:$C$1520,$C467),"")</f>
        <v/>
      </c>
      <c r="AL467" s="23" t="str">
        <f>IF(ISNUMBER(AVERAGEIFS(Observed!AL$2:AL$1520,Observed!$A$2:$A$1520,$A467,Observed!$C$2:$C$1520,$C467)),AVERAGEIFS(Observed!AL$2:AL$1520,Observed!$A$2:$A$1520,$A467,Observed!$C$2:$C$1520,$C467),"")</f>
        <v/>
      </c>
      <c r="AM467" s="23" t="str">
        <f>IF(ISNUMBER(AVERAGEIFS(Observed!AM$2:AM$1520,Observed!$A$2:$A$1520,$A467,Observed!$C$2:$C$1520,$C467)),AVERAGEIFS(Observed!AM$2:AM$1520,Observed!$A$2:$A$1520,$A467,Observed!$C$2:$C$1520,$C467),"")</f>
        <v/>
      </c>
      <c r="AN467" s="2">
        <f>COUNTIFS(Observed!$A$2:$A$1520,$A467,Observed!$C$2:$C$1520,$C467)</f>
        <v>1</v>
      </c>
      <c r="AO467" s="2">
        <f t="shared" si="8"/>
        <v>3</v>
      </c>
    </row>
    <row r="468" spans="1:41" x14ac:dyDescent="0.35">
      <c r="A468" t="s">
        <v>66</v>
      </c>
      <c r="B468" t="s">
        <v>70</v>
      </c>
      <c r="C468" s="20">
        <v>35997</v>
      </c>
      <c r="D468">
        <v>1</v>
      </c>
      <c r="F468" s="25">
        <v>1998</v>
      </c>
      <c r="I468" s="2" t="s">
        <v>42</v>
      </c>
      <c r="J468" s="22" t="str">
        <f>IF(ISNUMBER(AVERAGEIFS(Observed!J$2:J$1520,Observed!$A$2:$A$1520,$A468,Observed!$C$2:$C$1520,$C468)),AVERAGEIFS(Observed!J$2:J$1520,Observed!$A$2:$A$1520,$A468,Observed!$C$2:$C$1520,$C468),"")</f>
        <v/>
      </c>
      <c r="K468" s="23" t="str">
        <f>IF(ISNUMBER(AVERAGEIFS(Observed!K$2:K$1520,Observed!$A$2:$A$1520,$A468,Observed!$C$2:$C$1520,$C468)),AVERAGEIFS(Observed!K$2:K$1520,Observed!$A$2:$A$1520,$A468,Observed!$C$2:$C$1520,$C468),"")</f>
        <v/>
      </c>
      <c r="L468" s="23">
        <f>IF(ISNUMBER(AVERAGEIFS(Observed!L$2:L$1520,Observed!$A$2:$A$1520,$A468,Observed!$C$2:$C$1520,$C468)),AVERAGEIFS(Observed!L$2:L$1520,Observed!$A$2:$A$1520,$A468,Observed!$C$2:$C$1520,$C468),"")</f>
        <v>143.9</v>
      </c>
      <c r="M468" s="23">
        <f>IF(ISNUMBER(AVERAGEIFS(Observed!M$2:M$1520,Observed!$A$2:$A$1520,$A468,Observed!$C$2:$C$1520,$C468)),AVERAGEIFS(Observed!M$2:M$1520,Observed!$A$2:$A$1520,$A468,Observed!$C$2:$C$1520,$C468),"")</f>
        <v>143.9</v>
      </c>
      <c r="N468" s="23">
        <f>IF(ISNUMBER(AVERAGEIFS(Observed!N$2:N$1520,Observed!$A$2:$A$1520,$A468,Observed!$C$2:$C$1520,$C468)),AVERAGEIFS(Observed!N$2:N$1520,Observed!$A$2:$A$1520,$A468,Observed!$C$2:$C$1520,$C468),"")</f>
        <v>575.6</v>
      </c>
      <c r="O468" s="24" t="str">
        <f>IF(ISNUMBER(AVERAGEIFS(Observed!O$2:O$1520,Observed!$A$2:$A$1520,$A468,Observed!$C$2:$C$1520,$C468)),AVERAGEIFS(Observed!O$2:O$1520,Observed!$A$2:$A$1520,$A468,Observed!$C$2:$C$1520,$C468),"")</f>
        <v/>
      </c>
      <c r="P468" s="24" t="str">
        <f>IF(ISNUMBER(AVERAGEIFS(Observed!P$2:P$1520,Observed!$A$2:$A$1520,$A468,Observed!$C$2:$C$1520,$C468)),AVERAGEIFS(Observed!P$2:P$1520,Observed!$A$2:$A$1520,$A468,Observed!$C$2:$C$1520,$C468),"")</f>
        <v/>
      </c>
      <c r="Q468" s="24" t="str">
        <f>IF(ISNUMBER(AVERAGEIFS(Observed!Q$2:Q$1520,Observed!$A$2:$A$1520,$A468,Observed!$C$2:$C$1520,$C468)),AVERAGEIFS(Observed!Q$2:Q$1520,Observed!$A$2:$A$1520,$A468,Observed!$C$2:$C$1520,$C468),"")</f>
        <v/>
      </c>
      <c r="R468" s="22" t="str">
        <f>IF(ISNUMBER(AVERAGEIFS(Observed!R$2:R$1520,Observed!$A$2:$A$1520,$A468,Observed!$C$2:$C$1520,$C468)),AVERAGEIFS(Observed!R$2:R$1520,Observed!$A$2:$A$1520,$A468,Observed!$C$2:$C$1520,$C468),"")</f>
        <v/>
      </c>
      <c r="S468" s="23" t="str">
        <f>IF(ISNUMBER(AVERAGEIFS(Observed!S$2:S$1520,Observed!$A$2:$A$1520,$A468,Observed!$C$2:$C$1520,$C468)),AVERAGEIFS(Observed!S$2:S$1520,Observed!$A$2:$A$1520,$A468,Observed!$C$2:$C$1520,$C468),"")</f>
        <v/>
      </c>
      <c r="T468" s="23" t="str">
        <f>IF(ISNUMBER(AVERAGEIFS(Observed!T$2:T$1520,Observed!$A$2:$A$1520,$A468,Observed!$C$2:$C$1520,$C468)),AVERAGEIFS(Observed!T$2:T$1520,Observed!$A$2:$A$1520,$A468,Observed!$C$2:$C$1520,$C468),"")</f>
        <v/>
      </c>
      <c r="U468" s="23" t="str">
        <f>IF(ISNUMBER(AVERAGEIFS(Observed!U$2:U$1520,Observed!$A$2:$A$1520,$A468,Observed!$C$2:$C$1520,$C468)),AVERAGEIFS(Observed!U$2:U$1520,Observed!$A$2:$A$1520,$A468,Observed!$C$2:$C$1520,$C468),"")</f>
        <v/>
      </c>
      <c r="V468" s="23" t="str">
        <f>IF(ISNUMBER(AVERAGEIFS(Observed!V$2:V$1520,Observed!$A$2:$A$1520,$A468,Observed!$C$2:$C$1520,$C468)),AVERAGEIFS(Observed!V$2:V$1520,Observed!$A$2:$A$1520,$A468,Observed!$C$2:$C$1520,$C468),"")</f>
        <v/>
      </c>
      <c r="W468" s="23" t="str">
        <f>IF(ISNUMBER(AVERAGEIFS(Observed!W$2:W$1520,Observed!$A$2:$A$1520,$A468,Observed!$C$2:$C$1520,$C468)),AVERAGEIFS(Observed!W$2:W$1520,Observed!$A$2:$A$1520,$A468,Observed!$C$2:$C$1520,$C468),"")</f>
        <v/>
      </c>
      <c r="X468" s="23" t="str">
        <f>IF(ISNUMBER(AVERAGEIFS(Observed!X$2:X$1520,Observed!$A$2:$A$1520,$A468,Observed!$C$2:$C$1520,$C468)),AVERAGEIFS(Observed!X$2:X$1520,Observed!$A$2:$A$1520,$A468,Observed!$C$2:$C$1520,$C468),"")</f>
        <v/>
      </c>
      <c r="Y468" s="23" t="str">
        <f>IF(ISNUMBER(AVERAGEIFS(Observed!Y$2:Y$1520,Observed!$A$2:$A$1520,$A468,Observed!$C$2:$C$1520,$C468)),AVERAGEIFS(Observed!Y$2:Y$1520,Observed!$A$2:$A$1520,$A468,Observed!$C$2:$C$1520,$C468),"")</f>
        <v/>
      </c>
      <c r="Z468" s="23" t="str">
        <f>IF(ISNUMBER(AVERAGEIFS(Observed!Z$2:Z$1520,Observed!$A$2:$A$1520,$A468,Observed!$C$2:$C$1520,$C468)),AVERAGEIFS(Observed!Z$2:Z$1520,Observed!$A$2:$A$1520,$A468,Observed!$C$2:$C$1520,$C468),"")</f>
        <v/>
      </c>
      <c r="AA468" s="23" t="str">
        <f>IF(ISNUMBER(AVERAGEIFS(Observed!AA$2:AA$1520,Observed!$A$2:$A$1520,$A468,Observed!$C$2:$C$1520,$C468)),AVERAGEIFS(Observed!AA$2:AA$1520,Observed!$A$2:$A$1520,$A468,Observed!$C$2:$C$1520,$C468),"")</f>
        <v/>
      </c>
      <c r="AB468" s="23" t="str">
        <f>IF(ISNUMBER(AVERAGEIFS(Observed!AB$2:AB$1520,Observed!$A$2:$A$1520,$A468,Observed!$C$2:$C$1520,$C468)),AVERAGEIFS(Observed!AB$2:AB$1520,Observed!$A$2:$A$1520,$A468,Observed!$C$2:$C$1520,$C468),"")</f>
        <v/>
      </c>
      <c r="AC468" s="23" t="str">
        <f>IF(ISNUMBER(AVERAGEIFS(Observed!AC$2:AC$1520,Observed!$A$2:$A$1520,$A468,Observed!$C$2:$C$1520,$C468)),AVERAGEIFS(Observed!AC$2:AC$1520,Observed!$A$2:$A$1520,$A468,Observed!$C$2:$C$1520,$C468),"")</f>
        <v/>
      </c>
      <c r="AD468" s="24" t="str">
        <f>IF(ISNUMBER(AVERAGEIFS(Observed!AD$2:AD$1520,Observed!$A$2:$A$1520,$A468,Observed!$C$2:$C$1520,$C468)),AVERAGEIFS(Observed!AD$2:AD$1520,Observed!$A$2:$A$1520,$A468,Observed!$C$2:$C$1520,$C468),"")</f>
        <v/>
      </c>
      <c r="AE468" s="24" t="str">
        <f>IF(ISNUMBER(AVERAGEIFS(Observed!AE$2:AE$1520,Observed!$A$2:$A$1520,$A468,Observed!$C$2:$C$1520,$C468)),AVERAGEIFS(Observed!AE$2:AE$1520,Observed!$A$2:$A$1520,$A468,Observed!$C$2:$C$1520,$C468),"")</f>
        <v/>
      </c>
      <c r="AF468" s="23" t="str">
        <f>IF(ISNUMBER(AVERAGEIFS(Observed!AF$2:AF$1520,Observed!$A$2:$A$1520,$A468,Observed!$C$2:$C$1520,$C468)),AVERAGEIFS(Observed!AF$2:AF$1520,Observed!$A$2:$A$1520,$A468,Observed!$C$2:$C$1520,$C468),"")</f>
        <v/>
      </c>
      <c r="AG468" s="23" t="str">
        <f>IF(ISNUMBER(AVERAGEIFS(Observed!AG$2:AG$1520,Observed!$A$2:$A$1520,$A468,Observed!$C$2:$C$1520,$C468)),AVERAGEIFS(Observed!AG$2:AG$1520,Observed!$A$2:$A$1520,$A468,Observed!$C$2:$C$1520,$C468),"")</f>
        <v/>
      </c>
      <c r="AH468" s="22" t="str">
        <f>IF(ISNUMBER(AVERAGEIFS(Observed!AH$2:AH$1520,Observed!$A$2:$A$1520,$A468,Observed!$C$2:$C$1520,$C468)),AVERAGEIFS(Observed!AH$2:AH$1520,Observed!$A$2:$A$1520,$A468,Observed!$C$2:$C$1520,$C468),"")</f>
        <v/>
      </c>
      <c r="AI468" s="23" t="str">
        <f>IF(ISNUMBER(AVERAGEIFS(Observed!AI$2:AI$1520,Observed!$A$2:$A$1520,$A468,Observed!$C$2:$C$1520,$C468)),AVERAGEIFS(Observed!AI$2:AI$1520,Observed!$A$2:$A$1520,$A468,Observed!$C$2:$C$1520,$C468),"")</f>
        <v/>
      </c>
      <c r="AJ468" s="23" t="str">
        <f>IF(ISNUMBER(AVERAGEIFS(Observed!AJ$2:AJ$1520,Observed!$A$2:$A$1520,$A468,Observed!$C$2:$C$1520,$C468)),AVERAGEIFS(Observed!AJ$2:AJ$1520,Observed!$A$2:$A$1520,$A468,Observed!$C$2:$C$1520,$C468),"")</f>
        <v/>
      </c>
      <c r="AK468" s="23" t="str">
        <f>IF(ISNUMBER(AVERAGEIFS(Observed!AK$2:AK$1520,Observed!$A$2:$A$1520,$A468,Observed!$C$2:$C$1520,$C468)),AVERAGEIFS(Observed!AK$2:AK$1520,Observed!$A$2:$A$1520,$A468,Observed!$C$2:$C$1520,$C468),"")</f>
        <v/>
      </c>
      <c r="AL468" s="23" t="str">
        <f>IF(ISNUMBER(AVERAGEIFS(Observed!AL$2:AL$1520,Observed!$A$2:$A$1520,$A468,Observed!$C$2:$C$1520,$C468)),AVERAGEIFS(Observed!AL$2:AL$1520,Observed!$A$2:$A$1520,$A468,Observed!$C$2:$C$1520,$C468),"")</f>
        <v/>
      </c>
      <c r="AM468" s="23" t="str">
        <f>IF(ISNUMBER(AVERAGEIFS(Observed!AM$2:AM$1520,Observed!$A$2:$A$1520,$A468,Observed!$C$2:$C$1520,$C468)),AVERAGEIFS(Observed!AM$2:AM$1520,Observed!$A$2:$A$1520,$A468,Observed!$C$2:$C$1520,$C468),"")</f>
        <v/>
      </c>
      <c r="AN468" s="2">
        <f>COUNTIFS(Observed!$A$2:$A$1520,$A468,Observed!$C$2:$C$1520,$C468)</f>
        <v>1</v>
      </c>
      <c r="AO468" s="2">
        <f t="shared" ref="AO468:AO470" si="9">COUNT(K468:AM468)</f>
        <v>3</v>
      </c>
    </row>
    <row r="469" spans="1:41" x14ac:dyDescent="0.35">
      <c r="A469" t="s">
        <v>66</v>
      </c>
      <c r="B469" t="s">
        <v>70</v>
      </c>
      <c r="C469" s="20">
        <v>36018</v>
      </c>
      <c r="D469">
        <v>1</v>
      </c>
      <c r="F469" s="25">
        <v>1998</v>
      </c>
      <c r="I469" s="2" t="s">
        <v>42</v>
      </c>
      <c r="J469" s="22" t="str">
        <f>IF(ISNUMBER(AVERAGEIFS(Observed!J$2:J$1520,Observed!$A$2:$A$1520,$A469,Observed!$C$2:$C$1520,$C469)),AVERAGEIFS(Observed!J$2:J$1520,Observed!$A$2:$A$1520,$A469,Observed!$C$2:$C$1520,$C469),"")</f>
        <v/>
      </c>
      <c r="K469" s="23" t="str">
        <f>IF(ISNUMBER(AVERAGEIFS(Observed!K$2:K$1520,Observed!$A$2:$A$1520,$A469,Observed!$C$2:$C$1520,$C469)),AVERAGEIFS(Observed!K$2:K$1520,Observed!$A$2:$A$1520,$A469,Observed!$C$2:$C$1520,$C469),"")</f>
        <v/>
      </c>
      <c r="L469" s="23">
        <f>IF(ISNUMBER(AVERAGEIFS(Observed!L$2:L$1520,Observed!$A$2:$A$1520,$A469,Observed!$C$2:$C$1520,$C469)),AVERAGEIFS(Observed!L$2:L$1520,Observed!$A$2:$A$1520,$A469,Observed!$C$2:$C$1520,$C469),"")</f>
        <v>66.2</v>
      </c>
      <c r="M469" s="23">
        <f>IF(ISNUMBER(AVERAGEIFS(Observed!M$2:M$1520,Observed!$A$2:$A$1520,$A469,Observed!$C$2:$C$1520,$C469)),AVERAGEIFS(Observed!M$2:M$1520,Observed!$A$2:$A$1520,$A469,Observed!$C$2:$C$1520,$C469),"")</f>
        <v>66.2</v>
      </c>
      <c r="N469" s="23">
        <f>IF(ISNUMBER(AVERAGEIFS(Observed!N$2:N$1520,Observed!$A$2:$A$1520,$A469,Observed!$C$2:$C$1520,$C469)),AVERAGEIFS(Observed!N$2:N$1520,Observed!$A$2:$A$1520,$A469,Observed!$C$2:$C$1520,$C469),"")</f>
        <v>641.80000000000007</v>
      </c>
      <c r="O469" s="24" t="str">
        <f>IF(ISNUMBER(AVERAGEIFS(Observed!O$2:O$1520,Observed!$A$2:$A$1520,$A469,Observed!$C$2:$C$1520,$C469)),AVERAGEIFS(Observed!O$2:O$1520,Observed!$A$2:$A$1520,$A469,Observed!$C$2:$C$1520,$C469),"")</f>
        <v/>
      </c>
      <c r="P469" s="24" t="str">
        <f>IF(ISNUMBER(AVERAGEIFS(Observed!P$2:P$1520,Observed!$A$2:$A$1520,$A469,Observed!$C$2:$C$1520,$C469)),AVERAGEIFS(Observed!P$2:P$1520,Observed!$A$2:$A$1520,$A469,Observed!$C$2:$C$1520,$C469),"")</f>
        <v/>
      </c>
      <c r="Q469" s="24" t="str">
        <f>IF(ISNUMBER(AVERAGEIFS(Observed!Q$2:Q$1520,Observed!$A$2:$A$1520,$A469,Observed!$C$2:$C$1520,$C469)),AVERAGEIFS(Observed!Q$2:Q$1520,Observed!$A$2:$A$1520,$A469,Observed!$C$2:$C$1520,$C469),"")</f>
        <v/>
      </c>
      <c r="R469" s="22" t="str">
        <f>IF(ISNUMBER(AVERAGEIFS(Observed!R$2:R$1520,Observed!$A$2:$A$1520,$A469,Observed!$C$2:$C$1520,$C469)),AVERAGEIFS(Observed!R$2:R$1520,Observed!$A$2:$A$1520,$A469,Observed!$C$2:$C$1520,$C469),"")</f>
        <v/>
      </c>
      <c r="S469" s="23" t="str">
        <f>IF(ISNUMBER(AVERAGEIFS(Observed!S$2:S$1520,Observed!$A$2:$A$1520,$A469,Observed!$C$2:$C$1520,$C469)),AVERAGEIFS(Observed!S$2:S$1520,Observed!$A$2:$A$1520,$A469,Observed!$C$2:$C$1520,$C469),"")</f>
        <v/>
      </c>
      <c r="T469" s="23" t="str">
        <f>IF(ISNUMBER(AVERAGEIFS(Observed!T$2:T$1520,Observed!$A$2:$A$1520,$A469,Observed!$C$2:$C$1520,$C469)),AVERAGEIFS(Observed!T$2:T$1520,Observed!$A$2:$A$1520,$A469,Observed!$C$2:$C$1520,$C469),"")</f>
        <v/>
      </c>
      <c r="U469" s="23" t="str">
        <f>IF(ISNUMBER(AVERAGEIFS(Observed!U$2:U$1520,Observed!$A$2:$A$1520,$A469,Observed!$C$2:$C$1520,$C469)),AVERAGEIFS(Observed!U$2:U$1520,Observed!$A$2:$A$1520,$A469,Observed!$C$2:$C$1520,$C469),"")</f>
        <v/>
      </c>
      <c r="V469" s="23" t="str">
        <f>IF(ISNUMBER(AVERAGEIFS(Observed!V$2:V$1520,Observed!$A$2:$A$1520,$A469,Observed!$C$2:$C$1520,$C469)),AVERAGEIFS(Observed!V$2:V$1520,Observed!$A$2:$A$1520,$A469,Observed!$C$2:$C$1520,$C469),"")</f>
        <v/>
      </c>
      <c r="W469" s="23" t="str">
        <f>IF(ISNUMBER(AVERAGEIFS(Observed!W$2:W$1520,Observed!$A$2:$A$1520,$A469,Observed!$C$2:$C$1520,$C469)),AVERAGEIFS(Observed!W$2:W$1520,Observed!$A$2:$A$1520,$A469,Observed!$C$2:$C$1520,$C469),"")</f>
        <v/>
      </c>
      <c r="X469" s="23" t="str">
        <f>IF(ISNUMBER(AVERAGEIFS(Observed!X$2:X$1520,Observed!$A$2:$A$1520,$A469,Observed!$C$2:$C$1520,$C469)),AVERAGEIFS(Observed!X$2:X$1520,Observed!$A$2:$A$1520,$A469,Observed!$C$2:$C$1520,$C469),"")</f>
        <v/>
      </c>
      <c r="Y469" s="23" t="str">
        <f>IF(ISNUMBER(AVERAGEIFS(Observed!Y$2:Y$1520,Observed!$A$2:$A$1520,$A469,Observed!$C$2:$C$1520,$C469)),AVERAGEIFS(Observed!Y$2:Y$1520,Observed!$A$2:$A$1520,$A469,Observed!$C$2:$C$1520,$C469),"")</f>
        <v/>
      </c>
      <c r="Z469" s="23" t="str">
        <f>IF(ISNUMBER(AVERAGEIFS(Observed!Z$2:Z$1520,Observed!$A$2:$A$1520,$A469,Observed!$C$2:$C$1520,$C469)),AVERAGEIFS(Observed!Z$2:Z$1520,Observed!$A$2:$A$1520,$A469,Observed!$C$2:$C$1520,$C469),"")</f>
        <v/>
      </c>
      <c r="AA469" s="23" t="str">
        <f>IF(ISNUMBER(AVERAGEIFS(Observed!AA$2:AA$1520,Observed!$A$2:$A$1520,$A469,Observed!$C$2:$C$1520,$C469)),AVERAGEIFS(Observed!AA$2:AA$1520,Observed!$A$2:$A$1520,$A469,Observed!$C$2:$C$1520,$C469),"")</f>
        <v/>
      </c>
      <c r="AB469" s="23" t="str">
        <f>IF(ISNUMBER(AVERAGEIFS(Observed!AB$2:AB$1520,Observed!$A$2:$A$1520,$A469,Observed!$C$2:$C$1520,$C469)),AVERAGEIFS(Observed!AB$2:AB$1520,Observed!$A$2:$A$1520,$A469,Observed!$C$2:$C$1520,$C469),"")</f>
        <v/>
      </c>
      <c r="AC469" s="23" t="str">
        <f>IF(ISNUMBER(AVERAGEIFS(Observed!AC$2:AC$1520,Observed!$A$2:$A$1520,$A469,Observed!$C$2:$C$1520,$C469)),AVERAGEIFS(Observed!AC$2:AC$1520,Observed!$A$2:$A$1520,$A469,Observed!$C$2:$C$1520,$C469),"")</f>
        <v/>
      </c>
      <c r="AD469" s="24" t="str">
        <f>IF(ISNUMBER(AVERAGEIFS(Observed!AD$2:AD$1520,Observed!$A$2:$A$1520,$A469,Observed!$C$2:$C$1520,$C469)),AVERAGEIFS(Observed!AD$2:AD$1520,Observed!$A$2:$A$1520,$A469,Observed!$C$2:$C$1520,$C469),"")</f>
        <v/>
      </c>
      <c r="AE469" s="24" t="str">
        <f>IF(ISNUMBER(AVERAGEIFS(Observed!AE$2:AE$1520,Observed!$A$2:$A$1520,$A469,Observed!$C$2:$C$1520,$C469)),AVERAGEIFS(Observed!AE$2:AE$1520,Observed!$A$2:$A$1520,$A469,Observed!$C$2:$C$1520,$C469),"")</f>
        <v/>
      </c>
      <c r="AF469" s="23" t="str">
        <f>IF(ISNUMBER(AVERAGEIFS(Observed!AF$2:AF$1520,Observed!$A$2:$A$1520,$A469,Observed!$C$2:$C$1520,$C469)),AVERAGEIFS(Observed!AF$2:AF$1520,Observed!$A$2:$A$1520,$A469,Observed!$C$2:$C$1520,$C469),"")</f>
        <v/>
      </c>
      <c r="AG469" s="23" t="str">
        <f>IF(ISNUMBER(AVERAGEIFS(Observed!AG$2:AG$1520,Observed!$A$2:$A$1520,$A469,Observed!$C$2:$C$1520,$C469)),AVERAGEIFS(Observed!AG$2:AG$1520,Observed!$A$2:$A$1520,$A469,Observed!$C$2:$C$1520,$C469),"")</f>
        <v/>
      </c>
      <c r="AH469" s="22" t="str">
        <f>IF(ISNUMBER(AVERAGEIFS(Observed!AH$2:AH$1520,Observed!$A$2:$A$1520,$A469,Observed!$C$2:$C$1520,$C469)),AVERAGEIFS(Observed!AH$2:AH$1520,Observed!$A$2:$A$1520,$A469,Observed!$C$2:$C$1520,$C469),"")</f>
        <v/>
      </c>
      <c r="AI469" s="23" t="str">
        <f>IF(ISNUMBER(AVERAGEIFS(Observed!AI$2:AI$1520,Observed!$A$2:$A$1520,$A469,Observed!$C$2:$C$1520,$C469)),AVERAGEIFS(Observed!AI$2:AI$1520,Observed!$A$2:$A$1520,$A469,Observed!$C$2:$C$1520,$C469),"")</f>
        <v/>
      </c>
      <c r="AJ469" s="23" t="str">
        <f>IF(ISNUMBER(AVERAGEIFS(Observed!AJ$2:AJ$1520,Observed!$A$2:$A$1520,$A469,Observed!$C$2:$C$1520,$C469)),AVERAGEIFS(Observed!AJ$2:AJ$1520,Observed!$A$2:$A$1520,$A469,Observed!$C$2:$C$1520,$C469),"")</f>
        <v/>
      </c>
      <c r="AK469" s="23" t="str">
        <f>IF(ISNUMBER(AVERAGEIFS(Observed!AK$2:AK$1520,Observed!$A$2:$A$1520,$A469,Observed!$C$2:$C$1520,$C469)),AVERAGEIFS(Observed!AK$2:AK$1520,Observed!$A$2:$A$1520,$A469,Observed!$C$2:$C$1520,$C469),"")</f>
        <v/>
      </c>
      <c r="AL469" s="23" t="str">
        <f>IF(ISNUMBER(AVERAGEIFS(Observed!AL$2:AL$1520,Observed!$A$2:$A$1520,$A469,Observed!$C$2:$C$1520,$C469)),AVERAGEIFS(Observed!AL$2:AL$1520,Observed!$A$2:$A$1520,$A469,Observed!$C$2:$C$1520,$C469),"")</f>
        <v/>
      </c>
      <c r="AM469" s="23" t="str">
        <f>IF(ISNUMBER(AVERAGEIFS(Observed!AM$2:AM$1520,Observed!$A$2:$A$1520,$A469,Observed!$C$2:$C$1520,$C469)),AVERAGEIFS(Observed!AM$2:AM$1520,Observed!$A$2:$A$1520,$A469,Observed!$C$2:$C$1520,$C469),"")</f>
        <v/>
      </c>
      <c r="AN469" s="2">
        <f>COUNTIFS(Observed!$A$2:$A$1520,$A469,Observed!$C$2:$C$1520,$C469)</f>
        <v>1</v>
      </c>
      <c r="AO469" s="2">
        <f t="shared" si="9"/>
        <v>3</v>
      </c>
    </row>
    <row r="470" spans="1:41" x14ac:dyDescent="0.35">
      <c r="A470" t="s">
        <v>66</v>
      </c>
      <c r="B470" t="s">
        <v>70</v>
      </c>
      <c r="C470" s="20">
        <v>36040</v>
      </c>
      <c r="D470">
        <v>1</v>
      </c>
      <c r="F470" s="25">
        <v>1998</v>
      </c>
      <c r="I470" s="2" t="s">
        <v>42</v>
      </c>
      <c r="J470" s="22" t="str">
        <f>IF(ISNUMBER(AVERAGEIFS(Observed!J$2:J$1520,Observed!$A$2:$A$1520,$A470,Observed!$C$2:$C$1520,$C470)),AVERAGEIFS(Observed!J$2:J$1520,Observed!$A$2:$A$1520,$A470,Observed!$C$2:$C$1520,$C470),"")</f>
        <v/>
      </c>
      <c r="K470" s="23" t="str">
        <f>IF(ISNUMBER(AVERAGEIFS(Observed!K$2:K$1520,Observed!$A$2:$A$1520,$A470,Observed!$C$2:$C$1520,$C470)),AVERAGEIFS(Observed!K$2:K$1520,Observed!$A$2:$A$1520,$A470,Observed!$C$2:$C$1520,$C470),"")</f>
        <v/>
      </c>
      <c r="L470" s="23">
        <f>IF(ISNUMBER(AVERAGEIFS(Observed!L$2:L$1520,Observed!$A$2:$A$1520,$A470,Observed!$C$2:$C$1520,$C470)),AVERAGEIFS(Observed!L$2:L$1520,Observed!$A$2:$A$1520,$A470,Observed!$C$2:$C$1520,$C470),"")</f>
        <v>38.299999999999997</v>
      </c>
      <c r="M470" s="23">
        <f>IF(ISNUMBER(AVERAGEIFS(Observed!M$2:M$1520,Observed!$A$2:$A$1520,$A470,Observed!$C$2:$C$1520,$C470)),AVERAGEIFS(Observed!M$2:M$1520,Observed!$A$2:$A$1520,$A470,Observed!$C$2:$C$1520,$C470),"")</f>
        <v>38.299999999999997</v>
      </c>
      <c r="N470" s="23">
        <f>IF(ISNUMBER(AVERAGEIFS(Observed!N$2:N$1520,Observed!$A$2:$A$1520,$A470,Observed!$C$2:$C$1520,$C470)),AVERAGEIFS(Observed!N$2:N$1520,Observed!$A$2:$A$1520,$A470,Observed!$C$2:$C$1520,$C470),"")</f>
        <v>680.1</v>
      </c>
      <c r="O470" s="24" t="str">
        <f>IF(ISNUMBER(AVERAGEIFS(Observed!O$2:O$1520,Observed!$A$2:$A$1520,$A470,Observed!$C$2:$C$1520,$C470)),AVERAGEIFS(Observed!O$2:O$1520,Observed!$A$2:$A$1520,$A470,Observed!$C$2:$C$1520,$C470),"")</f>
        <v/>
      </c>
      <c r="P470" s="24" t="str">
        <f>IF(ISNUMBER(AVERAGEIFS(Observed!P$2:P$1520,Observed!$A$2:$A$1520,$A470,Observed!$C$2:$C$1520,$C470)),AVERAGEIFS(Observed!P$2:P$1520,Observed!$A$2:$A$1520,$A470,Observed!$C$2:$C$1520,$C470),"")</f>
        <v/>
      </c>
      <c r="Q470" s="24" t="str">
        <f>IF(ISNUMBER(AVERAGEIFS(Observed!Q$2:Q$1520,Observed!$A$2:$A$1520,$A470,Observed!$C$2:$C$1520,$C470)),AVERAGEIFS(Observed!Q$2:Q$1520,Observed!$A$2:$A$1520,$A470,Observed!$C$2:$C$1520,$C470),"")</f>
        <v/>
      </c>
      <c r="R470" s="22" t="str">
        <f>IF(ISNUMBER(AVERAGEIFS(Observed!R$2:R$1520,Observed!$A$2:$A$1520,$A470,Observed!$C$2:$C$1520,$C470)),AVERAGEIFS(Observed!R$2:R$1520,Observed!$A$2:$A$1520,$A470,Observed!$C$2:$C$1520,$C470),"")</f>
        <v/>
      </c>
      <c r="S470" s="23" t="str">
        <f>IF(ISNUMBER(AVERAGEIFS(Observed!S$2:S$1520,Observed!$A$2:$A$1520,$A470,Observed!$C$2:$C$1520,$C470)),AVERAGEIFS(Observed!S$2:S$1520,Observed!$A$2:$A$1520,$A470,Observed!$C$2:$C$1520,$C470),"")</f>
        <v/>
      </c>
      <c r="T470" s="23" t="str">
        <f>IF(ISNUMBER(AVERAGEIFS(Observed!T$2:T$1520,Observed!$A$2:$A$1520,$A470,Observed!$C$2:$C$1520,$C470)),AVERAGEIFS(Observed!T$2:T$1520,Observed!$A$2:$A$1520,$A470,Observed!$C$2:$C$1520,$C470),"")</f>
        <v/>
      </c>
      <c r="U470" s="23" t="str">
        <f>IF(ISNUMBER(AVERAGEIFS(Observed!U$2:U$1520,Observed!$A$2:$A$1520,$A470,Observed!$C$2:$C$1520,$C470)),AVERAGEIFS(Observed!U$2:U$1520,Observed!$A$2:$A$1520,$A470,Observed!$C$2:$C$1520,$C470),"")</f>
        <v/>
      </c>
      <c r="V470" s="23" t="str">
        <f>IF(ISNUMBER(AVERAGEIFS(Observed!V$2:V$1520,Observed!$A$2:$A$1520,$A470,Observed!$C$2:$C$1520,$C470)),AVERAGEIFS(Observed!V$2:V$1520,Observed!$A$2:$A$1520,$A470,Observed!$C$2:$C$1520,$C470),"")</f>
        <v/>
      </c>
      <c r="W470" s="23" t="str">
        <f>IF(ISNUMBER(AVERAGEIFS(Observed!W$2:W$1520,Observed!$A$2:$A$1520,$A470,Observed!$C$2:$C$1520,$C470)),AVERAGEIFS(Observed!W$2:W$1520,Observed!$A$2:$A$1520,$A470,Observed!$C$2:$C$1520,$C470),"")</f>
        <v/>
      </c>
      <c r="X470" s="23" t="str">
        <f>IF(ISNUMBER(AVERAGEIFS(Observed!X$2:X$1520,Observed!$A$2:$A$1520,$A470,Observed!$C$2:$C$1520,$C470)),AVERAGEIFS(Observed!X$2:X$1520,Observed!$A$2:$A$1520,$A470,Observed!$C$2:$C$1520,$C470),"")</f>
        <v/>
      </c>
      <c r="Y470" s="23" t="str">
        <f>IF(ISNUMBER(AVERAGEIFS(Observed!Y$2:Y$1520,Observed!$A$2:$A$1520,$A470,Observed!$C$2:$C$1520,$C470)),AVERAGEIFS(Observed!Y$2:Y$1520,Observed!$A$2:$A$1520,$A470,Observed!$C$2:$C$1520,$C470),"")</f>
        <v/>
      </c>
      <c r="Z470" s="23" t="str">
        <f>IF(ISNUMBER(AVERAGEIFS(Observed!Z$2:Z$1520,Observed!$A$2:$A$1520,$A470,Observed!$C$2:$C$1520,$C470)),AVERAGEIFS(Observed!Z$2:Z$1520,Observed!$A$2:$A$1520,$A470,Observed!$C$2:$C$1520,$C470),"")</f>
        <v/>
      </c>
      <c r="AA470" s="23" t="str">
        <f>IF(ISNUMBER(AVERAGEIFS(Observed!AA$2:AA$1520,Observed!$A$2:$A$1520,$A470,Observed!$C$2:$C$1520,$C470)),AVERAGEIFS(Observed!AA$2:AA$1520,Observed!$A$2:$A$1520,$A470,Observed!$C$2:$C$1520,$C470),"")</f>
        <v/>
      </c>
      <c r="AB470" s="23" t="str">
        <f>IF(ISNUMBER(AVERAGEIFS(Observed!AB$2:AB$1520,Observed!$A$2:$A$1520,$A470,Observed!$C$2:$C$1520,$C470)),AVERAGEIFS(Observed!AB$2:AB$1520,Observed!$A$2:$A$1520,$A470,Observed!$C$2:$C$1520,$C470),"")</f>
        <v/>
      </c>
      <c r="AC470" s="23" t="str">
        <f>IF(ISNUMBER(AVERAGEIFS(Observed!AC$2:AC$1520,Observed!$A$2:$A$1520,$A470,Observed!$C$2:$C$1520,$C470)),AVERAGEIFS(Observed!AC$2:AC$1520,Observed!$A$2:$A$1520,$A470,Observed!$C$2:$C$1520,$C470),"")</f>
        <v/>
      </c>
      <c r="AD470" s="24" t="str">
        <f>IF(ISNUMBER(AVERAGEIFS(Observed!AD$2:AD$1520,Observed!$A$2:$A$1520,$A470,Observed!$C$2:$C$1520,$C470)),AVERAGEIFS(Observed!AD$2:AD$1520,Observed!$A$2:$A$1520,$A470,Observed!$C$2:$C$1520,$C470),"")</f>
        <v/>
      </c>
      <c r="AE470" s="24" t="str">
        <f>IF(ISNUMBER(AVERAGEIFS(Observed!AE$2:AE$1520,Observed!$A$2:$A$1520,$A470,Observed!$C$2:$C$1520,$C470)),AVERAGEIFS(Observed!AE$2:AE$1520,Observed!$A$2:$A$1520,$A470,Observed!$C$2:$C$1520,$C470),"")</f>
        <v/>
      </c>
      <c r="AF470" s="23" t="str">
        <f>IF(ISNUMBER(AVERAGEIFS(Observed!AF$2:AF$1520,Observed!$A$2:$A$1520,$A470,Observed!$C$2:$C$1520,$C470)),AVERAGEIFS(Observed!AF$2:AF$1520,Observed!$A$2:$A$1520,$A470,Observed!$C$2:$C$1520,$C470),"")</f>
        <v/>
      </c>
      <c r="AG470" s="23" t="str">
        <f>IF(ISNUMBER(AVERAGEIFS(Observed!AG$2:AG$1520,Observed!$A$2:$A$1520,$A470,Observed!$C$2:$C$1520,$C470)),AVERAGEIFS(Observed!AG$2:AG$1520,Observed!$A$2:$A$1520,$A470,Observed!$C$2:$C$1520,$C470),"")</f>
        <v/>
      </c>
      <c r="AH470" s="22" t="str">
        <f>IF(ISNUMBER(AVERAGEIFS(Observed!AH$2:AH$1520,Observed!$A$2:$A$1520,$A470,Observed!$C$2:$C$1520,$C470)),AVERAGEIFS(Observed!AH$2:AH$1520,Observed!$A$2:$A$1520,$A470,Observed!$C$2:$C$1520,$C470),"")</f>
        <v/>
      </c>
      <c r="AI470" s="23" t="str">
        <f>IF(ISNUMBER(AVERAGEIFS(Observed!AI$2:AI$1520,Observed!$A$2:$A$1520,$A470,Observed!$C$2:$C$1520,$C470)),AVERAGEIFS(Observed!AI$2:AI$1520,Observed!$A$2:$A$1520,$A470,Observed!$C$2:$C$1520,$C470),"")</f>
        <v/>
      </c>
      <c r="AJ470" s="23" t="str">
        <f>IF(ISNUMBER(AVERAGEIFS(Observed!AJ$2:AJ$1520,Observed!$A$2:$A$1520,$A470,Observed!$C$2:$C$1520,$C470)),AVERAGEIFS(Observed!AJ$2:AJ$1520,Observed!$A$2:$A$1520,$A470,Observed!$C$2:$C$1520,$C470),"")</f>
        <v/>
      </c>
      <c r="AK470" s="23" t="str">
        <f>IF(ISNUMBER(AVERAGEIFS(Observed!AK$2:AK$1520,Observed!$A$2:$A$1520,$A470,Observed!$C$2:$C$1520,$C470)),AVERAGEIFS(Observed!AK$2:AK$1520,Observed!$A$2:$A$1520,$A470,Observed!$C$2:$C$1520,$C470),"")</f>
        <v/>
      </c>
      <c r="AL470" s="23" t="str">
        <f>IF(ISNUMBER(AVERAGEIFS(Observed!AL$2:AL$1520,Observed!$A$2:$A$1520,$A470,Observed!$C$2:$C$1520,$C470)),AVERAGEIFS(Observed!AL$2:AL$1520,Observed!$A$2:$A$1520,$A470,Observed!$C$2:$C$1520,$C470),"")</f>
        <v/>
      </c>
      <c r="AM470" s="23" t="str">
        <f>IF(ISNUMBER(AVERAGEIFS(Observed!AM$2:AM$1520,Observed!$A$2:$A$1520,$A470,Observed!$C$2:$C$1520,$C470)),AVERAGEIFS(Observed!AM$2:AM$1520,Observed!$A$2:$A$1520,$A470,Observed!$C$2:$C$1520,$C470),"")</f>
        <v/>
      </c>
      <c r="AN470" s="2">
        <f>COUNTIFS(Observed!$A$2:$A$1520,$A470,Observed!$C$2:$C$1520,$C470)</f>
        <v>1</v>
      </c>
      <c r="AO470" s="2">
        <f t="shared" si="9"/>
        <v>3</v>
      </c>
    </row>
    <row r="471" spans="1:41" x14ac:dyDescent="0.35">
      <c r="A471" t="s">
        <v>66</v>
      </c>
      <c r="B471" t="s">
        <v>70</v>
      </c>
      <c r="C471" s="20">
        <v>36061</v>
      </c>
      <c r="D471">
        <v>1</v>
      </c>
      <c r="F471" s="25">
        <v>1998</v>
      </c>
      <c r="I471" s="2" t="s">
        <v>42</v>
      </c>
      <c r="J471" s="22" t="str">
        <f>IF(ISNUMBER(AVERAGEIFS(Observed!J$2:J$1520,Observed!$A$2:$A$1520,$A471,Observed!$C$2:$C$1520,$C471)),AVERAGEIFS(Observed!J$2:J$1520,Observed!$A$2:$A$1520,$A471,Observed!$C$2:$C$1520,$C471),"")</f>
        <v/>
      </c>
      <c r="K471" s="23" t="str">
        <f>IF(ISNUMBER(AVERAGEIFS(Observed!K$2:K$1520,Observed!$A$2:$A$1520,$A471,Observed!$C$2:$C$1520,$C471)),AVERAGEIFS(Observed!K$2:K$1520,Observed!$A$2:$A$1520,$A471,Observed!$C$2:$C$1520,$C471),"")</f>
        <v/>
      </c>
      <c r="L471" s="23">
        <f>IF(ISNUMBER(AVERAGEIFS(Observed!L$2:L$1520,Observed!$A$2:$A$1520,$A471,Observed!$C$2:$C$1520,$C471)),AVERAGEIFS(Observed!L$2:L$1520,Observed!$A$2:$A$1520,$A471,Observed!$C$2:$C$1520,$C471),"")</f>
        <v>22.8</v>
      </c>
      <c r="M471" s="23">
        <f>IF(ISNUMBER(AVERAGEIFS(Observed!M$2:M$1520,Observed!$A$2:$A$1520,$A471,Observed!$C$2:$C$1520,$C471)),AVERAGEIFS(Observed!M$2:M$1520,Observed!$A$2:$A$1520,$A471,Observed!$C$2:$C$1520,$C471),"")</f>
        <v>22.8</v>
      </c>
      <c r="N471" s="23">
        <f>IF(ISNUMBER(AVERAGEIFS(Observed!N$2:N$1520,Observed!$A$2:$A$1520,$A471,Observed!$C$2:$C$1520,$C471)),AVERAGEIFS(Observed!N$2:N$1520,Observed!$A$2:$A$1520,$A471,Observed!$C$2:$C$1520,$C471),"")</f>
        <v>702.9</v>
      </c>
      <c r="O471" s="24" t="str">
        <f>IF(ISNUMBER(AVERAGEIFS(Observed!O$2:O$1520,Observed!$A$2:$A$1520,$A471,Observed!$C$2:$C$1520,$C471)),AVERAGEIFS(Observed!O$2:O$1520,Observed!$A$2:$A$1520,$A471,Observed!$C$2:$C$1520,$C471),"")</f>
        <v/>
      </c>
      <c r="P471" s="24" t="str">
        <f>IF(ISNUMBER(AVERAGEIFS(Observed!P$2:P$1520,Observed!$A$2:$A$1520,$A471,Observed!$C$2:$C$1520,$C471)),AVERAGEIFS(Observed!P$2:P$1520,Observed!$A$2:$A$1520,$A471,Observed!$C$2:$C$1520,$C471),"")</f>
        <v/>
      </c>
      <c r="Q471" s="24" t="str">
        <f>IF(ISNUMBER(AVERAGEIFS(Observed!Q$2:Q$1520,Observed!$A$2:$A$1520,$A471,Observed!$C$2:$C$1520,$C471)),AVERAGEIFS(Observed!Q$2:Q$1520,Observed!$A$2:$A$1520,$A471,Observed!$C$2:$C$1520,$C471),"")</f>
        <v/>
      </c>
      <c r="R471" s="22" t="str">
        <f>IF(ISNUMBER(AVERAGEIFS(Observed!R$2:R$1520,Observed!$A$2:$A$1520,$A471,Observed!$C$2:$C$1520,$C471)),AVERAGEIFS(Observed!R$2:R$1520,Observed!$A$2:$A$1520,$A471,Observed!$C$2:$C$1520,$C471),"")</f>
        <v/>
      </c>
      <c r="S471" s="23" t="str">
        <f>IF(ISNUMBER(AVERAGEIFS(Observed!S$2:S$1520,Observed!$A$2:$A$1520,$A471,Observed!$C$2:$C$1520,$C471)),AVERAGEIFS(Observed!S$2:S$1520,Observed!$A$2:$A$1520,$A471,Observed!$C$2:$C$1520,$C471),"")</f>
        <v/>
      </c>
      <c r="T471" s="23" t="str">
        <f>IF(ISNUMBER(AVERAGEIFS(Observed!T$2:T$1520,Observed!$A$2:$A$1520,$A471,Observed!$C$2:$C$1520,$C471)),AVERAGEIFS(Observed!T$2:T$1520,Observed!$A$2:$A$1520,$A471,Observed!$C$2:$C$1520,$C471),"")</f>
        <v/>
      </c>
      <c r="U471" s="23" t="str">
        <f>IF(ISNUMBER(AVERAGEIFS(Observed!U$2:U$1520,Observed!$A$2:$A$1520,$A471,Observed!$C$2:$C$1520,$C471)),AVERAGEIFS(Observed!U$2:U$1520,Observed!$A$2:$A$1520,$A471,Observed!$C$2:$C$1520,$C471),"")</f>
        <v/>
      </c>
      <c r="V471" s="23" t="str">
        <f>IF(ISNUMBER(AVERAGEIFS(Observed!V$2:V$1520,Observed!$A$2:$A$1520,$A471,Observed!$C$2:$C$1520,$C471)),AVERAGEIFS(Observed!V$2:V$1520,Observed!$A$2:$A$1520,$A471,Observed!$C$2:$C$1520,$C471),"")</f>
        <v/>
      </c>
      <c r="W471" s="23" t="str">
        <f>IF(ISNUMBER(AVERAGEIFS(Observed!W$2:W$1520,Observed!$A$2:$A$1520,$A471,Observed!$C$2:$C$1520,$C471)),AVERAGEIFS(Observed!W$2:W$1520,Observed!$A$2:$A$1520,$A471,Observed!$C$2:$C$1520,$C471),"")</f>
        <v/>
      </c>
      <c r="X471" s="23" t="str">
        <f>IF(ISNUMBER(AVERAGEIFS(Observed!X$2:X$1520,Observed!$A$2:$A$1520,$A471,Observed!$C$2:$C$1520,$C471)),AVERAGEIFS(Observed!X$2:X$1520,Observed!$A$2:$A$1520,$A471,Observed!$C$2:$C$1520,$C471),"")</f>
        <v/>
      </c>
      <c r="Y471" s="23" t="str">
        <f>IF(ISNUMBER(AVERAGEIFS(Observed!Y$2:Y$1520,Observed!$A$2:$A$1520,$A471,Observed!$C$2:$C$1520,$C471)),AVERAGEIFS(Observed!Y$2:Y$1520,Observed!$A$2:$A$1520,$A471,Observed!$C$2:$C$1520,$C471),"")</f>
        <v/>
      </c>
      <c r="Z471" s="23" t="str">
        <f>IF(ISNUMBER(AVERAGEIFS(Observed!Z$2:Z$1520,Observed!$A$2:$A$1520,$A471,Observed!$C$2:$C$1520,$C471)),AVERAGEIFS(Observed!Z$2:Z$1520,Observed!$A$2:$A$1520,$A471,Observed!$C$2:$C$1520,$C471),"")</f>
        <v/>
      </c>
      <c r="AA471" s="23" t="str">
        <f>IF(ISNUMBER(AVERAGEIFS(Observed!AA$2:AA$1520,Observed!$A$2:$A$1520,$A471,Observed!$C$2:$C$1520,$C471)),AVERAGEIFS(Observed!AA$2:AA$1520,Observed!$A$2:$A$1520,$A471,Observed!$C$2:$C$1520,$C471),"")</f>
        <v/>
      </c>
      <c r="AB471" s="23" t="str">
        <f>IF(ISNUMBER(AVERAGEIFS(Observed!AB$2:AB$1520,Observed!$A$2:$A$1520,$A471,Observed!$C$2:$C$1520,$C471)),AVERAGEIFS(Observed!AB$2:AB$1520,Observed!$A$2:$A$1520,$A471,Observed!$C$2:$C$1520,$C471),"")</f>
        <v/>
      </c>
      <c r="AC471" s="23" t="str">
        <f>IF(ISNUMBER(AVERAGEIFS(Observed!AC$2:AC$1520,Observed!$A$2:$A$1520,$A471,Observed!$C$2:$C$1520,$C471)),AVERAGEIFS(Observed!AC$2:AC$1520,Observed!$A$2:$A$1520,$A471,Observed!$C$2:$C$1520,$C471),"")</f>
        <v/>
      </c>
      <c r="AD471" s="24" t="str">
        <f>IF(ISNUMBER(AVERAGEIFS(Observed!AD$2:AD$1520,Observed!$A$2:$A$1520,$A471,Observed!$C$2:$C$1520,$C471)),AVERAGEIFS(Observed!AD$2:AD$1520,Observed!$A$2:$A$1520,$A471,Observed!$C$2:$C$1520,$C471),"")</f>
        <v/>
      </c>
      <c r="AE471" s="24" t="str">
        <f>IF(ISNUMBER(AVERAGEIFS(Observed!AE$2:AE$1520,Observed!$A$2:$A$1520,$A471,Observed!$C$2:$C$1520,$C471)),AVERAGEIFS(Observed!AE$2:AE$1520,Observed!$A$2:$A$1520,$A471,Observed!$C$2:$C$1520,$C471),"")</f>
        <v/>
      </c>
      <c r="AF471" s="23" t="str">
        <f>IF(ISNUMBER(AVERAGEIFS(Observed!AF$2:AF$1520,Observed!$A$2:$A$1520,$A471,Observed!$C$2:$C$1520,$C471)),AVERAGEIFS(Observed!AF$2:AF$1520,Observed!$A$2:$A$1520,$A471,Observed!$C$2:$C$1520,$C471),"")</f>
        <v/>
      </c>
      <c r="AG471" s="23" t="str">
        <f>IF(ISNUMBER(AVERAGEIFS(Observed!AG$2:AG$1520,Observed!$A$2:$A$1520,$A471,Observed!$C$2:$C$1520,$C471)),AVERAGEIFS(Observed!AG$2:AG$1520,Observed!$A$2:$A$1520,$A471,Observed!$C$2:$C$1520,$C471),"")</f>
        <v/>
      </c>
      <c r="AH471" s="22" t="str">
        <f>IF(ISNUMBER(AVERAGEIFS(Observed!AH$2:AH$1520,Observed!$A$2:$A$1520,$A471,Observed!$C$2:$C$1520,$C471)),AVERAGEIFS(Observed!AH$2:AH$1520,Observed!$A$2:$A$1520,$A471,Observed!$C$2:$C$1520,$C471),"")</f>
        <v/>
      </c>
      <c r="AI471" s="23" t="str">
        <f>IF(ISNUMBER(AVERAGEIFS(Observed!AI$2:AI$1520,Observed!$A$2:$A$1520,$A471,Observed!$C$2:$C$1520,$C471)),AVERAGEIFS(Observed!AI$2:AI$1520,Observed!$A$2:$A$1520,$A471,Observed!$C$2:$C$1520,$C471),"")</f>
        <v/>
      </c>
      <c r="AJ471" s="23" t="str">
        <f>IF(ISNUMBER(AVERAGEIFS(Observed!AJ$2:AJ$1520,Observed!$A$2:$A$1520,$A471,Observed!$C$2:$C$1520,$C471)),AVERAGEIFS(Observed!AJ$2:AJ$1520,Observed!$A$2:$A$1520,$A471,Observed!$C$2:$C$1520,$C471),"")</f>
        <v/>
      </c>
      <c r="AK471" s="23" t="str">
        <f>IF(ISNUMBER(AVERAGEIFS(Observed!AK$2:AK$1520,Observed!$A$2:$A$1520,$A471,Observed!$C$2:$C$1520,$C471)),AVERAGEIFS(Observed!AK$2:AK$1520,Observed!$A$2:$A$1520,$A471,Observed!$C$2:$C$1520,$C471),"")</f>
        <v/>
      </c>
      <c r="AL471" s="23" t="str">
        <f>IF(ISNUMBER(AVERAGEIFS(Observed!AL$2:AL$1520,Observed!$A$2:$A$1520,$A471,Observed!$C$2:$C$1520,$C471)),AVERAGEIFS(Observed!AL$2:AL$1520,Observed!$A$2:$A$1520,$A471,Observed!$C$2:$C$1520,$C471),"")</f>
        <v/>
      </c>
      <c r="AM471" s="23" t="str">
        <f>IF(ISNUMBER(AVERAGEIFS(Observed!AM$2:AM$1520,Observed!$A$2:$A$1520,$A471,Observed!$C$2:$C$1520,$C471)),AVERAGEIFS(Observed!AM$2:AM$1520,Observed!$A$2:$A$1520,$A471,Observed!$C$2:$C$1520,$C471),"")</f>
        <v/>
      </c>
      <c r="AN471" s="2">
        <f>COUNTIFS(Observed!$A$2:$A$1520,$A471,Observed!$C$2:$C$1520,$C471)</f>
        <v>1</v>
      </c>
      <c r="AO471" s="2">
        <f t="shared" ref="AO471:AO504" si="10">COUNT(K471:AM471)</f>
        <v>3</v>
      </c>
    </row>
    <row r="472" spans="1:41" x14ac:dyDescent="0.35">
      <c r="A472" t="s">
        <v>67</v>
      </c>
      <c r="B472" t="s">
        <v>70</v>
      </c>
      <c r="C472" s="20">
        <v>35934</v>
      </c>
      <c r="D472">
        <v>1</v>
      </c>
      <c r="F472" s="25">
        <v>1998</v>
      </c>
      <c r="I472" s="2" t="s">
        <v>42</v>
      </c>
      <c r="J472" s="22" t="str">
        <f>IF(ISNUMBER(AVERAGEIFS(Observed!J$2:J$1520,Observed!$A$2:$A$1520,$A472,Observed!$C$2:$C$1520,$C472)),AVERAGEIFS(Observed!J$2:J$1520,Observed!$A$2:$A$1520,$A472,Observed!$C$2:$C$1520,$C472),"")</f>
        <v/>
      </c>
      <c r="K472" s="23" t="str">
        <f>IF(ISNUMBER(AVERAGEIFS(Observed!K$2:K$1520,Observed!$A$2:$A$1520,$A472,Observed!$C$2:$C$1520,$C472)),AVERAGEIFS(Observed!K$2:K$1520,Observed!$A$2:$A$1520,$A472,Observed!$C$2:$C$1520,$C472),"")</f>
        <v/>
      </c>
      <c r="L472" s="23">
        <f>IF(ISNUMBER(AVERAGEIFS(Observed!L$2:L$1520,Observed!$A$2:$A$1520,$A472,Observed!$C$2:$C$1520,$C472)),AVERAGEIFS(Observed!L$2:L$1520,Observed!$A$2:$A$1520,$A472,Observed!$C$2:$C$1520,$C472),"")</f>
        <v>226.9</v>
      </c>
      <c r="M472" s="23">
        <f>IF(ISNUMBER(AVERAGEIFS(Observed!M$2:M$1520,Observed!$A$2:$A$1520,$A472,Observed!$C$2:$C$1520,$C472)),AVERAGEIFS(Observed!M$2:M$1520,Observed!$A$2:$A$1520,$A472,Observed!$C$2:$C$1520,$C472),"")</f>
        <v>226.9</v>
      </c>
      <c r="N472" s="23">
        <f>IF(ISNUMBER(AVERAGEIFS(Observed!N$2:N$1520,Observed!$A$2:$A$1520,$A472,Observed!$C$2:$C$1520,$C472)),AVERAGEIFS(Observed!N$2:N$1520,Observed!$A$2:$A$1520,$A472,Observed!$C$2:$C$1520,$C472),"")</f>
        <v>226.9</v>
      </c>
      <c r="O472" s="24" t="str">
        <f>IF(ISNUMBER(AVERAGEIFS(Observed!O$2:O$1520,Observed!$A$2:$A$1520,$A472,Observed!$C$2:$C$1520,$C472)),AVERAGEIFS(Observed!O$2:O$1520,Observed!$A$2:$A$1520,$A472,Observed!$C$2:$C$1520,$C472),"")</f>
        <v/>
      </c>
      <c r="P472" s="24" t="str">
        <f>IF(ISNUMBER(AVERAGEIFS(Observed!P$2:P$1520,Observed!$A$2:$A$1520,$A472,Observed!$C$2:$C$1520,$C472)),AVERAGEIFS(Observed!P$2:P$1520,Observed!$A$2:$A$1520,$A472,Observed!$C$2:$C$1520,$C472),"")</f>
        <v/>
      </c>
      <c r="Q472" s="24" t="str">
        <f>IF(ISNUMBER(AVERAGEIFS(Observed!Q$2:Q$1520,Observed!$A$2:$A$1520,$A472,Observed!$C$2:$C$1520,$C472)),AVERAGEIFS(Observed!Q$2:Q$1520,Observed!$A$2:$A$1520,$A472,Observed!$C$2:$C$1520,$C472),"")</f>
        <v/>
      </c>
      <c r="R472" s="22" t="str">
        <f>IF(ISNUMBER(AVERAGEIFS(Observed!R$2:R$1520,Observed!$A$2:$A$1520,$A472,Observed!$C$2:$C$1520,$C472)),AVERAGEIFS(Observed!R$2:R$1520,Observed!$A$2:$A$1520,$A472,Observed!$C$2:$C$1520,$C472),"")</f>
        <v/>
      </c>
      <c r="S472" s="23" t="str">
        <f>IF(ISNUMBER(AVERAGEIFS(Observed!S$2:S$1520,Observed!$A$2:$A$1520,$A472,Observed!$C$2:$C$1520,$C472)),AVERAGEIFS(Observed!S$2:S$1520,Observed!$A$2:$A$1520,$A472,Observed!$C$2:$C$1520,$C472),"")</f>
        <v/>
      </c>
      <c r="T472" s="23" t="str">
        <f>IF(ISNUMBER(AVERAGEIFS(Observed!T$2:T$1520,Observed!$A$2:$A$1520,$A472,Observed!$C$2:$C$1520,$C472)),AVERAGEIFS(Observed!T$2:T$1520,Observed!$A$2:$A$1520,$A472,Observed!$C$2:$C$1520,$C472),"")</f>
        <v/>
      </c>
      <c r="U472" s="23" t="str">
        <f>IF(ISNUMBER(AVERAGEIFS(Observed!U$2:U$1520,Observed!$A$2:$A$1520,$A472,Observed!$C$2:$C$1520,$C472)),AVERAGEIFS(Observed!U$2:U$1520,Observed!$A$2:$A$1520,$A472,Observed!$C$2:$C$1520,$C472),"")</f>
        <v/>
      </c>
      <c r="V472" s="23" t="str">
        <f>IF(ISNUMBER(AVERAGEIFS(Observed!V$2:V$1520,Observed!$A$2:$A$1520,$A472,Observed!$C$2:$C$1520,$C472)),AVERAGEIFS(Observed!V$2:V$1520,Observed!$A$2:$A$1520,$A472,Observed!$C$2:$C$1520,$C472),"")</f>
        <v/>
      </c>
      <c r="W472" s="23" t="str">
        <f>IF(ISNUMBER(AVERAGEIFS(Observed!W$2:W$1520,Observed!$A$2:$A$1520,$A472,Observed!$C$2:$C$1520,$C472)),AVERAGEIFS(Observed!W$2:W$1520,Observed!$A$2:$A$1520,$A472,Observed!$C$2:$C$1520,$C472),"")</f>
        <v/>
      </c>
      <c r="X472" s="23" t="str">
        <f>IF(ISNUMBER(AVERAGEIFS(Observed!X$2:X$1520,Observed!$A$2:$A$1520,$A472,Observed!$C$2:$C$1520,$C472)),AVERAGEIFS(Observed!X$2:X$1520,Observed!$A$2:$A$1520,$A472,Observed!$C$2:$C$1520,$C472),"")</f>
        <v/>
      </c>
      <c r="Y472" s="23" t="str">
        <f>IF(ISNUMBER(AVERAGEIFS(Observed!Y$2:Y$1520,Observed!$A$2:$A$1520,$A472,Observed!$C$2:$C$1520,$C472)),AVERAGEIFS(Observed!Y$2:Y$1520,Observed!$A$2:$A$1520,$A472,Observed!$C$2:$C$1520,$C472),"")</f>
        <v/>
      </c>
      <c r="Z472" s="23" t="str">
        <f>IF(ISNUMBER(AVERAGEIFS(Observed!Z$2:Z$1520,Observed!$A$2:$A$1520,$A472,Observed!$C$2:$C$1520,$C472)),AVERAGEIFS(Observed!Z$2:Z$1520,Observed!$A$2:$A$1520,$A472,Observed!$C$2:$C$1520,$C472),"")</f>
        <v/>
      </c>
      <c r="AA472" s="23" t="str">
        <f>IF(ISNUMBER(AVERAGEIFS(Observed!AA$2:AA$1520,Observed!$A$2:$A$1520,$A472,Observed!$C$2:$C$1520,$C472)),AVERAGEIFS(Observed!AA$2:AA$1520,Observed!$A$2:$A$1520,$A472,Observed!$C$2:$C$1520,$C472),"")</f>
        <v/>
      </c>
      <c r="AB472" s="23" t="str">
        <f>IF(ISNUMBER(AVERAGEIFS(Observed!AB$2:AB$1520,Observed!$A$2:$A$1520,$A472,Observed!$C$2:$C$1520,$C472)),AVERAGEIFS(Observed!AB$2:AB$1520,Observed!$A$2:$A$1520,$A472,Observed!$C$2:$C$1520,$C472),"")</f>
        <v/>
      </c>
      <c r="AC472" s="23" t="str">
        <f>IF(ISNUMBER(AVERAGEIFS(Observed!AC$2:AC$1520,Observed!$A$2:$A$1520,$A472,Observed!$C$2:$C$1520,$C472)),AVERAGEIFS(Observed!AC$2:AC$1520,Observed!$A$2:$A$1520,$A472,Observed!$C$2:$C$1520,$C472),"")</f>
        <v/>
      </c>
      <c r="AD472" s="24" t="str">
        <f>IF(ISNUMBER(AVERAGEIFS(Observed!AD$2:AD$1520,Observed!$A$2:$A$1520,$A472,Observed!$C$2:$C$1520,$C472)),AVERAGEIFS(Observed!AD$2:AD$1520,Observed!$A$2:$A$1520,$A472,Observed!$C$2:$C$1520,$C472),"")</f>
        <v/>
      </c>
      <c r="AE472" s="24" t="str">
        <f>IF(ISNUMBER(AVERAGEIFS(Observed!AE$2:AE$1520,Observed!$A$2:$A$1520,$A472,Observed!$C$2:$C$1520,$C472)),AVERAGEIFS(Observed!AE$2:AE$1520,Observed!$A$2:$A$1520,$A472,Observed!$C$2:$C$1520,$C472),"")</f>
        <v/>
      </c>
      <c r="AF472" s="23" t="str">
        <f>IF(ISNUMBER(AVERAGEIFS(Observed!AF$2:AF$1520,Observed!$A$2:$A$1520,$A472,Observed!$C$2:$C$1520,$C472)),AVERAGEIFS(Observed!AF$2:AF$1520,Observed!$A$2:$A$1520,$A472,Observed!$C$2:$C$1520,$C472),"")</f>
        <v/>
      </c>
      <c r="AG472" s="23" t="str">
        <f>IF(ISNUMBER(AVERAGEIFS(Observed!AG$2:AG$1520,Observed!$A$2:$A$1520,$A472,Observed!$C$2:$C$1520,$C472)),AVERAGEIFS(Observed!AG$2:AG$1520,Observed!$A$2:$A$1520,$A472,Observed!$C$2:$C$1520,$C472),"")</f>
        <v/>
      </c>
      <c r="AH472" s="22" t="str">
        <f>IF(ISNUMBER(AVERAGEIFS(Observed!AH$2:AH$1520,Observed!$A$2:$A$1520,$A472,Observed!$C$2:$C$1520,$C472)),AVERAGEIFS(Observed!AH$2:AH$1520,Observed!$A$2:$A$1520,$A472,Observed!$C$2:$C$1520,$C472),"")</f>
        <v/>
      </c>
      <c r="AI472" s="23" t="str">
        <f>IF(ISNUMBER(AVERAGEIFS(Observed!AI$2:AI$1520,Observed!$A$2:$A$1520,$A472,Observed!$C$2:$C$1520,$C472)),AVERAGEIFS(Observed!AI$2:AI$1520,Observed!$A$2:$A$1520,$A472,Observed!$C$2:$C$1520,$C472),"")</f>
        <v/>
      </c>
      <c r="AJ472" s="23" t="str">
        <f>IF(ISNUMBER(AVERAGEIFS(Observed!AJ$2:AJ$1520,Observed!$A$2:$A$1520,$A472,Observed!$C$2:$C$1520,$C472)),AVERAGEIFS(Observed!AJ$2:AJ$1520,Observed!$A$2:$A$1520,$A472,Observed!$C$2:$C$1520,$C472),"")</f>
        <v/>
      </c>
      <c r="AK472" s="23" t="str">
        <f>IF(ISNUMBER(AVERAGEIFS(Observed!AK$2:AK$1520,Observed!$A$2:$A$1520,$A472,Observed!$C$2:$C$1520,$C472)),AVERAGEIFS(Observed!AK$2:AK$1520,Observed!$A$2:$A$1520,$A472,Observed!$C$2:$C$1520,$C472),"")</f>
        <v/>
      </c>
      <c r="AL472" s="23" t="str">
        <f>IF(ISNUMBER(AVERAGEIFS(Observed!AL$2:AL$1520,Observed!$A$2:$A$1520,$A472,Observed!$C$2:$C$1520,$C472)),AVERAGEIFS(Observed!AL$2:AL$1520,Observed!$A$2:$A$1520,$A472,Observed!$C$2:$C$1520,$C472),"")</f>
        <v/>
      </c>
      <c r="AM472" s="23" t="str">
        <f>IF(ISNUMBER(AVERAGEIFS(Observed!AM$2:AM$1520,Observed!$A$2:$A$1520,$A472,Observed!$C$2:$C$1520,$C472)),AVERAGEIFS(Observed!AM$2:AM$1520,Observed!$A$2:$A$1520,$A472,Observed!$C$2:$C$1520,$C472),"")</f>
        <v/>
      </c>
      <c r="AN472" s="2">
        <f>COUNTIFS(Observed!$A$2:$A$1520,$A472,Observed!$C$2:$C$1520,$C472)</f>
        <v>1</v>
      </c>
      <c r="AO472" s="2">
        <f t="shared" si="10"/>
        <v>3</v>
      </c>
    </row>
    <row r="473" spans="1:41" x14ac:dyDescent="0.35">
      <c r="A473" t="s">
        <v>67</v>
      </c>
      <c r="B473" t="s">
        <v>70</v>
      </c>
      <c r="C473" s="20">
        <v>35970</v>
      </c>
      <c r="D473">
        <v>1</v>
      </c>
      <c r="F473" s="25">
        <v>1998</v>
      </c>
      <c r="I473" s="2" t="s">
        <v>42</v>
      </c>
      <c r="J473" s="22" t="str">
        <f>IF(ISNUMBER(AVERAGEIFS(Observed!J$2:J$1520,Observed!$A$2:$A$1520,$A473,Observed!$C$2:$C$1520,$C473)),AVERAGEIFS(Observed!J$2:J$1520,Observed!$A$2:$A$1520,$A473,Observed!$C$2:$C$1520,$C473),"")</f>
        <v/>
      </c>
      <c r="K473" s="23" t="str">
        <f>IF(ISNUMBER(AVERAGEIFS(Observed!K$2:K$1520,Observed!$A$2:$A$1520,$A473,Observed!$C$2:$C$1520,$C473)),AVERAGEIFS(Observed!K$2:K$1520,Observed!$A$2:$A$1520,$A473,Observed!$C$2:$C$1520,$C473),"")</f>
        <v/>
      </c>
      <c r="L473" s="23">
        <f>IF(ISNUMBER(AVERAGEIFS(Observed!L$2:L$1520,Observed!$A$2:$A$1520,$A473,Observed!$C$2:$C$1520,$C473)),AVERAGEIFS(Observed!L$2:L$1520,Observed!$A$2:$A$1520,$A473,Observed!$C$2:$C$1520,$C473),"")</f>
        <v>226.9</v>
      </c>
      <c r="M473" s="23">
        <f>IF(ISNUMBER(AVERAGEIFS(Observed!M$2:M$1520,Observed!$A$2:$A$1520,$A473,Observed!$C$2:$C$1520,$C473)),AVERAGEIFS(Observed!M$2:M$1520,Observed!$A$2:$A$1520,$A473,Observed!$C$2:$C$1520,$C473),"")</f>
        <v>226.9</v>
      </c>
      <c r="N473" s="23">
        <f>IF(ISNUMBER(AVERAGEIFS(Observed!N$2:N$1520,Observed!$A$2:$A$1520,$A473,Observed!$C$2:$C$1520,$C473)),AVERAGEIFS(Observed!N$2:N$1520,Observed!$A$2:$A$1520,$A473,Observed!$C$2:$C$1520,$C473),"")</f>
        <v>453.8</v>
      </c>
      <c r="O473" s="24" t="str">
        <f>IF(ISNUMBER(AVERAGEIFS(Observed!O$2:O$1520,Observed!$A$2:$A$1520,$A473,Observed!$C$2:$C$1520,$C473)),AVERAGEIFS(Observed!O$2:O$1520,Observed!$A$2:$A$1520,$A473,Observed!$C$2:$C$1520,$C473),"")</f>
        <v/>
      </c>
      <c r="P473" s="24" t="str">
        <f>IF(ISNUMBER(AVERAGEIFS(Observed!P$2:P$1520,Observed!$A$2:$A$1520,$A473,Observed!$C$2:$C$1520,$C473)),AVERAGEIFS(Observed!P$2:P$1520,Observed!$A$2:$A$1520,$A473,Observed!$C$2:$C$1520,$C473),"")</f>
        <v/>
      </c>
      <c r="Q473" s="24" t="str">
        <f>IF(ISNUMBER(AVERAGEIFS(Observed!Q$2:Q$1520,Observed!$A$2:$A$1520,$A473,Observed!$C$2:$C$1520,$C473)),AVERAGEIFS(Observed!Q$2:Q$1520,Observed!$A$2:$A$1520,$A473,Observed!$C$2:$C$1520,$C473),"")</f>
        <v/>
      </c>
      <c r="R473" s="22" t="str">
        <f>IF(ISNUMBER(AVERAGEIFS(Observed!R$2:R$1520,Observed!$A$2:$A$1520,$A473,Observed!$C$2:$C$1520,$C473)),AVERAGEIFS(Observed!R$2:R$1520,Observed!$A$2:$A$1520,$A473,Observed!$C$2:$C$1520,$C473),"")</f>
        <v/>
      </c>
      <c r="S473" s="23" t="str">
        <f>IF(ISNUMBER(AVERAGEIFS(Observed!S$2:S$1520,Observed!$A$2:$A$1520,$A473,Observed!$C$2:$C$1520,$C473)),AVERAGEIFS(Observed!S$2:S$1520,Observed!$A$2:$A$1520,$A473,Observed!$C$2:$C$1520,$C473),"")</f>
        <v/>
      </c>
      <c r="T473" s="23" t="str">
        <f>IF(ISNUMBER(AVERAGEIFS(Observed!T$2:T$1520,Observed!$A$2:$A$1520,$A473,Observed!$C$2:$C$1520,$C473)),AVERAGEIFS(Observed!T$2:T$1520,Observed!$A$2:$A$1520,$A473,Observed!$C$2:$C$1520,$C473),"")</f>
        <v/>
      </c>
      <c r="U473" s="23" t="str">
        <f>IF(ISNUMBER(AVERAGEIFS(Observed!U$2:U$1520,Observed!$A$2:$A$1520,$A473,Observed!$C$2:$C$1520,$C473)),AVERAGEIFS(Observed!U$2:U$1520,Observed!$A$2:$A$1520,$A473,Observed!$C$2:$C$1520,$C473),"")</f>
        <v/>
      </c>
      <c r="V473" s="23" t="str">
        <f>IF(ISNUMBER(AVERAGEIFS(Observed!V$2:V$1520,Observed!$A$2:$A$1520,$A473,Observed!$C$2:$C$1520,$C473)),AVERAGEIFS(Observed!V$2:V$1520,Observed!$A$2:$A$1520,$A473,Observed!$C$2:$C$1520,$C473),"")</f>
        <v/>
      </c>
      <c r="W473" s="23" t="str">
        <f>IF(ISNUMBER(AVERAGEIFS(Observed!W$2:W$1520,Observed!$A$2:$A$1520,$A473,Observed!$C$2:$C$1520,$C473)),AVERAGEIFS(Observed!W$2:W$1520,Observed!$A$2:$A$1520,$A473,Observed!$C$2:$C$1520,$C473),"")</f>
        <v/>
      </c>
      <c r="X473" s="23" t="str">
        <f>IF(ISNUMBER(AVERAGEIFS(Observed!X$2:X$1520,Observed!$A$2:$A$1520,$A473,Observed!$C$2:$C$1520,$C473)),AVERAGEIFS(Observed!X$2:X$1520,Observed!$A$2:$A$1520,$A473,Observed!$C$2:$C$1520,$C473),"")</f>
        <v/>
      </c>
      <c r="Y473" s="23" t="str">
        <f>IF(ISNUMBER(AVERAGEIFS(Observed!Y$2:Y$1520,Observed!$A$2:$A$1520,$A473,Observed!$C$2:$C$1520,$C473)),AVERAGEIFS(Observed!Y$2:Y$1520,Observed!$A$2:$A$1520,$A473,Observed!$C$2:$C$1520,$C473),"")</f>
        <v/>
      </c>
      <c r="Z473" s="23" t="str">
        <f>IF(ISNUMBER(AVERAGEIFS(Observed!Z$2:Z$1520,Observed!$A$2:$A$1520,$A473,Observed!$C$2:$C$1520,$C473)),AVERAGEIFS(Observed!Z$2:Z$1520,Observed!$A$2:$A$1520,$A473,Observed!$C$2:$C$1520,$C473),"")</f>
        <v/>
      </c>
      <c r="AA473" s="23" t="str">
        <f>IF(ISNUMBER(AVERAGEIFS(Observed!AA$2:AA$1520,Observed!$A$2:$A$1520,$A473,Observed!$C$2:$C$1520,$C473)),AVERAGEIFS(Observed!AA$2:AA$1520,Observed!$A$2:$A$1520,$A473,Observed!$C$2:$C$1520,$C473),"")</f>
        <v/>
      </c>
      <c r="AB473" s="23" t="str">
        <f>IF(ISNUMBER(AVERAGEIFS(Observed!AB$2:AB$1520,Observed!$A$2:$A$1520,$A473,Observed!$C$2:$C$1520,$C473)),AVERAGEIFS(Observed!AB$2:AB$1520,Observed!$A$2:$A$1520,$A473,Observed!$C$2:$C$1520,$C473),"")</f>
        <v/>
      </c>
      <c r="AC473" s="23" t="str">
        <f>IF(ISNUMBER(AVERAGEIFS(Observed!AC$2:AC$1520,Observed!$A$2:$A$1520,$A473,Observed!$C$2:$C$1520,$C473)),AVERAGEIFS(Observed!AC$2:AC$1520,Observed!$A$2:$A$1520,$A473,Observed!$C$2:$C$1520,$C473),"")</f>
        <v/>
      </c>
      <c r="AD473" s="24" t="str">
        <f>IF(ISNUMBER(AVERAGEIFS(Observed!AD$2:AD$1520,Observed!$A$2:$A$1520,$A473,Observed!$C$2:$C$1520,$C473)),AVERAGEIFS(Observed!AD$2:AD$1520,Observed!$A$2:$A$1520,$A473,Observed!$C$2:$C$1520,$C473),"")</f>
        <v/>
      </c>
      <c r="AE473" s="24" t="str">
        <f>IF(ISNUMBER(AVERAGEIFS(Observed!AE$2:AE$1520,Observed!$A$2:$A$1520,$A473,Observed!$C$2:$C$1520,$C473)),AVERAGEIFS(Observed!AE$2:AE$1520,Observed!$A$2:$A$1520,$A473,Observed!$C$2:$C$1520,$C473),"")</f>
        <v/>
      </c>
      <c r="AF473" s="23" t="str">
        <f>IF(ISNUMBER(AVERAGEIFS(Observed!AF$2:AF$1520,Observed!$A$2:$A$1520,$A473,Observed!$C$2:$C$1520,$C473)),AVERAGEIFS(Observed!AF$2:AF$1520,Observed!$A$2:$A$1520,$A473,Observed!$C$2:$C$1520,$C473),"")</f>
        <v/>
      </c>
      <c r="AG473" s="23" t="str">
        <f>IF(ISNUMBER(AVERAGEIFS(Observed!AG$2:AG$1520,Observed!$A$2:$A$1520,$A473,Observed!$C$2:$C$1520,$C473)),AVERAGEIFS(Observed!AG$2:AG$1520,Observed!$A$2:$A$1520,$A473,Observed!$C$2:$C$1520,$C473),"")</f>
        <v/>
      </c>
      <c r="AH473" s="22" t="str">
        <f>IF(ISNUMBER(AVERAGEIFS(Observed!AH$2:AH$1520,Observed!$A$2:$A$1520,$A473,Observed!$C$2:$C$1520,$C473)),AVERAGEIFS(Observed!AH$2:AH$1520,Observed!$A$2:$A$1520,$A473,Observed!$C$2:$C$1520,$C473),"")</f>
        <v/>
      </c>
      <c r="AI473" s="23" t="str">
        <f>IF(ISNUMBER(AVERAGEIFS(Observed!AI$2:AI$1520,Observed!$A$2:$A$1520,$A473,Observed!$C$2:$C$1520,$C473)),AVERAGEIFS(Observed!AI$2:AI$1520,Observed!$A$2:$A$1520,$A473,Observed!$C$2:$C$1520,$C473),"")</f>
        <v/>
      </c>
      <c r="AJ473" s="23" t="str">
        <f>IF(ISNUMBER(AVERAGEIFS(Observed!AJ$2:AJ$1520,Observed!$A$2:$A$1520,$A473,Observed!$C$2:$C$1520,$C473)),AVERAGEIFS(Observed!AJ$2:AJ$1520,Observed!$A$2:$A$1520,$A473,Observed!$C$2:$C$1520,$C473),"")</f>
        <v/>
      </c>
      <c r="AK473" s="23" t="str">
        <f>IF(ISNUMBER(AVERAGEIFS(Observed!AK$2:AK$1520,Observed!$A$2:$A$1520,$A473,Observed!$C$2:$C$1520,$C473)),AVERAGEIFS(Observed!AK$2:AK$1520,Observed!$A$2:$A$1520,$A473,Observed!$C$2:$C$1520,$C473),"")</f>
        <v/>
      </c>
      <c r="AL473" s="23" t="str">
        <f>IF(ISNUMBER(AVERAGEIFS(Observed!AL$2:AL$1520,Observed!$A$2:$A$1520,$A473,Observed!$C$2:$C$1520,$C473)),AVERAGEIFS(Observed!AL$2:AL$1520,Observed!$A$2:$A$1520,$A473,Observed!$C$2:$C$1520,$C473),"")</f>
        <v/>
      </c>
      <c r="AM473" s="23" t="str">
        <f>IF(ISNUMBER(AVERAGEIFS(Observed!AM$2:AM$1520,Observed!$A$2:$A$1520,$A473,Observed!$C$2:$C$1520,$C473)),AVERAGEIFS(Observed!AM$2:AM$1520,Observed!$A$2:$A$1520,$A473,Observed!$C$2:$C$1520,$C473),"")</f>
        <v/>
      </c>
      <c r="AN473" s="2">
        <f>COUNTIFS(Observed!$A$2:$A$1520,$A473,Observed!$C$2:$C$1520,$C473)</f>
        <v>1</v>
      </c>
      <c r="AO473" s="2">
        <f t="shared" si="10"/>
        <v>3</v>
      </c>
    </row>
    <row r="474" spans="1:41" x14ac:dyDescent="0.35">
      <c r="A474" t="s">
        <v>67</v>
      </c>
      <c r="B474" t="s">
        <v>70</v>
      </c>
      <c r="C474" s="20">
        <v>36005</v>
      </c>
      <c r="D474">
        <v>1</v>
      </c>
      <c r="F474" s="25">
        <v>1998</v>
      </c>
      <c r="I474" s="2" t="s">
        <v>42</v>
      </c>
      <c r="J474" s="22" t="str">
        <f>IF(ISNUMBER(AVERAGEIFS(Observed!J$2:J$1520,Observed!$A$2:$A$1520,$A474,Observed!$C$2:$C$1520,$C474)),AVERAGEIFS(Observed!J$2:J$1520,Observed!$A$2:$A$1520,$A474,Observed!$C$2:$C$1520,$C474),"")</f>
        <v/>
      </c>
      <c r="K474" s="23" t="str">
        <f>IF(ISNUMBER(AVERAGEIFS(Observed!K$2:K$1520,Observed!$A$2:$A$1520,$A474,Observed!$C$2:$C$1520,$C474)),AVERAGEIFS(Observed!K$2:K$1520,Observed!$A$2:$A$1520,$A474,Observed!$C$2:$C$1520,$C474),"")</f>
        <v/>
      </c>
      <c r="L474" s="23">
        <f>IF(ISNUMBER(AVERAGEIFS(Observed!L$2:L$1520,Observed!$A$2:$A$1520,$A474,Observed!$C$2:$C$1520,$C474)),AVERAGEIFS(Observed!L$2:L$1520,Observed!$A$2:$A$1520,$A474,Observed!$C$2:$C$1520,$C474),"")</f>
        <v>257.5</v>
      </c>
      <c r="M474" s="23">
        <f>IF(ISNUMBER(AVERAGEIFS(Observed!M$2:M$1520,Observed!$A$2:$A$1520,$A474,Observed!$C$2:$C$1520,$C474)),AVERAGEIFS(Observed!M$2:M$1520,Observed!$A$2:$A$1520,$A474,Observed!$C$2:$C$1520,$C474),"")</f>
        <v>257.5</v>
      </c>
      <c r="N474" s="23">
        <f>IF(ISNUMBER(AVERAGEIFS(Observed!N$2:N$1520,Observed!$A$2:$A$1520,$A474,Observed!$C$2:$C$1520,$C474)),AVERAGEIFS(Observed!N$2:N$1520,Observed!$A$2:$A$1520,$A474,Observed!$C$2:$C$1520,$C474),"")</f>
        <v>711.3</v>
      </c>
      <c r="O474" s="24" t="str">
        <f>IF(ISNUMBER(AVERAGEIFS(Observed!O$2:O$1520,Observed!$A$2:$A$1520,$A474,Observed!$C$2:$C$1520,$C474)),AVERAGEIFS(Observed!O$2:O$1520,Observed!$A$2:$A$1520,$A474,Observed!$C$2:$C$1520,$C474),"")</f>
        <v/>
      </c>
      <c r="P474" s="24" t="str">
        <f>IF(ISNUMBER(AVERAGEIFS(Observed!P$2:P$1520,Observed!$A$2:$A$1520,$A474,Observed!$C$2:$C$1520,$C474)),AVERAGEIFS(Observed!P$2:P$1520,Observed!$A$2:$A$1520,$A474,Observed!$C$2:$C$1520,$C474),"")</f>
        <v/>
      </c>
      <c r="Q474" s="24" t="str">
        <f>IF(ISNUMBER(AVERAGEIFS(Observed!Q$2:Q$1520,Observed!$A$2:$A$1520,$A474,Observed!$C$2:$C$1520,$C474)),AVERAGEIFS(Observed!Q$2:Q$1520,Observed!$A$2:$A$1520,$A474,Observed!$C$2:$C$1520,$C474),"")</f>
        <v/>
      </c>
      <c r="R474" s="22" t="str">
        <f>IF(ISNUMBER(AVERAGEIFS(Observed!R$2:R$1520,Observed!$A$2:$A$1520,$A474,Observed!$C$2:$C$1520,$C474)),AVERAGEIFS(Observed!R$2:R$1520,Observed!$A$2:$A$1520,$A474,Observed!$C$2:$C$1520,$C474),"")</f>
        <v/>
      </c>
      <c r="S474" s="23" t="str">
        <f>IF(ISNUMBER(AVERAGEIFS(Observed!S$2:S$1520,Observed!$A$2:$A$1520,$A474,Observed!$C$2:$C$1520,$C474)),AVERAGEIFS(Observed!S$2:S$1520,Observed!$A$2:$A$1520,$A474,Observed!$C$2:$C$1520,$C474),"")</f>
        <v/>
      </c>
      <c r="T474" s="23" t="str">
        <f>IF(ISNUMBER(AVERAGEIFS(Observed!T$2:T$1520,Observed!$A$2:$A$1520,$A474,Observed!$C$2:$C$1520,$C474)),AVERAGEIFS(Observed!T$2:T$1520,Observed!$A$2:$A$1520,$A474,Observed!$C$2:$C$1520,$C474),"")</f>
        <v/>
      </c>
      <c r="U474" s="23" t="str">
        <f>IF(ISNUMBER(AVERAGEIFS(Observed!U$2:U$1520,Observed!$A$2:$A$1520,$A474,Observed!$C$2:$C$1520,$C474)),AVERAGEIFS(Observed!U$2:U$1520,Observed!$A$2:$A$1520,$A474,Observed!$C$2:$C$1520,$C474),"")</f>
        <v/>
      </c>
      <c r="V474" s="23" t="str">
        <f>IF(ISNUMBER(AVERAGEIFS(Observed!V$2:V$1520,Observed!$A$2:$A$1520,$A474,Observed!$C$2:$C$1520,$C474)),AVERAGEIFS(Observed!V$2:V$1520,Observed!$A$2:$A$1520,$A474,Observed!$C$2:$C$1520,$C474),"")</f>
        <v/>
      </c>
      <c r="W474" s="23" t="str">
        <f>IF(ISNUMBER(AVERAGEIFS(Observed!W$2:W$1520,Observed!$A$2:$A$1520,$A474,Observed!$C$2:$C$1520,$C474)),AVERAGEIFS(Observed!W$2:W$1520,Observed!$A$2:$A$1520,$A474,Observed!$C$2:$C$1520,$C474),"")</f>
        <v/>
      </c>
      <c r="X474" s="23" t="str">
        <f>IF(ISNUMBER(AVERAGEIFS(Observed!X$2:X$1520,Observed!$A$2:$A$1520,$A474,Observed!$C$2:$C$1520,$C474)),AVERAGEIFS(Observed!X$2:X$1520,Observed!$A$2:$A$1520,$A474,Observed!$C$2:$C$1520,$C474),"")</f>
        <v/>
      </c>
      <c r="Y474" s="23" t="str">
        <f>IF(ISNUMBER(AVERAGEIFS(Observed!Y$2:Y$1520,Observed!$A$2:$A$1520,$A474,Observed!$C$2:$C$1520,$C474)),AVERAGEIFS(Observed!Y$2:Y$1520,Observed!$A$2:$A$1520,$A474,Observed!$C$2:$C$1520,$C474),"")</f>
        <v/>
      </c>
      <c r="Z474" s="23" t="str">
        <f>IF(ISNUMBER(AVERAGEIFS(Observed!Z$2:Z$1520,Observed!$A$2:$A$1520,$A474,Observed!$C$2:$C$1520,$C474)),AVERAGEIFS(Observed!Z$2:Z$1520,Observed!$A$2:$A$1520,$A474,Observed!$C$2:$C$1520,$C474),"")</f>
        <v/>
      </c>
      <c r="AA474" s="23" t="str">
        <f>IF(ISNUMBER(AVERAGEIFS(Observed!AA$2:AA$1520,Observed!$A$2:$A$1520,$A474,Observed!$C$2:$C$1520,$C474)),AVERAGEIFS(Observed!AA$2:AA$1520,Observed!$A$2:$A$1520,$A474,Observed!$C$2:$C$1520,$C474),"")</f>
        <v/>
      </c>
      <c r="AB474" s="23" t="str">
        <f>IF(ISNUMBER(AVERAGEIFS(Observed!AB$2:AB$1520,Observed!$A$2:$A$1520,$A474,Observed!$C$2:$C$1520,$C474)),AVERAGEIFS(Observed!AB$2:AB$1520,Observed!$A$2:$A$1520,$A474,Observed!$C$2:$C$1520,$C474),"")</f>
        <v/>
      </c>
      <c r="AC474" s="23" t="str">
        <f>IF(ISNUMBER(AVERAGEIFS(Observed!AC$2:AC$1520,Observed!$A$2:$A$1520,$A474,Observed!$C$2:$C$1520,$C474)),AVERAGEIFS(Observed!AC$2:AC$1520,Observed!$A$2:$A$1520,$A474,Observed!$C$2:$C$1520,$C474),"")</f>
        <v/>
      </c>
      <c r="AD474" s="24" t="str">
        <f>IF(ISNUMBER(AVERAGEIFS(Observed!AD$2:AD$1520,Observed!$A$2:$A$1520,$A474,Observed!$C$2:$C$1520,$C474)),AVERAGEIFS(Observed!AD$2:AD$1520,Observed!$A$2:$A$1520,$A474,Observed!$C$2:$C$1520,$C474),"")</f>
        <v/>
      </c>
      <c r="AE474" s="24" t="str">
        <f>IF(ISNUMBER(AVERAGEIFS(Observed!AE$2:AE$1520,Observed!$A$2:$A$1520,$A474,Observed!$C$2:$C$1520,$C474)),AVERAGEIFS(Observed!AE$2:AE$1520,Observed!$A$2:$A$1520,$A474,Observed!$C$2:$C$1520,$C474),"")</f>
        <v/>
      </c>
      <c r="AF474" s="23" t="str">
        <f>IF(ISNUMBER(AVERAGEIFS(Observed!AF$2:AF$1520,Observed!$A$2:$A$1520,$A474,Observed!$C$2:$C$1520,$C474)),AVERAGEIFS(Observed!AF$2:AF$1520,Observed!$A$2:$A$1520,$A474,Observed!$C$2:$C$1520,$C474),"")</f>
        <v/>
      </c>
      <c r="AG474" s="23" t="str">
        <f>IF(ISNUMBER(AVERAGEIFS(Observed!AG$2:AG$1520,Observed!$A$2:$A$1520,$A474,Observed!$C$2:$C$1520,$C474)),AVERAGEIFS(Observed!AG$2:AG$1520,Observed!$A$2:$A$1520,$A474,Observed!$C$2:$C$1520,$C474),"")</f>
        <v/>
      </c>
      <c r="AH474" s="22" t="str">
        <f>IF(ISNUMBER(AVERAGEIFS(Observed!AH$2:AH$1520,Observed!$A$2:$A$1520,$A474,Observed!$C$2:$C$1520,$C474)),AVERAGEIFS(Observed!AH$2:AH$1520,Observed!$A$2:$A$1520,$A474,Observed!$C$2:$C$1520,$C474),"")</f>
        <v/>
      </c>
      <c r="AI474" s="23" t="str">
        <f>IF(ISNUMBER(AVERAGEIFS(Observed!AI$2:AI$1520,Observed!$A$2:$A$1520,$A474,Observed!$C$2:$C$1520,$C474)),AVERAGEIFS(Observed!AI$2:AI$1520,Observed!$A$2:$A$1520,$A474,Observed!$C$2:$C$1520,$C474),"")</f>
        <v/>
      </c>
      <c r="AJ474" s="23" t="str">
        <f>IF(ISNUMBER(AVERAGEIFS(Observed!AJ$2:AJ$1520,Observed!$A$2:$A$1520,$A474,Observed!$C$2:$C$1520,$C474)),AVERAGEIFS(Observed!AJ$2:AJ$1520,Observed!$A$2:$A$1520,$A474,Observed!$C$2:$C$1520,$C474),"")</f>
        <v/>
      </c>
      <c r="AK474" s="23" t="str">
        <f>IF(ISNUMBER(AVERAGEIFS(Observed!AK$2:AK$1520,Observed!$A$2:$A$1520,$A474,Observed!$C$2:$C$1520,$C474)),AVERAGEIFS(Observed!AK$2:AK$1520,Observed!$A$2:$A$1520,$A474,Observed!$C$2:$C$1520,$C474),"")</f>
        <v/>
      </c>
      <c r="AL474" s="23" t="str">
        <f>IF(ISNUMBER(AVERAGEIFS(Observed!AL$2:AL$1520,Observed!$A$2:$A$1520,$A474,Observed!$C$2:$C$1520,$C474)),AVERAGEIFS(Observed!AL$2:AL$1520,Observed!$A$2:$A$1520,$A474,Observed!$C$2:$C$1520,$C474),"")</f>
        <v/>
      </c>
      <c r="AM474" s="23" t="str">
        <f>IF(ISNUMBER(AVERAGEIFS(Observed!AM$2:AM$1520,Observed!$A$2:$A$1520,$A474,Observed!$C$2:$C$1520,$C474)),AVERAGEIFS(Observed!AM$2:AM$1520,Observed!$A$2:$A$1520,$A474,Observed!$C$2:$C$1520,$C474),"")</f>
        <v/>
      </c>
      <c r="AN474" s="2">
        <f>COUNTIFS(Observed!$A$2:$A$1520,$A474,Observed!$C$2:$C$1520,$C474)</f>
        <v>1</v>
      </c>
      <c r="AO474" s="2">
        <f t="shared" si="10"/>
        <v>3</v>
      </c>
    </row>
    <row r="475" spans="1:41" x14ac:dyDescent="0.35">
      <c r="A475" t="s">
        <v>67</v>
      </c>
      <c r="B475" t="s">
        <v>70</v>
      </c>
      <c r="C475" s="20">
        <v>36040</v>
      </c>
      <c r="D475">
        <v>1</v>
      </c>
      <c r="F475" s="25">
        <v>1998</v>
      </c>
      <c r="I475" s="2" t="s">
        <v>42</v>
      </c>
      <c r="J475" s="22" t="str">
        <f>IF(ISNUMBER(AVERAGEIFS(Observed!J$2:J$1520,Observed!$A$2:$A$1520,$A475,Observed!$C$2:$C$1520,$C475)),AVERAGEIFS(Observed!J$2:J$1520,Observed!$A$2:$A$1520,$A475,Observed!$C$2:$C$1520,$C475),"")</f>
        <v/>
      </c>
      <c r="K475" s="23" t="str">
        <f>IF(ISNUMBER(AVERAGEIFS(Observed!K$2:K$1520,Observed!$A$2:$A$1520,$A475,Observed!$C$2:$C$1520,$C475)),AVERAGEIFS(Observed!K$2:K$1520,Observed!$A$2:$A$1520,$A475,Observed!$C$2:$C$1520,$C475),"")</f>
        <v/>
      </c>
      <c r="L475" s="23">
        <f>IF(ISNUMBER(AVERAGEIFS(Observed!L$2:L$1520,Observed!$A$2:$A$1520,$A475,Observed!$C$2:$C$1520,$C475)),AVERAGEIFS(Observed!L$2:L$1520,Observed!$A$2:$A$1520,$A475,Observed!$C$2:$C$1520,$C475),"")</f>
        <v>56.2</v>
      </c>
      <c r="M475" s="23">
        <f>IF(ISNUMBER(AVERAGEIFS(Observed!M$2:M$1520,Observed!$A$2:$A$1520,$A475,Observed!$C$2:$C$1520,$C475)),AVERAGEIFS(Observed!M$2:M$1520,Observed!$A$2:$A$1520,$A475,Observed!$C$2:$C$1520,$C475),"")</f>
        <v>56.2</v>
      </c>
      <c r="N475" s="23">
        <f>IF(ISNUMBER(AVERAGEIFS(Observed!N$2:N$1520,Observed!$A$2:$A$1520,$A475,Observed!$C$2:$C$1520,$C475)),AVERAGEIFS(Observed!N$2:N$1520,Observed!$A$2:$A$1520,$A475,Observed!$C$2:$C$1520,$C475),"")</f>
        <v>767.5</v>
      </c>
      <c r="O475" s="24" t="str">
        <f>IF(ISNUMBER(AVERAGEIFS(Observed!O$2:O$1520,Observed!$A$2:$A$1520,$A475,Observed!$C$2:$C$1520,$C475)),AVERAGEIFS(Observed!O$2:O$1520,Observed!$A$2:$A$1520,$A475,Observed!$C$2:$C$1520,$C475),"")</f>
        <v/>
      </c>
      <c r="P475" s="24" t="str">
        <f>IF(ISNUMBER(AVERAGEIFS(Observed!P$2:P$1520,Observed!$A$2:$A$1520,$A475,Observed!$C$2:$C$1520,$C475)),AVERAGEIFS(Observed!P$2:P$1520,Observed!$A$2:$A$1520,$A475,Observed!$C$2:$C$1520,$C475),"")</f>
        <v/>
      </c>
      <c r="Q475" s="24" t="str">
        <f>IF(ISNUMBER(AVERAGEIFS(Observed!Q$2:Q$1520,Observed!$A$2:$A$1520,$A475,Observed!$C$2:$C$1520,$C475)),AVERAGEIFS(Observed!Q$2:Q$1520,Observed!$A$2:$A$1520,$A475,Observed!$C$2:$C$1520,$C475),"")</f>
        <v/>
      </c>
      <c r="R475" s="22" t="str">
        <f>IF(ISNUMBER(AVERAGEIFS(Observed!R$2:R$1520,Observed!$A$2:$A$1520,$A475,Observed!$C$2:$C$1520,$C475)),AVERAGEIFS(Observed!R$2:R$1520,Observed!$A$2:$A$1520,$A475,Observed!$C$2:$C$1520,$C475),"")</f>
        <v/>
      </c>
      <c r="S475" s="23" t="str">
        <f>IF(ISNUMBER(AVERAGEIFS(Observed!S$2:S$1520,Observed!$A$2:$A$1520,$A475,Observed!$C$2:$C$1520,$C475)),AVERAGEIFS(Observed!S$2:S$1520,Observed!$A$2:$A$1520,$A475,Observed!$C$2:$C$1520,$C475),"")</f>
        <v/>
      </c>
      <c r="T475" s="23" t="str">
        <f>IF(ISNUMBER(AVERAGEIFS(Observed!T$2:T$1520,Observed!$A$2:$A$1520,$A475,Observed!$C$2:$C$1520,$C475)),AVERAGEIFS(Observed!T$2:T$1520,Observed!$A$2:$A$1520,$A475,Observed!$C$2:$C$1520,$C475),"")</f>
        <v/>
      </c>
      <c r="U475" s="23" t="str">
        <f>IF(ISNUMBER(AVERAGEIFS(Observed!U$2:U$1520,Observed!$A$2:$A$1520,$A475,Observed!$C$2:$C$1520,$C475)),AVERAGEIFS(Observed!U$2:U$1520,Observed!$A$2:$A$1520,$A475,Observed!$C$2:$C$1520,$C475),"")</f>
        <v/>
      </c>
      <c r="V475" s="23" t="str">
        <f>IF(ISNUMBER(AVERAGEIFS(Observed!V$2:V$1520,Observed!$A$2:$A$1520,$A475,Observed!$C$2:$C$1520,$C475)),AVERAGEIFS(Observed!V$2:V$1520,Observed!$A$2:$A$1520,$A475,Observed!$C$2:$C$1520,$C475),"")</f>
        <v/>
      </c>
      <c r="W475" s="23" t="str">
        <f>IF(ISNUMBER(AVERAGEIFS(Observed!W$2:W$1520,Observed!$A$2:$A$1520,$A475,Observed!$C$2:$C$1520,$C475)),AVERAGEIFS(Observed!W$2:W$1520,Observed!$A$2:$A$1520,$A475,Observed!$C$2:$C$1520,$C475),"")</f>
        <v/>
      </c>
      <c r="X475" s="23" t="str">
        <f>IF(ISNUMBER(AVERAGEIFS(Observed!X$2:X$1520,Observed!$A$2:$A$1520,$A475,Observed!$C$2:$C$1520,$C475)),AVERAGEIFS(Observed!X$2:X$1520,Observed!$A$2:$A$1520,$A475,Observed!$C$2:$C$1520,$C475),"")</f>
        <v/>
      </c>
      <c r="Y475" s="23" t="str">
        <f>IF(ISNUMBER(AVERAGEIFS(Observed!Y$2:Y$1520,Observed!$A$2:$A$1520,$A475,Observed!$C$2:$C$1520,$C475)),AVERAGEIFS(Observed!Y$2:Y$1520,Observed!$A$2:$A$1520,$A475,Observed!$C$2:$C$1520,$C475),"")</f>
        <v/>
      </c>
      <c r="Z475" s="23" t="str">
        <f>IF(ISNUMBER(AVERAGEIFS(Observed!Z$2:Z$1520,Observed!$A$2:$A$1520,$A475,Observed!$C$2:$C$1520,$C475)),AVERAGEIFS(Observed!Z$2:Z$1520,Observed!$A$2:$A$1520,$A475,Observed!$C$2:$C$1520,$C475),"")</f>
        <v/>
      </c>
      <c r="AA475" s="23" t="str">
        <f>IF(ISNUMBER(AVERAGEIFS(Observed!AA$2:AA$1520,Observed!$A$2:$A$1520,$A475,Observed!$C$2:$C$1520,$C475)),AVERAGEIFS(Observed!AA$2:AA$1520,Observed!$A$2:$A$1520,$A475,Observed!$C$2:$C$1520,$C475),"")</f>
        <v/>
      </c>
      <c r="AB475" s="23" t="str">
        <f>IF(ISNUMBER(AVERAGEIFS(Observed!AB$2:AB$1520,Observed!$A$2:$A$1520,$A475,Observed!$C$2:$C$1520,$C475)),AVERAGEIFS(Observed!AB$2:AB$1520,Observed!$A$2:$A$1520,$A475,Observed!$C$2:$C$1520,$C475),"")</f>
        <v/>
      </c>
      <c r="AC475" s="23" t="str">
        <f>IF(ISNUMBER(AVERAGEIFS(Observed!AC$2:AC$1520,Observed!$A$2:$A$1520,$A475,Observed!$C$2:$C$1520,$C475)),AVERAGEIFS(Observed!AC$2:AC$1520,Observed!$A$2:$A$1520,$A475,Observed!$C$2:$C$1520,$C475),"")</f>
        <v/>
      </c>
      <c r="AD475" s="24" t="str">
        <f>IF(ISNUMBER(AVERAGEIFS(Observed!AD$2:AD$1520,Observed!$A$2:$A$1520,$A475,Observed!$C$2:$C$1520,$C475)),AVERAGEIFS(Observed!AD$2:AD$1520,Observed!$A$2:$A$1520,$A475,Observed!$C$2:$C$1520,$C475),"")</f>
        <v/>
      </c>
      <c r="AE475" s="24" t="str">
        <f>IF(ISNUMBER(AVERAGEIFS(Observed!AE$2:AE$1520,Observed!$A$2:$A$1520,$A475,Observed!$C$2:$C$1520,$C475)),AVERAGEIFS(Observed!AE$2:AE$1520,Observed!$A$2:$A$1520,$A475,Observed!$C$2:$C$1520,$C475),"")</f>
        <v/>
      </c>
      <c r="AF475" s="23" t="str">
        <f>IF(ISNUMBER(AVERAGEIFS(Observed!AF$2:AF$1520,Observed!$A$2:$A$1520,$A475,Observed!$C$2:$C$1520,$C475)),AVERAGEIFS(Observed!AF$2:AF$1520,Observed!$A$2:$A$1520,$A475,Observed!$C$2:$C$1520,$C475),"")</f>
        <v/>
      </c>
      <c r="AG475" s="23" t="str">
        <f>IF(ISNUMBER(AVERAGEIFS(Observed!AG$2:AG$1520,Observed!$A$2:$A$1520,$A475,Observed!$C$2:$C$1520,$C475)),AVERAGEIFS(Observed!AG$2:AG$1520,Observed!$A$2:$A$1520,$A475,Observed!$C$2:$C$1520,$C475),"")</f>
        <v/>
      </c>
      <c r="AH475" s="22" t="str">
        <f>IF(ISNUMBER(AVERAGEIFS(Observed!AH$2:AH$1520,Observed!$A$2:$A$1520,$A475,Observed!$C$2:$C$1520,$C475)),AVERAGEIFS(Observed!AH$2:AH$1520,Observed!$A$2:$A$1520,$A475,Observed!$C$2:$C$1520,$C475),"")</f>
        <v/>
      </c>
      <c r="AI475" s="23" t="str">
        <f>IF(ISNUMBER(AVERAGEIFS(Observed!AI$2:AI$1520,Observed!$A$2:$A$1520,$A475,Observed!$C$2:$C$1520,$C475)),AVERAGEIFS(Observed!AI$2:AI$1520,Observed!$A$2:$A$1520,$A475,Observed!$C$2:$C$1520,$C475),"")</f>
        <v/>
      </c>
      <c r="AJ475" s="23" t="str">
        <f>IF(ISNUMBER(AVERAGEIFS(Observed!AJ$2:AJ$1520,Observed!$A$2:$A$1520,$A475,Observed!$C$2:$C$1520,$C475)),AVERAGEIFS(Observed!AJ$2:AJ$1520,Observed!$A$2:$A$1520,$A475,Observed!$C$2:$C$1520,$C475),"")</f>
        <v/>
      </c>
      <c r="AK475" s="23" t="str">
        <f>IF(ISNUMBER(AVERAGEIFS(Observed!AK$2:AK$1520,Observed!$A$2:$A$1520,$A475,Observed!$C$2:$C$1520,$C475)),AVERAGEIFS(Observed!AK$2:AK$1520,Observed!$A$2:$A$1520,$A475,Observed!$C$2:$C$1520,$C475),"")</f>
        <v/>
      </c>
      <c r="AL475" s="23" t="str">
        <f>IF(ISNUMBER(AVERAGEIFS(Observed!AL$2:AL$1520,Observed!$A$2:$A$1520,$A475,Observed!$C$2:$C$1520,$C475)),AVERAGEIFS(Observed!AL$2:AL$1520,Observed!$A$2:$A$1520,$A475,Observed!$C$2:$C$1520,$C475),"")</f>
        <v/>
      </c>
      <c r="AM475" s="23" t="str">
        <f>IF(ISNUMBER(AVERAGEIFS(Observed!AM$2:AM$1520,Observed!$A$2:$A$1520,$A475,Observed!$C$2:$C$1520,$C475)),AVERAGEIFS(Observed!AM$2:AM$1520,Observed!$A$2:$A$1520,$A475,Observed!$C$2:$C$1520,$C475),"")</f>
        <v/>
      </c>
      <c r="AN475" s="2">
        <f>COUNTIFS(Observed!$A$2:$A$1520,$A475,Observed!$C$2:$C$1520,$C475)</f>
        <v>1</v>
      </c>
      <c r="AO475" s="2">
        <f t="shared" si="10"/>
        <v>3</v>
      </c>
    </row>
    <row r="476" spans="1:41" x14ac:dyDescent="0.35">
      <c r="A476" t="s">
        <v>67</v>
      </c>
      <c r="B476" t="s">
        <v>70</v>
      </c>
      <c r="C476" s="20">
        <v>36075</v>
      </c>
      <c r="D476">
        <v>1</v>
      </c>
      <c r="F476" s="25">
        <v>1998</v>
      </c>
      <c r="I476" s="2" t="s">
        <v>42</v>
      </c>
      <c r="J476" s="22" t="str">
        <f>IF(ISNUMBER(AVERAGEIFS(Observed!J$2:J$1520,Observed!$A$2:$A$1520,$A476,Observed!$C$2:$C$1520,$C476)),AVERAGEIFS(Observed!J$2:J$1520,Observed!$A$2:$A$1520,$A476,Observed!$C$2:$C$1520,$C476),"")</f>
        <v/>
      </c>
      <c r="K476" s="23" t="str">
        <f>IF(ISNUMBER(AVERAGEIFS(Observed!K$2:K$1520,Observed!$A$2:$A$1520,$A476,Observed!$C$2:$C$1520,$C476)),AVERAGEIFS(Observed!K$2:K$1520,Observed!$A$2:$A$1520,$A476,Observed!$C$2:$C$1520,$C476),"")</f>
        <v/>
      </c>
      <c r="L476" s="23">
        <f>IF(ISNUMBER(AVERAGEIFS(Observed!L$2:L$1520,Observed!$A$2:$A$1520,$A476,Observed!$C$2:$C$1520,$C476)),AVERAGEIFS(Observed!L$2:L$1520,Observed!$A$2:$A$1520,$A476,Observed!$C$2:$C$1520,$C476),"")</f>
        <v>29.6</v>
      </c>
      <c r="M476" s="23">
        <f>IF(ISNUMBER(AVERAGEIFS(Observed!M$2:M$1520,Observed!$A$2:$A$1520,$A476,Observed!$C$2:$C$1520,$C476)),AVERAGEIFS(Observed!M$2:M$1520,Observed!$A$2:$A$1520,$A476,Observed!$C$2:$C$1520,$C476),"")</f>
        <v>29.6</v>
      </c>
      <c r="N476" s="23">
        <f>IF(ISNUMBER(AVERAGEIFS(Observed!N$2:N$1520,Observed!$A$2:$A$1520,$A476,Observed!$C$2:$C$1520,$C476)),AVERAGEIFS(Observed!N$2:N$1520,Observed!$A$2:$A$1520,$A476,Observed!$C$2:$C$1520,$C476),"")</f>
        <v>797.1</v>
      </c>
      <c r="O476" s="24" t="str">
        <f>IF(ISNUMBER(AVERAGEIFS(Observed!O$2:O$1520,Observed!$A$2:$A$1520,$A476,Observed!$C$2:$C$1520,$C476)),AVERAGEIFS(Observed!O$2:O$1520,Observed!$A$2:$A$1520,$A476,Observed!$C$2:$C$1520,$C476),"")</f>
        <v/>
      </c>
      <c r="P476" s="24" t="str">
        <f>IF(ISNUMBER(AVERAGEIFS(Observed!P$2:P$1520,Observed!$A$2:$A$1520,$A476,Observed!$C$2:$C$1520,$C476)),AVERAGEIFS(Observed!P$2:P$1520,Observed!$A$2:$A$1520,$A476,Observed!$C$2:$C$1520,$C476),"")</f>
        <v/>
      </c>
      <c r="Q476" s="24" t="str">
        <f>IF(ISNUMBER(AVERAGEIFS(Observed!Q$2:Q$1520,Observed!$A$2:$A$1520,$A476,Observed!$C$2:$C$1520,$C476)),AVERAGEIFS(Observed!Q$2:Q$1520,Observed!$A$2:$A$1520,$A476,Observed!$C$2:$C$1520,$C476),"")</f>
        <v/>
      </c>
      <c r="R476" s="22" t="str">
        <f>IF(ISNUMBER(AVERAGEIFS(Observed!R$2:R$1520,Observed!$A$2:$A$1520,$A476,Observed!$C$2:$C$1520,$C476)),AVERAGEIFS(Observed!R$2:R$1520,Observed!$A$2:$A$1520,$A476,Observed!$C$2:$C$1520,$C476),"")</f>
        <v/>
      </c>
      <c r="S476" s="23" t="str">
        <f>IF(ISNUMBER(AVERAGEIFS(Observed!S$2:S$1520,Observed!$A$2:$A$1520,$A476,Observed!$C$2:$C$1520,$C476)),AVERAGEIFS(Observed!S$2:S$1520,Observed!$A$2:$A$1520,$A476,Observed!$C$2:$C$1520,$C476),"")</f>
        <v/>
      </c>
      <c r="T476" s="23" t="str">
        <f>IF(ISNUMBER(AVERAGEIFS(Observed!T$2:T$1520,Observed!$A$2:$A$1520,$A476,Observed!$C$2:$C$1520,$C476)),AVERAGEIFS(Observed!T$2:T$1520,Observed!$A$2:$A$1520,$A476,Observed!$C$2:$C$1520,$C476),"")</f>
        <v/>
      </c>
      <c r="U476" s="23" t="str">
        <f>IF(ISNUMBER(AVERAGEIFS(Observed!U$2:U$1520,Observed!$A$2:$A$1520,$A476,Observed!$C$2:$C$1520,$C476)),AVERAGEIFS(Observed!U$2:U$1520,Observed!$A$2:$A$1520,$A476,Observed!$C$2:$C$1520,$C476),"")</f>
        <v/>
      </c>
      <c r="V476" s="23" t="str">
        <f>IF(ISNUMBER(AVERAGEIFS(Observed!V$2:V$1520,Observed!$A$2:$A$1520,$A476,Observed!$C$2:$C$1520,$C476)),AVERAGEIFS(Observed!V$2:V$1520,Observed!$A$2:$A$1520,$A476,Observed!$C$2:$C$1520,$C476),"")</f>
        <v/>
      </c>
      <c r="W476" s="23" t="str">
        <f>IF(ISNUMBER(AVERAGEIFS(Observed!W$2:W$1520,Observed!$A$2:$A$1520,$A476,Observed!$C$2:$C$1520,$C476)),AVERAGEIFS(Observed!W$2:W$1520,Observed!$A$2:$A$1520,$A476,Observed!$C$2:$C$1520,$C476),"")</f>
        <v/>
      </c>
      <c r="X476" s="23" t="str">
        <f>IF(ISNUMBER(AVERAGEIFS(Observed!X$2:X$1520,Observed!$A$2:$A$1520,$A476,Observed!$C$2:$C$1520,$C476)),AVERAGEIFS(Observed!X$2:X$1520,Observed!$A$2:$A$1520,$A476,Observed!$C$2:$C$1520,$C476),"")</f>
        <v/>
      </c>
      <c r="Y476" s="23" t="str">
        <f>IF(ISNUMBER(AVERAGEIFS(Observed!Y$2:Y$1520,Observed!$A$2:$A$1520,$A476,Observed!$C$2:$C$1520,$C476)),AVERAGEIFS(Observed!Y$2:Y$1520,Observed!$A$2:$A$1520,$A476,Observed!$C$2:$C$1520,$C476),"")</f>
        <v/>
      </c>
      <c r="Z476" s="23" t="str">
        <f>IF(ISNUMBER(AVERAGEIFS(Observed!Z$2:Z$1520,Observed!$A$2:$A$1520,$A476,Observed!$C$2:$C$1520,$C476)),AVERAGEIFS(Observed!Z$2:Z$1520,Observed!$A$2:$A$1520,$A476,Observed!$C$2:$C$1520,$C476),"")</f>
        <v/>
      </c>
      <c r="AA476" s="23" t="str">
        <f>IF(ISNUMBER(AVERAGEIFS(Observed!AA$2:AA$1520,Observed!$A$2:$A$1520,$A476,Observed!$C$2:$C$1520,$C476)),AVERAGEIFS(Observed!AA$2:AA$1520,Observed!$A$2:$A$1520,$A476,Observed!$C$2:$C$1520,$C476),"")</f>
        <v/>
      </c>
      <c r="AB476" s="23" t="str">
        <f>IF(ISNUMBER(AVERAGEIFS(Observed!AB$2:AB$1520,Observed!$A$2:$A$1520,$A476,Observed!$C$2:$C$1520,$C476)),AVERAGEIFS(Observed!AB$2:AB$1520,Observed!$A$2:$A$1520,$A476,Observed!$C$2:$C$1520,$C476),"")</f>
        <v/>
      </c>
      <c r="AC476" s="23" t="str">
        <f>IF(ISNUMBER(AVERAGEIFS(Observed!AC$2:AC$1520,Observed!$A$2:$A$1520,$A476,Observed!$C$2:$C$1520,$C476)),AVERAGEIFS(Observed!AC$2:AC$1520,Observed!$A$2:$A$1520,$A476,Observed!$C$2:$C$1520,$C476),"")</f>
        <v/>
      </c>
      <c r="AD476" s="24" t="str">
        <f>IF(ISNUMBER(AVERAGEIFS(Observed!AD$2:AD$1520,Observed!$A$2:$A$1520,$A476,Observed!$C$2:$C$1520,$C476)),AVERAGEIFS(Observed!AD$2:AD$1520,Observed!$A$2:$A$1520,$A476,Observed!$C$2:$C$1520,$C476),"")</f>
        <v/>
      </c>
      <c r="AE476" s="24" t="str">
        <f>IF(ISNUMBER(AVERAGEIFS(Observed!AE$2:AE$1520,Observed!$A$2:$A$1520,$A476,Observed!$C$2:$C$1520,$C476)),AVERAGEIFS(Observed!AE$2:AE$1520,Observed!$A$2:$A$1520,$A476,Observed!$C$2:$C$1520,$C476),"")</f>
        <v/>
      </c>
      <c r="AF476" s="23" t="str">
        <f>IF(ISNUMBER(AVERAGEIFS(Observed!AF$2:AF$1520,Observed!$A$2:$A$1520,$A476,Observed!$C$2:$C$1520,$C476)),AVERAGEIFS(Observed!AF$2:AF$1520,Observed!$A$2:$A$1520,$A476,Observed!$C$2:$C$1520,$C476),"")</f>
        <v/>
      </c>
      <c r="AG476" s="23" t="str">
        <f>IF(ISNUMBER(AVERAGEIFS(Observed!AG$2:AG$1520,Observed!$A$2:$A$1520,$A476,Observed!$C$2:$C$1520,$C476)),AVERAGEIFS(Observed!AG$2:AG$1520,Observed!$A$2:$A$1520,$A476,Observed!$C$2:$C$1520,$C476),"")</f>
        <v/>
      </c>
      <c r="AH476" s="22" t="str">
        <f>IF(ISNUMBER(AVERAGEIFS(Observed!AH$2:AH$1520,Observed!$A$2:$A$1520,$A476,Observed!$C$2:$C$1520,$C476)),AVERAGEIFS(Observed!AH$2:AH$1520,Observed!$A$2:$A$1520,$A476,Observed!$C$2:$C$1520,$C476),"")</f>
        <v/>
      </c>
      <c r="AI476" s="23" t="str">
        <f>IF(ISNUMBER(AVERAGEIFS(Observed!AI$2:AI$1520,Observed!$A$2:$A$1520,$A476,Observed!$C$2:$C$1520,$C476)),AVERAGEIFS(Observed!AI$2:AI$1520,Observed!$A$2:$A$1520,$A476,Observed!$C$2:$C$1520,$C476),"")</f>
        <v/>
      </c>
      <c r="AJ476" s="23" t="str">
        <f>IF(ISNUMBER(AVERAGEIFS(Observed!AJ$2:AJ$1520,Observed!$A$2:$A$1520,$A476,Observed!$C$2:$C$1520,$C476)),AVERAGEIFS(Observed!AJ$2:AJ$1520,Observed!$A$2:$A$1520,$A476,Observed!$C$2:$C$1520,$C476),"")</f>
        <v/>
      </c>
      <c r="AK476" s="23" t="str">
        <f>IF(ISNUMBER(AVERAGEIFS(Observed!AK$2:AK$1520,Observed!$A$2:$A$1520,$A476,Observed!$C$2:$C$1520,$C476)),AVERAGEIFS(Observed!AK$2:AK$1520,Observed!$A$2:$A$1520,$A476,Observed!$C$2:$C$1520,$C476),"")</f>
        <v/>
      </c>
      <c r="AL476" s="23" t="str">
        <f>IF(ISNUMBER(AVERAGEIFS(Observed!AL$2:AL$1520,Observed!$A$2:$A$1520,$A476,Observed!$C$2:$C$1520,$C476)),AVERAGEIFS(Observed!AL$2:AL$1520,Observed!$A$2:$A$1520,$A476,Observed!$C$2:$C$1520,$C476),"")</f>
        <v/>
      </c>
      <c r="AM476" s="23" t="str">
        <f>IF(ISNUMBER(AVERAGEIFS(Observed!AM$2:AM$1520,Observed!$A$2:$A$1520,$A476,Observed!$C$2:$C$1520,$C476)),AVERAGEIFS(Observed!AM$2:AM$1520,Observed!$A$2:$A$1520,$A476,Observed!$C$2:$C$1520,$C476),"")</f>
        <v/>
      </c>
      <c r="AN476" s="2">
        <f>COUNTIFS(Observed!$A$2:$A$1520,$A476,Observed!$C$2:$C$1520,$C476)</f>
        <v>1</v>
      </c>
      <c r="AO476" s="2">
        <f t="shared" si="10"/>
        <v>3</v>
      </c>
    </row>
    <row r="477" spans="1:41" x14ac:dyDescent="0.35">
      <c r="A477" t="s">
        <v>68</v>
      </c>
      <c r="B477" t="s">
        <v>70</v>
      </c>
      <c r="C477" s="20">
        <v>35934</v>
      </c>
      <c r="D477">
        <v>1</v>
      </c>
      <c r="F477" s="25">
        <v>1998</v>
      </c>
      <c r="I477" s="2" t="s">
        <v>42</v>
      </c>
      <c r="J477" s="22" t="str">
        <f>IF(ISNUMBER(AVERAGEIFS(Observed!J$2:J$1520,Observed!$A$2:$A$1520,$A477,Observed!$C$2:$C$1520,$C477)),AVERAGEIFS(Observed!J$2:J$1520,Observed!$A$2:$A$1520,$A477,Observed!$C$2:$C$1520,$C477),"")</f>
        <v/>
      </c>
      <c r="K477" s="23" t="str">
        <f>IF(ISNUMBER(AVERAGEIFS(Observed!K$2:K$1520,Observed!$A$2:$A$1520,$A477,Observed!$C$2:$C$1520,$C477)),AVERAGEIFS(Observed!K$2:K$1520,Observed!$A$2:$A$1520,$A477,Observed!$C$2:$C$1520,$C477),"")</f>
        <v/>
      </c>
      <c r="L477" s="23">
        <f>IF(ISNUMBER(AVERAGEIFS(Observed!L$2:L$1520,Observed!$A$2:$A$1520,$A477,Observed!$C$2:$C$1520,$C477)),AVERAGEIFS(Observed!L$2:L$1520,Observed!$A$2:$A$1520,$A477,Observed!$C$2:$C$1520,$C477),"")</f>
        <v>134.30000000000001</v>
      </c>
      <c r="M477" s="23">
        <f>IF(ISNUMBER(AVERAGEIFS(Observed!M$2:M$1520,Observed!$A$2:$A$1520,$A477,Observed!$C$2:$C$1520,$C477)),AVERAGEIFS(Observed!M$2:M$1520,Observed!$A$2:$A$1520,$A477,Observed!$C$2:$C$1520,$C477),"")</f>
        <v>134.30000000000001</v>
      </c>
      <c r="N477" s="23">
        <f>IF(ISNUMBER(AVERAGEIFS(Observed!N$2:N$1520,Observed!$A$2:$A$1520,$A477,Observed!$C$2:$C$1520,$C477)),AVERAGEIFS(Observed!N$2:N$1520,Observed!$A$2:$A$1520,$A477,Observed!$C$2:$C$1520,$C477),"")</f>
        <v>134.30000000000001</v>
      </c>
      <c r="O477" s="24" t="str">
        <f>IF(ISNUMBER(AVERAGEIFS(Observed!O$2:O$1520,Observed!$A$2:$A$1520,$A477,Observed!$C$2:$C$1520,$C477)),AVERAGEIFS(Observed!O$2:O$1520,Observed!$A$2:$A$1520,$A477,Observed!$C$2:$C$1520,$C477),"")</f>
        <v/>
      </c>
      <c r="P477" s="24" t="str">
        <f>IF(ISNUMBER(AVERAGEIFS(Observed!P$2:P$1520,Observed!$A$2:$A$1520,$A477,Observed!$C$2:$C$1520,$C477)),AVERAGEIFS(Observed!P$2:P$1520,Observed!$A$2:$A$1520,$A477,Observed!$C$2:$C$1520,$C477),"")</f>
        <v/>
      </c>
      <c r="Q477" s="24" t="str">
        <f>IF(ISNUMBER(AVERAGEIFS(Observed!Q$2:Q$1520,Observed!$A$2:$A$1520,$A477,Observed!$C$2:$C$1520,$C477)),AVERAGEIFS(Observed!Q$2:Q$1520,Observed!$A$2:$A$1520,$A477,Observed!$C$2:$C$1520,$C477),"")</f>
        <v/>
      </c>
      <c r="R477" s="22" t="str">
        <f>IF(ISNUMBER(AVERAGEIFS(Observed!R$2:R$1520,Observed!$A$2:$A$1520,$A477,Observed!$C$2:$C$1520,$C477)),AVERAGEIFS(Observed!R$2:R$1520,Observed!$A$2:$A$1520,$A477,Observed!$C$2:$C$1520,$C477),"")</f>
        <v/>
      </c>
      <c r="S477" s="23" t="str">
        <f>IF(ISNUMBER(AVERAGEIFS(Observed!S$2:S$1520,Observed!$A$2:$A$1520,$A477,Observed!$C$2:$C$1520,$C477)),AVERAGEIFS(Observed!S$2:S$1520,Observed!$A$2:$A$1520,$A477,Observed!$C$2:$C$1520,$C477),"")</f>
        <v/>
      </c>
      <c r="T477" s="23" t="str">
        <f>IF(ISNUMBER(AVERAGEIFS(Observed!T$2:T$1520,Observed!$A$2:$A$1520,$A477,Observed!$C$2:$C$1520,$C477)),AVERAGEIFS(Observed!T$2:T$1520,Observed!$A$2:$A$1520,$A477,Observed!$C$2:$C$1520,$C477),"")</f>
        <v/>
      </c>
      <c r="U477" s="23" t="str">
        <f>IF(ISNUMBER(AVERAGEIFS(Observed!U$2:U$1520,Observed!$A$2:$A$1520,$A477,Observed!$C$2:$C$1520,$C477)),AVERAGEIFS(Observed!U$2:U$1520,Observed!$A$2:$A$1520,$A477,Observed!$C$2:$C$1520,$C477),"")</f>
        <v/>
      </c>
      <c r="V477" s="23" t="str">
        <f>IF(ISNUMBER(AVERAGEIFS(Observed!V$2:V$1520,Observed!$A$2:$A$1520,$A477,Observed!$C$2:$C$1520,$C477)),AVERAGEIFS(Observed!V$2:V$1520,Observed!$A$2:$A$1520,$A477,Observed!$C$2:$C$1520,$C477),"")</f>
        <v/>
      </c>
      <c r="W477" s="23" t="str">
        <f>IF(ISNUMBER(AVERAGEIFS(Observed!W$2:W$1520,Observed!$A$2:$A$1520,$A477,Observed!$C$2:$C$1520,$C477)),AVERAGEIFS(Observed!W$2:W$1520,Observed!$A$2:$A$1520,$A477,Observed!$C$2:$C$1520,$C477),"")</f>
        <v/>
      </c>
      <c r="X477" s="23" t="str">
        <f>IF(ISNUMBER(AVERAGEIFS(Observed!X$2:X$1520,Observed!$A$2:$A$1520,$A477,Observed!$C$2:$C$1520,$C477)),AVERAGEIFS(Observed!X$2:X$1520,Observed!$A$2:$A$1520,$A477,Observed!$C$2:$C$1520,$C477),"")</f>
        <v/>
      </c>
      <c r="Y477" s="23" t="str">
        <f>IF(ISNUMBER(AVERAGEIFS(Observed!Y$2:Y$1520,Observed!$A$2:$A$1520,$A477,Observed!$C$2:$C$1520,$C477)),AVERAGEIFS(Observed!Y$2:Y$1520,Observed!$A$2:$A$1520,$A477,Observed!$C$2:$C$1520,$C477),"")</f>
        <v/>
      </c>
      <c r="Z477" s="23" t="str">
        <f>IF(ISNUMBER(AVERAGEIFS(Observed!Z$2:Z$1520,Observed!$A$2:$A$1520,$A477,Observed!$C$2:$C$1520,$C477)),AVERAGEIFS(Observed!Z$2:Z$1520,Observed!$A$2:$A$1520,$A477,Observed!$C$2:$C$1520,$C477),"")</f>
        <v/>
      </c>
      <c r="AA477" s="23" t="str">
        <f>IF(ISNUMBER(AVERAGEIFS(Observed!AA$2:AA$1520,Observed!$A$2:$A$1520,$A477,Observed!$C$2:$C$1520,$C477)),AVERAGEIFS(Observed!AA$2:AA$1520,Observed!$A$2:$A$1520,$A477,Observed!$C$2:$C$1520,$C477),"")</f>
        <v/>
      </c>
      <c r="AB477" s="23" t="str">
        <f>IF(ISNUMBER(AVERAGEIFS(Observed!AB$2:AB$1520,Observed!$A$2:$A$1520,$A477,Observed!$C$2:$C$1520,$C477)),AVERAGEIFS(Observed!AB$2:AB$1520,Observed!$A$2:$A$1520,$A477,Observed!$C$2:$C$1520,$C477),"")</f>
        <v/>
      </c>
      <c r="AC477" s="23" t="str">
        <f>IF(ISNUMBER(AVERAGEIFS(Observed!AC$2:AC$1520,Observed!$A$2:$A$1520,$A477,Observed!$C$2:$C$1520,$C477)),AVERAGEIFS(Observed!AC$2:AC$1520,Observed!$A$2:$A$1520,$A477,Observed!$C$2:$C$1520,$C477),"")</f>
        <v/>
      </c>
      <c r="AD477" s="24" t="str">
        <f>IF(ISNUMBER(AVERAGEIFS(Observed!AD$2:AD$1520,Observed!$A$2:$A$1520,$A477,Observed!$C$2:$C$1520,$C477)),AVERAGEIFS(Observed!AD$2:AD$1520,Observed!$A$2:$A$1520,$A477,Observed!$C$2:$C$1520,$C477),"")</f>
        <v/>
      </c>
      <c r="AE477" s="24" t="str">
        <f>IF(ISNUMBER(AVERAGEIFS(Observed!AE$2:AE$1520,Observed!$A$2:$A$1520,$A477,Observed!$C$2:$C$1520,$C477)),AVERAGEIFS(Observed!AE$2:AE$1520,Observed!$A$2:$A$1520,$A477,Observed!$C$2:$C$1520,$C477),"")</f>
        <v/>
      </c>
      <c r="AF477" s="23" t="str">
        <f>IF(ISNUMBER(AVERAGEIFS(Observed!AF$2:AF$1520,Observed!$A$2:$A$1520,$A477,Observed!$C$2:$C$1520,$C477)),AVERAGEIFS(Observed!AF$2:AF$1520,Observed!$A$2:$A$1520,$A477,Observed!$C$2:$C$1520,$C477),"")</f>
        <v/>
      </c>
      <c r="AG477" s="23" t="str">
        <f>IF(ISNUMBER(AVERAGEIFS(Observed!AG$2:AG$1520,Observed!$A$2:$A$1520,$A477,Observed!$C$2:$C$1520,$C477)),AVERAGEIFS(Observed!AG$2:AG$1520,Observed!$A$2:$A$1520,$A477,Observed!$C$2:$C$1520,$C477),"")</f>
        <v/>
      </c>
      <c r="AH477" s="22" t="str">
        <f>IF(ISNUMBER(AVERAGEIFS(Observed!AH$2:AH$1520,Observed!$A$2:$A$1520,$A477,Observed!$C$2:$C$1520,$C477)),AVERAGEIFS(Observed!AH$2:AH$1520,Observed!$A$2:$A$1520,$A477,Observed!$C$2:$C$1520,$C477),"")</f>
        <v/>
      </c>
      <c r="AI477" s="23" t="str">
        <f>IF(ISNUMBER(AVERAGEIFS(Observed!AI$2:AI$1520,Observed!$A$2:$A$1520,$A477,Observed!$C$2:$C$1520,$C477)),AVERAGEIFS(Observed!AI$2:AI$1520,Observed!$A$2:$A$1520,$A477,Observed!$C$2:$C$1520,$C477),"")</f>
        <v/>
      </c>
      <c r="AJ477" s="23" t="str">
        <f>IF(ISNUMBER(AVERAGEIFS(Observed!AJ$2:AJ$1520,Observed!$A$2:$A$1520,$A477,Observed!$C$2:$C$1520,$C477)),AVERAGEIFS(Observed!AJ$2:AJ$1520,Observed!$A$2:$A$1520,$A477,Observed!$C$2:$C$1520,$C477),"")</f>
        <v/>
      </c>
      <c r="AK477" s="23" t="str">
        <f>IF(ISNUMBER(AVERAGEIFS(Observed!AK$2:AK$1520,Observed!$A$2:$A$1520,$A477,Observed!$C$2:$C$1520,$C477)),AVERAGEIFS(Observed!AK$2:AK$1520,Observed!$A$2:$A$1520,$A477,Observed!$C$2:$C$1520,$C477),"")</f>
        <v/>
      </c>
      <c r="AL477" s="23" t="str">
        <f>IF(ISNUMBER(AVERAGEIFS(Observed!AL$2:AL$1520,Observed!$A$2:$A$1520,$A477,Observed!$C$2:$C$1520,$C477)),AVERAGEIFS(Observed!AL$2:AL$1520,Observed!$A$2:$A$1520,$A477,Observed!$C$2:$C$1520,$C477),"")</f>
        <v/>
      </c>
      <c r="AM477" s="23" t="str">
        <f>IF(ISNUMBER(AVERAGEIFS(Observed!AM$2:AM$1520,Observed!$A$2:$A$1520,$A477,Observed!$C$2:$C$1520,$C477)),AVERAGEIFS(Observed!AM$2:AM$1520,Observed!$A$2:$A$1520,$A477,Observed!$C$2:$C$1520,$C477),"")</f>
        <v/>
      </c>
      <c r="AN477" s="2">
        <f>COUNTIFS(Observed!$A$2:$A$1520,$A477,Observed!$C$2:$C$1520,$C477)</f>
        <v>1</v>
      </c>
      <c r="AO477" s="2">
        <f t="shared" si="10"/>
        <v>3</v>
      </c>
    </row>
    <row r="478" spans="1:41" x14ac:dyDescent="0.35">
      <c r="A478" t="s">
        <v>68</v>
      </c>
      <c r="B478" t="s">
        <v>70</v>
      </c>
      <c r="C478" s="20">
        <v>35956</v>
      </c>
      <c r="D478">
        <v>1</v>
      </c>
      <c r="F478" s="25">
        <v>1998</v>
      </c>
      <c r="I478" s="2" t="s">
        <v>42</v>
      </c>
      <c r="J478" s="22" t="str">
        <f>IF(ISNUMBER(AVERAGEIFS(Observed!J$2:J$1520,Observed!$A$2:$A$1520,$A478,Observed!$C$2:$C$1520,$C478)),AVERAGEIFS(Observed!J$2:J$1520,Observed!$A$2:$A$1520,$A478,Observed!$C$2:$C$1520,$C478),"")</f>
        <v/>
      </c>
      <c r="K478" s="23" t="str">
        <f>IF(ISNUMBER(AVERAGEIFS(Observed!K$2:K$1520,Observed!$A$2:$A$1520,$A478,Observed!$C$2:$C$1520,$C478)),AVERAGEIFS(Observed!K$2:K$1520,Observed!$A$2:$A$1520,$A478,Observed!$C$2:$C$1520,$C478),"")</f>
        <v/>
      </c>
      <c r="L478" s="23">
        <f>IF(ISNUMBER(AVERAGEIFS(Observed!L$2:L$1520,Observed!$A$2:$A$1520,$A478,Observed!$C$2:$C$1520,$C478)),AVERAGEIFS(Observed!L$2:L$1520,Observed!$A$2:$A$1520,$A478,Observed!$C$2:$C$1520,$C478),"")</f>
        <v>134.30000000000001</v>
      </c>
      <c r="M478" s="23">
        <f>IF(ISNUMBER(AVERAGEIFS(Observed!M$2:M$1520,Observed!$A$2:$A$1520,$A478,Observed!$C$2:$C$1520,$C478)),AVERAGEIFS(Observed!M$2:M$1520,Observed!$A$2:$A$1520,$A478,Observed!$C$2:$C$1520,$C478),"")</f>
        <v>134.30000000000001</v>
      </c>
      <c r="N478" s="23">
        <f>IF(ISNUMBER(AVERAGEIFS(Observed!N$2:N$1520,Observed!$A$2:$A$1520,$A478,Observed!$C$2:$C$1520,$C478)),AVERAGEIFS(Observed!N$2:N$1520,Observed!$A$2:$A$1520,$A478,Observed!$C$2:$C$1520,$C478),"")</f>
        <v>268.60000000000002</v>
      </c>
      <c r="O478" s="24" t="str">
        <f>IF(ISNUMBER(AVERAGEIFS(Observed!O$2:O$1520,Observed!$A$2:$A$1520,$A478,Observed!$C$2:$C$1520,$C478)),AVERAGEIFS(Observed!O$2:O$1520,Observed!$A$2:$A$1520,$A478,Observed!$C$2:$C$1520,$C478),"")</f>
        <v/>
      </c>
      <c r="P478" s="24" t="str">
        <f>IF(ISNUMBER(AVERAGEIFS(Observed!P$2:P$1520,Observed!$A$2:$A$1520,$A478,Observed!$C$2:$C$1520,$C478)),AVERAGEIFS(Observed!P$2:P$1520,Observed!$A$2:$A$1520,$A478,Observed!$C$2:$C$1520,$C478),"")</f>
        <v/>
      </c>
      <c r="Q478" s="24" t="str">
        <f>IF(ISNUMBER(AVERAGEIFS(Observed!Q$2:Q$1520,Observed!$A$2:$A$1520,$A478,Observed!$C$2:$C$1520,$C478)),AVERAGEIFS(Observed!Q$2:Q$1520,Observed!$A$2:$A$1520,$A478,Observed!$C$2:$C$1520,$C478),"")</f>
        <v/>
      </c>
      <c r="R478" s="22" t="str">
        <f>IF(ISNUMBER(AVERAGEIFS(Observed!R$2:R$1520,Observed!$A$2:$A$1520,$A478,Observed!$C$2:$C$1520,$C478)),AVERAGEIFS(Observed!R$2:R$1520,Observed!$A$2:$A$1520,$A478,Observed!$C$2:$C$1520,$C478),"")</f>
        <v/>
      </c>
      <c r="S478" s="23" t="str">
        <f>IF(ISNUMBER(AVERAGEIFS(Observed!S$2:S$1520,Observed!$A$2:$A$1520,$A478,Observed!$C$2:$C$1520,$C478)),AVERAGEIFS(Observed!S$2:S$1520,Observed!$A$2:$A$1520,$A478,Observed!$C$2:$C$1520,$C478),"")</f>
        <v/>
      </c>
      <c r="T478" s="23" t="str">
        <f>IF(ISNUMBER(AVERAGEIFS(Observed!T$2:T$1520,Observed!$A$2:$A$1520,$A478,Observed!$C$2:$C$1520,$C478)),AVERAGEIFS(Observed!T$2:T$1520,Observed!$A$2:$A$1520,$A478,Observed!$C$2:$C$1520,$C478),"")</f>
        <v/>
      </c>
      <c r="U478" s="23" t="str">
        <f>IF(ISNUMBER(AVERAGEIFS(Observed!U$2:U$1520,Observed!$A$2:$A$1520,$A478,Observed!$C$2:$C$1520,$C478)),AVERAGEIFS(Observed!U$2:U$1520,Observed!$A$2:$A$1520,$A478,Observed!$C$2:$C$1520,$C478),"")</f>
        <v/>
      </c>
      <c r="V478" s="23" t="str">
        <f>IF(ISNUMBER(AVERAGEIFS(Observed!V$2:V$1520,Observed!$A$2:$A$1520,$A478,Observed!$C$2:$C$1520,$C478)),AVERAGEIFS(Observed!V$2:V$1520,Observed!$A$2:$A$1520,$A478,Observed!$C$2:$C$1520,$C478),"")</f>
        <v/>
      </c>
      <c r="W478" s="23" t="str">
        <f>IF(ISNUMBER(AVERAGEIFS(Observed!W$2:W$1520,Observed!$A$2:$A$1520,$A478,Observed!$C$2:$C$1520,$C478)),AVERAGEIFS(Observed!W$2:W$1520,Observed!$A$2:$A$1520,$A478,Observed!$C$2:$C$1520,$C478),"")</f>
        <v/>
      </c>
      <c r="X478" s="23" t="str">
        <f>IF(ISNUMBER(AVERAGEIFS(Observed!X$2:X$1520,Observed!$A$2:$A$1520,$A478,Observed!$C$2:$C$1520,$C478)),AVERAGEIFS(Observed!X$2:X$1520,Observed!$A$2:$A$1520,$A478,Observed!$C$2:$C$1520,$C478),"")</f>
        <v/>
      </c>
      <c r="Y478" s="23" t="str">
        <f>IF(ISNUMBER(AVERAGEIFS(Observed!Y$2:Y$1520,Observed!$A$2:$A$1520,$A478,Observed!$C$2:$C$1520,$C478)),AVERAGEIFS(Observed!Y$2:Y$1520,Observed!$A$2:$A$1520,$A478,Observed!$C$2:$C$1520,$C478),"")</f>
        <v/>
      </c>
      <c r="Z478" s="23" t="str">
        <f>IF(ISNUMBER(AVERAGEIFS(Observed!Z$2:Z$1520,Observed!$A$2:$A$1520,$A478,Observed!$C$2:$C$1520,$C478)),AVERAGEIFS(Observed!Z$2:Z$1520,Observed!$A$2:$A$1520,$A478,Observed!$C$2:$C$1520,$C478),"")</f>
        <v/>
      </c>
      <c r="AA478" s="23" t="str">
        <f>IF(ISNUMBER(AVERAGEIFS(Observed!AA$2:AA$1520,Observed!$A$2:$A$1520,$A478,Observed!$C$2:$C$1520,$C478)),AVERAGEIFS(Observed!AA$2:AA$1520,Observed!$A$2:$A$1520,$A478,Observed!$C$2:$C$1520,$C478),"")</f>
        <v/>
      </c>
      <c r="AB478" s="23" t="str">
        <f>IF(ISNUMBER(AVERAGEIFS(Observed!AB$2:AB$1520,Observed!$A$2:$A$1520,$A478,Observed!$C$2:$C$1520,$C478)),AVERAGEIFS(Observed!AB$2:AB$1520,Observed!$A$2:$A$1520,$A478,Observed!$C$2:$C$1520,$C478),"")</f>
        <v/>
      </c>
      <c r="AC478" s="23" t="str">
        <f>IF(ISNUMBER(AVERAGEIFS(Observed!AC$2:AC$1520,Observed!$A$2:$A$1520,$A478,Observed!$C$2:$C$1520,$C478)),AVERAGEIFS(Observed!AC$2:AC$1520,Observed!$A$2:$A$1520,$A478,Observed!$C$2:$C$1520,$C478),"")</f>
        <v/>
      </c>
      <c r="AD478" s="24" t="str">
        <f>IF(ISNUMBER(AVERAGEIFS(Observed!AD$2:AD$1520,Observed!$A$2:$A$1520,$A478,Observed!$C$2:$C$1520,$C478)),AVERAGEIFS(Observed!AD$2:AD$1520,Observed!$A$2:$A$1520,$A478,Observed!$C$2:$C$1520,$C478),"")</f>
        <v/>
      </c>
      <c r="AE478" s="24" t="str">
        <f>IF(ISNUMBER(AVERAGEIFS(Observed!AE$2:AE$1520,Observed!$A$2:$A$1520,$A478,Observed!$C$2:$C$1520,$C478)),AVERAGEIFS(Observed!AE$2:AE$1520,Observed!$A$2:$A$1520,$A478,Observed!$C$2:$C$1520,$C478),"")</f>
        <v/>
      </c>
      <c r="AF478" s="23" t="str">
        <f>IF(ISNUMBER(AVERAGEIFS(Observed!AF$2:AF$1520,Observed!$A$2:$A$1520,$A478,Observed!$C$2:$C$1520,$C478)),AVERAGEIFS(Observed!AF$2:AF$1520,Observed!$A$2:$A$1520,$A478,Observed!$C$2:$C$1520,$C478),"")</f>
        <v/>
      </c>
      <c r="AG478" s="23" t="str">
        <f>IF(ISNUMBER(AVERAGEIFS(Observed!AG$2:AG$1520,Observed!$A$2:$A$1520,$A478,Observed!$C$2:$C$1520,$C478)),AVERAGEIFS(Observed!AG$2:AG$1520,Observed!$A$2:$A$1520,$A478,Observed!$C$2:$C$1520,$C478),"")</f>
        <v/>
      </c>
      <c r="AH478" s="22" t="str">
        <f>IF(ISNUMBER(AVERAGEIFS(Observed!AH$2:AH$1520,Observed!$A$2:$A$1520,$A478,Observed!$C$2:$C$1520,$C478)),AVERAGEIFS(Observed!AH$2:AH$1520,Observed!$A$2:$A$1520,$A478,Observed!$C$2:$C$1520,$C478),"")</f>
        <v/>
      </c>
      <c r="AI478" s="23" t="str">
        <f>IF(ISNUMBER(AVERAGEIFS(Observed!AI$2:AI$1520,Observed!$A$2:$A$1520,$A478,Observed!$C$2:$C$1520,$C478)),AVERAGEIFS(Observed!AI$2:AI$1520,Observed!$A$2:$A$1520,$A478,Observed!$C$2:$C$1520,$C478),"")</f>
        <v/>
      </c>
      <c r="AJ478" s="23" t="str">
        <f>IF(ISNUMBER(AVERAGEIFS(Observed!AJ$2:AJ$1520,Observed!$A$2:$A$1520,$A478,Observed!$C$2:$C$1520,$C478)),AVERAGEIFS(Observed!AJ$2:AJ$1520,Observed!$A$2:$A$1520,$A478,Observed!$C$2:$C$1520,$C478),"")</f>
        <v/>
      </c>
      <c r="AK478" s="23" t="str">
        <f>IF(ISNUMBER(AVERAGEIFS(Observed!AK$2:AK$1520,Observed!$A$2:$A$1520,$A478,Observed!$C$2:$C$1520,$C478)),AVERAGEIFS(Observed!AK$2:AK$1520,Observed!$A$2:$A$1520,$A478,Observed!$C$2:$C$1520,$C478),"")</f>
        <v/>
      </c>
      <c r="AL478" s="23" t="str">
        <f>IF(ISNUMBER(AVERAGEIFS(Observed!AL$2:AL$1520,Observed!$A$2:$A$1520,$A478,Observed!$C$2:$C$1520,$C478)),AVERAGEIFS(Observed!AL$2:AL$1520,Observed!$A$2:$A$1520,$A478,Observed!$C$2:$C$1520,$C478),"")</f>
        <v/>
      </c>
      <c r="AM478" s="23" t="str">
        <f>IF(ISNUMBER(AVERAGEIFS(Observed!AM$2:AM$1520,Observed!$A$2:$A$1520,$A478,Observed!$C$2:$C$1520,$C478)),AVERAGEIFS(Observed!AM$2:AM$1520,Observed!$A$2:$A$1520,$A478,Observed!$C$2:$C$1520,$C478),"")</f>
        <v/>
      </c>
      <c r="AN478" s="2">
        <f>COUNTIFS(Observed!$A$2:$A$1520,$A478,Observed!$C$2:$C$1520,$C478)</f>
        <v>1</v>
      </c>
      <c r="AO478" s="2">
        <f t="shared" si="10"/>
        <v>3</v>
      </c>
    </row>
    <row r="479" spans="1:41" x14ac:dyDescent="0.35">
      <c r="A479" t="s">
        <v>68</v>
      </c>
      <c r="B479" t="s">
        <v>70</v>
      </c>
      <c r="C479" s="20">
        <v>35976</v>
      </c>
      <c r="D479">
        <v>1</v>
      </c>
      <c r="F479" s="25">
        <v>1998</v>
      </c>
      <c r="I479" s="2" t="s">
        <v>42</v>
      </c>
      <c r="J479" s="22" t="str">
        <f>IF(ISNUMBER(AVERAGEIFS(Observed!J$2:J$1520,Observed!$A$2:$A$1520,$A479,Observed!$C$2:$C$1520,$C479)),AVERAGEIFS(Observed!J$2:J$1520,Observed!$A$2:$A$1520,$A479,Observed!$C$2:$C$1520,$C479),"")</f>
        <v/>
      </c>
      <c r="K479" s="23" t="str">
        <f>IF(ISNUMBER(AVERAGEIFS(Observed!K$2:K$1520,Observed!$A$2:$A$1520,$A479,Observed!$C$2:$C$1520,$C479)),AVERAGEIFS(Observed!K$2:K$1520,Observed!$A$2:$A$1520,$A479,Observed!$C$2:$C$1520,$C479),"")</f>
        <v/>
      </c>
      <c r="L479" s="23">
        <f>IF(ISNUMBER(AVERAGEIFS(Observed!L$2:L$1520,Observed!$A$2:$A$1520,$A479,Observed!$C$2:$C$1520,$C479)),AVERAGEIFS(Observed!L$2:L$1520,Observed!$A$2:$A$1520,$A479,Observed!$C$2:$C$1520,$C479),"")</f>
        <v>134.30000000000001</v>
      </c>
      <c r="M479" s="23">
        <f>IF(ISNUMBER(AVERAGEIFS(Observed!M$2:M$1520,Observed!$A$2:$A$1520,$A479,Observed!$C$2:$C$1520,$C479)),AVERAGEIFS(Observed!M$2:M$1520,Observed!$A$2:$A$1520,$A479,Observed!$C$2:$C$1520,$C479),"")</f>
        <v>134.30000000000001</v>
      </c>
      <c r="N479" s="23">
        <f>IF(ISNUMBER(AVERAGEIFS(Observed!N$2:N$1520,Observed!$A$2:$A$1520,$A479,Observed!$C$2:$C$1520,$C479)),AVERAGEIFS(Observed!N$2:N$1520,Observed!$A$2:$A$1520,$A479,Observed!$C$2:$C$1520,$C479),"")</f>
        <v>402.90000000000003</v>
      </c>
      <c r="O479" s="24" t="str">
        <f>IF(ISNUMBER(AVERAGEIFS(Observed!O$2:O$1520,Observed!$A$2:$A$1520,$A479,Observed!$C$2:$C$1520,$C479)),AVERAGEIFS(Observed!O$2:O$1520,Observed!$A$2:$A$1520,$A479,Observed!$C$2:$C$1520,$C479),"")</f>
        <v/>
      </c>
      <c r="P479" s="24" t="str">
        <f>IF(ISNUMBER(AVERAGEIFS(Observed!P$2:P$1520,Observed!$A$2:$A$1520,$A479,Observed!$C$2:$C$1520,$C479)),AVERAGEIFS(Observed!P$2:P$1520,Observed!$A$2:$A$1520,$A479,Observed!$C$2:$C$1520,$C479),"")</f>
        <v/>
      </c>
      <c r="Q479" s="24" t="str">
        <f>IF(ISNUMBER(AVERAGEIFS(Observed!Q$2:Q$1520,Observed!$A$2:$A$1520,$A479,Observed!$C$2:$C$1520,$C479)),AVERAGEIFS(Observed!Q$2:Q$1520,Observed!$A$2:$A$1520,$A479,Observed!$C$2:$C$1520,$C479),"")</f>
        <v/>
      </c>
      <c r="R479" s="22" t="str">
        <f>IF(ISNUMBER(AVERAGEIFS(Observed!R$2:R$1520,Observed!$A$2:$A$1520,$A479,Observed!$C$2:$C$1520,$C479)),AVERAGEIFS(Observed!R$2:R$1520,Observed!$A$2:$A$1520,$A479,Observed!$C$2:$C$1520,$C479),"")</f>
        <v/>
      </c>
      <c r="S479" s="23" t="str">
        <f>IF(ISNUMBER(AVERAGEIFS(Observed!S$2:S$1520,Observed!$A$2:$A$1520,$A479,Observed!$C$2:$C$1520,$C479)),AVERAGEIFS(Observed!S$2:S$1520,Observed!$A$2:$A$1520,$A479,Observed!$C$2:$C$1520,$C479),"")</f>
        <v/>
      </c>
      <c r="T479" s="23" t="str">
        <f>IF(ISNUMBER(AVERAGEIFS(Observed!T$2:T$1520,Observed!$A$2:$A$1520,$A479,Observed!$C$2:$C$1520,$C479)),AVERAGEIFS(Observed!T$2:T$1520,Observed!$A$2:$A$1520,$A479,Observed!$C$2:$C$1520,$C479),"")</f>
        <v/>
      </c>
      <c r="U479" s="23" t="str">
        <f>IF(ISNUMBER(AVERAGEIFS(Observed!U$2:U$1520,Observed!$A$2:$A$1520,$A479,Observed!$C$2:$C$1520,$C479)),AVERAGEIFS(Observed!U$2:U$1520,Observed!$A$2:$A$1520,$A479,Observed!$C$2:$C$1520,$C479),"")</f>
        <v/>
      </c>
      <c r="V479" s="23" t="str">
        <f>IF(ISNUMBER(AVERAGEIFS(Observed!V$2:V$1520,Observed!$A$2:$A$1520,$A479,Observed!$C$2:$C$1520,$C479)),AVERAGEIFS(Observed!V$2:V$1520,Observed!$A$2:$A$1520,$A479,Observed!$C$2:$C$1520,$C479),"")</f>
        <v/>
      </c>
      <c r="W479" s="23" t="str">
        <f>IF(ISNUMBER(AVERAGEIFS(Observed!W$2:W$1520,Observed!$A$2:$A$1520,$A479,Observed!$C$2:$C$1520,$C479)),AVERAGEIFS(Observed!W$2:W$1520,Observed!$A$2:$A$1520,$A479,Observed!$C$2:$C$1520,$C479),"")</f>
        <v/>
      </c>
      <c r="X479" s="23" t="str">
        <f>IF(ISNUMBER(AVERAGEIFS(Observed!X$2:X$1520,Observed!$A$2:$A$1520,$A479,Observed!$C$2:$C$1520,$C479)),AVERAGEIFS(Observed!X$2:X$1520,Observed!$A$2:$A$1520,$A479,Observed!$C$2:$C$1520,$C479),"")</f>
        <v/>
      </c>
      <c r="Y479" s="23" t="str">
        <f>IF(ISNUMBER(AVERAGEIFS(Observed!Y$2:Y$1520,Observed!$A$2:$A$1520,$A479,Observed!$C$2:$C$1520,$C479)),AVERAGEIFS(Observed!Y$2:Y$1520,Observed!$A$2:$A$1520,$A479,Observed!$C$2:$C$1520,$C479),"")</f>
        <v/>
      </c>
      <c r="Z479" s="23" t="str">
        <f>IF(ISNUMBER(AVERAGEIFS(Observed!Z$2:Z$1520,Observed!$A$2:$A$1520,$A479,Observed!$C$2:$C$1520,$C479)),AVERAGEIFS(Observed!Z$2:Z$1520,Observed!$A$2:$A$1520,$A479,Observed!$C$2:$C$1520,$C479),"")</f>
        <v/>
      </c>
      <c r="AA479" s="23" t="str">
        <f>IF(ISNUMBER(AVERAGEIFS(Observed!AA$2:AA$1520,Observed!$A$2:$A$1520,$A479,Observed!$C$2:$C$1520,$C479)),AVERAGEIFS(Observed!AA$2:AA$1520,Observed!$A$2:$A$1520,$A479,Observed!$C$2:$C$1520,$C479),"")</f>
        <v/>
      </c>
      <c r="AB479" s="23" t="str">
        <f>IF(ISNUMBER(AVERAGEIFS(Observed!AB$2:AB$1520,Observed!$A$2:$A$1520,$A479,Observed!$C$2:$C$1520,$C479)),AVERAGEIFS(Observed!AB$2:AB$1520,Observed!$A$2:$A$1520,$A479,Observed!$C$2:$C$1520,$C479),"")</f>
        <v/>
      </c>
      <c r="AC479" s="23" t="str">
        <f>IF(ISNUMBER(AVERAGEIFS(Observed!AC$2:AC$1520,Observed!$A$2:$A$1520,$A479,Observed!$C$2:$C$1520,$C479)),AVERAGEIFS(Observed!AC$2:AC$1520,Observed!$A$2:$A$1520,$A479,Observed!$C$2:$C$1520,$C479),"")</f>
        <v/>
      </c>
      <c r="AD479" s="24" t="str">
        <f>IF(ISNUMBER(AVERAGEIFS(Observed!AD$2:AD$1520,Observed!$A$2:$A$1520,$A479,Observed!$C$2:$C$1520,$C479)),AVERAGEIFS(Observed!AD$2:AD$1520,Observed!$A$2:$A$1520,$A479,Observed!$C$2:$C$1520,$C479),"")</f>
        <v/>
      </c>
      <c r="AE479" s="24" t="str">
        <f>IF(ISNUMBER(AVERAGEIFS(Observed!AE$2:AE$1520,Observed!$A$2:$A$1520,$A479,Observed!$C$2:$C$1520,$C479)),AVERAGEIFS(Observed!AE$2:AE$1520,Observed!$A$2:$A$1520,$A479,Observed!$C$2:$C$1520,$C479),"")</f>
        <v/>
      </c>
      <c r="AF479" s="23" t="str">
        <f>IF(ISNUMBER(AVERAGEIFS(Observed!AF$2:AF$1520,Observed!$A$2:$A$1520,$A479,Observed!$C$2:$C$1520,$C479)),AVERAGEIFS(Observed!AF$2:AF$1520,Observed!$A$2:$A$1520,$A479,Observed!$C$2:$C$1520,$C479),"")</f>
        <v/>
      </c>
      <c r="AG479" s="23" t="str">
        <f>IF(ISNUMBER(AVERAGEIFS(Observed!AG$2:AG$1520,Observed!$A$2:$A$1520,$A479,Observed!$C$2:$C$1520,$C479)),AVERAGEIFS(Observed!AG$2:AG$1520,Observed!$A$2:$A$1520,$A479,Observed!$C$2:$C$1520,$C479),"")</f>
        <v/>
      </c>
      <c r="AH479" s="22" t="str">
        <f>IF(ISNUMBER(AVERAGEIFS(Observed!AH$2:AH$1520,Observed!$A$2:$A$1520,$A479,Observed!$C$2:$C$1520,$C479)),AVERAGEIFS(Observed!AH$2:AH$1520,Observed!$A$2:$A$1520,$A479,Observed!$C$2:$C$1520,$C479),"")</f>
        <v/>
      </c>
      <c r="AI479" s="23" t="str">
        <f>IF(ISNUMBER(AVERAGEIFS(Observed!AI$2:AI$1520,Observed!$A$2:$A$1520,$A479,Observed!$C$2:$C$1520,$C479)),AVERAGEIFS(Observed!AI$2:AI$1520,Observed!$A$2:$A$1520,$A479,Observed!$C$2:$C$1520,$C479),"")</f>
        <v/>
      </c>
      <c r="AJ479" s="23" t="str">
        <f>IF(ISNUMBER(AVERAGEIFS(Observed!AJ$2:AJ$1520,Observed!$A$2:$A$1520,$A479,Observed!$C$2:$C$1520,$C479)),AVERAGEIFS(Observed!AJ$2:AJ$1520,Observed!$A$2:$A$1520,$A479,Observed!$C$2:$C$1520,$C479),"")</f>
        <v/>
      </c>
      <c r="AK479" s="23" t="str">
        <f>IF(ISNUMBER(AVERAGEIFS(Observed!AK$2:AK$1520,Observed!$A$2:$A$1520,$A479,Observed!$C$2:$C$1520,$C479)),AVERAGEIFS(Observed!AK$2:AK$1520,Observed!$A$2:$A$1520,$A479,Observed!$C$2:$C$1520,$C479),"")</f>
        <v/>
      </c>
      <c r="AL479" s="23" t="str">
        <f>IF(ISNUMBER(AVERAGEIFS(Observed!AL$2:AL$1520,Observed!$A$2:$A$1520,$A479,Observed!$C$2:$C$1520,$C479)),AVERAGEIFS(Observed!AL$2:AL$1520,Observed!$A$2:$A$1520,$A479,Observed!$C$2:$C$1520,$C479),"")</f>
        <v/>
      </c>
      <c r="AM479" s="23" t="str">
        <f>IF(ISNUMBER(AVERAGEIFS(Observed!AM$2:AM$1520,Observed!$A$2:$A$1520,$A479,Observed!$C$2:$C$1520,$C479)),AVERAGEIFS(Observed!AM$2:AM$1520,Observed!$A$2:$A$1520,$A479,Observed!$C$2:$C$1520,$C479),"")</f>
        <v/>
      </c>
      <c r="AN479" s="2">
        <f>COUNTIFS(Observed!$A$2:$A$1520,$A479,Observed!$C$2:$C$1520,$C479)</f>
        <v>1</v>
      </c>
      <c r="AO479" s="2">
        <f t="shared" si="10"/>
        <v>3</v>
      </c>
    </row>
    <row r="480" spans="1:41" x14ac:dyDescent="0.35">
      <c r="A480" t="s">
        <v>68</v>
      </c>
      <c r="B480" t="s">
        <v>70</v>
      </c>
      <c r="C480" s="20">
        <v>35997</v>
      </c>
      <c r="D480">
        <v>1</v>
      </c>
      <c r="F480" s="25">
        <v>1998</v>
      </c>
      <c r="I480" s="2" t="s">
        <v>42</v>
      </c>
      <c r="J480" s="22" t="str">
        <f>IF(ISNUMBER(AVERAGEIFS(Observed!J$2:J$1520,Observed!$A$2:$A$1520,$A480,Observed!$C$2:$C$1520,$C480)),AVERAGEIFS(Observed!J$2:J$1520,Observed!$A$2:$A$1520,$A480,Observed!$C$2:$C$1520,$C480),"")</f>
        <v/>
      </c>
      <c r="K480" s="23" t="str">
        <f>IF(ISNUMBER(AVERAGEIFS(Observed!K$2:K$1520,Observed!$A$2:$A$1520,$A480,Observed!$C$2:$C$1520,$C480)),AVERAGEIFS(Observed!K$2:K$1520,Observed!$A$2:$A$1520,$A480,Observed!$C$2:$C$1520,$C480),"")</f>
        <v/>
      </c>
      <c r="L480" s="23">
        <f>IF(ISNUMBER(AVERAGEIFS(Observed!L$2:L$1520,Observed!$A$2:$A$1520,$A480,Observed!$C$2:$C$1520,$C480)),AVERAGEIFS(Observed!L$2:L$1520,Observed!$A$2:$A$1520,$A480,Observed!$C$2:$C$1520,$C480),"")</f>
        <v>134.30000000000001</v>
      </c>
      <c r="M480" s="23">
        <f>IF(ISNUMBER(AVERAGEIFS(Observed!M$2:M$1520,Observed!$A$2:$A$1520,$A480,Observed!$C$2:$C$1520,$C480)),AVERAGEIFS(Observed!M$2:M$1520,Observed!$A$2:$A$1520,$A480,Observed!$C$2:$C$1520,$C480),"")</f>
        <v>134.30000000000001</v>
      </c>
      <c r="N480" s="23">
        <f>IF(ISNUMBER(AVERAGEIFS(Observed!N$2:N$1520,Observed!$A$2:$A$1520,$A480,Observed!$C$2:$C$1520,$C480)),AVERAGEIFS(Observed!N$2:N$1520,Observed!$A$2:$A$1520,$A480,Observed!$C$2:$C$1520,$C480),"")</f>
        <v>537.20000000000005</v>
      </c>
      <c r="O480" s="24" t="str">
        <f>IF(ISNUMBER(AVERAGEIFS(Observed!O$2:O$1520,Observed!$A$2:$A$1520,$A480,Observed!$C$2:$C$1520,$C480)),AVERAGEIFS(Observed!O$2:O$1520,Observed!$A$2:$A$1520,$A480,Observed!$C$2:$C$1520,$C480),"")</f>
        <v/>
      </c>
      <c r="P480" s="24" t="str">
        <f>IF(ISNUMBER(AVERAGEIFS(Observed!P$2:P$1520,Observed!$A$2:$A$1520,$A480,Observed!$C$2:$C$1520,$C480)),AVERAGEIFS(Observed!P$2:P$1520,Observed!$A$2:$A$1520,$A480,Observed!$C$2:$C$1520,$C480),"")</f>
        <v/>
      </c>
      <c r="Q480" s="24" t="str">
        <f>IF(ISNUMBER(AVERAGEIFS(Observed!Q$2:Q$1520,Observed!$A$2:$A$1520,$A480,Observed!$C$2:$C$1520,$C480)),AVERAGEIFS(Observed!Q$2:Q$1520,Observed!$A$2:$A$1520,$A480,Observed!$C$2:$C$1520,$C480),"")</f>
        <v/>
      </c>
      <c r="R480" s="22" t="str">
        <f>IF(ISNUMBER(AVERAGEIFS(Observed!R$2:R$1520,Observed!$A$2:$A$1520,$A480,Observed!$C$2:$C$1520,$C480)),AVERAGEIFS(Observed!R$2:R$1520,Observed!$A$2:$A$1520,$A480,Observed!$C$2:$C$1520,$C480),"")</f>
        <v/>
      </c>
      <c r="S480" s="23" t="str">
        <f>IF(ISNUMBER(AVERAGEIFS(Observed!S$2:S$1520,Observed!$A$2:$A$1520,$A480,Observed!$C$2:$C$1520,$C480)),AVERAGEIFS(Observed!S$2:S$1520,Observed!$A$2:$A$1520,$A480,Observed!$C$2:$C$1520,$C480),"")</f>
        <v/>
      </c>
      <c r="T480" s="23" t="str">
        <f>IF(ISNUMBER(AVERAGEIFS(Observed!T$2:T$1520,Observed!$A$2:$A$1520,$A480,Observed!$C$2:$C$1520,$C480)),AVERAGEIFS(Observed!T$2:T$1520,Observed!$A$2:$A$1520,$A480,Observed!$C$2:$C$1520,$C480),"")</f>
        <v/>
      </c>
      <c r="U480" s="23" t="str">
        <f>IF(ISNUMBER(AVERAGEIFS(Observed!U$2:U$1520,Observed!$A$2:$A$1520,$A480,Observed!$C$2:$C$1520,$C480)),AVERAGEIFS(Observed!U$2:U$1520,Observed!$A$2:$A$1520,$A480,Observed!$C$2:$C$1520,$C480),"")</f>
        <v/>
      </c>
      <c r="V480" s="23" t="str">
        <f>IF(ISNUMBER(AVERAGEIFS(Observed!V$2:V$1520,Observed!$A$2:$A$1520,$A480,Observed!$C$2:$C$1520,$C480)),AVERAGEIFS(Observed!V$2:V$1520,Observed!$A$2:$A$1520,$A480,Observed!$C$2:$C$1520,$C480),"")</f>
        <v/>
      </c>
      <c r="W480" s="23" t="str">
        <f>IF(ISNUMBER(AVERAGEIFS(Observed!W$2:W$1520,Observed!$A$2:$A$1520,$A480,Observed!$C$2:$C$1520,$C480)),AVERAGEIFS(Observed!W$2:W$1520,Observed!$A$2:$A$1520,$A480,Observed!$C$2:$C$1520,$C480),"")</f>
        <v/>
      </c>
      <c r="X480" s="23" t="str">
        <f>IF(ISNUMBER(AVERAGEIFS(Observed!X$2:X$1520,Observed!$A$2:$A$1520,$A480,Observed!$C$2:$C$1520,$C480)),AVERAGEIFS(Observed!X$2:X$1520,Observed!$A$2:$A$1520,$A480,Observed!$C$2:$C$1520,$C480),"")</f>
        <v/>
      </c>
      <c r="Y480" s="23" t="str">
        <f>IF(ISNUMBER(AVERAGEIFS(Observed!Y$2:Y$1520,Observed!$A$2:$A$1520,$A480,Observed!$C$2:$C$1520,$C480)),AVERAGEIFS(Observed!Y$2:Y$1520,Observed!$A$2:$A$1520,$A480,Observed!$C$2:$C$1520,$C480),"")</f>
        <v/>
      </c>
      <c r="Z480" s="23" t="str">
        <f>IF(ISNUMBER(AVERAGEIFS(Observed!Z$2:Z$1520,Observed!$A$2:$A$1520,$A480,Observed!$C$2:$C$1520,$C480)),AVERAGEIFS(Observed!Z$2:Z$1520,Observed!$A$2:$A$1520,$A480,Observed!$C$2:$C$1520,$C480),"")</f>
        <v/>
      </c>
      <c r="AA480" s="23" t="str">
        <f>IF(ISNUMBER(AVERAGEIFS(Observed!AA$2:AA$1520,Observed!$A$2:$A$1520,$A480,Observed!$C$2:$C$1520,$C480)),AVERAGEIFS(Observed!AA$2:AA$1520,Observed!$A$2:$A$1520,$A480,Observed!$C$2:$C$1520,$C480),"")</f>
        <v/>
      </c>
      <c r="AB480" s="23" t="str">
        <f>IF(ISNUMBER(AVERAGEIFS(Observed!AB$2:AB$1520,Observed!$A$2:$A$1520,$A480,Observed!$C$2:$C$1520,$C480)),AVERAGEIFS(Observed!AB$2:AB$1520,Observed!$A$2:$A$1520,$A480,Observed!$C$2:$C$1520,$C480),"")</f>
        <v/>
      </c>
      <c r="AC480" s="23" t="str">
        <f>IF(ISNUMBER(AVERAGEIFS(Observed!AC$2:AC$1520,Observed!$A$2:$A$1520,$A480,Observed!$C$2:$C$1520,$C480)),AVERAGEIFS(Observed!AC$2:AC$1520,Observed!$A$2:$A$1520,$A480,Observed!$C$2:$C$1520,$C480),"")</f>
        <v/>
      </c>
      <c r="AD480" s="24" t="str">
        <f>IF(ISNUMBER(AVERAGEIFS(Observed!AD$2:AD$1520,Observed!$A$2:$A$1520,$A480,Observed!$C$2:$C$1520,$C480)),AVERAGEIFS(Observed!AD$2:AD$1520,Observed!$A$2:$A$1520,$A480,Observed!$C$2:$C$1520,$C480),"")</f>
        <v/>
      </c>
      <c r="AE480" s="24" t="str">
        <f>IF(ISNUMBER(AVERAGEIFS(Observed!AE$2:AE$1520,Observed!$A$2:$A$1520,$A480,Observed!$C$2:$C$1520,$C480)),AVERAGEIFS(Observed!AE$2:AE$1520,Observed!$A$2:$A$1520,$A480,Observed!$C$2:$C$1520,$C480),"")</f>
        <v/>
      </c>
      <c r="AF480" s="23" t="str">
        <f>IF(ISNUMBER(AVERAGEIFS(Observed!AF$2:AF$1520,Observed!$A$2:$A$1520,$A480,Observed!$C$2:$C$1520,$C480)),AVERAGEIFS(Observed!AF$2:AF$1520,Observed!$A$2:$A$1520,$A480,Observed!$C$2:$C$1520,$C480),"")</f>
        <v/>
      </c>
      <c r="AG480" s="23" t="str">
        <f>IF(ISNUMBER(AVERAGEIFS(Observed!AG$2:AG$1520,Observed!$A$2:$A$1520,$A480,Observed!$C$2:$C$1520,$C480)),AVERAGEIFS(Observed!AG$2:AG$1520,Observed!$A$2:$A$1520,$A480,Observed!$C$2:$C$1520,$C480),"")</f>
        <v/>
      </c>
      <c r="AH480" s="22" t="str">
        <f>IF(ISNUMBER(AVERAGEIFS(Observed!AH$2:AH$1520,Observed!$A$2:$A$1520,$A480,Observed!$C$2:$C$1520,$C480)),AVERAGEIFS(Observed!AH$2:AH$1520,Observed!$A$2:$A$1520,$A480,Observed!$C$2:$C$1520,$C480),"")</f>
        <v/>
      </c>
      <c r="AI480" s="23" t="str">
        <f>IF(ISNUMBER(AVERAGEIFS(Observed!AI$2:AI$1520,Observed!$A$2:$A$1520,$A480,Observed!$C$2:$C$1520,$C480)),AVERAGEIFS(Observed!AI$2:AI$1520,Observed!$A$2:$A$1520,$A480,Observed!$C$2:$C$1520,$C480),"")</f>
        <v/>
      </c>
      <c r="AJ480" s="23" t="str">
        <f>IF(ISNUMBER(AVERAGEIFS(Observed!AJ$2:AJ$1520,Observed!$A$2:$A$1520,$A480,Observed!$C$2:$C$1520,$C480)),AVERAGEIFS(Observed!AJ$2:AJ$1520,Observed!$A$2:$A$1520,$A480,Observed!$C$2:$C$1520,$C480),"")</f>
        <v/>
      </c>
      <c r="AK480" s="23" t="str">
        <f>IF(ISNUMBER(AVERAGEIFS(Observed!AK$2:AK$1520,Observed!$A$2:$A$1520,$A480,Observed!$C$2:$C$1520,$C480)),AVERAGEIFS(Observed!AK$2:AK$1520,Observed!$A$2:$A$1520,$A480,Observed!$C$2:$C$1520,$C480),"")</f>
        <v/>
      </c>
      <c r="AL480" s="23" t="str">
        <f>IF(ISNUMBER(AVERAGEIFS(Observed!AL$2:AL$1520,Observed!$A$2:$A$1520,$A480,Observed!$C$2:$C$1520,$C480)),AVERAGEIFS(Observed!AL$2:AL$1520,Observed!$A$2:$A$1520,$A480,Observed!$C$2:$C$1520,$C480),"")</f>
        <v/>
      </c>
      <c r="AM480" s="23" t="str">
        <f>IF(ISNUMBER(AVERAGEIFS(Observed!AM$2:AM$1520,Observed!$A$2:$A$1520,$A480,Observed!$C$2:$C$1520,$C480)),AVERAGEIFS(Observed!AM$2:AM$1520,Observed!$A$2:$A$1520,$A480,Observed!$C$2:$C$1520,$C480),"")</f>
        <v/>
      </c>
      <c r="AN480" s="2">
        <f>COUNTIFS(Observed!$A$2:$A$1520,$A480,Observed!$C$2:$C$1520,$C480)</f>
        <v>1</v>
      </c>
      <c r="AO480" s="2">
        <f t="shared" si="10"/>
        <v>3</v>
      </c>
    </row>
    <row r="481" spans="1:41" x14ac:dyDescent="0.35">
      <c r="A481" t="s">
        <v>68</v>
      </c>
      <c r="B481" t="s">
        <v>70</v>
      </c>
      <c r="C481" s="20">
        <v>36018</v>
      </c>
      <c r="D481">
        <v>1</v>
      </c>
      <c r="F481" s="25">
        <v>1998</v>
      </c>
      <c r="I481" s="2" t="s">
        <v>42</v>
      </c>
      <c r="J481" s="22" t="str">
        <f>IF(ISNUMBER(AVERAGEIFS(Observed!J$2:J$1520,Observed!$A$2:$A$1520,$A481,Observed!$C$2:$C$1520,$C481)),AVERAGEIFS(Observed!J$2:J$1520,Observed!$A$2:$A$1520,$A481,Observed!$C$2:$C$1520,$C481),"")</f>
        <v/>
      </c>
      <c r="K481" s="23" t="str">
        <f>IF(ISNUMBER(AVERAGEIFS(Observed!K$2:K$1520,Observed!$A$2:$A$1520,$A481,Observed!$C$2:$C$1520,$C481)),AVERAGEIFS(Observed!K$2:K$1520,Observed!$A$2:$A$1520,$A481,Observed!$C$2:$C$1520,$C481),"")</f>
        <v/>
      </c>
      <c r="L481" s="23">
        <f>IF(ISNUMBER(AVERAGEIFS(Observed!L$2:L$1520,Observed!$A$2:$A$1520,$A481,Observed!$C$2:$C$1520,$C481)),AVERAGEIFS(Observed!L$2:L$1520,Observed!$A$2:$A$1520,$A481,Observed!$C$2:$C$1520,$C481),"")</f>
        <v>61.8</v>
      </c>
      <c r="M481" s="23">
        <f>IF(ISNUMBER(AVERAGEIFS(Observed!M$2:M$1520,Observed!$A$2:$A$1520,$A481,Observed!$C$2:$C$1520,$C481)),AVERAGEIFS(Observed!M$2:M$1520,Observed!$A$2:$A$1520,$A481,Observed!$C$2:$C$1520,$C481),"")</f>
        <v>61.8</v>
      </c>
      <c r="N481" s="23">
        <f>IF(ISNUMBER(AVERAGEIFS(Observed!N$2:N$1520,Observed!$A$2:$A$1520,$A481,Observed!$C$2:$C$1520,$C481)),AVERAGEIFS(Observed!N$2:N$1520,Observed!$A$2:$A$1520,$A481,Observed!$C$2:$C$1520,$C481),"")</f>
        <v>599</v>
      </c>
      <c r="O481" s="24" t="str">
        <f>IF(ISNUMBER(AVERAGEIFS(Observed!O$2:O$1520,Observed!$A$2:$A$1520,$A481,Observed!$C$2:$C$1520,$C481)),AVERAGEIFS(Observed!O$2:O$1520,Observed!$A$2:$A$1520,$A481,Observed!$C$2:$C$1520,$C481),"")</f>
        <v/>
      </c>
      <c r="P481" s="24" t="str">
        <f>IF(ISNUMBER(AVERAGEIFS(Observed!P$2:P$1520,Observed!$A$2:$A$1520,$A481,Observed!$C$2:$C$1520,$C481)),AVERAGEIFS(Observed!P$2:P$1520,Observed!$A$2:$A$1520,$A481,Observed!$C$2:$C$1520,$C481),"")</f>
        <v/>
      </c>
      <c r="Q481" s="24" t="str">
        <f>IF(ISNUMBER(AVERAGEIFS(Observed!Q$2:Q$1520,Observed!$A$2:$A$1520,$A481,Observed!$C$2:$C$1520,$C481)),AVERAGEIFS(Observed!Q$2:Q$1520,Observed!$A$2:$A$1520,$A481,Observed!$C$2:$C$1520,$C481),"")</f>
        <v/>
      </c>
      <c r="R481" s="22" t="str">
        <f>IF(ISNUMBER(AVERAGEIFS(Observed!R$2:R$1520,Observed!$A$2:$A$1520,$A481,Observed!$C$2:$C$1520,$C481)),AVERAGEIFS(Observed!R$2:R$1520,Observed!$A$2:$A$1520,$A481,Observed!$C$2:$C$1520,$C481),"")</f>
        <v/>
      </c>
      <c r="S481" s="23" t="str">
        <f>IF(ISNUMBER(AVERAGEIFS(Observed!S$2:S$1520,Observed!$A$2:$A$1520,$A481,Observed!$C$2:$C$1520,$C481)),AVERAGEIFS(Observed!S$2:S$1520,Observed!$A$2:$A$1520,$A481,Observed!$C$2:$C$1520,$C481),"")</f>
        <v/>
      </c>
      <c r="T481" s="23" t="str">
        <f>IF(ISNUMBER(AVERAGEIFS(Observed!T$2:T$1520,Observed!$A$2:$A$1520,$A481,Observed!$C$2:$C$1520,$C481)),AVERAGEIFS(Observed!T$2:T$1520,Observed!$A$2:$A$1520,$A481,Observed!$C$2:$C$1520,$C481),"")</f>
        <v/>
      </c>
      <c r="U481" s="23" t="str">
        <f>IF(ISNUMBER(AVERAGEIFS(Observed!U$2:U$1520,Observed!$A$2:$A$1520,$A481,Observed!$C$2:$C$1520,$C481)),AVERAGEIFS(Observed!U$2:U$1520,Observed!$A$2:$A$1520,$A481,Observed!$C$2:$C$1520,$C481),"")</f>
        <v/>
      </c>
      <c r="V481" s="23" t="str">
        <f>IF(ISNUMBER(AVERAGEIFS(Observed!V$2:V$1520,Observed!$A$2:$A$1520,$A481,Observed!$C$2:$C$1520,$C481)),AVERAGEIFS(Observed!V$2:V$1520,Observed!$A$2:$A$1520,$A481,Observed!$C$2:$C$1520,$C481),"")</f>
        <v/>
      </c>
      <c r="W481" s="23" t="str">
        <f>IF(ISNUMBER(AVERAGEIFS(Observed!W$2:W$1520,Observed!$A$2:$A$1520,$A481,Observed!$C$2:$C$1520,$C481)),AVERAGEIFS(Observed!W$2:W$1520,Observed!$A$2:$A$1520,$A481,Observed!$C$2:$C$1520,$C481),"")</f>
        <v/>
      </c>
      <c r="X481" s="23" t="str">
        <f>IF(ISNUMBER(AVERAGEIFS(Observed!X$2:X$1520,Observed!$A$2:$A$1520,$A481,Observed!$C$2:$C$1520,$C481)),AVERAGEIFS(Observed!X$2:X$1520,Observed!$A$2:$A$1520,$A481,Observed!$C$2:$C$1520,$C481),"")</f>
        <v/>
      </c>
      <c r="Y481" s="23" t="str">
        <f>IF(ISNUMBER(AVERAGEIFS(Observed!Y$2:Y$1520,Observed!$A$2:$A$1520,$A481,Observed!$C$2:$C$1520,$C481)),AVERAGEIFS(Observed!Y$2:Y$1520,Observed!$A$2:$A$1520,$A481,Observed!$C$2:$C$1520,$C481),"")</f>
        <v/>
      </c>
      <c r="Z481" s="23" t="str">
        <f>IF(ISNUMBER(AVERAGEIFS(Observed!Z$2:Z$1520,Observed!$A$2:$A$1520,$A481,Observed!$C$2:$C$1520,$C481)),AVERAGEIFS(Observed!Z$2:Z$1520,Observed!$A$2:$A$1520,$A481,Observed!$C$2:$C$1520,$C481),"")</f>
        <v/>
      </c>
      <c r="AA481" s="23" t="str">
        <f>IF(ISNUMBER(AVERAGEIFS(Observed!AA$2:AA$1520,Observed!$A$2:$A$1520,$A481,Observed!$C$2:$C$1520,$C481)),AVERAGEIFS(Observed!AA$2:AA$1520,Observed!$A$2:$A$1520,$A481,Observed!$C$2:$C$1520,$C481),"")</f>
        <v/>
      </c>
      <c r="AB481" s="23" t="str">
        <f>IF(ISNUMBER(AVERAGEIFS(Observed!AB$2:AB$1520,Observed!$A$2:$A$1520,$A481,Observed!$C$2:$C$1520,$C481)),AVERAGEIFS(Observed!AB$2:AB$1520,Observed!$A$2:$A$1520,$A481,Observed!$C$2:$C$1520,$C481),"")</f>
        <v/>
      </c>
      <c r="AC481" s="23" t="str">
        <f>IF(ISNUMBER(AVERAGEIFS(Observed!AC$2:AC$1520,Observed!$A$2:$A$1520,$A481,Observed!$C$2:$C$1520,$C481)),AVERAGEIFS(Observed!AC$2:AC$1520,Observed!$A$2:$A$1520,$A481,Observed!$C$2:$C$1520,$C481),"")</f>
        <v/>
      </c>
      <c r="AD481" s="24" t="str">
        <f>IF(ISNUMBER(AVERAGEIFS(Observed!AD$2:AD$1520,Observed!$A$2:$A$1520,$A481,Observed!$C$2:$C$1520,$C481)),AVERAGEIFS(Observed!AD$2:AD$1520,Observed!$A$2:$A$1520,$A481,Observed!$C$2:$C$1520,$C481),"")</f>
        <v/>
      </c>
      <c r="AE481" s="24" t="str">
        <f>IF(ISNUMBER(AVERAGEIFS(Observed!AE$2:AE$1520,Observed!$A$2:$A$1520,$A481,Observed!$C$2:$C$1520,$C481)),AVERAGEIFS(Observed!AE$2:AE$1520,Observed!$A$2:$A$1520,$A481,Observed!$C$2:$C$1520,$C481),"")</f>
        <v/>
      </c>
      <c r="AF481" s="23" t="str">
        <f>IF(ISNUMBER(AVERAGEIFS(Observed!AF$2:AF$1520,Observed!$A$2:$A$1520,$A481,Observed!$C$2:$C$1520,$C481)),AVERAGEIFS(Observed!AF$2:AF$1520,Observed!$A$2:$A$1520,$A481,Observed!$C$2:$C$1520,$C481),"")</f>
        <v/>
      </c>
      <c r="AG481" s="23" t="str">
        <f>IF(ISNUMBER(AVERAGEIFS(Observed!AG$2:AG$1520,Observed!$A$2:$A$1520,$A481,Observed!$C$2:$C$1520,$C481)),AVERAGEIFS(Observed!AG$2:AG$1520,Observed!$A$2:$A$1520,$A481,Observed!$C$2:$C$1520,$C481),"")</f>
        <v/>
      </c>
      <c r="AH481" s="22" t="str">
        <f>IF(ISNUMBER(AVERAGEIFS(Observed!AH$2:AH$1520,Observed!$A$2:$A$1520,$A481,Observed!$C$2:$C$1520,$C481)),AVERAGEIFS(Observed!AH$2:AH$1520,Observed!$A$2:$A$1520,$A481,Observed!$C$2:$C$1520,$C481),"")</f>
        <v/>
      </c>
      <c r="AI481" s="23" t="str">
        <f>IF(ISNUMBER(AVERAGEIFS(Observed!AI$2:AI$1520,Observed!$A$2:$A$1520,$A481,Observed!$C$2:$C$1520,$C481)),AVERAGEIFS(Observed!AI$2:AI$1520,Observed!$A$2:$A$1520,$A481,Observed!$C$2:$C$1520,$C481),"")</f>
        <v/>
      </c>
      <c r="AJ481" s="23" t="str">
        <f>IF(ISNUMBER(AVERAGEIFS(Observed!AJ$2:AJ$1520,Observed!$A$2:$A$1520,$A481,Observed!$C$2:$C$1520,$C481)),AVERAGEIFS(Observed!AJ$2:AJ$1520,Observed!$A$2:$A$1520,$A481,Observed!$C$2:$C$1520,$C481),"")</f>
        <v/>
      </c>
      <c r="AK481" s="23" t="str">
        <f>IF(ISNUMBER(AVERAGEIFS(Observed!AK$2:AK$1520,Observed!$A$2:$A$1520,$A481,Observed!$C$2:$C$1520,$C481)),AVERAGEIFS(Observed!AK$2:AK$1520,Observed!$A$2:$A$1520,$A481,Observed!$C$2:$C$1520,$C481),"")</f>
        <v/>
      </c>
      <c r="AL481" s="23" t="str">
        <f>IF(ISNUMBER(AVERAGEIFS(Observed!AL$2:AL$1520,Observed!$A$2:$A$1520,$A481,Observed!$C$2:$C$1520,$C481)),AVERAGEIFS(Observed!AL$2:AL$1520,Observed!$A$2:$A$1520,$A481,Observed!$C$2:$C$1520,$C481),"")</f>
        <v/>
      </c>
      <c r="AM481" s="23" t="str">
        <f>IF(ISNUMBER(AVERAGEIFS(Observed!AM$2:AM$1520,Observed!$A$2:$A$1520,$A481,Observed!$C$2:$C$1520,$C481)),AVERAGEIFS(Observed!AM$2:AM$1520,Observed!$A$2:$A$1520,$A481,Observed!$C$2:$C$1520,$C481),"")</f>
        <v/>
      </c>
      <c r="AN481" s="2">
        <f>COUNTIFS(Observed!$A$2:$A$1520,$A481,Observed!$C$2:$C$1520,$C481)</f>
        <v>1</v>
      </c>
      <c r="AO481" s="2">
        <f t="shared" si="10"/>
        <v>3</v>
      </c>
    </row>
    <row r="482" spans="1:41" x14ac:dyDescent="0.35">
      <c r="A482" t="s">
        <v>68</v>
      </c>
      <c r="B482" t="s">
        <v>70</v>
      </c>
      <c r="C482" s="20">
        <v>36040</v>
      </c>
      <c r="D482">
        <v>1</v>
      </c>
      <c r="F482" s="25">
        <v>1998</v>
      </c>
      <c r="I482" s="2" t="s">
        <v>42</v>
      </c>
      <c r="J482" s="22" t="str">
        <f>IF(ISNUMBER(AVERAGEIFS(Observed!J$2:J$1520,Observed!$A$2:$A$1520,$A482,Observed!$C$2:$C$1520,$C482)),AVERAGEIFS(Observed!J$2:J$1520,Observed!$A$2:$A$1520,$A482,Observed!$C$2:$C$1520,$C482),"")</f>
        <v/>
      </c>
      <c r="K482" s="23" t="str">
        <f>IF(ISNUMBER(AVERAGEIFS(Observed!K$2:K$1520,Observed!$A$2:$A$1520,$A482,Observed!$C$2:$C$1520,$C482)),AVERAGEIFS(Observed!K$2:K$1520,Observed!$A$2:$A$1520,$A482,Observed!$C$2:$C$1520,$C482),"")</f>
        <v/>
      </c>
      <c r="L482" s="23">
        <f>IF(ISNUMBER(AVERAGEIFS(Observed!L$2:L$1520,Observed!$A$2:$A$1520,$A482,Observed!$C$2:$C$1520,$C482)),AVERAGEIFS(Observed!L$2:L$1520,Observed!$A$2:$A$1520,$A482,Observed!$C$2:$C$1520,$C482),"")</f>
        <v>35.700000000000003</v>
      </c>
      <c r="M482" s="23">
        <f>IF(ISNUMBER(AVERAGEIFS(Observed!M$2:M$1520,Observed!$A$2:$A$1520,$A482,Observed!$C$2:$C$1520,$C482)),AVERAGEIFS(Observed!M$2:M$1520,Observed!$A$2:$A$1520,$A482,Observed!$C$2:$C$1520,$C482),"")</f>
        <v>35.700000000000003</v>
      </c>
      <c r="N482" s="23">
        <f>IF(ISNUMBER(AVERAGEIFS(Observed!N$2:N$1520,Observed!$A$2:$A$1520,$A482,Observed!$C$2:$C$1520,$C482)),AVERAGEIFS(Observed!N$2:N$1520,Observed!$A$2:$A$1520,$A482,Observed!$C$2:$C$1520,$C482),"")</f>
        <v>634.70000000000005</v>
      </c>
      <c r="O482" s="24" t="str">
        <f>IF(ISNUMBER(AVERAGEIFS(Observed!O$2:O$1520,Observed!$A$2:$A$1520,$A482,Observed!$C$2:$C$1520,$C482)),AVERAGEIFS(Observed!O$2:O$1520,Observed!$A$2:$A$1520,$A482,Observed!$C$2:$C$1520,$C482),"")</f>
        <v/>
      </c>
      <c r="P482" s="24" t="str">
        <f>IF(ISNUMBER(AVERAGEIFS(Observed!P$2:P$1520,Observed!$A$2:$A$1520,$A482,Observed!$C$2:$C$1520,$C482)),AVERAGEIFS(Observed!P$2:P$1520,Observed!$A$2:$A$1520,$A482,Observed!$C$2:$C$1520,$C482),"")</f>
        <v/>
      </c>
      <c r="Q482" s="24" t="str">
        <f>IF(ISNUMBER(AVERAGEIFS(Observed!Q$2:Q$1520,Observed!$A$2:$A$1520,$A482,Observed!$C$2:$C$1520,$C482)),AVERAGEIFS(Observed!Q$2:Q$1520,Observed!$A$2:$A$1520,$A482,Observed!$C$2:$C$1520,$C482),"")</f>
        <v/>
      </c>
      <c r="R482" s="22" t="str">
        <f>IF(ISNUMBER(AVERAGEIFS(Observed!R$2:R$1520,Observed!$A$2:$A$1520,$A482,Observed!$C$2:$C$1520,$C482)),AVERAGEIFS(Observed!R$2:R$1520,Observed!$A$2:$A$1520,$A482,Observed!$C$2:$C$1520,$C482),"")</f>
        <v/>
      </c>
      <c r="S482" s="23" t="str">
        <f>IF(ISNUMBER(AVERAGEIFS(Observed!S$2:S$1520,Observed!$A$2:$A$1520,$A482,Observed!$C$2:$C$1520,$C482)),AVERAGEIFS(Observed!S$2:S$1520,Observed!$A$2:$A$1520,$A482,Observed!$C$2:$C$1520,$C482),"")</f>
        <v/>
      </c>
      <c r="T482" s="23" t="str">
        <f>IF(ISNUMBER(AVERAGEIFS(Observed!T$2:T$1520,Observed!$A$2:$A$1520,$A482,Observed!$C$2:$C$1520,$C482)),AVERAGEIFS(Observed!T$2:T$1520,Observed!$A$2:$A$1520,$A482,Observed!$C$2:$C$1520,$C482),"")</f>
        <v/>
      </c>
      <c r="U482" s="23" t="str">
        <f>IF(ISNUMBER(AVERAGEIFS(Observed!U$2:U$1520,Observed!$A$2:$A$1520,$A482,Observed!$C$2:$C$1520,$C482)),AVERAGEIFS(Observed!U$2:U$1520,Observed!$A$2:$A$1520,$A482,Observed!$C$2:$C$1520,$C482),"")</f>
        <v/>
      </c>
      <c r="V482" s="23" t="str">
        <f>IF(ISNUMBER(AVERAGEIFS(Observed!V$2:V$1520,Observed!$A$2:$A$1520,$A482,Observed!$C$2:$C$1520,$C482)),AVERAGEIFS(Observed!V$2:V$1520,Observed!$A$2:$A$1520,$A482,Observed!$C$2:$C$1520,$C482),"")</f>
        <v/>
      </c>
      <c r="W482" s="23" t="str">
        <f>IF(ISNUMBER(AVERAGEIFS(Observed!W$2:W$1520,Observed!$A$2:$A$1520,$A482,Observed!$C$2:$C$1520,$C482)),AVERAGEIFS(Observed!W$2:W$1520,Observed!$A$2:$A$1520,$A482,Observed!$C$2:$C$1520,$C482),"")</f>
        <v/>
      </c>
      <c r="X482" s="23" t="str">
        <f>IF(ISNUMBER(AVERAGEIFS(Observed!X$2:X$1520,Observed!$A$2:$A$1520,$A482,Observed!$C$2:$C$1520,$C482)),AVERAGEIFS(Observed!X$2:X$1520,Observed!$A$2:$A$1520,$A482,Observed!$C$2:$C$1520,$C482),"")</f>
        <v/>
      </c>
      <c r="Y482" s="23" t="str">
        <f>IF(ISNUMBER(AVERAGEIFS(Observed!Y$2:Y$1520,Observed!$A$2:$A$1520,$A482,Observed!$C$2:$C$1520,$C482)),AVERAGEIFS(Observed!Y$2:Y$1520,Observed!$A$2:$A$1520,$A482,Observed!$C$2:$C$1520,$C482),"")</f>
        <v/>
      </c>
      <c r="Z482" s="23" t="str">
        <f>IF(ISNUMBER(AVERAGEIFS(Observed!Z$2:Z$1520,Observed!$A$2:$A$1520,$A482,Observed!$C$2:$C$1520,$C482)),AVERAGEIFS(Observed!Z$2:Z$1520,Observed!$A$2:$A$1520,$A482,Observed!$C$2:$C$1520,$C482),"")</f>
        <v/>
      </c>
      <c r="AA482" s="23" t="str">
        <f>IF(ISNUMBER(AVERAGEIFS(Observed!AA$2:AA$1520,Observed!$A$2:$A$1520,$A482,Observed!$C$2:$C$1520,$C482)),AVERAGEIFS(Observed!AA$2:AA$1520,Observed!$A$2:$A$1520,$A482,Observed!$C$2:$C$1520,$C482),"")</f>
        <v/>
      </c>
      <c r="AB482" s="23" t="str">
        <f>IF(ISNUMBER(AVERAGEIFS(Observed!AB$2:AB$1520,Observed!$A$2:$A$1520,$A482,Observed!$C$2:$C$1520,$C482)),AVERAGEIFS(Observed!AB$2:AB$1520,Observed!$A$2:$A$1520,$A482,Observed!$C$2:$C$1520,$C482),"")</f>
        <v/>
      </c>
      <c r="AC482" s="23" t="str">
        <f>IF(ISNUMBER(AVERAGEIFS(Observed!AC$2:AC$1520,Observed!$A$2:$A$1520,$A482,Observed!$C$2:$C$1520,$C482)),AVERAGEIFS(Observed!AC$2:AC$1520,Observed!$A$2:$A$1520,$A482,Observed!$C$2:$C$1520,$C482),"")</f>
        <v/>
      </c>
      <c r="AD482" s="24" t="str">
        <f>IF(ISNUMBER(AVERAGEIFS(Observed!AD$2:AD$1520,Observed!$A$2:$A$1520,$A482,Observed!$C$2:$C$1520,$C482)),AVERAGEIFS(Observed!AD$2:AD$1520,Observed!$A$2:$A$1520,$A482,Observed!$C$2:$C$1520,$C482),"")</f>
        <v/>
      </c>
      <c r="AE482" s="24" t="str">
        <f>IF(ISNUMBER(AVERAGEIFS(Observed!AE$2:AE$1520,Observed!$A$2:$A$1520,$A482,Observed!$C$2:$C$1520,$C482)),AVERAGEIFS(Observed!AE$2:AE$1520,Observed!$A$2:$A$1520,$A482,Observed!$C$2:$C$1520,$C482),"")</f>
        <v/>
      </c>
      <c r="AF482" s="23" t="str">
        <f>IF(ISNUMBER(AVERAGEIFS(Observed!AF$2:AF$1520,Observed!$A$2:$A$1520,$A482,Observed!$C$2:$C$1520,$C482)),AVERAGEIFS(Observed!AF$2:AF$1520,Observed!$A$2:$A$1520,$A482,Observed!$C$2:$C$1520,$C482),"")</f>
        <v/>
      </c>
      <c r="AG482" s="23" t="str">
        <f>IF(ISNUMBER(AVERAGEIFS(Observed!AG$2:AG$1520,Observed!$A$2:$A$1520,$A482,Observed!$C$2:$C$1520,$C482)),AVERAGEIFS(Observed!AG$2:AG$1520,Observed!$A$2:$A$1520,$A482,Observed!$C$2:$C$1520,$C482),"")</f>
        <v/>
      </c>
      <c r="AH482" s="22" t="str">
        <f>IF(ISNUMBER(AVERAGEIFS(Observed!AH$2:AH$1520,Observed!$A$2:$A$1520,$A482,Observed!$C$2:$C$1520,$C482)),AVERAGEIFS(Observed!AH$2:AH$1520,Observed!$A$2:$A$1520,$A482,Observed!$C$2:$C$1520,$C482),"")</f>
        <v/>
      </c>
      <c r="AI482" s="23" t="str">
        <f>IF(ISNUMBER(AVERAGEIFS(Observed!AI$2:AI$1520,Observed!$A$2:$A$1520,$A482,Observed!$C$2:$C$1520,$C482)),AVERAGEIFS(Observed!AI$2:AI$1520,Observed!$A$2:$A$1520,$A482,Observed!$C$2:$C$1520,$C482),"")</f>
        <v/>
      </c>
      <c r="AJ482" s="23" t="str">
        <f>IF(ISNUMBER(AVERAGEIFS(Observed!AJ$2:AJ$1520,Observed!$A$2:$A$1520,$A482,Observed!$C$2:$C$1520,$C482)),AVERAGEIFS(Observed!AJ$2:AJ$1520,Observed!$A$2:$A$1520,$A482,Observed!$C$2:$C$1520,$C482),"")</f>
        <v/>
      </c>
      <c r="AK482" s="23" t="str">
        <f>IF(ISNUMBER(AVERAGEIFS(Observed!AK$2:AK$1520,Observed!$A$2:$A$1520,$A482,Observed!$C$2:$C$1520,$C482)),AVERAGEIFS(Observed!AK$2:AK$1520,Observed!$A$2:$A$1520,$A482,Observed!$C$2:$C$1520,$C482),"")</f>
        <v/>
      </c>
      <c r="AL482" s="23" t="str">
        <f>IF(ISNUMBER(AVERAGEIFS(Observed!AL$2:AL$1520,Observed!$A$2:$A$1520,$A482,Observed!$C$2:$C$1520,$C482)),AVERAGEIFS(Observed!AL$2:AL$1520,Observed!$A$2:$A$1520,$A482,Observed!$C$2:$C$1520,$C482),"")</f>
        <v/>
      </c>
      <c r="AM482" s="23" t="str">
        <f>IF(ISNUMBER(AVERAGEIFS(Observed!AM$2:AM$1520,Observed!$A$2:$A$1520,$A482,Observed!$C$2:$C$1520,$C482)),AVERAGEIFS(Observed!AM$2:AM$1520,Observed!$A$2:$A$1520,$A482,Observed!$C$2:$C$1520,$C482),"")</f>
        <v/>
      </c>
      <c r="AN482" s="2">
        <f>COUNTIFS(Observed!$A$2:$A$1520,$A482,Observed!$C$2:$C$1520,$C482)</f>
        <v>1</v>
      </c>
      <c r="AO482" s="2">
        <f t="shared" si="10"/>
        <v>3</v>
      </c>
    </row>
    <row r="483" spans="1:41" x14ac:dyDescent="0.35">
      <c r="A483" t="s">
        <v>68</v>
      </c>
      <c r="B483" t="s">
        <v>70</v>
      </c>
      <c r="C483" s="20">
        <v>36061</v>
      </c>
      <c r="D483">
        <v>1</v>
      </c>
      <c r="F483" s="25">
        <v>1998</v>
      </c>
      <c r="I483" s="2" t="s">
        <v>42</v>
      </c>
      <c r="J483" s="22" t="str">
        <f>IF(ISNUMBER(AVERAGEIFS(Observed!J$2:J$1520,Observed!$A$2:$A$1520,$A483,Observed!$C$2:$C$1520,$C483)),AVERAGEIFS(Observed!J$2:J$1520,Observed!$A$2:$A$1520,$A483,Observed!$C$2:$C$1520,$C483),"")</f>
        <v/>
      </c>
      <c r="K483" s="23" t="str">
        <f>IF(ISNUMBER(AVERAGEIFS(Observed!K$2:K$1520,Observed!$A$2:$A$1520,$A483,Observed!$C$2:$C$1520,$C483)),AVERAGEIFS(Observed!K$2:K$1520,Observed!$A$2:$A$1520,$A483,Observed!$C$2:$C$1520,$C483),"")</f>
        <v/>
      </c>
      <c r="L483" s="23">
        <f>IF(ISNUMBER(AVERAGEIFS(Observed!L$2:L$1520,Observed!$A$2:$A$1520,$A483,Observed!$C$2:$C$1520,$C483)),AVERAGEIFS(Observed!L$2:L$1520,Observed!$A$2:$A$1520,$A483,Observed!$C$2:$C$1520,$C483),"")</f>
        <v>21.3</v>
      </c>
      <c r="M483" s="23">
        <f>IF(ISNUMBER(AVERAGEIFS(Observed!M$2:M$1520,Observed!$A$2:$A$1520,$A483,Observed!$C$2:$C$1520,$C483)),AVERAGEIFS(Observed!M$2:M$1520,Observed!$A$2:$A$1520,$A483,Observed!$C$2:$C$1520,$C483),"")</f>
        <v>21.3</v>
      </c>
      <c r="N483" s="23">
        <f>IF(ISNUMBER(AVERAGEIFS(Observed!N$2:N$1520,Observed!$A$2:$A$1520,$A483,Observed!$C$2:$C$1520,$C483)),AVERAGEIFS(Observed!N$2:N$1520,Observed!$A$2:$A$1520,$A483,Observed!$C$2:$C$1520,$C483),"")</f>
        <v>656</v>
      </c>
      <c r="O483" s="24" t="str">
        <f>IF(ISNUMBER(AVERAGEIFS(Observed!O$2:O$1520,Observed!$A$2:$A$1520,$A483,Observed!$C$2:$C$1520,$C483)),AVERAGEIFS(Observed!O$2:O$1520,Observed!$A$2:$A$1520,$A483,Observed!$C$2:$C$1520,$C483),"")</f>
        <v/>
      </c>
      <c r="P483" s="24" t="str">
        <f>IF(ISNUMBER(AVERAGEIFS(Observed!P$2:P$1520,Observed!$A$2:$A$1520,$A483,Observed!$C$2:$C$1520,$C483)),AVERAGEIFS(Observed!P$2:P$1520,Observed!$A$2:$A$1520,$A483,Observed!$C$2:$C$1520,$C483),"")</f>
        <v/>
      </c>
      <c r="Q483" s="24" t="str">
        <f>IF(ISNUMBER(AVERAGEIFS(Observed!Q$2:Q$1520,Observed!$A$2:$A$1520,$A483,Observed!$C$2:$C$1520,$C483)),AVERAGEIFS(Observed!Q$2:Q$1520,Observed!$A$2:$A$1520,$A483,Observed!$C$2:$C$1520,$C483),"")</f>
        <v/>
      </c>
      <c r="R483" s="22" t="str">
        <f>IF(ISNUMBER(AVERAGEIFS(Observed!R$2:R$1520,Observed!$A$2:$A$1520,$A483,Observed!$C$2:$C$1520,$C483)),AVERAGEIFS(Observed!R$2:R$1520,Observed!$A$2:$A$1520,$A483,Observed!$C$2:$C$1520,$C483),"")</f>
        <v/>
      </c>
      <c r="S483" s="23" t="str">
        <f>IF(ISNUMBER(AVERAGEIFS(Observed!S$2:S$1520,Observed!$A$2:$A$1520,$A483,Observed!$C$2:$C$1520,$C483)),AVERAGEIFS(Observed!S$2:S$1520,Observed!$A$2:$A$1520,$A483,Observed!$C$2:$C$1520,$C483),"")</f>
        <v/>
      </c>
      <c r="T483" s="23" t="str">
        <f>IF(ISNUMBER(AVERAGEIFS(Observed!T$2:T$1520,Observed!$A$2:$A$1520,$A483,Observed!$C$2:$C$1520,$C483)),AVERAGEIFS(Observed!T$2:T$1520,Observed!$A$2:$A$1520,$A483,Observed!$C$2:$C$1520,$C483),"")</f>
        <v/>
      </c>
      <c r="U483" s="23" t="str">
        <f>IF(ISNUMBER(AVERAGEIFS(Observed!U$2:U$1520,Observed!$A$2:$A$1520,$A483,Observed!$C$2:$C$1520,$C483)),AVERAGEIFS(Observed!U$2:U$1520,Observed!$A$2:$A$1520,$A483,Observed!$C$2:$C$1520,$C483),"")</f>
        <v/>
      </c>
      <c r="V483" s="23" t="str">
        <f>IF(ISNUMBER(AVERAGEIFS(Observed!V$2:V$1520,Observed!$A$2:$A$1520,$A483,Observed!$C$2:$C$1520,$C483)),AVERAGEIFS(Observed!V$2:V$1520,Observed!$A$2:$A$1520,$A483,Observed!$C$2:$C$1520,$C483),"")</f>
        <v/>
      </c>
      <c r="W483" s="23" t="str">
        <f>IF(ISNUMBER(AVERAGEIFS(Observed!W$2:W$1520,Observed!$A$2:$A$1520,$A483,Observed!$C$2:$C$1520,$C483)),AVERAGEIFS(Observed!W$2:W$1520,Observed!$A$2:$A$1520,$A483,Observed!$C$2:$C$1520,$C483),"")</f>
        <v/>
      </c>
      <c r="X483" s="23" t="str">
        <f>IF(ISNUMBER(AVERAGEIFS(Observed!X$2:X$1520,Observed!$A$2:$A$1520,$A483,Observed!$C$2:$C$1520,$C483)),AVERAGEIFS(Observed!X$2:X$1520,Observed!$A$2:$A$1520,$A483,Observed!$C$2:$C$1520,$C483),"")</f>
        <v/>
      </c>
      <c r="Y483" s="23" t="str">
        <f>IF(ISNUMBER(AVERAGEIFS(Observed!Y$2:Y$1520,Observed!$A$2:$A$1520,$A483,Observed!$C$2:$C$1520,$C483)),AVERAGEIFS(Observed!Y$2:Y$1520,Observed!$A$2:$A$1520,$A483,Observed!$C$2:$C$1520,$C483),"")</f>
        <v/>
      </c>
      <c r="Z483" s="23" t="str">
        <f>IF(ISNUMBER(AVERAGEIFS(Observed!Z$2:Z$1520,Observed!$A$2:$A$1520,$A483,Observed!$C$2:$C$1520,$C483)),AVERAGEIFS(Observed!Z$2:Z$1520,Observed!$A$2:$A$1520,$A483,Observed!$C$2:$C$1520,$C483),"")</f>
        <v/>
      </c>
      <c r="AA483" s="23" t="str">
        <f>IF(ISNUMBER(AVERAGEIFS(Observed!AA$2:AA$1520,Observed!$A$2:$A$1520,$A483,Observed!$C$2:$C$1520,$C483)),AVERAGEIFS(Observed!AA$2:AA$1520,Observed!$A$2:$A$1520,$A483,Observed!$C$2:$C$1520,$C483),"")</f>
        <v/>
      </c>
      <c r="AB483" s="23" t="str">
        <f>IF(ISNUMBER(AVERAGEIFS(Observed!AB$2:AB$1520,Observed!$A$2:$A$1520,$A483,Observed!$C$2:$C$1520,$C483)),AVERAGEIFS(Observed!AB$2:AB$1520,Observed!$A$2:$A$1520,$A483,Observed!$C$2:$C$1520,$C483),"")</f>
        <v/>
      </c>
      <c r="AC483" s="23" t="str">
        <f>IF(ISNUMBER(AVERAGEIFS(Observed!AC$2:AC$1520,Observed!$A$2:$A$1520,$A483,Observed!$C$2:$C$1520,$C483)),AVERAGEIFS(Observed!AC$2:AC$1520,Observed!$A$2:$A$1520,$A483,Observed!$C$2:$C$1520,$C483),"")</f>
        <v/>
      </c>
      <c r="AD483" s="24" t="str">
        <f>IF(ISNUMBER(AVERAGEIFS(Observed!AD$2:AD$1520,Observed!$A$2:$A$1520,$A483,Observed!$C$2:$C$1520,$C483)),AVERAGEIFS(Observed!AD$2:AD$1520,Observed!$A$2:$A$1520,$A483,Observed!$C$2:$C$1520,$C483),"")</f>
        <v/>
      </c>
      <c r="AE483" s="24" t="str">
        <f>IF(ISNUMBER(AVERAGEIFS(Observed!AE$2:AE$1520,Observed!$A$2:$A$1520,$A483,Observed!$C$2:$C$1520,$C483)),AVERAGEIFS(Observed!AE$2:AE$1520,Observed!$A$2:$A$1520,$A483,Observed!$C$2:$C$1520,$C483),"")</f>
        <v/>
      </c>
      <c r="AF483" s="23" t="str">
        <f>IF(ISNUMBER(AVERAGEIFS(Observed!AF$2:AF$1520,Observed!$A$2:$A$1520,$A483,Observed!$C$2:$C$1520,$C483)),AVERAGEIFS(Observed!AF$2:AF$1520,Observed!$A$2:$A$1520,$A483,Observed!$C$2:$C$1520,$C483),"")</f>
        <v/>
      </c>
      <c r="AG483" s="23" t="str">
        <f>IF(ISNUMBER(AVERAGEIFS(Observed!AG$2:AG$1520,Observed!$A$2:$A$1520,$A483,Observed!$C$2:$C$1520,$C483)),AVERAGEIFS(Observed!AG$2:AG$1520,Observed!$A$2:$A$1520,$A483,Observed!$C$2:$C$1520,$C483),"")</f>
        <v/>
      </c>
      <c r="AH483" s="22" t="str">
        <f>IF(ISNUMBER(AVERAGEIFS(Observed!AH$2:AH$1520,Observed!$A$2:$A$1520,$A483,Observed!$C$2:$C$1520,$C483)),AVERAGEIFS(Observed!AH$2:AH$1520,Observed!$A$2:$A$1520,$A483,Observed!$C$2:$C$1520,$C483),"")</f>
        <v/>
      </c>
      <c r="AI483" s="23" t="str">
        <f>IF(ISNUMBER(AVERAGEIFS(Observed!AI$2:AI$1520,Observed!$A$2:$A$1520,$A483,Observed!$C$2:$C$1520,$C483)),AVERAGEIFS(Observed!AI$2:AI$1520,Observed!$A$2:$A$1520,$A483,Observed!$C$2:$C$1520,$C483),"")</f>
        <v/>
      </c>
      <c r="AJ483" s="23" t="str">
        <f>IF(ISNUMBER(AVERAGEIFS(Observed!AJ$2:AJ$1520,Observed!$A$2:$A$1520,$A483,Observed!$C$2:$C$1520,$C483)),AVERAGEIFS(Observed!AJ$2:AJ$1520,Observed!$A$2:$A$1520,$A483,Observed!$C$2:$C$1520,$C483),"")</f>
        <v/>
      </c>
      <c r="AK483" s="23" t="str">
        <f>IF(ISNUMBER(AVERAGEIFS(Observed!AK$2:AK$1520,Observed!$A$2:$A$1520,$A483,Observed!$C$2:$C$1520,$C483)),AVERAGEIFS(Observed!AK$2:AK$1520,Observed!$A$2:$A$1520,$A483,Observed!$C$2:$C$1520,$C483),"")</f>
        <v/>
      </c>
      <c r="AL483" s="23" t="str">
        <f>IF(ISNUMBER(AVERAGEIFS(Observed!AL$2:AL$1520,Observed!$A$2:$A$1520,$A483,Observed!$C$2:$C$1520,$C483)),AVERAGEIFS(Observed!AL$2:AL$1520,Observed!$A$2:$A$1520,$A483,Observed!$C$2:$C$1520,$C483),"")</f>
        <v/>
      </c>
      <c r="AM483" s="23" t="str">
        <f>IF(ISNUMBER(AVERAGEIFS(Observed!AM$2:AM$1520,Observed!$A$2:$A$1520,$A483,Observed!$C$2:$C$1520,$C483)),AVERAGEIFS(Observed!AM$2:AM$1520,Observed!$A$2:$A$1520,$A483,Observed!$C$2:$C$1520,$C483),"")</f>
        <v/>
      </c>
      <c r="AN483" s="2">
        <f>COUNTIFS(Observed!$A$2:$A$1520,$A483,Observed!$C$2:$C$1520,$C483)</f>
        <v>1</v>
      </c>
      <c r="AO483" s="2">
        <f t="shared" si="10"/>
        <v>3</v>
      </c>
    </row>
    <row r="484" spans="1:41" x14ac:dyDescent="0.35">
      <c r="A484" t="s">
        <v>69</v>
      </c>
      <c r="B484" t="s">
        <v>70</v>
      </c>
      <c r="C484" s="20">
        <v>35934</v>
      </c>
      <c r="D484">
        <v>1</v>
      </c>
      <c r="F484" s="25">
        <v>1998</v>
      </c>
      <c r="I484" s="2" t="s">
        <v>42</v>
      </c>
      <c r="J484" s="22" t="str">
        <f>IF(ISNUMBER(AVERAGEIFS(Observed!J$2:J$1520,Observed!$A$2:$A$1520,$A484,Observed!$C$2:$C$1520,$C484)),AVERAGEIFS(Observed!J$2:J$1520,Observed!$A$2:$A$1520,$A484,Observed!$C$2:$C$1520,$C484),"")</f>
        <v/>
      </c>
      <c r="K484" s="23" t="str">
        <f>IF(ISNUMBER(AVERAGEIFS(Observed!K$2:K$1520,Observed!$A$2:$A$1520,$A484,Observed!$C$2:$C$1520,$C484)),AVERAGEIFS(Observed!K$2:K$1520,Observed!$A$2:$A$1520,$A484,Observed!$C$2:$C$1520,$C484),"")</f>
        <v/>
      </c>
      <c r="L484" s="23">
        <f>IF(ISNUMBER(AVERAGEIFS(Observed!L$2:L$1520,Observed!$A$2:$A$1520,$A484,Observed!$C$2:$C$1520,$C484)),AVERAGEIFS(Observed!L$2:L$1520,Observed!$A$2:$A$1520,$A484,Observed!$C$2:$C$1520,$C484),"")</f>
        <v>211.8</v>
      </c>
      <c r="M484" s="23">
        <f>IF(ISNUMBER(AVERAGEIFS(Observed!M$2:M$1520,Observed!$A$2:$A$1520,$A484,Observed!$C$2:$C$1520,$C484)),AVERAGEIFS(Observed!M$2:M$1520,Observed!$A$2:$A$1520,$A484,Observed!$C$2:$C$1520,$C484),"")</f>
        <v>211.8</v>
      </c>
      <c r="N484" s="23">
        <f>IF(ISNUMBER(AVERAGEIFS(Observed!N$2:N$1520,Observed!$A$2:$A$1520,$A484,Observed!$C$2:$C$1520,$C484)),AVERAGEIFS(Observed!N$2:N$1520,Observed!$A$2:$A$1520,$A484,Observed!$C$2:$C$1520,$C484),"")</f>
        <v>211.8</v>
      </c>
      <c r="O484" s="24" t="str">
        <f>IF(ISNUMBER(AVERAGEIFS(Observed!O$2:O$1520,Observed!$A$2:$A$1520,$A484,Observed!$C$2:$C$1520,$C484)),AVERAGEIFS(Observed!O$2:O$1520,Observed!$A$2:$A$1520,$A484,Observed!$C$2:$C$1520,$C484),"")</f>
        <v/>
      </c>
      <c r="P484" s="24" t="str">
        <f>IF(ISNUMBER(AVERAGEIFS(Observed!P$2:P$1520,Observed!$A$2:$A$1520,$A484,Observed!$C$2:$C$1520,$C484)),AVERAGEIFS(Observed!P$2:P$1520,Observed!$A$2:$A$1520,$A484,Observed!$C$2:$C$1520,$C484),"")</f>
        <v/>
      </c>
      <c r="Q484" s="24" t="str">
        <f>IF(ISNUMBER(AVERAGEIFS(Observed!Q$2:Q$1520,Observed!$A$2:$A$1520,$A484,Observed!$C$2:$C$1520,$C484)),AVERAGEIFS(Observed!Q$2:Q$1520,Observed!$A$2:$A$1520,$A484,Observed!$C$2:$C$1520,$C484),"")</f>
        <v/>
      </c>
      <c r="R484" s="22" t="str">
        <f>IF(ISNUMBER(AVERAGEIFS(Observed!R$2:R$1520,Observed!$A$2:$A$1520,$A484,Observed!$C$2:$C$1520,$C484)),AVERAGEIFS(Observed!R$2:R$1520,Observed!$A$2:$A$1520,$A484,Observed!$C$2:$C$1520,$C484),"")</f>
        <v/>
      </c>
      <c r="S484" s="23" t="str">
        <f>IF(ISNUMBER(AVERAGEIFS(Observed!S$2:S$1520,Observed!$A$2:$A$1520,$A484,Observed!$C$2:$C$1520,$C484)),AVERAGEIFS(Observed!S$2:S$1520,Observed!$A$2:$A$1520,$A484,Observed!$C$2:$C$1520,$C484),"")</f>
        <v/>
      </c>
      <c r="T484" s="23" t="str">
        <f>IF(ISNUMBER(AVERAGEIFS(Observed!T$2:T$1520,Observed!$A$2:$A$1520,$A484,Observed!$C$2:$C$1520,$C484)),AVERAGEIFS(Observed!T$2:T$1520,Observed!$A$2:$A$1520,$A484,Observed!$C$2:$C$1520,$C484),"")</f>
        <v/>
      </c>
      <c r="U484" s="23" t="str">
        <f>IF(ISNUMBER(AVERAGEIFS(Observed!U$2:U$1520,Observed!$A$2:$A$1520,$A484,Observed!$C$2:$C$1520,$C484)),AVERAGEIFS(Observed!U$2:U$1520,Observed!$A$2:$A$1520,$A484,Observed!$C$2:$C$1520,$C484),"")</f>
        <v/>
      </c>
      <c r="V484" s="23" t="str">
        <f>IF(ISNUMBER(AVERAGEIFS(Observed!V$2:V$1520,Observed!$A$2:$A$1520,$A484,Observed!$C$2:$C$1520,$C484)),AVERAGEIFS(Observed!V$2:V$1520,Observed!$A$2:$A$1520,$A484,Observed!$C$2:$C$1520,$C484),"")</f>
        <v/>
      </c>
      <c r="W484" s="23" t="str">
        <f>IF(ISNUMBER(AVERAGEIFS(Observed!W$2:W$1520,Observed!$A$2:$A$1520,$A484,Observed!$C$2:$C$1520,$C484)),AVERAGEIFS(Observed!W$2:W$1520,Observed!$A$2:$A$1520,$A484,Observed!$C$2:$C$1520,$C484),"")</f>
        <v/>
      </c>
      <c r="X484" s="23" t="str">
        <f>IF(ISNUMBER(AVERAGEIFS(Observed!X$2:X$1520,Observed!$A$2:$A$1520,$A484,Observed!$C$2:$C$1520,$C484)),AVERAGEIFS(Observed!X$2:X$1520,Observed!$A$2:$A$1520,$A484,Observed!$C$2:$C$1520,$C484),"")</f>
        <v/>
      </c>
      <c r="Y484" s="23" t="str">
        <f>IF(ISNUMBER(AVERAGEIFS(Observed!Y$2:Y$1520,Observed!$A$2:$A$1520,$A484,Observed!$C$2:$C$1520,$C484)),AVERAGEIFS(Observed!Y$2:Y$1520,Observed!$A$2:$A$1520,$A484,Observed!$C$2:$C$1520,$C484),"")</f>
        <v/>
      </c>
      <c r="Z484" s="23" t="str">
        <f>IF(ISNUMBER(AVERAGEIFS(Observed!Z$2:Z$1520,Observed!$A$2:$A$1520,$A484,Observed!$C$2:$C$1520,$C484)),AVERAGEIFS(Observed!Z$2:Z$1520,Observed!$A$2:$A$1520,$A484,Observed!$C$2:$C$1520,$C484),"")</f>
        <v/>
      </c>
      <c r="AA484" s="23" t="str">
        <f>IF(ISNUMBER(AVERAGEIFS(Observed!AA$2:AA$1520,Observed!$A$2:$A$1520,$A484,Observed!$C$2:$C$1520,$C484)),AVERAGEIFS(Observed!AA$2:AA$1520,Observed!$A$2:$A$1520,$A484,Observed!$C$2:$C$1520,$C484),"")</f>
        <v/>
      </c>
      <c r="AB484" s="23" t="str">
        <f>IF(ISNUMBER(AVERAGEIFS(Observed!AB$2:AB$1520,Observed!$A$2:$A$1520,$A484,Observed!$C$2:$C$1520,$C484)),AVERAGEIFS(Observed!AB$2:AB$1520,Observed!$A$2:$A$1520,$A484,Observed!$C$2:$C$1520,$C484),"")</f>
        <v/>
      </c>
      <c r="AC484" s="23" t="str">
        <f>IF(ISNUMBER(AVERAGEIFS(Observed!AC$2:AC$1520,Observed!$A$2:$A$1520,$A484,Observed!$C$2:$C$1520,$C484)),AVERAGEIFS(Observed!AC$2:AC$1520,Observed!$A$2:$A$1520,$A484,Observed!$C$2:$C$1520,$C484),"")</f>
        <v/>
      </c>
      <c r="AD484" s="24" t="str">
        <f>IF(ISNUMBER(AVERAGEIFS(Observed!AD$2:AD$1520,Observed!$A$2:$A$1520,$A484,Observed!$C$2:$C$1520,$C484)),AVERAGEIFS(Observed!AD$2:AD$1520,Observed!$A$2:$A$1520,$A484,Observed!$C$2:$C$1520,$C484),"")</f>
        <v/>
      </c>
      <c r="AE484" s="24" t="str">
        <f>IF(ISNUMBER(AVERAGEIFS(Observed!AE$2:AE$1520,Observed!$A$2:$A$1520,$A484,Observed!$C$2:$C$1520,$C484)),AVERAGEIFS(Observed!AE$2:AE$1520,Observed!$A$2:$A$1520,$A484,Observed!$C$2:$C$1520,$C484),"")</f>
        <v/>
      </c>
      <c r="AF484" s="23" t="str">
        <f>IF(ISNUMBER(AVERAGEIFS(Observed!AF$2:AF$1520,Observed!$A$2:$A$1520,$A484,Observed!$C$2:$C$1520,$C484)),AVERAGEIFS(Observed!AF$2:AF$1520,Observed!$A$2:$A$1520,$A484,Observed!$C$2:$C$1520,$C484),"")</f>
        <v/>
      </c>
      <c r="AG484" s="23" t="str">
        <f>IF(ISNUMBER(AVERAGEIFS(Observed!AG$2:AG$1520,Observed!$A$2:$A$1520,$A484,Observed!$C$2:$C$1520,$C484)),AVERAGEIFS(Observed!AG$2:AG$1520,Observed!$A$2:$A$1520,$A484,Observed!$C$2:$C$1520,$C484),"")</f>
        <v/>
      </c>
      <c r="AH484" s="22" t="str">
        <f>IF(ISNUMBER(AVERAGEIFS(Observed!AH$2:AH$1520,Observed!$A$2:$A$1520,$A484,Observed!$C$2:$C$1520,$C484)),AVERAGEIFS(Observed!AH$2:AH$1520,Observed!$A$2:$A$1520,$A484,Observed!$C$2:$C$1520,$C484),"")</f>
        <v/>
      </c>
      <c r="AI484" s="23" t="str">
        <f>IF(ISNUMBER(AVERAGEIFS(Observed!AI$2:AI$1520,Observed!$A$2:$A$1520,$A484,Observed!$C$2:$C$1520,$C484)),AVERAGEIFS(Observed!AI$2:AI$1520,Observed!$A$2:$A$1520,$A484,Observed!$C$2:$C$1520,$C484),"")</f>
        <v/>
      </c>
      <c r="AJ484" s="23" t="str">
        <f>IF(ISNUMBER(AVERAGEIFS(Observed!AJ$2:AJ$1520,Observed!$A$2:$A$1520,$A484,Observed!$C$2:$C$1520,$C484)),AVERAGEIFS(Observed!AJ$2:AJ$1520,Observed!$A$2:$A$1520,$A484,Observed!$C$2:$C$1520,$C484),"")</f>
        <v/>
      </c>
      <c r="AK484" s="23" t="str">
        <f>IF(ISNUMBER(AVERAGEIFS(Observed!AK$2:AK$1520,Observed!$A$2:$A$1520,$A484,Observed!$C$2:$C$1520,$C484)),AVERAGEIFS(Observed!AK$2:AK$1520,Observed!$A$2:$A$1520,$A484,Observed!$C$2:$C$1520,$C484),"")</f>
        <v/>
      </c>
      <c r="AL484" s="23" t="str">
        <f>IF(ISNUMBER(AVERAGEIFS(Observed!AL$2:AL$1520,Observed!$A$2:$A$1520,$A484,Observed!$C$2:$C$1520,$C484)),AVERAGEIFS(Observed!AL$2:AL$1520,Observed!$A$2:$A$1520,$A484,Observed!$C$2:$C$1520,$C484),"")</f>
        <v/>
      </c>
      <c r="AM484" s="23" t="str">
        <f>IF(ISNUMBER(AVERAGEIFS(Observed!AM$2:AM$1520,Observed!$A$2:$A$1520,$A484,Observed!$C$2:$C$1520,$C484)),AVERAGEIFS(Observed!AM$2:AM$1520,Observed!$A$2:$A$1520,$A484,Observed!$C$2:$C$1520,$C484),"")</f>
        <v/>
      </c>
      <c r="AN484" s="2">
        <f>COUNTIFS(Observed!$A$2:$A$1520,$A484,Observed!$C$2:$C$1520,$C484)</f>
        <v>1</v>
      </c>
      <c r="AO484" s="2">
        <f t="shared" si="10"/>
        <v>3</v>
      </c>
    </row>
    <row r="485" spans="1:41" x14ac:dyDescent="0.35">
      <c r="A485" t="s">
        <v>69</v>
      </c>
      <c r="B485" t="s">
        <v>70</v>
      </c>
      <c r="C485" s="20">
        <v>35970</v>
      </c>
      <c r="D485">
        <v>1</v>
      </c>
      <c r="F485" s="25">
        <v>1998</v>
      </c>
      <c r="I485" s="2" t="s">
        <v>42</v>
      </c>
      <c r="J485" s="22" t="str">
        <f>IF(ISNUMBER(AVERAGEIFS(Observed!J$2:J$1520,Observed!$A$2:$A$1520,$A485,Observed!$C$2:$C$1520,$C485)),AVERAGEIFS(Observed!J$2:J$1520,Observed!$A$2:$A$1520,$A485,Observed!$C$2:$C$1520,$C485),"")</f>
        <v/>
      </c>
      <c r="K485" s="23" t="str">
        <f>IF(ISNUMBER(AVERAGEIFS(Observed!K$2:K$1520,Observed!$A$2:$A$1520,$A485,Observed!$C$2:$C$1520,$C485)),AVERAGEIFS(Observed!K$2:K$1520,Observed!$A$2:$A$1520,$A485,Observed!$C$2:$C$1520,$C485),"")</f>
        <v/>
      </c>
      <c r="L485" s="23">
        <f>IF(ISNUMBER(AVERAGEIFS(Observed!L$2:L$1520,Observed!$A$2:$A$1520,$A485,Observed!$C$2:$C$1520,$C485)),AVERAGEIFS(Observed!L$2:L$1520,Observed!$A$2:$A$1520,$A485,Observed!$C$2:$C$1520,$C485),"")</f>
        <v>211.8</v>
      </c>
      <c r="M485" s="23">
        <f>IF(ISNUMBER(AVERAGEIFS(Observed!M$2:M$1520,Observed!$A$2:$A$1520,$A485,Observed!$C$2:$C$1520,$C485)),AVERAGEIFS(Observed!M$2:M$1520,Observed!$A$2:$A$1520,$A485,Observed!$C$2:$C$1520,$C485),"")</f>
        <v>211.8</v>
      </c>
      <c r="N485" s="23">
        <f>IF(ISNUMBER(AVERAGEIFS(Observed!N$2:N$1520,Observed!$A$2:$A$1520,$A485,Observed!$C$2:$C$1520,$C485)),AVERAGEIFS(Observed!N$2:N$1520,Observed!$A$2:$A$1520,$A485,Observed!$C$2:$C$1520,$C485),"")</f>
        <v>423.6</v>
      </c>
      <c r="O485" s="24" t="str">
        <f>IF(ISNUMBER(AVERAGEIFS(Observed!O$2:O$1520,Observed!$A$2:$A$1520,$A485,Observed!$C$2:$C$1520,$C485)),AVERAGEIFS(Observed!O$2:O$1520,Observed!$A$2:$A$1520,$A485,Observed!$C$2:$C$1520,$C485),"")</f>
        <v/>
      </c>
      <c r="P485" s="24" t="str">
        <f>IF(ISNUMBER(AVERAGEIFS(Observed!P$2:P$1520,Observed!$A$2:$A$1520,$A485,Observed!$C$2:$C$1520,$C485)),AVERAGEIFS(Observed!P$2:P$1520,Observed!$A$2:$A$1520,$A485,Observed!$C$2:$C$1520,$C485),"")</f>
        <v/>
      </c>
      <c r="Q485" s="24" t="str">
        <f>IF(ISNUMBER(AVERAGEIFS(Observed!Q$2:Q$1520,Observed!$A$2:$A$1520,$A485,Observed!$C$2:$C$1520,$C485)),AVERAGEIFS(Observed!Q$2:Q$1520,Observed!$A$2:$A$1520,$A485,Observed!$C$2:$C$1520,$C485),"")</f>
        <v/>
      </c>
      <c r="R485" s="22" t="str">
        <f>IF(ISNUMBER(AVERAGEIFS(Observed!R$2:R$1520,Observed!$A$2:$A$1520,$A485,Observed!$C$2:$C$1520,$C485)),AVERAGEIFS(Observed!R$2:R$1520,Observed!$A$2:$A$1520,$A485,Observed!$C$2:$C$1520,$C485),"")</f>
        <v/>
      </c>
      <c r="S485" s="23" t="str">
        <f>IF(ISNUMBER(AVERAGEIFS(Observed!S$2:S$1520,Observed!$A$2:$A$1520,$A485,Observed!$C$2:$C$1520,$C485)),AVERAGEIFS(Observed!S$2:S$1520,Observed!$A$2:$A$1520,$A485,Observed!$C$2:$C$1520,$C485),"")</f>
        <v/>
      </c>
      <c r="T485" s="23" t="str">
        <f>IF(ISNUMBER(AVERAGEIFS(Observed!T$2:T$1520,Observed!$A$2:$A$1520,$A485,Observed!$C$2:$C$1520,$C485)),AVERAGEIFS(Observed!T$2:T$1520,Observed!$A$2:$A$1520,$A485,Observed!$C$2:$C$1520,$C485),"")</f>
        <v/>
      </c>
      <c r="U485" s="23" t="str">
        <f>IF(ISNUMBER(AVERAGEIFS(Observed!U$2:U$1520,Observed!$A$2:$A$1520,$A485,Observed!$C$2:$C$1520,$C485)),AVERAGEIFS(Observed!U$2:U$1520,Observed!$A$2:$A$1520,$A485,Observed!$C$2:$C$1520,$C485),"")</f>
        <v/>
      </c>
      <c r="V485" s="23" t="str">
        <f>IF(ISNUMBER(AVERAGEIFS(Observed!V$2:V$1520,Observed!$A$2:$A$1520,$A485,Observed!$C$2:$C$1520,$C485)),AVERAGEIFS(Observed!V$2:V$1520,Observed!$A$2:$A$1520,$A485,Observed!$C$2:$C$1520,$C485),"")</f>
        <v/>
      </c>
      <c r="W485" s="23" t="str">
        <f>IF(ISNUMBER(AVERAGEIFS(Observed!W$2:W$1520,Observed!$A$2:$A$1520,$A485,Observed!$C$2:$C$1520,$C485)),AVERAGEIFS(Observed!W$2:W$1520,Observed!$A$2:$A$1520,$A485,Observed!$C$2:$C$1520,$C485),"")</f>
        <v/>
      </c>
      <c r="X485" s="23" t="str">
        <f>IF(ISNUMBER(AVERAGEIFS(Observed!X$2:X$1520,Observed!$A$2:$A$1520,$A485,Observed!$C$2:$C$1520,$C485)),AVERAGEIFS(Observed!X$2:X$1520,Observed!$A$2:$A$1520,$A485,Observed!$C$2:$C$1520,$C485),"")</f>
        <v/>
      </c>
      <c r="Y485" s="23" t="str">
        <f>IF(ISNUMBER(AVERAGEIFS(Observed!Y$2:Y$1520,Observed!$A$2:$A$1520,$A485,Observed!$C$2:$C$1520,$C485)),AVERAGEIFS(Observed!Y$2:Y$1520,Observed!$A$2:$A$1520,$A485,Observed!$C$2:$C$1520,$C485),"")</f>
        <v/>
      </c>
      <c r="Z485" s="23" t="str">
        <f>IF(ISNUMBER(AVERAGEIFS(Observed!Z$2:Z$1520,Observed!$A$2:$A$1520,$A485,Observed!$C$2:$C$1520,$C485)),AVERAGEIFS(Observed!Z$2:Z$1520,Observed!$A$2:$A$1520,$A485,Observed!$C$2:$C$1520,$C485),"")</f>
        <v/>
      </c>
      <c r="AA485" s="23" t="str">
        <f>IF(ISNUMBER(AVERAGEIFS(Observed!AA$2:AA$1520,Observed!$A$2:$A$1520,$A485,Observed!$C$2:$C$1520,$C485)),AVERAGEIFS(Observed!AA$2:AA$1520,Observed!$A$2:$A$1520,$A485,Observed!$C$2:$C$1520,$C485),"")</f>
        <v/>
      </c>
      <c r="AB485" s="23" t="str">
        <f>IF(ISNUMBER(AVERAGEIFS(Observed!AB$2:AB$1520,Observed!$A$2:$A$1520,$A485,Observed!$C$2:$C$1520,$C485)),AVERAGEIFS(Observed!AB$2:AB$1520,Observed!$A$2:$A$1520,$A485,Observed!$C$2:$C$1520,$C485),"")</f>
        <v/>
      </c>
      <c r="AC485" s="23" t="str">
        <f>IF(ISNUMBER(AVERAGEIFS(Observed!AC$2:AC$1520,Observed!$A$2:$A$1520,$A485,Observed!$C$2:$C$1520,$C485)),AVERAGEIFS(Observed!AC$2:AC$1520,Observed!$A$2:$A$1520,$A485,Observed!$C$2:$C$1520,$C485),"")</f>
        <v/>
      </c>
      <c r="AD485" s="24" t="str">
        <f>IF(ISNUMBER(AVERAGEIFS(Observed!AD$2:AD$1520,Observed!$A$2:$A$1520,$A485,Observed!$C$2:$C$1520,$C485)),AVERAGEIFS(Observed!AD$2:AD$1520,Observed!$A$2:$A$1520,$A485,Observed!$C$2:$C$1520,$C485),"")</f>
        <v/>
      </c>
      <c r="AE485" s="24" t="str">
        <f>IF(ISNUMBER(AVERAGEIFS(Observed!AE$2:AE$1520,Observed!$A$2:$A$1520,$A485,Observed!$C$2:$C$1520,$C485)),AVERAGEIFS(Observed!AE$2:AE$1520,Observed!$A$2:$A$1520,$A485,Observed!$C$2:$C$1520,$C485),"")</f>
        <v/>
      </c>
      <c r="AF485" s="23" t="str">
        <f>IF(ISNUMBER(AVERAGEIFS(Observed!AF$2:AF$1520,Observed!$A$2:$A$1520,$A485,Observed!$C$2:$C$1520,$C485)),AVERAGEIFS(Observed!AF$2:AF$1520,Observed!$A$2:$A$1520,$A485,Observed!$C$2:$C$1520,$C485),"")</f>
        <v/>
      </c>
      <c r="AG485" s="23" t="str">
        <f>IF(ISNUMBER(AVERAGEIFS(Observed!AG$2:AG$1520,Observed!$A$2:$A$1520,$A485,Observed!$C$2:$C$1520,$C485)),AVERAGEIFS(Observed!AG$2:AG$1520,Observed!$A$2:$A$1520,$A485,Observed!$C$2:$C$1520,$C485),"")</f>
        <v/>
      </c>
      <c r="AH485" s="22" t="str">
        <f>IF(ISNUMBER(AVERAGEIFS(Observed!AH$2:AH$1520,Observed!$A$2:$A$1520,$A485,Observed!$C$2:$C$1520,$C485)),AVERAGEIFS(Observed!AH$2:AH$1520,Observed!$A$2:$A$1520,$A485,Observed!$C$2:$C$1520,$C485),"")</f>
        <v/>
      </c>
      <c r="AI485" s="23" t="str">
        <f>IF(ISNUMBER(AVERAGEIFS(Observed!AI$2:AI$1520,Observed!$A$2:$A$1520,$A485,Observed!$C$2:$C$1520,$C485)),AVERAGEIFS(Observed!AI$2:AI$1520,Observed!$A$2:$A$1520,$A485,Observed!$C$2:$C$1520,$C485),"")</f>
        <v/>
      </c>
      <c r="AJ485" s="23" t="str">
        <f>IF(ISNUMBER(AVERAGEIFS(Observed!AJ$2:AJ$1520,Observed!$A$2:$A$1520,$A485,Observed!$C$2:$C$1520,$C485)),AVERAGEIFS(Observed!AJ$2:AJ$1520,Observed!$A$2:$A$1520,$A485,Observed!$C$2:$C$1520,$C485),"")</f>
        <v/>
      </c>
      <c r="AK485" s="23" t="str">
        <f>IF(ISNUMBER(AVERAGEIFS(Observed!AK$2:AK$1520,Observed!$A$2:$A$1520,$A485,Observed!$C$2:$C$1520,$C485)),AVERAGEIFS(Observed!AK$2:AK$1520,Observed!$A$2:$A$1520,$A485,Observed!$C$2:$C$1520,$C485),"")</f>
        <v/>
      </c>
      <c r="AL485" s="23" t="str">
        <f>IF(ISNUMBER(AVERAGEIFS(Observed!AL$2:AL$1520,Observed!$A$2:$A$1520,$A485,Observed!$C$2:$C$1520,$C485)),AVERAGEIFS(Observed!AL$2:AL$1520,Observed!$A$2:$A$1520,$A485,Observed!$C$2:$C$1520,$C485),"")</f>
        <v/>
      </c>
      <c r="AM485" s="23" t="str">
        <f>IF(ISNUMBER(AVERAGEIFS(Observed!AM$2:AM$1520,Observed!$A$2:$A$1520,$A485,Observed!$C$2:$C$1520,$C485)),AVERAGEIFS(Observed!AM$2:AM$1520,Observed!$A$2:$A$1520,$A485,Observed!$C$2:$C$1520,$C485),"")</f>
        <v/>
      </c>
      <c r="AN485" s="2">
        <f>COUNTIFS(Observed!$A$2:$A$1520,$A485,Observed!$C$2:$C$1520,$C485)</f>
        <v>1</v>
      </c>
      <c r="AO485" s="2">
        <f t="shared" si="10"/>
        <v>3</v>
      </c>
    </row>
    <row r="486" spans="1:41" x14ac:dyDescent="0.35">
      <c r="A486" t="s">
        <v>69</v>
      </c>
      <c r="B486" t="s">
        <v>70</v>
      </c>
      <c r="C486" s="20">
        <v>36005</v>
      </c>
      <c r="D486">
        <v>1</v>
      </c>
      <c r="F486" s="25">
        <v>1998</v>
      </c>
      <c r="I486" s="2" t="s">
        <v>42</v>
      </c>
      <c r="J486" s="22" t="str">
        <f>IF(ISNUMBER(AVERAGEIFS(Observed!J$2:J$1520,Observed!$A$2:$A$1520,$A486,Observed!$C$2:$C$1520,$C486)),AVERAGEIFS(Observed!J$2:J$1520,Observed!$A$2:$A$1520,$A486,Observed!$C$2:$C$1520,$C486),"")</f>
        <v/>
      </c>
      <c r="K486" s="23" t="str">
        <f>IF(ISNUMBER(AVERAGEIFS(Observed!K$2:K$1520,Observed!$A$2:$A$1520,$A486,Observed!$C$2:$C$1520,$C486)),AVERAGEIFS(Observed!K$2:K$1520,Observed!$A$2:$A$1520,$A486,Observed!$C$2:$C$1520,$C486),"")</f>
        <v/>
      </c>
      <c r="L486" s="23">
        <f>IF(ISNUMBER(AVERAGEIFS(Observed!L$2:L$1520,Observed!$A$2:$A$1520,$A486,Observed!$C$2:$C$1520,$C486)),AVERAGEIFS(Observed!L$2:L$1520,Observed!$A$2:$A$1520,$A486,Observed!$C$2:$C$1520,$C486),"")</f>
        <v>240.4</v>
      </c>
      <c r="M486" s="23">
        <f>IF(ISNUMBER(AVERAGEIFS(Observed!M$2:M$1520,Observed!$A$2:$A$1520,$A486,Observed!$C$2:$C$1520,$C486)),AVERAGEIFS(Observed!M$2:M$1520,Observed!$A$2:$A$1520,$A486,Observed!$C$2:$C$1520,$C486),"")</f>
        <v>240.4</v>
      </c>
      <c r="N486" s="23">
        <f>IF(ISNUMBER(AVERAGEIFS(Observed!N$2:N$1520,Observed!$A$2:$A$1520,$A486,Observed!$C$2:$C$1520,$C486)),AVERAGEIFS(Observed!N$2:N$1520,Observed!$A$2:$A$1520,$A486,Observed!$C$2:$C$1520,$C486),"")</f>
        <v>664</v>
      </c>
      <c r="O486" s="24" t="str">
        <f>IF(ISNUMBER(AVERAGEIFS(Observed!O$2:O$1520,Observed!$A$2:$A$1520,$A486,Observed!$C$2:$C$1520,$C486)),AVERAGEIFS(Observed!O$2:O$1520,Observed!$A$2:$A$1520,$A486,Observed!$C$2:$C$1520,$C486),"")</f>
        <v/>
      </c>
      <c r="P486" s="24" t="str">
        <f>IF(ISNUMBER(AVERAGEIFS(Observed!P$2:P$1520,Observed!$A$2:$A$1520,$A486,Observed!$C$2:$C$1520,$C486)),AVERAGEIFS(Observed!P$2:P$1520,Observed!$A$2:$A$1520,$A486,Observed!$C$2:$C$1520,$C486),"")</f>
        <v/>
      </c>
      <c r="Q486" s="24" t="str">
        <f>IF(ISNUMBER(AVERAGEIFS(Observed!Q$2:Q$1520,Observed!$A$2:$A$1520,$A486,Observed!$C$2:$C$1520,$C486)),AVERAGEIFS(Observed!Q$2:Q$1520,Observed!$A$2:$A$1520,$A486,Observed!$C$2:$C$1520,$C486),"")</f>
        <v/>
      </c>
      <c r="R486" s="22" t="str">
        <f>IF(ISNUMBER(AVERAGEIFS(Observed!R$2:R$1520,Observed!$A$2:$A$1520,$A486,Observed!$C$2:$C$1520,$C486)),AVERAGEIFS(Observed!R$2:R$1520,Observed!$A$2:$A$1520,$A486,Observed!$C$2:$C$1520,$C486),"")</f>
        <v/>
      </c>
      <c r="S486" s="23" t="str">
        <f>IF(ISNUMBER(AVERAGEIFS(Observed!S$2:S$1520,Observed!$A$2:$A$1520,$A486,Observed!$C$2:$C$1520,$C486)),AVERAGEIFS(Observed!S$2:S$1520,Observed!$A$2:$A$1520,$A486,Observed!$C$2:$C$1520,$C486),"")</f>
        <v/>
      </c>
      <c r="T486" s="23" t="str">
        <f>IF(ISNUMBER(AVERAGEIFS(Observed!T$2:T$1520,Observed!$A$2:$A$1520,$A486,Observed!$C$2:$C$1520,$C486)),AVERAGEIFS(Observed!T$2:T$1520,Observed!$A$2:$A$1520,$A486,Observed!$C$2:$C$1520,$C486),"")</f>
        <v/>
      </c>
      <c r="U486" s="23" t="str">
        <f>IF(ISNUMBER(AVERAGEIFS(Observed!U$2:U$1520,Observed!$A$2:$A$1520,$A486,Observed!$C$2:$C$1520,$C486)),AVERAGEIFS(Observed!U$2:U$1520,Observed!$A$2:$A$1520,$A486,Observed!$C$2:$C$1520,$C486),"")</f>
        <v/>
      </c>
      <c r="V486" s="23" t="str">
        <f>IF(ISNUMBER(AVERAGEIFS(Observed!V$2:V$1520,Observed!$A$2:$A$1520,$A486,Observed!$C$2:$C$1520,$C486)),AVERAGEIFS(Observed!V$2:V$1520,Observed!$A$2:$A$1520,$A486,Observed!$C$2:$C$1520,$C486),"")</f>
        <v/>
      </c>
      <c r="W486" s="23" t="str">
        <f>IF(ISNUMBER(AVERAGEIFS(Observed!W$2:W$1520,Observed!$A$2:$A$1520,$A486,Observed!$C$2:$C$1520,$C486)),AVERAGEIFS(Observed!W$2:W$1520,Observed!$A$2:$A$1520,$A486,Observed!$C$2:$C$1520,$C486),"")</f>
        <v/>
      </c>
      <c r="X486" s="23" t="str">
        <f>IF(ISNUMBER(AVERAGEIFS(Observed!X$2:X$1520,Observed!$A$2:$A$1520,$A486,Observed!$C$2:$C$1520,$C486)),AVERAGEIFS(Observed!X$2:X$1520,Observed!$A$2:$A$1520,$A486,Observed!$C$2:$C$1520,$C486),"")</f>
        <v/>
      </c>
      <c r="Y486" s="23" t="str">
        <f>IF(ISNUMBER(AVERAGEIFS(Observed!Y$2:Y$1520,Observed!$A$2:$A$1520,$A486,Observed!$C$2:$C$1520,$C486)),AVERAGEIFS(Observed!Y$2:Y$1520,Observed!$A$2:$A$1520,$A486,Observed!$C$2:$C$1520,$C486),"")</f>
        <v/>
      </c>
      <c r="Z486" s="23" t="str">
        <f>IF(ISNUMBER(AVERAGEIFS(Observed!Z$2:Z$1520,Observed!$A$2:$A$1520,$A486,Observed!$C$2:$C$1520,$C486)),AVERAGEIFS(Observed!Z$2:Z$1520,Observed!$A$2:$A$1520,$A486,Observed!$C$2:$C$1520,$C486),"")</f>
        <v/>
      </c>
      <c r="AA486" s="23" t="str">
        <f>IF(ISNUMBER(AVERAGEIFS(Observed!AA$2:AA$1520,Observed!$A$2:$A$1520,$A486,Observed!$C$2:$C$1520,$C486)),AVERAGEIFS(Observed!AA$2:AA$1520,Observed!$A$2:$A$1520,$A486,Observed!$C$2:$C$1520,$C486),"")</f>
        <v/>
      </c>
      <c r="AB486" s="23" t="str">
        <f>IF(ISNUMBER(AVERAGEIFS(Observed!AB$2:AB$1520,Observed!$A$2:$A$1520,$A486,Observed!$C$2:$C$1520,$C486)),AVERAGEIFS(Observed!AB$2:AB$1520,Observed!$A$2:$A$1520,$A486,Observed!$C$2:$C$1520,$C486),"")</f>
        <v/>
      </c>
      <c r="AC486" s="23" t="str">
        <f>IF(ISNUMBER(AVERAGEIFS(Observed!AC$2:AC$1520,Observed!$A$2:$A$1520,$A486,Observed!$C$2:$C$1520,$C486)),AVERAGEIFS(Observed!AC$2:AC$1520,Observed!$A$2:$A$1520,$A486,Observed!$C$2:$C$1520,$C486),"")</f>
        <v/>
      </c>
      <c r="AD486" s="24" t="str">
        <f>IF(ISNUMBER(AVERAGEIFS(Observed!AD$2:AD$1520,Observed!$A$2:$A$1520,$A486,Observed!$C$2:$C$1520,$C486)),AVERAGEIFS(Observed!AD$2:AD$1520,Observed!$A$2:$A$1520,$A486,Observed!$C$2:$C$1520,$C486),"")</f>
        <v/>
      </c>
      <c r="AE486" s="24" t="str">
        <f>IF(ISNUMBER(AVERAGEIFS(Observed!AE$2:AE$1520,Observed!$A$2:$A$1520,$A486,Observed!$C$2:$C$1520,$C486)),AVERAGEIFS(Observed!AE$2:AE$1520,Observed!$A$2:$A$1520,$A486,Observed!$C$2:$C$1520,$C486),"")</f>
        <v/>
      </c>
      <c r="AF486" s="23" t="str">
        <f>IF(ISNUMBER(AVERAGEIFS(Observed!AF$2:AF$1520,Observed!$A$2:$A$1520,$A486,Observed!$C$2:$C$1520,$C486)),AVERAGEIFS(Observed!AF$2:AF$1520,Observed!$A$2:$A$1520,$A486,Observed!$C$2:$C$1520,$C486),"")</f>
        <v/>
      </c>
      <c r="AG486" s="23" t="str">
        <f>IF(ISNUMBER(AVERAGEIFS(Observed!AG$2:AG$1520,Observed!$A$2:$A$1520,$A486,Observed!$C$2:$C$1520,$C486)),AVERAGEIFS(Observed!AG$2:AG$1520,Observed!$A$2:$A$1520,$A486,Observed!$C$2:$C$1520,$C486),"")</f>
        <v/>
      </c>
      <c r="AH486" s="22" t="str">
        <f>IF(ISNUMBER(AVERAGEIFS(Observed!AH$2:AH$1520,Observed!$A$2:$A$1520,$A486,Observed!$C$2:$C$1520,$C486)),AVERAGEIFS(Observed!AH$2:AH$1520,Observed!$A$2:$A$1520,$A486,Observed!$C$2:$C$1520,$C486),"")</f>
        <v/>
      </c>
      <c r="AI486" s="23" t="str">
        <f>IF(ISNUMBER(AVERAGEIFS(Observed!AI$2:AI$1520,Observed!$A$2:$A$1520,$A486,Observed!$C$2:$C$1520,$C486)),AVERAGEIFS(Observed!AI$2:AI$1520,Observed!$A$2:$A$1520,$A486,Observed!$C$2:$C$1520,$C486),"")</f>
        <v/>
      </c>
      <c r="AJ486" s="23" t="str">
        <f>IF(ISNUMBER(AVERAGEIFS(Observed!AJ$2:AJ$1520,Observed!$A$2:$A$1520,$A486,Observed!$C$2:$C$1520,$C486)),AVERAGEIFS(Observed!AJ$2:AJ$1520,Observed!$A$2:$A$1520,$A486,Observed!$C$2:$C$1520,$C486),"")</f>
        <v/>
      </c>
      <c r="AK486" s="23" t="str">
        <f>IF(ISNUMBER(AVERAGEIFS(Observed!AK$2:AK$1520,Observed!$A$2:$A$1520,$A486,Observed!$C$2:$C$1520,$C486)),AVERAGEIFS(Observed!AK$2:AK$1520,Observed!$A$2:$A$1520,$A486,Observed!$C$2:$C$1520,$C486),"")</f>
        <v/>
      </c>
      <c r="AL486" s="23" t="str">
        <f>IF(ISNUMBER(AVERAGEIFS(Observed!AL$2:AL$1520,Observed!$A$2:$A$1520,$A486,Observed!$C$2:$C$1520,$C486)),AVERAGEIFS(Observed!AL$2:AL$1520,Observed!$A$2:$A$1520,$A486,Observed!$C$2:$C$1520,$C486),"")</f>
        <v/>
      </c>
      <c r="AM486" s="23" t="str">
        <f>IF(ISNUMBER(AVERAGEIFS(Observed!AM$2:AM$1520,Observed!$A$2:$A$1520,$A486,Observed!$C$2:$C$1520,$C486)),AVERAGEIFS(Observed!AM$2:AM$1520,Observed!$A$2:$A$1520,$A486,Observed!$C$2:$C$1520,$C486),"")</f>
        <v/>
      </c>
      <c r="AN486" s="2">
        <f>COUNTIFS(Observed!$A$2:$A$1520,$A486,Observed!$C$2:$C$1520,$C486)</f>
        <v>1</v>
      </c>
      <c r="AO486" s="2">
        <f t="shared" si="10"/>
        <v>3</v>
      </c>
    </row>
    <row r="487" spans="1:41" x14ac:dyDescent="0.35">
      <c r="A487" t="s">
        <v>69</v>
      </c>
      <c r="B487" t="s">
        <v>70</v>
      </c>
      <c r="C487" s="20">
        <v>36040</v>
      </c>
      <c r="D487">
        <v>1</v>
      </c>
      <c r="F487" s="25">
        <v>1998</v>
      </c>
      <c r="I487" s="2" t="s">
        <v>42</v>
      </c>
      <c r="J487" s="22" t="str">
        <f>IF(ISNUMBER(AVERAGEIFS(Observed!J$2:J$1520,Observed!$A$2:$A$1520,$A487,Observed!$C$2:$C$1520,$C487)),AVERAGEIFS(Observed!J$2:J$1520,Observed!$A$2:$A$1520,$A487,Observed!$C$2:$C$1520,$C487),"")</f>
        <v/>
      </c>
      <c r="K487" s="23" t="str">
        <f>IF(ISNUMBER(AVERAGEIFS(Observed!K$2:K$1520,Observed!$A$2:$A$1520,$A487,Observed!$C$2:$C$1520,$C487)),AVERAGEIFS(Observed!K$2:K$1520,Observed!$A$2:$A$1520,$A487,Observed!$C$2:$C$1520,$C487),"")</f>
        <v/>
      </c>
      <c r="L487" s="23">
        <f>IF(ISNUMBER(AVERAGEIFS(Observed!L$2:L$1520,Observed!$A$2:$A$1520,$A487,Observed!$C$2:$C$1520,$C487)),AVERAGEIFS(Observed!L$2:L$1520,Observed!$A$2:$A$1520,$A487,Observed!$C$2:$C$1520,$C487),"")</f>
        <v>52.5</v>
      </c>
      <c r="M487" s="23">
        <f>IF(ISNUMBER(AVERAGEIFS(Observed!M$2:M$1520,Observed!$A$2:$A$1520,$A487,Observed!$C$2:$C$1520,$C487)),AVERAGEIFS(Observed!M$2:M$1520,Observed!$A$2:$A$1520,$A487,Observed!$C$2:$C$1520,$C487),"")</f>
        <v>52.5</v>
      </c>
      <c r="N487" s="23">
        <f>IF(ISNUMBER(AVERAGEIFS(Observed!N$2:N$1520,Observed!$A$2:$A$1520,$A487,Observed!$C$2:$C$1520,$C487)),AVERAGEIFS(Observed!N$2:N$1520,Observed!$A$2:$A$1520,$A487,Observed!$C$2:$C$1520,$C487),"")</f>
        <v>716.5</v>
      </c>
      <c r="O487" s="24" t="str">
        <f>IF(ISNUMBER(AVERAGEIFS(Observed!O$2:O$1520,Observed!$A$2:$A$1520,$A487,Observed!$C$2:$C$1520,$C487)),AVERAGEIFS(Observed!O$2:O$1520,Observed!$A$2:$A$1520,$A487,Observed!$C$2:$C$1520,$C487),"")</f>
        <v/>
      </c>
      <c r="P487" s="24" t="str">
        <f>IF(ISNUMBER(AVERAGEIFS(Observed!P$2:P$1520,Observed!$A$2:$A$1520,$A487,Observed!$C$2:$C$1520,$C487)),AVERAGEIFS(Observed!P$2:P$1520,Observed!$A$2:$A$1520,$A487,Observed!$C$2:$C$1520,$C487),"")</f>
        <v/>
      </c>
      <c r="Q487" s="24" t="str">
        <f>IF(ISNUMBER(AVERAGEIFS(Observed!Q$2:Q$1520,Observed!$A$2:$A$1520,$A487,Observed!$C$2:$C$1520,$C487)),AVERAGEIFS(Observed!Q$2:Q$1520,Observed!$A$2:$A$1520,$A487,Observed!$C$2:$C$1520,$C487),"")</f>
        <v/>
      </c>
      <c r="R487" s="22" t="str">
        <f>IF(ISNUMBER(AVERAGEIFS(Observed!R$2:R$1520,Observed!$A$2:$A$1520,$A487,Observed!$C$2:$C$1520,$C487)),AVERAGEIFS(Observed!R$2:R$1520,Observed!$A$2:$A$1520,$A487,Observed!$C$2:$C$1520,$C487),"")</f>
        <v/>
      </c>
      <c r="S487" s="23" t="str">
        <f>IF(ISNUMBER(AVERAGEIFS(Observed!S$2:S$1520,Observed!$A$2:$A$1520,$A487,Observed!$C$2:$C$1520,$C487)),AVERAGEIFS(Observed!S$2:S$1520,Observed!$A$2:$A$1520,$A487,Observed!$C$2:$C$1520,$C487),"")</f>
        <v/>
      </c>
      <c r="T487" s="23" t="str">
        <f>IF(ISNUMBER(AVERAGEIFS(Observed!T$2:T$1520,Observed!$A$2:$A$1520,$A487,Observed!$C$2:$C$1520,$C487)),AVERAGEIFS(Observed!T$2:T$1520,Observed!$A$2:$A$1520,$A487,Observed!$C$2:$C$1520,$C487),"")</f>
        <v/>
      </c>
      <c r="U487" s="23" t="str">
        <f>IF(ISNUMBER(AVERAGEIFS(Observed!U$2:U$1520,Observed!$A$2:$A$1520,$A487,Observed!$C$2:$C$1520,$C487)),AVERAGEIFS(Observed!U$2:U$1520,Observed!$A$2:$A$1520,$A487,Observed!$C$2:$C$1520,$C487),"")</f>
        <v/>
      </c>
      <c r="V487" s="23" t="str">
        <f>IF(ISNUMBER(AVERAGEIFS(Observed!V$2:V$1520,Observed!$A$2:$A$1520,$A487,Observed!$C$2:$C$1520,$C487)),AVERAGEIFS(Observed!V$2:V$1520,Observed!$A$2:$A$1520,$A487,Observed!$C$2:$C$1520,$C487),"")</f>
        <v/>
      </c>
      <c r="W487" s="23" t="str">
        <f>IF(ISNUMBER(AVERAGEIFS(Observed!W$2:W$1520,Observed!$A$2:$A$1520,$A487,Observed!$C$2:$C$1520,$C487)),AVERAGEIFS(Observed!W$2:W$1520,Observed!$A$2:$A$1520,$A487,Observed!$C$2:$C$1520,$C487),"")</f>
        <v/>
      </c>
      <c r="X487" s="23" t="str">
        <f>IF(ISNUMBER(AVERAGEIFS(Observed!X$2:X$1520,Observed!$A$2:$A$1520,$A487,Observed!$C$2:$C$1520,$C487)),AVERAGEIFS(Observed!X$2:X$1520,Observed!$A$2:$A$1520,$A487,Observed!$C$2:$C$1520,$C487),"")</f>
        <v/>
      </c>
      <c r="Y487" s="23" t="str">
        <f>IF(ISNUMBER(AVERAGEIFS(Observed!Y$2:Y$1520,Observed!$A$2:$A$1520,$A487,Observed!$C$2:$C$1520,$C487)),AVERAGEIFS(Observed!Y$2:Y$1520,Observed!$A$2:$A$1520,$A487,Observed!$C$2:$C$1520,$C487),"")</f>
        <v/>
      </c>
      <c r="Z487" s="23" t="str">
        <f>IF(ISNUMBER(AVERAGEIFS(Observed!Z$2:Z$1520,Observed!$A$2:$A$1520,$A487,Observed!$C$2:$C$1520,$C487)),AVERAGEIFS(Observed!Z$2:Z$1520,Observed!$A$2:$A$1520,$A487,Observed!$C$2:$C$1520,$C487),"")</f>
        <v/>
      </c>
      <c r="AA487" s="23" t="str">
        <f>IF(ISNUMBER(AVERAGEIFS(Observed!AA$2:AA$1520,Observed!$A$2:$A$1520,$A487,Observed!$C$2:$C$1520,$C487)),AVERAGEIFS(Observed!AA$2:AA$1520,Observed!$A$2:$A$1520,$A487,Observed!$C$2:$C$1520,$C487),"")</f>
        <v/>
      </c>
      <c r="AB487" s="23" t="str">
        <f>IF(ISNUMBER(AVERAGEIFS(Observed!AB$2:AB$1520,Observed!$A$2:$A$1520,$A487,Observed!$C$2:$C$1520,$C487)),AVERAGEIFS(Observed!AB$2:AB$1520,Observed!$A$2:$A$1520,$A487,Observed!$C$2:$C$1520,$C487),"")</f>
        <v/>
      </c>
      <c r="AC487" s="23" t="str">
        <f>IF(ISNUMBER(AVERAGEIFS(Observed!AC$2:AC$1520,Observed!$A$2:$A$1520,$A487,Observed!$C$2:$C$1520,$C487)),AVERAGEIFS(Observed!AC$2:AC$1520,Observed!$A$2:$A$1520,$A487,Observed!$C$2:$C$1520,$C487),"")</f>
        <v/>
      </c>
      <c r="AD487" s="24" t="str">
        <f>IF(ISNUMBER(AVERAGEIFS(Observed!AD$2:AD$1520,Observed!$A$2:$A$1520,$A487,Observed!$C$2:$C$1520,$C487)),AVERAGEIFS(Observed!AD$2:AD$1520,Observed!$A$2:$A$1520,$A487,Observed!$C$2:$C$1520,$C487),"")</f>
        <v/>
      </c>
      <c r="AE487" s="24" t="str">
        <f>IF(ISNUMBER(AVERAGEIFS(Observed!AE$2:AE$1520,Observed!$A$2:$A$1520,$A487,Observed!$C$2:$C$1520,$C487)),AVERAGEIFS(Observed!AE$2:AE$1520,Observed!$A$2:$A$1520,$A487,Observed!$C$2:$C$1520,$C487),"")</f>
        <v/>
      </c>
      <c r="AF487" s="23" t="str">
        <f>IF(ISNUMBER(AVERAGEIFS(Observed!AF$2:AF$1520,Observed!$A$2:$A$1520,$A487,Observed!$C$2:$C$1520,$C487)),AVERAGEIFS(Observed!AF$2:AF$1520,Observed!$A$2:$A$1520,$A487,Observed!$C$2:$C$1520,$C487),"")</f>
        <v/>
      </c>
      <c r="AG487" s="23" t="str">
        <f>IF(ISNUMBER(AVERAGEIFS(Observed!AG$2:AG$1520,Observed!$A$2:$A$1520,$A487,Observed!$C$2:$C$1520,$C487)),AVERAGEIFS(Observed!AG$2:AG$1520,Observed!$A$2:$A$1520,$A487,Observed!$C$2:$C$1520,$C487),"")</f>
        <v/>
      </c>
      <c r="AH487" s="22" t="str">
        <f>IF(ISNUMBER(AVERAGEIFS(Observed!AH$2:AH$1520,Observed!$A$2:$A$1520,$A487,Observed!$C$2:$C$1520,$C487)),AVERAGEIFS(Observed!AH$2:AH$1520,Observed!$A$2:$A$1520,$A487,Observed!$C$2:$C$1520,$C487),"")</f>
        <v/>
      </c>
      <c r="AI487" s="23" t="str">
        <f>IF(ISNUMBER(AVERAGEIFS(Observed!AI$2:AI$1520,Observed!$A$2:$A$1520,$A487,Observed!$C$2:$C$1520,$C487)),AVERAGEIFS(Observed!AI$2:AI$1520,Observed!$A$2:$A$1520,$A487,Observed!$C$2:$C$1520,$C487),"")</f>
        <v/>
      </c>
      <c r="AJ487" s="23" t="str">
        <f>IF(ISNUMBER(AVERAGEIFS(Observed!AJ$2:AJ$1520,Observed!$A$2:$A$1520,$A487,Observed!$C$2:$C$1520,$C487)),AVERAGEIFS(Observed!AJ$2:AJ$1520,Observed!$A$2:$A$1520,$A487,Observed!$C$2:$C$1520,$C487),"")</f>
        <v/>
      </c>
      <c r="AK487" s="23" t="str">
        <f>IF(ISNUMBER(AVERAGEIFS(Observed!AK$2:AK$1520,Observed!$A$2:$A$1520,$A487,Observed!$C$2:$C$1520,$C487)),AVERAGEIFS(Observed!AK$2:AK$1520,Observed!$A$2:$A$1520,$A487,Observed!$C$2:$C$1520,$C487),"")</f>
        <v/>
      </c>
      <c r="AL487" s="23" t="str">
        <f>IF(ISNUMBER(AVERAGEIFS(Observed!AL$2:AL$1520,Observed!$A$2:$A$1520,$A487,Observed!$C$2:$C$1520,$C487)),AVERAGEIFS(Observed!AL$2:AL$1520,Observed!$A$2:$A$1520,$A487,Observed!$C$2:$C$1520,$C487),"")</f>
        <v/>
      </c>
      <c r="AM487" s="23" t="str">
        <f>IF(ISNUMBER(AVERAGEIFS(Observed!AM$2:AM$1520,Observed!$A$2:$A$1520,$A487,Observed!$C$2:$C$1520,$C487)),AVERAGEIFS(Observed!AM$2:AM$1520,Observed!$A$2:$A$1520,$A487,Observed!$C$2:$C$1520,$C487),"")</f>
        <v/>
      </c>
      <c r="AN487" s="2">
        <f>COUNTIFS(Observed!$A$2:$A$1520,$A487,Observed!$C$2:$C$1520,$C487)</f>
        <v>1</v>
      </c>
      <c r="AO487" s="2">
        <f t="shared" si="10"/>
        <v>3</v>
      </c>
    </row>
    <row r="488" spans="1:41" x14ac:dyDescent="0.35">
      <c r="A488" t="s">
        <v>69</v>
      </c>
      <c r="B488" t="s">
        <v>70</v>
      </c>
      <c r="C488" s="20">
        <v>36075</v>
      </c>
      <c r="D488">
        <v>1</v>
      </c>
      <c r="F488" s="25">
        <v>1998</v>
      </c>
      <c r="I488" s="2" t="s">
        <v>42</v>
      </c>
      <c r="J488" s="22" t="str">
        <f>IF(ISNUMBER(AVERAGEIFS(Observed!J$2:J$1520,Observed!$A$2:$A$1520,$A488,Observed!$C$2:$C$1520,$C488)),AVERAGEIFS(Observed!J$2:J$1520,Observed!$A$2:$A$1520,$A488,Observed!$C$2:$C$1520,$C488),"")</f>
        <v/>
      </c>
      <c r="K488" s="23" t="str">
        <f>IF(ISNUMBER(AVERAGEIFS(Observed!K$2:K$1520,Observed!$A$2:$A$1520,$A488,Observed!$C$2:$C$1520,$C488)),AVERAGEIFS(Observed!K$2:K$1520,Observed!$A$2:$A$1520,$A488,Observed!$C$2:$C$1520,$C488),"")</f>
        <v/>
      </c>
      <c r="L488" s="23">
        <f>IF(ISNUMBER(AVERAGEIFS(Observed!L$2:L$1520,Observed!$A$2:$A$1520,$A488,Observed!$C$2:$C$1520,$C488)),AVERAGEIFS(Observed!L$2:L$1520,Observed!$A$2:$A$1520,$A488,Observed!$C$2:$C$1520,$C488),"")</f>
        <v>27.7</v>
      </c>
      <c r="M488" s="23">
        <f>IF(ISNUMBER(AVERAGEIFS(Observed!M$2:M$1520,Observed!$A$2:$A$1520,$A488,Observed!$C$2:$C$1520,$C488)),AVERAGEIFS(Observed!M$2:M$1520,Observed!$A$2:$A$1520,$A488,Observed!$C$2:$C$1520,$C488),"")</f>
        <v>27.7</v>
      </c>
      <c r="N488" s="23">
        <f>IF(ISNUMBER(AVERAGEIFS(Observed!N$2:N$1520,Observed!$A$2:$A$1520,$A488,Observed!$C$2:$C$1520,$C488)),AVERAGEIFS(Observed!N$2:N$1520,Observed!$A$2:$A$1520,$A488,Observed!$C$2:$C$1520,$C488),"")</f>
        <v>744.2</v>
      </c>
      <c r="O488" s="24" t="str">
        <f>IF(ISNUMBER(AVERAGEIFS(Observed!O$2:O$1520,Observed!$A$2:$A$1520,$A488,Observed!$C$2:$C$1520,$C488)),AVERAGEIFS(Observed!O$2:O$1520,Observed!$A$2:$A$1520,$A488,Observed!$C$2:$C$1520,$C488),"")</f>
        <v/>
      </c>
      <c r="P488" s="24" t="str">
        <f>IF(ISNUMBER(AVERAGEIFS(Observed!P$2:P$1520,Observed!$A$2:$A$1520,$A488,Observed!$C$2:$C$1520,$C488)),AVERAGEIFS(Observed!P$2:P$1520,Observed!$A$2:$A$1520,$A488,Observed!$C$2:$C$1520,$C488),"")</f>
        <v/>
      </c>
      <c r="Q488" s="24" t="str">
        <f>IF(ISNUMBER(AVERAGEIFS(Observed!Q$2:Q$1520,Observed!$A$2:$A$1520,$A488,Observed!$C$2:$C$1520,$C488)),AVERAGEIFS(Observed!Q$2:Q$1520,Observed!$A$2:$A$1520,$A488,Observed!$C$2:$C$1520,$C488),"")</f>
        <v/>
      </c>
      <c r="R488" s="22" t="str">
        <f>IF(ISNUMBER(AVERAGEIFS(Observed!R$2:R$1520,Observed!$A$2:$A$1520,$A488,Observed!$C$2:$C$1520,$C488)),AVERAGEIFS(Observed!R$2:R$1520,Observed!$A$2:$A$1520,$A488,Observed!$C$2:$C$1520,$C488),"")</f>
        <v/>
      </c>
      <c r="S488" s="23" t="str">
        <f>IF(ISNUMBER(AVERAGEIFS(Observed!S$2:S$1520,Observed!$A$2:$A$1520,$A488,Observed!$C$2:$C$1520,$C488)),AVERAGEIFS(Observed!S$2:S$1520,Observed!$A$2:$A$1520,$A488,Observed!$C$2:$C$1520,$C488),"")</f>
        <v/>
      </c>
      <c r="T488" s="23" t="str">
        <f>IF(ISNUMBER(AVERAGEIFS(Observed!T$2:T$1520,Observed!$A$2:$A$1520,$A488,Observed!$C$2:$C$1520,$C488)),AVERAGEIFS(Observed!T$2:T$1520,Observed!$A$2:$A$1520,$A488,Observed!$C$2:$C$1520,$C488),"")</f>
        <v/>
      </c>
      <c r="U488" s="23" t="str">
        <f>IF(ISNUMBER(AVERAGEIFS(Observed!U$2:U$1520,Observed!$A$2:$A$1520,$A488,Observed!$C$2:$C$1520,$C488)),AVERAGEIFS(Observed!U$2:U$1520,Observed!$A$2:$A$1520,$A488,Observed!$C$2:$C$1520,$C488),"")</f>
        <v/>
      </c>
      <c r="V488" s="23" t="str">
        <f>IF(ISNUMBER(AVERAGEIFS(Observed!V$2:V$1520,Observed!$A$2:$A$1520,$A488,Observed!$C$2:$C$1520,$C488)),AVERAGEIFS(Observed!V$2:V$1520,Observed!$A$2:$A$1520,$A488,Observed!$C$2:$C$1520,$C488),"")</f>
        <v/>
      </c>
      <c r="W488" s="23" t="str">
        <f>IF(ISNUMBER(AVERAGEIFS(Observed!W$2:W$1520,Observed!$A$2:$A$1520,$A488,Observed!$C$2:$C$1520,$C488)),AVERAGEIFS(Observed!W$2:W$1520,Observed!$A$2:$A$1520,$A488,Observed!$C$2:$C$1520,$C488),"")</f>
        <v/>
      </c>
      <c r="X488" s="23" t="str">
        <f>IF(ISNUMBER(AVERAGEIFS(Observed!X$2:X$1520,Observed!$A$2:$A$1520,$A488,Observed!$C$2:$C$1520,$C488)),AVERAGEIFS(Observed!X$2:X$1520,Observed!$A$2:$A$1520,$A488,Observed!$C$2:$C$1520,$C488),"")</f>
        <v/>
      </c>
      <c r="Y488" s="23" t="str">
        <f>IF(ISNUMBER(AVERAGEIFS(Observed!Y$2:Y$1520,Observed!$A$2:$A$1520,$A488,Observed!$C$2:$C$1520,$C488)),AVERAGEIFS(Observed!Y$2:Y$1520,Observed!$A$2:$A$1520,$A488,Observed!$C$2:$C$1520,$C488),"")</f>
        <v/>
      </c>
      <c r="Z488" s="23" t="str">
        <f>IF(ISNUMBER(AVERAGEIFS(Observed!Z$2:Z$1520,Observed!$A$2:$A$1520,$A488,Observed!$C$2:$C$1520,$C488)),AVERAGEIFS(Observed!Z$2:Z$1520,Observed!$A$2:$A$1520,$A488,Observed!$C$2:$C$1520,$C488),"")</f>
        <v/>
      </c>
      <c r="AA488" s="23" t="str">
        <f>IF(ISNUMBER(AVERAGEIFS(Observed!AA$2:AA$1520,Observed!$A$2:$A$1520,$A488,Observed!$C$2:$C$1520,$C488)),AVERAGEIFS(Observed!AA$2:AA$1520,Observed!$A$2:$A$1520,$A488,Observed!$C$2:$C$1520,$C488),"")</f>
        <v/>
      </c>
      <c r="AB488" s="23" t="str">
        <f>IF(ISNUMBER(AVERAGEIFS(Observed!AB$2:AB$1520,Observed!$A$2:$A$1520,$A488,Observed!$C$2:$C$1520,$C488)),AVERAGEIFS(Observed!AB$2:AB$1520,Observed!$A$2:$A$1520,$A488,Observed!$C$2:$C$1520,$C488),"")</f>
        <v/>
      </c>
      <c r="AC488" s="23" t="str">
        <f>IF(ISNUMBER(AVERAGEIFS(Observed!AC$2:AC$1520,Observed!$A$2:$A$1520,$A488,Observed!$C$2:$C$1520,$C488)),AVERAGEIFS(Observed!AC$2:AC$1520,Observed!$A$2:$A$1520,$A488,Observed!$C$2:$C$1520,$C488),"")</f>
        <v/>
      </c>
      <c r="AD488" s="24" t="str">
        <f>IF(ISNUMBER(AVERAGEIFS(Observed!AD$2:AD$1520,Observed!$A$2:$A$1520,$A488,Observed!$C$2:$C$1520,$C488)),AVERAGEIFS(Observed!AD$2:AD$1520,Observed!$A$2:$A$1520,$A488,Observed!$C$2:$C$1520,$C488),"")</f>
        <v/>
      </c>
      <c r="AE488" s="24" t="str">
        <f>IF(ISNUMBER(AVERAGEIFS(Observed!AE$2:AE$1520,Observed!$A$2:$A$1520,$A488,Observed!$C$2:$C$1520,$C488)),AVERAGEIFS(Observed!AE$2:AE$1520,Observed!$A$2:$A$1520,$A488,Observed!$C$2:$C$1520,$C488),"")</f>
        <v/>
      </c>
      <c r="AF488" s="23" t="str">
        <f>IF(ISNUMBER(AVERAGEIFS(Observed!AF$2:AF$1520,Observed!$A$2:$A$1520,$A488,Observed!$C$2:$C$1520,$C488)),AVERAGEIFS(Observed!AF$2:AF$1520,Observed!$A$2:$A$1520,$A488,Observed!$C$2:$C$1520,$C488),"")</f>
        <v/>
      </c>
      <c r="AG488" s="23" t="str">
        <f>IF(ISNUMBER(AVERAGEIFS(Observed!AG$2:AG$1520,Observed!$A$2:$A$1520,$A488,Observed!$C$2:$C$1520,$C488)),AVERAGEIFS(Observed!AG$2:AG$1520,Observed!$A$2:$A$1520,$A488,Observed!$C$2:$C$1520,$C488),"")</f>
        <v/>
      </c>
      <c r="AH488" s="22" t="str">
        <f>IF(ISNUMBER(AVERAGEIFS(Observed!AH$2:AH$1520,Observed!$A$2:$A$1520,$A488,Observed!$C$2:$C$1520,$C488)),AVERAGEIFS(Observed!AH$2:AH$1520,Observed!$A$2:$A$1520,$A488,Observed!$C$2:$C$1520,$C488),"")</f>
        <v/>
      </c>
      <c r="AI488" s="23" t="str">
        <f>IF(ISNUMBER(AVERAGEIFS(Observed!AI$2:AI$1520,Observed!$A$2:$A$1520,$A488,Observed!$C$2:$C$1520,$C488)),AVERAGEIFS(Observed!AI$2:AI$1520,Observed!$A$2:$A$1520,$A488,Observed!$C$2:$C$1520,$C488),"")</f>
        <v/>
      </c>
      <c r="AJ488" s="23" t="str">
        <f>IF(ISNUMBER(AVERAGEIFS(Observed!AJ$2:AJ$1520,Observed!$A$2:$A$1520,$A488,Observed!$C$2:$C$1520,$C488)),AVERAGEIFS(Observed!AJ$2:AJ$1520,Observed!$A$2:$A$1520,$A488,Observed!$C$2:$C$1520,$C488),"")</f>
        <v/>
      </c>
      <c r="AK488" s="23" t="str">
        <f>IF(ISNUMBER(AVERAGEIFS(Observed!AK$2:AK$1520,Observed!$A$2:$A$1520,$A488,Observed!$C$2:$C$1520,$C488)),AVERAGEIFS(Observed!AK$2:AK$1520,Observed!$A$2:$A$1520,$A488,Observed!$C$2:$C$1520,$C488),"")</f>
        <v/>
      </c>
      <c r="AL488" s="23" t="str">
        <f>IF(ISNUMBER(AVERAGEIFS(Observed!AL$2:AL$1520,Observed!$A$2:$A$1520,$A488,Observed!$C$2:$C$1520,$C488)),AVERAGEIFS(Observed!AL$2:AL$1520,Observed!$A$2:$A$1520,$A488,Observed!$C$2:$C$1520,$C488),"")</f>
        <v/>
      </c>
      <c r="AM488" s="23" t="str">
        <f>IF(ISNUMBER(AVERAGEIFS(Observed!AM$2:AM$1520,Observed!$A$2:$A$1520,$A488,Observed!$C$2:$C$1520,$C488)),AVERAGEIFS(Observed!AM$2:AM$1520,Observed!$A$2:$A$1520,$A488,Observed!$C$2:$C$1520,$C488),"")</f>
        <v/>
      </c>
      <c r="AN488" s="2">
        <f>COUNTIFS(Observed!$A$2:$A$1520,$A488,Observed!$C$2:$C$1520,$C488)</f>
        <v>1</v>
      </c>
      <c r="AO488" s="2">
        <f t="shared" si="10"/>
        <v>3</v>
      </c>
    </row>
    <row r="489" spans="1:41" x14ac:dyDescent="0.35">
      <c r="A489" t="s">
        <v>75</v>
      </c>
      <c r="B489" t="s">
        <v>71</v>
      </c>
      <c r="C489" s="20">
        <v>36419</v>
      </c>
      <c r="D489">
        <v>1</v>
      </c>
      <c r="F489" s="25">
        <v>1999</v>
      </c>
      <c r="I489" s="2" t="s">
        <v>72</v>
      </c>
      <c r="J489" s="22" t="str">
        <f>IF(ISNUMBER(AVERAGEIFS(Observed!J$2:J$1520,Observed!$A$2:$A$1520,$A489,Observed!$C$2:$C$1520,$C489)),AVERAGEIFS(Observed!J$2:J$1520,Observed!$A$2:$A$1520,$A489,Observed!$C$2:$C$1520,$C489),"")</f>
        <v/>
      </c>
      <c r="K489" s="23" t="str">
        <f>IF(ISNUMBER(AVERAGEIFS(Observed!K$2:K$1520,Observed!$A$2:$A$1520,$A489,Observed!$C$2:$C$1520,$C489)),AVERAGEIFS(Observed!K$2:K$1520,Observed!$A$2:$A$1520,$A489,Observed!$C$2:$C$1520,$C489),"")</f>
        <v/>
      </c>
      <c r="L489" s="23" t="str">
        <f>IF(ISNUMBER(AVERAGEIFS(Observed!L$2:L$1520,Observed!$A$2:$A$1520,$A489,Observed!$C$2:$C$1520,$C489)),AVERAGEIFS(Observed!L$2:L$1520,Observed!$A$2:$A$1520,$A489,Observed!$C$2:$C$1520,$C489),"")</f>
        <v/>
      </c>
      <c r="M489" s="23" t="str">
        <f>IF(ISNUMBER(AVERAGEIFS(Observed!M$2:M$1520,Observed!$A$2:$A$1520,$A489,Observed!$C$2:$C$1520,$C489)),AVERAGEIFS(Observed!M$2:M$1520,Observed!$A$2:$A$1520,$A489,Observed!$C$2:$C$1520,$C489),"")</f>
        <v/>
      </c>
      <c r="N489" s="23" t="str">
        <f>IF(ISNUMBER(AVERAGEIFS(Observed!N$2:N$1520,Observed!$A$2:$A$1520,$A489,Observed!$C$2:$C$1520,$C489)),AVERAGEIFS(Observed!N$2:N$1520,Observed!$A$2:$A$1520,$A489,Observed!$C$2:$C$1520,$C489),"")</f>
        <v/>
      </c>
      <c r="O489" s="24" t="str">
        <f>IF(ISNUMBER(AVERAGEIFS(Observed!O$2:O$1520,Observed!$A$2:$A$1520,$A489,Observed!$C$2:$C$1520,$C489)),AVERAGEIFS(Observed!O$2:O$1520,Observed!$A$2:$A$1520,$A489,Observed!$C$2:$C$1520,$C489),"")</f>
        <v/>
      </c>
      <c r="P489" s="24" t="str">
        <f>IF(ISNUMBER(AVERAGEIFS(Observed!P$2:P$1520,Observed!$A$2:$A$1520,$A489,Observed!$C$2:$C$1520,$C489)),AVERAGEIFS(Observed!P$2:P$1520,Observed!$A$2:$A$1520,$A489,Observed!$C$2:$C$1520,$C489),"")</f>
        <v/>
      </c>
      <c r="Q489" s="24" t="str">
        <f>IF(ISNUMBER(AVERAGEIFS(Observed!Q$2:Q$1520,Observed!$A$2:$A$1520,$A489,Observed!$C$2:$C$1520,$C489)),AVERAGEIFS(Observed!Q$2:Q$1520,Observed!$A$2:$A$1520,$A489,Observed!$C$2:$C$1520,$C489),"")</f>
        <v/>
      </c>
      <c r="R489" s="22">
        <f>IF(ISNUMBER(AVERAGEIFS(Observed!R$2:R$1520,Observed!$A$2:$A$1520,$A489,Observed!$C$2:$C$1520,$C489)),AVERAGEIFS(Observed!R$2:R$1520,Observed!$A$2:$A$1520,$A489,Observed!$C$2:$C$1520,$C489),"")</f>
        <v>276</v>
      </c>
      <c r="S489" s="23" t="str">
        <f>IF(ISNUMBER(AVERAGEIFS(Observed!S$2:S$1520,Observed!$A$2:$A$1520,$A489,Observed!$C$2:$C$1520,$C489)),AVERAGEIFS(Observed!S$2:S$1520,Observed!$A$2:$A$1520,$A489,Observed!$C$2:$C$1520,$C489),"")</f>
        <v/>
      </c>
      <c r="T489" s="23" t="str">
        <f>IF(ISNUMBER(AVERAGEIFS(Observed!T$2:T$1520,Observed!$A$2:$A$1520,$A489,Observed!$C$2:$C$1520,$C489)),AVERAGEIFS(Observed!T$2:T$1520,Observed!$A$2:$A$1520,$A489,Observed!$C$2:$C$1520,$C489),"")</f>
        <v/>
      </c>
      <c r="U489" s="23" t="str">
        <f>IF(ISNUMBER(AVERAGEIFS(Observed!U$2:U$1520,Observed!$A$2:$A$1520,$A489,Observed!$C$2:$C$1520,$C489)),AVERAGEIFS(Observed!U$2:U$1520,Observed!$A$2:$A$1520,$A489,Observed!$C$2:$C$1520,$C489),"")</f>
        <v/>
      </c>
      <c r="V489" s="23" t="str">
        <f>IF(ISNUMBER(AVERAGEIFS(Observed!V$2:V$1520,Observed!$A$2:$A$1520,$A489,Observed!$C$2:$C$1520,$C489)),AVERAGEIFS(Observed!V$2:V$1520,Observed!$A$2:$A$1520,$A489,Observed!$C$2:$C$1520,$C489),"")</f>
        <v/>
      </c>
      <c r="W489" s="23" t="str">
        <f>IF(ISNUMBER(AVERAGEIFS(Observed!W$2:W$1520,Observed!$A$2:$A$1520,$A489,Observed!$C$2:$C$1520,$C489)),AVERAGEIFS(Observed!W$2:W$1520,Observed!$A$2:$A$1520,$A489,Observed!$C$2:$C$1520,$C489),"")</f>
        <v/>
      </c>
      <c r="X489" s="23" t="str">
        <f>IF(ISNUMBER(AVERAGEIFS(Observed!X$2:X$1520,Observed!$A$2:$A$1520,$A489,Observed!$C$2:$C$1520,$C489)),AVERAGEIFS(Observed!X$2:X$1520,Observed!$A$2:$A$1520,$A489,Observed!$C$2:$C$1520,$C489),"")</f>
        <v/>
      </c>
      <c r="Y489" s="23" t="str">
        <f>IF(ISNUMBER(AVERAGEIFS(Observed!Y$2:Y$1520,Observed!$A$2:$A$1520,$A489,Observed!$C$2:$C$1520,$C489)),AVERAGEIFS(Observed!Y$2:Y$1520,Observed!$A$2:$A$1520,$A489,Observed!$C$2:$C$1520,$C489),"")</f>
        <v/>
      </c>
      <c r="Z489" s="23" t="str">
        <f>IF(ISNUMBER(AVERAGEIFS(Observed!Z$2:Z$1520,Observed!$A$2:$A$1520,$A489,Observed!$C$2:$C$1520,$C489)),AVERAGEIFS(Observed!Z$2:Z$1520,Observed!$A$2:$A$1520,$A489,Observed!$C$2:$C$1520,$C489),"")</f>
        <v/>
      </c>
      <c r="AA489" s="23" t="str">
        <f>IF(ISNUMBER(AVERAGEIFS(Observed!AA$2:AA$1520,Observed!$A$2:$A$1520,$A489,Observed!$C$2:$C$1520,$C489)),AVERAGEIFS(Observed!AA$2:AA$1520,Observed!$A$2:$A$1520,$A489,Observed!$C$2:$C$1520,$C489),"")</f>
        <v/>
      </c>
      <c r="AB489" s="23" t="str">
        <f>IF(ISNUMBER(AVERAGEIFS(Observed!AB$2:AB$1520,Observed!$A$2:$A$1520,$A489,Observed!$C$2:$C$1520,$C489)),AVERAGEIFS(Observed!AB$2:AB$1520,Observed!$A$2:$A$1520,$A489,Observed!$C$2:$C$1520,$C489),"")</f>
        <v/>
      </c>
      <c r="AC489" s="23" t="str">
        <f>IF(ISNUMBER(AVERAGEIFS(Observed!AC$2:AC$1520,Observed!$A$2:$A$1520,$A489,Observed!$C$2:$C$1520,$C489)),AVERAGEIFS(Observed!AC$2:AC$1520,Observed!$A$2:$A$1520,$A489,Observed!$C$2:$C$1520,$C489),"")</f>
        <v/>
      </c>
      <c r="AD489" s="24" t="str">
        <f>IF(ISNUMBER(AVERAGEIFS(Observed!AD$2:AD$1520,Observed!$A$2:$A$1520,$A489,Observed!$C$2:$C$1520,$C489)),AVERAGEIFS(Observed!AD$2:AD$1520,Observed!$A$2:$A$1520,$A489,Observed!$C$2:$C$1520,$C489),"")</f>
        <v/>
      </c>
      <c r="AE489" s="24" t="str">
        <f>IF(ISNUMBER(AVERAGEIFS(Observed!AE$2:AE$1520,Observed!$A$2:$A$1520,$A489,Observed!$C$2:$C$1520,$C489)),AVERAGEIFS(Observed!AE$2:AE$1520,Observed!$A$2:$A$1520,$A489,Observed!$C$2:$C$1520,$C489),"")</f>
        <v/>
      </c>
      <c r="AF489" s="23" t="str">
        <f>IF(ISNUMBER(AVERAGEIFS(Observed!AF$2:AF$1520,Observed!$A$2:$A$1520,$A489,Observed!$C$2:$C$1520,$C489)),AVERAGEIFS(Observed!AF$2:AF$1520,Observed!$A$2:$A$1520,$A489,Observed!$C$2:$C$1520,$C489),"")</f>
        <v/>
      </c>
      <c r="AG489" s="23" t="str">
        <f>IF(ISNUMBER(AVERAGEIFS(Observed!AG$2:AG$1520,Observed!$A$2:$A$1520,$A489,Observed!$C$2:$C$1520,$C489)),AVERAGEIFS(Observed!AG$2:AG$1520,Observed!$A$2:$A$1520,$A489,Observed!$C$2:$C$1520,$C489),"")</f>
        <v/>
      </c>
      <c r="AH489" s="22" t="str">
        <f>IF(ISNUMBER(AVERAGEIFS(Observed!AH$2:AH$1520,Observed!$A$2:$A$1520,$A489,Observed!$C$2:$C$1520,$C489)),AVERAGEIFS(Observed!AH$2:AH$1520,Observed!$A$2:$A$1520,$A489,Observed!$C$2:$C$1520,$C489),"")</f>
        <v/>
      </c>
      <c r="AI489" s="23" t="str">
        <f>IF(ISNUMBER(AVERAGEIFS(Observed!AI$2:AI$1520,Observed!$A$2:$A$1520,$A489,Observed!$C$2:$C$1520,$C489)),AVERAGEIFS(Observed!AI$2:AI$1520,Observed!$A$2:$A$1520,$A489,Observed!$C$2:$C$1520,$C489),"")</f>
        <v/>
      </c>
      <c r="AJ489" s="23" t="str">
        <f>IF(ISNUMBER(AVERAGEIFS(Observed!AJ$2:AJ$1520,Observed!$A$2:$A$1520,$A489,Observed!$C$2:$C$1520,$C489)),AVERAGEIFS(Observed!AJ$2:AJ$1520,Observed!$A$2:$A$1520,$A489,Observed!$C$2:$C$1520,$C489),"")</f>
        <v/>
      </c>
      <c r="AK489" s="23" t="str">
        <f>IF(ISNUMBER(AVERAGEIFS(Observed!AK$2:AK$1520,Observed!$A$2:$A$1520,$A489,Observed!$C$2:$C$1520,$C489)),AVERAGEIFS(Observed!AK$2:AK$1520,Observed!$A$2:$A$1520,$A489,Observed!$C$2:$C$1520,$C489),"")</f>
        <v/>
      </c>
      <c r="AL489" s="23" t="str">
        <f>IF(ISNUMBER(AVERAGEIFS(Observed!AL$2:AL$1520,Observed!$A$2:$A$1520,$A489,Observed!$C$2:$C$1520,$C489)),AVERAGEIFS(Observed!AL$2:AL$1520,Observed!$A$2:$A$1520,$A489,Observed!$C$2:$C$1520,$C489),"")</f>
        <v/>
      </c>
      <c r="AM489" s="23" t="str">
        <f>IF(ISNUMBER(AVERAGEIFS(Observed!AM$2:AM$1520,Observed!$A$2:$A$1520,$A489,Observed!$C$2:$C$1520,$C489)),AVERAGEIFS(Observed!AM$2:AM$1520,Observed!$A$2:$A$1520,$A489,Observed!$C$2:$C$1520,$C489),"")</f>
        <v/>
      </c>
      <c r="AN489" s="2">
        <f>COUNTIFS(Observed!$A$2:$A$1520,$A489,Observed!$C$2:$C$1520,$C489)</f>
        <v>1</v>
      </c>
      <c r="AO489" s="2">
        <f t="shared" si="10"/>
        <v>1</v>
      </c>
    </row>
    <row r="490" spans="1:41" x14ac:dyDescent="0.35">
      <c r="A490" t="s">
        <v>75</v>
      </c>
      <c r="B490" t="s">
        <v>71</v>
      </c>
      <c r="C490" s="20">
        <v>36662</v>
      </c>
      <c r="D490">
        <v>1</v>
      </c>
      <c r="F490" s="25">
        <v>2000</v>
      </c>
      <c r="I490" s="2" t="s">
        <v>42</v>
      </c>
      <c r="J490" s="22" t="str">
        <f>IF(ISNUMBER(AVERAGEIFS(Observed!J$2:J$1520,Observed!$A$2:$A$1520,$A490,Observed!$C$2:$C$1520,$C490)),AVERAGEIFS(Observed!J$2:J$1520,Observed!$A$2:$A$1520,$A490,Observed!$C$2:$C$1520,$C490),"")</f>
        <v/>
      </c>
      <c r="K490" s="23" t="str">
        <f>IF(ISNUMBER(AVERAGEIFS(Observed!K$2:K$1520,Observed!$A$2:$A$1520,$A490,Observed!$C$2:$C$1520,$C490)),AVERAGEIFS(Observed!K$2:K$1520,Observed!$A$2:$A$1520,$A490,Observed!$C$2:$C$1520,$C490),"")</f>
        <v/>
      </c>
      <c r="L490" s="23">
        <f>IF(ISNUMBER(AVERAGEIFS(Observed!L$2:L$1520,Observed!$A$2:$A$1520,$A490,Observed!$C$2:$C$1520,$C490)),AVERAGEIFS(Observed!L$2:L$1520,Observed!$A$2:$A$1520,$A490,Observed!$C$2:$C$1520,$C490),"")</f>
        <v>152</v>
      </c>
      <c r="M490" s="23">
        <f>IF(ISNUMBER(AVERAGEIFS(Observed!M$2:M$1520,Observed!$A$2:$A$1520,$A490,Observed!$C$2:$C$1520,$C490)),AVERAGEIFS(Observed!M$2:M$1520,Observed!$A$2:$A$1520,$A490,Observed!$C$2:$C$1520,$C490),"")</f>
        <v>152</v>
      </c>
      <c r="N490" s="23">
        <f>IF(ISNUMBER(AVERAGEIFS(Observed!N$2:N$1520,Observed!$A$2:$A$1520,$A490,Observed!$C$2:$C$1520,$C490)),AVERAGEIFS(Observed!N$2:N$1520,Observed!$A$2:$A$1520,$A490,Observed!$C$2:$C$1520,$C490),"")</f>
        <v>152</v>
      </c>
      <c r="O490" s="24" t="str">
        <f>IF(ISNUMBER(AVERAGEIFS(Observed!O$2:O$1520,Observed!$A$2:$A$1520,$A490,Observed!$C$2:$C$1520,$C490)),AVERAGEIFS(Observed!O$2:O$1520,Observed!$A$2:$A$1520,$A490,Observed!$C$2:$C$1520,$C490),"")</f>
        <v/>
      </c>
      <c r="P490" s="24" t="str">
        <f>IF(ISNUMBER(AVERAGEIFS(Observed!P$2:P$1520,Observed!$A$2:$A$1520,$A490,Observed!$C$2:$C$1520,$C490)),AVERAGEIFS(Observed!P$2:P$1520,Observed!$A$2:$A$1520,$A490,Observed!$C$2:$C$1520,$C490),"")</f>
        <v/>
      </c>
      <c r="Q490" s="24" t="str">
        <f>IF(ISNUMBER(AVERAGEIFS(Observed!Q$2:Q$1520,Observed!$A$2:$A$1520,$A490,Observed!$C$2:$C$1520,$C490)),AVERAGEIFS(Observed!Q$2:Q$1520,Observed!$A$2:$A$1520,$A490,Observed!$C$2:$C$1520,$C490),"")</f>
        <v/>
      </c>
      <c r="R490" s="22" t="str">
        <f>IF(ISNUMBER(AVERAGEIFS(Observed!R$2:R$1520,Observed!$A$2:$A$1520,$A490,Observed!$C$2:$C$1520,$C490)),AVERAGEIFS(Observed!R$2:R$1520,Observed!$A$2:$A$1520,$A490,Observed!$C$2:$C$1520,$C490),"")</f>
        <v/>
      </c>
      <c r="S490" s="23" t="str">
        <f>IF(ISNUMBER(AVERAGEIFS(Observed!S$2:S$1520,Observed!$A$2:$A$1520,$A490,Observed!$C$2:$C$1520,$C490)),AVERAGEIFS(Observed!S$2:S$1520,Observed!$A$2:$A$1520,$A490,Observed!$C$2:$C$1520,$C490),"")</f>
        <v/>
      </c>
      <c r="T490" s="23" t="str">
        <f>IF(ISNUMBER(AVERAGEIFS(Observed!T$2:T$1520,Observed!$A$2:$A$1520,$A490,Observed!$C$2:$C$1520,$C490)),AVERAGEIFS(Observed!T$2:T$1520,Observed!$A$2:$A$1520,$A490,Observed!$C$2:$C$1520,$C490),"")</f>
        <v/>
      </c>
      <c r="U490" s="23" t="str">
        <f>IF(ISNUMBER(AVERAGEIFS(Observed!U$2:U$1520,Observed!$A$2:$A$1520,$A490,Observed!$C$2:$C$1520,$C490)),AVERAGEIFS(Observed!U$2:U$1520,Observed!$A$2:$A$1520,$A490,Observed!$C$2:$C$1520,$C490),"")</f>
        <v/>
      </c>
      <c r="V490" s="23" t="str">
        <f>IF(ISNUMBER(AVERAGEIFS(Observed!V$2:V$1520,Observed!$A$2:$A$1520,$A490,Observed!$C$2:$C$1520,$C490)),AVERAGEIFS(Observed!V$2:V$1520,Observed!$A$2:$A$1520,$A490,Observed!$C$2:$C$1520,$C490),"")</f>
        <v/>
      </c>
      <c r="W490" s="23" t="str">
        <f>IF(ISNUMBER(AVERAGEIFS(Observed!W$2:W$1520,Observed!$A$2:$A$1520,$A490,Observed!$C$2:$C$1520,$C490)),AVERAGEIFS(Observed!W$2:W$1520,Observed!$A$2:$A$1520,$A490,Observed!$C$2:$C$1520,$C490),"")</f>
        <v/>
      </c>
      <c r="X490" s="23" t="str">
        <f>IF(ISNUMBER(AVERAGEIFS(Observed!X$2:X$1520,Observed!$A$2:$A$1520,$A490,Observed!$C$2:$C$1520,$C490)),AVERAGEIFS(Observed!X$2:X$1520,Observed!$A$2:$A$1520,$A490,Observed!$C$2:$C$1520,$C490),"")</f>
        <v/>
      </c>
      <c r="Y490" s="23" t="str">
        <f>IF(ISNUMBER(AVERAGEIFS(Observed!Y$2:Y$1520,Observed!$A$2:$A$1520,$A490,Observed!$C$2:$C$1520,$C490)),AVERAGEIFS(Observed!Y$2:Y$1520,Observed!$A$2:$A$1520,$A490,Observed!$C$2:$C$1520,$C490),"")</f>
        <v/>
      </c>
      <c r="Z490" s="23" t="str">
        <f>IF(ISNUMBER(AVERAGEIFS(Observed!Z$2:Z$1520,Observed!$A$2:$A$1520,$A490,Observed!$C$2:$C$1520,$C490)),AVERAGEIFS(Observed!Z$2:Z$1520,Observed!$A$2:$A$1520,$A490,Observed!$C$2:$C$1520,$C490),"")</f>
        <v/>
      </c>
      <c r="AA490" s="23" t="str">
        <f>IF(ISNUMBER(AVERAGEIFS(Observed!AA$2:AA$1520,Observed!$A$2:$A$1520,$A490,Observed!$C$2:$C$1520,$C490)),AVERAGEIFS(Observed!AA$2:AA$1520,Observed!$A$2:$A$1520,$A490,Observed!$C$2:$C$1520,$C490),"")</f>
        <v/>
      </c>
      <c r="AB490" s="23" t="str">
        <f>IF(ISNUMBER(AVERAGEIFS(Observed!AB$2:AB$1520,Observed!$A$2:$A$1520,$A490,Observed!$C$2:$C$1520,$C490)),AVERAGEIFS(Observed!AB$2:AB$1520,Observed!$A$2:$A$1520,$A490,Observed!$C$2:$C$1520,$C490),"")</f>
        <v/>
      </c>
      <c r="AC490" s="23" t="str">
        <f>IF(ISNUMBER(AVERAGEIFS(Observed!AC$2:AC$1520,Observed!$A$2:$A$1520,$A490,Observed!$C$2:$C$1520,$C490)),AVERAGEIFS(Observed!AC$2:AC$1520,Observed!$A$2:$A$1520,$A490,Observed!$C$2:$C$1520,$C490),"")</f>
        <v/>
      </c>
      <c r="AD490" s="24" t="str">
        <f>IF(ISNUMBER(AVERAGEIFS(Observed!AD$2:AD$1520,Observed!$A$2:$A$1520,$A490,Observed!$C$2:$C$1520,$C490)),AVERAGEIFS(Observed!AD$2:AD$1520,Observed!$A$2:$A$1520,$A490,Observed!$C$2:$C$1520,$C490),"")</f>
        <v/>
      </c>
      <c r="AE490" s="24" t="str">
        <f>IF(ISNUMBER(AVERAGEIFS(Observed!AE$2:AE$1520,Observed!$A$2:$A$1520,$A490,Observed!$C$2:$C$1520,$C490)),AVERAGEIFS(Observed!AE$2:AE$1520,Observed!$A$2:$A$1520,$A490,Observed!$C$2:$C$1520,$C490),"")</f>
        <v/>
      </c>
      <c r="AF490" s="23" t="str">
        <f>IF(ISNUMBER(AVERAGEIFS(Observed!AF$2:AF$1520,Observed!$A$2:$A$1520,$A490,Observed!$C$2:$C$1520,$C490)),AVERAGEIFS(Observed!AF$2:AF$1520,Observed!$A$2:$A$1520,$A490,Observed!$C$2:$C$1520,$C490),"")</f>
        <v/>
      </c>
      <c r="AG490" s="23" t="str">
        <f>IF(ISNUMBER(AVERAGEIFS(Observed!AG$2:AG$1520,Observed!$A$2:$A$1520,$A490,Observed!$C$2:$C$1520,$C490)),AVERAGEIFS(Observed!AG$2:AG$1520,Observed!$A$2:$A$1520,$A490,Observed!$C$2:$C$1520,$C490),"")</f>
        <v/>
      </c>
      <c r="AH490" s="22" t="str">
        <f>IF(ISNUMBER(AVERAGEIFS(Observed!AH$2:AH$1520,Observed!$A$2:$A$1520,$A490,Observed!$C$2:$C$1520,$C490)),AVERAGEIFS(Observed!AH$2:AH$1520,Observed!$A$2:$A$1520,$A490,Observed!$C$2:$C$1520,$C490),"")</f>
        <v/>
      </c>
      <c r="AI490" s="23" t="str">
        <f>IF(ISNUMBER(AVERAGEIFS(Observed!AI$2:AI$1520,Observed!$A$2:$A$1520,$A490,Observed!$C$2:$C$1520,$C490)),AVERAGEIFS(Observed!AI$2:AI$1520,Observed!$A$2:$A$1520,$A490,Observed!$C$2:$C$1520,$C490),"")</f>
        <v/>
      </c>
      <c r="AJ490" s="23" t="str">
        <f>IF(ISNUMBER(AVERAGEIFS(Observed!AJ$2:AJ$1520,Observed!$A$2:$A$1520,$A490,Observed!$C$2:$C$1520,$C490)),AVERAGEIFS(Observed!AJ$2:AJ$1520,Observed!$A$2:$A$1520,$A490,Observed!$C$2:$C$1520,$C490),"")</f>
        <v/>
      </c>
      <c r="AK490" s="23" t="str">
        <f>IF(ISNUMBER(AVERAGEIFS(Observed!AK$2:AK$1520,Observed!$A$2:$A$1520,$A490,Observed!$C$2:$C$1520,$C490)),AVERAGEIFS(Observed!AK$2:AK$1520,Observed!$A$2:$A$1520,$A490,Observed!$C$2:$C$1520,$C490),"")</f>
        <v/>
      </c>
      <c r="AL490" s="23" t="str">
        <f>IF(ISNUMBER(AVERAGEIFS(Observed!AL$2:AL$1520,Observed!$A$2:$A$1520,$A490,Observed!$C$2:$C$1520,$C490)),AVERAGEIFS(Observed!AL$2:AL$1520,Observed!$A$2:$A$1520,$A490,Observed!$C$2:$C$1520,$C490),"")</f>
        <v/>
      </c>
      <c r="AM490" s="23" t="str">
        <f>IF(ISNUMBER(AVERAGEIFS(Observed!AM$2:AM$1520,Observed!$A$2:$A$1520,$A490,Observed!$C$2:$C$1520,$C490)),AVERAGEIFS(Observed!AM$2:AM$1520,Observed!$A$2:$A$1520,$A490,Observed!$C$2:$C$1520,$C490),"")</f>
        <v/>
      </c>
      <c r="AN490" s="2">
        <f>COUNTIFS(Observed!$A$2:$A$1520,$A490,Observed!$C$2:$C$1520,$C490)</f>
        <v>1</v>
      </c>
      <c r="AO490" s="2">
        <f t="shared" si="10"/>
        <v>3</v>
      </c>
    </row>
    <row r="491" spans="1:41" x14ac:dyDescent="0.35">
      <c r="A491" t="s">
        <v>75</v>
      </c>
      <c r="B491" t="s">
        <v>71</v>
      </c>
      <c r="C491" s="20">
        <v>36691</v>
      </c>
      <c r="D491">
        <v>1</v>
      </c>
      <c r="F491" s="25">
        <v>2000</v>
      </c>
      <c r="I491" s="2" t="s">
        <v>42</v>
      </c>
      <c r="J491" s="22" t="str">
        <f>IF(ISNUMBER(AVERAGEIFS(Observed!J$2:J$1520,Observed!$A$2:$A$1520,$A491,Observed!$C$2:$C$1520,$C491)),AVERAGEIFS(Observed!J$2:J$1520,Observed!$A$2:$A$1520,$A491,Observed!$C$2:$C$1520,$C491),"")</f>
        <v/>
      </c>
      <c r="K491" s="23" t="str">
        <f>IF(ISNUMBER(AVERAGEIFS(Observed!K$2:K$1520,Observed!$A$2:$A$1520,$A491,Observed!$C$2:$C$1520,$C491)),AVERAGEIFS(Observed!K$2:K$1520,Observed!$A$2:$A$1520,$A491,Observed!$C$2:$C$1520,$C491),"")</f>
        <v/>
      </c>
      <c r="L491" s="23">
        <f>IF(ISNUMBER(AVERAGEIFS(Observed!L$2:L$1520,Observed!$A$2:$A$1520,$A491,Observed!$C$2:$C$1520,$C491)),AVERAGEIFS(Observed!L$2:L$1520,Observed!$A$2:$A$1520,$A491,Observed!$C$2:$C$1520,$C491),"")</f>
        <v>152</v>
      </c>
      <c r="M491" s="23">
        <f>IF(ISNUMBER(AVERAGEIFS(Observed!M$2:M$1520,Observed!$A$2:$A$1520,$A491,Observed!$C$2:$C$1520,$C491)),AVERAGEIFS(Observed!M$2:M$1520,Observed!$A$2:$A$1520,$A491,Observed!$C$2:$C$1520,$C491),"")</f>
        <v>152</v>
      </c>
      <c r="N491" s="23">
        <f>IF(ISNUMBER(AVERAGEIFS(Observed!N$2:N$1520,Observed!$A$2:$A$1520,$A491,Observed!$C$2:$C$1520,$C491)),AVERAGEIFS(Observed!N$2:N$1520,Observed!$A$2:$A$1520,$A491,Observed!$C$2:$C$1520,$C491),"")</f>
        <v>304</v>
      </c>
      <c r="O491" s="24" t="str">
        <f>IF(ISNUMBER(AVERAGEIFS(Observed!O$2:O$1520,Observed!$A$2:$A$1520,$A491,Observed!$C$2:$C$1520,$C491)),AVERAGEIFS(Observed!O$2:O$1520,Observed!$A$2:$A$1520,$A491,Observed!$C$2:$C$1520,$C491),"")</f>
        <v/>
      </c>
      <c r="P491" s="24" t="str">
        <f>IF(ISNUMBER(AVERAGEIFS(Observed!P$2:P$1520,Observed!$A$2:$A$1520,$A491,Observed!$C$2:$C$1520,$C491)),AVERAGEIFS(Observed!P$2:P$1520,Observed!$A$2:$A$1520,$A491,Observed!$C$2:$C$1520,$C491),"")</f>
        <v/>
      </c>
      <c r="Q491" s="24" t="str">
        <f>IF(ISNUMBER(AVERAGEIFS(Observed!Q$2:Q$1520,Observed!$A$2:$A$1520,$A491,Observed!$C$2:$C$1520,$C491)),AVERAGEIFS(Observed!Q$2:Q$1520,Observed!$A$2:$A$1520,$A491,Observed!$C$2:$C$1520,$C491),"")</f>
        <v/>
      </c>
      <c r="R491" s="22" t="str">
        <f>IF(ISNUMBER(AVERAGEIFS(Observed!R$2:R$1520,Observed!$A$2:$A$1520,$A491,Observed!$C$2:$C$1520,$C491)),AVERAGEIFS(Observed!R$2:R$1520,Observed!$A$2:$A$1520,$A491,Observed!$C$2:$C$1520,$C491),"")</f>
        <v/>
      </c>
      <c r="S491" s="23" t="str">
        <f>IF(ISNUMBER(AVERAGEIFS(Observed!S$2:S$1520,Observed!$A$2:$A$1520,$A491,Observed!$C$2:$C$1520,$C491)),AVERAGEIFS(Observed!S$2:S$1520,Observed!$A$2:$A$1520,$A491,Observed!$C$2:$C$1520,$C491),"")</f>
        <v/>
      </c>
      <c r="T491" s="23" t="str">
        <f>IF(ISNUMBER(AVERAGEIFS(Observed!T$2:T$1520,Observed!$A$2:$A$1520,$A491,Observed!$C$2:$C$1520,$C491)),AVERAGEIFS(Observed!T$2:T$1520,Observed!$A$2:$A$1520,$A491,Observed!$C$2:$C$1520,$C491),"")</f>
        <v/>
      </c>
      <c r="U491" s="23" t="str">
        <f>IF(ISNUMBER(AVERAGEIFS(Observed!U$2:U$1520,Observed!$A$2:$A$1520,$A491,Observed!$C$2:$C$1520,$C491)),AVERAGEIFS(Observed!U$2:U$1520,Observed!$A$2:$A$1520,$A491,Observed!$C$2:$C$1520,$C491),"")</f>
        <v/>
      </c>
      <c r="V491" s="23" t="str">
        <f>IF(ISNUMBER(AVERAGEIFS(Observed!V$2:V$1520,Observed!$A$2:$A$1520,$A491,Observed!$C$2:$C$1520,$C491)),AVERAGEIFS(Observed!V$2:V$1520,Observed!$A$2:$A$1520,$A491,Observed!$C$2:$C$1520,$C491),"")</f>
        <v/>
      </c>
      <c r="W491" s="23" t="str">
        <f>IF(ISNUMBER(AVERAGEIFS(Observed!W$2:W$1520,Observed!$A$2:$A$1520,$A491,Observed!$C$2:$C$1520,$C491)),AVERAGEIFS(Observed!W$2:W$1520,Observed!$A$2:$A$1520,$A491,Observed!$C$2:$C$1520,$C491),"")</f>
        <v/>
      </c>
      <c r="X491" s="23" t="str">
        <f>IF(ISNUMBER(AVERAGEIFS(Observed!X$2:X$1520,Observed!$A$2:$A$1520,$A491,Observed!$C$2:$C$1520,$C491)),AVERAGEIFS(Observed!X$2:X$1520,Observed!$A$2:$A$1520,$A491,Observed!$C$2:$C$1520,$C491),"")</f>
        <v/>
      </c>
      <c r="Y491" s="23" t="str">
        <f>IF(ISNUMBER(AVERAGEIFS(Observed!Y$2:Y$1520,Observed!$A$2:$A$1520,$A491,Observed!$C$2:$C$1520,$C491)),AVERAGEIFS(Observed!Y$2:Y$1520,Observed!$A$2:$A$1520,$A491,Observed!$C$2:$C$1520,$C491),"")</f>
        <v/>
      </c>
      <c r="Z491" s="23" t="str">
        <f>IF(ISNUMBER(AVERAGEIFS(Observed!Z$2:Z$1520,Observed!$A$2:$A$1520,$A491,Observed!$C$2:$C$1520,$C491)),AVERAGEIFS(Observed!Z$2:Z$1520,Observed!$A$2:$A$1520,$A491,Observed!$C$2:$C$1520,$C491),"")</f>
        <v/>
      </c>
      <c r="AA491" s="23" t="str">
        <f>IF(ISNUMBER(AVERAGEIFS(Observed!AA$2:AA$1520,Observed!$A$2:$A$1520,$A491,Observed!$C$2:$C$1520,$C491)),AVERAGEIFS(Observed!AA$2:AA$1520,Observed!$A$2:$A$1520,$A491,Observed!$C$2:$C$1520,$C491),"")</f>
        <v/>
      </c>
      <c r="AB491" s="23" t="str">
        <f>IF(ISNUMBER(AVERAGEIFS(Observed!AB$2:AB$1520,Observed!$A$2:$A$1520,$A491,Observed!$C$2:$C$1520,$C491)),AVERAGEIFS(Observed!AB$2:AB$1520,Observed!$A$2:$A$1520,$A491,Observed!$C$2:$C$1520,$C491),"")</f>
        <v/>
      </c>
      <c r="AC491" s="23" t="str">
        <f>IF(ISNUMBER(AVERAGEIFS(Observed!AC$2:AC$1520,Observed!$A$2:$A$1520,$A491,Observed!$C$2:$C$1520,$C491)),AVERAGEIFS(Observed!AC$2:AC$1520,Observed!$A$2:$A$1520,$A491,Observed!$C$2:$C$1520,$C491),"")</f>
        <v/>
      </c>
      <c r="AD491" s="24" t="str">
        <f>IF(ISNUMBER(AVERAGEIFS(Observed!AD$2:AD$1520,Observed!$A$2:$A$1520,$A491,Observed!$C$2:$C$1520,$C491)),AVERAGEIFS(Observed!AD$2:AD$1520,Observed!$A$2:$A$1520,$A491,Observed!$C$2:$C$1520,$C491),"")</f>
        <v/>
      </c>
      <c r="AE491" s="24" t="str">
        <f>IF(ISNUMBER(AVERAGEIFS(Observed!AE$2:AE$1520,Observed!$A$2:$A$1520,$A491,Observed!$C$2:$C$1520,$C491)),AVERAGEIFS(Observed!AE$2:AE$1520,Observed!$A$2:$A$1520,$A491,Observed!$C$2:$C$1520,$C491),"")</f>
        <v/>
      </c>
      <c r="AF491" s="23" t="str">
        <f>IF(ISNUMBER(AVERAGEIFS(Observed!AF$2:AF$1520,Observed!$A$2:$A$1520,$A491,Observed!$C$2:$C$1520,$C491)),AVERAGEIFS(Observed!AF$2:AF$1520,Observed!$A$2:$A$1520,$A491,Observed!$C$2:$C$1520,$C491),"")</f>
        <v/>
      </c>
      <c r="AG491" s="23" t="str">
        <f>IF(ISNUMBER(AVERAGEIFS(Observed!AG$2:AG$1520,Observed!$A$2:$A$1520,$A491,Observed!$C$2:$C$1520,$C491)),AVERAGEIFS(Observed!AG$2:AG$1520,Observed!$A$2:$A$1520,$A491,Observed!$C$2:$C$1520,$C491),"")</f>
        <v/>
      </c>
      <c r="AH491" s="22" t="str">
        <f>IF(ISNUMBER(AVERAGEIFS(Observed!AH$2:AH$1520,Observed!$A$2:$A$1520,$A491,Observed!$C$2:$C$1520,$C491)),AVERAGEIFS(Observed!AH$2:AH$1520,Observed!$A$2:$A$1520,$A491,Observed!$C$2:$C$1520,$C491),"")</f>
        <v/>
      </c>
      <c r="AI491" s="23" t="str">
        <f>IF(ISNUMBER(AVERAGEIFS(Observed!AI$2:AI$1520,Observed!$A$2:$A$1520,$A491,Observed!$C$2:$C$1520,$C491)),AVERAGEIFS(Observed!AI$2:AI$1520,Observed!$A$2:$A$1520,$A491,Observed!$C$2:$C$1520,$C491),"")</f>
        <v/>
      </c>
      <c r="AJ491" s="23" t="str">
        <f>IF(ISNUMBER(AVERAGEIFS(Observed!AJ$2:AJ$1520,Observed!$A$2:$A$1520,$A491,Observed!$C$2:$C$1520,$C491)),AVERAGEIFS(Observed!AJ$2:AJ$1520,Observed!$A$2:$A$1520,$A491,Observed!$C$2:$C$1520,$C491),"")</f>
        <v/>
      </c>
      <c r="AK491" s="23" t="str">
        <f>IF(ISNUMBER(AVERAGEIFS(Observed!AK$2:AK$1520,Observed!$A$2:$A$1520,$A491,Observed!$C$2:$C$1520,$C491)),AVERAGEIFS(Observed!AK$2:AK$1520,Observed!$A$2:$A$1520,$A491,Observed!$C$2:$C$1520,$C491),"")</f>
        <v/>
      </c>
      <c r="AL491" s="23" t="str">
        <f>IF(ISNUMBER(AVERAGEIFS(Observed!AL$2:AL$1520,Observed!$A$2:$A$1520,$A491,Observed!$C$2:$C$1520,$C491)),AVERAGEIFS(Observed!AL$2:AL$1520,Observed!$A$2:$A$1520,$A491,Observed!$C$2:$C$1520,$C491),"")</f>
        <v/>
      </c>
      <c r="AM491" s="23" t="str">
        <f>IF(ISNUMBER(AVERAGEIFS(Observed!AM$2:AM$1520,Observed!$A$2:$A$1520,$A491,Observed!$C$2:$C$1520,$C491)),AVERAGEIFS(Observed!AM$2:AM$1520,Observed!$A$2:$A$1520,$A491,Observed!$C$2:$C$1520,$C491),"")</f>
        <v/>
      </c>
      <c r="AN491" s="2">
        <f>COUNTIFS(Observed!$A$2:$A$1520,$A491,Observed!$C$2:$C$1520,$C491)</f>
        <v>1</v>
      </c>
      <c r="AO491" s="2">
        <f t="shared" si="10"/>
        <v>3</v>
      </c>
    </row>
    <row r="492" spans="1:41" x14ac:dyDescent="0.35">
      <c r="A492" t="s">
        <v>75</v>
      </c>
      <c r="B492" t="s">
        <v>71</v>
      </c>
      <c r="C492" s="20">
        <v>36718</v>
      </c>
      <c r="D492">
        <v>1</v>
      </c>
      <c r="F492" s="25">
        <v>2000</v>
      </c>
      <c r="I492" s="2" t="s">
        <v>42</v>
      </c>
      <c r="J492" s="22" t="str">
        <f>IF(ISNUMBER(AVERAGEIFS(Observed!J$2:J$1520,Observed!$A$2:$A$1520,$A492,Observed!$C$2:$C$1520,$C492)),AVERAGEIFS(Observed!J$2:J$1520,Observed!$A$2:$A$1520,$A492,Observed!$C$2:$C$1520,$C492),"")</f>
        <v/>
      </c>
      <c r="K492" s="23" t="str">
        <f>IF(ISNUMBER(AVERAGEIFS(Observed!K$2:K$1520,Observed!$A$2:$A$1520,$A492,Observed!$C$2:$C$1520,$C492)),AVERAGEIFS(Observed!K$2:K$1520,Observed!$A$2:$A$1520,$A492,Observed!$C$2:$C$1520,$C492),"")</f>
        <v/>
      </c>
      <c r="L492" s="23">
        <f>IF(ISNUMBER(AVERAGEIFS(Observed!L$2:L$1520,Observed!$A$2:$A$1520,$A492,Observed!$C$2:$C$1520,$C492)),AVERAGEIFS(Observed!L$2:L$1520,Observed!$A$2:$A$1520,$A492,Observed!$C$2:$C$1520,$C492),"")</f>
        <v>152</v>
      </c>
      <c r="M492" s="23">
        <f>IF(ISNUMBER(AVERAGEIFS(Observed!M$2:M$1520,Observed!$A$2:$A$1520,$A492,Observed!$C$2:$C$1520,$C492)),AVERAGEIFS(Observed!M$2:M$1520,Observed!$A$2:$A$1520,$A492,Observed!$C$2:$C$1520,$C492),"")</f>
        <v>152</v>
      </c>
      <c r="N492" s="23">
        <f>IF(ISNUMBER(AVERAGEIFS(Observed!N$2:N$1520,Observed!$A$2:$A$1520,$A492,Observed!$C$2:$C$1520,$C492)),AVERAGEIFS(Observed!N$2:N$1520,Observed!$A$2:$A$1520,$A492,Observed!$C$2:$C$1520,$C492),"")</f>
        <v>456</v>
      </c>
      <c r="O492" s="24" t="str">
        <f>IF(ISNUMBER(AVERAGEIFS(Observed!O$2:O$1520,Observed!$A$2:$A$1520,$A492,Observed!$C$2:$C$1520,$C492)),AVERAGEIFS(Observed!O$2:O$1520,Observed!$A$2:$A$1520,$A492,Observed!$C$2:$C$1520,$C492),"")</f>
        <v/>
      </c>
      <c r="P492" s="24" t="str">
        <f>IF(ISNUMBER(AVERAGEIFS(Observed!P$2:P$1520,Observed!$A$2:$A$1520,$A492,Observed!$C$2:$C$1520,$C492)),AVERAGEIFS(Observed!P$2:P$1520,Observed!$A$2:$A$1520,$A492,Observed!$C$2:$C$1520,$C492),"")</f>
        <v/>
      </c>
      <c r="Q492" s="24" t="str">
        <f>IF(ISNUMBER(AVERAGEIFS(Observed!Q$2:Q$1520,Observed!$A$2:$A$1520,$A492,Observed!$C$2:$C$1520,$C492)),AVERAGEIFS(Observed!Q$2:Q$1520,Observed!$A$2:$A$1520,$A492,Observed!$C$2:$C$1520,$C492),"")</f>
        <v/>
      </c>
      <c r="R492" s="22" t="str">
        <f>IF(ISNUMBER(AVERAGEIFS(Observed!R$2:R$1520,Observed!$A$2:$A$1520,$A492,Observed!$C$2:$C$1520,$C492)),AVERAGEIFS(Observed!R$2:R$1520,Observed!$A$2:$A$1520,$A492,Observed!$C$2:$C$1520,$C492),"")</f>
        <v/>
      </c>
      <c r="S492" s="23" t="str">
        <f>IF(ISNUMBER(AVERAGEIFS(Observed!S$2:S$1520,Observed!$A$2:$A$1520,$A492,Observed!$C$2:$C$1520,$C492)),AVERAGEIFS(Observed!S$2:S$1520,Observed!$A$2:$A$1520,$A492,Observed!$C$2:$C$1520,$C492),"")</f>
        <v/>
      </c>
      <c r="T492" s="23" t="str">
        <f>IF(ISNUMBER(AVERAGEIFS(Observed!T$2:T$1520,Observed!$A$2:$A$1520,$A492,Observed!$C$2:$C$1520,$C492)),AVERAGEIFS(Observed!T$2:T$1520,Observed!$A$2:$A$1520,$A492,Observed!$C$2:$C$1520,$C492),"")</f>
        <v/>
      </c>
      <c r="U492" s="23" t="str">
        <f>IF(ISNUMBER(AVERAGEIFS(Observed!U$2:U$1520,Observed!$A$2:$A$1520,$A492,Observed!$C$2:$C$1520,$C492)),AVERAGEIFS(Observed!U$2:U$1520,Observed!$A$2:$A$1520,$A492,Observed!$C$2:$C$1520,$C492),"")</f>
        <v/>
      </c>
      <c r="V492" s="23" t="str">
        <f>IF(ISNUMBER(AVERAGEIFS(Observed!V$2:V$1520,Observed!$A$2:$A$1520,$A492,Observed!$C$2:$C$1520,$C492)),AVERAGEIFS(Observed!V$2:V$1520,Observed!$A$2:$A$1520,$A492,Observed!$C$2:$C$1520,$C492),"")</f>
        <v/>
      </c>
      <c r="W492" s="23" t="str">
        <f>IF(ISNUMBER(AVERAGEIFS(Observed!W$2:W$1520,Observed!$A$2:$A$1520,$A492,Observed!$C$2:$C$1520,$C492)),AVERAGEIFS(Observed!W$2:W$1520,Observed!$A$2:$A$1520,$A492,Observed!$C$2:$C$1520,$C492),"")</f>
        <v/>
      </c>
      <c r="X492" s="23" t="str">
        <f>IF(ISNUMBER(AVERAGEIFS(Observed!X$2:X$1520,Observed!$A$2:$A$1520,$A492,Observed!$C$2:$C$1520,$C492)),AVERAGEIFS(Observed!X$2:X$1520,Observed!$A$2:$A$1520,$A492,Observed!$C$2:$C$1520,$C492),"")</f>
        <v/>
      </c>
      <c r="Y492" s="23" t="str">
        <f>IF(ISNUMBER(AVERAGEIFS(Observed!Y$2:Y$1520,Observed!$A$2:$A$1520,$A492,Observed!$C$2:$C$1520,$C492)),AVERAGEIFS(Observed!Y$2:Y$1520,Observed!$A$2:$A$1520,$A492,Observed!$C$2:$C$1520,$C492),"")</f>
        <v/>
      </c>
      <c r="Z492" s="23" t="str">
        <f>IF(ISNUMBER(AVERAGEIFS(Observed!Z$2:Z$1520,Observed!$A$2:$A$1520,$A492,Observed!$C$2:$C$1520,$C492)),AVERAGEIFS(Observed!Z$2:Z$1520,Observed!$A$2:$A$1520,$A492,Observed!$C$2:$C$1520,$C492),"")</f>
        <v/>
      </c>
      <c r="AA492" s="23" t="str">
        <f>IF(ISNUMBER(AVERAGEIFS(Observed!AA$2:AA$1520,Observed!$A$2:$A$1520,$A492,Observed!$C$2:$C$1520,$C492)),AVERAGEIFS(Observed!AA$2:AA$1520,Observed!$A$2:$A$1520,$A492,Observed!$C$2:$C$1520,$C492),"")</f>
        <v/>
      </c>
      <c r="AB492" s="23" t="str">
        <f>IF(ISNUMBER(AVERAGEIFS(Observed!AB$2:AB$1520,Observed!$A$2:$A$1520,$A492,Observed!$C$2:$C$1520,$C492)),AVERAGEIFS(Observed!AB$2:AB$1520,Observed!$A$2:$A$1520,$A492,Observed!$C$2:$C$1520,$C492),"")</f>
        <v/>
      </c>
      <c r="AC492" s="23" t="str">
        <f>IF(ISNUMBER(AVERAGEIFS(Observed!AC$2:AC$1520,Observed!$A$2:$A$1520,$A492,Observed!$C$2:$C$1520,$C492)),AVERAGEIFS(Observed!AC$2:AC$1520,Observed!$A$2:$A$1520,$A492,Observed!$C$2:$C$1520,$C492),"")</f>
        <v/>
      </c>
      <c r="AD492" s="24" t="str">
        <f>IF(ISNUMBER(AVERAGEIFS(Observed!AD$2:AD$1520,Observed!$A$2:$A$1520,$A492,Observed!$C$2:$C$1520,$C492)),AVERAGEIFS(Observed!AD$2:AD$1520,Observed!$A$2:$A$1520,$A492,Observed!$C$2:$C$1520,$C492),"")</f>
        <v/>
      </c>
      <c r="AE492" s="24" t="str">
        <f>IF(ISNUMBER(AVERAGEIFS(Observed!AE$2:AE$1520,Observed!$A$2:$A$1520,$A492,Observed!$C$2:$C$1520,$C492)),AVERAGEIFS(Observed!AE$2:AE$1520,Observed!$A$2:$A$1520,$A492,Observed!$C$2:$C$1520,$C492),"")</f>
        <v/>
      </c>
      <c r="AF492" s="23" t="str">
        <f>IF(ISNUMBER(AVERAGEIFS(Observed!AF$2:AF$1520,Observed!$A$2:$A$1520,$A492,Observed!$C$2:$C$1520,$C492)),AVERAGEIFS(Observed!AF$2:AF$1520,Observed!$A$2:$A$1520,$A492,Observed!$C$2:$C$1520,$C492),"")</f>
        <v/>
      </c>
      <c r="AG492" s="23" t="str">
        <f>IF(ISNUMBER(AVERAGEIFS(Observed!AG$2:AG$1520,Observed!$A$2:$A$1520,$A492,Observed!$C$2:$C$1520,$C492)),AVERAGEIFS(Observed!AG$2:AG$1520,Observed!$A$2:$A$1520,$A492,Observed!$C$2:$C$1520,$C492),"")</f>
        <v/>
      </c>
      <c r="AH492" s="22" t="str">
        <f>IF(ISNUMBER(AVERAGEIFS(Observed!AH$2:AH$1520,Observed!$A$2:$A$1520,$A492,Observed!$C$2:$C$1520,$C492)),AVERAGEIFS(Observed!AH$2:AH$1520,Observed!$A$2:$A$1520,$A492,Observed!$C$2:$C$1520,$C492),"")</f>
        <v/>
      </c>
      <c r="AI492" s="23" t="str">
        <f>IF(ISNUMBER(AVERAGEIFS(Observed!AI$2:AI$1520,Observed!$A$2:$A$1520,$A492,Observed!$C$2:$C$1520,$C492)),AVERAGEIFS(Observed!AI$2:AI$1520,Observed!$A$2:$A$1520,$A492,Observed!$C$2:$C$1520,$C492),"")</f>
        <v/>
      </c>
      <c r="AJ492" s="23" t="str">
        <f>IF(ISNUMBER(AVERAGEIFS(Observed!AJ$2:AJ$1520,Observed!$A$2:$A$1520,$A492,Observed!$C$2:$C$1520,$C492)),AVERAGEIFS(Observed!AJ$2:AJ$1520,Observed!$A$2:$A$1520,$A492,Observed!$C$2:$C$1520,$C492),"")</f>
        <v/>
      </c>
      <c r="AK492" s="23" t="str">
        <f>IF(ISNUMBER(AVERAGEIFS(Observed!AK$2:AK$1520,Observed!$A$2:$A$1520,$A492,Observed!$C$2:$C$1520,$C492)),AVERAGEIFS(Observed!AK$2:AK$1520,Observed!$A$2:$A$1520,$A492,Observed!$C$2:$C$1520,$C492),"")</f>
        <v/>
      </c>
      <c r="AL492" s="23" t="str">
        <f>IF(ISNUMBER(AVERAGEIFS(Observed!AL$2:AL$1520,Observed!$A$2:$A$1520,$A492,Observed!$C$2:$C$1520,$C492)),AVERAGEIFS(Observed!AL$2:AL$1520,Observed!$A$2:$A$1520,$A492,Observed!$C$2:$C$1520,$C492),"")</f>
        <v/>
      </c>
      <c r="AM492" s="23" t="str">
        <f>IF(ISNUMBER(AVERAGEIFS(Observed!AM$2:AM$1520,Observed!$A$2:$A$1520,$A492,Observed!$C$2:$C$1520,$C492)),AVERAGEIFS(Observed!AM$2:AM$1520,Observed!$A$2:$A$1520,$A492,Observed!$C$2:$C$1520,$C492),"")</f>
        <v/>
      </c>
      <c r="AN492" s="2">
        <f>COUNTIFS(Observed!$A$2:$A$1520,$A492,Observed!$C$2:$C$1520,$C492)</f>
        <v>1</v>
      </c>
      <c r="AO492" s="2">
        <f t="shared" si="10"/>
        <v>3</v>
      </c>
    </row>
    <row r="493" spans="1:41" x14ac:dyDescent="0.35">
      <c r="A493" t="s">
        <v>75</v>
      </c>
      <c r="B493" t="s">
        <v>71</v>
      </c>
      <c r="C493" s="20">
        <v>36746</v>
      </c>
      <c r="D493">
        <v>1</v>
      </c>
      <c r="F493" s="25">
        <v>2000</v>
      </c>
      <c r="I493" s="2" t="s">
        <v>42</v>
      </c>
      <c r="J493" s="22" t="str">
        <f>IF(ISNUMBER(AVERAGEIFS(Observed!J$2:J$1520,Observed!$A$2:$A$1520,$A493,Observed!$C$2:$C$1520,$C493)),AVERAGEIFS(Observed!J$2:J$1520,Observed!$A$2:$A$1520,$A493,Observed!$C$2:$C$1520,$C493),"")</f>
        <v/>
      </c>
      <c r="K493" s="23" t="str">
        <f>IF(ISNUMBER(AVERAGEIFS(Observed!K$2:K$1520,Observed!$A$2:$A$1520,$A493,Observed!$C$2:$C$1520,$C493)),AVERAGEIFS(Observed!K$2:K$1520,Observed!$A$2:$A$1520,$A493,Observed!$C$2:$C$1520,$C493),"")</f>
        <v/>
      </c>
      <c r="L493" s="23">
        <f>IF(ISNUMBER(AVERAGEIFS(Observed!L$2:L$1520,Observed!$A$2:$A$1520,$A493,Observed!$C$2:$C$1520,$C493)),AVERAGEIFS(Observed!L$2:L$1520,Observed!$A$2:$A$1520,$A493,Observed!$C$2:$C$1520,$C493),"")</f>
        <v>62.4</v>
      </c>
      <c r="M493" s="23">
        <f>IF(ISNUMBER(AVERAGEIFS(Observed!M$2:M$1520,Observed!$A$2:$A$1520,$A493,Observed!$C$2:$C$1520,$C493)),AVERAGEIFS(Observed!M$2:M$1520,Observed!$A$2:$A$1520,$A493,Observed!$C$2:$C$1520,$C493),"")</f>
        <v>62.4</v>
      </c>
      <c r="N493" s="23">
        <f>IF(ISNUMBER(AVERAGEIFS(Observed!N$2:N$1520,Observed!$A$2:$A$1520,$A493,Observed!$C$2:$C$1520,$C493)),AVERAGEIFS(Observed!N$2:N$1520,Observed!$A$2:$A$1520,$A493,Observed!$C$2:$C$1520,$C493),"")</f>
        <v>518.4</v>
      </c>
      <c r="O493" s="24" t="str">
        <f>IF(ISNUMBER(AVERAGEIFS(Observed!O$2:O$1520,Observed!$A$2:$A$1520,$A493,Observed!$C$2:$C$1520,$C493)),AVERAGEIFS(Observed!O$2:O$1520,Observed!$A$2:$A$1520,$A493,Observed!$C$2:$C$1520,$C493),"")</f>
        <v/>
      </c>
      <c r="P493" s="24" t="str">
        <f>IF(ISNUMBER(AVERAGEIFS(Observed!P$2:P$1520,Observed!$A$2:$A$1520,$A493,Observed!$C$2:$C$1520,$C493)),AVERAGEIFS(Observed!P$2:P$1520,Observed!$A$2:$A$1520,$A493,Observed!$C$2:$C$1520,$C493),"")</f>
        <v/>
      </c>
      <c r="Q493" s="24" t="str">
        <f>IF(ISNUMBER(AVERAGEIFS(Observed!Q$2:Q$1520,Observed!$A$2:$A$1520,$A493,Observed!$C$2:$C$1520,$C493)),AVERAGEIFS(Observed!Q$2:Q$1520,Observed!$A$2:$A$1520,$A493,Observed!$C$2:$C$1520,$C493),"")</f>
        <v/>
      </c>
      <c r="R493" s="22" t="str">
        <f>IF(ISNUMBER(AVERAGEIFS(Observed!R$2:R$1520,Observed!$A$2:$A$1520,$A493,Observed!$C$2:$C$1520,$C493)),AVERAGEIFS(Observed!R$2:R$1520,Observed!$A$2:$A$1520,$A493,Observed!$C$2:$C$1520,$C493),"")</f>
        <v/>
      </c>
      <c r="S493" s="23" t="str">
        <f>IF(ISNUMBER(AVERAGEIFS(Observed!S$2:S$1520,Observed!$A$2:$A$1520,$A493,Observed!$C$2:$C$1520,$C493)),AVERAGEIFS(Observed!S$2:S$1520,Observed!$A$2:$A$1520,$A493,Observed!$C$2:$C$1520,$C493),"")</f>
        <v/>
      </c>
      <c r="T493" s="23" t="str">
        <f>IF(ISNUMBER(AVERAGEIFS(Observed!T$2:T$1520,Observed!$A$2:$A$1520,$A493,Observed!$C$2:$C$1520,$C493)),AVERAGEIFS(Observed!T$2:T$1520,Observed!$A$2:$A$1520,$A493,Observed!$C$2:$C$1520,$C493),"")</f>
        <v/>
      </c>
      <c r="U493" s="23" t="str">
        <f>IF(ISNUMBER(AVERAGEIFS(Observed!U$2:U$1520,Observed!$A$2:$A$1520,$A493,Observed!$C$2:$C$1520,$C493)),AVERAGEIFS(Observed!U$2:U$1520,Observed!$A$2:$A$1520,$A493,Observed!$C$2:$C$1520,$C493),"")</f>
        <v/>
      </c>
      <c r="V493" s="23" t="str">
        <f>IF(ISNUMBER(AVERAGEIFS(Observed!V$2:V$1520,Observed!$A$2:$A$1520,$A493,Observed!$C$2:$C$1520,$C493)),AVERAGEIFS(Observed!V$2:V$1520,Observed!$A$2:$A$1520,$A493,Observed!$C$2:$C$1520,$C493),"")</f>
        <v/>
      </c>
      <c r="W493" s="23" t="str">
        <f>IF(ISNUMBER(AVERAGEIFS(Observed!W$2:W$1520,Observed!$A$2:$A$1520,$A493,Observed!$C$2:$C$1520,$C493)),AVERAGEIFS(Observed!W$2:W$1520,Observed!$A$2:$A$1520,$A493,Observed!$C$2:$C$1520,$C493),"")</f>
        <v/>
      </c>
      <c r="X493" s="23" t="str">
        <f>IF(ISNUMBER(AVERAGEIFS(Observed!X$2:X$1520,Observed!$A$2:$A$1520,$A493,Observed!$C$2:$C$1520,$C493)),AVERAGEIFS(Observed!X$2:X$1520,Observed!$A$2:$A$1520,$A493,Observed!$C$2:$C$1520,$C493),"")</f>
        <v/>
      </c>
      <c r="Y493" s="23" t="str">
        <f>IF(ISNUMBER(AVERAGEIFS(Observed!Y$2:Y$1520,Observed!$A$2:$A$1520,$A493,Observed!$C$2:$C$1520,$C493)),AVERAGEIFS(Observed!Y$2:Y$1520,Observed!$A$2:$A$1520,$A493,Observed!$C$2:$C$1520,$C493),"")</f>
        <v/>
      </c>
      <c r="Z493" s="23" t="str">
        <f>IF(ISNUMBER(AVERAGEIFS(Observed!Z$2:Z$1520,Observed!$A$2:$A$1520,$A493,Observed!$C$2:$C$1520,$C493)),AVERAGEIFS(Observed!Z$2:Z$1520,Observed!$A$2:$A$1520,$A493,Observed!$C$2:$C$1520,$C493),"")</f>
        <v/>
      </c>
      <c r="AA493" s="23" t="str">
        <f>IF(ISNUMBER(AVERAGEIFS(Observed!AA$2:AA$1520,Observed!$A$2:$A$1520,$A493,Observed!$C$2:$C$1520,$C493)),AVERAGEIFS(Observed!AA$2:AA$1520,Observed!$A$2:$A$1520,$A493,Observed!$C$2:$C$1520,$C493),"")</f>
        <v/>
      </c>
      <c r="AB493" s="23" t="str">
        <f>IF(ISNUMBER(AVERAGEIFS(Observed!AB$2:AB$1520,Observed!$A$2:$A$1520,$A493,Observed!$C$2:$C$1520,$C493)),AVERAGEIFS(Observed!AB$2:AB$1520,Observed!$A$2:$A$1520,$A493,Observed!$C$2:$C$1520,$C493),"")</f>
        <v/>
      </c>
      <c r="AC493" s="23" t="str">
        <f>IF(ISNUMBER(AVERAGEIFS(Observed!AC$2:AC$1520,Observed!$A$2:$A$1520,$A493,Observed!$C$2:$C$1520,$C493)),AVERAGEIFS(Observed!AC$2:AC$1520,Observed!$A$2:$A$1520,$A493,Observed!$C$2:$C$1520,$C493),"")</f>
        <v/>
      </c>
      <c r="AD493" s="24" t="str">
        <f>IF(ISNUMBER(AVERAGEIFS(Observed!AD$2:AD$1520,Observed!$A$2:$A$1520,$A493,Observed!$C$2:$C$1520,$C493)),AVERAGEIFS(Observed!AD$2:AD$1520,Observed!$A$2:$A$1520,$A493,Observed!$C$2:$C$1520,$C493),"")</f>
        <v/>
      </c>
      <c r="AE493" s="24" t="str">
        <f>IF(ISNUMBER(AVERAGEIFS(Observed!AE$2:AE$1520,Observed!$A$2:$A$1520,$A493,Observed!$C$2:$C$1520,$C493)),AVERAGEIFS(Observed!AE$2:AE$1520,Observed!$A$2:$A$1520,$A493,Observed!$C$2:$C$1520,$C493),"")</f>
        <v/>
      </c>
      <c r="AF493" s="23" t="str">
        <f>IF(ISNUMBER(AVERAGEIFS(Observed!AF$2:AF$1520,Observed!$A$2:$A$1520,$A493,Observed!$C$2:$C$1520,$C493)),AVERAGEIFS(Observed!AF$2:AF$1520,Observed!$A$2:$A$1520,$A493,Observed!$C$2:$C$1520,$C493),"")</f>
        <v/>
      </c>
      <c r="AG493" s="23" t="str">
        <f>IF(ISNUMBER(AVERAGEIFS(Observed!AG$2:AG$1520,Observed!$A$2:$A$1520,$A493,Observed!$C$2:$C$1520,$C493)),AVERAGEIFS(Observed!AG$2:AG$1520,Observed!$A$2:$A$1520,$A493,Observed!$C$2:$C$1520,$C493),"")</f>
        <v/>
      </c>
      <c r="AH493" s="22" t="str">
        <f>IF(ISNUMBER(AVERAGEIFS(Observed!AH$2:AH$1520,Observed!$A$2:$A$1520,$A493,Observed!$C$2:$C$1520,$C493)),AVERAGEIFS(Observed!AH$2:AH$1520,Observed!$A$2:$A$1520,$A493,Observed!$C$2:$C$1520,$C493),"")</f>
        <v/>
      </c>
      <c r="AI493" s="23" t="str">
        <f>IF(ISNUMBER(AVERAGEIFS(Observed!AI$2:AI$1520,Observed!$A$2:$A$1520,$A493,Observed!$C$2:$C$1520,$C493)),AVERAGEIFS(Observed!AI$2:AI$1520,Observed!$A$2:$A$1520,$A493,Observed!$C$2:$C$1520,$C493),"")</f>
        <v/>
      </c>
      <c r="AJ493" s="23" t="str">
        <f>IF(ISNUMBER(AVERAGEIFS(Observed!AJ$2:AJ$1520,Observed!$A$2:$A$1520,$A493,Observed!$C$2:$C$1520,$C493)),AVERAGEIFS(Observed!AJ$2:AJ$1520,Observed!$A$2:$A$1520,$A493,Observed!$C$2:$C$1520,$C493),"")</f>
        <v/>
      </c>
      <c r="AK493" s="23" t="str">
        <f>IF(ISNUMBER(AVERAGEIFS(Observed!AK$2:AK$1520,Observed!$A$2:$A$1520,$A493,Observed!$C$2:$C$1520,$C493)),AVERAGEIFS(Observed!AK$2:AK$1520,Observed!$A$2:$A$1520,$A493,Observed!$C$2:$C$1520,$C493),"")</f>
        <v/>
      </c>
      <c r="AL493" s="23" t="str">
        <f>IF(ISNUMBER(AVERAGEIFS(Observed!AL$2:AL$1520,Observed!$A$2:$A$1520,$A493,Observed!$C$2:$C$1520,$C493)),AVERAGEIFS(Observed!AL$2:AL$1520,Observed!$A$2:$A$1520,$A493,Observed!$C$2:$C$1520,$C493),"")</f>
        <v/>
      </c>
      <c r="AM493" s="23" t="str">
        <f>IF(ISNUMBER(AVERAGEIFS(Observed!AM$2:AM$1520,Observed!$A$2:$A$1520,$A493,Observed!$C$2:$C$1520,$C493)),AVERAGEIFS(Observed!AM$2:AM$1520,Observed!$A$2:$A$1520,$A493,Observed!$C$2:$C$1520,$C493),"")</f>
        <v/>
      </c>
      <c r="AN493" s="2">
        <f>COUNTIFS(Observed!$A$2:$A$1520,$A493,Observed!$C$2:$C$1520,$C493)</f>
        <v>1</v>
      </c>
      <c r="AO493" s="2">
        <f t="shared" si="10"/>
        <v>3</v>
      </c>
    </row>
    <row r="494" spans="1:41" x14ac:dyDescent="0.35">
      <c r="A494" t="s">
        <v>75</v>
      </c>
      <c r="B494" t="s">
        <v>71</v>
      </c>
      <c r="C494" s="20">
        <v>36774</v>
      </c>
      <c r="D494">
        <v>1</v>
      </c>
      <c r="F494" s="25">
        <v>2000</v>
      </c>
      <c r="I494" s="2" t="s">
        <v>42</v>
      </c>
      <c r="J494" s="22" t="str">
        <f>IF(ISNUMBER(AVERAGEIFS(Observed!J$2:J$1520,Observed!$A$2:$A$1520,$A494,Observed!$C$2:$C$1520,$C494)),AVERAGEIFS(Observed!J$2:J$1520,Observed!$A$2:$A$1520,$A494,Observed!$C$2:$C$1520,$C494),"")</f>
        <v/>
      </c>
      <c r="K494" s="23" t="str">
        <f>IF(ISNUMBER(AVERAGEIFS(Observed!K$2:K$1520,Observed!$A$2:$A$1520,$A494,Observed!$C$2:$C$1520,$C494)),AVERAGEIFS(Observed!K$2:K$1520,Observed!$A$2:$A$1520,$A494,Observed!$C$2:$C$1520,$C494),"")</f>
        <v/>
      </c>
      <c r="L494" s="23">
        <f>IF(ISNUMBER(AVERAGEIFS(Observed!L$2:L$1520,Observed!$A$2:$A$1520,$A494,Observed!$C$2:$C$1520,$C494)),AVERAGEIFS(Observed!L$2:L$1520,Observed!$A$2:$A$1520,$A494,Observed!$C$2:$C$1520,$C494),"")</f>
        <v>31.7</v>
      </c>
      <c r="M494" s="23">
        <f>IF(ISNUMBER(AVERAGEIFS(Observed!M$2:M$1520,Observed!$A$2:$A$1520,$A494,Observed!$C$2:$C$1520,$C494)),AVERAGEIFS(Observed!M$2:M$1520,Observed!$A$2:$A$1520,$A494,Observed!$C$2:$C$1520,$C494),"")</f>
        <v>31.7</v>
      </c>
      <c r="N494" s="23">
        <f>IF(ISNUMBER(AVERAGEIFS(Observed!N$2:N$1520,Observed!$A$2:$A$1520,$A494,Observed!$C$2:$C$1520,$C494)),AVERAGEIFS(Observed!N$2:N$1520,Observed!$A$2:$A$1520,$A494,Observed!$C$2:$C$1520,$C494),"")</f>
        <v>550.1</v>
      </c>
      <c r="O494" s="24" t="str">
        <f>IF(ISNUMBER(AVERAGEIFS(Observed!O$2:O$1520,Observed!$A$2:$A$1520,$A494,Observed!$C$2:$C$1520,$C494)),AVERAGEIFS(Observed!O$2:O$1520,Observed!$A$2:$A$1520,$A494,Observed!$C$2:$C$1520,$C494),"")</f>
        <v/>
      </c>
      <c r="P494" s="24" t="str">
        <f>IF(ISNUMBER(AVERAGEIFS(Observed!P$2:P$1520,Observed!$A$2:$A$1520,$A494,Observed!$C$2:$C$1520,$C494)),AVERAGEIFS(Observed!P$2:P$1520,Observed!$A$2:$A$1520,$A494,Observed!$C$2:$C$1520,$C494),"")</f>
        <v/>
      </c>
      <c r="Q494" s="24" t="str">
        <f>IF(ISNUMBER(AVERAGEIFS(Observed!Q$2:Q$1520,Observed!$A$2:$A$1520,$A494,Observed!$C$2:$C$1520,$C494)),AVERAGEIFS(Observed!Q$2:Q$1520,Observed!$A$2:$A$1520,$A494,Observed!$C$2:$C$1520,$C494),"")</f>
        <v/>
      </c>
      <c r="R494" s="22" t="str">
        <f>IF(ISNUMBER(AVERAGEIFS(Observed!R$2:R$1520,Observed!$A$2:$A$1520,$A494,Observed!$C$2:$C$1520,$C494)),AVERAGEIFS(Observed!R$2:R$1520,Observed!$A$2:$A$1520,$A494,Observed!$C$2:$C$1520,$C494),"")</f>
        <v/>
      </c>
      <c r="S494" s="23" t="str">
        <f>IF(ISNUMBER(AVERAGEIFS(Observed!S$2:S$1520,Observed!$A$2:$A$1520,$A494,Observed!$C$2:$C$1520,$C494)),AVERAGEIFS(Observed!S$2:S$1520,Observed!$A$2:$A$1520,$A494,Observed!$C$2:$C$1520,$C494),"")</f>
        <v/>
      </c>
      <c r="T494" s="23" t="str">
        <f>IF(ISNUMBER(AVERAGEIFS(Observed!T$2:T$1520,Observed!$A$2:$A$1520,$A494,Observed!$C$2:$C$1520,$C494)),AVERAGEIFS(Observed!T$2:T$1520,Observed!$A$2:$A$1520,$A494,Observed!$C$2:$C$1520,$C494),"")</f>
        <v/>
      </c>
      <c r="U494" s="23" t="str">
        <f>IF(ISNUMBER(AVERAGEIFS(Observed!U$2:U$1520,Observed!$A$2:$A$1520,$A494,Observed!$C$2:$C$1520,$C494)),AVERAGEIFS(Observed!U$2:U$1520,Observed!$A$2:$A$1520,$A494,Observed!$C$2:$C$1520,$C494),"")</f>
        <v/>
      </c>
      <c r="V494" s="23" t="str">
        <f>IF(ISNUMBER(AVERAGEIFS(Observed!V$2:V$1520,Observed!$A$2:$A$1520,$A494,Observed!$C$2:$C$1520,$C494)),AVERAGEIFS(Observed!V$2:V$1520,Observed!$A$2:$A$1520,$A494,Observed!$C$2:$C$1520,$C494),"")</f>
        <v/>
      </c>
      <c r="W494" s="23" t="str">
        <f>IF(ISNUMBER(AVERAGEIFS(Observed!W$2:W$1520,Observed!$A$2:$A$1520,$A494,Observed!$C$2:$C$1520,$C494)),AVERAGEIFS(Observed!W$2:W$1520,Observed!$A$2:$A$1520,$A494,Observed!$C$2:$C$1520,$C494),"")</f>
        <v/>
      </c>
      <c r="X494" s="23" t="str">
        <f>IF(ISNUMBER(AVERAGEIFS(Observed!X$2:X$1520,Observed!$A$2:$A$1520,$A494,Observed!$C$2:$C$1520,$C494)),AVERAGEIFS(Observed!X$2:X$1520,Observed!$A$2:$A$1520,$A494,Observed!$C$2:$C$1520,$C494),"")</f>
        <v/>
      </c>
      <c r="Y494" s="23" t="str">
        <f>IF(ISNUMBER(AVERAGEIFS(Observed!Y$2:Y$1520,Observed!$A$2:$A$1520,$A494,Observed!$C$2:$C$1520,$C494)),AVERAGEIFS(Observed!Y$2:Y$1520,Observed!$A$2:$A$1520,$A494,Observed!$C$2:$C$1520,$C494),"")</f>
        <v/>
      </c>
      <c r="Z494" s="23" t="str">
        <f>IF(ISNUMBER(AVERAGEIFS(Observed!Z$2:Z$1520,Observed!$A$2:$A$1520,$A494,Observed!$C$2:$C$1520,$C494)),AVERAGEIFS(Observed!Z$2:Z$1520,Observed!$A$2:$A$1520,$A494,Observed!$C$2:$C$1520,$C494),"")</f>
        <v/>
      </c>
      <c r="AA494" s="23" t="str">
        <f>IF(ISNUMBER(AVERAGEIFS(Observed!AA$2:AA$1520,Observed!$A$2:$A$1520,$A494,Observed!$C$2:$C$1520,$C494)),AVERAGEIFS(Observed!AA$2:AA$1520,Observed!$A$2:$A$1520,$A494,Observed!$C$2:$C$1520,$C494),"")</f>
        <v/>
      </c>
      <c r="AB494" s="23" t="str">
        <f>IF(ISNUMBER(AVERAGEIFS(Observed!AB$2:AB$1520,Observed!$A$2:$A$1520,$A494,Observed!$C$2:$C$1520,$C494)),AVERAGEIFS(Observed!AB$2:AB$1520,Observed!$A$2:$A$1520,$A494,Observed!$C$2:$C$1520,$C494),"")</f>
        <v/>
      </c>
      <c r="AC494" s="23" t="str">
        <f>IF(ISNUMBER(AVERAGEIFS(Observed!AC$2:AC$1520,Observed!$A$2:$A$1520,$A494,Observed!$C$2:$C$1520,$C494)),AVERAGEIFS(Observed!AC$2:AC$1520,Observed!$A$2:$A$1520,$A494,Observed!$C$2:$C$1520,$C494),"")</f>
        <v/>
      </c>
      <c r="AD494" s="24" t="str">
        <f>IF(ISNUMBER(AVERAGEIFS(Observed!AD$2:AD$1520,Observed!$A$2:$A$1520,$A494,Observed!$C$2:$C$1520,$C494)),AVERAGEIFS(Observed!AD$2:AD$1520,Observed!$A$2:$A$1520,$A494,Observed!$C$2:$C$1520,$C494),"")</f>
        <v/>
      </c>
      <c r="AE494" s="24" t="str">
        <f>IF(ISNUMBER(AVERAGEIFS(Observed!AE$2:AE$1520,Observed!$A$2:$A$1520,$A494,Observed!$C$2:$C$1520,$C494)),AVERAGEIFS(Observed!AE$2:AE$1520,Observed!$A$2:$A$1520,$A494,Observed!$C$2:$C$1520,$C494),"")</f>
        <v/>
      </c>
      <c r="AF494" s="23" t="str">
        <f>IF(ISNUMBER(AVERAGEIFS(Observed!AF$2:AF$1520,Observed!$A$2:$A$1520,$A494,Observed!$C$2:$C$1520,$C494)),AVERAGEIFS(Observed!AF$2:AF$1520,Observed!$A$2:$A$1520,$A494,Observed!$C$2:$C$1520,$C494),"")</f>
        <v/>
      </c>
      <c r="AG494" s="23" t="str">
        <f>IF(ISNUMBER(AVERAGEIFS(Observed!AG$2:AG$1520,Observed!$A$2:$A$1520,$A494,Observed!$C$2:$C$1520,$C494)),AVERAGEIFS(Observed!AG$2:AG$1520,Observed!$A$2:$A$1520,$A494,Observed!$C$2:$C$1520,$C494),"")</f>
        <v/>
      </c>
      <c r="AH494" s="22" t="str">
        <f>IF(ISNUMBER(AVERAGEIFS(Observed!AH$2:AH$1520,Observed!$A$2:$A$1520,$A494,Observed!$C$2:$C$1520,$C494)),AVERAGEIFS(Observed!AH$2:AH$1520,Observed!$A$2:$A$1520,$A494,Observed!$C$2:$C$1520,$C494),"")</f>
        <v/>
      </c>
      <c r="AI494" s="23" t="str">
        <f>IF(ISNUMBER(AVERAGEIFS(Observed!AI$2:AI$1520,Observed!$A$2:$A$1520,$A494,Observed!$C$2:$C$1520,$C494)),AVERAGEIFS(Observed!AI$2:AI$1520,Observed!$A$2:$A$1520,$A494,Observed!$C$2:$C$1520,$C494),"")</f>
        <v/>
      </c>
      <c r="AJ494" s="23" t="str">
        <f>IF(ISNUMBER(AVERAGEIFS(Observed!AJ$2:AJ$1520,Observed!$A$2:$A$1520,$A494,Observed!$C$2:$C$1520,$C494)),AVERAGEIFS(Observed!AJ$2:AJ$1520,Observed!$A$2:$A$1520,$A494,Observed!$C$2:$C$1520,$C494),"")</f>
        <v/>
      </c>
      <c r="AK494" s="23" t="str">
        <f>IF(ISNUMBER(AVERAGEIFS(Observed!AK$2:AK$1520,Observed!$A$2:$A$1520,$A494,Observed!$C$2:$C$1520,$C494)),AVERAGEIFS(Observed!AK$2:AK$1520,Observed!$A$2:$A$1520,$A494,Observed!$C$2:$C$1520,$C494),"")</f>
        <v/>
      </c>
      <c r="AL494" s="23" t="str">
        <f>IF(ISNUMBER(AVERAGEIFS(Observed!AL$2:AL$1520,Observed!$A$2:$A$1520,$A494,Observed!$C$2:$C$1520,$C494)),AVERAGEIFS(Observed!AL$2:AL$1520,Observed!$A$2:$A$1520,$A494,Observed!$C$2:$C$1520,$C494),"")</f>
        <v/>
      </c>
      <c r="AM494" s="23" t="str">
        <f>IF(ISNUMBER(AVERAGEIFS(Observed!AM$2:AM$1520,Observed!$A$2:$A$1520,$A494,Observed!$C$2:$C$1520,$C494)),AVERAGEIFS(Observed!AM$2:AM$1520,Observed!$A$2:$A$1520,$A494,Observed!$C$2:$C$1520,$C494),"")</f>
        <v/>
      </c>
      <c r="AN494" s="2">
        <f>COUNTIFS(Observed!$A$2:$A$1520,$A494,Observed!$C$2:$C$1520,$C494)</f>
        <v>1</v>
      </c>
      <c r="AO494" s="2">
        <f t="shared" si="10"/>
        <v>3</v>
      </c>
    </row>
    <row r="495" spans="1:41" x14ac:dyDescent="0.35">
      <c r="A495" t="s">
        <v>75</v>
      </c>
      <c r="B495" t="s">
        <v>71</v>
      </c>
      <c r="C495" s="20">
        <v>36808</v>
      </c>
      <c r="D495">
        <v>1</v>
      </c>
      <c r="F495" s="25">
        <v>2000</v>
      </c>
      <c r="I495" s="2" t="s">
        <v>72</v>
      </c>
      <c r="J495" s="22" t="str">
        <f>IF(ISNUMBER(AVERAGEIFS(Observed!J$2:J$1520,Observed!$A$2:$A$1520,$A495,Observed!$C$2:$C$1520,$C495)),AVERAGEIFS(Observed!J$2:J$1520,Observed!$A$2:$A$1520,$A495,Observed!$C$2:$C$1520,$C495),"")</f>
        <v/>
      </c>
      <c r="K495" s="23" t="str">
        <f>IF(ISNUMBER(AVERAGEIFS(Observed!K$2:K$1520,Observed!$A$2:$A$1520,$A495,Observed!$C$2:$C$1520,$C495)),AVERAGEIFS(Observed!K$2:K$1520,Observed!$A$2:$A$1520,$A495,Observed!$C$2:$C$1520,$C495),"")</f>
        <v/>
      </c>
      <c r="L495" s="23" t="str">
        <f>IF(ISNUMBER(AVERAGEIFS(Observed!L$2:L$1520,Observed!$A$2:$A$1520,$A495,Observed!$C$2:$C$1520,$C495)),AVERAGEIFS(Observed!L$2:L$1520,Observed!$A$2:$A$1520,$A495,Observed!$C$2:$C$1520,$C495),"")</f>
        <v/>
      </c>
      <c r="M495" s="23" t="str">
        <f>IF(ISNUMBER(AVERAGEIFS(Observed!M$2:M$1520,Observed!$A$2:$A$1520,$A495,Observed!$C$2:$C$1520,$C495)),AVERAGEIFS(Observed!M$2:M$1520,Observed!$A$2:$A$1520,$A495,Observed!$C$2:$C$1520,$C495),"")</f>
        <v/>
      </c>
      <c r="N495" s="23" t="str">
        <f>IF(ISNUMBER(AVERAGEIFS(Observed!N$2:N$1520,Observed!$A$2:$A$1520,$A495,Observed!$C$2:$C$1520,$C495)),AVERAGEIFS(Observed!N$2:N$1520,Observed!$A$2:$A$1520,$A495,Observed!$C$2:$C$1520,$C495),"")</f>
        <v/>
      </c>
      <c r="O495" s="24" t="str">
        <f>IF(ISNUMBER(AVERAGEIFS(Observed!O$2:O$1520,Observed!$A$2:$A$1520,$A495,Observed!$C$2:$C$1520,$C495)),AVERAGEIFS(Observed!O$2:O$1520,Observed!$A$2:$A$1520,$A495,Observed!$C$2:$C$1520,$C495),"")</f>
        <v/>
      </c>
      <c r="P495" s="24" t="str">
        <f>IF(ISNUMBER(AVERAGEIFS(Observed!P$2:P$1520,Observed!$A$2:$A$1520,$A495,Observed!$C$2:$C$1520,$C495)),AVERAGEIFS(Observed!P$2:P$1520,Observed!$A$2:$A$1520,$A495,Observed!$C$2:$C$1520,$C495),"")</f>
        <v/>
      </c>
      <c r="Q495" s="24" t="str">
        <f>IF(ISNUMBER(AVERAGEIFS(Observed!Q$2:Q$1520,Observed!$A$2:$A$1520,$A495,Observed!$C$2:$C$1520,$C495)),AVERAGEIFS(Observed!Q$2:Q$1520,Observed!$A$2:$A$1520,$A495,Observed!$C$2:$C$1520,$C495),"")</f>
        <v/>
      </c>
      <c r="R495" s="22">
        <f>IF(ISNUMBER(AVERAGEIFS(Observed!R$2:R$1520,Observed!$A$2:$A$1520,$A495,Observed!$C$2:$C$1520,$C495)),AVERAGEIFS(Observed!R$2:R$1520,Observed!$A$2:$A$1520,$A495,Observed!$C$2:$C$1520,$C495),"")</f>
        <v>130</v>
      </c>
      <c r="S495" s="23" t="str">
        <f>IF(ISNUMBER(AVERAGEIFS(Observed!S$2:S$1520,Observed!$A$2:$A$1520,$A495,Observed!$C$2:$C$1520,$C495)),AVERAGEIFS(Observed!S$2:S$1520,Observed!$A$2:$A$1520,$A495,Observed!$C$2:$C$1520,$C495),"")</f>
        <v/>
      </c>
      <c r="T495" s="23" t="str">
        <f>IF(ISNUMBER(AVERAGEIFS(Observed!T$2:T$1520,Observed!$A$2:$A$1520,$A495,Observed!$C$2:$C$1520,$C495)),AVERAGEIFS(Observed!T$2:T$1520,Observed!$A$2:$A$1520,$A495,Observed!$C$2:$C$1520,$C495),"")</f>
        <v/>
      </c>
      <c r="U495" s="23" t="str">
        <f>IF(ISNUMBER(AVERAGEIFS(Observed!U$2:U$1520,Observed!$A$2:$A$1520,$A495,Observed!$C$2:$C$1520,$C495)),AVERAGEIFS(Observed!U$2:U$1520,Observed!$A$2:$A$1520,$A495,Observed!$C$2:$C$1520,$C495),"")</f>
        <v/>
      </c>
      <c r="V495" s="23" t="str">
        <f>IF(ISNUMBER(AVERAGEIFS(Observed!V$2:V$1520,Observed!$A$2:$A$1520,$A495,Observed!$C$2:$C$1520,$C495)),AVERAGEIFS(Observed!V$2:V$1520,Observed!$A$2:$A$1520,$A495,Observed!$C$2:$C$1520,$C495),"")</f>
        <v/>
      </c>
      <c r="W495" s="23" t="str">
        <f>IF(ISNUMBER(AVERAGEIFS(Observed!W$2:W$1520,Observed!$A$2:$A$1520,$A495,Observed!$C$2:$C$1520,$C495)),AVERAGEIFS(Observed!W$2:W$1520,Observed!$A$2:$A$1520,$A495,Observed!$C$2:$C$1520,$C495),"")</f>
        <v/>
      </c>
      <c r="X495" s="23" t="str">
        <f>IF(ISNUMBER(AVERAGEIFS(Observed!X$2:X$1520,Observed!$A$2:$A$1520,$A495,Observed!$C$2:$C$1520,$C495)),AVERAGEIFS(Observed!X$2:X$1520,Observed!$A$2:$A$1520,$A495,Observed!$C$2:$C$1520,$C495),"")</f>
        <v/>
      </c>
      <c r="Y495" s="23" t="str">
        <f>IF(ISNUMBER(AVERAGEIFS(Observed!Y$2:Y$1520,Observed!$A$2:$A$1520,$A495,Observed!$C$2:$C$1520,$C495)),AVERAGEIFS(Observed!Y$2:Y$1520,Observed!$A$2:$A$1520,$A495,Observed!$C$2:$C$1520,$C495),"")</f>
        <v/>
      </c>
      <c r="Z495" s="23" t="str">
        <f>IF(ISNUMBER(AVERAGEIFS(Observed!Z$2:Z$1520,Observed!$A$2:$A$1520,$A495,Observed!$C$2:$C$1520,$C495)),AVERAGEIFS(Observed!Z$2:Z$1520,Observed!$A$2:$A$1520,$A495,Observed!$C$2:$C$1520,$C495),"")</f>
        <v/>
      </c>
      <c r="AA495" s="23" t="str">
        <f>IF(ISNUMBER(AVERAGEIFS(Observed!AA$2:AA$1520,Observed!$A$2:$A$1520,$A495,Observed!$C$2:$C$1520,$C495)),AVERAGEIFS(Observed!AA$2:AA$1520,Observed!$A$2:$A$1520,$A495,Observed!$C$2:$C$1520,$C495),"")</f>
        <v/>
      </c>
      <c r="AB495" s="23" t="str">
        <f>IF(ISNUMBER(AVERAGEIFS(Observed!AB$2:AB$1520,Observed!$A$2:$A$1520,$A495,Observed!$C$2:$C$1520,$C495)),AVERAGEIFS(Observed!AB$2:AB$1520,Observed!$A$2:$A$1520,$A495,Observed!$C$2:$C$1520,$C495),"")</f>
        <v/>
      </c>
      <c r="AC495" s="23" t="str">
        <f>IF(ISNUMBER(AVERAGEIFS(Observed!AC$2:AC$1520,Observed!$A$2:$A$1520,$A495,Observed!$C$2:$C$1520,$C495)),AVERAGEIFS(Observed!AC$2:AC$1520,Observed!$A$2:$A$1520,$A495,Observed!$C$2:$C$1520,$C495),"")</f>
        <v/>
      </c>
      <c r="AD495" s="24" t="str">
        <f>IF(ISNUMBER(AVERAGEIFS(Observed!AD$2:AD$1520,Observed!$A$2:$A$1520,$A495,Observed!$C$2:$C$1520,$C495)),AVERAGEIFS(Observed!AD$2:AD$1520,Observed!$A$2:$A$1520,$A495,Observed!$C$2:$C$1520,$C495),"")</f>
        <v/>
      </c>
      <c r="AE495" s="24" t="str">
        <f>IF(ISNUMBER(AVERAGEIFS(Observed!AE$2:AE$1520,Observed!$A$2:$A$1520,$A495,Observed!$C$2:$C$1520,$C495)),AVERAGEIFS(Observed!AE$2:AE$1520,Observed!$A$2:$A$1520,$A495,Observed!$C$2:$C$1520,$C495),"")</f>
        <v/>
      </c>
      <c r="AF495" s="23" t="str">
        <f>IF(ISNUMBER(AVERAGEIFS(Observed!AF$2:AF$1520,Observed!$A$2:$A$1520,$A495,Observed!$C$2:$C$1520,$C495)),AVERAGEIFS(Observed!AF$2:AF$1520,Observed!$A$2:$A$1520,$A495,Observed!$C$2:$C$1520,$C495),"")</f>
        <v/>
      </c>
      <c r="AG495" s="23" t="str">
        <f>IF(ISNUMBER(AVERAGEIFS(Observed!AG$2:AG$1520,Observed!$A$2:$A$1520,$A495,Observed!$C$2:$C$1520,$C495)),AVERAGEIFS(Observed!AG$2:AG$1520,Observed!$A$2:$A$1520,$A495,Observed!$C$2:$C$1520,$C495),"")</f>
        <v/>
      </c>
      <c r="AH495" s="22" t="str">
        <f>IF(ISNUMBER(AVERAGEIFS(Observed!AH$2:AH$1520,Observed!$A$2:$A$1520,$A495,Observed!$C$2:$C$1520,$C495)),AVERAGEIFS(Observed!AH$2:AH$1520,Observed!$A$2:$A$1520,$A495,Observed!$C$2:$C$1520,$C495),"")</f>
        <v/>
      </c>
      <c r="AI495" s="23" t="str">
        <f>IF(ISNUMBER(AVERAGEIFS(Observed!AI$2:AI$1520,Observed!$A$2:$A$1520,$A495,Observed!$C$2:$C$1520,$C495)),AVERAGEIFS(Observed!AI$2:AI$1520,Observed!$A$2:$A$1520,$A495,Observed!$C$2:$C$1520,$C495),"")</f>
        <v/>
      </c>
      <c r="AJ495" s="23" t="str">
        <f>IF(ISNUMBER(AVERAGEIFS(Observed!AJ$2:AJ$1520,Observed!$A$2:$A$1520,$A495,Observed!$C$2:$C$1520,$C495)),AVERAGEIFS(Observed!AJ$2:AJ$1520,Observed!$A$2:$A$1520,$A495,Observed!$C$2:$C$1520,$C495),"")</f>
        <v/>
      </c>
      <c r="AK495" s="23" t="str">
        <f>IF(ISNUMBER(AVERAGEIFS(Observed!AK$2:AK$1520,Observed!$A$2:$A$1520,$A495,Observed!$C$2:$C$1520,$C495)),AVERAGEIFS(Observed!AK$2:AK$1520,Observed!$A$2:$A$1520,$A495,Observed!$C$2:$C$1520,$C495),"")</f>
        <v/>
      </c>
      <c r="AL495" s="23" t="str">
        <f>IF(ISNUMBER(AVERAGEIFS(Observed!AL$2:AL$1520,Observed!$A$2:$A$1520,$A495,Observed!$C$2:$C$1520,$C495)),AVERAGEIFS(Observed!AL$2:AL$1520,Observed!$A$2:$A$1520,$A495,Observed!$C$2:$C$1520,$C495),"")</f>
        <v/>
      </c>
      <c r="AM495" s="23" t="str">
        <f>IF(ISNUMBER(AVERAGEIFS(Observed!AM$2:AM$1520,Observed!$A$2:$A$1520,$A495,Observed!$C$2:$C$1520,$C495)),AVERAGEIFS(Observed!AM$2:AM$1520,Observed!$A$2:$A$1520,$A495,Observed!$C$2:$C$1520,$C495),"")</f>
        <v/>
      </c>
      <c r="AN495" s="2">
        <f>COUNTIFS(Observed!$A$2:$A$1520,$A495,Observed!$C$2:$C$1520,$C495)</f>
        <v>1</v>
      </c>
      <c r="AO495" s="2">
        <f t="shared" si="10"/>
        <v>1</v>
      </c>
    </row>
    <row r="496" spans="1:41" x14ac:dyDescent="0.35">
      <c r="A496" t="s">
        <v>75</v>
      </c>
      <c r="B496" t="s">
        <v>71</v>
      </c>
      <c r="C496" s="20">
        <v>37060</v>
      </c>
      <c r="D496">
        <v>1</v>
      </c>
      <c r="F496" s="25">
        <v>2000</v>
      </c>
      <c r="I496" s="2" t="s">
        <v>72</v>
      </c>
      <c r="J496" s="22" t="str">
        <f>IF(ISNUMBER(AVERAGEIFS(Observed!J$2:J$1520,Observed!$A$2:$A$1520,$A496,Observed!$C$2:$C$1520,$C496)),AVERAGEIFS(Observed!J$2:J$1520,Observed!$A$2:$A$1520,$A496,Observed!$C$2:$C$1520,$C496),"")</f>
        <v/>
      </c>
      <c r="K496" s="23" t="str">
        <f>IF(ISNUMBER(AVERAGEIFS(Observed!K$2:K$1520,Observed!$A$2:$A$1520,$A496,Observed!$C$2:$C$1520,$C496)),AVERAGEIFS(Observed!K$2:K$1520,Observed!$A$2:$A$1520,$A496,Observed!$C$2:$C$1520,$C496),"")</f>
        <v/>
      </c>
      <c r="L496" s="23" t="str">
        <f>IF(ISNUMBER(AVERAGEIFS(Observed!L$2:L$1520,Observed!$A$2:$A$1520,$A496,Observed!$C$2:$C$1520,$C496)),AVERAGEIFS(Observed!L$2:L$1520,Observed!$A$2:$A$1520,$A496,Observed!$C$2:$C$1520,$C496),"")</f>
        <v/>
      </c>
      <c r="M496" s="23" t="str">
        <f>IF(ISNUMBER(AVERAGEIFS(Observed!M$2:M$1520,Observed!$A$2:$A$1520,$A496,Observed!$C$2:$C$1520,$C496)),AVERAGEIFS(Observed!M$2:M$1520,Observed!$A$2:$A$1520,$A496,Observed!$C$2:$C$1520,$C496),"")</f>
        <v/>
      </c>
      <c r="N496" s="23" t="str">
        <f>IF(ISNUMBER(AVERAGEIFS(Observed!N$2:N$1520,Observed!$A$2:$A$1520,$A496,Observed!$C$2:$C$1520,$C496)),AVERAGEIFS(Observed!N$2:N$1520,Observed!$A$2:$A$1520,$A496,Observed!$C$2:$C$1520,$C496),"")</f>
        <v/>
      </c>
      <c r="O496" s="24" t="str">
        <f>IF(ISNUMBER(AVERAGEIFS(Observed!O$2:O$1520,Observed!$A$2:$A$1520,$A496,Observed!$C$2:$C$1520,$C496)),AVERAGEIFS(Observed!O$2:O$1520,Observed!$A$2:$A$1520,$A496,Observed!$C$2:$C$1520,$C496),"")</f>
        <v/>
      </c>
      <c r="P496" s="24" t="str">
        <f>IF(ISNUMBER(AVERAGEIFS(Observed!P$2:P$1520,Observed!$A$2:$A$1520,$A496,Observed!$C$2:$C$1520,$C496)),AVERAGEIFS(Observed!P$2:P$1520,Observed!$A$2:$A$1520,$A496,Observed!$C$2:$C$1520,$C496),"")</f>
        <v/>
      </c>
      <c r="Q496" s="24" t="str">
        <f>IF(ISNUMBER(AVERAGEIFS(Observed!Q$2:Q$1520,Observed!$A$2:$A$1520,$A496,Observed!$C$2:$C$1520,$C496)),AVERAGEIFS(Observed!Q$2:Q$1520,Observed!$A$2:$A$1520,$A496,Observed!$C$2:$C$1520,$C496),"")</f>
        <v/>
      </c>
      <c r="R496" s="22">
        <f>IF(ISNUMBER(AVERAGEIFS(Observed!R$2:R$1520,Observed!$A$2:$A$1520,$A496,Observed!$C$2:$C$1520,$C496)),AVERAGEIFS(Observed!R$2:R$1520,Observed!$A$2:$A$1520,$A496,Observed!$C$2:$C$1520,$C496),"")</f>
        <v>112</v>
      </c>
      <c r="S496" s="23" t="str">
        <f>IF(ISNUMBER(AVERAGEIFS(Observed!S$2:S$1520,Observed!$A$2:$A$1520,$A496,Observed!$C$2:$C$1520,$C496)),AVERAGEIFS(Observed!S$2:S$1520,Observed!$A$2:$A$1520,$A496,Observed!$C$2:$C$1520,$C496),"")</f>
        <v/>
      </c>
      <c r="T496" s="23" t="str">
        <f>IF(ISNUMBER(AVERAGEIFS(Observed!T$2:T$1520,Observed!$A$2:$A$1520,$A496,Observed!$C$2:$C$1520,$C496)),AVERAGEIFS(Observed!T$2:T$1520,Observed!$A$2:$A$1520,$A496,Observed!$C$2:$C$1520,$C496),"")</f>
        <v/>
      </c>
      <c r="U496" s="23" t="str">
        <f>IF(ISNUMBER(AVERAGEIFS(Observed!U$2:U$1520,Observed!$A$2:$A$1520,$A496,Observed!$C$2:$C$1520,$C496)),AVERAGEIFS(Observed!U$2:U$1520,Observed!$A$2:$A$1520,$A496,Observed!$C$2:$C$1520,$C496),"")</f>
        <v/>
      </c>
      <c r="V496" s="23" t="str">
        <f>IF(ISNUMBER(AVERAGEIFS(Observed!V$2:V$1520,Observed!$A$2:$A$1520,$A496,Observed!$C$2:$C$1520,$C496)),AVERAGEIFS(Observed!V$2:V$1520,Observed!$A$2:$A$1520,$A496,Observed!$C$2:$C$1520,$C496),"")</f>
        <v/>
      </c>
      <c r="W496" s="23" t="str">
        <f>IF(ISNUMBER(AVERAGEIFS(Observed!W$2:W$1520,Observed!$A$2:$A$1520,$A496,Observed!$C$2:$C$1520,$C496)),AVERAGEIFS(Observed!W$2:W$1520,Observed!$A$2:$A$1520,$A496,Observed!$C$2:$C$1520,$C496),"")</f>
        <v/>
      </c>
      <c r="X496" s="23" t="str">
        <f>IF(ISNUMBER(AVERAGEIFS(Observed!X$2:X$1520,Observed!$A$2:$A$1520,$A496,Observed!$C$2:$C$1520,$C496)),AVERAGEIFS(Observed!X$2:X$1520,Observed!$A$2:$A$1520,$A496,Observed!$C$2:$C$1520,$C496),"")</f>
        <v/>
      </c>
      <c r="Y496" s="23" t="str">
        <f>IF(ISNUMBER(AVERAGEIFS(Observed!Y$2:Y$1520,Observed!$A$2:$A$1520,$A496,Observed!$C$2:$C$1520,$C496)),AVERAGEIFS(Observed!Y$2:Y$1520,Observed!$A$2:$A$1520,$A496,Observed!$C$2:$C$1520,$C496),"")</f>
        <v/>
      </c>
      <c r="Z496" s="23" t="str">
        <f>IF(ISNUMBER(AVERAGEIFS(Observed!Z$2:Z$1520,Observed!$A$2:$A$1520,$A496,Observed!$C$2:$C$1520,$C496)),AVERAGEIFS(Observed!Z$2:Z$1520,Observed!$A$2:$A$1520,$A496,Observed!$C$2:$C$1520,$C496),"")</f>
        <v/>
      </c>
      <c r="AA496" s="23" t="str">
        <f>IF(ISNUMBER(AVERAGEIFS(Observed!AA$2:AA$1520,Observed!$A$2:$A$1520,$A496,Observed!$C$2:$C$1520,$C496)),AVERAGEIFS(Observed!AA$2:AA$1520,Observed!$A$2:$A$1520,$A496,Observed!$C$2:$C$1520,$C496),"")</f>
        <v/>
      </c>
      <c r="AB496" s="23" t="str">
        <f>IF(ISNUMBER(AVERAGEIFS(Observed!AB$2:AB$1520,Observed!$A$2:$A$1520,$A496,Observed!$C$2:$C$1520,$C496)),AVERAGEIFS(Observed!AB$2:AB$1520,Observed!$A$2:$A$1520,$A496,Observed!$C$2:$C$1520,$C496),"")</f>
        <v/>
      </c>
      <c r="AC496" s="23" t="str">
        <f>IF(ISNUMBER(AVERAGEIFS(Observed!AC$2:AC$1520,Observed!$A$2:$A$1520,$A496,Observed!$C$2:$C$1520,$C496)),AVERAGEIFS(Observed!AC$2:AC$1520,Observed!$A$2:$A$1520,$A496,Observed!$C$2:$C$1520,$C496),"")</f>
        <v/>
      </c>
      <c r="AD496" s="24" t="str">
        <f>IF(ISNUMBER(AVERAGEIFS(Observed!AD$2:AD$1520,Observed!$A$2:$A$1520,$A496,Observed!$C$2:$C$1520,$C496)),AVERAGEIFS(Observed!AD$2:AD$1520,Observed!$A$2:$A$1520,$A496,Observed!$C$2:$C$1520,$C496),"")</f>
        <v/>
      </c>
      <c r="AE496" s="24" t="str">
        <f>IF(ISNUMBER(AVERAGEIFS(Observed!AE$2:AE$1520,Observed!$A$2:$A$1520,$A496,Observed!$C$2:$C$1520,$C496)),AVERAGEIFS(Observed!AE$2:AE$1520,Observed!$A$2:$A$1520,$A496,Observed!$C$2:$C$1520,$C496),"")</f>
        <v/>
      </c>
      <c r="AF496" s="23" t="str">
        <f>IF(ISNUMBER(AVERAGEIFS(Observed!AF$2:AF$1520,Observed!$A$2:$A$1520,$A496,Observed!$C$2:$C$1520,$C496)),AVERAGEIFS(Observed!AF$2:AF$1520,Observed!$A$2:$A$1520,$A496,Observed!$C$2:$C$1520,$C496),"")</f>
        <v/>
      </c>
      <c r="AG496" s="23" t="str">
        <f>IF(ISNUMBER(AVERAGEIFS(Observed!AG$2:AG$1520,Observed!$A$2:$A$1520,$A496,Observed!$C$2:$C$1520,$C496)),AVERAGEIFS(Observed!AG$2:AG$1520,Observed!$A$2:$A$1520,$A496,Observed!$C$2:$C$1520,$C496),"")</f>
        <v/>
      </c>
      <c r="AH496" s="22" t="str">
        <f>IF(ISNUMBER(AVERAGEIFS(Observed!AH$2:AH$1520,Observed!$A$2:$A$1520,$A496,Observed!$C$2:$C$1520,$C496)),AVERAGEIFS(Observed!AH$2:AH$1520,Observed!$A$2:$A$1520,$A496,Observed!$C$2:$C$1520,$C496),"")</f>
        <v/>
      </c>
      <c r="AI496" s="23" t="str">
        <f>IF(ISNUMBER(AVERAGEIFS(Observed!AI$2:AI$1520,Observed!$A$2:$A$1520,$A496,Observed!$C$2:$C$1520,$C496)),AVERAGEIFS(Observed!AI$2:AI$1520,Observed!$A$2:$A$1520,$A496,Observed!$C$2:$C$1520,$C496),"")</f>
        <v/>
      </c>
      <c r="AJ496" s="23" t="str">
        <f>IF(ISNUMBER(AVERAGEIFS(Observed!AJ$2:AJ$1520,Observed!$A$2:$A$1520,$A496,Observed!$C$2:$C$1520,$C496)),AVERAGEIFS(Observed!AJ$2:AJ$1520,Observed!$A$2:$A$1520,$A496,Observed!$C$2:$C$1520,$C496),"")</f>
        <v/>
      </c>
      <c r="AK496" s="23" t="str">
        <f>IF(ISNUMBER(AVERAGEIFS(Observed!AK$2:AK$1520,Observed!$A$2:$A$1520,$A496,Observed!$C$2:$C$1520,$C496)),AVERAGEIFS(Observed!AK$2:AK$1520,Observed!$A$2:$A$1520,$A496,Observed!$C$2:$C$1520,$C496),"")</f>
        <v/>
      </c>
      <c r="AL496" s="23" t="str">
        <f>IF(ISNUMBER(AVERAGEIFS(Observed!AL$2:AL$1520,Observed!$A$2:$A$1520,$A496,Observed!$C$2:$C$1520,$C496)),AVERAGEIFS(Observed!AL$2:AL$1520,Observed!$A$2:$A$1520,$A496,Observed!$C$2:$C$1520,$C496),"")</f>
        <v/>
      </c>
      <c r="AM496" s="23" t="str">
        <f>IF(ISNUMBER(AVERAGEIFS(Observed!AM$2:AM$1520,Observed!$A$2:$A$1520,$A496,Observed!$C$2:$C$1520,$C496)),AVERAGEIFS(Observed!AM$2:AM$1520,Observed!$A$2:$A$1520,$A496,Observed!$C$2:$C$1520,$C496),"")</f>
        <v/>
      </c>
      <c r="AN496" s="2">
        <f>COUNTIFS(Observed!$A$2:$A$1520,$A496,Observed!$C$2:$C$1520,$C496)</f>
        <v>1</v>
      </c>
      <c r="AO496" s="2">
        <f t="shared" si="10"/>
        <v>1</v>
      </c>
    </row>
    <row r="497" spans="1:41" x14ac:dyDescent="0.35">
      <c r="A497" t="s">
        <v>76</v>
      </c>
      <c r="B497" t="s">
        <v>71</v>
      </c>
      <c r="C497" s="20">
        <v>36419</v>
      </c>
      <c r="D497">
        <v>1</v>
      </c>
      <c r="F497" s="25">
        <v>2000</v>
      </c>
      <c r="I497" s="2" t="s">
        <v>72</v>
      </c>
      <c r="J497" s="22" t="str">
        <f>IF(ISNUMBER(AVERAGEIFS(Observed!J$2:J$1520,Observed!$A$2:$A$1520,$A497,Observed!$C$2:$C$1520,$C497)),AVERAGEIFS(Observed!J$2:J$1520,Observed!$A$2:$A$1520,$A497,Observed!$C$2:$C$1520,$C497),"")</f>
        <v/>
      </c>
      <c r="K497" s="23" t="str">
        <f>IF(ISNUMBER(AVERAGEIFS(Observed!K$2:K$1520,Observed!$A$2:$A$1520,$A497,Observed!$C$2:$C$1520,$C497)),AVERAGEIFS(Observed!K$2:K$1520,Observed!$A$2:$A$1520,$A497,Observed!$C$2:$C$1520,$C497),"")</f>
        <v/>
      </c>
      <c r="L497" s="23" t="str">
        <f>IF(ISNUMBER(AVERAGEIFS(Observed!L$2:L$1520,Observed!$A$2:$A$1520,$A497,Observed!$C$2:$C$1520,$C497)),AVERAGEIFS(Observed!L$2:L$1520,Observed!$A$2:$A$1520,$A497,Observed!$C$2:$C$1520,$C497),"")</f>
        <v/>
      </c>
      <c r="M497" s="23" t="str">
        <f>IF(ISNUMBER(AVERAGEIFS(Observed!M$2:M$1520,Observed!$A$2:$A$1520,$A497,Observed!$C$2:$C$1520,$C497)),AVERAGEIFS(Observed!M$2:M$1520,Observed!$A$2:$A$1520,$A497,Observed!$C$2:$C$1520,$C497),"")</f>
        <v/>
      </c>
      <c r="N497" s="23" t="str">
        <f>IF(ISNUMBER(AVERAGEIFS(Observed!N$2:N$1520,Observed!$A$2:$A$1520,$A497,Observed!$C$2:$C$1520,$C497)),AVERAGEIFS(Observed!N$2:N$1520,Observed!$A$2:$A$1520,$A497,Observed!$C$2:$C$1520,$C497),"")</f>
        <v/>
      </c>
      <c r="O497" s="24" t="str">
        <f>IF(ISNUMBER(AVERAGEIFS(Observed!O$2:O$1520,Observed!$A$2:$A$1520,$A497,Observed!$C$2:$C$1520,$C497)),AVERAGEIFS(Observed!O$2:O$1520,Observed!$A$2:$A$1520,$A497,Observed!$C$2:$C$1520,$C497),"")</f>
        <v/>
      </c>
      <c r="P497" s="24" t="str">
        <f>IF(ISNUMBER(AVERAGEIFS(Observed!P$2:P$1520,Observed!$A$2:$A$1520,$A497,Observed!$C$2:$C$1520,$C497)),AVERAGEIFS(Observed!P$2:P$1520,Observed!$A$2:$A$1520,$A497,Observed!$C$2:$C$1520,$C497),"")</f>
        <v/>
      </c>
      <c r="Q497" s="24" t="str">
        <f>IF(ISNUMBER(AVERAGEIFS(Observed!Q$2:Q$1520,Observed!$A$2:$A$1520,$A497,Observed!$C$2:$C$1520,$C497)),AVERAGEIFS(Observed!Q$2:Q$1520,Observed!$A$2:$A$1520,$A497,Observed!$C$2:$C$1520,$C497),"")</f>
        <v/>
      </c>
      <c r="R497" s="22">
        <f>IF(ISNUMBER(AVERAGEIFS(Observed!R$2:R$1520,Observed!$A$2:$A$1520,$A497,Observed!$C$2:$C$1520,$C497)),AVERAGEIFS(Observed!R$2:R$1520,Observed!$A$2:$A$1520,$A497,Observed!$C$2:$C$1520,$C497),"")</f>
        <v>307</v>
      </c>
      <c r="S497" s="23" t="str">
        <f>IF(ISNUMBER(AVERAGEIFS(Observed!S$2:S$1520,Observed!$A$2:$A$1520,$A497,Observed!$C$2:$C$1520,$C497)),AVERAGEIFS(Observed!S$2:S$1520,Observed!$A$2:$A$1520,$A497,Observed!$C$2:$C$1520,$C497),"")</f>
        <v/>
      </c>
      <c r="T497" s="23" t="str">
        <f>IF(ISNUMBER(AVERAGEIFS(Observed!T$2:T$1520,Observed!$A$2:$A$1520,$A497,Observed!$C$2:$C$1520,$C497)),AVERAGEIFS(Observed!T$2:T$1520,Observed!$A$2:$A$1520,$A497,Observed!$C$2:$C$1520,$C497),"")</f>
        <v/>
      </c>
      <c r="U497" s="23" t="str">
        <f>IF(ISNUMBER(AVERAGEIFS(Observed!U$2:U$1520,Observed!$A$2:$A$1520,$A497,Observed!$C$2:$C$1520,$C497)),AVERAGEIFS(Observed!U$2:U$1520,Observed!$A$2:$A$1520,$A497,Observed!$C$2:$C$1520,$C497),"")</f>
        <v/>
      </c>
      <c r="V497" s="23" t="str">
        <f>IF(ISNUMBER(AVERAGEIFS(Observed!V$2:V$1520,Observed!$A$2:$A$1520,$A497,Observed!$C$2:$C$1520,$C497)),AVERAGEIFS(Observed!V$2:V$1520,Observed!$A$2:$A$1520,$A497,Observed!$C$2:$C$1520,$C497),"")</f>
        <v/>
      </c>
      <c r="W497" s="23" t="str">
        <f>IF(ISNUMBER(AVERAGEIFS(Observed!W$2:W$1520,Observed!$A$2:$A$1520,$A497,Observed!$C$2:$C$1520,$C497)),AVERAGEIFS(Observed!W$2:W$1520,Observed!$A$2:$A$1520,$A497,Observed!$C$2:$C$1520,$C497),"")</f>
        <v/>
      </c>
      <c r="X497" s="23" t="str">
        <f>IF(ISNUMBER(AVERAGEIFS(Observed!X$2:X$1520,Observed!$A$2:$A$1520,$A497,Observed!$C$2:$C$1520,$C497)),AVERAGEIFS(Observed!X$2:X$1520,Observed!$A$2:$A$1520,$A497,Observed!$C$2:$C$1520,$C497),"")</f>
        <v/>
      </c>
      <c r="Y497" s="23" t="str">
        <f>IF(ISNUMBER(AVERAGEIFS(Observed!Y$2:Y$1520,Observed!$A$2:$A$1520,$A497,Observed!$C$2:$C$1520,$C497)),AVERAGEIFS(Observed!Y$2:Y$1520,Observed!$A$2:$A$1520,$A497,Observed!$C$2:$C$1520,$C497),"")</f>
        <v/>
      </c>
      <c r="Z497" s="23" t="str">
        <f>IF(ISNUMBER(AVERAGEIFS(Observed!Z$2:Z$1520,Observed!$A$2:$A$1520,$A497,Observed!$C$2:$C$1520,$C497)),AVERAGEIFS(Observed!Z$2:Z$1520,Observed!$A$2:$A$1520,$A497,Observed!$C$2:$C$1520,$C497),"")</f>
        <v/>
      </c>
      <c r="AA497" s="23" t="str">
        <f>IF(ISNUMBER(AVERAGEIFS(Observed!AA$2:AA$1520,Observed!$A$2:$A$1520,$A497,Observed!$C$2:$C$1520,$C497)),AVERAGEIFS(Observed!AA$2:AA$1520,Observed!$A$2:$A$1520,$A497,Observed!$C$2:$C$1520,$C497),"")</f>
        <v/>
      </c>
      <c r="AB497" s="23" t="str">
        <f>IF(ISNUMBER(AVERAGEIFS(Observed!AB$2:AB$1520,Observed!$A$2:$A$1520,$A497,Observed!$C$2:$C$1520,$C497)),AVERAGEIFS(Observed!AB$2:AB$1520,Observed!$A$2:$A$1520,$A497,Observed!$C$2:$C$1520,$C497),"")</f>
        <v/>
      </c>
      <c r="AC497" s="23" t="str">
        <f>IF(ISNUMBER(AVERAGEIFS(Observed!AC$2:AC$1520,Observed!$A$2:$A$1520,$A497,Observed!$C$2:$C$1520,$C497)),AVERAGEIFS(Observed!AC$2:AC$1520,Observed!$A$2:$A$1520,$A497,Observed!$C$2:$C$1520,$C497),"")</f>
        <v/>
      </c>
      <c r="AD497" s="24" t="str">
        <f>IF(ISNUMBER(AVERAGEIFS(Observed!AD$2:AD$1520,Observed!$A$2:$A$1520,$A497,Observed!$C$2:$C$1520,$C497)),AVERAGEIFS(Observed!AD$2:AD$1520,Observed!$A$2:$A$1520,$A497,Observed!$C$2:$C$1520,$C497),"")</f>
        <v/>
      </c>
      <c r="AE497" s="24" t="str">
        <f>IF(ISNUMBER(AVERAGEIFS(Observed!AE$2:AE$1520,Observed!$A$2:$A$1520,$A497,Observed!$C$2:$C$1520,$C497)),AVERAGEIFS(Observed!AE$2:AE$1520,Observed!$A$2:$A$1520,$A497,Observed!$C$2:$C$1520,$C497),"")</f>
        <v/>
      </c>
      <c r="AF497" s="23" t="str">
        <f>IF(ISNUMBER(AVERAGEIFS(Observed!AF$2:AF$1520,Observed!$A$2:$A$1520,$A497,Observed!$C$2:$C$1520,$C497)),AVERAGEIFS(Observed!AF$2:AF$1520,Observed!$A$2:$A$1520,$A497,Observed!$C$2:$C$1520,$C497),"")</f>
        <v/>
      </c>
      <c r="AG497" s="23" t="str">
        <f>IF(ISNUMBER(AVERAGEIFS(Observed!AG$2:AG$1520,Observed!$A$2:$A$1520,$A497,Observed!$C$2:$C$1520,$C497)),AVERAGEIFS(Observed!AG$2:AG$1520,Observed!$A$2:$A$1520,$A497,Observed!$C$2:$C$1520,$C497),"")</f>
        <v/>
      </c>
      <c r="AH497" s="22" t="str">
        <f>IF(ISNUMBER(AVERAGEIFS(Observed!AH$2:AH$1520,Observed!$A$2:$A$1520,$A497,Observed!$C$2:$C$1520,$C497)),AVERAGEIFS(Observed!AH$2:AH$1520,Observed!$A$2:$A$1520,$A497,Observed!$C$2:$C$1520,$C497),"")</f>
        <v/>
      </c>
      <c r="AI497" s="23" t="str">
        <f>IF(ISNUMBER(AVERAGEIFS(Observed!AI$2:AI$1520,Observed!$A$2:$A$1520,$A497,Observed!$C$2:$C$1520,$C497)),AVERAGEIFS(Observed!AI$2:AI$1520,Observed!$A$2:$A$1520,$A497,Observed!$C$2:$C$1520,$C497),"")</f>
        <v/>
      </c>
      <c r="AJ497" s="23" t="str">
        <f>IF(ISNUMBER(AVERAGEIFS(Observed!AJ$2:AJ$1520,Observed!$A$2:$A$1520,$A497,Observed!$C$2:$C$1520,$C497)),AVERAGEIFS(Observed!AJ$2:AJ$1520,Observed!$A$2:$A$1520,$A497,Observed!$C$2:$C$1520,$C497),"")</f>
        <v/>
      </c>
      <c r="AK497" s="23" t="str">
        <f>IF(ISNUMBER(AVERAGEIFS(Observed!AK$2:AK$1520,Observed!$A$2:$A$1520,$A497,Observed!$C$2:$C$1520,$C497)),AVERAGEIFS(Observed!AK$2:AK$1520,Observed!$A$2:$A$1520,$A497,Observed!$C$2:$C$1520,$C497),"")</f>
        <v/>
      </c>
      <c r="AL497" s="23" t="str">
        <f>IF(ISNUMBER(AVERAGEIFS(Observed!AL$2:AL$1520,Observed!$A$2:$A$1520,$A497,Observed!$C$2:$C$1520,$C497)),AVERAGEIFS(Observed!AL$2:AL$1520,Observed!$A$2:$A$1520,$A497,Observed!$C$2:$C$1520,$C497),"")</f>
        <v/>
      </c>
      <c r="AM497" s="23" t="str">
        <f>IF(ISNUMBER(AVERAGEIFS(Observed!AM$2:AM$1520,Observed!$A$2:$A$1520,$A497,Observed!$C$2:$C$1520,$C497)),AVERAGEIFS(Observed!AM$2:AM$1520,Observed!$A$2:$A$1520,$A497,Observed!$C$2:$C$1520,$C497),"")</f>
        <v/>
      </c>
      <c r="AN497" s="2">
        <f>COUNTIFS(Observed!$A$2:$A$1520,$A497,Observed!$C$2:$C$1520,$C497)</f>
        <v>1</v>
      </c>
      <c r="AO497" s="2">
        <f t="shared" si="10"/>
        <v>1</v>
      </c>
    </row>
    <row r="498" spans="1:41" x14ac:dyDescent="0.35">
      <c r="A498" t="s">
        <v>76</v>
      </c>
      <c r="B498" t="s">
        <v>71</v>
      </c>
      <c r="C498" s="20">
        <v>36662</v>
      </c>
      <c r="D498">
        <v>1</v>
      </c>
      <c r="F498" s="25">
        <v>2000</v>
      </c>
      <c r="I498" s="2" t="s">
        <v>42</v>
      </c>
      <c r="J498" s="22" t="str">
        <f>IF(ISNUMBER(AVERAGEIFS(Observed!J$2:J$1520,Observed!$A$2:$A$1520,$A498,Observed!$C$2:$C$1520,$C498)),AVERAGEIFS(Observed!J$2:J$1520,Observed!$A$2:$A$1520,$A498,Observed!$C$2:$C$1520,$C498),"")</f>
        <v/>
      </c>
      <c r="K498" s="23" t="str">
        <f>IF(ISNUMBER(AVERAGEIFS(Observed!K$2:K$1520,Observed!$A$2:$A$1520,$A498,Observed!$C$2:$C$1520,$C498)),AVERAGEIFS(Observed!K$2:K$1520,Observed!$A$2:$A$1520,$A498,Observed!$C$2:$C$1520,$C498),"")</f>
        <v/>
      </c>
      <c r="L498" s="23">
        <f>IF(ISNUMBER(AVERAGEIFS(Observed!L$2:L$1520,Observed!$A$2:$A$1520,$A498,Observed!$C$2:$C$1520,$C498)),AVERAGEIFS(Observed!L$2:L$1520,Observed!$A$2:$A$1520,$A498,Observed!$C$2:$C$1520,$C498),"")</f>
        <v>138.19999999999999</v>
      </c>
      <c r="M498" s="23">
        <f>IF(ISNUMBER(AVERAGEIFS(Observed!M$2:M$1520,Observed!$A$2:$A$1520,$A498,Observed!$C$2:$C$1520,$C498)),AVERAGEIFS(Observed!M$2:M$1520,Observed!$A$2:$A$1520,$A498,Observed!$C$2:$C$1520,$C498),"")</f>
        <v>138.19999999999999</v>
      </c>
      <c r="N498" s="23">
        <f>IF(ISNUMBER(AVERAGEIFS(Observed!N$2:N$1520,Observed!$A$2:$A$1520,$A498,Observed!$C$2:$C$1520,$C498)),AVERAGEIFS(Observed!N$2:N$1520,Observed!$A$2:$A$1520,$A498,Observed!$C$2:$C$1520,$C498),"")</f>
        <v>138.19999999999999</v>
      </c>
      <c r="O498" s="24" t="str">
        <f>IF(ISNUMBER(AVERAGEIFS(Observed!O$2:O$1520,Observed!$A$2:$A$1520,$A498,Observed!$C$2:$C$1520,$C498)),AVERAGEIFS(Observed!O$2:O$1520,Observed!$A$2:$A$1520,$A498,Observed!$C$2:$C$1520,$C498),"")</f>
        <v/>
      </c>
      <c r="P498" s="24" t="str">
        <f>IF(ISNUMBER(AVERAGEIFS(Observed!P$2:P$1520,Observed!$A$2:$A$1520,$A498,Observed!$C$2:$C$1520,$C498)),AVERAGEIFS(Observed!P$2:P$1520,Observed!$A$2:$A$1520,$A498,Observed!$C$2:$C$1520,$C498),"")</f>
        <v/>
      </c>
      <c r="Q498" s="24" t="str">
        <f>IF(ISNUMBER(AVERAGEIFS(Observed!Q$2:Q$1520,Observed!$A$2:$A$1520,$A498,Observed!$C$2:$C$1520,$C498)),AVERAGEIFS(Observed!Q$2:Q$1520,Observed!$A$2:$A$1520,$A498,Observed!$C$2:$C$1520,$C498),"")</f>
        <v/>
      </c>
      <c r="R498" s="22" t="str">
        <f>IF(ISNUMBER(AVERAGEIFS(Observed!R$2:R$1520,Observed!$A$2:$A$1520,$A498,Observed!$C$2:$C$1520,$C498)),AVERAGEIFS(Observed!R$2:R$1520,Observed!$A$2:$A$1520,$A498,Observed!$C$2:$C$1520,$C498),"")</f>
        <v/>
      </c>
      <c r="S498" s="23" t="str">
        <f>IF(ISNUMBER(AVERAGEIFS(Observed!S$2:S$1520,Observed!$A$2:$A$1520,$A498,Observed!$C$2:$C$1520,$C498)),AVERAGEIFS(Observed!S$2:S$1520,Observed!$A$2:$A$1520,$A498,Observed!$C$2:$C$1520,$C498),"")</f>
        <v/>
      </c>
      <c r="T498" s="23" t="str">
        <f>IF(ISNUMBER(AVERAGEIFS(Observed!T$2:T$1520,Observed!$A$2:$A$1520,$A498,Observed!$C$2:$C$1520,$C498)),AVERAGEIFS(Observed!T$2:T$1520,Observed!$A$2:$A$1520,$A498,Observed!$C$2:$C$1520,$C498),"")</f>
        <v/>
      </c>
      <c r="U498" s="23" t="str">
        <f>IF(ISNUMBER(AVERAGEIFS(Observed!U$2:U$1520,Observed!$A$2:$A$1520,$A498,Observed!$C$2:$C$1520,$C498)),AVERAGEIFS(Observed!U$2:U$1520,Observed!$A$2:$A$1520,$A498,Observed!$C$2:$C$1520,$C498),"")</f>
        <v/>
      </c>
      <c r="V498" s="23" t="str">
        <f>IF(ISNUMBER(AVERAGEIFS(Observed!V$2:V$1520,Observed!$A$2:$A$1520,$A498,Observed!$C$2:$C$1520,$C498)),AVERAGEIFS(Observed!V$2:V$1520,Observed!$A$2:$A$1520,$A498,Observed!$C$2:$C$1520,$C498),"")</f>
        <v/>
      </c>
      <c r="W498" s="23" t="str">
        <f>IF(ISNUMBER(AVERAGEIFS(Observed!W$2:W$1520,Observed!$A$2:$A$1520,$A498,Observed!$C$2:$C$1520,$C498)),AVERAGEIFS(Observed!W$2:W$1520,Observed!$A$2:$A$1520,$A498,Observed!$C$2:$C$1520,$C498),"")</f>
        <v/>
      </c>
      <c r="X498" s="23" t="str">
        <f>IF(ISNUMBER(AVERAGEIFS(Observed!X$2:X$1520,Observed!$A$2:$A$1520,$A498,Observed!$C$2:$C$1520,$C498)),AVERAGEIFS(Observed!X$2:X$1520,Observed!$A$2:$A$1520,$A498,Observed!$C$2:$C$1520,$C498),"")</f>
        <v/>
      </c>
      <c r="Y498" s="23" t="str">
        <f>IF(ISNUMBER(AVERAGEIFS(Observed!Y$2:Y$1520,Observed!$A$2:$A$1520,$A498,Observed!$C$2:$C$1520,$C498)),AVERAGEIFS(Observed!Y$2:Y$1520,Observed!$A$2:$A$1520,$A498,Observed!$C$2:$C$1520,$C498),"")</f>
        <v/>
      </c>
      <c r="Z498" s="23" t="str">
        <f>IF(ISNUMBER(AVERAGEIFS(Observed!Z$2:Z$1520,Observed!$A$2:$A$1520,$A498,Observed!$C$2:$C$1520,$C498)),AVERAGEIFS(Observed!Z$2:Z$1520,Observed!$A$2:$A$1520,$A498,Observed!$C$2:$C$1520,$C498),"")</f>
        <v/>
      </c>
      <c r="AA498" s="23" t="str">
        <f>IF(ISNUMBER(AVERAGEIFS(Observed!AA$2:AA$1520,Observed!$A$2:$A$1520,$A498,Observed!$C$2:$C$1520,$C498)),AVERAGEIFS(Observed!AA$2:AA$1520,Observed!$A$2:$A$1520,$A498,Observed!$C$2:$C$1520,$C498),"")</f>
        <v/>
      </c>
      <c r="AB498" s="23" t="str">
        <f>IF(ISNUMBER(AVERAGEIFS(Observed!AB$2:AB$1520,Observed!$A$2:$A$1520,$A498,Observed!$C$2:$C$1520,$C498)),AVERAGEIFS(Observed!AB$2:AB$1520,Observed!$A$2:$A$1520,$A498,Observed!$C$2:$C$1520,$C498),"")</f>
        <v/>
      </c>
      <c r="AC498" s="23" t="str">
        <f>IF(ISNUMBER(AVERAGEIFS(Observed!AC$2:AC$1520,Observed!$A$2:$A$1520,$A498,Observed!$C$2:$C$1520,$C498)),AVERAGEIFS(Observed!AC$2:AC$1520,Observed!$A$2:$A$1520,$A498,Observed!$C$2:$C$1520,$C498),"")</f>
        <v/>
      </c>
      <c r="AD498" s="24" t="str">
        <f>IF(ISNUMBER(AVERAGEIFS(Observed!AD$2:AD$1520,Observed!$A$2:$A$1520,$A498,Observed!$C$2:$C$1520,$C498)),AVERAGEIFS(Observed!AD$2:AD$1520,Observed!$A$2:$A$1520,$A498,Observed!$C$2:$C$1520,$C498),"")</f>
        <v/>
      </c>
      <c r="AE498" s="24" t="str">
        <f>IF(ISNUMBER(AVERAGEIFS(Observed!AE$2:AE$1520,Observed!$A$2:$A$1520,$A498,Observed!$C$2:$C$1520,$C498)),AVERAGEIFS(Observed!AE$2:AE$1520,Observed!$A$2:$A$1520,$A498,Observed!$C$2:$C$1520,$C498),"")</f>
        <v/>
      </c>
      <c r="AF498" s="23" t="str">
        <f>IF(ISNUMBER(AVERAGEIFS(Observed!AF$2:AF$1520,Observed!$A$2:$A$1520,$A498,Observed!$C$2:$C$1520,$C498)),AVERAGEIFS(Observed!AF$2:AF$1520,Observed!$A$2:$A$1520,$A498,Observed!$C$2:$C$1520,$C498),"")</f>
        <v/>
      </c>
      <c r="AG498" s="23" t="str">
        <f>IF(ISNUMBER(AVERAGEIFS(Observed!AG$2:AG$1520,Observed!$A$2:$A$1520,$A498,Observed!$C$2:$C$1520,$C498)),AVERAGEIFS(Observed!AG$2:AG$1520,Observed!$A$2:$A$1520,$A498,Observed!$C$2:$C$1520,$C498),"")</f>
        <v/>
      </c>
      <c r="AH498" s="22" t="str">
        <f>IF(ISNUMBER(AVERAGEIFS(Observed!AH$2:AH$1520,Observed!$A$2:$A$1520,$A498,Observed!$C$2:$C$1520,$C498)),AVERAGEIFS(Observed!AH$2:AH$1520,Observed!$A$2:$A$1520,$A498,Observed!$C$2:$C$1520,$C498),"")</f>
        <v/>
      </c>
      <c r="AI498" s="23" t="str">
        <f>IF(ISNUMBER(AVERAGEIFS(Observed!AI$2:AI$1520,Observed!$A$2:$A$1520,$A498,Observed!$C$2:$C$1520,$C498)),AVERAGEIFS(Observed!AI$2:AI$1520,Observed!$A$2:$A$1520,$A498,Observed!$C$2:$C$1520,$C498),"")</f>
        <v/>
      </c>
      <c r="AJ498" s="23" t="str">
        <f>IF(ISNUMBER(AVERAGEIFS(Observed!AJ$2:AJ$1520,Observed!$A$2:$A$1520,$A498,Observed!$C$2:$C$1520,$C498)),AVERAGEIFS(Observed!AJ$2:AJ$1520,Observed!$A$2:$A$1520,$A498,Observed!$C$2:$C$1520,$C498),"")</f>
        <v/>
      </c>
      <c r="AK498" s="23" t="str">
        <f>IF(ISNUMBER(AVERAGEIFS(Observed!AK$2:AK$1520,Observed!$A$2:$A$1520,$A498,Observed!$C$2:$C$1520,$C498)),AVERAGEIFS(Observed!AK$2:AK$1520,Observed!$A$2:$A$1520,$A498,Observed!$C$2:$C$1520,$C498),"")</f>
        <v/>
      </c>
      <c r="AL498" s="23" t="str">
        <f>IF(ISNUMBER(AVERAGEIFS(Observed!AL$2:AL$1520,Observed!$A$2:$A$1520,$A498,Observed!$C$2:$C$1520,$C498)),AVERAGEIFS(Observed!AL$2:AL$1520,Observed!$A$2:$A$1520,$A498,Observed!$C$2:$C$1520,$C498),"")</f>
        <v/>
      </c>
      <c r="AM498" s="23" t="str">
        <f>IF(ISNUMBER(AVERAGEIFS(Observed!AM$2:AM$1520,Observed!$A$2:$A$1520,$A498,Observed!$C$2:$C$1520,$C498)),AVERAGEIFS(Observed!AM$2:AM$1520,Observed!$A$2:$A$1520,$A498,Observed!$C$2:$C$1520,$C498),"")</f>
        <v/>
      </c>
      <c r="AN498" s="2">
        <f>COUNTIFS(Observed!$A$2:$A$1520,$A498,Observed!$C$2:$C$1520,$C498)</f>
        <v>1</v>
      </c>
      <c r="AO498" s="2">
        <f t="shared" si="10"/>
        <v>3</v>
      </c>
    </row>
    <row r="499" spans="1:41" x14ac:dyDescent="0.35">
      <c r="A499" t="s">
        <v>76</v>
      </c>
      <c r="B499" t="s">
        <v>71</v>
      </c>
      <c r="C499" s="20">
        <v>36691</v>
      </c>
      <c r="D499">
        <v>1</v>
      </c>
      <c r="F499" s="25">
        <v>2000</v>
      </c>
      <c r="I499" s="2" t="s">
        <v>42</v>
      </c>
      <c r="J499" s="22" t="str">
        <f>IF(ISNUMBER(AVERAGEIFS(Observed!J$2:J$1520,Observed!$A$2:$A$1520,$A499,Observed!$C$2:$C$1520,$C499)),AVERAGEIFS(Observed!J$2:J$1520,Observed!$A$2:$A$1520,$A499,Observed!$C$2:$C$1520,$C499),"")</f>
        <v/>
      </c>
      <c r="K499" s="23" t="str">
        <f>IF(ISNUMBER(AVERAGEIFS(Observed!K$2:K$1520,Observed!$A$2:$A$1520,$A499,Observed!$C$2:$C$1520,$C499)),AVERAGEIFS(Observed!K$2:K$1520,Observed!$A$2:$A$1520,$A499,Observed!$C$2:$C$1520,$C499),"")</f>
        <v/>
      </c>
      <c r="L499" s="23">
        <f>IF(ISNUMBER(AVERAGEIFS(Observed!L$2:L$1520,Observed!$A$2:$A$1520,$A499,Observed!$C$2:$C$1520,$C499)),AVERAGEIFS(Observed!L$2:L$1520,Observed!$A$2:$A$1520,$A499,Observed!$C$2:$C$1520,$C499),"")</f>
        <v>138.19999999999999</v>
      </c>
      <c r="M499" s="23">
        <f>IF(ISNUMBER(AVERAGEIFS(Observed!M$2:M$1520,Observed!$A$2:$A$1520,$A499,Observed!$C$2:$C$1520,$C499)),AVERAGEIFS(Observed!M$2:M$1520,Observed!$A$2:$A$1520,$A499,Observed!$C$2:$C$1520,$C499),"")</f>
        <v>138.19999999999999</v>
      </c>
      <c r="N499" s="23">
        <f>IF(ISNUMBER(AVERAGEIFS(Observed!N$2:N$1520,Observed!$A$2:$A$1520,$A499,Observed!$C$2:$C$1520,$C499)),AVERAGEIFS(Observed!N$2:N$1520,Observed!$A$2:$A$1520,$A499,Observed!$C$2:$C$1520,$C499),"")</f>
        <v>276.39999999999998</v>
      </c>
      <c r="O499" s="24" t="str">
        <f>IF(ISNUMBER(AVERAGEIFS(Observed!O$2:O$1520,Observed!$A$2:$A$1520,$A499,Observed!$C$2:$C$1520,$C499)),AVERAGEIFS(Observed!O$2:O$1520,Observed!$A$2:$A$1520,$A499,Observed!$C$2:$C$1520,$C499),"")</f>
        <v/>
      </c>
      <c r="P499" s="24" t="str">
        <f>IF(ISNUMBER(AVERAGEIFS(Observed!P$2:P$1520,Observed!$A$2:$A$1520,$A499,Observed!$C$2:$C$1520,$C499)),AVERAGEIFS(Observed!P$2:P$1520,Observed!$A$2:$A$1520,$A499,Observed!$C$2:$C$1520,$C499),"")</f>
        <v/>
      </c>
      <c r="Q499" s="24" t="str">
        <f>IF(ISNUMBER(AVERAGEIFS(Observed!Q$2:Q$1520,Observed!$A$2:$A$1520,$A499,Observed!$C$2:$C$1520,$C499)),AVERAGEIFS(Observed!Q$2:Q$1520,Observed!$A$2:$A$1520,$A499,Observed!$C$2:$C$1520,$C499),"")</f>
        <v/>
      </c>
      <c r="R499" s="22" t="str">
        <f>IF(ISNUMBER(AVERAGEIFS(Observed!R$2:R$1520,Observed!$A$2:$A$1520,$A499,Observed!$C$2:$C$1520,$C499)),AVERAGEIFS(Observed!R$2:R$1520,Observed!$A$2:$A$1520,$A499,Observed!$C$2:$C$1520,$C499),"")</f>
        <v/>
      </c>
      <c r="S499" s="23" t="str">
        <f>IF(ISNUMBER(AVERAGEIFS(Observed!S$2:S$1520,Observed!$A$2:$A$1520,$A499,Observed!$C$2:$C$1520,$C499)),AVERAGEIFS(Observed!S$2:S$1520,Observed!$A$2:$A$1520,$A499,Observed!$C$2:$C$1520,$C499),"")</f>
        <v/>
      </c>
      <c r="T499" s="23" t="str">
        <f>IF(ISNUMBER(AVERAGEIFS(Observed!T$2:T$1520,Observed!$A$2:$A$1520,$A499,Observed!$C$2:$C$1520,$C499)),AVERAGEIFS(Observed!T$2:T$1520,Observed!$A$2:$A$1520,$A499,Observed!$C$2:$C$1520,$C499),"")</f>
        <v/>
      </c>
      <c r="U499" s="23" t="str">
        <f>IF(ISNUMBER(AVERAGEIFS(Observed!U$2:U$1520,Observed!$A$2:$A$1520,$A499,Observed!$C$2:$C$1520,$C499)),AVERAGEIFS(Observed!U$2:U$1520,Observed!$A$2:$A$1520,$A499,Observed!$C$2:$C$1520,$C499),"")</f>
        <v/>
      </c>
      <c r="V499" s="23" t="str">
        <f>IF(ISNUMBER(AVERAGEIFS(Observed!V$2:V$1520,Observed!$A$2:$A$1520,$A499,Observed!$C$2:$C$1520,$C499)),AVERAGEIFS(Observed!V$2:V$1520,Observed!$A$2:$A$1520,$A499,Observed!$C$2:$C$1520,$C499),"")</f>
        <v/>
      </c>
      <c r="W499" s="23" t="str">
        <f>IF(ISNUMBER(AVERAGEIFS(Observed!W$2:W$1520,Observed!$A$2:$A$1520,$A499,Observed!$C$2:$C$1520,$C499)),AVERAGEIFS(Observed!W$2:W$1520,Observed!$A$2:$A$1520,$A499,Observed!$C$2:$C$1520,$C499),"")</f>
        <v/>
      </c>
      <c r="X499" s="23" t="str">
        <f>IF(ISNUMBER(AVERAGEIFS(Observed!X$2:X$1520,Observed!$A$2:$A$1520,$A499,Observed!$C$2:$C$1520,$C499)),AVERAGEIFS(Observed!X$2:X$1520,Observed!$A$2:$A$1520,$A499,Observed!$C$2:$C$1520,$C499),"")</f>
        <v/>
      </c>
      <c r="Y499" s="23" t="str">
        <f>IF(ISNUMBER(AVERAGEIFS(Observed!Y$2:Y$1520,Observed!$A$2:$A$1520,$A499,Observed!$C$2:$C$1520,$C499)),AVERAGEIFS(Observed!Y$2:Y$1520,Observed!$A$2:$A$1520,$A499,Observed!$C$2:$C$1520,$C499),"")</f>
        <v/>
      </c>
      <c r="Z499" s="23" t="str">
        <f>IF(ISNUMBER(AVERAGEIFS(Observed!Z$2:Z$1520,Observed!$A$2:$A$1520,$A499,Observed!$C$2:$C$1520,$C499)),AVERAGEIFS(Observed!Z$2:Z$1520,Observed!$A$2:$A$1520,$A499,Observed!$C$2:$C$1520,$C499),"")</f>
        <v/>
      </c>
      <c r="AA499" s="23" t="str">
        <f>IF(ISNUMBER(AVERAGEIFS(Observed!AA$2:AA$1520,Observed!$A$2:$A$1520,$A499,Observed!$C$2:$C$1520,$C499)),AVERAGEIFS(Observed!AA$2:AA$1520,Observed!$A$2:$A$1520,$A499,Observed!$C$2:$C$1520,$C499),"")</f>
        <v/>
      </c>
      <c r="AB499" s="23" t="str">
        <f>IF(ISNUMBER(AVERAGEIFS(Observed!AB$2:AB$1520,Observed!$A$2:$A$1520,$A499,Observed!$C$2:$C$1520,$C499)),AVERAGEIFS(Observed!AB$2:AB$1520,Observed!$A$2:$A$1520,$A499,Observed!$C$2:$C$1520,$C499),"")</f>
        <v/>
      </c>
      <c r="AC499" s="23" t="str">
        <f>IF(ISNUMBER(AVERAGEIFS(Observed!AC$2:AC$1520,Observed!$A$2:$A$1520,$A499,Observed!$C$2:$C$1520,$C499)),AVERAGEIFS(Observed!AC$2:AC$1520,Observed!$A$2:$A$1520,$A499,Observed!$C$2:$C$1520,$C499),"")</f>
        <v/>
      </c>
      <c r="AD499" s="24" t="str">
        <f>IF(ISNUMBER(AVERAGEIFS(Observed!AD$2:AD$1520,Observed!$A$2:$A$1520,$A499,Observed!$C$2:$C$1520,$C499)),AVERAGEIFS(Observed!AD$2:AD$1520,Observed!$A$2:$A$1520,$A499,Observed!$C$2:$C$1520,$C499),"")</f>
        <v/>
      </c>
      <c r="AE499" s="24" t="str">
        <f>IF(ISNUMBER(AVERAGEIFS(Observed!AE$2:AE$1520,Observed!$A$2:$A$1520,$A499,Observed!$C$2:$C$1520,$C499)),AVERAGEIFS(Observed!AE$2:AE$1520,Observed!$A$2:$A$1520,$A499,Observed!$C$2:$C$1520,$C499),"")</f>
        <v/>
      </c>
      <c r="AF499" s="23" t="str">
        <f>IF(ISNUMBER(AVERAGEIFS(Observed!AF$2:AF$1520,Observed!$A$2:$A$1520,$A499,Observed!$C$2:$C$1520,$C499)),AVERAGEIFS(Observed!AF$2:AF$1520,Observed!$A$2:$A$1520,$A499,Observed!$C$2:$C$1520,$C499),"")</f>
        <v/>
      </c>
      <c r="AG499" s="23" t="str">
        <f>IF(ISNUMBER(AVERAGEIFS(Observed!AG$2:AG$1520,Observed!$A$2:$A$1520,$A499,Observed!$C$2:$C$1520,$C499)),AVERAGEIFS(Observed!AG$2:AG$1520,Observed!$A$2:$A$1520,$A499,Observed!$C$2:$C$1520,$C499),"")</f>
        <v/>
      </c>
      <c r="AH499" s="22" t="str">
        <f>IF(ISNUMBER(AVERAGEIFS(Observed!AH$2:AH$1520,Observed!$A$2:$A$1520,$A499,Observed!$C$2:$C$1520,$C499)),AVERAGEIFS(Observed!AH$2:AH$1520,Observed!$A$2:$A$1520,$A499,Observed!$C$2:$C$1520,$C499),"")</f>
        <v/>
      </c>
      <c r="AI499" s="23" t="str">
        <f>IF(ISNUMBER(AVERAGEIFS(Observed!AI$2:AI$1520,Observed!$A$2:$A$1520,$A499,Observed!$C$2:$C$1520,$C499)),AVERAGEIFS(Observed!AI$2:AI$1520,Observed!$A$2:$A$1520,$A499,Observed!$C$2:$C$1520,$C499),"")</f>
        <v/>
      </c>
      <c r="AJ499" s="23" t="str">
        <f>IF(ISNUMBER(AVERAGEIFS(Observed!AJ$2:AJ$1520,Observed!$A$2:$A$1520,$A499,Observed!$C$2:$C$1520,$C499)),AVERAGEIFS(Observed!AJ$2:AJ$1520,Observed!$A$2:$A$1520,$A499,Observed!$C$2:$C$1520,$C499),"")</f>
        <v/>
      </c>
      <c r="AK499" s="23" t="str">
        <f>IF(ISNUMBER(AVERAGEIFS(Observed!AK$2:AK$1520,Observed!$A$2:$A$1520,$A499,Observed!$C$2:$C$1520,$C499)),AVERAGEIFS(Observed!AK$2:AK$1520,Observed!$A$2:$A$1520,$A499,Observed!$C$2:$C$1520,$C499),"")</f>
        <v/>
      </c>
      <c r="AL499" s="23" t="str">
        <f>IF(ISNUMBER(AVERAGEIFS(Observed!AL$2:AL$1520,Observed!$A$2:$A$1520,$A499,Observed!$C$2:$C$1520,$C499)),AVERAGEIFS(Observed!AL$2:AL$1520,Observed!$A$2:$A$1520,$A499,Observed!$C$2:$C$1520,$C499),"")</f>
        <v/>
      </c>
      <c r="AM499" s="23" t="str">
        <f>IF(ISNUMBER(AVERAGEIFS(Observed!AM$2:AM$1520,Observed!$A$2:$A$1520,$A499,Observed!$C$2:$C$1520,$C499)),AVERAGEIFS(Observed!AM$2:AM$1520,Observed!$A$2:$A$1520,$A499,Observed!$C$2:$C$1520,$C499),"")</f>
        <v/>
      </c>
      <c r="AN499" s="2">
        <f>COUNTIFS(Observed!$A$2:$A$1520,$A499,Observed!$C$2:$C$1520,$C499)</f>
        <v>1</v>
      </c>
      <c r="AO499" s="2">
        <f t="shared" si="10"/>
        <v>3</v>
      </c>
    </row>
    <row r="500" spans="1:41" x14ac:dyDescent="0.35">
      <c r="A500" t="s">
        <v>76</v>
      </c>
      <c r="B500" t="s">
        <v>71</v>
      </c>
      <c r="C500" s="20">
        <v>36718</v>
      </c>
      <c r="D500">
        <v>1</v>
      </c>
      <c r="F500" s="25">
        <v>2000</v>
      </c>
      <c r="I500" s="2" t="s">
        <v>42</v>
      </c>
      <c r="J500" s="22" t="str">
        <f>IF(ISNUMBER(AVERAGEIFS(Observed!J$2:J$1520,Observed!$A$2:$A$1520,$A500,Observed!$C$2:$C$1520,$C500)),AVERAGEIFS(Observed!J$2:J$1520,Observed!$A$2:$A$1520,$A500,Observed!$C$2:$C$1520,$C500),"")</f>
        <v/>
      </c>
      <c r="K500" s="23" t="str">
        <f>IF(ISNUMBER(AVERAGEIFS(Observed!K$2:K$1520,Observed!$A$2:$A$1520,$A500,Observed!$C$2:$C$1520,$C500)),AVERAGEIFS(Observed!K$2:K$1520,Observed!$A$2:$A$1520,$A500,Observed!$C$2:$C$1520,$C500),"")</f>
        <v/>
      </c>
      <c r="L500" s="23">
        <f>IF(ISNUMBER(AVERAGEIFS(Observed!L$2:L$1520,Observed!$A$2:$A$1520,$A500,Observed!$C$2:$C$1520,$C500)),AVERAGEIFS(Observed!L$2:L$1520,Observed!$A$2:$A$1520,$A500,Observed!$C$2:$C$1520,$C500),"")</f>
        <v>138.19999999999999</v>
      </c>
      <c r="M500" s="23">
        <f>IF(ISNUMBER(AVERAGEIFS(Observed!M$2:M$1520,Observed!$A$2:$A$1520,$A500,Observed!$C$2:$C$1520,$C500)),AVERAGEIFS(Observed!M$2:M$1520,Observed!$A$2:$A$1520,$A500,Observed!$C$2:$C$1520,$C500),"")</f>
        <v>138.19999999999999</v>
      </c>
      <c r="N500" s="23">
        <f>IF(ISNUMBER(AVERAGEIFS(Observed!N$2:N$1520,Observed!$A$2:$A$1520,$A500,Observed!$C$2:$C$1520,$C500)),AVERAGEIFS(Observed!N$2:N$1520,Observed!$A$2:$A$1520,$A500,Observed!$C$2:$C$1520,$C500),"")</f>
        <v>414.59999999999997</v>
      </c>
      <c r="O500" s="24" t="str">
        <f>IF(ISNUMBER(AVERAGEIFS(Observed!O$2:O$1520,Observed!$A$2:$A$1520,$A500,Observed!$C$2:$C$1520,$C500)),AVERAGEIFS(Observed!O$2:O$1520,Observed!$A$2:$A$1520,$A500,Observed!$C$2:$C$1520,$C500),"")</f>
        <v/>
      </c>
      <c r="P500" s="24" t="str">
        <f>IF(ISNUMBER(AVERAGEIFS(Observed!P$2:P$1520,Observed!$A$2:$A$1520,$A500,Observed!$C$2:$C$1520,$C500)),AVERAGEIFS(Observed!P$2:P$1520,Observed!$A$2:$A$1520,$A500,Observed!$C$2:$C$1520,$C500),"")</f>
        <v/>
      </c>
      <c r="Q500" s="24" t="str">
        <f>IF(ISNUMBER(AVERAGEIFS(Observed!Q$2:Q$1520,Observed!$A$2:$A$1520,$A500,Observed!$C$2:$C$1520,$C500)),AVERAGEIFS(Observed!Q$2:Q$1520,Observed!$A$2:$A$1520,$A500,Observed!$C$2:$C$1520,$C500),"")</f>
        <v/>
      </c>
      <c r="R500" s="22" t="str">
        <f>IF(ISNUMBER(AVERAGEIFS(Observed!R$2:R$1520,Observed!$A$2:$A$1520,$A500,Observed!$C$2:$C$1520,$C500)),AVERAGEIFS(Observed!R$2:R$1520,Observed!$A$2:$A$1520,$A500,Observed!$C$2:$C$1520,$C500),"")</f>
        <v/>
      </c>
      <c r="S500" s="23" t="str">
        <f>IF(ISNUMBER(AVERAGEIFS(Observed!S$2:S$1520,Observed!$A$2:$A$1520,$A500,Observed!$C$2:$C$1520,$C500)),AVERAGEIFS(Observed!S$2:S$1520,Observed!$A$2:$A$1520,$A500,Observed!$C$2:$C$1520,$C500),"")</f>
        <v/>
      </c>
      <c r="T500" s="23" t="str">
        <f>IF(ISNUMBER(AVERAGEIFS(Observed!T$2:T$1520,Observed!$A$2:$A$1520,$A500,Observed!$C$2:$C$1520,$C500)),AVERAGEIFS(Observed!T$2:T$1520,Observed!$A$2:$A$1520,$A500,Observed!$C$2:$C$1520,$C500),"")</f>
        <v/>
      </c>
      <c r="U500" s="23" t="str">
        <f>IF(ISNUMBER(AVERAGEIFS(Observed!U$2:U$1520,Observed!$A$2:$A$1520,$A500,Observed!$C$2:$C$1520,$C500)),AVERAGEIFS(Observed!U$2:U$1520,Observed!$A$2:$A$1520,$A500,Observed!$C$2:$C$1520,$C500),"")</f>
        <v/>
      </c>
      <c r="V500" s="23" t="str">
        <f>IF(ISNUMBER(AVERAGEIFS(Observed!V$2:V$1520,Observed!$A$2:$A$1520,$A500,Observed!$C$2:$C$1520,$C500)),AVERAGEIFS(Observed!V$2:V$1520,Observed!$A$2:$A$1520,$A500,Observed!$C$2:$C$1520,$C500),"")</f>
        <v/>
      </c>
      <c r="W500" s="23" t="str">
        <f>IF(ISNUMBER(AVERAGEIFS(Observed!W$2:W$1520,Observed!$A$2:$A$1520,$A500,Observed!$C$2:$C$1520,$C500)),AVERAGEIFS(Observed!W$2:W$1520,Observed!$A$2:$A$1520,$A500,Observed!$C$2:$C$1520,$C500),"")</f>
        <v/>
      </c>
      <c r="X500" s="23" t="str">
        <f>IF(ISNUMBER(AVERAGEIFS(Observed!X$2:X$1520,Observed!$A$2:$A$1520,$A500,Observed!$C$2:$C$1520,$C500)),AVERAGEIFS(Observed!X$2:X$1520,Observed!$A$2:$A$1520,$A500,Observed!$C$2:$C$1520,$C500),"")</f>
        <v/>
      </c>
      <c r="Y500" s="23" t="str">
        <f>IF(ISNUMBER(AVERAGEIFS(Observed!Y$2:Y$1520,Observed!$A$2:$A$1520,$A500,Observed!$C$2:$C$1520,$C500)),AVERAGEIFS(Observed!Y$2:Y$1520,Observed!$A$2:$A$1520,$A500,Observed!$C$2:$C$1520,$C500),"")</f>
        <v/>
      </c>
      <c r="Z500" s="23" t="str">
        <f>IF(ISNUMBER(AVERAGEIFS(Observed!Z$2:Z$1520,Observed!$A$2:$A$1520,$A500,Observed!$C$2:$C$1520,$C500)),AVERAGEIFS(Observed!Z$2:Z$1520,Observed!$A$2:$A$1520,$A500,Observed!$C$2:$C$1520,$C500),"")</f>
        <v/>
      </c>
      <c r="AA500" s="23" t="str">
        <f>IF(ISNUMBER(AVERAGEIFS(Observed!AA$2:AA$1520,Observed!$A$2:$A$1520,$A500,Observed!$C$2:$C$1520,$C500)),AVERAGEIFS(Observed!AA$2:AA$1520,Observed!$A$2:$A$1520,$A500,Observed!$C$2:$C$1520,$C500),"")</f>
        <v/>
      </c>
      <c r="AB500" s="23" t="str">
        <f>IF(ISNUMBER(AVERAGEIFS(Observed!AB$2:AB$1520,Observed!$A$2:$A$1520,$A500,Observed!$C$2:$C$1520,$C500)),AVERAGEIFS(Observed!AB$2:AB$1520,Observed!$A$2:$A$1520,$A500,Observed!$C$2:$C$1520,$C500),"")</f>
        <v/>
      </c>
      <c r="AC500" s="23" t="str">
        <f>IF(ISNUMBER(AVERAGEIFS(Observed!AC$2:AC$1520,Observed!$A$2:$A$1520,$A500,Observed!$C$2:$C$1520,$C500)),AVERAGEIFS(Observed!AC$2:AC$1520,Observed!$A$2:$A$1520,$A500,Observed!$C$2:$C$1520,$C500),"")</f>
        <v/>
      </c>
      <c r="AD500" s="24" t="str">
        <f>IF(ISNUMBER(AVERAGEIFS(Observed!AD$2:AD$1520,Observed!$A$2:$A$1520,$A500,Observed!$C$2:$C$1520,$C500)),AVERAGEIFS(Observed!AD$2:AD$1520,Observed!$A$2:$A$1520,$A500,Observed!$C$2:$C$1520,$C500),"")</f>
        <v/>
      </c>
      <c r="AE500" s="24" t="str">
        <f>IF(ISNUMBER(AVERAGEIFS(Observed!AE$2:AE$1520,Observed!$A$2:$A$1520,$A500,Observed!$C$2:$C$1520,$C500)),AVERAGEIFS(Observed!AE$2:AE$1520,Observed!$A$2:$A$1520,$A500,Observed!$C$2:$C$1520,$C500),"")</f>
        <v/>
      </c>
      <c r="AF500" s="23" t="str">
        <f>IF(ISNUMBER(AVERAGEIFS(Observed!AF$2:AF$1520,Observed!$A$2:$A$1520,$A500,Observed!$C$2:$C$1520,$C500)),AVERAGEIFS(Observed!AF$2:AF$1520,Observed!$A$2:$A$1520,$A500,Observed!$C$2:$C$1520,$C500),"")</f>
        <v/>
      </c>
      <c r="AG500" s="23" t="str">
        <f>IF(ISNUMBER(AVERAGEIFS(Observed!AG$2:AG$1520,Observed!$A$2:$A$1520,$A500,Observed!$C$2:$C$1520,$C500)),AVERAGEIFS(Observed!AG$2:AG$1520,Observed!$A$2:$A$1520,$A500,Observed!$C$2:$C$1520,$C500),"")</f>
        <v/>
      </c>
      <c r="AH500" s="22" t="str">
        <f>IF(ISNUMBER(AVERAGEIFS(Observed!AH$2:AH$1520,Observed!$A$2:$A$1520,$A500,Observed!$C$2:$C$1520,$C500)),AVERAGEIFS(Observed!AH$2:AH$1520,Observed!$A$2:$A$1520,$A500,Observed!$C$2:$C$1520,$C500),"")</f>
        <v/>
      </c>
      <c r="AI500" s="23" t="str">
        <f>IF(ISNUMBER(AVERAGEIFS(Observed!AI$2:AI$1520,Observed!$A$2:$A$1520,$A500,Observed!$C$2:$C$1520,$C500)),AVERAGEIFS(Observed!AI$2:AI$1520,Observed!$A$2:$A$1520,$A500,Observed!$C$2:$C$1520,$C500),"")</f>
        <v/>
      </c>
      <c r="AJ500" s="23" t="str">
        <f>IF(ISNUMBER(AVERAGEIFS(Observed!AJ$2:AJ$1520,Observed!$A$2:$A$1520,$A500,Observed!$C$2:$C$1520,$C500)),AVERAGEIFS(Observed!AJ$2:AJ$1520,Observed!$A$2:$A$1520,$A500,Observed!$C$2:$C$1520,$C500),"")</f>
        <v/>
      </c>
      <c r="AK500" s="23" t="str">
        <f>IF(ISNUMBER(AVERAGEIFS(Observed!AK$2:AK$1520,Observed!$A$2:$A$1520,$A500,Observed!$C$2:$C$1520,$C500)),AVERAGEIFS(Observed!AK$2:AK$1520,Observed!$A$2:$A$1520,$A500,Observed!$C$2:$C$1520,$C500),"")</f>
        <v/>
      </c>
      <c r="AL500" s="23" t="str">
        <f>IF(ISNUMBER(AVERAGEIFS(Observed!AL$2:AL$1520,Observed!$A$2:$A$1520,$A500,Observed!$C$2:$C$1520,$C500)),AVERAGEIFS(Observed!AL$2:AL$1520,Observed!$A$2:$A$1520,$A500,Observed!$C$2:$C$1520,$C500),"")</f>
        <v/>
      </c>
      <c r="AM500" s="23" t="str">
        <f>IF(ISNUMBER(AVERAGEIFS(Observed!AM$2:AM$1520,Observed!$A$2:$A$1520,$A500,Observed!$C$2:$C$1520,$C500)),AVERAGEIFS(Observed!AM$2:AM$1520,Observed!$A$2:$A$1520,$A500,Observed!$C$2:$C$1520,$C500),"")</f>
        <v/>
      </c>
      <c r="AN500" s="2">
        <f>COUNTIFS(Observed!$A$2:$A$1520,$A500,Observed!$C$2:$C$1520,$C500)</f>
        <v>1</v>
      </c>
      <c r="AO500" s="2">
        <f t="shared" si="10"/>
        <v>3</v>
      </c>
    </row>
    <row r="501" spans="1:41" x14ac:dyDescent="0.35">
      <c r="A501" t="s">
        <v>76</v>
      </c>
      <c r="B501" t="s">
        <v>71</v>
      </c>
      <c r="C501" s="20">
        <v>36746</v>
      </c>
      <c r="D501">
        <v>1</v>
      </c>
      <c r="F501" s="25">
        <v>2000</v>
      </c>
      <c r="I501" s="2" t="s">
        <v>42</v>
      </c>
      <c r="J501" s="22" t="str">
        <f>IF(ISNUMBER(AVERAGEIFS(Observed!J$2:J$1520,Observed!$A$2:$A$1520,$A501,Observed!$C$2:$C$1520,$C501)),AVERAGEIFS(Observed!J$2:J$1520,Observed!$A$2:$A$1520,$A501,Observed!$C$2:$C$1520,$C501),"")</f>
        <v/>
      </c>
      <c r="K501" s="23" t="str">
        <f>IF(ISNUMBER(AVERAGEIFS(Observed!K$2:K$1520,Observed!$A$2:$A$1520,$A501,Observed!$C$2:$C$1520,$C501)),AVERAGEIFS(Observed!K$2:K$1520,Observed!$A$2:$A$1520,$A501,Observed!$C$2:$C$1520,$C501),"")</f>
        <v/>
      </c>
      <c r="L501" s="23">
        <f>IF(ISNUMBER(AVERAGEIFS(Observed!L$2:L$1520,Observed!$A$2:$A$1520,$A501,Observed!$C$2:$C$1520,$C501)),AVERAGEIFS(Observed!L$2:L$1520,Observed!$A$2:$A$1520,$A501,Observed!$C$2:$C$1520,$C501),"")</f>
        <v>56.7</v>
      </c>
      <c r="M501" s="23">
        <f>IF(ISNUMBER(AVERAGEIFS(Observed!M$2:M$1520,Observed!$A$2:$A$1520,$A501,Observed!$C$2:$C$1520,$C501)),AVERAGEIFS(Observed!M$2:M$1520,Observed!$A$2:$A$1520,$A501,Observed!$C$2:$C$1520,$C501),"")</f>
        <v>56.7</v>
      </c>
      <c r="N501" s="23">
        <f>IF(ISNUMBER(AVERAGEIFS(Observed!N$2:N$1520,Observed!$A$2:$A$1520,$A501,Observed!$C$2:$C$1520,$C501)),AVERAGEIFS(Observed!N$2:N$1520,Observed!$A$2:$A$1520,$A501,Observed!$C$2:$C$1520,$C501),"")</f>
        <v>471.29999999999995</v>
      </c>
      <c r="O501" s="24" t="str">
        <f>IF(ISNUMBER(AVERAGEIFS(Observed!O$2:O$1520,Observed!$A$2:$A$1520,$A501,Observed!$C$2:$C$1520,$C501)),AVERAGEIFS(Observed!O$2:O$1520,Observed!$A$2:$A$1520,$A501,Observed!$C$2:$C$1520,$C501),"")</f>
        <v/>
      </c>
      <c r="P501" s="24" t="str">
        <f>IF(ISNUMBER(AVERAGEIFS(Observed!P$2:P$1520,Observed!$A$2:$A$1520,$A501,Observed!$C$2:$C$1520,$C501)),AVERAGEIFS(Observed!P$2:P$1520,Observed!$A$2:$A$1520,$A501,Observed!$C$2:$C$1520,$C501),"")</f>
        <v/>
      </c>
      <c r="Q501" s="24" t="str">
        <f>IF(ISNUMBER(AVERAGEIFS(Observed!Q$2:Q$1520,Observed!$A$2:$A$1520,$A501,Observed!$C$2:$C$1520,$C501)),AVERAGEIFS(Observed!Q$2:Q$1520,Observed!$A$2:$A$1520,$A501,Observed!$C$2:$C$1520,$C501),"")</f>
        <v/>
      </c>
      <c r="R501" s="22" t="str">
        <f>IF(ISNUMBER(AVERAGEIFS(Observed!R$2:R$1520,Observed!$A$2:$A$1520,$A501,Observed!$C$2:$C$1520,$C501)),AVERAGEIFS(Observed!R$2:R$1520,Observed!$A$2:$A$1520,$A501,Observed!$C$2:$C$1520,$C501),"")</f>
        <v/>
      </c>
      <c r="S501" s="23" t="str">
        <f>IF(ISNUMBER(AVERAGEIFS(Observed!S$2:S$1520,Observed!$A$2:$A$1520,$A501,Observed!$C$2:$C$1520,$C501)),AVERAGEIFS(Observed!S$2:S$1520,Observed!$A$2:$A$1520,$A501,Observed!$C$2:$C$1520,$C501),"")</f>
        <v/>
      </c>
      <c r="T501" s="23" t="str">
        <f>IF(ISNUMBER(AVERAGEIFS(Observed!T$2:T$1520,Observed!$A$2:$A$1520,$A501,Observed!$C$2:$C$1520,$C501)),AVERAGEIFS(Observed!T$2:T$1520,Observed!$A$2:$A$1520,$A501,Observed!$C$2:$C$1520,$C501),"")</f>
        <v/>
      </c>
      <c r="U501" s="23" t="str">
        <f>IF(ISNUMBER(AVERAGEIFS(Observed!U$2:U$1520,Observed!$A$2:$A$1520,$A501,Observed!$C$2:$C$1520,$C501)),AVERAGEIFS(Observed!U$2:U$1520,Observed!$A$2:$A$1520,$A501,Observed!$C$2:$C$1520,$C501),"")</f>
        <v/>
      </c>
      <c r="V501" s="23" t="str">
        <f>IF(ISNUMBER(AVERAGEIFS(Observed!V$2:V$1520,Observed!$A$2:$A$1520,$A501,Observed!$C$2:$C$1520,$C501)),AVERAGEIFS(Observed!V$2:V$1520,Observed!$A$2:$A$1520,$A501,Observed!$C$2:$C$1520,$C501),"")</f>
        <v/>
      </c>
      <c r="W501" s="23" t="str">
        <f>IF(ISNUMBER(AVERAGEIFS(Observed!W$2:W$1520,Observed!$A$2:$A$1520,$A501,Observed!$C$2:$C$1520,$C501)),AVERAGEIFS(Observed!W$2:W$1520,Observed!$A$2:$A$1520,$A501,Observed!$C$2:$C$1520,$C501),"")</f>
        <v/>
      </c>
      <c r="X501" s="23" t="str">
        <f>IF(ISNUMBER(AVERAGEIFS(Observed!X$2:X$1520,Observed!$A$2:$A$1520,$A501,Observed!$C$2:$C$1520,$C501)),AVERAGEIFS(Observed!X$2:X$1520,Observed!$A$2:$A$1520,$A501,Observed!$C$2:$C$1520,$C501),"")</f>
        <v/>
      </c>
      <c r="Y501" s="23" t="str">
        <f>IF(ISNUMBER(AVERAGEIFS(Observed!Y$2:Y$1520,Observed!$A$2:$A$1520,$A501,Observed!$C$2:$C$1520,$C501)),AVERAGEIFS(Observed!Y$2:Y$1520,Observed!$A$2:$A$1520,$A501,Observed!$C$2:$C$1520,$C501),"")</f>
        <v/>
      </c>
      <c r="Z501" s="23" t="str">
        <f>IF(ISNUMBER(AVERAGEIFS(Observed!Z$2:Z$1520,Observed!$A$2:$A$1520,$A501,Observed!$C$2:$C$1520,$C501)),AVERAGEIFS(Observed!Z$2:Z$1520,Observed!$A$2:$A$1520,$A501,Observed!$C$2:$C$1520,$C501),"")</f>
        <v/>
      </c>
      <c r="AA501" s="23" t="str">
        <f>IF(ISNUMBER(AVERAGEIFS(Observed!AA$2:AA$1520,Observed!$A$2:$A$1520,$A501,Observed!$C$2:$C$1520,$C501)),AVERAGEIFS(Observed!AA$2:AA$1520,Observed!$A$2:$A$1520,$A501,Observed!$C$2:$C$1520,$C501),"")</f>
        <v/>
      </c>
      <c r="AB501" s="23" t="str">
        <f>IF(ISNUMBER(AVERAGEIFS(Observed!AB$2:AB$1520,Observed!$A$2:$A$1520,$A501,Observed!$C$2:$C$1520,$C501)),AVERAGEIFS(Observed!AB$2:AB$1520,Observed!$A$2:$A$1520,$A501,Observed!$C$2:$C$1520,$C501),"")</f>
        <v/>
      </c>
      <c r="AC501" s="23" t="str">
        <f>IF(ISNUMBER(AVERAGEIFS(Observed!AC$2:AC$1520,Observed!$A$2:$A$1520,$A501,Observed!$C$2:$C$1520,$C501)),AVERAGEIFS(Observed!AC$2:AC$1520,Observed!$A$2:$A$1520,$A501,Observed!$C$2:$C$1520,$C501),"")</f>
        <v/>
      </c>
      <c r="AD501" s="24" t="str">
        <f>IF(ISNUMBER(AVERAGEIFS(Observed!AD$2:AD$1520,Observed!$A$2:$A$1520,$A501,Observed!$C$2:$C$1520,$C501)),AVERAGEIFS(Observed!AD$2:AD$1520,Observed!$A$2:$A$1520,$A501,Observed!$C$2:$C$1520,$C501),"")</f>
        <v/>
      </c>
      <c r="AE501" s="24" t="str">
        <f>IF(ISNUMBER(AVERAGEIFS(Observed!AE$2:AE$1520,Observed!$A$2:$A$1520,$A501,Observed!$C$2:$C$1520,$C501)),AVERAGEIFS(Observed!AE$2:AE$1520,Observed!$A$2:$A$1520,$A501,Observed!$C$2:$C$1520,$C501),"")</f>
        <v/>
      </c>
      <c r="AF501" s="23" t="str">
        <f>IF(ISNUMBER(AVERAGEIFS(Observed!AF$2:AF$1520,Observed!$A$2:$A$1520,$A501,Observed!$C$2:$C$1520,$C501)),AVERAGEIFS(Observed!AF$2:AF$1520,Observed!$A$2:$A$1520,$A501,Observed!$C$2:$C$1520,$C501),"")</f>
        <v/>
      </c>
      <c r="AG501" s="23" t="str">
        <f>IF(ISNUMBER(AVERAGEIFS(Observed!AG$2:AG$1520,Observed!$A$2:$A$1520,$A501,Observed!$C$2:$C$1520,$C501)),AVERAGEIFS(Observed!AG$2:AG$1520,Observed!$A$2:$A$1520,$A501,Observed!$C$2:$C$1520,$C501),"")</f>
        <v/>
      </c>
      <c r="AH501" s="22" t="str">
        <f>IF(ISNUMBER(AVERAGEIFS(Observed!AH$2:AH$1520,Observed!$A$2:$A$1520,$A501,Observed!$C$2:$C$1520,$C501)),AVERAGEIFS(Observed!AH$2:AH$1520,Observed!$A$2:$A$1520,$A501,Observed!$C$2:$C$1520,$C501),"")</f>
        <v/>
      </c>
      <c r="AI501" s="23" t="str">
        <f>IF(ISNUMBER(AVERAGEIFS(Observed!AI$2:AI$1520,Observed!$A$2:$A$1520,$A501,Observed!$C$2:$C$1520,$C501)),AVERAGEIFS(Observed!AI$2:AI$1520,Observed!$A$2:$A$1520,$A501,Observed!$C$2:$C$1520,$C501),"")</f>
        <v/>
      </c>
      <c r="AJ501" s="23" t="str">
        <f>IF(ISNUMBER(AVERAGEIFS(Observed!AJ$2:AJ$1520,Observed!$A$2:$A$1520,$A501,Observed!$C$2:$C$1520,$C501)),AVERAGEIFS(Observed!AJ$2:AJ$1520,Observed!$A$2:$A$1520,$A501,Observed!$C$2:$C$1520,$C501),"")</f>
        <v/>
      </c>
      <c r="AK501" s="23" t="str">
        <f>IF(ISNUMBER(AVERAGEIFS(Observed!AK$2:AK$1520,Observed!$A$2:$A$1520,$A501,Observed!$C$2:$C$1520,$C501)),AVERAGEIFS(Observed!AK$2:AK$1520,Observed!$A$2:$A$1520,$A501,Observed!$C$2:$C$1520,$C501),"")</f>
        <v/>
      </c>
      <c r="AL501" s="23" t="str">
        <f>IF(ISNUMBER(AVERAGEIFS(Observed!AL$2:AL$1520,Observed!$A$2:$A$1520,$A501,Observed!$C$2:$C$1520,$C501)),AVERAGEIFS(Observed!AL$2:AL$1520,Observed!$A$2:$A$1520,$A501,Observed!$C$2:$C$1520,$C501),"")</f>
        <v/>
      </c>
      <c r="AM501" s="23" t="str">
        <f>IF(ISNUMBER(AVERAGEIFS(Observed!AM$2:AM$1520,Observed!$A$2:$A$1520,$A501,Observed!$C$2:$C$1520,$C501)),AVERAGEIFS(Observed!AM$2:AM$1520,Observed!$A$2:$A$1520,$A501,Observed!$C$2:$C$1520,$C501),"")</f>
        <v/>
      </c>
      <c r="AN501" s="2">
        <f>COUNTIFS(Observed!$A$2:$A$1520,$A501,Observed!$C$2:$C$1520,$C501)</f>
        <v>1</v>
      </c>
      <c r="AO501" s="2">
        <f t="shared" si="10"/>
        <v>3</v>
      </c>
    </row>
    <row r="502" spans="1:41" x14ac:dyDescent="0.35">
      <c r="A502" t="s">
        <v>76</v>
      </c>
      <c r="B502" t="s">
        <v>71</v>
      </c>
      <c r="C502" s="20">
        <v>36774</v>
      </c>
      <c r="D502">
        <v>1</v>
      </c>
      <c r="F502" s="25">
        <v>2000</v>
      </c>
      <c r="I502" s="2" t="s">
        <v>42</v>
      </c>
      <c r="J502" s="22" t="str">
        <f>IF(ISNUMBER(AVERAGEIFS(Observed!J$2:J$1520,Observed!$A$2:$A$1520,$A502,Observed!$C$2:$C$1520,$C502)),AVERAGEIFS(Observed!J$2:J$1520,Observed!$A$2:$A$1520,$A502,Observed!$C$2:$C$1520,$C502),"")</f>
        <v/>
      </c>
      <c r="K502" s="23" t="str">
        <f>IF(ISNUMBER(AVERAGEIFS(Observed!K$2:K$1520,Observed!$A$2:$A$1520,$A502,Observed!$C$2:$C$1520,$C502)),AVERAGEIFS(Observed!K$2:K$1520,Observed!$A$2:$A$1520,$A502,Observed!$C$2:$C$1520,$C502),"")</f>
        <v/>
      </c>
      <c r="L502" s="23">
        <f>IF(ISNUMBER(AVERAGEIFS(Observed!L$2:L$1520,Observed!$A$2:$A$1520,$A502,Observed!$C$2:$C$1520,$C502)),AVERAGEIFS(Observed!L$2:L$1520,Observed!$A$2:$A$1520,$A502,Observed!$C$2:$C$1520,$C502),"")</f>
        <v>28.8</v>
      </c>
      <c r="M502" s="23">
        <f>IF(ISNUMBER(AVERAGEIFS(Observed!M$2:M$1520,Observed!$A$2:$A$1520,$A502,Observed!$C$2:$C$1520,$C502)),AVERAGEIFS(Observed!M$2:M$1520,Observed!$A$2:$A$1520,$A502,Observed!$C$2:$C$1520,$C502),"")</f>
        <v>28.8</v>
      </c>
      <c r="N502" s="23">
        <f>IF(ISNUMBER(AVERAGEIFS(Observed!N$2:N$1520,Observed!$A$2:$A$1520,$A502,Observed!$C$2:$C$1520,$C502)),AVERAGEIFS(Observed!N$2:N$1520,Observed!$A$2:$A$1520,$A502,Observed!$C$2:$C$1520,$C502),"")</f>
        <v>500.09999999999997</v>
      </c>
      <c r="O502" s="24" t="str">
        <f>IF(ISNUMBER(AVERAGEIFS(Observed!O$2:O$1520,Observed!$A$2:$A$1520,$A502,Observed!$C$2:$C$1520,$C502)),AVERAGEIFS(Observed!O$2:O$1520,Observed!$A$2:$A$1520,$A502,Observed!$C$2:$C$1520,$C502),"")</f>
        <v/>
      </c>
      <c r="P502" s="24" t="str">
        <f>IF(ISNUMBER(AVERAGEIFS(Observed!P$2:P$1520,Observed!$A$2:$A$1520,$A502,Observed!$C$2:$C$1520,$C502)),AVERAGEIFS(Observed!P$2:P$1520,Observed!$A$2:$A$1520,$A502,Observed!$C$2:$C$1520,$C502),"")</f>
        <v/>
      </c>
      <c r="Q502" s="24" t="str">
        <f>IF(ISNUMBER(AVERAGEIFS(Observed!Q$2:Q$1520,Observed!$A$2:$A$1520,$A502,Observed!$C$2:$C$1520,$C502)),AVERAGEIFS(Observed!Q$2:Q$1520,Observed!$A$2:$A$1520,$A502,Observed!$C$2:$C$1520,$C502),"")</f>
        <v/>
      </c>
      <c r="R502" s="22" t="str">
        <f>IF(ISNUMBER(AVERAGEIFS(Observed!R$2:R$1520,Observed!$A$2:$A$1520,$A502,Observed!$C$2:$C$1520,$C502)),AVERAGEIFS(Observed!R$2:R$1520,Observed!$A$2:$A$1520,$A502,Observed!$C$2:$C$1520,$C502),"")</f>
        <v/>
      </c>
      <c r="S502" s="23" t="str">
        <f>IF(ISNUMBER(AVERAGEIFS(Observed!S$2:S$1520,Observed!$A$2:$A$1520,$A502,Observed!$C$2:$C$1520,$C502)),AVERAGEIFS(Observed!S$2:S$1520,Observed!$A$2:$A$1520,$A502,Observed!$C$2:$C$1520,$C502),"")</f>
        <v/>
      </c>
      <c r="T502" s="23" t="str">
        <f>IF(ISNUMBER(AVERAGEIFS(Observed!T$2:T$1520,Observed!$A$2:$A$1520,$A502,Observed!$C$2:$C$1520,$C502)),AVERAGEIFS(Observed!T$2:T$1520,Observed!$A$2:$A$1520,$A502,Observed!$C$2:$C$1520,$C502),"")</f>
        <v/>
      </c>
      <c r="U502" s="23" t="str">
        <f>IF(ISNUMBER(AVERAGEIFS(Observed!U$2:U$1520,Observed!$A$2:$A$1520,$A502,Observed!$C$2:$C$1520,$C502)),AVERAGEIFS(Observed!U$2:U$1520,Observed!$A$2:$A$1520,$A502,Observed!$C$2:$C$1520,$C502),"")</f>
        <v/>
      </c>
      <c r="V502" s="23" t="str">
        <f>IF(ISNUMBER(AVERAGEIFS(Observed!V$2:V$1520,Observed!$A$2:$A$1520,$A502,Observed!$C$2:$C$1520,$C502)),AVERAGEIFS(Observed!V$2:V$1520,Observed!$A$2:$A$1520,$A502,Observed!$C$2:$C$1520,$C502),"")</f>
        <v/>
      </c>
      <c r="W502" s="23" t="str">
        <f>IF(ISNUMBER(AVERAGEIFS(Observed!W$2:W$1520,Observed!$A$2:$A$1520,$A502,Observed!$C$2:$C$1520,$C502)),AVERAGEIFS(Observed!W$2:W$1520,Observed!$A$2:$A$1520,$A502,Observed!$C$2:$C$1520,$C502),"")</f>
        <v/>
      </c>
      <c r="X502" s="23" t="str">
        <f>IF(ISNUMBER(AVERAGEIFS(Observed!X$2:X$1520,Observed!$A$2:$A$1520,$A502,Observed!$C$2:$C$1520,$C502)),AVERAGEIFS(Observed!X$2:X$1520,Observed!$A$2:$A$1520,$A502,Observed!$C$2:$C$1520,$C502),"")</f>
        <v/>
      </c>
      <c r="Y502" s="23" t="str">
        <f>IF(ISNUMBER(AVERAGEIFS(Observed!Y$2:Y$1520,Observed!$A$2:$A$1520,$A502,Observed!$C$2:$C$1520,$C502)),AVERAGEIFS(Observed!Y$2:Y$1520,Observed!$A$2:$A$1520,$A502,Observed!$C$2:$C$1520,$C502),"")</f>
        <v/>
      </c>
      <c r="Z502" s="23" t="str">
        <f>IF(ISNUMBER(AVERAGEIFS(Observed!Z$2:Z$1520,Observed!$A$2:$A$1520,$A502,Observed!$C$2:$C$1520,$C502)),AVERAGEIFS(Observed!Z$2:Z$1520,Observed!$A$2:$A$1520,$A502,Observed!$C$2:$C$1520,$C502),"")</f>
        <v/>
      </c>
      <c r="AA502" s="23" t="str">
        <f>IF(ISNUMBER(AVERAGEIFS(Observed!AA$2:AA$1520,Observed!$A$2:$A$1520,$A502,Observed!$C$2:$C$1520,$C502)),AVERAGEIFS(Observed!AA$2:AA$1520,Observed!$A$2:$A$1520,$A502,Observed!$C$2:$C$1520,$C502),"")</f>
        <v/>
      </c>
      <c r="AB502" s="23" t="str">
        <f>IF(ISNUMBER(AVERAGEIFS(Observed!AB$2:AB$1520,Observed!$A$2:$A$1520,$A502,Observed!$C$2:$C$1520,$C502)),AVERAGEIFS(Observed!AB$2:AB$1520,Observed!$A$2:$A$1520,$A502,Observed!$C$2:$C$1520,$C502),"")</f>
        <v/>
      </c>
      <c r="AC502" s="23" t="str">
        <f>IF(ISNUMBER(AVERAGEIFS(Observed!AC$2:AC$1520,Observed!$A$2:$A$1520,$A502,Observed!$C$2:$C$1520,$C502)),AVERAGEIFS(Observed!AC$2:AC$1520,Observed!$A$2:$A$1520,$A502,Observed!$C$2:$C$1520,$C502),"")</f>
        <v/>
      </c>
      <c r="AD502" s="24" t="str">
        <f>IF(ISNUMBER(AVERAGEIFS(Observed!AD$2:AD$1520,Observed!$A$2:$A$1520,$A502,Observed!$C$2:$C$1520,$C502)),AVERAGEIFS(Observed!AD$2:AD$1520,Observed!$A$2:$A$1520,$A502,Observed!$C$2:$C$1520,$C502),"")</f>
        <v/>
      </c>
      <c r="AE502" s="24" t="str">
        <f>IF(ISNUMBER(AVERAGEIFS(Observed!AE$2:AE$1520,Observed!$A$2:$A$1520,$A502,Observed!$C$2:$C$1520,$C502)),AVERAGEIFS(Observed!AE$2:AE$1520,Observed!$A$2:$A$1520,$A502,Observed!$C$2:$C$1520,$C502),"")</f>
        <v/>
      </c>
      <c r="AF502" s="23" t="str">
        <f>IF(ISNUMBER(AVERAGEIFS(Observed!AF$2:AF$1520,Observed!$A$2:$A$1520,$A502,Observed!$C$2:$C$1520,$C502)),AVERAGEIFS(Observed!AF$2:AF$1520,Observed!$A$2:$A$1520,$A502,Observed!$C$2:$C$1520,$C502),"")</f>
        <v/>
      </c>
      <c r="AG502" s="23" t="str">
        <f>IF(ISNUMBER(AVERAGEIFS(Observed!AG$2:AG$1520,Observed!$A$2:$A$1520,$A502,Observed!$C$2:$C$1520,$C502)),AVERAGEIFS(Observed!AG$2:AG$1520,Observed!$A$2:$A$1520,$A502,Observed!$C$2:$C$1520,$C502),"")</f>
        <v/>
      </c>
      <c r="AH502" s="22" t="str">
        <f>IF(ISNUMBER(AVERAGEIFS(Observed!AH$2:AH$1520,Observed!$A$2:$A$1520,$A502,Observed!$C$2:$C$1520,$C502)),AVERAGEIFS(Observed!AH$2:AH$1520,Observed!$A$2:$A$1520,$A502,Observed!$C$2:$C$1520,$C502),"")</f>
        <v/>
      </c>
      <c r="AI502" s="23" t="str">
        <f>IF(ISNUMBER(AVERAGEIFS(Observed!AI$2:AI$1520,Observed!$A$2:$A$1520,$A502,Observed!$C$2:$C$1520,$C502)),AVERAGEIFS(Observed!AI$2:AI$1520,Observed!$A$2:$A$1520,$A502,Observed!$C$2:$C$1520,$C502),"")</f>
        <v/>
      </c>
      <c r="AJ502" s="23" t="str">
        <f>IF(ISNUMBER(AVERAGEIFS(Observed!AJ$2:AJ$1520,Observed!$A$2:$A$1520,$A502,Observed!$C$2:$C$1520,$C502)),AVERAGEIFS(Observed!AJ$2:AJ$1520,Observed!$A$2:$A$1520,$A502,Observed!$C$2:$C$1520,$C502),"")</f>
        <v/>
      </c>
      <c r="AK502" s="23" t="str">
        <f>IF(ISNUMBER(AVERAGEIFS(Observed!AK$2:AK$1520,Observed!$A$2:$A$1520,$A502,Observed!$C$2:$C$1520,$C502)),AVERAGEIFS(Observed!AK$2:AK$1520,Observed!$A$2:$A$1520,$A502,Observed!$C$2:$C$1520,$C502),"")</f>
        <v/>
      </c>
      <c r="AL502" s="23" t="str">
        <f>IF(ISNUMBER(AVERAGEIFS(Observed!AL$2:AL$1520,Observed!$A$2:$A$1520,$A502,Observed!$C$2:$C$1520,$C502)),AVERAGEIFS(Observed!AL$2:AL$1520,Observed!$A$2:$A$1520,$A502,Observed!$C$2:$C$1520,$C502),"")</f>
        <v/>
      </c>
      <c r="AM502" s="23" t="str">
        <f>IF(ISNUMBER(AVERAGEIFS(Observed!AM$2:AM$1520,Observed!$A$2:$A$1520,$A502,Observed!$C$2:$C$1520,$C502)),AVERAGEIFS(Observed!AM$2:AM$1520,Observed!$A$2:$A$1520,$A502,Observed!$C$2:$C$1520,$C502),"")</f>
        <v/>
      </c>
      <c r="AN502" s="2">
        <f>COUNTIFS(Observed!$A$2:$A$1520,$A502,Observed!$C$2:$C$1520,$C502)</f>
        <v>1</v>
      </c>
      <c r="AO502" s="2">
        <f t="shared" si="10"/>
        <v>3</v>
      </c>
    </row>
    <row r="503" spans="1:41" x14ac:dyDescent="0.35">
      <c r="A503" t="s">
        <v>76</v>
      </c>
      <c r="B503" t="s">
        <v>71</v>
      </c>
      <c r="C503" s="20">
        <v>36808</v>
      </c>
      <c r="D503">
        <v>1</v>
      </c>
      <c r="F503" s="25">
        <v>2000</v>
      </c>
      <c r="I503" s="2" t="s">
        <v>72</v>
      </c>
      <c r="J503" s="22" t="str">
        <f>IF(ISNUMBER(AVERAGEIFS(Observed!J$2:J$1520,Observed!$A$2:$A$1520,$A503,Observed!$C$2:$C$1520,$C503)),AVERAGEIFS(Observed!J$2:J$1520,Observed!$A$2:$A$1520,$A503,Observed!$C$2:$C$1520,$C503),"")</f>
        <v/>
      </c>
      <c r="K503" s="23" t="str">
        <f>IF(ISNUMBER(AVERAGEIFS(Observed!K$2:K$1520,Observed!$A$2:$A$1520,$A503,Observed!$C$2:$C$1520,$C503)),AVERAGEIFS(Observed!K$2:K$1520,Observed!$A$2:$A$1520,$A503,Observed!$C$2:$C$1520,$C503),"")</f>
        <v/>
      </c>
      <c r="L503" s="23" t="str">
        <f>IF(ISNUMBER(AVERAGEIFS(Observed!L$2:L$1520,Observed!$A$2:$A$1520,$A503,Observed!$C$2:$C$1520,$C503)),AVERAGEIFS(Observed!L$2:L$1520,Observed!$A$2:$A$1520,$A503,Observed!$C$2:$C$1520,$C503),"")</f>
        <v/>
      </c>
      <c r="M503" s="23" t="str">
        <f>IF(ISNUMBER(AVERAGEIFS(Observed!M$2:M$1520,Observed!$A$2:$A$1520,$A503,Observed!$C$2:$C$1520,$C503)),AVERAGEIFS(Observed!M$2:M$1520,Observed!$A$2:$A$1520,$A503,Observed!$C$2:$C$1520,$C503),"")</f>
        <v/>
      </c>
      <c r="N503" s="23" t="str">
        <f>IF(ISNUMBER(AVERAGEIFS(Observed!N$2:N$1520,Observed!$A$2:$A$1520,$A503,Observed!$C$2:$C$1520,$C503)),AVERAGEIFS(Observed!N$2:N$1520,Observed!$A$2:$A$1520,$A503,Observed!$C$2:$C$1520,$C503),"")</f>
        <v/>
      </c>
      <c r="O503" s="24" t="str">
        <f>IF(ISNUMBER(AVERAGEIFS(Observed!O$2:O$1520,Observed!$A$2:$A$1520,$A503,Observed!$C$2:$C$1520,$C503)),AVERAGEIFS(Observed!O$2:O$1520,Observed!$A$2:$A$1520,$A503,Observed!$C$2:$C$1520,$C503),"")</f>
        <v/>
      </c>
      <c r="P503" s="24" t="str">
        <f>IF(ISNUMBER(AVERAGEIFS(Observed!P$2:P$1520,Observed!$A$2:$A$1520,$A503,Observed!$C$2:$C$1520,$C503)),AVERAGEIFS(Observed!P$2:P$1520,Observed!$A$2:$A$1520,$A503,Observed!$C$2:$C$1520,$C503),"")</f>
        <v/>
      </c>
      <c r="Q503" s="24" t="str">
        <f>IF(ISNUMBER(AVERAGEIFS(Observed!Q$2:Q$1520,Observed!$A$2:$A$1520,$A503,Observed!$C$2:$C$1520,$C503)),AVERAGEIFS(Observed!Q$2:Q$1520,Observed!$A$2:$A$1520,$A503,Observed!$C$2:$C$1520,$C503),"")</f>
        <v/>
      </c>
      <c r="R503" s="22">
        <f>IF(ISNUMBER(AVERAGEIFS(Observed!R$2:R$1520,Observed!$A$2:$A$1520,$A503,Observed!$C$2:$C$1520,$C503)),AVERAGEIFS(Observed!R$2:R$1520,Observed!$A$2:$A$1520,$A503,Observed!$C$2:$C$1520,$C503),"")</f>
        <v>240</v>
      </c>
      <c r="S503" s="23" t="str">
        <f>IF(ISNUMBER(AVERAGEIFS(Observed!S$2:S$1520,Observed!$A$2:$A$1520,$A503,Observed!$C$2:$C$1520,$C503)),AVERAGEIFS(Observed!S$2:S$1520,Observed!$A$2:$A$1520,$A503,Observed!$C$2:$C$1520,$C503),"")</f>
        <v/>
      </c>
      <c r="T503" s="23" t="str">
        <f>IF(ISNUMBER(AVERAGEIFS(Observed!T$2:T$1520,Observed!$A$2:$A$1520,$A503,Observed!$C$2:$C$1520,$C503)),AVERAGEIFS(Observed!T$2:T$1520,Observed!$A$2:$A$1520,$A503,Observed!$C$2:$C$1520,$C503),"")</f>
        <v/>
      </c>
      <c r="U503" s="23" t="str">
        <f>IF(ISNUMBER(AVERAGEIFS(Observed!U$2:U$1520,Observed!$A$2:$A$1520,$A503,Observed!$C$2:$C$1520,$C503)),AVERAGEIFS(Observed!U$2:U$1520,Observed!$A$2:$A$1520,$A503,Observed!$C$2:$C$1520,$C503),"")</f>
        <v/>
      </c>
      <c r="V503" s="23" t="str">
        <f>IF(ISNUMBER(AVERAGEIFS(Observed!V$2:V$1520,Observed!$A$2:$A$1520,$A503,Observed!$C$2:$C$1520,$C503)),AVERAGEIFS(Observed!V$2:V$1520,Observed!$A$2:$A$1520,$A503,Observed!$C$2:$C$1520,$C503),"")</f>
        <v/>
      </c>
      <c r="W503" s="23" t="str">
        <f>IF(ISNUMBER(AVERAGEIFS(Observed!W$2:W$1520,Observed!$A$2:$A$1520,$A503,Observed!$C$2:$C$1520,$C503)),AVERAGEIFS(Observed!W$2:W$1520,Observed!$A$2:$A$1520,$A503,Observed!$C$2:$C$1520,$C503),"")</f>
        <v/>
      </c>
      <c r="X503" s="23" t="str">
        <f>IF(ISNUMBER(AVERAGEIFS(Observed!X$2:X$1520,Observed!$A$2:$A$1520,$A503,Observed!$C$2:$C$1520,$C503)),AVERAGEIFS(Observed!X$2:X$1520,Observed!$A$2:$A$1520,$A503,Observed!$C$2:$C$1520,$C503),"")</f>
        <v/>
      </c>
      <c r="Y503" s="23" t="str">
        <f>IF(ISNUMBER(AVERAGEIFS(Observed!Y$2:Y$1520,Observed!$A$2:$A$1520,$A503,Observed!$C$2:$C$1520,$C503)),AVERAGEIFS(Observed!Y$2:Y$1520,Observed!$A$2:$A$1520,$A503,Observed!$C$2:$C$1520,$C503),"")</f>
        <v/>
      </c>
      <c r="Z503" s="23" t="str">
        <f>IF(ISNUMBER(AVERAGEIFS(Observed!Z$2:Z$1520,Observed!$A$2:$A$1520,$A503,Observed!$C$2:$C$1520,$C503)),AVERAGEIFS(Observed!Z$2:Z$1520,Observed!$A$2:$A$1520,$A503,Observed!$C$2:$C$1520,$C503),"")</f>
        <v/>
      </c>
      <c r="AA503" s="23" t="str">
        <f>IF(ISNUMBER(AVERAGEIFS(Observed!AA$2:AA$1520,Observed!$A$2:$A$1520,$A503,Observed!$C$2:$C$1520,$C503)),AVERAGEIFS(Observed!AA$2:AA$1520,Observed!$A$2:$A$1520,$A503,Observed!$C$2:$C$1520,$C503),"")</f>
        <v/>
      </c>
      <c r="AB503" s="23" t="str">
        <f>IF(ISNUMBER(AVERAGEIFS(Observed!AB$2:AB$1520,Observed!$A$2:$A$1520,$A503,Observed!$C$2:$C$1520,$C503)),AVERAGEIFS(Observed!AB$2:AB$1520,Observed!$A$2:$A$1520,$A503,Observed!$C$2:$C$1520,$C503),"")</f>
        <v/>
      </c>
      <c r="AC503" s="23" t="str">
        <f>IF(ISNUMBER(AVERAGEIFS(Observed!AC$2:AC$1520,Observed!$A$2:$A$1520,$A503,Observed!$C$2:$C$1520,$C503)),AVERAGEIFS(Observed!AC$2:AC$1520,Observed!$A$2:$A$1520,$A503,Observed!$C$2:$C$1520,$C503),"")</f>
        <v/>
      </c>
      <c r="AD503" s="24" t="str">
        <f>IF(ISNUMBER(AVERAGEIFS(Observed!AD$2:AD$1520,Observed!$A$2:$A$1520,$A503,Observed!$C$2:$C$1520,$C503)),AVERAGEIFS(Observed!AD$2:AD$1520,Observed!$A$2:$A$1520,$A503,Observed!$C$2:$C$1520,$C503),"")</f>
        <v/>
      </c>
      <c r="AE503" s="24" t="str">
        <f>IF(ISNUMBER(AVERAGEIFS(Observed!AE$2:AE$1520,Observed!$A$2:$A$1520,$A503,Observed!$C$2:$C$1520,$C503)),AVERAGEIFS(Observed!AE$2:AE$1520,Observed!$A$2:$A$1520,$A503,Observed!$C$2:$C$1520,$C503),"")</f>
        <v/>
      </c>
      <c r="AF503" s="23" t="str">
        <f>IF(ISNUMBER(AVERAGEIFS(Observed!AF$2:AF$1520,Observed!$A$2:$A$1520,$A503,Observed!$C$2:$C$1520,$C503)),AVERAGEIFS(Observed!AF$2:AF$1520,Observed!$A$2:$A$1520,$A503,Observed!$C$2:$C$1520,$C503),"")</f>
        <v/>
      </c>
      <c r="AG503" s="23" t="str">
        <f>IF(ISNUMBER(AVERAGEIFS(Observed!AG$2:AG$1520,Observed!$A$2:$A$1520,$A503,Observed!$C$2:$C$1520,$C503)),AVERAGEIFS(Observed!AG$2:AG$1520,Observed!$A$2:$A$1520,$A503,Observed!$C$2:$C$1520,$C503),"")</f>
        <v/>
      </c>
      <c r="AH503" s="22" t="str">
        <f>IF(ISNUMBER(AVERAGEIFS(Observed!AH$2:AH$1520,Observed!$A$2:$A$1520,$A503,Observed!$C$2:$C$1520,$C503)),AVERAGEIFS(Observed!AH$2:AH$1520,Observed!$A$2:$A$1520,$A503,Observed!$C$2:$C$1520,$C503),"")</f>
        <v/>
      </c>
      <c r="AI503" s="23" t="str">
        <f>IF(ISNUMBER(AVERAGEIFS(Observed!AI$2:AI$1520,Observed!$A$2:$A$1520,$A503,Observed!$C$2:$C$1520,$C503)),AVERAGEIFS(Observed!AI$2:AI$1520,Observed!$A$2:$A$1520,$A503,Observed!$C$2:$C$1520,$C503),"")</f>
        <v/>
      </c>
      <c r="AJ503" s="23" t="str">
        <f>IF(ISNUMBER(AVERAGEIFS(Observed!AJ$2:AJ$1520,Observed!$A$2:$A$1520,$A503,Observed!$C$2:$C$1520,$C503)),AVERAGEIFS(Observed!AJ$2:AJ$1520,Observed!$A$2:$A$1520,$A503,Observed!$C$2:$C$1520,$C503),"")</f>
        <v/>
      </c>
      <c r="AK503" s="23" t="str">
        <f>IF(ISNUMBER(AVERAGEIFS(Observed!AK$2:AK$1520,Observed!$A$2:$A$1520,$A503,Observed!$C$2:$C$1520,$C503)),AVERAGEIFS(Observed!AK$2:AK$1520,Observed!$A$2:$A$1520,$A503,Observed!$C$2:$C$1520,$C503),"")</f>
        <v/>
      </c>
      <c r="AL503" s="23" t="str">
        <f>IF(ISNUMBER(AVERAGEIFS(Observed!AL$2:AL$1520,Observed!$A$2:$A$1520,$A503,Observed!$C$2:$C$1520,$C503)),AVERAGEIFS(Observed!AL$2:AL$1520,Observed!$A$2:$A$1520,$A503,Observed!$C$2:$C$1520,$C503),"")</f>
        <v/>
      </c>
      <c r="AM503" s="23" t="str">
        <f>IF(ISNUMBER(AVERAGEIFS(Observed!AM$2:AM$1520,Observed!$A$2:$A$1520,$A503,Observed!$C$2:$C$1520,$C503)),AVERAGEIFS(Observed!AM$2:AM$1520,Observed!$A$2:$A$1520,$A503,Observed!$C$2:$C$1520,$C503),"")</f>
        <v/>
      </c>
      <c r="AN503" s="2">
        <f>COUNTIFS(Observed!$A$2:$A$1520,$A503,Observed!$C$2:$C$1520,$C503)</f>
        <v>1</v>
      </c>
      <c r="AO503" s="2">
        <f t="shared" si="10"/>
        <v>1</v>
      </c>
    </row>
    <row r="504" spans="1:41" x14ac:dyDescent="0.35">
      <c r="A504" t="s">
        <v>76</v>
      </c>
      <c r="B504" t="s">
        <v>71</v>
      </c>
      <c r="C504" s="20">
        <v>37060</v>
      </c>
      <c r="D504">
        <v>1</v>
      </c>
      <c r="F504" s="25">
        <v>2001</v>
      </c>
      <c r="I504" s="2" t="s">
        <v>72</v>
      </c>
      <c r="J504" s="22" t="str">
        <f>IF(ISNUMBER(AVERAGEIFS(Observed!J$2:J$1520,Observed!$A$2:$A$1520,$A504,Observed!$C$2:$C$1520,$C504)),AVERAGEIFS(Observed!J$2:J$1520,Observed!$A$2:$A$1520,$A504,Observed!$C$2:$C$1520,$C504),"")</f>
        <v/>
      </c>
      <c r="K504" s="23" t="str">
        <f>IF(ISNUMBER(AVERAGEIFS(Observed!K$2:K$1520,Observed!$A$2:$A$1520,$A504,Observed!$C$2:$C$1520,$C504)),AVERAGEIFS(Observed!K$2:K$1520,Observed!$A$2:$A$1520,$A504,Observed!$C$2:$C$1520,$C504),"")</f>
        <v/>
      </c>
      <c r="L504" s="23" t="str">
        <f>IF(ISNUMBER(AVERAGEIFS(Observed!L$2:L$1520,Observed!$A$2:$A$1520,$A504,Observed!$C$2:$C$1520,$C504)),AVERAGEIFS(Observed!L$2:L$1520,Observed!$A$2:$A$1520,$A504,Observed!$C$2:$C$1520,$C504),"")</f>
        <v/>
      </c>
      <c r="M504" s="23" t="str">
        <f>IF(ISNUMBER(AVERAGEIFS(Observed!M$2:M$1520,Observed!$A$2:$A$1520,$A504,Observed!$C$2:$C$1520,$C504)),AVERAGEIFS(Observed!M$2:M$1520,Observed!$A$2:$A$1520,$A504,Observed!$C$2:$C$1520,$C504),"")</f>
        <v/>
      </c>
      <c r="N504" s="23" t="str">
        <f>IF(ISNUMBER(AVERAGEIFS(Observed!N$2:N$1520,Observed!$A$2:$A$1520,$A504,Observed!$C$2:$C$1520,$C504)),AVERAGEIFS(Observed!N$2:N$1520,Observed!$A$2:$A$1520,$A504,Observed!$C$2:$C$1520,$C504),"")</f>
        <v/>
      </c>
      <c r="O504" s="24" t="str">
        <f>IF(ISNUMBER(AVERAGEIFS(Observed!O$2:O$1520,Observed!$A$2:$A$1520,$A504,Observed!$C$2:$C$1520,$C504)),AVERAGEIFS(Observed!O$2:O$1520,Observed!$A$2:$A$1520,$A504,Observed!$C$2:$C$1520,$C504),"")</f>
        <v/>
      </c>
      <c r="P504" s="24" t="str">
        <f>IF(ISNUMBER(AVERAGEIFS(Observed!P$2:P$1520,Observed!$A$2:$A$1520,$A504,Observed!$C$2:$C$1520,$C504)),AVERAGEIFS(Observed!P$2:P$1520,Observed!$A$2:$A$1520,$A504,Observed!$C$2:$C$1520,$C504),"")</f>
        <v/>
      </c>
      <c r="Q504" s="24" t="str">
        <f>IF(ISNUMBER(AVERAGEIFS(Observed!Q$2:Q$1520,Observed!$A$2:$A$1520,$A504,Observed!$C$2:$C$1520,$C504)),AVERAGEIFS(Observed!Q$2:Q$1520,Observed!$A$2:$A$1520,$A504,Observed!$C$2:$C$1520,$C504),"")</f>
        <v/>
      </c>
      <c r="R504" s="22">
        <f>IF(ISNUMBER(AVERAGEIFS(Observed!R$2:R$1520,Observed!$A$2:$A$1520,$A504,Observed!$C$2:$C$1520,$C504)),AVERAGEIFS(Observed!R$2:R$1520,Observed!$A$2:$A$1520,$A504,Observed!$C$2:$C$1520,$C504),"")</f>
        <v>2</v>
      </c>
      <c r="S504" s="23" t="str">
        <f>IF(ISNUMBER(AVERAGEIFS(Observed!S$2:S$1520,Observed!$A$2:$A$1520,$A504,Observed!$C$2:$C$1520,$C504)),AVERAGEIFS(Observed!S$2:S$1520,Observed!$A$2:$A$1520,$A504,Observed!$C$2:$C$1520,$C504),"")</f>
        <v/>
      </c>
      <c r="T504" s="23" t="str">
        <f>IF(ISNUMBER(AVERAGEIFS(Observed!T$2:T$1520,Observed!$A$2:$A$1520,$A504,Observed!$C$2:$C$1520,$C504)),AVERAGEIFS(Observed!T$2:T$1520,Observed!$A$2:$A$1520,$A504,Observed!$C$2:$C$1520,$C504),"")</f>
        <v/>
      </c>
      <c r="U504" s="23" t="str">
        <f>IF(ISNUMBER(AVERAGEIFS(Observed!U$2:U$1520,Observed!$A$2:$A$1520,$A504,Observed!$C$2:$C$1520,$C504)),AVERAGEIFS(Observed!U$2:U$1520,Observed!$A$2:$A$1520,$A504,Observed!$C$2:$C$1520,$C504),"")</f>
        <v/>
      </c>
      <c r="V504" s="23" t="str">
        <f>IF(ISNUMBER(AVERAGEIFS(Observed!V$2:V$1520,Observed!$A$2:$A$1520,$A504,Observed!$C$2:$C$1520,$C504)),AVERAGEIFS(Observed!V$2:V$1520,Observed!$A$2:$A$1520,$A504,Observed!$C$2:$C$1520,$C504),"")</f>
        <v/>
      </c>
      <c r="W504" s="23" t="str">
        <f>IF(ISNUMBER(AVERAGEIFS(Observed!W$2:W$1520,Observed!$A$2:$A$1520,$A504,Observed!$C$2:$C$1520,$C504)),AVERAGEIFS(Observed!W$2:W$1520,Observed!$A$2:$A$1520,$A504,Observed!$C$2:$C$1520,$C504),"")</f>
        <v/>
      </c>
      <c r="X504" s="23" t="str">
        <f>IF(ISNUMBER(AVERAGEIFS(Observed!X$2:X$1520,Observed!$A$2:$A$1520,$A504,Observed!$C$2:$C$1520,$C504)),AVERAGEIFS(Observed!X$2:X$1520,Observed!$A$2:$A$1520,$A504,Observed!$C$2:$C$1520,$C504),"")</f>
        <v/>
      </c>
      <c r="Y504" s="23" t="str">
        <f>IF(ISNUMBER(AVERAGEIFS(Observed!Y$2:Y$1520,Observed!$A$2:$A$1520,$A504,Observed!$C$2:$C$1520,$C504)),AVERAGEIFS(Observed!Y$2:Y$1520,Observed!$A$2:$A$1520,$A504,Observed!$C$2:$C$1520,$C504),"")</f>
        <v/>
      </c>
      <c r="Z504" s="23" t="str">
        <f>IF(ISNUMBER(AVERAGEIFS(Observed!Z$2:Z$1520,Observed!$A$2:$A$1520,$A504,Observed!$C$2:$C$1520,$C504)),AVERAGEIFS(Observed!Z$2:Z$1520,Observed!$A$2:$A$1520,$A504,Observed!$C$2:$C$1520,$C504),"")</f>
        <v/>
      </c>
      <c r="AA504" s="23" t="str">
        <f>IF(ISNUMBER(AVERAGEIFS(Observed!AA$2:AA$1520,Observed!$A$2:$A$1520,$A504,Observed!$C$2:$C$1520,$C504)),AVERAGEIFS(Observed!AA$2:AA$1520,Observed!$A$2:$A$1520,$A504,Observed!$C$2:$C$1520,$C504),"")</f>
        <v/>
      </c>
      <c r="AB504" s="23" t="str">
        <f>IF(ISNUMBER(AVERAGEIFS(Observed!AB$2:AB$1520,Observed!$A$2:$A$1520,$A504,Observed!$C$2:$C$1520,$C504)),AVERAGEIFS(Observed!AB$2:AB$1520,Observed!$A$2:$A$1520,$A504,Observed!$C$2:$C$1520,$C504),"")</f>
        <v/>
      </c>
      <c r="AC504" s="23" t="str">
        <f>IF(ISNUMBER(AVERAGEIFS(Observed!AC$2:AC$1520,Observed!$A$2:$A$1520,$A504,Observed!$C$2:$C$1520,$C504)),AVERAGEIFS(Observed!AC$2:AC$1520,Observed!$A$2:$A$1520,$A504,Observed!$C$2:$C$1520,$C504),"")</f>
        <v/>
      </c>
      <c r="AD504" s="24" t="str">
        <f>IF(ISNUMBER(AVERAGEIFS(Observed!AD$2:AD$1520,Observed!$A$2:$A$1520,$A504,Observed!$C$2:$C$1520,$C504)),AVERAGEIFS(Observed!AD$2:AD$1520,Observed!$A$2:$A$1520,$A504,Observed!$C$2:$C$1520,$C504),"")</f>
        <v/>
      </c>
      <c r="AE504" s="24" t="str">
        <f>IF(ISNUMBER(AVERAGEIFS(Observed!AE$2:AE$1520,Observed!$A$2:$A$1520,$A504,Observed!$C$2:$C$1520,$C504)),AVERAGEIFS(Observed!AE$2:AE$1520,Observed!$A$2:$A$1520,$A504,Observed!$C$2:$C$1520,$C504),"")</f>
        <v/>
      </c>
      <c r="AF504" s="23" t="str">
        <f>IF(ISNUMBER(AVERAGEIFS(Observed!AF$2:AF$1520,Observed!$A$2:$A$1520,$A504,Observed!$C$2:$C$1520,$C504)),AVERAGEIFS(Observed!AF$2:AF$1520,Observed!$A$2:$A$1520,$A504,Observed!$C$2:$C$1520,$C504),"")</f>
        <v/>
      </c>
      <c r="AG504" s="23" t="str">
        <f>IF(ISNUMBER(AVERAGEIFS(Observed!AG$2:AG$1520,Observed!$A$2:$A$1520,$A504,Observed!$C$2:$C$1520,$C504)),AVERAGEIFS(Observed!AG$2:AG$1520,Observed!$A$2:$A$1520,$A504,Observed!$C$2:$C$1520,$C504),"")</f>
        <v/>
      </c>
      <c r="AH504" s="22" t="str">
        <f>IF(ISNUMBER(AVERAGEIFS(Observed!AH$2:AH$1520,Observed!$A$2:$A$1520,$A504,Observed!$C$2:$C$1520,$C504)),AVERAGEIFS(Observed!AH$2:AH$1520,Observed!$A$2:$A$1520,$A504,Observed!$C$2:$C$1520,$C504),"")</f>
        <v/>
      </c>
      <c r="AI504" s="23" t="str">
        <f>IF(ISNUMBER(AVERAGEIFS(Observed!AI$2:AI$1520,Observed!$A$2:$A$1520,$A504,Observed!$C$2:$C$1520,$C504)),AVERAGEIFS(Observed!AI$2:AI$1520,Observed!$A$2:$A$1520,$A504,Observed!$C$2:$C$1520,$C504),"")</f>
        <v/>
      </c>
      <c r="AJ504" s="23" t="str">
        <f>IF(ISNUMBER(AVERAGEIFS(Observed!AJ$2:AJ$1520,Observed!$A$2:$A$1520,$A504,Observed!$C$2:$C$1520,$C504)),AVERAGEIFS(Observed!AJ$2:AJ$1520,Observed!$A$2:$A$1520,$A504,Observed!$C$2:$C$1520,$C504),"")</f>
        <v/>
      </c>
      <c r="AK504" s="23" t="str">
        <f>IF(ISNUMBER(AVERAGEIFS(Observed!AK$2:AK$1520,Observed!$A$2:$A$1520,$A504,Observed!$C$2:$C$1520,$C504)),AVERAGEIFS(Observed!AK$2:AK$1520,Observed!$A$2:$A$1520,$A504,Observed!$C$2:$C$1520,$C504),"")</f>
        <v/>
      </c>
      <c r="AL504" s="23" t="str">
        <f>IF(ISNUMBER(AVERAGEIFS(Observed!AL$2:AL$1520,Observed!$A$2:$A$1520,$A504,Observed!$C$2:$C$1520,$C504)),AVERAGEIFS(Observed!AL$2:AL$1520,Observed!$A$2:$A$1520,$A504,Observed!$C$2:$C$1520,$C504),"")</f>
        <v/>
      </c>
      <c r="AM504" s="23" t="str">
        <f>IF(ISNUMBER(AVERAGEIFS(Observed!AM$2:AM$1520,Observed!$A$2:$A$1520,$A504,Observed!$C$2:$C$1520,$C504)),AVERAGEIFS(Observed!AM$2:AM$1520,Observed!$A$2:$A$1520,$A504,Observed!$C$2:$C$1520,$C504),"")</f>
        <v/>
      </c>
      <c r="AN504" s="2">
        <f>COUNTIFS(Observed!$A$2:$A$1520,$A504,Observed!$C$2:$C$1520,$C504)</f>
        <v>1</v>
      </c>
      <c r="AO504" s="2">
        <f t="shared" si="10"/>
        <v>1</v>
      </c>
    </row>
    <row r="505" spans="1:41" x14ac:dyDescent="0.35">
      <c r="A505" t="s">
        <v>73</v>
      </c>
      <c r="B505" t="s">
        <v>52</v>
      </c>
      <c r="C505" s="20">
        <v>40896</v>
      </c>
      <c r="D505">
        <v>1</v>
      </c>
      <c r="F505" s="25" t="s">
        <v>100</v>
      </c>
      <c r="G505" t="s">
        <v>43</v>
      </c>
      <c r="I505" s="2" t="s">
        <v>64</v>
      </c>
      <c r="J505" s="22">
        <f>IF(ISNUMBER(AVERAGEIFS(Observed!J$2:J$1520,Observed!$A$2:$A$1520,$A505,Observed!$C$2:$C$1520,$C505)),AVERAGEIFS(Observed!J$2:J$1520,Observed!$A$2:$A$1520,$A505,Observed!$C$2:$C$1520,$C505),"")</f>
        <v>4278</v>
      </c>
      <c r="K505" s="23">
        <f>IF(ISNUMBER(AVERAGEIFS(Observed!K$2:K$1520,Observed!$A$2:$A$1520,$A505,Observed!$C$2:$C$1520,$C505)),AVERAGEIFS(Observed!K$2:K$1520,Observed!$A$2:$A$1520,$A505,Observed!$C$2:$C$1520,$C505),"")</f>
        <v>427.8</v>
      </c>
      <c r="L505" s="23" t="str">
        <f>IF(ISNUMBER(AVERAGEIFS(Observed!L$2:L$1520,Observed!$A$2:$A$1520,$A505,Observed!$C$2:$C$1520,$C505)),AVERAGEIFS(Observed!L$2:L$1520,Observed!$A$2:$A$1520,$A505,Observed!$C$2:$C$1520,$C505),"")</f>
        <v/>
      </c>
      <c r="M505" s="23" t="str">
        <f>IF(ISNUMBER(AVERAGEIFS(Observed!M$2:M$1520,Observed!$A$2:$A$1520,$A505,Observed!$C$2:$C$1520,$C505)),AVERAGEIFS(Observed!M$2:M$1520,Observed!$A$2:$A$1520,$A505,Observed!$C$2:$C$1520,$C505),"")</f>
        <v/>
      </c>
      <c r="N505" s="23" t="str">
        <f>IF(ISNUMBER(AVERAGEIFS(Observed!N$2:N$1520,Observed!$A$2:$A$1520,$A505,Observed!$C$2:$C$1520,$C505)),AVERAGEIFS(Observed!N$2:N$1520,Observed!$A$2:$A$1520,$A505,Observed!$C$2:$C$1520,$C505),"")</f>
        <v/>
      </c>
      <c r="O505" s="24" t="str">
        <f>IF(ISNUMBER(AVERAGEIFS(Observed!O$2:O$1520,Observed!$A$2:$A$1520,$A505,Observed!$C$2:$C$1520,$C505)),AVERAGEIFS(Observed!O$2:O$1520,Observed!$A$2:$A$1520,$A505,Observed!$C$2:$C$1520,$C505),"")</f>
        <v/>
      </c>
      <c r="P505" s="24" t="str">
        <f>IF(ISNUMBER(AVERAGEIFS(Observed!P$2:P$1520,Observed!$A$2:$A$1520,$A505,Observed!$C$2:$C$1520,$C505)),AVERAGEIFS(Observed!P$2:P$1520,Observed!$A$2:$A$1520,$A505,Observed!$C$2:$C$1520,$C505),"")</f>
        <v/>
      </c>
      <c r="Q505" s="24" t="str">
        <f>IF(ISNUMBER(AVERAGEIFS(Observed!Q$2:Q$1520,Observed!$A$2:$A$1520,$A505,Observed!$C$2:$C$1520,$C505)),AVERAGEIFS(Observed!Q$2:Q$1520,Observed!$A$2:$A$1520,$A505,Observed!$C$2:$C$1520,$C505),"")</f>
        <v/>
      </c>
      <c r="R505" s="22" t="str">
        <f>IF(ISNUMBER(AVERAGEIFS(Observed!R$2:R$1520,Observed!$A$2:$A$1520,$A505,Observed!$C$2:$C$1520,$C505)),AVERAGEIFS(Observed!R$2:R$1520,Observed!$A$2:$A$1520,$A505,Observed!$C$2:$C$1520,$C505),"")</f>
        <v/>
      </c>
      <c r="S505" s="23" t="str">
        <f>IF(ISNUMBER(AVERAGEIFS(Observed!S$2:S$1520,Observed!$A$2:$A$1520,$A505,Observed!$C$2:$C$1520,$C505)),AVERAGEIFS(Observed!S$2:S$1520,Observed!$A$2:$A$1520,$A505,Observed!$C$2:$C$1520,$C505),"")</f>
        <v/>
      </c>
      <c r="T505" s="23" t="str">
        <f>IF(ISNUMBER(AVERAGEIFS(Observed!T$2:T$1520,Observed!$A$2:$A$1520,$A505,Observed!$C$2:$C$1520,$C505)),AVERAGEIFS(Observed!T$2:T$1520,Observed!$A$2:$A$1520,$A505,Observed!$C$2:$C$1520,$C505),"")</f>
        <v/>
      </c>
      <c r="U505" s="23" t="str">
        <f>IF(ISNUMBER(AVERAGEIFS(Observed!U$2:U$1520,Observed!$A$2:$A$1520,$A505,Observed!$C$2:$C$1520,$C505)),AVERAGEIFS(Observed!U$2:U$1520,Observed!$A$2:$A$1520,$A505,Observed!$C$2:$C$1520,$C505),"")</f>
        <v/>
      </c>
      <c r="V505" s="23" t="str">
        <f>IF(ISNUMBER(AVERAGEIFS(Observed!V$2:V$1520,Observed!$A$2:$A$1520,$A505,Observed!$C$2:$C$1520,$C505)),AVERAGEIFS(Observed!V$2:V$1520,Observed!$A$2:$A$1520,$A505,Observed!$C$2:$C$1520,$C505),"")</f>
        <v/>
      </c>
      <c r="W505" s="23" t="str">
        <f>IF(ISNUMBER(AVERAGEIFS(Observed!W$2:W$1520,Observed!$A$2:$A$1520,$A505,Observed!$C$2:$C$1520,$C505)),AVERAGEIFS(Observed!W$2:W$1520,Observed!$A$2:$A$1520,$A505,Observed!$C$2:$C$1520,$C505),"")</f>
        <v/>
      </c>
      <c r="X505" s="23" t="str">
        <f>IF(ISNUMBER(AVERAGEIFS(Observed!X$2:X$1520,Observed!$A$2:$A$1520,$A505,Observed!$C$2:$C$1520,$C505)),AVERAGEIFS(Observed!X$2:X$1520,Observed!$A$2:$A$1520,$A505,Observed!$C$2:$C$1520,$C505),"")</f>
        <v/>
      </c>
      <c r="Y505" s="23" t="str">
        <f>IF(ISNUMBER(AVERAGEIFS(Observed!Y$2:Y$1520,Observed!$A$2:$A$1520,$A505,Observed!$C$2:$C$1520,$C505)),AVERAGEIFS(Observed!Y$2:Y$1520,Observed!$A$2:$A$1520,$A505,Observed!$C$2:$C$1520,$C505),"")</f>
        <v/>
      </c>
      <c r="Z505" s="23" t="str">
        <f>IF(ISNUMBER(AVERAGEIFS(Observed!Z$2:Z$1520,Observed!$A$2:$A$1520,$A505,Observed!$C$2:$C$1520,$C505)),AVERAGEIFS(Observed!Z$2:Z$1520,Observed!$A$2:$A$1520,$A505,Observed!$C$2:$C$1520,$C505),"")</f>
        <v/>
      </c>
      <c r="AA505" s="23" t="str">
        <f>IF(ISNUMBER(AVERAGEIFS(Observed!AA$2:AA$1520,Observed!$A$2:$A$1520,$A505,Observed!$C$2:$C$1520,$C505)),AVERAGEIFS(Observed!AA$2:AA$1520,Observed!$A$2:$A$1520,$A505,Observed!$C$2:$C$1520,$C505),"")</f>
        <v/>
      </c>
      <c r="AB505" s="23" t="str">
        <f>IF(ISNUMBER(AVERAGEIFS(Observed!AB$2:AB$1520,Observed!$A$2:$A$1520,$A505,Observed!$C$2:$C$1520,$C505)),AVERAGEIFS(Observed!AB$2:AB$1520,Observed!$A$2:$A$1520,$A505,Observed!$C$2:$C$1520,$C505),"")</f>
        <v/>
      </c>
      <c r="AC505" s="23" t="str">
        <f>IF(ISNUMBER(AVERAGEIFS(Observed!AC$2:AC$1520,Observed!$A$2:$A$1520,$A505,Observed!$C$2:$C$1520,$C505)),AVERAGEIFS(Observed!AC$2:AC$1520,Observed!$A$2:$A$1520,$A505,Observed!$C$2:$C$1520,$C505),"")</f>
        <v/>
      </c>
      <c r="AD505" s="24" t="str">
        <f>IF(ISNUMBER(AVERAGEIFS(Observed!AD$2:AD$1520,Observed!$A$2:$A$1520,$A505,Observed!$C$2:$C$1520,$C505)),AVERAGEIFS(Observed!AD$2:AD$1520,Observed!$A$2:$A$1520,$A505,Observed!$C$2:$C$1520,$C505),"")</f>
        <v/>
      </c>
      <c r="AE505" s="24" t="str">
        <f>IF(ISNUMBER(AVERAGEIFS(Observed!AE$2:AE$1520,Observed!$A$2:$A$1520,$A505,Observed!$C$2:$C$1520,$C505)),AVERAGEIFS(Observed!AE$2:AE$1520,Observed!$A$2:$A$1520,$A505,Observed!$C$2:$C$1520,$C505),"")</f>
        <v/>
      </c>
      <c r="AF505" s="23" t="str">
        <f>IF(ISNUMBER(AVERAGEIFS(Observed!AF$2:AF$1520,Observed!$A$2:$A$1520,$A505,Observed!$C$2:$C$1520,$C505)),AVERAGEIFS(Observed!AF$2:AF$1520,Observed!$A$2:$A$1520,$A505,Observed!$C$2:$C$1520,$C505),"")</f>
        <v/>
      </c>
      <c r="AG505" s="23" t="str">
        <f>IF(ISNUMBER(AVERAGEIFS(Observed!AG$2:AG$1520,Observed!$A$2:$A$1520,$A505,Observed!$C$2:$C$1520,$C505)),AVERAGEIFS(Observed!AG$2:AG$1520,Observed!$A$2:$A$1520,$A505,Observed!$C$2:$C$1520,$C505),"")</f>
        <v/>
      </c>
      <c r="AH505" s="22" t="str">
        <f>IF(ISNUMBER(AVERAGEIFS(Observed!AH$2:AH$1520,Observed!$A$2:$A$1520,$A505,Observed!$C$2:$C$1520,$C505)),AVERAGEIFS(Observed!AH$2:AH$1520,Observed!$A$2:$A$1520,$A505,Observed!$C$2:$C$1520,$C505),"")</f>
        <v/>
      </c>
      <c r="AI505" s="23" t="str">
        <f>IF(ISNUMBER(AVERAGEIFS(Observed!AI$2:AI$1520,Observed!$A$2:$A$1520,$A505,Observed!$C$2:$C$1520,$C505)),AVERAGEIFS(Observed!AI$2:AI$1520,Observed!$A$2:$A$1520,$A505,Observed!$C$2:$C$1520,$C505),"")</f>
        <v/>
      </c>
      <c r="AJ505" s="23" t="str">
        <f>IF(ISNUMBER(AVERAGEIFS(Observed!AJ$2:AJ$1520,Observed!$A$2:$A$1520,$A505,Observed!$C$2:$C$1520,$C505)),AVERAGEIFS(Observed!AJ$2:AJ$1520,Observed!$A$2:$A$1520,$A505,Observed!$C$2:$C$1520,$C505),"")</f>
        <v/>
      </c>
      <c r="AK505" s="23" t="str">
        <f>IF(ISNUMBER(AVERAGEIFS(Observed!AK$2:AK$1520,Observed!$A$2:$A$1520,$A505,Observed!$C$2:$C$1520,$C505)),AVERAGEIFS(Observed!AK$2:AK$1520,Observed!$A$2:$A$1520,$A505,Observed!$C$2:$C$1520,$C505),"")</f>
        <v/>
      </c>
      <c r="AL505" s="23" t="str">
        <f>IF(ISNUMBER(AVERAGEIFS(Observed!AL$2:AL$1520,Observed!$A$2:$A$1520,$A505,Observed!$C$2:$C$1520,$C505)),AVERAGEIFS(Observed!AL$2:AL$1520,Observed!$A$2:$A$1520,$A505,Observed!$C$2:$C$1520,$C505),"")</f>
        <v/>
      </c>
      <c r="AM505" s="23" t="str">
        <f>IF(ISNUMBER(AVERAGEIFS(Observed!AM$2:AM$1520,Observed!$A$2:$A$1520,$A505,Observed!$C$2:$C$1520,$C505)),AVERAGEIFS(Observed!AM$2:AM$1520,Observed!$A$2:$A$1520,$A505,Observed!$C$2:$C$1520,$C505),"")</f>
        <v/>
      </c>
      <c r="AN505" s="2">
        <f>COUNTIFS(Observed!$A$2:$A$1520,$A505,Observed!$C$2:$C$1520,$C505)</f>
        <v>1</v>
      </c>
      <c r="AO505" s="2">
        <f t="shared" si="7"/>
        <v>1</v>
      </c>
    </row>
    <row r="506" spans="1:41" x14ac:dyDescent="0.35">
      <c r="A506" t="s">
        <v>73</v>
      </c>
      <c r="B506" t="s">
        <v>52</v>
      </c>
      <c r="C506" s="20">
        <v>40897</v>
      </c>
      <c r="D506">
        <v>1</v>
      </c>
      <c r="F506" s="25" t="s">
        <v>100</v>
      </c>
      <c r="G506" t="s">
        <v>43</v>
      </c>
      <c r="I506" s="2" t="s">
        <v>42</v>
      </c>
      <c r="J506" s="22" t="str">
        <f>IF(ISNUMBER(AVERAGEIFS(Observed!J$2:J$1520,Observed!$A$2:$A$1520,$A506,Observed!$C$2:$C$1520,$C506)),AVERAGEIFS(Observed!J$2:J$1520,Observed!$A$2:$A$1520,$A506,Observed!$C$2:$C$1520,$C506),"")</f>
        <v/>
      </c>
      <c r="K506" s="23" t="str">
        <f>IF(ISNUMBER(AVERAGEIFS(Observed!K$2:K$1520,Observed!$A$2:$A$1520,$A506,Observed!$C$2:$C$1520,$C506)),AVERAGEIFS(Observed!K$2:K$1520,Observed!$A$2:$A$1520,$A506,Observed!$C$2:$C$1520,$C506),"")</f>
        <v/>
      </c>
      <c r="L506" s="23">
        <f>IF(ISNUMBER(AVERAGEIFS(Observed!L$2:L$1520,Observed!$A$2:$A$1520,$A506,Observed!$C$2:$C$1520,$C506)),AVERAGEIFS(Observed!L$2:L$1520,Observed!$A$2:$A$1520,$A506,Observed!$C$2:$C$1520,$C506),"")</f>
        <v>114</v>
      </c>
      <c r="M506" s="23">
        <f>IF(ISNUMBER(AVERAGEIFS(Observed!M$2:M$1520,Observed!$A$2:$A$1520,$A506,Observed!$C$2:$C$1520,$C506)),AVERAGEIFS(Observed!M$2:M$1520,Observed!$A$2:$A$1520,$A506,Observed!$C$2:$C$1520,$C506),"")</f>
        <v>114</v>
      </c>
      <c r="N506" s="23">
        <f>IF(ISNUMBER(AVERAGEIFS(Observed!N$2:N$1520,Observed!$A$2:$A$1520,$A506,Observed!$C$2:$C$1520,$C506)),AVERAGEIFS(Observed!N$2:N$1520,Observed!$A$2:$A$1520,$A506,Observed!$C$2:$C$1520,$C506),"")</f>
        <v>114</v>
      </c>
      <c r="O506" s="24" t="str">
        <f>IF(ISNUMBER(AVERAGEIFS(Observed!O$2:O$1520,Observed!$A$2:$A$1520,$A506,Observed!$C$2:$C$1520,$C506)),AVERAGEIFS(Observed!O$2:O$1520,Observed!$A$2:$A$1520,$A506,Observed!$C$2:$C$1520,$C506),"")</f>
        <v/>
      </c>
      <c r="P506" s="24" t="str">
        <f>IF(ISNUMBER(AVERAGEIFS(Observed!P$2:P$1520,Observed!$A$2:$A$1520,$A506,Observed!$C$2:$C$1520,$C506)),AVERAGEIFS(Observed!P$2:P$1520,Observed!$A$2:$A$1520,$A506,Observed!$C$2:$C$1520,$C506),"")</f>
        <v/>
      </c>
      <c r="Q506" s="24" t="str">
        <f>IF(ISNUMBER(AVERAGEIFS(Observed!Q$2:Q$1520,Observed!$A$2:$A$1520,$A506,Observed!$C$2:$C$1520,$C506)),AVERAGEIFS(Observed!Q$2:Q$1520,Observed!$A$2:$A$1520,$A506,Observed!$C$2:$C$1520,$C506),"")</f>
        <v/>
      </c>
      <c r="R506" s="22" t="str">
        <f>IF(ISNUMBER(AVERAGEIFS(Observed!R$2:R$1520,Observed!$A$2:$A$1520,$A506,Observed!$C$2:$C$1520,$C506)),AVERAGEIFS(Observed!R$2:R$1520,Observed!$A$2:$A$1520,$A506,Observed!$C$2:$C$1520,$C506),"")</f>
        <v/>
      </c>
      <c r="S506" s="23" t="str">
        <f>IF(ISNUMBER(AVERAGEIFS(Observed!S$2:S$1520,Observed!$A$2:$A$1520,$A506,Observed!$C$2:$C$1520,$C506)),AVERAGEIFS(Observed!S$2:S$1520,Observed!$A$2:$A$1520,$A506,Observed!$C$2:$C$1520,$C506),"")</f>
        <v/>
      </c>
      <c r="T506" s="23" t="str">
        <f>IF(ISNUMBER(AVERAGEIFS(Observed!T$2:T$1520,Observed!$A$2:$A$1520,$A506,Observed!$C$2:$C$1520,$C506)),AVERAGEIFS(Observed!T$2:T$1520,Observed!$A$2:$A$1520,$A506,Observed!$C$2:$C$1520,$C506),"")</f>
        <v/>
      </c>
      <c r="U506" s="23" t="str">
        <f>IF(ISNUMBER(AVERAGEIFS(Observed!U$2:U$1520,Observed!$A$2:$A$1520,$A506,Observed!$C$2:$C$1520,$C506)),AVERAGEIFS(Observed!U$2:U$1520,Observed!$A$2:$A$1520,$A506,Observed!$C$2:$C$1520,$C506),"")</f>
        <v/>
      </c>
      <c r="V506" s="23" t="str">
        <f>IF(ISNUMBER(AVERAGEIFS(Observed!V$2:V$1520,Observed!$A$2:$A$1520,$A506,Observed!$C$2:$C$1520,$C506)),AVERAGEIFS(Observed!V$2:V$1520,Observed!$A$2:$A$1520,$A506,Observed!$C$2:$C$1520,$C506),"")</f>
        <v/>
      </c>
      <c r="W506" s="23" t="str">
        <f>IF(ISNUMBER(AVERAGEIFS(Observed!W$2:W$1520,Observed!$A$2:$A$1520,$A506,Observed!$C$2:$C$1520,$C506)),AVERAGEIFS(Observed!W$2:W$1520,Observed!$A$2:$A$1520,$A506,Observed!$C$2:$C$1520,$C506),"")</f>
        <v/>
      </c>
      <c r="X506" s="23" t="str">
        <f>IF(ISNUMBER(AVERAGEIFS(Observed!X$2:X$1520,Observed!$A$2:$A$1520,$A506,Observed!$C$2:$C$1520,$C506)),AVERAGEIFS(Observed!X$2:X$1520,Observed!$A$2:$A$1520,$A506,Observed!$C$2:$C$1520,$C506),"")</f>
        <v/>
      </c>
      <c r="Y506" s="23" t="str">
        <f>IF(ISNUMBER(AVERAGEIFS(Observed!Y$2:Y$1520,Observed!$A$2:$A$1520,$A506,Observed!$C$2:$C$1520,$C506)),AVERAGEIFS(Observed!Y$2:Y$1520,Observed!$A$2:$A$1520,$A506,Observed!$C$2:$C$1520,$C506),"")</f>
        <v/>
      </c>
      <c r="Z506" s="23" t="str">
        <f>IF(ISNUMBER(AVERAGEIFS(Observed!Z$2:Z$1520,Observed!$A$2:$A$1520,$A506,Observed!$C$2:$C$1520,$C506)),AVERAGEIFS(Observed!Z$2:Z$1520,Observed!$A$2:$A$1520,$A506,Observed!$C$2:$C$1520,$C506),"")</f>
        <v/>
      </c>
      <c r="AA506" s="23" t="str">
        <f>IF(ISNUMBER(AVERAGEIFS(Observed!AA$2:AA$1520,Observed!$A$2:$A$1520,$A506,Observed!$C$2:$C$1520,$C506)),AVERAGEIFS(Observed!AA$2:AA$1520,Observed!$A$2:$A$1520,$A506,Observed!$C$2:$C$1520,$C506),"")</f>
        <v/>
      </c>
      <c r="AB506" s="23" t="str">
        <f>IF(ISNUMBER(AVERAGEIFS(Observed!AB$2:AB$1520,Observed!$A$2:$A$1520,$A506,Observed!$C$2:$C$1520,$C506)),AVERAGEIFS(Observed!AB$2:AB$1520,Observed!$A$2:$A$1520,$A506,Observed!$C$2:$C$1520,$C506),"")</f>
        <v/>
      </c>
      <c r="AC506" s="23" t="str">
        <f>IF(ISNUMBER(AVERAGEIFS(Observed!AC$2:AC$1520,Observed!$A$2:$A$1520,$A506,Observed!$C$2:$C$1520,$C506)),AVERAGEIFS(Observed!AC$2:AC$1520,Observed!$A$2:$A$1520,$A506,Observed!$C$2:$C$1520,$C506),"")</f>
        <v/>
      </c>
      <c r="AD506" s="24" t="str">
        <f>IF(ISNUMBER(AVERAGEIFS(Observed!AD$2:AD$1520,Observed!$A$2:$A$1520,$A506,Observed!$C$2:$C$1520,$C506)),AVERAGEIFS(Observed!AD$2:AD$1520,Observed!$A$2:$A$1520,$A506,Observed!$C$2:$C$1520,$C506),"")</f>
        <v/>
      </c>
      <c r="AE506" s="24" t="str">
        <f>IF(ISNUMBER(AVERAGEIFS(Observed!AE$2:AE$1520,Observed!$A$2:$A$1520,$A506,Observed!$C$2:$C$1520,$C506)),AVERAGEIFS(Observed!AE$2:AE$1520,Observed!$A$2:$A$1520,$A506,Observed!$C$2:$C$1520,$C506),"")</f>
        <v/>
      </c>
      <c r="AF506" s="23" t="str">
        <f>IF(ISNUMBER(AVERAGEIFS(Observed!AF$2:AF$1520,Observed!$A$2:$A$1520,$A506,Observed!$C$2:$C$1520,$C506)),AVERAGEIFS(Observed!AF$2:AF$1520,Observed!$A$2:$A$1520,$A506,Observed!$C$2:$C$1520,$C506),"")</f>
        <v/>
      </c>
      <c r="AG506" s="23" t="str">
        <f>IF(ISNUMBER(AVERAGEIFS(Observed!AG$2:AG$1520,Observed!$A$2:$A$1520,$A506,Observed!$C$2:$C$1520,$C506)),AVERAGEIFS(Observed!AG$2:AG$1520,Observed!$A$2:$A$1520,$A506,Observed!$C$2:$C$1520,$C506),"")</f>
        <v/>
      </c>
      <c r="AH506" s="22" t="str">
        <f>IF(ISNUMBER(AVERAGEIFS(Observed!AH$2:AH$1520,Observed!$A$2:$A$1520,$A506,Observed!$C$2:$C$1520,$C506)),AVERAGEIFS(Observed!AH$2:AH$1520,Observed!$A$2:$A$1520,$A506,Observed!$C$2:$C$1520,$C506),"")</f>
        <v/>
      </c>
      <c r="AI506" s="23" t="str">
        <f>IF(ISNUMBER(AVERAGEIFS(Observed!AI$2:AI$1520,Observed!$A$2:$A$1520,$A506,Observed!$C$2:$C$1520,$C506)),AVERAGEIFS(Observed!AI$2:AI$1520,Observed!$A$2:$A$1520,$A506,Observed!$C$2:$C$1520,$C506),"")</f>
        <v/>
      </c>
      <c r="AJ506" s="23" t="str">
        <f>IF(ISNUMBER(AVERAGEIFS(Observed!AJ$2:AJ$1520,Observed!$A$2:$A$1520,$A506,Observed!$C$2:$C$1520,$C506)),AVERAGEIFS(Observed!AJ$2:AJ$1520,Observed!$A$2:$A$1520,$A506,Observed!$C$2:$C$1520,$C506),"")</f>
        <v/>
      </c>
      <c r="AK506" s="23" t="str">
        <f>IF(ISNUMBER(AVERAGEIFS(Observed!AK$2:AK$1520,Observed!$A$2:$A$1520,$A506,Observed!$C$2:$C$1520,$C506)),AVERAGEIFS(Observed!AK$2:AK$1520,Observed!$A$2:$A$1520,$A506,Observed!$C$2:$C$1520,$C506),"")</f>
        <v/>
      </c>
      <c r="AL506" s="23" t="str">
        <f>IF(ISNUMBER(AVERAGEIFS(Observed!AL$2:AL$1520,Observed!$A$2:$A$1520,$A506,Observed!$C$2:$C$1520,$C506)),AVERAGEIFS(Observed!AL$2:AL$1520,Observed!$A$2:$A$1520,$A506,Observed!$C$2:$C$1520,$C506),"")</f>
        <v/>
      </c>
      <c r="AM506" s="23" t="str">
        <f>IF(ISNUMBER(AVERAGEIFS(Observed!AM$2:AM$1520,Observed!$A$2:$A$1520,$A506,Observed!$C$2:$C$1520,$C506)),AVERAGEIFS(Observed!AM$2:AM$1520,Observed!$A$2:$A$1520,$A506,Observed!$C$2:$C$1520,$C506),"")</f>
        <v/>
      </c>
      <c r="AN506" s="2">
        <f>COUNTIFS(Observed!$A$2:$A$1520,$A506,Observed!$C$2:$C$1520,$C506)</f>
        <v>1</v>
      </c>
      <c r="AO506" s="2">
        <f t="shared" si="7"/>
        <v>3</v>
      </c>
    </row>
    <row r="507" spans="1:41" x14ac:dyDescent="0.35">
      <c r="A507" t="s">
        <v>73</v>
      </c>
      <c r="B507" t="s">
        <v>52</v>
      </c>
      <c r="C507" s="20">
        <v>40912</v>
      </c>
      <c r="D507">
        <v>1</v>
      </c>
      <c r="F507" s="25" t="s">
        <v>100</v>
      </c>
      <c r="G507" t="s">
        <v>43</v>
      </c>
      <c r="I507" s="2" t="s">
        <v>64</v>
      </c>
      <c r="J507" s="22">
        <f>IF(ISNUMBER(AVERAGEIFS(Observed!J$2:J$1520,Observed!$A$2:$A$1520,$A507,Observed!$C$2:$C$1520,$C507)),AVERAGEIFS(Observed!J$2:J$1520,Observed!$A$2:$A$1520,$A507,Observed!$C$2:$C$1520,$C507),"")</f>
        <v>4486</v>
      </c>
      <c r="K507" s="23">
        <f>IF(ISNUMBER(AVERAGEIFS(Observed!K$2:K$1520,Observed!$A$2:$A$1520,$A507,Observed!$C$2:$C$1520,$C507)),AVERAGEIFS(Observed!K$2:K$1520,Observed!$A$2:$A$1520,$A507,Observed!$C$2:$C$1520,$C507),"")</f>
        <v>448.6</v>
      </c>
      <c r="L507" s="23" t="str">
        <f>IF(ISNUMBER(AVERAGEIFS(Observed!L$2:L$1520,Observed!$A$2:$A$1520,$A507,Observed!$C$2:$C$1520,$C507)),AVERAGEIFS(Observed!L$2:L$1520,Observed!$A$2:$A$1520,$A507,Observed!$C$2:$C$1520,$C507),"")</f>
        <v/>
      </c>
      <c r="M507" s="23" t="str">
        <f>IF(ISNUMBER(AVERAGEIFS(Observed!M$2:M$1520,Observed!$A$2:$A$1520,$A507,Observed!$C$2:$C$1520,$C507)),AVERAGEIFS(Observed!M$2:M$1520,Observed!$A$2:$A$1520,$A507,Observed!$C$2:$C$1520,$C507),"")</f>
        <v/>
      </c>
      <c r="N507" s="23" t="str">
        <f>IF(ISNUMBER(AVERAGEIFS(Observed!N$2:N$1520,Observed!$A$2:$A$1520,$A507,Observed!$C$2:$C$1520,$C507)),AVERAGEIFS(Observed!N$2:N$1520,Observed!$A$2:$A$1520,$A507,Observed!$C$2:$C$1520,$C507),"")</f>
        <v/>
      </c>
      <c r="O507" s="24" t="str">
        <f>IF(ISNUMBER(AVERAGEIFS(Observed!O$2:O$1520,Observed!$A$2:$A$1520,$A507,Observed!$C$2:$C$1520,$C507)),AVERAGEIFS(Observed!O$2:O$1520,Observed!$A$2:$A$1520,$A507,Observed!$C$2:$C$1520,$C507),"")</f>
        <v/>
      </c>
      <c r="P507" s="24" t="str">
        <f>IF(ISNUMBER(AVERAGEIFS(Observed!P$2:P$1520,Observed!$A$2:$A$1520,$A507,Observed!$C$2:$C$1520,$C507)),AVERAGEIFS(Observed!P$2:P$1520,Observed!$A$2:$A$1520,$A507,Observed!$C$2:$C$1520,$C507),"")</f>
        <v/>
      </c>
      <c r="Q507" s="24" t="str">
        <f>IF(ISNUMBER(AVERAGEIFS(Observed!Q$2:Q$1520,Observed!$A$2:$A$1520,$A507,Observed!$C$2:$C$1520,$C507)),AVERAGEIFS(Observed!Q$2:Q$1520,Observed!$A$2:$A$1520,$A507,Observed!$C$2:$C$1520,$C507),"")</f>
        <v/>
      </c>
      <c r="R507" s="22" t="str">
        <f>IF(ISNUMBER(AVERAGEIFS(Observed!R$2:R$1520,Observed!$A$2:$A$1520,$A507,Observed!$C$2:$C$1520,$C507)),AVERAGEIFS(Observed!R$2:R$1520,Observed!$A$2:$A$1520,$A507,Observed!$C$2:$C$1520,$C507),"")</f>
        <v/>
      </c>
      <c r="S507" s="23" t="str">
        <f>IF(ISNUMBER(AVERAGEIFS(Observed!S$2:S$1520,Observed!$A$2:$A$1520,$A507,Observed!$C$2:$C$1520,$C507)),AVERAGEIFS(Observed!S$2:S$1520,Observed!$A$2:$A$1520,$A507,Observed!$C$2:$C$1520,$C507),"")</f>
        <v/>
      </c>
      <c r="T507" s="23" t="str">
        <f>IF(ISNUMBER(AVERAGEIFS(Observed!T$2:T$1520,Observed!$A$2:$A$1520,$A507,Observed!$C$2:$C$1520,$C507)),AVERAGEIFS(Observed!T$2:T$1520,Observed!$A$2:$A$1520,$A507,Observed!$C$2:$C$1520,$C507),"")</f>
        <v/>
      </c>
      <c r="U507" s="23" t="str">
        <f>IF(ISNUMBER(AVERAGEIFS(Observed!U$2:U$1520,Observed!$A$2:$A$1520,$A507,Observed!$C$2:$C$1520,$C507)),AVERAGEIFS(Observed!U$2:U$1520,Observed!$A$2:$A$1520,$A507,Observed!$C$2:$C$1520,$C507),"")</f>
        <v/>
      </c>
      <c r="V507" s="23" t="str">
        <f>IF(ISNUMBER(AVERAGEIFS(Observed!V$2:V$1520,Observed!$A$2:$A$1520,$A507,Observed!$C$2:$C$1520,$C507)),AVERAGEIFS(Observed!V$2:V$1520,Observed!$A$2:$A$1520,$A507,Observed!$C$2:$C$1520,$C507),"")</f>
        <v/>
      </c>
      <c r="W507" s="23" t="str">
        <f>IF(ISNUMBER(AVERAGEIFS(Observed!W$2:W$1520,Observed!$A$2:$A$1520,$A507,Observed!$C$2:$C$1520,$C507)),AVERAGEIFS(Observed!W$2:W$1520,Observed!$A$2:$A$1520,$A507,Observed!$C$2:$C$1520,$C507),"")</f>
        <v/>
      </c>
      <c r="X507" s="23" t="str">
        <f>IF(ISNUMBER(AVERAGEIFS(Observed!X$2:X$1520,Observed!$A$2:$A$1520,$A507,Observed!$C$2:$C$1520,$C507)),AVERAGEIFS(Observed!X$2:X$1520,Observed!$A$2:$A$1520,$A507,Observed!$C$2:$C$1520,$C507),"")</f>
        <v/>
      </c>
      <c r="Y507" s="23" t="str">
        <f>IF(ISNUMBER(AVERAGEIFS(Observed!Y$2:Y$1520,Observed!$A$2:$A$1520,$A507,Observed!$C$2:$C$1520,$C507)),AVERAGEIFS(Observed!Y$2:Y$1520,Observed!$A$2:$A$1520,$A507,Observed!$C$2:$C$1520,$C507),"")</f>
        <v/>
      </c>
      <c r="Z507" s="23" t="str">
        <f>IF(ISNUMBER(AVERAGEIFS(Observed!Z$2:Z$1520,Observed!$A$2:$A$1520,$A507,Observed!$C$2:$C$1520,$C507)),AVERAGEIFS(Observed!Z$2:Z$1520,Observed!$A$2:$A$1520,$A507,Observed!$C$2:$C$1520,$C507),"")</f>
        <v/>
      </c>
      <c r="AA507" s="23" t="str">
        <f>IF(ISNUMBER(AVERAGEIFS(Observed!AA$2:AA$1520,Observed!$A$2:$A$1520,$A507,Observed!$C$2:$C$1520,$C507)),AVERAGEIFS(Observed!AA$2:AA$1520,Observed!$A$2:$A$1520,$A507,Observed!$C$2:$C$1520,$C507),"")</f>
        <v/>
      </c>
      <c r="AB507" s="23" t="str">
        <f>IF(ISNUMBER(AVERAGEIFS(Observed!AB$2:AB$1520,Observed!$A$2:$A$1520,$A507,Observed!$C$2:$C$1520,$C507)),AVERAGEIFS(Observed!AB$2:AB$1520,Observed!$A$2:$A$1520,$A507,Observed!$C$2:$C$1520,$C507),"")</f>
        <v/>
      </c>
      <c r="AC507" s="23" t="str">
        <f>IF(ISNUMBER(AVERAGEIFS(Observed!AC$2:AC$1520,Observed!$A$2:$A$1520,$A507,Observed!$C$2:$C$1520,$C507)),AVERAGEIFS(Observed!AC$2:AC$1520,Observed!$A$2:$A$1520,$A507,Observed!$C$2:$C$1520,$C507),"")</f>
        <v/>
      </c>
      <c r="AD507" s="24" t="str">
        <f>IF(ISNUMBER(AVERAGEIFS(Observed!AD$2:AD$1520,Observed!$A$2:$A$1520,$A507,Observed!$C$2:$C$1520,$C507)),AVERAGEIFS(Observed!AD$2:AD$1520,Observed!$A$2:$A$1520,$A507,Observed!$C$2:$C$1520,$C507),"")</f>
        <v/>
      </c>
      <c r="AE507" s="24" t="str">
        <f>IF(ISNUMBER(AVERAGEIFS(Observed!AE$2:AE$1520,Observed!$A$2:$A$1520,$A507,Observed!$C$2:$C$1520,$C507)),AVERAGEIFS(Observed!AE$2:AE$1520,Observed!$A$2:$A$1520,$A507,Observed!$C$2:$C$1520,$C507),"")</f>
        <v/>
      </c>
      <c r="AF507" s="23" t="str">
        <f>IF(ISNUMBER(AVERAGEIFS(Observed!AF$2:AF$1520,Observed!$A$2:$A$1520,$A507,Observed!$C$2:$C$1520,$C507)),AVERAGEIFS(Observed!AF$2:AF$1520,Observed!$A$2:$A$1520,$A507,Observed!$C$2:$C$1520,$C507),"")</f>
        <v/>
      </c>
      <c r="AG507" s="23" t="str">
        <f>IF(ISNUMBER(AVERAGEIFS(Observed!AG$2:AG$1520,Observed!$A$2:$A$1520,$A507,Observed!$C$2:$C$1520,$C507)),AVERAGEIFS(Observed!AG$2:AG$1520,Observed!$A$2:$A$1520,$A507,Observed!$C$2:$C$1520,$C507),"")</f>
        <v/>
      </c>
      <c r="AH507" s="22" t="str">
        <f>IF(ISNUMBER(AVERAGEIFS(Observed!AH$2:AH$1520,Observed!$A$2:$A$1520,$A507,Observed!$C$2:$C$1520,$C507)),AVERAGEIFS(Observed!AH$2:AH$1520,Observed!$A$2:$A$1520,$A507,Observed!$C$2:$C$1520,$C507),"")</f>
        <v/>
      </c>
      <c r="AI507" s="23" t="str">
        <f>IF(ISNUMBER(AVERAGEIFS(Observed!AI$2:AI$1520,Observed!$A$2:$A$1520,$A507,Observed!$C$2:$C$1520,$C507)),AVERAGEIFS(Observed!AI$2:AI$1520,Observed!$A$2:$A$1520,$A507,Observed!$C$2:$C$1520,$C507),"")</f>
        <v/>
      </c>
      <c r="AJ507" s="23" t="str">
        <f>IF(ISNUMBER(AVERAGEIFS(Observed!AJ$2:AJ$1520,Observed!$A$2:$A$1520,$A507,Observed!$C$2:$C$1520,$C507)),AVERAGEIFS(Observed!AJ$2:AJ$1520,Observed!$A$2:$A$1520,$A507,Observed!$C$2:$C$1520,$C507),"")</f>
        <v/>
      </c>
      <c r="AK507" s="23" t="str">
        <f>IF(ISNUMBER(AVERAGEIFS(Observed!AK$2:AK$1520,Observed!$A$2:$A$1520,$A507,Observed!$C$2:$C$1520,$C507)),AVERAGEIFS(Observed!AK$2:AK$1520,Observed!$A$2:$A$1520,$A507,Observed!$C$2:$C$1520,$C507),"")</f>
        <v/>
      </c>
      <c r="AL507" s="23" t="str">
        <f>IF(ISNUMBER(AVERAGEIFS(Observed!AL$2:AL$1520,Observed!$A$2:$A$1520,$A507,Observed!$C$2:$C$1520,$C507)),AVERAGEIFS(Observed!AL$2:AL$1520,Observed!$A$2:$A$1520,$A507,Observed!$C$2:$C$1520,$C507),"")</f>
        <v/>
      </c>
      <c r="AM507" s="23" t="str">
        <f>IF(ISNUMBER(AVERAGEIFS(Observed!AM$2:AM$1520,Observed!$A$2:$A$1520,$A507,Observed!$C$2:$C$1520,$C507)),AVERAGEIFS(Observed!AM$2:AM$1520,Observed!$A$2:$A$1520,$A507,Observed!$C$2:$C$1520,$C507),"")</f>
        <v/>
      </c>
      <c r="AN507" s="2">
        <f>COUNTIFS(Observed!$A$2:$A$1520,$A507,Observed!$C$2:$C$1520,$C507)</f>
        <v>1</v>
      </c>
      <c r="AO507" s="2">
        <f t="shared" si="7"/>
        <v>1</v>
      </c>
    </row>
    <row r="508" spans="1:41" x14ac:dyDescent="0.35">
      <c r="A508" t="s">
        <v>73</v>
      </c>
      <c r="B508" t="s">
        <v>52</v>
      </c>
      <c r="C508" s="20">
        <v>40913</v>
      </c>
      <c r="D508">
        <v>1</v>
      </c>
      <c r="F508" s="25" t="s">
        <v>100</v>
      </c>
      <c r="G508" t="s">
        <v>43</v>
      </c>
      <c r="I508" s="2" t="s">
        <v>42</v>
      </c>
      <c r="J508" s="22" t="str">
        <f>IF(ISNUMBER(AVERAGEIFS(Observed!J$2:J$1520,Observed!$A$2:$A$1520,$A508,Observed!$C$2:$C$1520,$C508)),AVERAGEIFS(Observed!J$2:J$1520,Observed!$A$2:$A$1520,$A508,Observed!$C$2:$C$1520,$C508),"")</f>
        <v/>
      </c>
      <c r="K508" s="23" t="str">
        <f>IF(ISNUMBER(AVERAGEIFS(Observed!K$2:K$1520,Observed!$A$2:$A$1520,$A508,Observed!$C$2:$C$1520,$C508)),AVERAGEIFS(Observed!K$2:K$1520,Observed!$A$2:$A$1520,$A508,Observed!$C$2:$C$1520,$C508),"")</f>
        <v/>
      </c>
      <c r="L508" s="23">
        <f>IF(ISNUMBER(AVERAGEIFS(Observed!L$2:L$1520,Observed!$A$2:$A$1520,$A508,Observed!$C$2:$C$1520,$C508)),AVERAGEIFS(Observed!L$2:L$1520,Observed!$A$2:$A$1520,$A508,Observed!$C$2:$C$1520,$C508),"")</f>
        <v>134.30000000000001</v>
      </c>
      <c r="M508" s="23">
        <f>IF(ISNUMBER(AVERAGEIFS(Observed!M$2:M$1520,Observed!$A$2:$A$1520,$A508,Observed!$C$2:$C$1520,$C508)),AVERAGEIFS(Observed!M$2:M$1520,Observed!$A$2:$A$1520,$A508,Observed!$C$2:$C$1520,$C508),"")</f>
        <v>134.30000000000001</v>
      </c>
      <c r="N508" s="23">
        <f>IF(ISNUMBER(AVERAGEIFS(Observed!N$2:N$1520,Observed!$A$2:$A$1520,$A508,Observed!$C$2:$C$1520,$C508)),AVERAGEIFS(Observed!N$2:N$1520,Observed!$A$2:$A$1520,$A508,Observed!$C$2:$C$1520,$C508),"")</f>
        <v>248.3</v>
      </c>
      <c r="O508" s="24" t="str">
        <f>IF(ISNUMBER(AVERAGEIFS(Observed!O$2:O$1520,Observed!$A$2:$A$1520,$A508,Observed!$C$2:$C$1520,$C508)),AVERAGEIFS(Observed!O$2:O$1520,Observed!$A$2:$A$1520,$A508,Observed!$C$2:$C$1520,$C508),"")</f>
        <v/>
      </c>
      <c r="P508" s="24" t="str">
        <f>IF(ISNUMBER(AVERAGEIFS(Observed!P$2:P$1520,Observed!$A$2:$A$1520,$A508,Observed!$C$2:$C$1520,$C508)),AVERAGEIFS(Observed!P$2:P$1520,Observed!$A$2:$A$1520,$A508,Observed!$C$2:$C$1520,$C508),"")</f>
        <v/>
      </c>
      <c r="Q508" s="24" t="str">
        <f>IF(ISNUMBER(AVERAGEIFS(Observed!Q$2:Q$1520,Observed!$A$2:$A$1520,$A508,Observed!$C$2:$C$1520,$C508)),AVERAGEIFS(Observed!Q$2:Q$1520,Observed!$A$2:$A$1520,$A508,Observed!$C$2:$C$1520,$C508),"")</f>
        <v/>
      </c>
      <c r="R508" s="22" t="str">
        <f>IF(ISNUMBER(AVERAGEIFS(Observed!R$2:R$1520,Observed!$A$2:$A$1520,$A508,Observed!$C$2:$C$1520,$C508)),AVERAGEIFS(Observed!R$2:R$1520,Observed!$A$2:$A$1520,$A508,Observed!$C$2:$C$1520,$C508),"")</f>
        <v/>
      </c>
      <c r="S508" s="23" t="str">
        <f>IF(ISNUMBER(AVERAGEIFS(Observed!S$2:S$1520,Observed!$A$2:$A$1520,$A508,Observed!$C$2:$C$1520,$C508)),AVERAGEIFS(Observed!S$2:S$1520,Observed!$A$2:$A$1520,$A508,Observed!$C$2:$C$1520,$C508),"")</f>
        <v/>
      </c>
      <c r="T508" s="23" t="str">
        <f>IF(ISNUMBER(AVERAGEIFS(Observed!T$2:T$1520,Observed!$A$2:$A$1520,$A508,Observed!$C$2:$C$1520,$C508)),AVERAGEIFS(Observed!T$2:T$1520,Observed!$A$2:$A$1520,$A508,Observed!$C$2:$C$1520,$C508),"")</f>
        <v/>
      </c>
      <c r="U508" s="23" t="str">
        <f>IF(ISNUMBER(AVERAGEIFS(Observed!U$2:U$1520,Observed!$A$2:$A$1520,$A508,Observed!$C$2:$C$1520,$C508)),AVERAGEIFS(Observed!U$2:U$1520,Observed!$A$2:$A$1520,$A508,Observed!$C$2:$C$1520,$C508),"")</f>
        <v/>
      </c>
      <c r="V508" s="23" t="str">
        <f>IF(ISNUMBER(AVERAGEIFS(Observed!V$2:V$1520,Observed!$A$2:$A$1520,$A508,Observed!$C$2:$C$1520,$C508)),AVERAGEIFS(Observed!V$2:V$1520,Observed!$A$2:$A$1520,$A508,Observed!$C$2:$C$1520,$C508),"")</f>
        <v/>
      </c>
      <c r="W508" s="23" t="str">
        <f>IF(ISNUMBER(AVERAGEIFS(Observed!W$2:W$1520,Observed!$A$2:$A$1520,$A508,Observed!$C$2:$C$1520,$C508)),AVERAGEIFS(Observed!W$2:W$1520,Observed!$A$2:$A$1520,$A508,Observed!$C$2:$C$1520,$C508),"")</f>
        <v/>
      </c>
      <c r="X508" s="23" t="str">
        <f>IF(ISNUMBER(AVERAGEIFS(Observed!X$2:X$1520,Observed!$A$2:$A$1520,$A508,Observed!$C$2:$C$1520,$C508)),AVERAGEIFS(Observed!X$2:X$1520,Observed!$A$2:$A$1520,$A508,Observed!$C$2:$C$1520,$C508),"")</f>
        <v/>
      </c>
      <c r="Y508" s="23" t="str">
        <f>IF(ISNUMBER(AVERAGEIFS(Observed!Y$2:Y$1520,Observed!$A$2:$A$1520,$A508,Observed!$C$2:$C$1520,$C508)),AVERAGEIFS(Observed!Y$2:Y$1520,Observed!$A$2:$A$1520,$A508,Observed!$C$2:$C$1520,$C508),"")</f>
        <v/>
      </c>
      <c r="Z508" s="23" t="str">
        <f>IF(ISNUMBER(AVERAGEIFS(Observed!Z$2:Z$1520,Observed!$A$2:$A$1520,$A508,Observed!$C$2:$C$1520,$C508)),AVERAGEIFS(Observed!Z$2:Z$1520,Observed!$A$2:$A$1520,$A508,Observed!$C$2:$C$1520,$C508),"")</f>
        <v/>
      </c>
      <c r="AA508" s="23" t="str">
        <f>IF(ISNUMBER(AVERAGEIFS(Observed!AA$2:AA$1520,Observed!$A$2:$A$1520,$A508,Observed!$C$2:$C$1520,$C508)),AVERAGEIFS(Observed!AA$2:AA$1520,Observed!$A$2:$A$1520,$A508,Observed!$C$2:$C$1520,$C508),"")</f>
        <v/>
      </c>
      <c r="AB508" s="23" t="str">
        <f>IF(ISNUMBER(AVERAGEIFS(Observed!AB$2:AB$1520,Observed!$A$2:$A$1520,$A508,Observed!$C$2:$C$1520,$C508)),AVERAGEIFS(Observed!AB$2:AB$1520,Observed!$A$2:$A$1520,$A508,Observed!$C$2:$C$1520,$C508),"")</f>
        <v/>
      </c>
      <c r="AC508" s="23" t="str">
        <f>IF(ISNUMBER(AVERAGEIFS(Observed!AC$2:AC$1520,Observed!$A$2:$A$1520,$A508,Observed!$C$2:$C$1520,$C508)),AVERAGEIFS(Observed!AC$2:AC$1520,Observed!$A$2:$A$1520,$A508,Observed!$C$2:$C$1520,$C508),"")</f>
        <v/>
      </c>
      <c r="AD508" s="24" t="str">
        <f>IF(ISNUMBER(AVERAGEIFS(Observed!AD$2:AD$1520,Observed!$A$2:$A$1520,$A508,Observed!$C$2:$C$1520,$C508)),AVERAGEIFS(Observed!AD$2:AD$1520,Observed!$A$2:$A$1520,$A508,Observed!$C$2:$C$1520,$C508),"")</f>
        <v/>
      </c>
      <c r="AE508" s="24" t="str">
        <f>IF(ISNUMBER(AVERAGEIFS(Observed!AE$2:AE$1520,Observed!$A$2:$A$1520,$A508,Observed!$C$2:$C$1520,$C508)),AVERAGEIFS(Observed!AE$2:AE$1520,Observed!$A$2:$A$1520,$A508,Observed!$C$2:$C$1520,$C508),"")</f>
        <v/>
      </c>
      <c r="AF508" s="23" t="str">
        <f>IF(ISNUMBER(AVERAGEIFS(Observed!AF$2:AF$1520,Observed!$A$2:$A$1520,$A508,Observed!$C$2:$C$1520,$C508)),AVERAGEIFS(Observed!AF$2:AF$1520,Observed!$A$2:$A$1520,$A508,Observed!$C$2:$C$1520,$C508),"")</f>
        <v/>
      </c>
      <c r="AG508" s="23" t="str">
        <f>IF(ISNUMBER(AVERAGEIFS(Observed!AG$2:AG$1520,Observed!$A$2:$A$1520,$A508,Observed!$C$2:$C$1520,$C508)),AVERAGEIFS(Observed!AG$2:AG$1520,Observed!$A$2:$A$1520,$A508,Observed!$C$2:$C$1520,$C508),"")</f>
        <v/>
      </c>
      <c r="AH508" s="22" t="str">
        <f>IF(ISNUMBER(AVERAGEIFS(Observed!AH$2:AH$1520,Observed!$A$2:$A$1520,$A508,Observed!$C$2:$C$1520,$C508)),AVERAGEIFS(Observed!AH$2:AH$1520,Observed!$A$2:$A$1520,$A508,Observed!$C$2:$C$1520,$C508),"")</f>
        <v/>
      </c>
      <c r="AI508" s="23" t="str">
        <f>IF(ISNUMBER(AVERAGEIFS(Observed!AI$2:AI$1520,Observed!$A$2:$A$1520,$A508,Observed!$C$2:$C$1520,$C508)),AVERAGEIFS(Observed!AI$2:AI$1520,Observed!$A$2:$A$1520,$A508,Observed!$C$2:$C$1520,$C508),"")</f>
        <v/>
      </c>
      <c r="AJ508" s="23" t="str">
        <f>IF(ISNUMBER(AVERAGEIFS(Observed!AJ$2:AJ$1520,Observed!$A$2:$A$1520,$A508,Observed!$C$2:$C$1520,$C508)),AVERAGEIFS(Observed!AJ$2:AJ$1520,Observed!$A$2:$A$1520,$A508,Observed!$C$2:$C$1520,$C508),"")</f>
        <v/>
      </c>
      <c r="AK508" s="23" t="str">
        <f>IF(ISNUMBER(AVERAGEIFS(Observed!AK$2:AK$1520,Observed!$A$2:$A$1520,$A508,Observed!$C$2:$C$1520,$C508)),AVERAGEIFS(Observed!AK$2:AK$1520,Observed!$A$2:$A$1520,$A508,Observed!$C$2:$C$1520,$C508),"")</f>
        <v/>
      </c>
      <c r="AL508" s="23" t="str">
        <f>IF(ISNUMBER(AVERAGEIFS(Observed!AL$2:AL$1520,Observed!$A$2:$A$1520,$A508,Observed!$C$2:$C$1520,$C508)),AVERAGEIFS(Observed!AL$2:AL$1520,Observed!$A$2:$A$1520,$A508,Observed!$C$2:$C$1520,$C508),"")</f>
        <v/>
      </c>
      <c r="AM508" s="23" t="str">
        <f>IF(ISNUMBER(AVERAGEIFS(Observed!AM$2:AM$1520,Observed!$A$2:$A$1520,$A508,Observed!$C$2:$C$1520,$C508)),AVERAGEIFS(Observed!AM$2:AM$1520,Observed!$A$2:$A$1520,$A508,Observed!$C$2:$C$1520,$C508),"")</f>
        <v/>
      </c>
      <c r="AN508" s="2">
        <f>COUNTIFS(Observed!$A$2:$A$1520,$A508,Observed!$C$2:$C$1520,$C508)</f>
        <v>1</v>
      </c>
      <c r="AO508" s="2">
        <f t="shared" si="7"/>
        <v>3</v>
      </c>
    </row>
    <row r="509" spans="1:41" x14ac:dyDescent="0.35">
      <c r="A509" t="s">
        <v>73</v>
      </c>
      <c r="B509" t="s">
        <v>52</v>
      </c>
      <c r="C509" s="20">
        <v>40925</v>
      </c>
      <c r="D509">
        <v>1</v>
      </c>
      <c r="F509" s="25" t="s">
        <v>100</v>
      </c>
      <c r="G509" t="s">
        <v>43</v>
      </c>
      <c r="I509" s="2" t="s">
        <v>64</v>
      </c>
      <c r="J509" s="22">
        <f>IF(ISNUMBER(AVERAGEIFS(Observed!J$2:J$1520,Observed!$A$2:$A$1520,$A509,Observed!$C$2:$C$1520,$C509)),AVERAGEIFS(Observed!J$2:J$1520,Observed!$A$2:$A$1520,$A509,Observed!$C$2:$C$1520,$C509),"")</f>
        <v>3036</v>
      </c>
      <c r="K509" s="23">
        <f>IF(ISNUMBER(AVERAGEIFS(Observed!K$2:K$1520,Observed!$A$2:$A$1520,$A509,Observed!$C$2:$C$1520,$C509)),AVERAGEIFS(Observed!K$2:K$1520,Observed!$A$2:$A$1520,$A509,Observed!$C$2:$C$1520,$C509),"")</f>
        <v>303.60000000000002</v>
      </c>
      <c r="L509" s="23" t="str">
        <f>IF(ISNUMBER(AVERAGEIFS(Observed!L$2:L$1520,Observed!$A$2:$A$1520,$A509,Observed!$C$2:$C$1520,$C509)),AVERAGEIFS(Observed!L$2:L$1520,Observed!$A$2:$A$1520,$A509,Observed!$C$2:$C$1520,$C509),"")</f>
        <v/>
      </c>
      <c r="M509" s="23" t="str">
        <f>IF(ISNUMBER(AVERAGEIFS(Observed!M$2:M$1520,Observed!$A$2:$A$1520,$A509,Observed!$C$2:$C$1520,$C509)),AVERAGEIFS(Observed!M$2:M$1520,Observed!$A$2:$A$1520,$A509,Observed!$C$2:$C$1520,$C509),"")</f>
        <v/>
      </c>
      <c r="N509" s="23" t="str">
        <f>IF(ISNUMBER(AVERAGEIFS(Observed!N$2:N$1520,Observed!$A$2:$A$1520,$A509,Observed!$C$2:$C$1520,$C509)),AVERAGEIFS(Observed!N$2:N$1520,Observed!$A$2:$A$1520,$A509,Observed!$C$2:$C$1520,$C509),"")</f>
        <v/>
      </c>
      <c r="O509" s="24" t="str">
        <f>IF(ISNUMBER(AVERAGEIFS(Observed!O$2:O$1520,Observed!$A$2:$A$1520,$A509,Observed!$C$2:$C$1520,$C509)),AVERAGEIFS(Observed!O$2:O$1520,Observed!$A$2:$A$1520,$A509,Observed!$C$2:$C$1520,$C509),"")</f>
        <v/>
      </c>
      <c r="P509" s="24" t="str">
        <f>IF(ISNUMBER(AVERAGEIFS(Observed!P$2:P$1520,Observed!$A$2:$A$1520,$A509,Observed!$C$2:$C$1520,$C509)),AVERAGEIFS(Observed!P$2:P$1520,Observed!$A$2:$A$1520,$A509,Observed!$C$2:$C$1520,$C509),"")</f>
        <v/>
      </c>
      <c r="Q509" s="24" t="str">
        <f>IF(ISNUMBER(AVERAGEIFS(Observed!Q$2:Q$1520,Observed!$A$2:$A$1520,$A509,Observed!$C$2:$C$1520,$C509)),AVERAGEIFS(Observed!Q$2:Q$1520,Observed!$A$2:$A$1520,$A509,Observed!$C$2:$C$1520,$C509),"")</f>
        <v/>
      </c>
      <c r="R509" s="22" t="str">
        <f>IF(ISNUMBER(AVERAGEIFS(Observed!R$2:R$1520,Observed!$A$2:$A$1520,$A509,Observed!$C$2:$C$1520,$C509)),AVERAGEIFS(Observed!R$2:R$1520,Observed!$A$2:$A$1520,$A509,Observed!$C$2:$C$1520,$C509),"")</f>
        <v/>
      </c>
      <c r="S509" s="23" t="str">
        <f>IF(ISNUMBER(AVERAGEIFS(Observed!S$2:S$1520,Observed!$A$2:$A$1520,$A509,Observed!$C$2:$C$1520,$C509)),AVERAGEIFS(Observed!S$2:S$1520,Observed!$A$2:$A$1520,$A509,Observed!$C$2:$C$1520,$C509),"")</f>
        <v/>
      </c>
      <c r="T509" s="23" t="str">
        <f>IF(ISNUMBER(AVERAGEIFS(Observed!T$2:T$1520,Observed!$A$2:$A$1520,$A509,Observed!$C$2:$C$1520,$C509)),AVERAGEIFS(Observed!T$2:T$1520,Observed!$A$2:$A$1520,$A509,Observed!$C$2:$C$1520,$C509),"")</f>
        <v/>
      </c>
      <c r="U509" s="23" t="str">
        <f>IF(ISNUMBER(AVERAGEIFS(Observed!U$2:U$1520,Observed!$A$2:$A$1520,$A509,Observed!$C$2:$C$1520,$C509)),AVERAGEIFS(Observed!U$2:U$1520,Observed!$A$2:$A$1520,$A509,Observed!$C$2:$C$1520,$C509),"")</f>
        <v/>
      </c>
      <c r="V509" s="23" t="str">
        <f>IF(ISNUMBER(AVERAGEIFS(Observed!V$2:V$1520,Observed!$A$2:$A$1520,$A509,Observed!$C$2:$C$1520,$C509)),AVERAGEIFS(Observed!V$2:V$1520,Observed!$A$2:$A$1520,$A509,Observed!$C$2:$C$1520,$C509),"")</f>
        <v/>
      </c>
      <c r="W509" s="23" t="str">
        <f>IF(ISNUMBER(AVERAGEIFS(Observed!W$2:W$1520,Observed!$A$2:$A$1520,$A509,Observed!$C$2:$C$1520,$C509)),AVERAGEIFS(Observed!W$2:W$1520,Observed!$A$2:$A$1520,$A509,Observed!$C$2:$C$1520,$C509),"")</f>
        <v/>
      </c>
      <c r="X509" s="23" t="str">
        <f>IF(ISNUMBER(AVERAGEIFS(Observed!X$2:X$1520,Observed!$A$2:$A$1520,$A509,Observed!$C$2:$C$1520,$C509)),AVERAGEIFS(Observed!X$2:X$1520,Observed!$A$2:$A$1520,$A509,Observed!$C$2:$C$1520,$C509),"")</f>
        <v/>
      </c>
      <c r="Y509" s="23" t="str">
        <f>IF(ISNUMBER(AVERAGEIFS(Observed!Y$2:Y$1520,Observed!$A$2:$A$1520,$A509,Observed!$C$2:$C$1520,$C509)),AVERAGEIFS(Observed!Y$2:Y$1520,Observed!$A$2:$A$1520,$A509,Observed!$C$2:$C$1520,$C509),"")</f>
        <v/>
      </c>
      <c r="Z509" s="23" t="str">
        <f>IF(ISNUMBER(AVERAGEIFS(Observed!Z$2:Z$1520,Observed!$A$2:$A$1520,$A509,Observed!$C$2:$C$1520,$C509)),AVERAGEIFS(Observed!Z$2:Z$1520,Observed!$A$2:$A$1520,$A509,Observed!$C$2:$C$1520,$C509),"")</f>
        <v/>
      </c>
      <c r="AA509" s="23" t="str">
        <f>IF(ISNUMBER(AVERAGEIFS(Observed!AA$2:AA$1520,Observed!$A$2:$A$1520,$A509,Observed!$C$2:$C$1520,$C509)),AVERAGEIFS(Observed!AA$2:AA$1520,Observed!$A$2:$A$1520,$A509,Observed!$C$2:$C$1520,$C509),"")</f>
        <v/>
      </c>
      <c r="AB509" s="23" t="str">
        <f>IF(ISNUMBER(AVERAGEIFS(Observed!AB$2:AB$1520,Observed!$A$2:$A$1520,$A509,Observed!$C$2:$C$1520,$C509)),AVERAGEIFS(Observed!AB$2:AB$1520,Observed!$A$2:$A$1520,$A509,Observed!$C$2:$C$1520,$C509),"")</f>
        <v/>
      </c>
      <c r="AC509" s="23" t="str">
        <f>IF(ISNUMBER(AVERAGEIFS(Observed!AC$2:AC$1520,Observed!$A$2:$A$1520,$A509,Observed!$C$2:$C$1520,$C509)),AVERAGEIFS(Observed!AC$2:AC$1520,Observed!$A$2:$A$1520,$A509,Observed!$C$2:$C$1520,$C509),"")</f>
        <v/>
      </c>
      <c r="AD509" s="24" t="str">
        <f>IF(ISNUMBER(AVERAGEIFS(Observed!AD$2:AD$1520,Observed!$A$2:$A$1520,$A509,Observed!$C$2:$C$1520,$C509)),AVERAGEIFS(Observed!AD$2:AD$1520,Observed!$A$2:$A$1520,$A509,Observed!$C$2:$C$1520,$C509),"")</f>
        <v/>
      </c>
      <c r="AE509" s="24" t="str">
        <f>IF(ISNUMBER(AVERAGEIFS(Observed!AE$2:AE$1520,Observed!$A$2:$A$1520,$A509,Observed!$C$2:$C$1520,$C509)),AVERAGEIFS(Observed!AE$2:AE$1520,Observed!$A$2:$A$1520,$A509,Observed!$C$2:$C$1520,$C509),"")</f>
        <v/>
      </c>
      <c r="AF509" s="23" t="str">
        <f>IF(ISNUMBER(AVERAGEIFS(Observed!AF$2:AF$1520,Observed!$A$2:$A$1520,$A509,Observed!$C$2:$C$1520,$C509)),AVERAGEIFS(Observed!AF$2:AF$1520,Observed!$A$2:$A$1520,$A509,Observed!$C$2:$C$1520,$C509),"")</f>
        <v/>
      </c>
      <c r="AG509" s="23" t="str">
        <f>IF(ISNUMBER(AVERAGEIFS(Observed!AG$2:AG$1520,Observed!$A$2:$A$1520,$A509,Observed!$C$2:$C$1520,$C509)),AVERAGEIFS(Observed!AG$2:AG$1520,Observed!$A$2:$A$1520,$A509,Observed!$C$2:$C$1520,$C509),"")</f>
        <v/>
      </c>
      <c r="AH509" s="22" t="str">
        <f>IF(ISNUMBER(AVERAGEIFS(Observed!AH$2:AH$1520,Observed!$A$2:$A$1520,$A509,Observed!$C$2:$C$1520,$C509)),AVERAGEIFS(Observed!AH$2:AH$1520,Observed!$A$2:$A$1520,$A509,Observed!$C$2:$C$1520,$C509),"")</f>
        <v/>
      </c>
      <c r="AI509" s="23" t="str">
        <f>IF(ISNUMBER(AVERAGEIFS(Observed!AI$2:AI$1520,Observed!$A$2:$A$1520,$A509,Observed!$C$2:$C$1520,$C509)),AVERAGEIFS(Observed!AI$2:AI$1520,Observed!$A$2:$A$1520,$A509,Observed!$C$2:$C$1520,$C509),"")</f>
        <v/>
      </c>
      <c r="AJ509" s="23" t="str">
        <f>IF(ISNUMBER(AVERAGEIFS(Observed!AJ$2:AJ$1520,Observed!$A$2:$A$1520,$A509,Observed!$C$2:$C$1520,$C509)),AVERAGEIFS(Observed!AJ$2:AJ$1520,Observed!$A$2:$A$1520,$A509,Observed!$C$2:$C$1520,$C509),"")</f>
        <v/>
      </c>
      <c r="AK509" s="23" t="str">
        <f>IF(ISNUMBER(AVERAGEIFS(Observed!AK$2:AK$1520,Observed!$A$2:$A$1520,$A509,Observed!$C$2:$C$1520,$C509)),AVERAGEIFS(Observed!AK$2:AK$1520,Observed!$A$2:$A$1520,$A509,Observed!$C$2:$C$1520,$C509),"")</f>
        <v/>
      </c>
      <c r="AL509" s="23" t="str">
        <f>IF(ISNUMBER(AVERAGEIFS(Observed!AL$2:AL$1520,Observed!$A$2:$A$1520,$A509,Observed!$C$2:$C$1520,$C509)),AVERAGEIFS(Observed!AL$2:AL$1520,Observed!$A$2:$A$1520,$A509,Observed!$C$2:$C$1520,$C509),"")</f>
        <v/>
      </c>
      <c r="AM509" s="23" t="str">
        <f>IF(ISNUMBER(AVERAGEIFS(Observed!AM$2:AM$1520,Observed!$A$2:$A$1520,$A509,Observed!$C$2:$C$1520,$C509)),AVERAGEIFS(Observed!AM$2:AM$1520,Observed!$A$2:$A$1520,$A509,Observed!$C$2:$C$1520,$C509),"")</f>
        <v/>
      </c>
      <c r="AN509" s="2">
        <f>COUNTIFS(Observed!$A$2:$A$1520,$A509,Observed!$C$2:$C$1520,$C509)</f>
        <v>1</v>
      </c>
      <c r="AO509" s="2">
        <f t="shared" si="7"/>
        <v>1</v>
      </c>
    </row>
    <row r="510" spans="1:41" x14ac:dyDescent="0.35">
      <c r="A510" t="s">
        <v>73</v>
      </c>
      <c r="B510" t="s">
        <v>52</v>
      </c>
      <c r="C510" s="20">
        <v>40926</v>
      </c>
      <c r="D510">
        <v>1</v>
      </c>
      <c r="F510" s="25" t="s">
        <v>100</v>
      </c>
      <c r="G510" t="s">
        <v>43</v>
      </c>
      <c r="I510" s="2" t="s">
        <v>42</v>
      </c>
      <c r="J510" s="22" t="str">
        <f>IF(ISNUMBER(AVERAGEIFS(Observed!J$2:J$1520,Observed!$A$2:$A$1520,$A510,Observed!$C$2:$C$1520,$C510)),AVERAGEIFS(Observed!J$2:J$1520,Observed!$A$2:$A$1520,$A510,Observed!$C$2:$C$1520,$C510),"")</f>
        <v/>
      </c>
      <c r="K510" s="23" t="str">
        <f>IF(ISNUMBER(AVERAGEIFS(Observed!K$2:K$1520,Observed!$A$2:$A$1520,$A510,Observed!$C$2:$C$1520,$C510)),AVERAGEIFS(Observed!K$2:K$1520,Observed!$A$2:$A$1520,$A510,Observed!$C$2:$C$1520,$C510),"")</f>
        <v/>
      </c>
      <c r="L510" s="23">
        <f>IF(ISNUMBER(AVERAGEIFS(Observed!L$2:L$1520,Observed!$A$2:$A$1520,$A510,Observed!$C$2:$C$1520,$C510)),AVERAGEIFS(Observed!L$2:L$1520,Observed!$A$2:$A$1520,$A510,Observed!$C$2:$C$1520,$C510),"")</f>
        <v>144.19999999999999</v>
      </c>
      <c r="M510" s="23">
        <f>IF(ISNUMBER(AVERAGEIFS(Observed!M$2:M$1520,Observed!$A$2:$A$1520,$A510,Observed!$C$2:$C$1520,$C510)),AVERAGEIFS(Observed!M$2:M$1520,Observed!$A$2:$A$1520,$A510,Observed!$C$2:$C$1520,$C510),"")</f>
        <v>144.19999999999999</v>
      </c>
      <c r="N510" s="23">
        <f>IF(ISNUMBER(AVERAGEIFS(Observed!N$2:N$1520,Observed!$A$2:$A$1520,$A510,Observed!$C$2:$C$1520,$C510)),AVERAGEIFS(Observed!N$2:N$1520,Observed!$A$2:$A$1520,$A510,Observed!$C$2:$C$1520,$C510),"")</f>
        <v>392.5</v>
      </c>
      <c r="O510" s="24" t="str">
        <f>IF(ISNUMBER(AVERAGEIFS(Observed!O$2:O$1520,Observed!$A$2:$A$1520,$A510,Observed!$C$2:$C$1520,$C510)),AVERAGEIFS(Observed!O$2:O$1520,Observed!$A$2:$A$1520,$A510,Observed!$C$2:$C$1520,$C510),"")</f>
        <v/>
      </c>
      <c r="P510" s="24" t="str">
        <f>IF(ISNUMBER(AVERAGEIFS(Observed!P$2:P$1520,Observed!$A$2:$A$1520,$A510,Observed!$C$2:$C$1520,$C510)),AVERAGEIFS(Observed!P$2:P$1520,Observed!$A$2:$A$1520,$A510,Observed!$C$2:$C$1520,$C510),"")</f>
        <v/>
      </c>
      <c r="Q510" s="24" t="str">
        <f>IF(ISNUMBER(AVERAGEIFS(Observed!Q$2:Q$1520,Observed!$A$2:$A$1520,$A510,Observed!$C$2:$C$1520,$C510)),AVERAGEIFS(Observed!Q$2:Q$1520,Observed!$A$2:$A$1520,$A510,Observed!$C$2:$C$1520,$C510),"")</f>
        <v/>
      </c>
      <c r="R510" s="22" t="str">
        <f>IF(ISNUMBER(AVERAGEIFS(Observed!R$2:R$1520,Observed!$A$2:$A$1520,$A510,Observed!$C$2:$C$1520,$C510)),AVERAGEIFS(Observed!R$2:R$1520,Observed!$A$2:$A$1520,$A510,Observed!$C$2:$C$1520,$C510),"")</f>
        <v/>
      </c>
      <c r="S510" s="23" t="str">
        <f>IF(ISNUMBER(AVERAGEIFS(Observed!S$2:S$1520,Observed!$A$2:$A$1520,$A510,Observed!$C$2:$C$1520,$C510)),AVERAGEIFS(Observed!S$2:S$1520,Observed!$A$2:$A$1520,$A510,Observed!$C$2:$C$1520,$C510),"")</f>
        <v/>
      </c>
      <c r="T510" s="23" t="str">
        <f>IF(ISNUMBER(AVERAGEIFS(Observed!T$2:T$1520,Observed!$A$2:$A$1520,$A510,Observed!$C$2:$C$1520,$C510)),AVERAGEIFS(Observed!T$2:T$1520,Observed!$A$2:$A$1520,$A510,Observed!$C$2:$C$1520,$C510),"")</f>
        <v/>
      </c>
      <c r="U510" s="23" t="str">
        <f>IF(ISNUMBER(AVERAGEIFS(Observed!U$2:U$1520,Observed!$A$2:$A$1520,$A510,Observed!$C$2:$C$1520,$C510)),AVERAGEIFS(Observed!U$2:U$1520,Observed!$A$2:$A$1520,$A510,Observed!$C$2:$C$1520,$C510),"")</f>
        <v/>
      </c>
      <c r="V510" s="23" t="str">
        <f>IF(ISNUMBER(AVERAGEIFS(Observed!V$2:V$1520,Observed!$A$2:$A$1520,$A510,Observed!$C$2:$C$1520,$C510)),AVERAGEIFS(Observed!V$2:V$1520,Observed!$A$2:$A$1520,$A510,Observed!$C$2:$C$1520,$C510),"")</f>
        <v/>
      </c>
      <c r="W510" s="23" t="str">
        <f>IF(ISNUMBER(AVERAGEIFS(Observed!W$2:W$1520,Observed!$A$2:$A$1520,$A510,Observed!$C$2:$C$1520,$C510)),AVERAGEIFS(Observed!W$2:W$1520,Observed!$A$2:$A$1520,$A510,Observed!$C$2:$C$1520,$C510),"")</f>
        <v/>
      </c>
      <c r="X510" s="23" t="str">
        <f>IF(ISNUMBER(AVERAGEIFS(Observed!X$2:X$1520,Observed!$A$2:$A$1520,$A510,Observed!$C$2:$C$1520,$C510)),AVERAGEIFS(Observed!X$2:X$1520,Observed!$A$2:$A$1520,$A510,Observed!$C$2:$C$1520,$C510),"")</f>
        <v/>
      </c>
      <c r="Y510" s="23" t="str">
        <f>IF(ISNUMBER(AVERAGEIFS(Observed!Y$2:Y$1520,Observed!$A$2:$A$1520,$A510,Observed!$C$2:$C$1520,$C510)),AVERAGEIFS(Observed!Y$2:Y$1520,Observed!$A$2:$A$1520,$A510,Observed!$C$2:$C$1520,$C510),"")</f>
        <v/>
      </c>
      <c r="Z510" s="23" t="str">
        <f>IF(ISNUMBER(AVERAGEIFS(Observed!Z$2:Z$1520,Observed!$A$2:$A$1520,$A510,Observed!$C$2:$C$1520,$C510)),AVERAGEIFS(Observed!Z$2:Z$1520,Observed!$A$2:$A$1520,$A510,Observed!$C$2:$C$1520,$C510),"")</f>
        <v/>
      </c>
      <c r="AA510" s="23" t="str">
        <f>IF(ISNUMBER(AVERAGEIFS(Observed!AA$2:AA$1520,Observed!$A$2:$A$1520,$A510,Observed!$C$2:$C$1520,$C510)),AVERAGEIFS(Observed!AA$2:AA$1520,Observed!$A$2:$A$1520,$A510,Observed!$C$2:$C$1520,$C510),"")</f>
        <v/>
      </c>
      <c r="AB510" s="23" t="str">
        <f>IF(ISNUMBER(AVERAGEIFS(Observed!AB$2:AB$1520,Observed!$A$2:$A$1520,$A510,Observed!$C$2:$C$1520,$C510)),AVERAGEIFS(Observed!AB$2:AB$1520,Observed!$A$2:$A$1520,$A510,Observed!$C$2:$C$1520,$C510),"")</f>
        <v/>
      </c>
      <c r="AC510" s="23" t="str">
        <f>IF(ISNUMBER(AVERAGEIFS(Observed!AC$2:AC$1520,Observed!$A$2:$A$1520,$A510,Observed!$C$2:$C$1520,$C510)),AVERAGEIFS(Observed!AC$2:AC$1520,Observed!$A$2:$A$1520,$A510,Observed!$C$2:$C$1520,$C510),"")</f>
        <v/>
      </c>
      <c r="AD510" s="24" t="str">
        <f>IF(ISNUMBER(AVERAGEIFS(Observed!AD$2:AD$1520,Observed!$A$2:$A$1520,$A510,Observed!$C$2:$C$1520,$C510)),AVERAGEIFS(Observed!AD$2:AD$1520,Observed!$A$2:$A$1520,$A510,Observed!$C$2:$C$1520,$C510),"")</f>
        <v/>
      </c>
      <c r="AE510" s="24" t="str">
        <f>IF(ISNUMBER(AVERAGEIFS(Observed!AE$2:AE$1520,Observed!$A$2:$A$1520,$A510,Observed!$C$2:$C$1520,$C510)),AVERAGEIFS(Observed!AE$2:AE$1520,Observed!$A$2:$A$1520,$A510,Observed!$C$2:$C$1520,$C510),"")</f>
        <v/>
      </c>
      <c r="AF510" s="23" t="str">
        <f>IF(ISNUMBER(AVERAGEIFS(Observed!AF$2:AF$1520,Observed!$A$2:$A$1520,$A510,Observed!$C$2:$C$1520,$C510)),AVERAGEIFS(Observed!AF$2:AF$1520,Observed!$A$2:$A$1520,$A510,Observed!$C$2:$C$1520,$C510),"")</f>
        <v/>
      </c>
      <c r="AG510" s="23" t="str">
        <f>IF(ISNUMBER(AVERAGEIFS(Observed!AG$2:AG$1520,Observed!$A$2:$A$1520,$A510,Observed!$C$2:$C$1520,$C510)),AVERAGEIFS(Observed!AG$2:AG$1520,Observed!$A$2:$A$1520,$A510,Observed!$C$2:$C$1520,$C510),"")</f>
        <v/>
      </c>
      <c r="AH510" s="22" t="str">
        <f>IF(ISNUMBER(AVERAGEIFS(Observed!AH$2:AH$1520,Observed!$A$2:$A$1520,$A510,Observed!$C$2:$C$1520,$C510)),AVERAGEIFS(Observed!AH$2:AH$1520,Observed!$A$2:$A$1520,$A510,Observed!$C$2:$C$1520,$C510),"")</f>
        <v/>
      </c>
      <c r="AI510" s="23" t="str">
        <f>IF(ISNUMBER(AVERAGEIFS(Observed!AI$2:AI$1520,Observed!$A$2:$A$1520,$A510,Observed!$C$2:$C$1520,$C510)),AVERAGEIFS(Observed!AI$2:AI$1520,Observed!$A$2:$A$1520,$A510,Observed!$C$2:$C$1520,$C510),"")</f>
        <v/>
      </c>
      <c r="AJ510" s="23" t="str">
        <f>IF(ISNUMBER(AVERAGEIFS(Observed!AJ$2:AJ$1520,Observed!$A$2:$A$1520,$A510,Observed!$C$2:$C$1520,$C510)),AVERAGEIFS(Observed!AJ$2:AJ$1520,Observed!$A$2:$A$1520,$A510,Observed!$C$2:$C$1520,$C510),"")</f>
        <v/>
      </c>
      <c r="AK510" s="23" t="str">
        <f>IF(ISNUMBER(AVERAGEIFS(Observed!AK$2:AK$1520,Observed!$A$2:$A$1520,$A510,Observed!$C$2:$C$1520,$C510)),AVERAGEIFS(Observed!AK$2:AK$1520,Observed!$A$2:$A$1520,$A510,Observed!$C$2:$C$1520,$C510),"")</f>
        <v/>
      </c>
      <c r="AL510" s="23" t="str">
        <f>IF(ISNUMBER(AVERAGEIFS(Observed!AL$2:AL$1520,Observed!$A$2:$A$1520,$A510,Observed!$C$2:$C$1520,$C510)),AVERAGEIFS(Observed!AL$2:AL$1520,Observed!$A$2:$A$1520,$A510,Observed!$C$2:$C$1520,$C510),"")</f>
        <v/>
      </c>
      <c r="AM510" s="23" t="str">
        <f>IF(ISNUMBER(AVERAGEIFS(Observed!AM$2:AM$1520,Observed!$A$2:$A$1520,$A510,Observed!$C$2:$C$1520,$C510)),AVERAGEIFS(Observed!AM$2:AM$1520,Observed!$A$2:$A$1520,$A510,Observed!$C$2:$C$1520,$C510),"")</f>
        <v/>
      </c>
      <c r="AN510" s="2">
        <f>COUNTIFS(Observed!$A$2:$A$1520,$A510,Observed!$C$2:$C$1520,$C510)</f>
        <v>1</v>
      </c>
      <c r="AO510" s="2">
        <f t="shared" si="7"/>
        <v>3</v>
      </c>
    </row>
    <row r="511" spans="1:41" x14ac:dyDescent="0.35">
      <c r="A511" t="s">
        <v>73</v>
      </c>
      <c r="B511" t="s">
        <v>52</v>
      </c>
      <c r="C511" s="20">
        <v>40939</v>
      </c>
      <c r="D511">
        <v>1</v>
      </c>
      <c r="F511" s="25" t="s">
        <v>100</v>
      </c>
      <c r="G511" t="s">
        <v>43</v>
      </c>
      <c r="I511" s="2" t="s">
        <v>64</v>
      </c>
      <c r="J511" s="22">
        <f>IF(ISNUMBER(AVERAGEIFS(Observed!J$2:J$1520,Observed!$A$2:$A$1520,$A511,Observed!$C$2:$C$1520,$C511)),AVERAGEIFS(Observed!J$2:J$1520,Observed!$A$2:$A$1520,$A511,Observed!$C$2:$C$1520,$C511),"")</f>
        <v>4485</v>
      </c>
      <c r="K511" s="23">
        <f>IF(ISNUMBER(AVERAGEIFS(Observed!K$2:K$1520,Observed!$A$2:$A$1520,$A511,Observed!$C$2:$C$1520,$C511)),AVERAGEIFS(Observed!K$2:K$1520,Observed!$A$2:$A$1520,$A511,Observed!$C$2:$C$1520,$C511),"")</f>
        <v>448.5</v>
      </c>
      <c r="L511" s="23" t="str">
        <f>IF(ISNUMBER(AVERAGEIFS(Observed!L$2:L$1520,Observed!$A$2:$A$1520,$A511,Observed!$C$2:$C$1520,$C511)),AVERAGEIFS(Observed!L$2:L$1520,Observed!$A$2:$A$1520,$A511,Observed!$C$2:$C$1520,$C511),"")</f>
        <v/>
      </c>
      <c r="M511" s="23" t="str">
        <f>IF(ISNUMBER(AVERAGEIFS(Observed!M$2:M$1520,Observed!$A$2:$A$1520,$A511,Observed!$C$2:$C$1520,$C511)),AVERAGEIFS(Observed!M$2:M$1520,Observed!$A$2:$A$1520,$A511,Observed!$C$2:$C$1520,$C511),"")</f>
        <v/>
      </c>
      <c r="N511" s="23" t="str">
        <f>IF(ISNUMBER(AVERAGEIFS(Observed!N$2:N$1520,Observed!$A$2:$A$1520,$A511,Observed!$C$2:$C$1520,$C511)),AVERAGEIFS(Observed!N$2:N$1520,Observed!$A$2:$A$1520,$A511,Observed!$C$2:$C$1520,$C511),"")</f>
        <v/>
      </c>
      <c r="O511" s="24" t="str">
        <f>IF(ISNUMBER(AVERAGEIFS(Observed!O$2:O$1520,Observed!$A$2:$A$1520,$A511,Observed!$C$2:$C$1520,$C511)),AVERAGEIFS(Observed!O$2:O$1520,Observed!$A$2:$A$1520,$A511,Observed!$C$2:$C$1520,$C511),"")</f>
        <v/>
      </c>
      <c r="P511" s="24" t="str">
        <f>IF(ISNUMBER(AVERAGEIFS(Observed!P$2:P$1520,Observed!$A$2:$A$1520,$A511,Observed!$C$2:$C$1520,$C511)),AVERAGEIFS(Observed!P$2:P$1520,Observed!$A$2:$A$1520,$A511,Observed!$C$2:$C$1520,$C511),"")</f>
        <v/>
      </c>
      <c r="Q511" s="24" t="str">
        <f>IF(ISNUMBER(AVERAGEIFS(Observed!Q$2:Q$1520,Observed!$A$2:$A$1520,$A511,Observed!$C$2:$C$1520,$C511)),AVERAGEIFS(Observed!Q$2:Q$1520,Observed!$A$2:$A$1520,$A511,Observed!$C$2:$C$1520,$C511),"")</f>
        <v/>
      </c>
      <c r="R511" s="22" t="str">
        <f>IF(ISNUMBER(AVERAGEIFS(Observed!R$2:R$1520,Observed!$A$2:$A$1520,$A511,Observed!$C$2:$C$1520,$C511)),AVERAGEIFS(Observed!R$2:R$1520,Observed!$A$2:$A$1520,$A511,Observed!$C$2:$C$1520,$C511),"")</f>
        <v/>
      </c>
      <c r="S511" s="23" t="str">
        <f>IF(ISNUMBER(AVERAGEIFS(Observed!S$2:S$1520,Observed!$A$2:$A$1520,$A511,Observed!$C$2:$C$1520,$C511)),AVERAGEIFS(Observed!S$2:S$1520,Observed!$A$2:$A$1520,$A511,Observed!$C$2:$C$1520,$C511),"")</f>
        <v/>
      </c>
      <c r="T511" s="23" t="str">
        <f>IF(ISNUMBER(AVERAGEIFS(Observed!T$2:T$1520,Observed!$A$2:$A$1520,$A511,Observed!$C$2:$C$1520,$C511)),AVERAGEIFS(Observed!T$2:T$1520,Observed!$A$2:$A$1520,$A511,Observed!$C$2:$C$1520,$C511),"")</f>
        <v/>
      </c>
      <c r="U511" s="23" t="str">
        <f>IF(ISNUMBER(AVERAGEIFS(Observed!U$2:U$1520,Observed!$A$2:$A$1520,$A511,Observed!$C$2:$C$1520,$C511)),AVERAGEIFS(Observed!U$2:U$1520,Observed!$A$2:$A$1520,$A511,Observed!$C$2:$C$1520,$C511),"")</f>
        <v/>
      </c>
      <c r="V511" s="23" t="str">
        <f>IF(ISNUMBER(AVERAGEIFS(Observed!V$2:V$1520,Observed!$A$2:$A$1520,$A511,Observed!$C$2:$C$1520,$C511)),AVERAGEIFS(Observed!V$2:V$1520,Observed!$A$2:$A$1520,$A511,Observed!$C$2:$C$1520,$C511),"")</f>
        <v/>
      </c>
      <c r="W511" s="23" t="str">
        <f>IF(ISNUMBER(AVERAGEIFS(Observed!W$2:W$1520,Observed!$A$2:$A$1520,$A511,Observed!$C$2:$C$1520,$C511)),AVERAGEIFS(Observed!W$2:W$1520,Observed!$A$2:$A$1520,$A511,Observed!$C$2:$C$1520,$C511),"")</f>
        <v/>
      </c>
      <c r="X511" s="23" t="str">
        <f>IF(ISNUMBER(AVERAGEIFS(Observed!X$2:X$1520,Observed!$A$2:$A$1520,$A511,Observed!$C$2:$C$1520,$C511)),AVERAGEIFS(Observed!X$2:X$1520,Observed!$A$2:$A$1520,$A511,Observed!$C$2:$C$1520,$C511),"")</f>
        <v/>
      </c>
      <c r="Y511" s="23" t="str">
        <f>IF(ISNUMBER(AVERAGEIFS(Observed!Y$2:Y$1520,Observed!$A$2:$A$1520,$A511,Observed!$C$2:$C$1520,$C511)),AVERAGEIFS(Observed!Y$2:Y$1520,Observed!$A$2:$A$1520,$A511,Observed!$C$2:$C$1520,$C511),"")</f>
        <v/>
      </c>
      <c r="Z511" s="23" t="str">
        <f>IF(ISNUMBER(AVERAGEIFS(Observed!Z$2:Z$1520,Observed!$A$2:$A$1520,$A511,Observed!$C$2:$C$1520,$C511)),AVERAGEIFS(Observed!Z$2:Z$1520,Observed!$A$2:$A$1520,$A511,Observed!$C$2:$C$1520,$C511),"")</f>
        <v/>
      </c>
      <c r="AA511" s="23" t="str">
        <f>IF(ISNUMBER(AVERAGEIFS(Observed!AA$2:AA$1520,Observed!$A$2:$A$1520,$A511,Observed!$C$2:$C$1520,$C511)),AVERAGEIFS(Observed!AA$2:AA$1520,Observed!$A$2:$A$1520,$A511,Observed!$C$2:$C$1520,$C511),"")</f>
        <v/>
      </c>
      <c r="AB511" s="23" t="str">
        <f>IF(ISNUMBER(AVERAGEIFS(Observed!AB$2:AB$1520,Observed!$A$2:$A$1520,$A511,Observed!$C$2:$C$1520,$C511)),AVERAGEIFS(Observed!AB$2:AB$1520,Observed!$A$2:$A$1520,$A511,Observed!$C$2:$C$1520,$C511),"")</f>
        <v/>
      </c>
      <c r="AC511" s="23" t="str">
        <f>IF(ISNUMBER(AVERAGEIFS(Observed!AC$2:AC$1520,Observed!$A$2:$A$1520,$A511,Observed!$C$2:$C$1520,$C511)),AVERAGEIFS(Observed!AC$2:AC$1520,Observed!$A$2:$A$1520,$A511,Observed!$C$2:$C$1520,$C511),"")</f>
        <v/>
      </c>
      <c r="AD511" s="24" t="str">
        <f>IF(ISNUMBER(AVERAGEIFS(Observed!AD$2:AD$1520,Observed!$A$2:$A$1520,$A511,Observed!$C$2:$C$1520,$C511)),AVERAGEIFS(Observed!AD$2:AD$1520,Observed!$A$2:$A$1520,$A511,Observed!$C$2:$C$1520,$C511),"")</f>
        <v/>
      </c>
      <c r="AE511" s="24" t="str">
        <f>IF(ISNUMBER(AVERAGEIFS(Observed!AE$2:AE$1520,Observed!$A$2:$A$1520,$A511,Observed!$C$2:$C$1520,$C511)),AVERAGEIFS(Observed!AE$2:AE$1520,Observed!$A$2:$A$1520,$A511,Observed!$C$2:$C$1520,$C511),"")</f>
        <v/>
      </c>
      <c r="AF511" s="23" t="str">
        <f>IF(ISNUMBER(AVERAGEIFS(Observed!AF$2:AF$1520,Observed!$A$2:$A$1520,$A511,Observed!$C$2:$C$1520,$C511)),AVERAGEIFS(Observed!AF$2:AF$1520,Observed!$A$2:$A$1520,$A511,Observed!$C$2:$C$1520,$C511),"")</f>
        <v/>
      </c>
      <c r="AG511" s="23" t="str">
        <f>IF(ISNUMBER(AVERAGEIFS(Observed!AG$2:AG$1520,Observed!$A$2:$A$1520,$A511,Observed!$C$2:$C$1520,$C511)),AVERAGEIFS(Observed!AG$2:AG$1520,Observed!$A$2:$A$1520,$A511,Observed!$C$2:$C$1520,$C511),"")</f>
        <v/>
      </c>
      <c r="AH511" s="22" t="str">
        <f>IF(ISNUMBER(AVERAGEIFS(Observed!AH$2:AH$1520,Observed!$A$2:$A$1520,$A511,Observed!$C$2:$C$1520,$C511)),AVERAGEIFS(Observed!AH$2:AH$1520,Observed!$A$2:$A$1520,$A511,Observed!$C$2:$C$1520,$C511),"")</f>
        <v/>
      </c>
      <c r="AI511" s="23" t="str">
        <f>IF(ISNUMBER(AVERAGEIFS(Observed!AI$2:AI$1520,Observed!$A$2:$A$1520,$A511,Observed!$C$2:$C$1520,$C511)),AVERAGEIFS(Observed!AI$2:AI$1520,Observed!$A$2:$A$1520,$A511,Observed!$C$2:$C$1520,$C511),"")</f>
        <v/>
      </c>
      <c r="AJ511" s="23" t="str">
        <f>IF(ISNUMBER(AVERAGEIFS(Observed!AJ$2:AJ$1520,Observed!$A$2:$A$1520,$A511,Observed!$C$2:$C$1520,$C511)),AVERAGEIFS(Observed!AJ$2:AJ$1520,Observed!$A$2:$A$1520,$A511,Observed!$C$2:$C$1520,$C511),"")</f>
        <v/>
      </c>
      <c r="AK511" s="23" t="str">
        <f>IF(ISNUMBER(AVERAGEIFS(Observed!AK$2:AK$1520,Observed!$A$2:$A$1520,$A511,Observed!$C$2:$C$1520,$C511)),AVERAGEIFS(Observed!AK$2:AK$1520,Observed!$A$2:$A$1520,$A511,Observed!$C$2:$C$1520,$C511),"")</f>
        <v/>
      </c>
      <c r="AL511" s="23" t="str">
        <f>IF(ISNUMBER(AVERAGEIFS(Observed!AL$2:AL$1520,Observed!$A$2:$A$1520,$A511,Observed!$C$2:$C$1520,$C511)),AVERAGEIFS(Observed!AL$2:AL$1520,Observed!$A$2:$A$1520,$A511,Observed!$C$2:$C$1520,$C511),"")</f>
        <v/>
      </c>
      <c r="AM511" s="23" t="str">
        <f>IF(ISNUMBER(AVERAGEIFS(Observed!AM$2:AM$1520,Observed!$A$2:$A$1520,$A511,Observed!$C$2:$C$1520,$C511)),AVERAGEIFS(Observed!AM$2:AM$1520,Observed!$A$2:$A$1520,$A511,Observed!$C$2:$C$1520,$C511),"")</f>
        <v/>
      </c>
      <c r="AN511" s="2">
        <f>COUNTIFS(Observed!$A$2:$A$1520,$A511,Observed!$C$2:$C$1520,$C511)</f>
        <v>1</v>
      </c>
      <c r="AO511" s="2">
        <f t="shared" si="7"/>
        <v>1</v>
      </c>
    </row>
    <row r="512" spans="1:41" x14ac:dyDescent="0.35">
      <c r="A512" t="s">
        <v>73</v>
      </c>
      <c r="B512" t="s">
        <v>52</v>
      </c>
      <c r="C512" s="20">
        <v>40940</v>
      </c>
      <c r="D512">
        <v>1</v>
      </c>
      <c r="F512" s="25" t="s">
        <v>100</v>
      </c>
      <c r="G512" t="s">
        <v>43</v>
      </c>
      <c r="I512" s="2" t="s">
        <v>42</v>
      </c>
      <c r="J512" s="22" t="str">
        <f>IF(ISNUMBER(AVERAGEIFS(Observed!J$2:J$1520,Observed!$A$2:$A$1520,$A512,Observed!$C$2:$C$1520,$C512)),AVERAGEIFS(Observed!J$2:J$1520,Observed!$A$2:$A$1520,$A512,Observed!$C$2:$C$1520,$C512),"")</f>
        <v/>
      </c>
      <c r="K512" s="23" t="str">
        <f>IF(ISNUMBER(AVERAGEIFS(Observed!K$2:K$1520,Observed!$A$2:$A$1520,$A512,Observed!$C$2:$C$1520,$C512)),AVERAGEIFS(Observed!K$2:K$1520,Observed!$A$2:$A$1520,$A512,Observed!$C$2:$C$1520,$C512),"")</f>
        <v/>
      </c>
      <c r="L512" s="23">
        <f>IF(ISNUMBER(AVERAGEIFS(Observed!L$2:L$1520,Observed!$A$2:$A$1520,$A512,Observed!$C$2:$C$1520,$C512)),AVERAGEIFS(Observed!L$2:L$1520,Observed!$A$2:$A$1520,$A512,Observed!$C$2:$C$1520,$C512),"")</f>
        <v>175.5</v>
      </c>
      <c r="M512" s="23">
        <f>IF(ISNUMBER(AVERAGEIFS(Observed!M$2:M$1520,Observed!$A$2:$A$1520,$A512,Observed!$C$2:$C$1520,$C512)),AVERAGEIFS(Observed!M$2:M$1520,Observed!$A$2:$A$1520,$A512,Observed!$C$2:$C$1520,$C512),"")</f>
        <v>175.5</v>
      </c>
      <c r="N512" s="23">
        <f>IF(ISNUMBER(AVERAGEIFS(Observed!N$2:N$1520,Observed!$A$2:$A$1520,$A512,Observed!$C$2:$C$1520,$C512)),AVERAGEIFS(Observed!N$2:N$1520,Observed!$A$2:$A$1520,$A512,Observed!$C$2:$C$1520,$C512),"")</f>
        <v>568</v>
      </c>
      <c r="O512" s="24" t="str">
        <f>IF(ISNUMBER(AVERAGEIFS(Observed!O$2:O$1520,Observed!$A$2:$A$1520,$A512,Observed!$C$2:$C$1520,$C512)),AVERAGEIFS(Observed!O$2:O$1520,Observed!$A$2:$A$1520,$A512,Observed!$C$2:$C$1520,$C512),"")</f>
        <v/>
      </c>
      <c r="P512" s="24" t="str">
        <f>IF(ISNUMBER(AVERAGEIFS(Observed!P$2:P$1520,Observed!$A$2:$A$1520,$A512,Observed!$C$2:$C$1520,$C512)),AVERAGEIFS(Observed!P$2:P$1520,Observed!$A$2:$A$1520,$A512,Observed!$C$2:$C$1520,$C512),"")</f>
        <v/>
      </c>
      <c r="Q512" s="24" t="str">
        <f>IF(ISNUMBER(AVERAGEIFS(Observed!Q$2:Q$1520,Observed!$A$2:$A$1520,$A512,Observed!$C$2:$C$1520,$C512)),AVERAGEIFS(Observed!Q$2:Q$1520,Observed!$A$2:$A$1520,$A512,Observed!$C$2:$C$1520,$C512),"")</f>
        <v/>
      </c>
      <c r="R512" s="22" t="str">
        <f>IF(ISNUMBER(AVERAGEIFS(Observed!R$2:R$1520,Observed!$A$2:$A$1520,$A512,Observed!$C$2:$C$1520,$C512)),AVERAGEIFS(Observed!R$2:R$1520,Observed!$A$2:$A$1520,$A512,Observed!$C$2:$C$1520,$C512),"")</f>
        <v/>
      </c>
      <c r="S512" s="23" t="str">
        <f>IF(ISNUMBER(AVERAGEIFS(Observed!S$2:S$1520,Observed!$A$2:$A$1520,$A512,Observed!$C$2:$C$1520,$C512)),AVERAGEIFS(Observed!S$2:S$1520,Observed!$A$2:$A$1520,$A512,Observed!$C$2:$C$1520,$C512),"")</f>
        <v/>
      </c>
      <c r="T512" s="23" t="str">
        <f>IF(ISNUMBER(AVERAGEIFS(Observed!T$2:T$1520,Observed!$A$2:$A$1520,$A512,Observed!$C$2:$C$1520,$C512)),AVERAGEIFS(Observed!T$2:T$1520,Observed!$A$2:$A$1520,$A512,Observed!$C$2:$C$1520,$C512),"")</f>
        <v/>
      </c>
      <c r="U512" s="23" t="str">
        <f>IF(ISNUMBER(AVERAGEIFS(Observed!U$2:U$1520,Observed!$A$2:$A$1520,$A512,Observed!$C$2:$C$1520,$C512)),AVERAGEIFS(Observed!U$2:U$1520,Observed!$A$2:$A$1520,$A512,Observed!$C$2:$C$1520,$C512),"")</f>
        <v/>
      </c>
      <c r="V512" s="23" t="str">
        <f>IF(ISNUMBER(AVERAGEIFS(Observed!V$2:V$1520,Observed!$A$2:$A$1520,$A512,Observed!$C$2:$C$1520,$C512)),AVERAGEIFS(Observed!V$2:V$1520,Observed!$A$2:$A$1520,$A512,Observed!$C$2:$C$1520,$C512),"")</f>
        <v/>
      </c>
      <c r="W512" s="23" t="str">
        <f>IF(ISNUMBER(AVERAGEIFS(Observed!W$2:W$1520,Observed!$A$2:$A$1520,$A512,Observed!$C$2:$C$1520,$C512)),AVERAGEIFS(Observed!W$2:W$1520,Observed!$A$2:$A$1520,$A512,Observed!$C$2:$C$1520,$C512),"")</f>
        <v/>
      </c>
      <c r="X512" s="23" t="str">
        <f>IF(ISNUMBER(AVERAGEIFS(Observed!X$2:X$1520,Observed!$A$2:$A$1520,$A512,Observed!$C$2:$C$1520,$C512)),AVERAGEIFS(Observed!X$2:X$1520,Observed!$A$2:$A$1520,$A512,Observed!$C$2:$C$1520,$C512),"")</f>
        <v/>
      </c>
      <c r="Y512" s="23" t="str">
        <f>IF(ISNUMBER(AVERAGEIFS(Observed!Y$2:Y$1520,Observed!$A$2:$A$1520,$A512,Observed!$C$2:$C$1520,$C512)),AVERAGEIFS(Observed!Y$2:Y$1520,Observed!$A$2:$A$1520,$A512,Observed!$C$2:$C$1520,$C512),"")</f>
        <v/>
      </c>
      <c r="Z512" s="23" t="str">
        <f>IF(ISNUMBER(AVERAGEIFS(Observed!Z$2:Z$1520,Observed!$A$2:$A$1520,$A512,Observed!$C$2:$C$1520,$C512)),AVERAGEIFS(Observed!Z$2:Z$1520,Observed!$A$2:$A$1520,$A512,Observed!$C$2:$C$1520,$C512),"")</f>
        <v/>
      </c>
      <c r="AA512" s="23" t="str">
        <f>IF(ISNUMBER(AVERAGEIFS(Observed!AA$2:AA$1520,Observed!$A$2:$A$1520,$A512,Observed!$C$2:$C$1520,$C512)),AVERAGEIFS(Observed!AA$2:AA$1520,Observed!$A$2:$A$1520,$A512,Observed!$C$2:$C$1520,$C512),"")</f>
        <v/>
      </c>
      <c r="AB512" s="23" t="str">
        <f>IF(ISNUMBER(AVERAGEIFS(Observed!AB$2:AB$1520,Observed!$A$2:$A$1520,$A512,Observed!$C$2:$C$1520,$C512)),AVERAGEIFS(Observed!AB$2:AB$1520,Observed!$A$2:$A$1520,$A512,Observed!$C$2:$C$1520,$C512),"")</f>
        <v/>
      </c>
      <c r="AC512" s="23" t="str">
        <f>IF(ISNUMBER(AVERAGEIFS(Observed!AC$2:AC$1520,Observed!$A$2:$A$1520,$A512,Observed!$C$2:$C$1520,$C512)),AVERAGEIFS(Observed!AC$2:AC$1520,Observed!$A$2:$A$1520,$A512,Observed!$C$2:$C$1520,$C512),"")</f>
        <v/>
      </c>
      <c r="AD512" s="24" t="str">
        <f>IF(ISNUMBER(AVERAGEIFS(Observed!AD$2:AD$1520,Observed!$A$2:$A$1520,$A512,Observed!$C$2:$C$1520,$C512)),AVERAGEIFS(Observed!AD$2:AD$1520,Observed!$A$2:$A$1520,$A512,Observed!$C$2:$C$1520,$C512),"")</f>
        <v/>
      </c>
      <c r="AE512" s="24" t="str">
        <f>IF(ISNUMBER(AVERAGEIFS(Observed!AE$2:AE$1520,Observed!$A$2:$A$1520,$A512,Observed!$C$2:$C$1520,$C512)),AVERAGEIFS(Observed!AE$2:AE$1520,Observed!$A$2:$A$1520,$A512,Observed!$C$2:$C$1520,$C512),"")</f>
        <v/>
      </c>
      <c r="AF512" s="23" t="str">
        <f>IF(ISNUMBER(AVERAGEIFS(Observed!AF$2:AF$1520,Observed!$A$2:$A$1520,$A512,Observed!$C$2:$C$1520,$C512)),AVERAGEIFS(Observed!AF$2:AF$1520,Observed!$A$2:$A$1520,$A512,Observed!$C$2:$C$1520,$C512),"")</f>
        <v/>
      </c>
      <c r="AG512" s="23" t="str">
        <f>IF(ISNUMBER(AVERAGEIFS(Observed!AG$2:AG$1520,Observed!$A$2:$A$1520,$A512,Observed!$C$2:$C$1520,$C512)),AVERAGEIFS(Observed!AG$2:AG$1520,Observed!$A$2:$A$1520,$A512,Observed!$C$2:$C$1520,$C512),"")</f>
        <v/>
      </c>
      <c r="AH512" s="22" t="str">
        <f>IF(ISNUMBER(AVERAGEIFS(Observed!AH$2:AH$1520,Observed!$A$2:$A$1520,$A512,Observed!$C$2:$C$1520,$C512)),AVERAGEIFS(Observed!AH$2:AH$1520,Observed!$A$2:$A$1520,$A512,Observed!$C$2:$C$1520,$C512),"")</f>
        <v/>
      </c>
      <c r="AI512" s="23" t="str">
        <f>IF(ISNUMBER(AVERAGEIFS(Observed!AI$2:AI$1520,Observed!$A$2:$A$1520,$A512,Observed!$C$2:$C$1520,$C512)),AVERAGEIFS(Observed!AI$2:AI$1520,Observed!$A$2:$A$1520,$A512,Observed!$C$2:$C$1520,$C512),"")</f>
        <v/>
      </c>
      <c r="AJ512" s="23" t="str">
        <f>IF(ISNUMBER(AVERAGEIFS(Observed!AJ$2:AJ$1520,Observed!$A$2:$A$1520,$A512,Observed!$C$2:$C$1520,$C512)),AVERAGEIFS(Observed!AJ$2:AJ$1520,Observed!$A$2:$A$1520,$A512,Observed!$C$2:$C$1520,$C512),"")</f>
        <v/>
      </c>
      <c r="AK512" s="23" t="str">
        <f>IF(ISNUMBER(AVERAGEIFS(Observed!AK$2:AK$1520,Observed!$A$2:$A$1520,$A512,Observed!$C$2:$C$1520,$C512)),AVERAGEIFS(Observed!AK$2:AK$1520,Observed!$A$2:$A$1520,$A512,Observed!$C$2:$C$1520,$C512),"")</f>
        <v/>
      </c>
      <c r="AL512" s="23" t="str">
        <f>IF(ISNUMBER(AVERAGEIFS(Observed!AL$2:AL$1520,Observed!$A$2:$A$1520,$A512,Observed!$C$2:$C$1520,$C512)),AVERAGEIFS(Observed!AL$2:AL$1520,Observed!$A$2:$A$1520,$A512,Observed!$C$2:$C$1520,$C512),"")</f>
        <v/>
      </c>
      <c r="AM512" s="23" t="str">
        <f>IF(ISNUMBER(AVERAGEIFS(Observed!AM$2:AM$1520,Observed!$A$2:$A$1520,$A512,Observed!$C$2:$C$1520,$C512)),AVERAGEIFS(Observed!AM$2:AM$1520,Observed!$A$2:$A$1520,$A512,Observed!$C$2:$C$1520,$C512),"")</f>
        <v/>
      </c>
      <c r="AN512" s="2">
        <f>COUNTIFS(Observed!$A$2:$A$1520,$A512,Observed!$C$2:$C$1520,$C512)</f>
        <v>1</v>
      </c>
      <c r="AO512" s="2">
        <f t="shared" si="7"/>
        <v>3</v>
      </c>
    </row>
    <row r="513" spans="1:41" x14ac:dyDescent="0.35">
      <c r="A513" t="s">
        <v>73</v>
      </c>
      <c r="B513" t="s">
        <v>52</v>
      </c>
      <c r="C513" s="20">
        <v>40953</v>
      </c>
      <c r="D513">
        <v>1</v>
      </c>
      <c r="F513" s="25" t="s">
        <v>100</v>
      </c>
      <c r="G513" t="s">
        <v>43</v>
      </c>
      <c r="I513" s="2" t="s">
        <v>64</v>
      </c>
      <c r="J513" s="22">
        <f>IF(ISNUMBER(AVERAGEIFS(Observed!J$2:J$1520,Observed!$A$2:$A$1520,$A513,Observed!$C$2:$C$1520,$C513)),AVERAGEIFS(Observed!J$2:J$1520,Observed!$A$2:$A$1520,$A513,Observed!$C$2:$C$1520,$C513),"")</f>
        <v>2384</v>
      </c>
      <c r="K513" s="23">
        <f>IF(ISNUMBER(AVERAGEIFS(Observed!K$2:K$1520,Observed!$A$2:$A$1520,$A513,Observed!$C$2:$C$1520,$C513)),AVERAGEIFS(Observed!K$2:K$1520,Observed!$A$2:$A$1520,$A513,Observed!$C$2:$C$1520,$C513),"")</f>
        <v>238.4</v>
      </c>
      <c r="L513" s="23" t="str">
        <f>IF(ISNUMBER(AVERAGEIFS(Observed!L$2:L$1520,Observed!$A$2:$A$1520,$A513,Observed!$C$2:$C$1520,$C513)),AVERAGEIFS(Observed!L$2:L$1520,Observed!$A$2:$A$1520,$A513,Observed!$C$2:$C$1520,$C513),"")</f>
        <v/>
      </c>
      <c r="M513" s="23" t="str">
        <f>IF(ISNUMBER(AVERAGEIFS(Observed!M$2:M$1520,Observed!$A$2:$A$1520,$A513,Observed!$C$2:$C$1520,$C513)),AVERAGEIFS(Observed!M$2:M$1520,Observed!$A$2:$A$1520,$A513,Observed!$C$2:$C$1520,$C513),"")</f>
        <v/>
      </c>
      <c r="N513" s="23" t="str">
        <f>IF(ISNUMBER(AVERAGEIFS(Observed!N$2:N$1520,Observed!$A$2:$A$1520,$A513,Observed!$C$2:$C$1520,$C513)),AVERAGEIFS(Observed!N$2:N$1520,Observed!$A$2:$A$1520,$A513,Observed!$C$2:$C$1520,$C513),"")</f>
        <v/>
      </c>
      <c r="O513" s="24" t="str">
        <f>IF(ISNUMBER(AVERAGEIFS(Observed!O$2:O$1520,Observed!$A$2:$A$1520,$A513,Observed!$C$2:$C$1520,$C513)),AVERAGEIFS(Observed!O$2:O$1520,Observed!$A$2:$A$1520,$A513,Observed!$C$2:$C$1520,$C513),"")</f>
        <v/>
      </c>
      <c r="P513" s="24" t="str">
        <f>IF(ISNUMBER(AVERAGEIFS(Observed!P$2:P$1520,Observed!$A$2:$A$1520,$A513,Observed!$C$2:$C$1520,$C513)),AVERAGEIFS(Observed!P$2:P$1520,Observed!$A$2:$A$1520,$A513,Observed!$C$2:$C$1520,$C513),"")</f>
        <v/>
      </c>
      <c r="Q513" s="24" t="str">
        <f>IF(ISNUMBER(AVERAGEIFS(Observed!Q$2:Q$1520,Observed!$A$2:$A$1520,$A513,Observed!$C$2:$C$1520,$C513)),AVERAGEIFS(Observed!Q$2:Q$1520,Observed!$A$2:$A$1520,$A513,Observed!$C$2:$C$1520,$C513),"")</f>
        <v/>
      </c>
      <c r="R513" s="22" t="str">
        <f>IF(ISNUMBER(AVERAGEIFS(Observed!R$2:R$1520,Observed!$A$2:$A$1520,$A513,Observed!$C$2:$C$1520,$C513)),AVERAGEIFS(Observed!R$2:R$1520,Observed!$A$2:$A$1520,$A513,Observed!$C$2:$C$1520,$C513),"")</f>
        <v/>
      </c>
      <c r="S513" s="23" t="str">
        <f>IF(ISNUMBER(AVERAGEIFS(Observed!S$2:S$1520,Observed!$A$2:$A$1520,$A513,Observed!$C$2:$C$1520,$C513)),AVERAGEIFS(Observed!S$2:S$1520,Observed!$A$2:$A$1520,$A513,Observed!$C$2:$C$1520,$C513),"")</f>
        <v/>
      </c>
      <c r="T513" s="23" t="str">
        <f>IF(ISNUMBER(AVERAGEIFS(Observed!T$2:T$1520,Observed!$A$2:$A$1520,$A513,Observed!$C$2:$C$1520,$C513)),AVERAGEIFS(Observed!T$2:T$1520,Observed!$A$2:$A$1520,$A513,Observed!$C$2:$C$1520,$C513),"")</f>
        <v/>
      </c>
      <c r="U513" s="23" t="str">
        <f>IF(ISNUMBER(AVERAGEIFS(Observed!U$2:U$1520,Observed!$A$2:$A$1520,$A513,Observed!$C$2:$C$1520,$C513)),AVERAGEIFS(Observed!U$2:U$1520,Observed!$A$2:$A$1520,$A513,Observed!$C$2:$C$1520,$C513),"")</f>
        <v/>
      </c>
      <c r="V513" s="23" t="str">
        <f>IF(ISNUMBER(AVERAGEIFS(Observed!V$2:V$1520,Observed!$A$2:$A$1520,$A513,Observed!$C$2:$C$1520,$C513)),AVERAGEIFS(Observed!V$2:V$1520,Observed!$A$2:$A$1520,$A513,Observed!$C$2:$C$1520,$C513),"")</f>
        <v/>
      </c>
      <c r="W513" s="23" t="str">
        <f>IF(ISNUMBER(AVERAGEIFS(Observed!W$2:W$1520,Observed!$A$2:$A$1520,$A513,Observed!$C$2:$C$1520,$C513)),AVERAGEIFS(Observed!W$2:W$1520,Observed!$A$2:$A$1520,$A513,Observed!$C$2:$C$1520,$C513),"")</f>
        <v/>
      </c>
      <c r="X513" s="23" t="str">
        <f>IF(ISNUMBER(AVERAGEIFS(Observed!X$2:X$1520,Observed!$A$2:$A$1520,$A513,Observed!$C$2:$C$1520,$C513)),AVERAGEIFS(Observed!X$2:X$1520,Observed!$A$2:$A$1520,$A513,Observed!$C$2:$C$1520,$C513),"")</f>
        <v/>
      </c>
      <c r="Y513" s="23" t="str">
        <f>IF(ISNUMBER(AVERAGEIFS(Observed!Y$2:Y$1520,Observed!$A$2:$A$1520,$A513,Observed!$C$2:$C$1520,$C513)),AVERAGEIFS(Observed!Y$2:Y$1520,Observed!$A$2:$A$1520,$A513,Observed!$C$2:$C$1520,$C513),"")</f>
        <v/>
      </c>
      <c r="Z513" s="23" t="str">
        <f>IF(ISNUMBER(AVERAGEIFS(Observed!Z$2:Z$1520,Observed!$A$2:$A$1520,$A513,Observed!$C$2:$C$1520,$C513)),AVERAGEIFS(Observed!Z$2:Z$1520,Observed!$A$2:$A$1520,$A513,Observed!$C$2:$C$1520,$C513),"")</f>
        <v/>
      </c>
      <c r="AA513" s="23" t="str">
        <f>IF(ISNUMBER(AVERAGEIFS(Observed!AA$2:AA$1520,Observed!$A$2:$A$1520,$A513,Observed!$C$2:$C$1520,$C513)),AVERAGEIFS(Observed!AA$2:AA$1520,Observed!$A$2:$A$1520,$A513,Observed!$C$2:$C$1520,$C513),"")</f>
        <v/>
      </c>
      <c r="AB513" s="23" t="str">
        <f>IF(ISNUMBER(AVERAGEIFS(Observed!AB$2:AB$1520,Observed!$A$2:$A$1520,$A513,Observed!$C$2:$C$1520,$C513)),AVERAGEIFS(Observed!AB$2:AB$1520,Observed!$A$2:$A$1520,$A513,Observed!$C$2:$C$1520,$C513),"")</f>
        <v/>
      </c>
      <c r="AC513" s="23" t="str">
        <f>IF(ISNUMBER(AVERAGEIFS(Observed!AC$2:AC$1520,Observed!$A$2:$A$1520,$A513,Observed!$C$2:$C$1520,$C513)),AVERAGEIFS(Observed!AC$2:AC$1520,Observed!$A$2:$A$1520,$A513,Observed!$C$2:$C$1520,$C513),"")</f>
        <v/>
      </c>
      <c r="AD513" s="24" t="str">
        <f>IF(ISNUMBER(AVERAGEIFS(Observed!AD$2:AD$1520,Observed!$A$2:$A$1520,$A513,Observed!$C$2:$C$1520,$C513)),AVERAGEIFS(Observed!AD$2:AD$1520,Observed!$A$2:$A$1520,$A513,Observed!$C$2:$C$1520,$C513),"")</f>
        <v/>
      </c>
      <c r="AE513" s="24" t="str">
        <f>IF(ISNUMBER(AVERAGEIFS(Observed!AE$2:AE$1520,Observed!$A$2:$A$1520,$A513,Observed!$C$2:$C$1520,$C513)),AVERAGEIFS(Observed!AE$2:AE$1520,Observed!$A$2:$A$1520,$A513,Observed!$C$2:$C$1520,$C513),"")</f>
        <v/>
      </c>
      <c r="AF513" s="23" t="str">
        <f>IF(ISNUMBER(AVERAGEIFS(Observed!AF$2:AF$1520,Observed!$A$2:$A$1520,$A513,Observed!$C$2:$C$1520,$C513)),AVERAGEIFS(Observed!AF$2:AF$1520,Observed!$A$2:$A$1520,$A513,Observed!$C$2:$C$1520,$C513),"")</f>
        <v/>
      </c>
      <c r="AG513" s="23" t="str">
        <f>IF(ISNUMBER(AVERAGEIFS(Observed!AG$2:AG$1520,Observed!$A$2:$A$1520,$A513,Observed!$C$2:$C$1520,$C513)),AVERAGEIFS(Observed!AG$2:AG$1520,Observed!$A$2:$A$1520,$A513,Observed!$C$2:$C$1520,$C513),"")</f>
        <v/>
      </c>
      <c r="AH513" s="22" t="str">
        <f>IF(ISNUMBER(AVERAGEIFS(Observed!AH$2:AH$1520,Observed!$A$2:$A$1520,$A513,Observed!$C$2:$C$1520,$C513)),AVERAGEIFS(Observed!AH$2:AH$1520,Observed!$A$2:$A$1520,$A513,Observed!$C$2:$C$1520,$C513),"")</f>
        <v/>
      </c>
      <c r="AI513" s="23" t="str">
        <f>IF(ISNUMBER(AVERAGEIFS(Observed!AI$2:AI$1520,Observed!$A$2:$A$1520,$A513,Observed!$C$2:$C$1520,$C513)),AVERAGEIFS(Observed!AI$2:AI$1520,Observed!$A$2:$A$1520,$A513,Observed!$C$2:$C$1520,$C513),"")</f>
        <v/>
      </c>
      <c r="AJ513" s="23" t="str">
        <f>IF(ISNUMBER(AVERAGEIFS(Observed!AJ$2:AJ$1520,Observed!$A$2:$A$1520,$A513,Observed!$C$2:$C$1520,$C513)),AVERAGEIFS(Observed!AJ$2:AJ$1520,Observed!$A$2:$A$1520,$A513,Observed!$C$2:$C$1520,$C513),"")</f>
        <v/>
      </c>
      <c r="AK513" s="23" t="str">
        <f>IF(ISNUMBER(AVERAGEIFS(Observed!AK$2:AK$1520,Observed!$A$2:$A$1520,$A513,Observed!$C$2:$C$1520,$C513)),AVERAGEIFS(Observed!AK$2:AK$1520,Observed!$A$2:$A$1520,$A513,Observed!$C$2:$C$1520,$C513),"")</f>
        <v/>
      </c>
      <c r="AL513" s="23" t="str">
        <f>IF(ISNUMBER(AVERAGEIFS(Observed!AL$2:AL$1520,Observed!$A$2:$A$1520,$A513,Observed!$C$2:$C$1520,$C513)),AVERAGEIFS(Observed!AL$2:AL$1520,Observed!$A$2:$A$1520,$A513,Observed!$C$2:$C$1520,$C513),"")</f>
        <v/>
      </c>
      <c r="AM513" s="23" t="str">
        <f>IF(ISNUMBER(AVERAGEIFS(Observed!AM$2:AM$1520,Observed!$A$2:$A$1520,$A513,Observed!$C$2:$C$1520,$C513)),AVERAGEIFS(Observed!AM$2:AM$1520,Observed!$A$2:$A$1520,$A513,Observed!$C$2:$C$1520,$C513),"")</f>
        <v/>
      </c>
      <c r="AN513" s="2">
        <f>COUNTIFS(Observed!$A$2:$A$1520,$A513,Observed!$C$2:$C$1520,$C513)</f>
        <v>1</v>
      </c>
      <c r="AO513" s="2">
        <f t="shared" si="7"/>
        <v>1</v>
      </c>
    </row>
    <row r="514" spans="1:41" x14ac:dyDescent="0.35">
      <c r="A514" t="s">
        <v>73</v>
      </c>
      <c r="B514" t="s">
        <v>52</v>
      </c>
      <c r="C514" s="20">
        <v>40954</v>
      </c>
      <c r="D514">
        <v>1</v>
      </c>
      <c r="F514" s="25" t="s">
        <v>100</v>
      </c>
      <c r="G514" t="s">
        <v>43</v>
      </c>
      <c r="I514" s="2" t="s">
        <v>42</v>
      </c>
      <c r="J514" s="22" t="str">
        <f>IF(ISNUMBER(AVERAGEIFS(Observed!J$2:J$1520,Observed!$A$2:$A$1520,$A514,Observed!$C$2:$C$1520,$C514)),AVERAGEIFS(Observed!J$2:J$1520,Observed!$A$2:$A$1520,$A514,Observed!$C$2:$C$1520,$C514),"")</f>
        <v/>
      </c>
      <c r="K514" s="23" t="str">
        <f>IF(ISNUMBER(AVERAGEIFS(Observed!K$2:K$1520,Observed!$A$2:$A$1520,$A514,Observed!$C$2:$C$1520,$C514)),AVERAGEIFS(Observed!K$2:K$1520,Observed!$A$2:$A$1520,$A514,Observed!$C$2:$C$1520,$C514),"")</f>
        <v/>
      </c>
      <c r="L514" s="23">
        <f>IF(ISNUMBER(AVERAGEIFS(Observed!L$2:L$1520,Observed!$A$2:$A$1520,$A514,Observed!$C$2:$C$1520,$C514)),AVERAGEIFS(Observed!L$2:L$1520,Observed!$A$2:$A$1520,$A514,Observed!$C$2:$C$1520,$C514),"")</f>
        <v>82.5</v>
      </c>
      <c r="M514" s="23">
        <f>IF(ISNUMBER(AVERAGEIFS(Observed!M$2:M$1520,Observed!$A$2:$A$1520,$A514,Observed!$C$2:$C$1520,$C514)),AVERAGEIFS(Observed!M$2:M$1520,Observed!$A$2:$A$1520,$A514,Observed!$C$2:$C$1520,$C514),"")</f>
        <v>82.5</v>
      </c>
      <c r="N514" s="23">
        <f>IF(ISNUMBER(AVERAGEIFS(Observed!N$2:N$1520,Observed!$A$2:$A$1520,$A514,Observed!$C$2:$C$1520,$C514)),AVERAGEIFS(Observed!N$2:N$1520,Observed!$A$2:$A$1520,$A514,Observed!$C$2:$C$1520,$C514),"")</f>
        <v>650.5</v>
      </c>
      <c r="O514" s="24" t="str">
        <f>IF(ISNUMBER(AVERAGEIFS(Observed!O$2:O$1520,Observed!$A$2:$A$1520,$A514,Observed!$C$2:$C$1520,$C514)),AVERAGEIFS(Observed!O$2:O$1520,Observed!$A$2:$A$1520,$A514,Observed!$C$2:$C$1520,$C514),"")</f>
        <v/>
      </c>
      <c r="P514" s="24" t="str">
        <f>IF(ISNUMBER(AVERAGEIFS(Observed!P$2:P$1520,Observed!$A$2:$A$1520,$A514,Observed!$C$2:$C$1520,$C514)),AVERAGEIFS(Observed!P$2:P$1520,Observed!$A$2:$A$1520,$A514,Observed!$C$2:$C$1520,$C514),"")</f>
        <v/>
      </c>
      <c r="Q514" s="24" t="str">
        <f>IF(ISNUMBER(AVERAGEIFS(Observed!Q$2:Q$1520,Observed!$A$2:$A$1520,$A514,Observed!$C$2:$C$1520,$C514)),AVERAGEIFS(Observed!Q$2:Q$1520,Observed!$A$2:$A$1520,$A514,Observed!$C$2:$C$1520,$C514),"")</f>
        <v/>
      </c>
      <c r="R514" s="22" t="str">
        <f>IF(ISNUMBER(AVERAGEIFS(Observed!R$2:R$1520,Observed!$A$2:$A$1520,$A514,Observed!$C$2:$C$1520,$C514)),AVERAGEIFS(Observed!R$2:R$1520,Observed!$A$2:$A$1520,$A514,Observed!$C$2:$C$1520,$C514),"")</f>
        <v/>
      </c>
      <c r="S514" s="23" t="str">
        <f>IF(ISNUMBER(AVERAGEIFS(Observed!S$2:S$1520,Observed!$A$2:$A$1520,$A514,Observed!$C$2:$C$1520,$C514)),AVERAGEIFS(Observed!S$2:S$1520,Observed!$A$2:$A$1520,$A514,Observed!$C$2:$C$1520,$C514),"")</f>
        <v/>
      </c>
      <c r="T514" s="23" t="str">
        <f>IF(ISNUMBER(AVERAGEIFS(Observed!T$2:T$1520,Observed!$A$2:$A$1520,$A514,Observed!$C$2:$C$1520,$C514)),AVERAGEIFS(Observed!T$2:T$1520,Observed!$A$2:$A$1520,$A514,Observed!$C$2:$C$1520,$C514),"")</f>
        <v/>
      </c>
      <c r="U514" s="23" t="str">
        <f>IF(ISNUMBER(AVERAGEIFS(Observed!U$2:U$1520,Observed!$A$2:$A$1520,$A514,Observed!$C$2:$C$1520,$C514)),AVERAGEIFS(Observed!U$2:U$1520,Observed!$A$2:$A$1520,$A514,Observed!$C$2:$C$1520,$C514),"")</f>
        <v/>
      </c>
      <c r="V514" s="23" t="str">
        <f>IF(ISNUMBER(AVERAGEIFS(Observed!V$2:V$1520,Observed!$A$2:$A$1520,$A514,Observed!$C$2:$C$1520,$C514)),AVERAGEIFS(Observed!V$2:V$1520,Observed!$A$2:$A$1520,$A514,Observed!$C$2:$C$1520,$C514),"")</f>
        <v/>
      </c>
      <c r="W514" s="23" t="str">
        <f>IF(ISNUMBER(AVERAGEIFS(Observed!W$2:W$1520,Observed!$A$2:$A$1520,$A514,Observed!$C$2:$C$1520,$C514)),AVERAGEIFS(Observed!W$2:W$1520,Observed!$A$2:$A$1520,$A514,Observed!$C$2:$C$1520,$C514),"")</f>
        <v/>
      </c>
      <c r="X514" s="23" t="str">
        <f>IF(ISNUMBER(AVERAGEIFS(Observed!X$2:X$1520,Observed!$A$2:$A$1520,$A514,Observed!$C$2:$C$1520,$C514)),AVERAGEIFS(Observed!X$2:X$1520,Observed!$A$2:$A$1520,$A514,Observed!$C$2:$C$1520,$C514),"")</f>
        <v/>
      </c>
      <c r="Y514" s="23" t="str">
        <f>IF(ISNUMBER(AVERAGEIFS(Observed!Y$2:Y$1520,Observed!$A$2:$A$1520,$A514,Observed!$C$2:$C$1520,$C514)),AVERAGEIFS(Observed!Y$2:Y$1520,Observed!$A$2:$A$1520,$A514,Observed!$C$2:$C$1520,$C514),"")</f>
        <v/>
      </c>
      <c r="Z514" s="23" t="str">
        <f>IF(ISNUMBER(AVERAGEIFS(Observed!Z$2:Z$1520,Observed!$A$2:$A$1520,$A514,Observed!$C$2:$C$1520,$C514)),AVERAGEIFS(Observed!Z$2:Z$1520,Observed!$A$2:$A$1520,$A514,Observed!$C$2:$C$1520,$C514),"")</f>
        <v/>
      </c>
      <c r="AA514" s="23" t="str">
        <f>IF(ISNUMBER(AVERAGEIFS(Observed!AA$2:AA$1520,Observed!$A$2:$A$1520,$A514,Observed!$C$2:$C$1520,$C514)),AVERAGEIFS(Observed!AA$2:AA$1520,Observed!$A$2:$A$1520,$A514,Observed!$C$2:$C$1520,$C514),"")</f>
        <v/>
      </c>
      <c r="AB514" s="23" t="str">
        <f>IF(ISNUMBER(AVERAGEIFS(Observed!AB$2:AB$1520,Observed!$A$2:$A$1520,$A514,Observed!$C$2:$C$1520,$C514)),AVERAGEIFS(Observed!AB$2:AB$1520,Observed!$A$2:$A$1520,$A514,Observed!$C$2:$C$1520,$C514),"")</f>
        <v/>
      </c>
      <c r="AC514" s="23" t="str">
        <f>IF(ISNUMBER(AVERAGEIFS(Observed!AC$2:AC$1520,Observed!$A$2:$A$1520,$A514,Observed!$C$2:$C$1520,$C514)),AVERAGEIFS(Observed!AC$2:AC$1520,Observed!$A$2:$A$1520,$A514,Observed!$C$2:$C$1520,$C514),"")</f>
        <v/>
      </c>
      <c r="AD514" s="24" t="str">
        <f>IF(ISNUMBER(AVERAGEIFS(Observed!AD$2:AD$1520,Observed!$A$2:$A$1520,$A514,Observed!$C$2:$C$1520,$C514)),AVERAGEIFS(Observed!AD$2:AD$1520,Observed!$A$2:$A$1520,$A514,Observed!$C$2:$C$1520,$C514),"")</f>
        <v/>
      </c>
      <c r="AE514" s="24" t="str">
        <f>IF(ISNUMBER(AVERAGEIFS(Observed!AE$2:AE$1520,Observed!$A$2:$A$1520,$A514,Observed!$C$2:$C$1520,$C514)),AVERAGEIFS(Observed!AE$2:AE$1520,Observed!$A$2:$A$1520,$A514,Observed!$C$2:$C$1520,$C514),"")</f>
        <v/>
      </c>
      <c r="AF514" s="23" t="str">
        <f>IF(ISNUMBER(AVERAGEIFS(Observed!AF$2:AF$1520,Observed!$A$2:$A$1520,$A514,Observed!$C$2:$C$1520,$C514)),AVERAGEIFS(Observed!AF$2:AF$1520,Observed!$A$2:$A$1520,$A514,Observed!$C$2:$C$1520,$C514),"")</f>
        <v/>
      </c>
      <c r="AG514" s="23" t="str">
        <f>IF(ISNUMBER(AVERAGEIFS(Observed!AG$2:AG$1520,Observed!$A$2:$A$1520,$A514,Observed!$C$2:$C$1520,$C514)),AVERAGEIFS(Observed!AG$2:AG$1520,Observed!$A$2:$A$1520,$A514,Observed!$C$2:$C$1520,$C514),"")</f>
        <v/>
      </c>
      <c r="AH514" s="22" t="str">
        <f>IF(ISNUMBER(AVERAGEIFS(Observed!AH$2:AH$1520,Observed!$A$2:$A$1520,$A514,Observed!$C$2:$C$1520,$C514)),AVERAGEIFS(Observed!AH$2:AH$1520,Observed!$A$2:$A$1520,$A514,Observed!$C$2:$C$1520,$C514),"")</f>
        <v/>
      </c>
      <c r="AI514" s="23" t="str">
        <f>IF(ISNUMBER(AVERAGEIFS(Observed!AI$2:AI$1520,Observed!$A$2:$A$1520,$A514,Observed!$C$2:$C$1520,$C514)),AVERAGEIFS(Observed!AI$2:AI$1520,Observed!$A$2:$A$1520,$A514,Observed!$C$2:$C$1520,$C514),"")</f>
        <v/>
      </c>
      <c r="AJ514" s="23" t="str">
        <f>IF(ISNUMBER(AVERAGEIFS(Observed!AJ$2:AJ$1520,Observed!$A$2:$A$1520,$A514,Observed!$C$2:$C$1520,$C514)),AVERAGEIFS(Observed!AJ$2:AJ$1520,Observed!$A$2:$A$1520,$A514,Observed!$C$2:$C$1520,$C514),"")</f>
        <v/>
      </c>
      <c r="AK514" s="23" t="str">
        <f>IF(ISNUMBER(AVERAGEIFS(Observed!AK$2:AK$1520,Observed!$A$2:$A$1520,$A514,Observed!$C$2:$C$1520,$C514)),AVERAGEIFS(Observed!AK$2:AK$1520,Observed!$A$2:$A$1520,$A514,Observed!$C$2:$C$1520,$C514),"")</f>
        <v/>
      </c>
      <c r="AL514" s="23" t="str">
        <f>IF(ISNUMBER(AVERAGEIFS(Observed!AL$2:AL$1520,Observed!$A$2:$A$1520,$A514,Observed!$C$2:$C$1520,$C514)),AVERAGEIFS(Observed!AL$2:AL$1520,Observed!$A$2:$A$1520,$A514,Observed!$C$2:$C$1520,$C514),"")</f>
        <v/>
      </c>
      <c r="AM514" s="23" t="str">
        <f>IF(ISNUMBER(AVERAGEIFS(Observed!AM$2:AM$1520,Observed!$A$2:$A$1520,$A514,Observed!$C$2:$C$1520,$C514)),AVERAGEIFS(Observed!AM$2:AM$1520,Observed!$A$2:$A$1520,$A514,Observed!$C$2:$C$1520,$C514),"")</f>
        <v/>
      </c>
      <c r="AN514" s="2">
        <f>COUNTIFS(Observed!$A$2:$A$1520,$A514,Observed!$C$2:$C$1520,$C514)</f>
        <v>1</v>
      </c>
      <c r="AO514" s="2">
        <f t="shared" si="7"/>
        <v>3</v>
      </c>
    </row>
    <row r="515" spans="1:41" x14ac:dyDescent="0.35">
      <c r="A515" t="s">
        <v>73</v>
      </c>
      <c r="B515" t="s">
        <v>52</v>
      </c>
      <c r="C515" s="20">
        <v>40967</v>
      </c>
      <c r="D515">
        <v>1</v>
      </c>
      <c r="F515" s="25" t="s">
        <v>100</v>
      </c>
      <c r="G515" t="s">
        <v>43</v>
      </c>
      <c r="I515" s="2" t="s">
        <v>64</v>
      </c>
      <c r="J515" s="22">
        <f>IF(ISNUMBER(AVERAGEIFS(Observed!J$2:J$1520,Observed!$A$2:$A$1520,$A515,Observed!$C$2:$C$1520,$C515)),AVERAGEIFS(Observed!J$2:J$1520,Observed!$A$2:$A$1520,$A515,Observed!$C$2:$C$1520,$C515),"")</f>
        <v>2260</v>
      </c>
      <c r="K515" s="23">
        <f>IF(ISNUMBER(AVERAGEIFS(Observed!K$2:K$1520,Observed!$A$2:$A$1520,$A515,Observed!$C$2:$C$1520,$C515)),AVERAGEIFS(Observed!K$2:K$1520,Observed!$A$2:$A$1520,$A515,Observed!$C$2:$C$1520,$C515),"")</f>
        <v>226</v>
      </c>
      <c r="L515" s="23" t="str">
        <f>IF(ISNUMBER(AVERAGEIFS(Observed!L$2:L$1520,Observed!$A$2:$A$1520,$A515,Observed!$C$2:$C$1520,$C515)),AVERAGEIFS(Observed!L$2:L$1520,Observed!$A$2:$A$1520,$A515,Observed!$C$2:$C$1520,$C515),"")</f>
        <v/>
      </c>
      <c r="M515" s="23" t="str">
        <f>IF(ISNUMBER(AVERAGEIFS(Observed!M$2:M$1520,Observed!$A$2:$A$1520,$A515,Observed!$C$2:$C$1520,$C515)),AVERAGEIFS(Observed!M$2:M$1520,Observed!$A$2:$A$1520,$A515,Observed!$C$2:$C$1520,$C515),"")</f>
        <v/>
      </c>
      <c r="N515" s="23" t="str">
        <f>IF(ISNUMBER(AVERAGEIFS(Observed!N$2:N$1520,Observed!$A$2:$A$1520,$A515,Observed!$C$2:$C$1520,$C515)),AVERAGEIFS(Observed!N$2:N$1520,Observed!$A$2:$A$1520,$A515,Observed!$C$2:$C$1520,$C515),"")</f>
        <v/>
      </c>
      <c r="O515" s="24" t="str">
        <f>IF(ISNUMBER(AVERAGEIFS(Observed!O$2:O$1520,Observed!$A$2:$A$1520,$A515,Observed!$C$2:$C$1520,$C515)),AVERAGEIFS(Observed!O$2:O$1520,Observed!$A$2:$A$1520,$A515,Observed!$C$2:$C$1520,$C515),"")</f>
        <v/>
      </c>
      <c r="P515" s="24" t="str">
        <f>IF(ISNUMBER(AVERAGEIFS(Observed!P$2:P$1520,Observed!$A$2:$A$1520,$A515,Observed!$C$2:$C$1520,$C515)),AVERAGEIFS(Observed!P$2:P$1520,Observed!$A$2:$A$1520,$A515,Observed!$C$2:$C$1520,$C515),"")</f>
        <v/>
      </c>
      <c r="Q515" s="24" t="str">
        <f>IF(ISNUMBER(AVERAGEIFS(Observed!Q$2:Q$1520,Observed!$A$2:$A$1520,$A515,Observed!$C$2:$C$1520,$C515)),AVERAGEIFS(Observed!Q$2:Q$1520,Observed!$A$2:$A$1520,$A515,Observed!$C$2:$C$1520,$C515),"")</f>
        <v/>
      </c>
      <c r="R515" s="22" t="str">
        <f>IF(ISNUMBER(AVERAGEIFS(Observed!R$2:R$1520,Observed!$A$2:$A$1520,$A515,Observed!$C$2:$C$1520,$C515)),AVERAGEIFS(Observed!R$2:R$1520,Observed!$A$2:$A$1520,$A515,Observed!$C$2:$C$1520,$C515),"")</f>
        <v/>
      </c>
      <c r="S515" s="23" t="str">
        <f>IF(ISNUMBER(AVERAGEIFS(Observed!S$2:S$1520,Observed!$A$2:$A$1520,$A515,Observed!$C$2:$C$1520,$C515)),AVERAGEIFS(Observed!S$2:S$1520,Observed!$A$2:$A$1520,$A515,Observed!$C$2:$C$1520,$C515),"")</f>
        <v/>
      </c>
      <c r="T515" s="23" t="str">
        <f>IF(ISNUMBER(AVERAGEIFS(Observed!T$2:T$1520,Observed!$A$2:$A$1520,$A515,Observed!$C$2:$C$1520,$C515)),AVERAGEIFS(Observed!T$2:T$1520,Observed!$A$2:$A$1520,$A515,Observed!$C$2:$C$1520,$C515),"")</f>
        <v/>
      </c>
      <c r="U515" s="23" t="str">
        <f>IF(ISNUMBER(AVERAGEIFS(Observed!U$2:U$1520,Observed!$A$2:$A$1520,$A515,Observed!$C$2:$C$1520,$C515)),AVERAGEIFS(Observed!U$2:U$1520,Observed!$A$2:$A$1520,$A515,Observed!$C$2:$C$1520,$C515),"")</f>
        <v/>
      </c>
      <c r="V515" s="23" t="str">
        <f>IF(ISNUMBER(AVERAGEIFS(Observed!V$2:V$1520,Observed!$A$2:$A$1520,$A515,Observed!$C$2:$C$1520,$C515)),AVERAGEIFS(Observed!V$2:V$1520,Observed!$A$2:$A$1520,$A515,Observed!$C$2:$C$1520,$C515),"")</f>
        <v/>
      </c>
      <c r="W515" s="23" t="str">
        <f>IF(ISNUMBER(AVERAGEIFS(Observed!W$2:W$1520,Observed!$A$2:$A$1520,$A515,Observed!$C$2:$C$1520,$C515)),AVERAGEIFS(Observed!W$2:W$1520,Observed!$A$2:$A$1520,$A515,Observed!$C$2:$C$1520,$C515),"")</f>
        <v/>
      </c>
      <c r="X515" s="23" t="str">
        <f>IF(ISNUMBER(AVERAGEIFS(Observed!X$2:X$1520,Observed!$A$2:$A$1520,$A515,Observed!$C$2:$C$1520,$C515)),AVERAGEIFS(Observed!X$2:X$1520,Observed!$A$2:$A$1520,$A515,Observed!$C$2:$C$1520,$C515),"")</f>
        <v/>
      </c>
      <c r="Y515" s="23" t="str">
        <f>IF(ISNUMBER(AVERAGEIFS(Observed!Y$2:Y$1520,Observed!$A$2:$A$1520,$A515,Observed!$C$2:$C$1520,$C515)),AVERAGEIFS(Observed!Y$2:Y$1520,Observed!$A$2:$A$1520,$A515,Observed!$C$2:$C$1520,$C515),"")</f>
        <v/>
      </c>
      <c r="Z515" s="23" t="str">
        <f>IF(ISNUMBER(AVERAGEIFS(Observed!Z$2:Z$1520,Observed!$A$2:$A$1520,$A515,Observed!$C$2:$C$1520,$C515)),AVERAGEIFS(Observed!Z$2:Z$1520,Observed!$A$2:$A$1520,$A515,Observed!$C$2:$C$1520,$C515),"")</f>
        <v/>
      </c>
      <c r="AA515" s="23" t="str">
        <f>IF(ISNUMBER(AVERAGEIFS(Observed!AA$2:AA$1520,Observed!$A$2:$A$1520,$A515,Observed!$C$2:$C$1520,$C515)),AVERAGEIFS(Observed!AA$2:AA$1520,Observed!$A$2:$A$1520,$A515,Observed!$C$2:$C$1520,$C515),"")</f>
        <v/>
      </c>
      <c r="AB515" s="23" t="str">
        <f>IF(ISNUMBER(AVERAGEIFS(Observed!AB$2:AB$1520,Observed!$A$2:$A$1520,$A515,Observed!$C$2:$C$1520,$C515)),AVERAGEIFS(Observed!AB$2:AB$1520,Observed!$A$2:$A$1520,$A515,Observed!$C$2:$C$1520,$C515),"")</f>
        <v/>
      </c>
      <c r="AC515" s="23" t="str">
        <f>IF(ISNUMBER(AVERAGEIFS(Observed!AC$2:AC$1520,Observed!$A$2:$A$1520,$A515,Observed!$C$2:$C$1520,$C515)),AVERAGEIFS(Observed!AC$2:AC$1520,Observed!$A$2:$A$1520,$A515,Observed!$C$2:$C$1520,$C515),"")</f>
        <v/>
      </c>
      <c r="AD515" s="24" t="str">
        <f>IF(ISNUMBER(AVERAGEIFS(Observed!AD$2:AD$1520,Observed!$A$2:$A$1520,$A515,Observed!$C$2:$C$1520,$C515)),AVERAGEIFS(Observed!AD$2:AD$1520,Observed!$A$2:$A$1520,$A515,Observed!$C$2:$C$1520,$C515),"")</f>
        <v/>
      </c>
      <c r="AE515" s="24" t="str">
        <f>IF(ISNUMBER(AVERAGEIFS(Observed!AE$2:AE$1520,Observed!$A$2:$A$1520,$A515,Observed!$C$2:$C$1520,$C515)),AVERAGEIFS(Observed!AE$2:AE$1520,Observed!$A$2:$A$1520,$A515,Observed!$C$2:$C$1520,$C515),"")</f>
        <v/>
      </c>
      <c r="AF515" s="23" t="str">
        <f>IF(ISNUMBER(AVERAGEIFS(Observed!AF$2:AF$1520,Observed!$A$2:$A$1520,$A515,Observed!$C$2:$C$1520,$C515)),AVERAGEIFS(Observed!AF$2:AF$1520,Observed!$A$2:$A$1520,$A515,Observed!$C$2:$C$1520,$C515),"")</f>
        <v/>
      </c>
      <c r="AG515" s="23" t="str">
        <f>IF(ISNUMBER(AVERAGEIFS(Observed!AG$2:AG$1520,Observed!$A$2:$A$1520,$A515,Observed!$C$2:$C$1520,$C515)),AVERAGEIFS(Observed!AG$2:AG$1520,Observed!$A$2:$A$1520,$A515,Observed!$C$2:$C$1520,$C515),"")</f>
        <v/>
      </c>
      <c r="AH515" s="22" t="str">
        <f>IF(ISNUMBER(AVERAGEIFS(Observed!AH$2:AH$1520,Observed!$A$2:$A$1520,$A515,Observed!$C$2:$C$1520,$C515)),AVERAGEIFS(Observed!AH$2:AH$1520,Observed!$A$2:$A$1520,$A515,Observed!$C$2:$C$1520,$C515),"")</f>
        <v/>
      </c>
      <c r="AI515" s="23" t="str">
        <f>IF(ISNUMBER(AVERAGEIFS(Observed!AI$2:AI$1520,Observed!$A$2:$A$1520,$A515,Observed!$C$2:$C$1520,$C515)),AVERAGEIFS(Observed!AI$2:AI$1520,Observed!$A$2:$A$1520,$A515,Observed!$C$2:$C$1520,$C515),"")</f>
        <v/>
      </c>
      <c r="AJ515" s="23" t="str">
        <f>IF(ISNUMBER(AVERAGEIFS(Observed!AJ$2:AJ$1520,Observed!$A$2:$A$1520,$A515,Observed!$C$2:$C$1520,$C515)),AVERAGEIFS(Observed!AJ$2:AJ$1520,Observed!$A$2:$A$1520,$A515,Observed!$C$2:$C$1520,$C515),"")</f>
        <v/>
      </c>
      <c r="AK515" s="23" t="str">
        <f>IF(ISNUMBER(AVERAGEIFS(Observed!AK$2:AK$1520,Observed!$A$2:$A$1520,$A515,Observed!$C$2:$C$1520,$C515)),AVERAGEIFS(Observed!AK$2:AK$1520,Observed!$A$2:$A$1520,$A515,Observed!$C$2:$C$1520,$C515),"")</f>
        <v/>
      </c>
      <c r="AL515" s="23" t="str">
        <f>IF(ISNUMBER(AVERAGEIFS(Observed!AL$2:AL$1520,Observed!$A$2:$A$1520,$A515,Observed!$C$2:$C$1520,$C515)),AVERAGEIFS(Observed!AL$2:AL$1520,Observed!$A$2:$A$1520,$A515,Observed!$C$2:$C$1520,$C515),"")</f>
        <v/>
      </c>
      <c r="AM515" s="23" t="str">
        <f>IF(ISNUMBER(AVERAGEIFS(Observed!AM$2:AM$1520,Observed!$A$2:$A$1520,$A515,Observed!$C$2:$C$1520,$C515)),AVERAGEIFS(Observed!AM$2:AM$1520,Observed!$A$2:$A$1520,$A515,Observed!$C$2:$C$1520,$C515),"")</f>
        <v/>
      </c>
      <c r="AN515" s="2">
        <f>COUNTIFS(Observed!$A$2:$A$1520,$A515,Observed!$C$2:$C$1520,$C515)</f>
        <v>1</v>
      </c>
      <c r="AO515" s="2">
        <f t="shared" si="7"/>
        <v>1</v>
      </c>
    </row>
    <row r="516" spans="1:41" x14ac:dyDescent="0.35">
      <c r="A516" t="s">
        <v>73</v>
      </c>
      <c r="B516" t="s">
        <v>52</v>
      </c>
      <c r="C516" s="20">
        <v>40968</v>
      </c>
      <c r="D516">
        <v>1</v>
      </c>
      <c r="F516" s="25" t="s">
        <v>100</v>
      </c>
      <c r="G516" t="s">
        <v>43</v>
      </c>
      <c r="I516" s="2" t="s">
        <v>42</v>
      </c>
      <c r="J516" s="22" t="str">
        <f>IF(ISNUMBER(AVERAGEIFS(Observed!J$2:J$1520,Observed!$A$2:$A$1520,$A516,Observed!$C$2:$C$1520,$C516)),AVERAGEIFS(Observed!J$2:J$1520,Observed!$A$2:$A$1520,$A516,Observed!$C$2:$C$1520,$C516),"")</f>
        <v/>
      </c>
      <c r="K516" s="23" t="str">
        <f>IF(ISNUMBER(AVERAGEIFS(Observed!K$2:K$1520,Observed!$A$2:$A$1520,$A516,Observed!$C$2:$C$1520,$C516)),AVERAGEIFS(Observed!K$2:K$1520,Observed!$A$2:$A$1520,$A516,Observed!$C$2:$C$1520,$C516),"")</f>
        <v/>
      </c>
      <c r="L516" s="23">
        <f>IF(ISNUMBER(AVERAGEIFS(Observed!L$2:L$1520,Observed!$A$2:$A$1520,$A516,Observed!$C$2:$C$1520,$C516)),AVERAGEIFS(Observed!L$2:L$1520,Observed!$A$2:$A$1520,$A516,Observed!$C$2:$C$1520,$C516),"")</f>
        <v>28.5</v>
      </c>
      <c r="M516" s="23">
        <f>IF(ISNUMBER(AVERAGEIFS(Observed!M$2:M$1520,Observed!$A$2:$A$1520,$A516,Observed!$C$2:$C$1520,$C516)),AVERAGEIFS(Observed!M$2:M$1520,Observed!$A$2:$A$1520,$A516,Observed!$C$2:$C$1520,$C516),"")</f>
        <v>28.5</v>
      </c>
      <c r="N516" s="23">
        <f>IF(ISNUMBER(AVERAGEIFS(Observed!N$2:N$1520,Observed!$A$2:$A$1520,$A516,Observed!$C$2:$C$1520,$C516)),AVERAGEIFS(Observed!N$2:N$1520,Observed!$A$2:$A$1520,$A516,Observed!$C$2:$C$1520,$C516),"")</f>
        <v>679</v>
      </c>
      <c r="O516" s="24" t="str">
        <f>IF(ISNUMBER(AVERAGEIFS(Observed!O$2:O$1520,Observed!$A$2:$A$1520,$A516,Observed!$C$2:$C$1520,$C516)),AVERAGEIFS(Observed!O$2:O$1520,Observed!$A$2:$A$1520,$A516,Observed!$C$2:$C$1520,$C516),"")</f>
        <v/>
      </c>
      <c r="P516" s="24" t="str">
        <f>IF(ISNUMBER(AVERAGEIFS(Observed!P$2:P$1520,Observed!$A$2:$A$1520,$A516,Observed!$C$2:$C$1520,$C516)),AVERAGEIFS(Observed!P$2:P$1520,Observed!$A$2:$A$1520,$A516,Observed!$C$2:$C$1520,$C516),"")</f>
        <v/>
      </c>
      <c r="Q516" s="24" t="str">
        <f>IF(ISNUMBER(AVERAGEIFS(Observed!Q$2:Q$1520,Observed!$A$2:$A$1520,$A516,Observed!$C$2:$C$1520,$C516)),AVERAGEIFS(Observed!Q$2:Q$1520,Observed!$A$2:$A$1520,$A516,Observed!$C$2:$C$1520,$C516),"")</f>
        <v/>
      </c>
      <c r="R516" s="22" t="str">
        <f>IF(ISNUMBER(AVERAGEIFS(Observed!R$2:R$1520,Observed!$A$2:$A$1520,$A516,Observed!$C$2:$C$1520,$C516)),AVERAGEIFS(Observed!R$2:R$1520,Observed!$A$2:$A$1520,$A516,Observed!$C$2:$C$1520,$C516),"")</f>
        <v/>
      </c>
      <c r="S516" s="23" t="str">
        <f>IF(ISNUMBER(AVERAGEIFS(Observed!S$2:S$1520,Observed!$A$2:$A$1520,$A516,Observed!$C$2:$C$1520,$C516)),AVERAGEIFS(Observed!S$2:S$1520,Observed!$A$2:$A$1520,$A516,Observed!$C$2:$C$1520,$C516),"")</f>
        <v/>
      </c>
      <c r="T516" s="23" t="str">
        <f>IF(ISNUMBER(AVERAGEIFS(Observed!T$2:T$1520,Observed!$A$2:$A$1520,$A516,Observed!$C$2:$C$1520,$C516)),AVERAGEIFS(Observed!T$2:T$1520,Observed!$A$2:$A$1520,$A516,Observed!$C$2:$C$1520,$C516),"")</f>
        <v/>
      </c>
      <c r="U516" s="23" t="str">
        <f>IF(ISNUMBER(AVERAGEIFS(Observed!U$2:U$1520,Observed!$A$2:$A$1520,$A516,Observed!$C$2:$C$1520,$C516)),AVERAGEIFS(Observed!U$2:U$1520,Observed!$A$2:$A$1520,$A516,Observed!$C$2:$C$1520,$C516),"")</f>
        <v/>
      </c>
      <c r="V516" s="23" t="str">
        <f>IF(ISNUMBER(AVERAGEIFS(Observed!V$2:V$1520,Observed!$A$2:$A$1520,$A516,Observed!$C$2:$C$1520,$C516)),AVERAGEIFS(Observed!V$2:V$1520,Observed!$A$2:$A$1520,$A516,Observed!$C$2:$C$1520,$C516),"")</f>
        <v/>
      </c>
      <c r="W516" s="23" t="str">
        <f>IF(ISNUMBER(AVERAGEIFS(Observed!W$2:W$1520,Observed!$A$2:$A$1520,$A516,Observed!$C$2:$C$1520,$C516)),AVERAGEIFS(Observed!W$2:W$1520,Observed!$A$2:$A$1520,$A516,Observed!$C$2:$C$1520,$C516),"")</f>
        <v/>
      </c>
      <c r="X516" s="23" t="str">
        <f>IF(ISNUMBER(AVERAGEIFS(Observed!X$2:X$1520,Observed!$A$2:$A$1520,$A516,Observed!$C$2:$C$1520,$C516)),AVERAGEIFS(Observed!X$2:X$1520,Observed!$A$2:$A$1520,$A516,Observed!$C$2:$C$1520,$C516),"")</f>
        <v/>
      </c>
      <c r="Y516" s="23" t="str">
        <f>IF(ISNUMBER(AVERAGEIFS(Observed!Y$2:Y$1520,Observed!$A$2:$A$1520,$A516,Observed!$C$2:$C$1520,$C516)),AVERAGEIFS(Observed!Y$2:Y$1520,Observed!$A$2:$A$1520,$A516,Observed!$C$2:$C$1520,$C516),"")</f>
        <v/>
      </c>
      <c r="Z516" s="23" t="str">
        <f>IF(ISNUMBER(AVERAGEIFS(Observed!Z$2:Z$1520,Observed!$A$2:$A$1520,$A516,Observed!$C$2:$C$1520,$C516)),AVERAGEIFS(Observed!Z$2:Z$1520,Observed!$A$2:$A$1520,$A516,Observed!$C$2:$C$1520,$C516),"")</f>
        <v/>
      </c>
      <c r="AA516" s="23" t="str">
        <f>IF(ISNUMBER(AVERAGEIFS(Observed!AA$2:AA$1520,Observed!$A$2:$A$1520,$A516,Observed!$C$2:$C$1520,$C516)),AVERAGEIFS(Observed!AA$2:AA$1520,Observed!$A$2:$A$1520,$A516,Observed!$C$2:$C$1520,$C516),"")</f>
        <v/>
      </c>
      <c r="AB516" s="23" t="str">
        <f>IF(ISNUMBER(AVERAGEIFS(Observed!AB$2:AB$1520,Observed!$A$2:$A$1520,$A516,Observed!$C$2:$C$1520,$C516)),AVERAGEIFS(Observed!AB$2:AB$1520,Observed!$A$2:$A$1520,$A516,Observed!$C$2:$C$1520,$C516),"")</f>
        <v/>
      </c>
      <c r="AC516" s="23" t="str">
        <f>IF(ISNUMBER(AVERAGEIFS(Observed!AC$2:AC$1520,Observed!$A$2:$A$1520,$A516,Observed!$C$2:$C$1520,$C516)),AVERAGEIFS(Observed!AC$2:AC$1520,Observed!$A$2:$A$1520,$A516,Observed!$C$2:$C$1520,$C516),"")</f>
        <v/>
      </c>
      <c r="AD516" s="24" t="str">
        <f>IF(ISNUMBER(AVERAGEIFS(Observed!AD$2:AD$1520,Observed!$A$2:$A$1520,$A516,Observed!$C$2:$C$1520,$C516)),AVERAGEIFS(Observed!AD$2:AD$1520,Observed!$A$2:$A$1520,$A516,Observed!$C$2:$C$1520,$C516),"")</f>
        <v/>
      </c>
      <c r="AE516" s="24" t="str">
        <f>IF(ISNUMBER(AVERAGEIFS(Observed!AE$2:AE$1520,Observed!$A$2:$A$1520,$A516,Observed!$C$2:$C$1520,$C516)),AVERAGEIFS(Observed!AE$2:AE$1520,Observed!$A$2:$A$1520,$A516,Observed!$C$2:$C$1520,$C516),"")</f>
        <v/>
      </c>
      <c r="AF516" s="23" t="str">
        <f>IF(ISNUMBER(AVERAGEIFS(Observed!AF$2:AF$1520,Observed!$A$2:$A$1520,$A516,Observed!$C$2:$C$1520,$C516)),AVERAGEIFS(Observed!AF$2:AF$1520,Observed!$A$2:$A$1520,$A516,Observed!$C$2:$C$1520,$C516),"")</f>
        <v/>
      </c>
      <c r="AG516" s="23" t="str">
        <f>IF(ISNUMBER(AVERAGEIFS(Observed!AG$2:AG$1520,Observed!$A$2:$A$1520,$A516,Observed!$C$2:$C$1520,$C516)),AVERAGEIFS(Observed!AG$2:AG$1520,Observed!$A$2:$A$1520,$A516,Observed!$C$2:$C$1520,$C516),"")</f>
        <v/>
      </c>
      <c r="AH516" s="22" t="str">
        <f>IF(ISNUMBER(AVERAGEIFS(Observed!AH$2:AH$1520,Observed!$A$2:$A$1520,$A516,Observed!$C$2:$C$1520,$C516)),AVERAGEIFS(Observed!AH$2:AH$1520,Observed!$A$2:$A$1520,$A516,Observed!$C$2:$C$1520,$C516),"")</f>
        <v/>
      </c>
      <c r="AI516" s="23" t="str">
        <f>IF(ISNUMBER(AVERAGEIFS(Observed!AI$2:AI$1520,Observed!$A$2:$A$1520,$A516,Observed!$C$2:$C$1520,$C516)),AVERAGEIFS(Observed!AI$2:AI$1520,Observed!$A$2:$A$1520,$A516,Observed!$C$2:$C$1520,$C516),"")</f>
        <v/>
      </c>
      <c r="AJ516" s="23" t="str">
        <f>IF(ISNUMBER(AVERAGEIFS(Observed!AJ$2:AJ$1520,Observed!$A$2:$A$1520,$A516,Observed!$C$2:$C$1520,$C516)),AVERAGEIFS(Observed!AJ$2:AJ$1520,Observed!$A$2:$A$1520,$A516,Observed!$C$2:$C$1520,$C516),"")</f>
        <v/>
      </c>
      <c r="AK516" s="23" t="str">
        <f>IF(ISNUMBER(AVERAGEIFS(Observed!AK$2:AK$1520,Observed!$A$2:$A$1520,$A516,Observed!$C$2:$C$1520,$C516)),AVERAGEIFS(Observed!AK$2:AK$1520,Observed!$A$2:$A$1520,$A516,Observed!$C$2:$C$1520,$C516),"")</f>
        <v/>
      </c>
      <c r="AL516" s="23" t="str">
        <f>IF(ISNUMBER(AVERAGEIFS(Observed!AL$2:AL$1520,Observed!$A$2:$A$1520,$A516,Observed!$C$2:$C$1520,$C516)),AVERAGEIFS(Observed!AL$2:AL$1520,Observed!$A$2:$A$1520,$A516,Observed!$C$2:$C$1520,$C516),"")</f>
        <v/>
      </c>
      <c r="AM516" s="23" t="str">
        <f>IF(ISNUMBER(AVERAGEIFS(Observed!AM$2:AM$1520,Observed!$A$2:$A$1520,$A516,Observed!$C$2:$C$1520,$C516)),AVERAGEIFS(Observed!AM$2:AM$1520,Observed!$A$2:$A$1520,$A516,Observed!$C$2:$C$1520,$C516),"")</f>
        <v/>
      </c>
      <c r="AN516" s="2">
        <f>COUNTIFS(Observed!$A$2:$A$1520,$A516,Observed!$C$2:$C$1520,$C516)</f>
        <v>1</v>
      </c>
      <c r="AO516" s="2">
        <f t="shared" si="7"/>
        <v>3</v>
      </c>
    </row>
    <row r="517" spans="1:41" x14ac:dyDescent="0.35">
      <c r="A517" t="s">
        <v>73</v>
      </c>
      <c r="B517" t="s">
        <v>52</v>
      </c>
      <c r="C517" s="20">
        <v>40981</v>
      </c>
      <c r="D517">
        <v>1</v>
      </c>
      <c r="F517" s="25" t="s">
        <v>100</v>
      </c>
      <c r="G517" t="s">
        <v>43</v>
      </c>
      <c r="I517" s="2" t="s">
        <v>64</v>
      </c>
      <c r="J517" s="22">
        <f>IF(ISNUMBER(AVERAGEIFS(Observed!J$2:J$1520,Observed!$A$2:$A$1520,$A517,Observed!$C$2:$C$1520,$C517)),AVERAGEIFS(Observed!J$2:J$1520,Observed!$A$2:$A$1520,$A517,Observed!$C$2:$C$1520,$C517),"")</f>
        <v>1964</v>
      </c>
      <c r="K517" s="23">
        <f>IF(ISNUMBER(AVERAGEIFS(Observed!K$2:K$1520,Observed!$A$2:$A$1520,$A517,Observed!$C$2:$C$1520,$C517)),AVERAGEIFS(Observed!K$2:K$1520,Observed!$A$2:$A$1520,$A517,Observed!$C$2:$C$1520,$C517),"")</f>
        <v>196.4</v>
      </c>
      <c r="L517" s="23" t="str">
        <f>IF(ISNUMBER(AVERAGEIFS(Observed!L$2:L$1520,Observed!$A$2:$A$1520,$A517,Observed!$C$2:$C$1520,$C517)),AVERAGEIFS(Observed!L$2:L$1520,Observed!$A$2:$A$1520,$A517,Observed!$C$2:$C$1520,$C517),"")</f>
        <v/>
      </c>
      <c r="M517" s="23" t="str">
        <f>IF(ISNUMBER(AVERAGEIFS(Observed!M$2:M$1520,Observed!$A$2:$A$1520,$A517,Observed!$C$2:$C$1520,$C517)),AVERAGEIFS(Observed!M$2:M$1520,Observed!$A$2:$A$1520,$A517,Observed!$C$2:$C$1520,$C517),"")</f>
        <v/>
      </c>
      <c r="N517" s="23" t="str">
        <f>IF(ISNUMBER(AVERAGEIFS(Observed!N$2:N$1520,Observed!$A$2:$A$1520,$A517,Observed!$C$2:$C$1520,$C517)),AVERAGEIFS(Observed!N$2:N$1520,Observed!$A$2:$A$1520,$A517,Observed!$C$2:$C$1520,$C517),"")</f>
        <v/>
      </c>
      <c r="O517" s="24" t="str">
        <f>IF(ISNUMBER(AVERAGEIFS(Observed!O$2:O$1520,Observed!$A$2:$A$1520,$A517,Observed!$C$2:$C$1520,$C517)),AVERAGEIFS(Observed!O$2:O$1520,Observed!$A$2:$A$1520,$A517,Observed!$C$2:$C$1520,$C517),"")</f>
        <v/>
      </c>
      <c r="P517" s="24" t="str">
        <f>IF(ISNUMBER(AVERAGEIFS(Observed!P$2:P$1520,Observed!$A$2:$A$1520,$A517,Observed!$C$2:$C$1520,$C517)),AVERAGEIFS(Observed!P$2:P$1520,Observed!$A$2:$A$1520,$A517,Observed!$C$2:$C$1520,$C517),"")</f>
        <v/>
      </c>
      <c r="Q517" s="24" t="str">
        <f>IF(ISNUMBER(AVERAGEIFS(Observed!Q$2:Q$1520,Observed!$A$2:$A$1520,$A517,Observed!$C$2:$C$1520,$C517)),AVERAGEIFS(Observed!Q$2:Q$1520,Observed!$A$2:$A$1520,$A517,Observed!$C$2:$C$1520,$C517),"")</f>
        <v/>
      </c>
      <c r="R517" s="22" t="str">
        <f>IF(ISNUMBER(AVERAGEIFS(Observed!R$2:R$1520,Observed!$A$2:$A$1520,$A517,Observed!$C$2:$C$1520,$C517)),AVERAGEIFS(Observed!R$2:R$1520,Observed!$A$2:$A$1520,$A517,Observed!$C$2:$C$1520,$C517),"")</f>
        <v/>
      </c>
      <c r="S517" s="23" t="str">
        <f>IF(ISNUMBER(AVERAGEIFS(Observed!S$2:S$1520,Observed!$A$2:$A$1520,$A517,Observed!$C$2:$C$1520,$C517)),AVERAGEIFS(Observed!S$2:S$1520,Observed!$A$2:$A$1520,$A517,Observed!$C$2:$C$1520,$C517),"")</f>
        <v/>
      </c>
      <c r="T517" s="23" t="str">
        <f>IF(ISNUMBER(AVERAGEIFS(Observed!T$2:T$1520,Observed!$A$2:$A$1520,$A517,Observed!$C$2:$C$1520,$C517)),AVERAGEIFS(Observed!T$2:T$1520,Observed!$A$2:$A$1520,$A517,Observed!$C$2:$C$1520,$C517),"")</f>
        <v/>
      </c>
      <c r="U517" s="23" t="str">
        <f>IF(ISNUMBER(AVERAGEIFS(Observed!U$2:U$1520,Observed!$A$2:$A$1520,$A517,Observed!$C$2:$C$1520,$C517)),AVERAGEIFS(Observed!U$2:U$1520,Observed!$A$2:$A$1520,$A517,Observed!$C$2:$C$1520,$C517),"")</f>
        <v/>
      </c>
      <c r="V517" s="23" t="str">
        <f>IF(ISNUMBER(AVERAGEIFS(Observed!V$2:V$1520,Observed!$A$2:$A$1520,$A517,Observed!$C$2:$C$1520,$C517)),AVERAGEIFS(Observed!V$2:V$1520,Observed!$A$2:$A$1520,$A517,Observed!$C$2:$C$1520,$C517),"")</f>
        <v/>
      </c>
      <c r="W517" s="23" t="str">
        <f>IF(ISNUMBER(AVERAGEIFS(Observed!W$2:W$1520,Observed!$A$2:$A$1520,$A517,Observed!$C$2:$C$1520,$C517)),AVERAGEIFS(Observed!W$2:W$1520,Observed!$A$2:$A$1520,$A517,Observed!$C$2:$C$1520,$C517),"")</f>
        <v/>
      </c>
      <c r="X517" s="23" t="str">
        <f>IF(ISNUMBER(AVERAGEIFS(Observed!X$2:X$1520,Observed!$A$2:$A$1520,$A517,Observed!$C$2:$C$1520,$C517)),AVERAGEIFS(Observed!X$2:X$1520,Observed!$A$2:$A$1520,$A517,Observed!$C$2:$C$1520,$C517),"")</f>
        <v/>
      </c>
      <c r="Y517" s="23" t="str">
        <f>IF(ISNUMBER(AVERAGEIFS(Observed!Y$2:Y$1520,Observed!$A$2:$A$1520,$A517,Observed!$C$2:$C$1520,$C517)),AVERAGEIFS(Observed!Y$2:Y$1520,Observed!$A$2:$A$1520,$A517,Observed!$C$2:$C$1520,$C517),"")</f>
        <v/>
      </c>
      <c r="Z517" s="23" t="str">
        <f>IF(ISNUMBER(AVERAGEIFS(Observed!Z$2:Z$1520,Observed!$A$2:$A$1520,$A517,Observed!$C$2:$C$1520,$C517)),AVERAGEIFS(Observed!Z$2:Z$1520,Observed!$A$2:$A$1520,$A517,Observed!$C$2:$C$1520,$C517),"")</f>
        <v/>
      </c>
      <c r="AA517" s="23" t="str">
        <f>IF(ISNUMBER(AVERAGEIFS(Observed!AA$2:AA$1520,Observed!$A$2:$A$1520,$A517,Observed!$C$2:$C$1520,$C517)),AVERAGEIFS(Observed!AA$2:AA$1520,Observed!$A$2:$A$1520,$A517,Observed!$C$2:$C$1520,$C517),"")</f>
        <v/>
      </c>
      <c r="AB517" s="23" t="str">
        <f>IF(ISNUMBER(AVERAGEIFS(Observed!AB$2:AB$1520,Observed!$A$2:$A$1520,$A517,Observed!$C$2:$C$1520,$C517)),AVERAGEIFS(Observed!AB$2:AB$1520,Observed!$A$2:$A$1520,$A517,Observed!$C$2:$C$1520,$C517),"")</f>
        <v/>
      </c>
      <c r="AC517" s="23" t="str">
        <f>IF(ISNUMBER(AVERAGEIFS(Observed!AC$2:AC$1520,Observed!$A$2:$A$1520,$A517,Observed!$C$2:$C$1520,$C517)),AVERAGEIFS(Observed!AC$2:AC$1520,Observed!$A$2:$A$1520,$A517,Observed!$C$2:$C$1520,$C517),"")</f>
        <v/>
      </c>
      <c r="AD517" s="24" t="str">
        <f>IF(ISNUMBER(AVERAGEIFS(Observed!AD$2:AD$1520,Observed!$A$2:$A$1520,$A517,Observed!$C$2:$C$1520,$C517)),AVERAGEIFS(Observed!AD$2:AD$1520,Observed!$A$2:$A$1520,$A517,Observed!$C$2:$C$1520,$C517),"")</f>
        <v/>
      </c>
      <c r="AE517" s="24" t="str">
        <f>IF(ISNUMBER(AVERAGEIFS(Observed!AE$2:AE$1520,Observed!$A$2:$A$1520,$A517,Observed!$C$2:$C$1520,$C517)),AVERAGEIFS(Observed!AE$2:AE$1520,Observed!$A$2:$A$1520,$A517,Observed!$C$2:$C$1520,$C517),"")</f>
        <v/>
      </c>
      <c r="AF517" s="23" t="str">
        <f>IF(ISNUMBER(AVERAGEIFS(Observed!AF$2:AF$1520,Observed!$A$2:$A$1520,$A517,Observed!$C$2:$C$1520,$C517)),AVERAGEIFS(Observed!AF$2:AF$1520,Observed!$A$2:$A$1520,$A517,Observed!$C$2:$C$1520,$C517),"")</f>
        <v/>
      </c>
      <c r="AG517" s="23" t="str">
        <f>IF(ISNUMBER(AVERAGEIFS(Observed!AG$2:AG$1520,Observed!$A$2:$A$1520,$A517,Observed!$C$2:$C$1520,$C517)),AVERAGEIFS(Observed!AG$2:AG$1520,Observed!$A$2:$A$1520,$A517,Observed!$C$2:$C$1520,$C517),"")</f>
        <v/>
      </c>
      <c r="AH517" s="22" t="str">
        <f>IF(ISNUMBER(AVERAGEIFS(Observed!AH$2:AH$1520,Observed!$A$2:$A$1520,$A517,Observed!$C$2:$C$1520,$C517)),AVERAGEIFS(Observed!AH$2:AH$1520,Observed!$A$2:$A$1520,$A517,Observed!$C$2:$C$1520,$C517),"")</f>
        <v/>
      </c>
      <c r="AI517" s="23" t="str">
        <f>IF(ISNUMBER(AVERAGEIFS(Observed!AI$2:AI$1520,Observed!$A$2:$A$1520,$A517,Observed!$C$2:$C$1520,$C517)),AVERAGEIFS(Observed!AI$2:AI$1520,Observed!$A$2:$A$1520,$A517,Observed!$C$2:$C$1520,$C517),"")</f>
        <v/>
      </c>
      <c r="AJ517" s="23" t="str">
        <f>IF(ISNUMBER(AVERAGEIFS(Observed!AJ$2:AJ$1520,Observed!$A$2:$A$1520,$A517,Observed!$C$2:$C$1520,$C517)),AVERAGEIFS(Observed!AJ$2:AJ$1520,Observed!$A$2:$A$1520,$A517,Observed!$C$2:$C$1520,$C517),"")</f>
        <v/>
      </c>
      <c r="AK517" s="23" t="str">
        <f>IF(ISNUMBER(AVERAGEIFS(Observed!AK$2:AK$1520,Observed!$A$2:$A$1520,$A517,Observed!$C$2:$C$1520,$C517)),AVERAGEIFS(Observed!AK$2:AK$1520,Observed!$A$2:$A$1520,$A517,Observed!$C$2:$C$1520,$C517),"")</f>
        <v/>
      </c>
      <c r="AL517" s="23" t="str">
        <f>IF(ISNUMBER(AVERAGEIFS(Observed!AL$2:AL$1520,Observed!$A$2:$A$1520,$A517,Observed!$C$2:$C$1520,$C517)),AVERAGEIFS(Observed!AL$2:AL$1520,Observed!$A$2:$A$1520,$A517,Observed!$C$2:$C$1520,$C517),"")</f>
        <v/>
      </c>
      <c r="AM517" s="23" t="str">
        <f>IF(ISNUMBER(AVERAGEIFS(Observed!AM$2:AM$1520,Observed!$A$2:$A$1520,$A517,Observed!$C$2:$C$1520,$C517)),AVERAGEIFS(Observed!AM$2:AM$1520,Observed!$A$2:$A$1520,$A517,Observed!$C$2:$C$1520,$C517),"")</f>
        <v/>
      </c>
      <c r="AN517" s="2">
        <f>COUNTIFS(Observed!$A$2:$A$1520,$A517,Observed!$C$2:$C$1520,$C517)</f>
        <v>1</v>
      </c>
      <c r="AO517" s="2">
        <f t="shared" si="7"/>
        <v>1</v>
      </c>
    </row>
    <row r="518" spans="1:41" x14ac:dyDescent="0.35">
      <c r="A518" t="s">
        <v>73</v>
      </c>
      <c r="B518" t="s">
        <v>52</v>
      </c>
      <c r="C518" s="20">
        <v>40982</v>
      </c>
      <c r="D518">
        <v>1</v>
      </c>
      <c r="F518" s="25" t="s">
        <v>100</v>
      </c>
      <c r="G518" t="s">
        <v>43</v>
      </c>
      <c r="I518" s="2" t="s">
        <v>42</v>
      </c>
      <c r="J518" s="22" t="str">
        <f>IF(ISNUMBER(AVERAGEIFS(Observed!J$2:J$1520,Observed!$A$2:$A$1520,$A518,Observed!$C$2:$C$1520,$C518)),AVERAGEIFS(Observed!J$2:J$1520,Observed!$A$2:$A$1520,$A518,Observed!$C$2:$C$1520,$C518),"")</f>
        <v/>
      </c>
      <c r="K518" s="23" t="str">
        <f>IF(ISNUMBER(AVERAGEIFS(Observed!K$2:K$1520,Observed!$A$2:$A$1520,$A518,Observed!$C$2:$C$1520,$C518)),AVERAGEIFS(Observed!K$2:K$1520,Observed!$A$2:$A$1520,$A518,Observed!$C$2:$C$1520,$C518),"")</f>
        <v/>
      </c>
      <c r="L518" s="23">
        <f>IF(ISNUMBER(AVERAGEIFS(Observed!L$2:L$1520,Observed!$A$2:$A$1520,$A518,Observed!$C$2:$C$1520,$C518)),AVERAGEIFS(Observed!L$2:L$1520,Observed!$A$2:$A$1520,$A518,Observed!$C$2:$C$1520,$C518),"")</f>
        <v>54</v>
      </c>
      <c r="M518" s="23">
        <f>IF(ISNUMBER(AVERAGEIFS(Observed!M$2:M$1520,Observed!$A$2:$A$1520,$A518,Observed!$C$2:$C$1520,$C518)),AVERAGEIFS(Observed!M$2:M$1520,Observed!$A$2:$A$1520,$A518,Observed!$C$2:$C$1520,$C518),"")</f>
        <v>54</v>
      </c>
      <c r="N518" s="23">
        <f>IF(ISNUMBER(AVERAGEIFS(Observed!N$2:N$1520,Observed!$A$2:$A$1520,$A518,Observed!$C$2:$C$1520,$C518)),AVERAGEIFS(Observed!N$2:N$1520,Observed!$A$2:$A$1520,$A518,Observed!$C$2:$C$1520,$C518),"")</f>
        <v>733</v>
      </c>
      <c r="O518" s="24" t="str">
        <f>IF(ISNUMBER(AVERAGEIFS(Observed!O$2:O$1520,Observed!$A$2:$A$1520,$A518,Observed!$C$2:$C$1520,$C518)),AVERAGEIFS(Observed!O$2:O$1520,Observed!$A$2:$A$1520,$A518,Observed!$C$2:$C$1520,$C518),"")</f>
        <v/>
      </c>
      <c r="P518" s="24" t="str">
        <f>IF(ISNUMBER(AVERAGEIFS(Observed!P$2:P$1520,Observed!$A$2:$A$1520,$A518,Observed!$C$2:$C$1520,$C518)),AVERAGEIFS(Observed!P$2:P$1520,Observed!$A$2:$A$1520,$A518,Observed!$C$2:$C$1520,$C518),"")</f>
        <v/>
      </c>
      <c r="Q518" s="24" t="str">
        <f>IF(ISNUMBER(AVERAGEIFS(Observed!Q$2:Q$1520,Observed!$A$2:$A$1520,$A518,Observed!$C$2:$C$1520,$C518)),AVERAGEIFS(Observed!Q$2:Q$1520,Observed!$A$2:$A$1520,$A518,Observed!$C$2:$C$1520,$C518),"")</f>
        <v/>
      </c>
      <c r="R518" s="22" t="str">
        <f>IF(ISNUMBER(AVERAGEIFS(Observed!R$2:R$1520,Observed!$A$2:$A$1520,$A518,Observed!$C$2:$C$1520,$C518)),AVERAGEIFS(Observed!R$2:R$1520,Observed!$A$2:$A$1520,$A518,Observed!$C$2:$C$1520,$C518),"")</f>
        <v/>
      </c>
      <c r="S518" s="23" t="str">
        <f>IF(ISNUMBER(AVERAGEIFS(Observed!S$2:S$1520,Observed!$A$2:$A$1520,$A518,Observed!$C$2:$C$1520,$C518)),AVERAGEIFS(Observed!S$2:S$1520,Observed!$A$2:$A$1520,$A518,Observed!$C$2:$C$1520,$C518),"")</f>
        <v/>
      </c>
      <c r="T518" s="23" t="str">
        <f>IF(ISNUMBER(AVERAGEIFS(Observed!T$2:T$1520,Observed!$A$2:$A$1520,$A518,Observed!$C$2:$C$1520,$C518)),AVERAGEIFS(Observed!T$2:T$1520,Observed!$A$2:$A$1520,$A518,Observed!$C$2:$C$1520,$C518),"")</f>
        <v/>
      </c>
      <c r="U518" s="23" t="str">
        <f>IF(ISNUMBER(AVERAGEIFS(Observed!U$2:U$1520,Observed!$A$2:$A$1520,$A518,Observed!$C$2:$C$1520,$C518)),AVERAGEIFS(Observed!U$2:U$1520,Observed!$A$2:$A$1520,$A518,Observed!$C$2:$C$1520,$C518),"")</f>
        <v/>
      </c>
      <c r="V518" s="23" t="str">
        <f>IF(ISNUMBER(AVERAGEIFS(Observed!V$2:V$1520,Observed!$A$2:$A$1520,$A518,Observed!$C$2:$C$1520,$C518)),AVERAGEIFS(Observed!V$2:V$1520,Observed!$A$2:$A$1520,$A518,Observed!$C$2:$C$1520,$C518),"")</f>
        <v/>
      </c>
      <c r="W518" s="23" t="str">
        <f>IF(ISNUMBER(AVERAGEIFS(Observed!W$2:W$1520,Observed!$A$2:$A$1520,$A518,Observed!$C$2:$C$1520,$C518)),AVERAGEIFS(Observed!W$2:W$1520,Observed!$A$2:$A$1520,$A518,Observed!$C$2:$C$1520,$C518),"")</f>
        <v/>
      </c>
      <c r="X518" s="23" t="str">
        <f>IF(ISNUMBER(AVERAGEIFS(Observed!X$2:X$1520,Observed!$A$2:$A$1520,$A518,Observed!$C$2:$C$1520,$C518)),AVERAGEIFS(Observed!X$2:X$1520,Observed!$A$2:$A$1520,$A518,Observed!$C$2:$C$1520,$C518),"")</f>
        <v/>
      </c>
      <c r="Y518" s="23" t="str">
        <f>IF(ISNUMBER(AVERAGEIFS(Observed!Y$2:Y$1520,Observed!$A$2:$A$1520,$A518,Observed!$C$2:$C$1520,$C518)),AVERAGEIFS(Observed!Y$2:Y$1520,Observed!$A$2:$A$1520,$A518,Observed!$C$2:$C$1520,$C518),"")</f>
        <v/>
      </c>
      <c r="Z518" s="23" t="str">
        <f>IF(ISNUMBER(AVERAGEIFS(Observed!Z$2:Z$1520,Observed!$A$2:$A$1520,$A518,Observed!$C$2:$C$1520,$C518)),AVERAGEIFS(Observed!Z$2:Z$1520,Observed!$A$2:$A$1520,$A518,Observed!$C$2:$C$1520,$C518),"")</f>
        <v/>
      </c>
      <c r="AA518" s="23" t="str">
        <f>IF(ISNUMBER(AVERAGEIFS(Observed!AA$2:AA$1520,Observed!$A$2:$A$1520,$A518,Observed!$C$2:$C$1520,$C518)),AVERAGEIFS(Observed!AA$2:AA$1520,Observed!$A$2:$A$1520,$A518,Observed!$C$2:$C$1520,$C518),"")</f>
        <v/>
      </c>
      <c r="AB518" s="23" t="str">
        <f>IF(ISNUMBER(AVERAGEIFS(Observed!AB$2:AB$1520,Observed!$A$2:$A$1520,$A518,Observed!$C$2:$C$1520,$C518)),AVERAGEIFS(Observed!AB$2:AB$1520,Observed!$A$2:$A$1520,$A518,Observed!$C$2:$C$1520,$C518),"")</f>
        <v/>
      </c>
      <c r="AC518" s="23" t="str">
        <f>IF(ISNUMBER(AVERAGEIFS(Observed!AC$2:AC$1520,Observed!$A$2:$A$1520,$A518,Observed!$C$2:$C$1520,$C518)),AVERAGEIFS(Observed!AC$2:AC$1520,Observed!$A$2:$A$1520,$A518,Observed!$C$2:$C$1520,$C518),"")</f>
        <v/>
      </c>
      <c r="AD518" s="24" t="str">
        <f>IF(ISNUMBER(AVERAGEIFS(Observed!AD$2:AD$1520,Observed!$A$2:$A$1520,$A518,Observed!$C$2:$C$1520,$C518)),AVERAGEIFS(Observed!AD$2:AD$1520,Observed!$A$2:$A$1520,$A518,Observed!$C$2:$C$1520,$C518),"")</f>
        <v/>
      </c>
      <c r="AE518" s="24" t="str">
        <f>IF(ISNUMBER(AVERAGEIFS(Observed!AE$2:AE$1520,Observed!$A$2:$A$1520,$A518,Observed!$C$2:$C$1520,$C518)),AVERAGEIFS(Observed!AE$2:AE$1520,Observed!$A$2:$A$1520,$A518,Observed!$C$2:$C$1520,$C518),"")</f>
        <v/>
      </c>
      <c r="AF518" s="23" t="str">
        <f>IF(ISNUMBER(AVERAGEIFS(Observed!AF$2:AF$1520,Observed!$A$2:$A$1520,$A518,Observed!$C$2:$C$1520,$C518)),AVERAGEIFS(Observed!AF$2:AF$1520,Observed!$A$2:$A$1520,$A518,Observed!$C$2:$C$1520,$C518),"")</f>
        <v/>
      </c>
      <c r="AG518" s="23" t="str">
        <f>IF(ISNUMBER(AVERAGEIFS(Observed!AG$2:AG$1520,Observed!$A$2:$A$1520,$A518,Observed!$C$2:$C$1520,$C518)),AVERAGEIFS(Observed!AG$2:AG$1520,Observed!$A$2:$A$1520,$A518,Observed!$C$2:$C$1520,$C518),"")</f>
        <v/>
      </c>
      <c r="AH518" s="22" t="str">
        <f>IF(ISNUMBER(AVERAGEIFS(Observed!AH$2:AH$1520,Observed!$A$2:$A$1520,$A518,Observed!$C$2:$C$1520,$C518)),AVERAGEIFS(Observed!AH$2:AH$1520,Observed!$A$2:$A$1520,$A518,Observed!$C$2:$C$1520,$C518),"")</f>
        <v/>
      </c>
      <c r="AI518" s="23" t="str">
        <f>IF(ISNUMBER(AVERAGEIFS(Observed!AI$2:AI$1520,Observed!$A$2:$A$1520,$A518,Observed!$C$2:$C$1520,$C518)),AVERAGEIFS(Observed!AI$2:AI$1520,Observed!$A$2:$A$1520,$A518,Observed!$C$2:$C$1520,$C518),"")</f>
        <v/>
      </c>
      <c r="AJ518" s="23" t="str">
        <f>IF(ISNUMBER(AVERAGEIFS(Observed!AJ$2:AJ$1520,Observed!$A$2:$A$1520,$A518,Observed!$C$2:$C$1520,$C518)),AVERAGEIFS(Observed!AJ$2:AJ$1520,Observed!$A$2:$A$1520,$A518,Observed!$C$2:$C$1520,$C518),"")</f>
        <v/>
      </c>
      <c r="AK518" s="23" t="str">
        <f>IF(ISNUMBER(AVERAGEIFS(Observed!AK$2:AK$1520,Observed!$A$2:$A$1520,$A518,Observed!$C$2:$C$1520,$C518)),AVERAGEIFS(Observed!AK$2:AK$1520,Observed!$A$2:$A$1520,$A518,Observed!$C$2:$C$1520,$C518),"")</f>
        <v/>
      </c>
      <c r="AL518" s="23" t="str">
        <f>IF(ISNUMBER(AVERAGEIFS(Observed!AL$2:AL$1520,Observed!$A$2:$A$1520,$A518,Observed!$C$2:$C$1520,$C518)),AVERAGEIFS(Observed!AL$2:AL$1520,Observed!$A$2:$A$1520,$A518,Observed!$C$2:$C$1520,$C518),"")</f>
        <v/>
      </c>
      <c r="AM518" s="23" t="str">
        <f>IF(ISNUMBER(AVERAGEIFS(Observed!AM$2:AM$1520,Observed!$A$2:$A$1520,$A518,Observed!$C$2:$C$1520,$C518)),AVERAGEIFS(Observed!AM$2:AM$1520,Observed!$A$2:$A$1520,$A518,Observed!$C$2:$C$1520,$C518),"")</f>
        <v/>
      </c>
      <c r="AN518" s="2">
        <f>COUNTIFS(Observed!$A$2:$A$1520,$A518,Observed!$C$2:$C$1520,$C518)</f>
        <v>1</v>
      </c>
      <c r="AO518" s="2">
        <f t="shared" si="7"/>
        <v>3</v>
      </c>
    </row>
    <row r="519" spans="1:41" x14ac:dyDescent="0.35">
      <c r="A519" t="s">
        <v>73</v>
      </c>
      <c r="B519" t="s">
        <v>52</v>
      </c>
      <c r="C519" s="20">
        <v>40995</v>
      </c>
      <c r="D519">
        <v>1</v>
      </c>
      <c r="F519" s="25" t="s">
        <v>100</v>
      </c>
      <c r="G519" t="s">
        <v>44</v>
      </c>
      <c r="I519" s="2" t="s">
        <v>64</v>
      </c>
      <c r="J519" s="22">
        <f>IF(ISNUMBER(AVERAGEIFS(Observed!J$2:J$1520,Observed!$A$2:$A$1520,$A519,Observed!$C$2:$C$1520,$C519)),AVERAGEIFS(Observed!J$2:J$1520,Observed!$A$2:$A$1520,$A519,Observed!$C$2:$C$1520,$C519),"")</f>
        <v>2256</v>
      </c>
      <c r="K519" s="23">
        <f>IF(ISNUMBER(AVERAGEIFS(Observed!K$2:K$1520,Observed!$A$2:$A$1520,$A519,Observed!$C$2:$C$1520,$C519)),AVERAGEIFS(Observed!K$2:K$1520,Observed!$A$2:$A$1520,$A519,Observed!$C$2:$C$1520,$C519),"")</f>
        <v>225.6</v>
      </c>
      <c r="L519" s="23" t="str">
        <f>IF(ISNUMBER(AVERAGEIFS(Observed!L$2:L$1520,Observed!$A$2:$A$1520,$A519,Observed!$C$2:$C$1520,$C519)),AVERAGEIFS(Observed!L$2:L$1520,Observed!$A$2:$A$1520,$A519,Observed!$C$2:$C$1520,$C519),"")</f>
        <v/>
      </c>
      <c r="M519" s="23" t="str">
        <f>IF(ISNUMBER(AVERAGEIFS(Observed!M$2:M$1520,Observed!$A$2:$A$1520,$A519,Observed!$C$2:$C$1520,$C519)),AVERAGEIFS(Observed!M$2:M$1520,Observed!$A$2:$A$1520,$A519,Observed!$C$2:$C$1520,$C519),"")</f>
        <v/>
      </c>
      <c r="N519" s="23" t="str">
        <f>IF(ISNUMBER(AVERAGEIFS(Observed!N$2:N$1520,Observed!$A$2:$A$1520,$A519,Observed!$C$2:$C$1520,$C519)),AVERAGEIFS(Observed!N$2:N$1520,Observed!$A$2:$A$1520,$A519,Observed!$C$2:$C$1520,$C519),"")</f>
        <v/>
      </c>
      <c r="O519" s="24" t="str">
        <f>IF(ISNUMBER(AVERAGEIFS(Observed!O$2:O$1520,Observed!$A$2:$A$1520,$A519,Observed!$C$2:$C$1520,$C519)),AVERAGEIFS(Observed!O$2:O$1520,Observed!$A$2:$A$1520,$A519,Observed!$C$2:$C$1520,$C519),"")</f>
        <v/>
      </c>
      <c r="P519" s="24" t="str">
        <f>IF(ISNUMBER(AVERAGEIFS(Observed!P$2:P$1520,Observed!$A$2:$A$1520,$A519,Observed!$C$2:$C$1520,$C519)),AVERAGEIFS(Observed!P$2:P$1520,Observed!$A$2:$A$1520,$A519,Observed!$C$2:$C$1520,$C519),"")</f>
        <v/>
      </c>
      <c r="Q519" s="24" t="str">
        <f>IF(ISNUMBER(AVERAGEIFS(Observed!Q$2:Q$1520,Observed!$A$2:$A$1520,$A519,Observed!$C$2:$C$1520,$C519)),AVERAGEIFS(Observed!Q$2:Q$1520,Observed!$A$2:$A$1520,$A519,Observed!$C$2:$C$1520,$C519),"")</f>
        <v/>
      </c>
      <c r="R519" s="22" t="str">
        <f>IF(ISNUMBER(AVERAGEIFS(Observed!R$2:R$1520,Observed!$A$2:$A$1520,$A519,Observed!$C$2:$C$1520,$C519)),AVERAGEIFS(Observed!R$2:R$1520,Observed!$A$2:$A$1520,$A519,Observed!$C$2:$C$1520,$C519),"")</f>
        <v/>
      </c>
      <c r="S519" s="23" t="str">
        <f>IF(ISNUMBER(AVERAGEIFS(Observed!S$2:S$1520,Observed!$A$2:$A$1520,$A519,Observed!$C$2:$C$1520,$C519)),AVERAGEIFS(Observed!S$2:S$1520,Observed!$A$2:$A$1520,$A519,Observed!$C$2:$C$1520,$C519),"")</f>
        <v/>
      </c>
      <c r="T519" s="23" t="str">
        <f>IF(ISNUMBER(AVERAGEIFS(Observed!T$2:T$1520,Observed!$A$2:$A$1520,$A519,Observed!$C$2:$C$1520,$C519)),AVERAGEIFS(Observed!T$2:T$1520,Observed!$A$2:$A$1520,$A519,Observed!$C$2:$C$1520,$C519),"")</f>
        <v/>
      </c>
      <c r="U519" s="23" t="str">
        <f>IF(ISNUMBER(AVERAGEIFS(Observed!U$2:U$1520,Observed!$A$2:$A$1520,$A519,Observed!$C$2:$C$1520,$C519)),AVERAGEIFS(Observed!U$2:U$1520,Observed!$A$2:$A$1520,$A519,Observed!$C$2:$C$1520,$C519),"")</f>
        <v/>
      </c>
      <c r="V519" s="23" t="str">
        <f>IF(ISNUMBER(AVERAGEIFS(Observed!V$2:V$1520,Observed!$A$2:$A$1520,$A519,Observed!$C$2:$C$1520,$C519)),AVERAGEIFS(Observed!V$2:V$1520,Observed!$A$2:$A$1520,$A519,Observed!$C$2:$C$1520,$C519),"")</f>
        <v/>
      </c>
      <c r="W519" s="23" t="str">
        <f>IF(ISNUMBER(AVERAGEIFS(Observed!W$2:W$1520,Observed!$A$2:$A$1520,$A519,Observed!$C$2:$C$1520,$C519)),AVERAGEIFS(Observed!W$2:W$1520,Observed!$A$2:$A$1520,$A519,Observed!$C$2:$C$1520,$C519),"")</f>
        <v/>
      </c>
      <c r="X519" s="23" t="str">
        <f>IF(ISNUMBER(AVERAGEIFS(Observed!X$2:X$1520,Observed!$A$2:$A$1520,$A519,Observed!$C$2:$C$1520,$C519)),AVERAGEIFS(Observed!X$2:X$1520,Observed!$A$2:$A$1520,$A519,Observed!$C$2:$C$1520,$C519),"")</f>
        <v/>
      </c>
      <c r="Y519" s="23" t="str">
        <f>IF(ISNUMBER(AVERAGEIFS(Observed!Y$2:Y$1520,Observed!$A$2:$A$1520,$A519,Observed!$C$2:$C$1520,$C519)),AVERAGEIFS(Observed!Y$2:Y$1520,Observed!$A$2:$A$1520,$A519,Observed!$C$2:$C$1520,$C519),"")</f>
        <v/>
      </c>
      <c r="Z519" s="23" t="str">
        <f>IF(ISNUMBER(AVERAGEIFS(Observed!Z$2:Z$1520,Observed!$A$2:$A$1520,$A519,Observed!$C$2:$C$1520,$C519)),AVERAGEIFS(Observed!Z$2:Z$1520,Observed!$A$2:$A$1520,$A519,Observed!$C$2:$C$1520,$C519),"")</f>
        <v/>
      </c>
      <c r="AA519" s="23" t="str">
        <f>IF(ISNUMBER(AVERAGEIFS(Observed!AA$2:AA$1520,Observed!$A$2:$A$1520,$A519,Observed!$C$2:$C$1520,$C519)),AVERAGEIFS(Observed!AA$2:AA$1520,Observed!$A$2:$A$1520,$A519,Observed!$C$2:$C$1520,$C519),"")</f>
        <v/>
      </c>
      <c r="AB519" s="23" t="str">
        <f>IF(ISNUMBER(AVERAGEIFS(Observed!AB$2:AB$1520,Observed!$A$2:$A$1520,$A519,Observed!$C$2:$C$1520,$C519)),AVERAGEIFS(Observed!AB$2:AB$1520,Observed!$A$2:$A$1520,$A519,Observed!$C$2:$C$1520,$C519),"")</f>
        <v/>
      </c>
      <c r="AC519" s="23" t="str">
        <f>IF(ISNUMBER(AVERAGEIFS(Observed!AC$2:AC$1520,Observed!$A$2:$A$1520,$A519,Observed!$C$2:$C$1520,$C519)),AVERAGEIFS(Observed!AC$2:AC$1520,Observed!$A$2:$A$1520,$A519,Observed!$C$2:$C$1520,$C519),"")</f>
        <v/>
      </c>
      <c r="AD519" s="24" t="str">
        <f>IF(ISNUMBER(AVERAGEIFS(Observed!AD$2:AD$1520,Observed!$A$2:$A$1520,$A519,Observed!$C$2:$C$1520,$C519)),AVERAGEIFS(Observed!AD$2:AD$1520,Observed!$A$2:$A$1520,$A519,Observed!$C$2:$C$1520,$C519),"")</f>
        <v/>
      </c>
      <c r="AE519" s="24" t="str">
        <f>IF(ISNUMBER(AVERAGEIFS(Observed!AE$2:AE$1520,Observed!$A$2:$A$1520,$A519,Observed!$C$2:$C$1520,$C519)),AVERAGEIFS(Observed!AE$2:AE$1520,Observed!$A$2:$A$1520,$A519,Observed!$C$2:$C$1520,$C519),"")</f>
        <v/>
      </c>
      <c r="AF519" s="23" t="str">
        <f>IF(ISNUMBER(AVERAGEIFS(Observed!AF$2:AF$1520,Observed!$A$2:$A$1520,$A519,Observed!$C$2:$C$1520,$C519)),AVERAGEIFS(Observed!AF$2:AF$1520,Observed!$A$2:$A$1520,$A519,Observed!$C$2:$C$1520,$C519),"")</f>
        <v/>
      </c>
      <c r="AG519" s="23" t="str">
        <f>IF(ISNUMBER(AVERAGEIFS(Observed!AG$2:AG$1520,Observed!$A$2:$A$1520,$A519,Observed!$C$2:$C$1520,$C519)),AVERAGEIFS(Observed!AG$2:AG$1520,Observed!$A$2:$A$1520,$A519,Observed!$C$2:$C$1520,$C519),"")</f>
        <v/>
      </c>
      <c r="AH519" s="22" t="str">
        <f>IF(ISNUMBER(AVERAGEIFS(Observed!AH$2:AH$1520,Observed!$A$2:$A$1520,$A519,Observed!$C$2:$C$1520,$C519)),AVERAGEIFS(Observed!AH$2:AH$1520,Observed!$A$2:$A$1520,$A519,Observed!$C$2:$C$1520,$C519),"")</f>
        <v/>
      </c>
      <c r="AI519" s="23" t="str">
        <f>IF(ISNUMBER(AVERAGEIFS(Observed!AI$2:AI$1520,Observed!$A$2:$A$1520,$A519,Observed!$C$2:$C$1520,$C519)),AVERAGEIFS(Observed!AI$2:AI$1520,Observed!$A$2:$A$1520,$A519,Observed!$C$2:$C$1520,$C519),"")</f>
        <v/>
      </c>
      <c r="AJ519" s="23" t="str">
        <f>IF(ISNUMBER(AVERAGEIFS(Observed!AJ$2:AJ$1520,Observed!$A$2:$A$1520,$A519,Observed!$C$2:$C$1520,$C519)),AVERAGEIFS(Observed!AJ$2:AJ$1520,Observed!$A$2:$A$1520,$A519,Observed!$C$2:$C$1520,$C519),"")</f>
        <v/>
      </c>
      <c r="AK519" s="23" t="str">
        <f>IF(ISNUMBER(AVERAGEIFS(Observed!AK$2:AK$1520,Observed!$A$2:$A$1520,$A519,Observed!$C$2:$C$1520,$C519)),AVERAGEIFS(Observed!AK$2:AK$1520,Observed!$A$2:$A$1520,$A519,Observed!$C$2:$C$1520,$C519),"")</f>
        <v/>
      </c>
      <c r="AL519" s="23" t="str">
        <f>IF(ISNUMBER(AVERAGEIFS(Observed!AL$2:AL$1520,Observed!$A$2:$A$1520,$A519,Observed!$C$2:$C$1520,$C519)),AVERAGEIFS(Observed!AL$2:AL$1520,Observed!$A$2:$A$1520,$A519,Observed!$C$2:$C$1520,$C519),"")</f>
        <v/>
      </c>
      <c r="AM519" s="23" t="str">
        <f>IF(ISNUMBER(AVERAGEIFS(Observed!AM$2:AM$1520,Observed!$A$2:$A$1520,$A519,Observed!$C$2:$C$1520,$C519)),AVERAGEIFS(Observed!AM$2:AM$1520,Observed!$A$2:$A$1520,$A519,Observed!$C$2:$C$1520,$C519),"")</f>
        <v/>
      </c>
      <c r="AN519" s="2">
        <f>COUNTIFS(Observed!$A$2:$A$1520,$A519,Observed!$C$2:$C$1520,$C519)</f>
        <v>1</v>
      </c>
      <c r="AO519" s="2">
        <f t="shared" si="7"/>
        <v>1</v>
      </c>
    </row>
    <row r="520" spans="1:41" x14ac:dyDescent="0.35">
      <c r="A520" t="s">
        <v>73</v>
      </c>
      <c r="B520" t="s">
        <v>52</v>
      </c>
      <c r="C520" s="20">
        <v>40996</v>
      </c>
      <c r="D520">
        <v>1</v>
      </c>
      <c r="F520" s="25" t="s">
        <v>100</v>
      </c>
      <c r="G520" t="s">
        <v>44</v>
      </c>
      <c r="I520" s="2" t="s">
        <v>42</v>
      </c>
      <c r="J520" s="22" t="str">
        <f>IF(ISNUMBER(AVERAGEIFS(Observed!J$2:J$1520,Observed!$A$2:$A$1520,$A520,Observed!$C$2:$C$1520,$C520)),AVERAGEIFS(Observed!J$2:J$1520,Observed!$A$2:$A$1520,$A520,Observed!$C$2:$C$1520,$C520),"")</f>
        <v/>
      </c>
      <c r="K520" s="23" t="str">
        <f>IF(ISNUMBER(AVERAGEIFS(Observed!K$2:K$1520,Observed!$A$2:$A$1520,$A520,Observed!$C$2:$C$1520,$C520)),AVERAGEIFS(Observed!K$2:K$1520,Observed!$A$2:$A$1520,$A520,Observed!$C$2:$C$1520,$C520),"")</f>
        <v/>
      </c>
      <c r="L520" s="23">
        <f>IF(ISNUMBER(AVERAGEIFS(Observed!L$2:L$1520,Observed!$A$2:$A$1520,$A520,Observed!$C$2:$C$1520,$C520)),AVERAGEIFS(Observed!L$2:L$1520,Observed!$A$2:$A$1520,$A520,Observed!$C$2:$C$1520,$C520),"")</f>
        <v>70.5</v>
      </c>
      <c r="M520" s="23">
        <f>IF(ISNUMBER(AVERAGEIFS(Observed!M$2:M$1520,Observed!$A$2:$A$1520,$A520,Observed!$C$2:$C$1520,$C520)),AVERAGEIFS(Observed!M$2:M$1520,Observed!$A$2:$A$1520,$A520,Observed!$C$2:$C$1520,$C520),"")</f>
        <v>70.5</v>
      </c>
      <c r="N520" s="23">
        <f>IF(ISNUMBER(AVERAGEIFS(Observed!N$2:N$1520,Observed!$A$2:$A$1520,$A520,Observed!$C$2:$C$1520,$C520)),AVERAGEIFS(Observed!N$2:N$1520,Observed!$A$2:$A$1520,$A520,Observed!$C$2:$C$1520,$C520),"")</f>
        <v>803.5</v>
      </c>
      <c r="O520" s="24" t="str">
        <f>IF(ISNUMBER(AVERAGEIFS(Observed!O$2:O$1520,Observed!$A$2:$A$1520,$A520,Observed!$C$2:$C$1520,$C520)),AVERAGEIFS(Observed!O$2:O$1520,Observed!$A$2:$A$1520,$A520,Observed!$C$2:$C$1520,$C520),"")</f>
        <v/>
      </c>
      <c r="P520" s="24" t="str">
        <f>IF(ISNUMBER(AVERAGEIFS(Observed!P$2:P$1520,Observed!$A$2:$A$1520,$A520,Observed!$C$2:$C$1520,$C520)),AVERAGEIFS(Observed!P$2:P$1520,Observed!$A$2:$A$1520,$A520,Observed!$C$2:$C$1520,$C520),"")</f>
        <v/>
      </c>
      <c r="Q520" s="24" t="str">
        <f>IF(ISNUMBER(AVERAGEIFS(Observed!Q$2:Q$1520,Observed!$A$2:$A$1520,$A520,Observed!$C$2:$C$1520,$C520)),AVERAGEIFS(Observed!Q$2:Q$1520,Observed!$A$2:$A$1520,$A520,Observed!$C$2:$C$1520,$C520),"")</f>
        <v/>
      </c>
      <c r="R520" s="22" t="str">
        <f>IF(ISNUMBER(AVERAGEIFS(Observed!R$2:R$1520,Observed!$A$2:$A$1520,$A520,Observed!$C$2:$C$1520,$C520)),AVERAGEIFS(Observed!R$2:R$1520,Observed!$A$2:$A$1520,$A520,Observed!$C$2:$C$1520,$C520),"")</f>
        <v/>
      </c>
      <c r="S520" s="23" t="str">
        <f>IF(ISNUMBER(AVERAGEIFS(Observed!S$2:S$1520,Observed!$A$2:$A$1520,$A520,Observed!$C$2:$C$1520,$C520)),AVERAGEIFS(Observed!S$2:S$1520,Observed!$A$2:$A$1520,$A520,Observed!$C$2:$C$1520,$C520),"")</f>
        <v/>
      </c>
      <c r="T520" s="23" t="str">
        <f>IF(ISNUMBER(AVERAGEIFS(Observed!T$2:T$1520,Observed!$A$2:$A$1520,$A520,Observed!$C$2:$C$1520,$C520)),AVERAGEIFS(Observed!T$2:T$1520,Observed!$A$2:$A$1520,$A520,Observed!$C$2:$C$1520,$C520),"")</f>
        <v/>
      </c>
      <c r="U520" s="23" t="str">
        <f>IF(ISNUMBER(AVERAGEIFS(Observed!U$2:U$1520,Observed!$A$2:$A$1520,$A520,Observed!$C$2:$C$1520,$C520)),AVERAGEIFS(Observed!U$2:U$1520,Observed!$A$2:$A$1520,$A520,Observed!$C$2:$C$1520,$C520),"")</f>
        <v/>
      </c>
      <c r="V520" s="23" t="str">
        <f>IF(ISNUMBER(AVERAGEIFS(Observed!V$2:V$1520,Observed!$A$2:$A$1520,$A520,Observed!$C$2:$C$1520,$C520)),AVERAGEIFS(Observed!V$2:V$1520,Observed!$A$2:$A$1520,$A520,Observed!$C$2:$C$1520,$C520),"")</f>
        <v/>
      </c>
      <c r="W520" s="23" t="str">
        <f>IF(ISNUMBER(AVERAGEIFS(Observed!W$2:W$1520,Observed!$A$2:$A$1520,$A520,Observed!$C$2:$C$1520,$C520)),AVERAGEIFS(Observed!W$2:W$1520,Observed!$A$2:$A$1520,$A520,Observed!$C$2:$C$1520,$C520),"")</f>
        <v/>
      </c>
      <c r="X520" s="23" t="str">
        <f>IF(ISNUMBER(AVERAGEIFS(Observed!X$2:X$1520,Observed!$A$2:$A$1520,$A520,Observed!$C$2:$C$1520,$C520)),AVERAGEIFS(Observed!X$2:X$1520,Observed!$A$2:$A$1520,$A520,Observed!$C$2:$C$1520,$C520),"")</f>
        <v/>
      </c>
      <c r="Y520" s="23" t="str">
        <f>IF(ISNUMBER(AVERAGEIFS(Observed!Y$2:Y$1520,Observed!$A$2:$A$1520,$A520,Observed!$C$2:$C$1520,$C520)),AVERAGEIFS(Observed!Y$2:Y$1520,Observed!$A$2:$A$1520,$A520,Observed!$C$2:$C$1520,$C520),"")</f>
        <v/>
      </c>
      <c r="Z520" s="23" t="str">
        <f>IF(ISNUMBER(AVERAGEIFS(Observed!Z$2:Z$1520,Observed!$A$2:$A$1520,$A520,Observed!$C$2:$C$1520,$C520)),AVERAGEIFS(Observed!Z$2:Z$1520,Observed!$A$2:$A$1520,$A520,Observed!$C$2:$C$1520,$C520),"")</f>
        <v/>
      </c>
      <c r="AA520" s="23" t="str">
        <f>IF(ISNUMBER(AVERAGEIFS(Observed!AA$2:AA$1520,Observed!$A$2:$A$1520,$A520,Observed!$C$2:$C$1520,$C520)),AVERAGEIFS(Observed!AA$2:AA$1520,Observed!$A$2:$A$1520,$A520,Observed!$C$2:$C$1520,$C520),"")</f>
        <v/>
      </c>
      <c r="AB520" s="23" t="str">
        <f>IF(ISNUMBER(AVERAGEIFS(Observed!AB$2:AB$1520,Observed!$A$2:$A$1520,$A520,Observed!$C$2:$C$1520,$C520)),AVERAGEIFS(Observed!AB$2:AB$1520,Observed!$A$2:$A$1520,$A520,Observed!$C$2:$C$1520,$C520),"")</f>
        <v/>
      </c>
      <c r="AC520" s="23" t="str">
        <f>IF(ISNUMBER(AVERAGEIFS(Observed!AC$2:AC$1520,Observed!$A$2:$A$1520,$A520,Observed!$C$2:$C$1520,$C520)),AVERAGEIFS(Observed!AC$2:AC$1520,Observed!$A$2:$A$1520,$A520,Observed!$C$2:$C$1520,$C520),"")</f>
        <v/>
      </c>
      <c r="AD520" s="24" t="str">
        <f>IF(ISNUMBER(AVERAGEIFS(Observed!AD$2:AD$1520,Observed!$A$2:$A$1520,$A520,Observed!$C$2:$C$1520,$C520)),AVERAGEIFS(Observed!AD$2:AD$1520,Observed!$A$2:$A$1520,$A520,Observed!$C$2:$C$1520,$C520),"")</f>
        <v/>
      </c>
      <c r="AE520" s="24" t="str">
        <f>IF(ISNUMBER(AVERAGEIFS(Observed!AE$2:AE$1520,Observed!$A$2:$A$1520,$A520,Observed!$C$2:$C$1520,$C520)),AVERAGEIFS(Observed!AE$2:AE$1520,Observed!$A$2:$A$1520,$A520,Observed!$C$2:$C$1520,$C520),"")</f>
        <v/>
      </c>
      <c r="AF520" s="23" t="str">
        <f>IF(ISNUMBER(AVERAGEIFS(Observed!AF$2:AF$1520,Observed!$A$2:$A$1520,$A520,Observed!$C$2:$C$1520,$C520)),AVERAGEIFS(Observed!AF$2:AF$1520,Observed!$A$2:$A$1520,$A520,Observed!$C$2:$C$1520,$C520),"")</f>
        <v/>
      </c>
      <c r="AG520" s="23" t="str">
        <f>IF(ISNUMBER(AVERAGEIFS(Observed!AG$2:AG$1520,Observed!$A$2:$A$1520,$A520,Observed!$C$2:$C$1520,$C520)),AVERAGEIFS(Observed!AG$2:AG$1520,Observed!$A$2:$A$1520,$A520,Observed!$C$2:$C$1520,$C520),"")</f>
        <v/>
      </c>
      <c r="AH520" s="22" t="str">
        <f>IF(ISNUMBER(AVERAGEIFS(Observed!AH$2:AH$1520,Observed!$A$2:$A$1520,$A520,Observed!$C$2:$C$1520,$C520)),AVERAGEIFS(Observed!AH$2:AH$1520,Observed!$A$2:$A$1520,$A520,Observed!$C$2:$C$1520,$C520),"")</f>
        <v/>
      </c>
      <c r="AI520" s="23" t="str">
        <f>IF(ISNUMBER(AVERAGEIFS(Observed!AI$2:AI$1520,Observed!$A$2:$A$1520,$A520,Observed!$C$2:$C$1520,$C520)),AVERAGEIFS(Observed!AI$2:AI$1520,Observed!$A$2:$A$1520,$A520,Observed!$C$2:$C$1520,$C520),"")</f>
        <v/>
      </c>
      <c r="AJ520" s="23" t="str">
        <f>IF(ISNUMBER(AVERAGEIFS(Observed!AJ$2:AJ$1520,Observed!$A$2:$A$1520,$A520,Observed!$C$2:$C$1520,$C520)),AVERAGEIFS(Observed!AJ$2:AJ$1520,Observed!$A$2:$A$1520,$A520,Observed!$C$2:$C$1520,$C520),"")</f>
        <v/>
      </c>
      <c r="AK520" s="23" t="str">
        <f>IF(ISNUMBER(AVERAGEIFS(Observed!AK$2:AK$1520,Observed!$A$2:$A$1520,$A520,Observed!$C$2:$C$1520,$C520)),AVERAGEIFS(Observed!AK$2:AK$1520,Observed!$A$2:$A$1520,$A520,Observed!$C$2:$C$1520,$C520),"")</f>
        <v/>
      </c>
      <c r="AL520" s="23" t="str">
        <f>IF(ISNUMBER(AVERAGEIFS(Observed!AL$2:AL$1520,Observed!$A$2:$A$1520,$A520,Observed!$C$2:$C$1520,$C520)),AVERAGEIFS(Observed!AL$2:AL$1520,Observed!$A$2:$A$1520,$A520,Observed!$C$2:$C$1520,$C520),"")</f>
        <v/>
      </c>
      <c r="AM520" s="23" t="str">
        <f>IF(ISNUMBER(AVERAGEIFS(Observed!AM$2:AM$1520,Observed!$A$2:$A$1520,$A520,Observed!$C$2:$C$1520,$C520)),AVERAGEIFS(Observed!AM$2:AM$1520,Observed!$A$2:$A$1520,$A520,Observed!$C$2:$C$1520,$C520),"")</f>
        <v/>
      </c>
      <c r="AN520" s="2">
        <f>COUNTIFS(Observed!$A$2:$A$1520,$A520,Observed!$C$2:$C$1520,$C520)</f>
        <v>1</v>
      </c>
      <c r="AO520" s="2">
        <f t="shared" ref="AO520:AO536" si="11">COUNT(K520:AM520)</f>
        <v>3</v>
      </c>
    </row>
    <row r="521" spans="1:41" x14ac:dyDescent="0.35">
      <c r="A521" t="s">
        <v>73</v>
      </c>
      <c r="B521" t="s">
        <v>52</v>
      </c>
      <c r="C521" s="20">
        <v>41010</v>
      </c>
      <c r="D521">
        <v>1</v>
      </c>
      <c r="F521" s="25" t="s">
        <v>100</v>
      </c>
      <c r="G521" t="s">
        <v>44</v>
      </c>
      <c r="I521" s="2" t="s">
        <v>64</v>
      </c>
      <c r="J521" s="22">
        <f>IF(ISNUMBER(AVERAGEIFS(Observed!J$2:J$1520,Observed!$A$2:$A$1520,$A521,Observed!$C$2:$C$1520,$C521)),AVERAGEIFS(Observed!J$2:J$1520,Observed!$A$2:$A$1520,$A521,Observed!$C$2:$C$1520,$C521),"")</f>
        <v>2572</v>
      </c>
      <c r="K521" s="23">
        <f>IF(ISNUMBER(AVERAGEIFS(Observed!K$2:K$1520,Observed!$A$2:$A$1520,$A521,Observed!$C$2:$C$1520,$C521)),AVERAGEIFS(Observed!K$2:K$1520,Observed!$A$2:$A$1520,$A521,Observed!$C$2:$C$1520,$C521),"")</f>
        <v>257.2</v>
      </c>
      <c r="L521" s="23" t="str">
        <f>IF(ISNUMBER(AVERAGEIFS(Observed!L$2:L$1520,Observed!$A$2:$A$1520,$A521,Observed!$C$2:$C$1520,$C521)),AVERAGEIFS(Observed!L$2:L$1520,Observed!$A$2:$A$1520,$A521,Observed!$C$2:$C$1520,$C521),"")</f>
        <v/>
      </c>
      <c r="M521" s="23" t="str">
        <f>IF(ISNUMBER(AVERAGEIFS(Observed!M$2:M$1520,Observed!$A$2:$A$1520,$A521,Observed!$C$2:$C$1520,$C521)),AVERAGEIFS(Observed!M$2:M$1520,Observed!$A$2:$A$1520,$A521,Observed!$C$2:$C$1520,$C521),"")</f>
        <v/>
      </c>
      <c r="N521" s="23" t="str">
        <f>IF(ISNUMBER(AVERAGEIFS(Observed!N$2:N$1520,Observed!$A$2:$A$1520,$A521,Observed!$C$2:$C$1520,$C521)),AVERAGEIFS(Observed!N$2:N$1520,Observed!$A$2:$A$1520,$A521,Observed!$C$2:$C$1520,$C521),"")</f>
        <v/>
      </c>
      <c r="O521" s="24" t="str">
        <f>IF(ISNUMBER(AVERAGEIFS(Observed!O$2:O$1520,Observed!$A$2:$A$1520,$A521,Observed!$C$2:$C$1520,$C521)),AVERAGEIFS(Observed!O$2:O$1520,Observed!$A$2:$A$1520,$A521,Observed!$C$2:$C$1520,$C521),"")</f>
        <v/>
      </c>
      <c r="P521" s="24" t="str">
        <f>IF(ISNUMBER(AVERAGEIFS(Observed!P$2:P$1520,Observed!$A$2:$A$1520,$A521,Observed!$C$2:$C$1520,$C521)),AVERAGEIFS(Observed!P$2:P$1520,Observed!$A$2:$A$1520,$A521,Observed!$C$2:$C$1520,$C521),"")</f>
        <v/>
      </c>
      <c r="Q521" s="24" t="str">
        <f>IF(ISNUMBER(AVERAGEIFS(Observed!Q$2:Q$1520,Observed!$A$2:$A$1520,$A521,Observed!$C$2:$C$1520,$C521)),AVERAGEIFS(Observed!Q$2:Q$1520,Observed!$A$2:$A$1520,$A521,Observed!$C$2:$C$1520,$C521),"")</f>
        <v/>
      </c>
      <c r="R521" s="22" t="str">
        <f>IF(ISNUMBER(AVERAGEIFS(Observed!R$2:R$1520,Observed!$A$2:$A$1520,$A521,Observed!$C$2:$C$1520,$C521)),AVERAGEIFS(Observed!R$2:R$1520,Observed!$A$2:$A$1520,$A521,Observed!$C$2:$C$1520,$C521),"")</f>
        <v/>
      </c>
      <c r="S521" s="23" t="str">
        <f>IF(ISNUMBER(AVERAGEIFS(Observed!S$2:S$1520,Observed!$A$2:$A$1520,$A521,Observed!$C$2:$C$1520,$C521)),AVERAGEIFS(Observed!S$2:S$1520,Observed!$A$2:$A$1520,$A521,Observed!$C$2:$C$1520,$C521),"")</f>
        <v/>
      </c>
      <c r="T521" s="23" t="str">
        <f>IF(ISNUMBER(AVERAGEIFS(Observed!T$2:T$1520,Observed!$A$2:$A$1520,$A521,Observed!$C$2:$C$1520,$C521)),AVERAGEIFS(Observed!T$2:T$1520,Observed!$A$2:$A$1520,$A521,Observed!$C$2:$C$1520,$C521),"")</f>
        <v/>
      </c>
      <c r="U521" s="23" t="str">
        <f>IF(ISNUMBER(AVERAGEIFS(Observed!U$2:U$1520,Observed!$A$2:$A$1520,$A521,Observed!$C$2:$C$1520,$C521)),AVERAGEIFS(Observed!U$2:U$1520,Observed!$A$2:$A$1520,$A521,Observed!$C$2:$C$1520,$C521),"")</f>
        <v/>
      </c>
      <c r="V521" s="23" t="str">
        <f>IF(ISNUMBER(AVERAGEIFS(Observed!V$2:V$1520,Observed!$A$2:$A$1520,$A521,Observed!$C$2:$C$1520,$C521)),AVERAGEIFS(Observed!V$2:V$1520,Observed!$A$2:$A$1520,$A521,Observed!$C$2:$C$1520,$C521),"")</f>
        <v/>
      </c>
      <c r="W521" s="23" t="str">
        <f>IF(ISNUMBER(AVERAGEIFS(Observed!W$2:W$1520,Observed!$A$2:$A$1520,$A521,Observed!$C$2:$C$1520,$C521)),AVERAGEIFS(Observed!W$2:W$1520,Observed!$A$2:$A$1520,$A521,Observed!$C$2:$C$1520,$C521),"")</f>
        <v/>
      </c>
      <c r="X521" s="23" t="str">
        <f>IF(ISNUMBER(AVERAGEIFS(Observed!X$2:X$1520,Observed!$A$2:$A$1520,$A521,Observed!$C$2:$C$1520,$C521)),AVERAGEIFS(Observed!X$2:X$1520,Observed!$A$2:$A$1520,$A521,Observed!$C$2:$C$1520,$C521),"")</f>
        <v/>
      </c>
      <c r="Y521" s="23" t="str">
        <f>IF(ISNUMBER(AVERAGEIFS(Observed!Y$2:Y$1520,Observed!$A$2:$A$1520,$A521,Observed!$C$2:$C$1520,$C521)),AVERAGEIFS(Observed!Y$2:Y$1520,Observed!$A$2:$A$1520,$A521,Observed!$C$2:$C$1520,$C521),"")</f>
        <v/>
      </c>
      <c r="Z521" s="23" t="str">
        <f>IF(ISNUMBER(AVERAGEIFS(Observed!Z$2:Z$1520,Observed!$A$2:$A$1520,$A521,Observed!$C$2:$C$1520,$C521)),AVERAGEIFS(Observed!Z$2:Z$1520,Observed!$A$2:$A$1520,$A521,Observed!$C$2:$C$1520,$C521),"")</f>
        <v/>
      </c>
      <c r="AA521" s="23" t="str">
        <f>IF(ISNUMBER(AVERAGEIFS(Observed!AA$2:AA$1520,Observed!$A$2:$A$1520,$A521,Observed!$C$2:$C$1520,$C521)),AVERAGEIFS(Observed!AA$2:AA$1520,Observed!$A$2:$A$1520,$A521,Observed!$C$2:$C$1520,$C521),"")</f>
        <v/>
      </c>
      <c r="AB521" s="23" t="str">
        <f>IF(ISNUMBER(AVERAGEIFS(Observed!AB$2:AB$1520,Observed!$A$2:$A$1520,$A521,Observed!$C$2:$C$1520,$C521)),AVERAGEIFS(Observed!AB$2:AB$1520,Observed!$A$2:$A$1520,$A521,Observed!$C$2:$C$1520,$C521),"")</f>
        <v/>
      </c>
      <c r="AC521" s="23" t="str">
        <f>IF(ISNUMBER(AVERAGEIFS(Observed!AC$2:AC$1520,Observed!$A$2:$A$1520,$A521,Observed!$C$2:$C$1520,$C521)),AVERAGEIFS(Observed!AC$2:AC$1520,Observed!$A$2:$A$1520,$A521,Observed!$C$2:$C$1520,$C521),"")</f>
        <v/>
      </c>
      <c r="AD521" s="24" t="str">
        <f>IF(ISNUMBER(AVERAGEIFS(Observed!AD$2:AD$1520,Observed!$A$2:$A$1520,$A521,Observed!$C$2:$C$1520,$C521)),AVERAGEIFS(Observed!AD$2:AD$1520,Observed!$A$2:$A$1520,$A521,Observed!$C$2:$C$1520,$C521),"")</f>
        <v/>
      </c>
      <c r="AE521" s="24" t="str">
        <f>IF(ISNUMBER(AVERAGEIFS(Observed!AE$2:AE$1520,Observed!$A$2:$A$1520,$A521,Observed!$C$2:$C$1520,$C521)),AVERAGEIFS(Observed!AE$2:AE$1520,Observed!$A$2:$A$1520,$A521,Observed!$C$2:$C$1520,$C521),"")</f>
        <v/>
      </c>
      <c r="AF521" s="23" t="str">
        <f>IF(ISNUMBER(AVERAGEIFS(Observed!AF$2:AF$1520,Observed!$A$2:$A$1520,$A521,Observed!$C$2:$C$1520,$C521)),AVERAGEIFS(Observed!AF$2:AF$1520,Observed!$A$2:$A$1520,$A521,Observed!$C$2:$C$1520,$C521),"")</f>
        <v/>
      </c>
      <c r="AG521" s="23" t="str">
        <f>IF(ISNUMBER(AVERAGEIFS(Observed!AG$2:AG$1520,Observed!$A$2:$A$1520,$A521,Observed!$C$2:$C$1520,$C521)),AVERAGEIFS(Observed!AG$2:AG$1520,Observed!$A$2:$A$1520,$A521,Observed!$C$2:$C$1520,$C521),"")</f>
        <v/>
      </c>
      <c r="AH521" s="22" t="str">
        <f>IF(ISNUMBER(AVERAGEIFS(Observed!AH$2:AH$1520,Observed!$A$2:$A$1520,$A521,Observed!$C$2:$C$1520,$C521)),AVERAGEIFS(Observed!AH$2:AH$1520,Observed!$A$2:$A$1520,$A521,Observed!$C$2:$C$1520,$C521),"")</f>
        <v/>
      </c>
      <c r="AI521" s="23" t="str">
        <f>IF(ISNUMBER(AVERAGEIFS(Observed!AI$2:AI$1520,Observed!$A$2:$A$1520,$A521,Observed!$C$2:$C$1520,$C521)),AVERAGEIFS(Observed!AI$2:AI$1520,Observed!$A$2:$A$1520,$A521,Observed!$C$2:$C$1520,$C521),"")</f>
        <v/>
      </c>
      <c r="AJ521" s="23" t="str">
        <f>IF(ISNUMBER(AVERAGEIFS(Observed!AJ$2:AJ$1520,Observed!$A$2:$A$1520,$A521,Observed!$C$2:$C$1520,$C521)),AVERAGEIFS(Observed!AJ$2:AJ$1520,Observed!$A$2:$A$1520,$A521,Observed!$C$2:$C$1520,$C521),"")</f>
        <v/>
      </c>
      <c r="AK521" s="23" t="str">
        <f>IF(ISNUMBER(AVERAGEIFS(Observed!AK$2:AK$1520,Observed!$A$2:$A$1520,$A521,Observed!$C$2:$C$1520,$C521)),AVERAGEIFS(Observed!AK$2:AK$1520,Observed!$A$2:$A$1520,$A521,Observed!$C$2:$C$1520,$C521),"")</f>
        <v/>
      </c>
      <c r="AL521" s="23" t="str">
        <f>IF(ISNUMBER(AVERAGEIFS(Observed!AL$2:AL$1520,Observed!$A$2:$A$1520,$A521,Observed!$C$2:$C$1520,$C521)),AVERAGEIFS(Observed!AL$2:AL$1520,Observed!$A$2:$A$1520,$A521,Observed!$C$2:$C$1520,$C521),"")</f>
        <v/>
      </c>
      <c r="AM521" s="23" t="str">
        <f>IF(ISNUMBER(AVERAGEIFS(Observed!AM$2:AM$1520,Observed!$A$2:$A$1520,$A521,Observed!$C$2:$C$1520,$C521)),AVERAGEIFS(Observed!AM$2:AM$1520,Observed!$A$2:$A$1520,$A521,Observed!$C$2:$C$1520,$C521),"")</f>
        <v/>
      </c>
      <c r="AN521" s="2">
        <f>COUNTIFS(Observed!$A$2:$A$1520,$A521,Observed!$C$2:$C$1520,$C521)</f>
        <v>1</v>
      </c>
      <c r="AO521" s="2">
        <f t="shared" si="11"/>
        <v>1</v>
      </c>
    </row>
    <row r="522" spans="1:41" x14ac:dyDescent="0.35">
      <c r="A522" t="s">
        <v>73</v>
      </c>
      <c r="B522" t="s">
        <v>52</v>
      </c>
      <c r="C522" s="20">
        <v>41011</v>
      </c>
      <c r="D522">
        <v>1</v>
      </c>
      <c r="F522" s="25" t="s">
        <v>100</v>
      </c>
      <c r="G522" t="s">
        <v>44</v>
      </c>
      <c r="I522" s="2" t="s">
        <v>42</v>
      </c>
      <c r="J522" s="22" t="str">
        <f>IF(ISNUMBER(AVERAGEIFS(Observed!J$2:J$1520,Observed!$A$2:$A$1520,$A522,Observed!$C$2:$C$1520,$C522)),AVERAGEIFS(Observed!J$2:J$1520,Observed!$A$2:$A$1520,$A522,Observed!$C$2:$C$1520,$C522),"")</f>
        <v/>
      </c>
      <c r="K522" s="23" t="str">
        <f>IF(ISNUMBER(AVERAGEIFS(Observed!K$2:K$1520,Observed!$A$2:$A$1520,$A522,Observed!$C$2:$C$1520,$C522)),AVERAGEIFS(Observed!K$2:K$1520,Observed!$A$2:$A$1520,$A522,Observed!$C$2:$C$1520,$C522),"")</f>
        <v/>
      </c>
      <c r="L522" s="23">
        <f>IF(ISNUMBER(AVERAGEIFS(Observed!L$2:L$1520,Observed!$A$2:$A$1520,$A522,Observed!$C$2:$C$1520,$C522)),AVERAGEIFS(Observed!L$2:L$1520,Observed!$A$2:$A$1520,$A522,Observed!$C$2:$C$1520,$C522),"")</f>
        <v>176</v>
      </c>
      <c r="M522" s="23">
        <f>IF(ISNUMBER(AVERAGEIFS(Observed!M$2:M$1520,Observed!$A$2:$A$1520,$A522,Observed!$C$2:$C$1520,$C522)),AVERAGEIFS(Observed!M$2:M$1520,Observed!$A$2:$A$1520,$A522,Observed!$C$2:$C$1520,$C522),"")</f>
        <v>176</v>
      </c>
      <c r="N522" s="23">
        <f>IF(ISNUMBER(AVERAGEIFS(Observed!N$2:N$1520,Observed!$A$2:$A$1520,$A522,Observed!$C$2:$C$1520,$C522)),AVERAGEIFS(Observed!N$2:N$1520,Observed!$A$2:$A$1520,$A522,Observed!$C$2:$C$1520,$C522),"")</f>
        <v>979.5</v>
      </c>
      <c r="O522" s="24" t="str">
        <f>IF(ISNUMBER(AVERAGEIFS(Observed!O$2:O$1520,Observed!$A$2:$A$1520,$A522,Observed!$C$2:$C$1520,$C522)),AVERAGEIFS(Observed!O$2:O$1520,Observed!$A$2:$A$1520,$A522,Observed!$C$2:$C$1520,$C522),"")</f>
        <v/>
      </c>
      <c r="P522" s="24" t="str">
        <f>IF(ISNUMBER(AVERAGEIFS(Observed!P$2:P$1520,Observed!$A$2:$A$1520,$A522,Observed!$C$2:$C$1520,$C522)),AVERAGEIFS(Observed!P$2:P$1520,Observed!$A$2:$A$1520,$A522,Observed!$C$2:$C$1520,$C522),"")</f>
        <v/>
      </c>
      <c r="Q522" s="24" t="str">
        <f>IF(ISNUMBER(AVERAGEIFS(Observed!Q$2:Q$1520,Observed!$A$2:$A$1520,$A522,Observed!$C$2:$C$1520,$C522)),AVERAGEIFS(Observed!Q$2:Q$1520,Observed!$A$2:$A$1520,$A522,Observed!$C$2:$C$1520,$C522),"")</f>
        <v/>
      </c>
      <c r="R522" s="22" t="str">
        <f>IF(ISNUMBER(AVERAGEIFS(Observed!R$2:R$1520,Observed!$A$2:$A$1520,$A522,Observed!$C$2:$C$1520,$C522)),AVERAGEIFS(Observed!R$2:R$1520,Observed!$A$2:$A$1520,$A522,Observed!$C$2:$C$1520,$C522),"")</f>
        <v/>
      </c>
      <c r="S522" s="23" t="str">
        <f>IF(ISNUMBER(AVERAGEIFS(Observed!S$2:S$1520,Observed!$A$2:$A$1520,$A522,Observed!$C$2:$C$1520,$C522)),AVERAGEIFS(Observed!S$2:S$1520,Observed!$A$2:$A$1520,$A522,Observed!$C$2:$C$1520,$C522),"")</f>
        <v/>
      </c>
      <c r="T522" s="23" t="str">
        <f>IF(ISNUMBER(AVERAGEIFS(Observed!T$2:T$1520,Observed!$A$2:$A$1520,$A522,Observed!$C$2:$C$1520,$C522)),AVERAGEIFS(Observed!T$2:T$1520,Observed!$A$2:$A$1520,$A522,Observed!$C$2:$C$1520,$C522),"")</f>
        <v/>
      </c>
      <c r="U522" s="23" t="str">
        <f>IF(ISNUMBER(AVERAGEIFS(Observed!U$2:U$1520,Observed!$A$2:$A$1520,$A522,Observed!$C$2:$C$1520,$C522)),AVERAGEIFS(Observed!U$2:U$1520,Observed!$A$2:$A$1520,$A522,Observed!$C$2:$C$1520,$C522),"")</f>
        <v/>
      </c>
      <c r="V522" s="23" t="str">
        <f>IF(ISNUMBER(AVERAGEIFS(Observed!V$2:V$1520,Observed!$A$2:$A$1520,$A522,Observed!$C$2:$C$1520,$C522)),AVERAGEIFS(Observed!V$2:V$1520,Observed!$A$2:$A$1520,$A522,Observed!$C$2:$C$1520,$C522),"")</f>
        <v/>
      </c>
      <c r="W522" s="23" t="str">
        <f>IF(ISNUMBER(AVERAGEIFS(Observed!W$2:W$1520,Observed!$A$2:$A$1520,$A522,Observed!$C$2:$C$1520,$C522)),AVERAGEIFS(Observed!W$2:W$1520,Observed!$A$2:$A$1520,$A522,Observed!$C$2:$C$1520,$C522),"")</f>
        <v/>
      </c>
      <c r="X522" s="23" t="str">
        <f>IF(ISNUMBER(AVERAGEIFS(Observed!X$2:X$1520,Observed!$A$2:$A$1520,$A522,Observed!$C$2:$C$1520,$C522)),AVERAGEIFS(Observed!X$2:X$1520,Observed!$A$2:$A$1520,$A522,Observed!$C$2:$C$1520,$C522),"")</f>
        <v/>
      </c>
      <c r="Y522" s="23" t="str">
        <f>IF(ISNUMBER(AVERAGEIFS(Observed!Y$2:Y$1520,Observed!$A$2:$A$1520,$A522,Observed!$C$2:$C$1520,$C522)),AVERAGEIFS(Observed!Y$2:Y$1520,Observed!$A$2:$A$1520,$A522,Observed!$C$2:$C$1520,$C522),"")</f>
        <v/>
      </c>
      <c r="Z522" s="23" t="str">
        <f>IF(ISNUMBER(AVERAGEIFS(Observed!Z$2:Z$1520,Observed!$A$2:$A$1520,$A522,Observed!$C$2:$C$1520,$C522)),AVERAGEIFS(Observed!Z$2:Z$1520,Observed!$A$2:$A$1520,$A522,Observed!$C$2:$C$1520,$C522),"")</f>
        <v/>
      </c>
      <c r="AA522" s="23" t="str">
        <f>IF(ISNUMBER(AVERAGEIFS(Observed!AA$2:AA$1520,Observed!$A$2:$A$1520,$A522,Observed!$C$2:$C$1520,$C522)),AVERAGEIFS(Observed!AA$2:AA$1520,Observed!$A$2:$A$1520,$A522,Observed!$C$2:$C$1520,$C522),"")</f>
        <v/>
      </c>
      <c r="AB522" s="23" t="str">
        <f>IF(ISNUMBER(AVERAGEIFS(Observed!AB$2:AB$1520,Observed!$A$2:$A$1520,$A522,Observed!$C$2:$C$1520,$C522)),AVERAGEIFS(Observed!AB$2:AB$1520,Observed!$A$2:$A$1520,$A522,Observed!$C$2:$C$1520,$C522),"")</f>
        <v/>
      </c>
      <c r="AC522" s="23" t="str">
        <f>IF(ISNUMBER(AVERAGEIFS(Observed!AC$2:AC$1520,Observed!$A$2:$A$1520,$A522,Observed!$C$2:$C$1520,$C522)),AVERAGEIFS(Observed!AC$2:AC$1520,Observed!$A$2:$A$1520,$A522,Observed!$C$2:$C$1520,$C522),"")</f>
        <v/>
      </c>
      <c r="AD522" s="24" t="str">
        <f>IF(ISNUMBER(AVERAGEIFS(Observed!AD$2:AD$1520,Observed!$A$2:$A$1520,$A522,Observed!$C$2:$C$1520,$C522)),AVERAGEIFS(Observed!AD$2:AD$1520,Observed!$A$2:$A$1520,$A522,Observed!$C$2:$C$1520,$C522),"")</f>
        <v/>
      </c>
      <c r="AE522" s="24" t="str">
        <f>IF(ISNUMBER(AVERAGEIFS(Observed!AE$2:AE$1520,Observed!$A$2:$A$1520,$A522,Observed!$C$2:$C$1520,$C522)),AVERAGEIFS(Observed!AE$2:AE$1520,Observed!$A$2:$A$1520,$A522,Observed!$C$2:$C$1520,$C522),"")</f>
        <v/>
      </c>
      <c r="AF522" s="23" t="str">
        <f>IF(ISNUMBER(AVERAGEIFS(Observed!AF$2:AF$1520,Observed!$A$2:$A$1520,$A522,Observed!$C$2:$C$1520,$C522)),AVERAGEIFS(Observed!AF$2:AF$1520,Observed!$A$2:$A$1520,$A522,Observed!$C$2:$C$1520,$C522),"")</f>
        <v/>
      </c>
      <c r="AG522" s="23" t="str">
        <f>IF(ISNUMBER(AVERAGEIFS(Observed!AG$2:AG$1520,Observed!$A$2:$A$1520,$A522,Observed!$C$2:$C$1520,$C522)),AVERAGEIFS(Observed!AG$2:AG$1520,Observed!$A$2:$A$1520,$A522,Observed!$C$2:$C$1520,$C522),"")</f>
        <v/>
      </c>
      <c r="AH522" s="22" t="str">
        <f>IF(ISNUMBER(AVERAGEIFS(Observed!AH$2:AH$1520,Observed!$A$2:$A$1520,$A522,Observed!$C$2:$C$1520,$C522)),AVERAGEIFS(Observed!AH$2:AH$1520,Observed!$A$2:$A$1520,$A522,Observed!$C$2:$C$1520,$C522),"")</f>
        <v/>
      </c>
      <c r="AI522" s="23" t="str">
        <f>IF(ISNUMBER(AVERAGEIFS(Observed!AI$2:AI$1520,Observed!$A$2:$A$1520,$A522,Observed!$C$2:$C$1520,$C522)),AVERAGEIFS(Observed!AI$2:AI$1520,Observed!$A$2:$A$1520,$A522,Observed!$C$2:$C$1520,$C522),"")</f>
        <v/>
      </c>
      <c r="AJ522" s="23" t="str">
        <f>IF(ISNUMBER(AVERAGEIFS(Observed!AJ$2:AJ$1520,Observed!$A$2:$A$1520,$A522,Observed!$C$2:$C$1520,$C522)),AVERAGEIFS(Observed!AJ$2:AJ$1520,Observed!$A$2:$A$1520,$A522,Observed!$C$2:$C$1520,$C522),"")</f>
        <v/>
      </c>
      <c r="AK522" s="23" t="str">
        <f>IF(ISNUMBER(AVERAGEIFS(Observed!AK$2:AK$1520,Observed!$A$2:$A$1520,$A522,Observed!$C$2:$C$1520,$C522)),AVERAGEIFS(Observed!AK$2:AK$1520,Observed!$A$2:$A$1520,$A522,Observed!$C$2:$C$1520,$C522),"")</f>
        <v/>
      </c>
      <c r="AL522" s="23" t="str">
        <f>IF(ISNUMBER(AVERAGEIFS(Observed!AL$2:AL$1520,Observed!$A$2:$A$1520,$A522,Observed!$C$2:$C$1520,$C522)),AVERAGEIFS(Observed!AL$2:AL$1520,Observed!$A$2:$A$1520,$A522,Observed!$C$2:$C$1520,$C522),"")</f>
        <v/>
      </c>
      <c r="AM522" s="23" t="str">
        <f>IF(ISNUMBER(AVERAGEIFS(Observed!AM$2:AM$1520,Observed!$A$2:$A$1520,$A522,Observed!$C$2:$C$1520,$C522)),AVERAGEIFS(Observed!AM$2:AM$1520,Observed!$A$2:$A$1520,$A522,Observed!$C$2:$C$1520,$C522),"")</f>
        <v/>
      </c>
      <c r="AN522" s="2">
        <f>COUNTIFS(Observed!$A$2:$A$1520,$A522,Observed!$C$2:$C$1520,$C522)</f>
        <v>1</v>
      </c>
      <c r="AO522" s="2">
        <f t="shared" si="11"/>
        <v>3</v>
      </c>
    </row>
    <row r="523" spans="1:41" x14ac:dyDescent="0.35">
      <c r="A523" t="s">
        <v>73</v>
      </c>
      <c r="B523" t="s">
        <v>52</v>
      </c>
      <c r="C523" s="20">
        <v>41024</v>
      </c>
      <c r="D523">
        <v>1</v>
      </c>
      <c r="F523" s="25" t="s">
        <v>100</v>
      </c>
      <c r="G523" t="s">
        <v>44</v>
      </c>
      <c r="I523" s="2" t="s">
        <v>64</v>
      </c>
      <c r="J523" s="22">
        <f>IF(ISNUMBER(AVERAGEIFS(Observed!J$2:J$1520,Observed!$A$2:$A$1520,$A523,Observed!$C$2:$C$1520,$C523)),AVERAGEIFS(Observed!J$2:J$1520,Observed!$A$2:$A$1520,$A523,Observed!$C$2:$C$1520,$C523),"")</f>
        <v>2191</v>
      </c>
      <c r="K523" s="23">
        <f>IF(ISNUMBER(AVERAGEIFS(Observed!K$2:K$1520,Observed!$A$2:$A$1520,$A523,Observed!$C$2:$C$1520,$C523)),AVERAGEIFS(Observed!K$2:K$1520,Observed!$A$2:$A$1520,$A523,Observed!$C$2:$C$1520,$C523),"")</f>
        <v>219.1</v>
      </c>
      <c r="L523" s="23" t="str">
        <f>IF(ISNUMBER(AVERAGEIFS(Observed!L$2:L$1520,Observed!$A$2:$A$1520,$A523,Observed!$C$2:$C$1520,$C523)),AVERAGEIFS(Observed!L$2:L$1520,Observed!$A$2:$A$1520,$A523,Observed!$C$2:$C$1520,$C523),"")</f>
        <v/>
      </c>
      <c r="M523" s="23" t="str">
        <f>IF(ISNUMBER(AVERAGEIFS(Observed!M$2:M$1520,Observed!$A$2:$A$1520,$A523,Observed!$C$2:$C$1520,$C523)),AVERAGEIFS(Observed!M$2:M$1520,Observed!$A$2:$A$1520,$A523,Observed!$C$2:$C$1520,$C523),"")</f>
        <v/>
      </c>
      <c r="N523" s="23" t="str">
        <f>IF(ISNUMBER(AVERAGEIFS(Observed!N$2:N$1520,Observed!$A$2:$A$1520,$A523,Observed!$C$2:$C$1520,$C523)),AVERAGEIFS(Observed!N$2:N$1520,Observed!$A$2:$A$1520,$A523,Observed!$C$2:$C$1520,$C523),"")</f>
        <v/>
      </c>
      <c r="O523" s="24" t="str">
        <f>IF(ISNUMBER(AVERAGEIFS(Observed!O$2:O$1520,Observed!$A$2:$A$1520,$A523,Observed!$C$2:$C$1520,$C523)),AVERAGEIFS(Observed!O$2:O$1520,Observed!$A$2:$A$1520,$A523,Observed!$C$2:$C$1520,$C523),"")</f>
        <v/>
      </c>
      <c r="P523" s="24" t="str">
        <f>IF(ISNUMBER(AVERAGEIFS(Observed!P$2:P$1520,Observed!$A$2:$A$1520,$A523,Observed!$C$2:$C$1520,$C523)),AVERAGEIFS(Observed!P$2:P$1520,Observed!$A$2:$A$1520,$A523,Observed!$C$2:$C$1520,$C523),"")</f>
        <v/>
      </c>
      <c r="Q523" s="24" t="str">
        <f>IF(ISNUMBER(AVERAGEIFS(Observed!Q$2:Q$1520,Observed!$A$2:$A$1520,$A523,Observed!$C$2:$C$1520,$C523)),AVERAGEIFS(Observed!Q$2:Q$1520,Observed!$A$2:$A$1520,$A523,Observed!$C$2:$C$1520,$C523),"")</f>
        <v/>
      </c>
      <c r="R523" s="22" t="str">
        <f>IF(ISNUMBER(AVERAGEIFS(Observed!R$2:R$1520,Observed!$A$2:$A$1520,$A523,Observed!$C$2:$C$1520,$C523)),AVERAGEIFS(Observed!R$2:R$1520,Observed!$A$2:$A$1520,$A523,Observed!$C$2:$C$1520,$C523),"")</f>
        <v/>
      </c>
      <c r="S523" s="23" t="str">
        <f>IF(ISNUMBER(AVERAGEIFS(Observed!S$2:S$1520,Observed!$A$2:$A$1520,$A523,Observed!$C$2:$C$1520,$C523)),AVERAGEIFS(Observed!S$2:S$1520,Observed!$A$2:$A$1520,$A523,Observed!$C$2:$C$1520,$C523),"")</f>
        <v/>
      </c>
      <c r="T523" s="23" t="str">
        <f>IF(ISNUMBER(AVERAGEIFS(Observed!T$2:T$1520,Observed!$A$2:$A$1520,$A523,Observed!$C$2:$C$1520,$C523)),AVERAGEIFS(Observed!T$2:T$1520,Observed!$A$2:$A$1520,$A523,Observed!$C$2:$C$1520,$C523),"")</f>
        <v/>
      </c>
      <c r="U523" s="23" t="str">
        <f>IF(ISNUMBER(AVERAGEIFS(Observed!U$2:U$1520,Observed!$A$2:$A$1520,$A523,Observed!$C$2:$C$1520,$C523)),AVERAGEIFS(Observed!U$2:U$1520,Observed!$A$2:$A$1520,$A523,Observed!$C$2:$C$1520,$C523),"")</f>
        <v/>
      </c>
      <c r="V523" s="23" t="str">
        <f>IF(ISNUMBER(AVERAGEIFS(Observed!V$2:V$1520,Observed!$A$2:$A$1520,$A523,Observed!$C$2:$C$1520,$C523)),AVERAGEIFS(Observed!V$2:V$1520,Observed!$A$2:$A$1520,$A523,Observed!$C$2:$C$1520,$C523),"")</f>
        <v/>
      </c>
      <c r="W523" s="23" t="str">
        <f>IF(ISNUMBER(AVERAGEIFS(Observed!W$2:W$1520,Observed!$A$2:$A$1520,$A523,Observed!$C$2:$C$1520,$C523)),AVERAGEIFS(Observed!W$2:W$1520,Observed!$A$2:$A$1520,$A523,Observed!$C$2:$C$1520,$C523),"")</f>
        <v/>
      </c>
      <c r="X523" s="23" t="str">
        <f>IF(ISNUMBER(AVERAGEIFS(Observed!X$2:X$1520,Observed!$A$2:$A$1520,$A523,Observed!$C$2:$C$1520,$C523)),AVERAGEIFS(Observed!X$2:X$1520,Observed!$A$2:$A$1520,$A523,Observed!$C$2:$C$1520,$C523),"")</f>
        <v/>
      </c>
      <c r="Y523" s="23" t="str">
        <f>IF(ISNUMBER(AVERAGEIFS(Observed!Y$2:Y$1520,Observed!$A$2:$A$1520,$A523,Observed!$C$2:$C$1520,$C523)),AVERAGEIFS(Observed!Y$2:Y$1520,Observed!$A$2:$A$1520,$A523,Observed!$C$2:$C$1520,$C523),"")</f>
        <v/>
      </c>
      <c r="Z523" s="23" t="str">
        <f>IF(ISNUMBER(AVERAGEIFS(Observed!Z$2:Z$1520,Observed!$A$2:$A$1520,$A523,Observed!$C$2:$C$1520,$C523)),AVERAGEIFS(Observed!Z$2:Z$1520,Observed!$A$2:$A$1520,$A523,Observed!$C$2:$C$1520,$C523),"")</f>
        <v/>
      </c>
      <c r="AA523" s="23" t="str">
        <f>IF(ISNUMBER(AVERAGEIFS(Observed!AA$2:AA$1520,Observed!$A$2:$A$1520,$A523,Observed!$C$2:$C$1520,$C523)),AVERAGEIFS(Observed!AA$2:AA$1520,Observed!$A$2:$A$1520,$A523,Observed!$C$2:$C$1520,$C523),"")</f>
        <v/>
      </c>
      <c r="AB523" s="23" t="str">
        <f>IF(ISNUMBER(AVERAGEIFS(Observed!AB$2:AB$1520,Observed!$A$2:$A$1520,$A523,Observed!$C$2:$C$1520,$C523)),AVERAGEIFS(Observed!AB$2:AB$1520,Observed!$A$2:$A$1520,$A523,Observed!$C$2:$C$1520,$C523),"")</f>
        <v/>
      </c>
      <c r="AC523" s="23" t="str">
        <f>IF(ISNUMBER(AVERAGEIFS(Observed!AC$2:AC$1520,Observed!$A$2:$A$1520,$A523,Observed!$C$2:$C$1520,$C523)),AVERAGEIFS(Observed!AC$2:AC$1520,Observed!$A$2:$A$1520,$A523,Observed!$C$2:$C$1520,$C523),"")</f>
        <v/>
      </c>
      <c r="AD523" s="24" t="str">
        <f>IF(ISNUMBER(AVERAGEIFS(Observed!AD$2:AD$1520,Observed!$A$2:$A$1520,$A523,Observed!$C$2:$C$1520,$C523)),AVERAGEIFS(Observed!AD$2:AD$1520,Observed!$A$2:$A$1520,$A523,Observed!$C$2:$C$1520,$C523),"")</f>
        <v/>
      </c>
      <c r="AE523" s="24" t="str">
        <f>IF(ISNUMBER(AVERAGEIFS(Observed!AE$2:AE$1520,Observed!$A$2:$A$1520,$A523,Observed!$C$2:$C$1520,$C523)),AVERAGEIFS(Observed!AE$2:AE$1520,Observed!$A$2:$A$1520,$A523,Observed!$C$2:$C$1520,$C523),"")</f>
        <v/>
      </c>
      <c r="AF523" s="23" t="str">
        <f>IF(ISNUMBER(AVERAGEIFS(Observed!AF$2:AF$1520,Observed!$A$2:$A$1520,$A523,Observed!$C$2:$C$1520,$C523)),AVERAGEIFS(Observed!AF$2:AF$1520,Observed!$A$2:$A$1520,$A523,Observed!$C$2:$C$1520,$C523),"")</f>
        <v/>
      </c>
      <c r="AG523" s="23" t="str">
        <f>IF(ISNUMBER(AVERAGEIFS(Observed!AG$2:AG$1520,Observed!$A$2:$A$1520,$A523,Observed!$C$2:$C$1520,$C523)),AVERAGEIFS(Observed!AG$2:AG$1520,Observed!$A$2:$A$1520,$A523,Observed!$C$2:$C$1520,$C523),"")</f>
        <v/>
      </c>
      <c r="AH523" s="22" t="str">
        <f>IF(ISNUMBER(AVERAGEIFS(Observed!AH$2:AH$1520,Observed!$A$2:$A$1520,$A523,Observed!$C$2:$C$1520,$C523)),AVERAGEIFS(Observed!AH$2:AH$1520,Observed!$A$2:$A$1520,$A523,Observed!$C$2:$C$1520,$C523),"")</f>
        <v/>
      </c>
      <c r="AI523" s="23" t="str">
        <f>IF(ISNUMBER(AVERAGEIFS(Observed!AI$2:AI$1520,Observed!$A$2:$A$1520,$A523,Observed!$C$2:$C$1520,$C523)),AVERAGEIFS(Observed!AI$2:AI$1520,Observed!$A$2:$A$1520,$A523,Observed!$C$2:$C$1520,$C523),"")</f>
        <v/>
      </c>
      <c r="AJ523" s="23" t="str">
        <f>IF(ISNUMBER(AVERAGEIFS(Observed!AJ$2:AJ$1520,Observed!$A$2:$A$1520,$A523,Observed!$C$2:$C$1520,$C523)),AVERAGEIFS(Observed!AJ$2:AJ$1520,Observed!$A$2:$A$1520,$A523,Observed!$C$2:$C$1520,$C523),"")</f>
        <v/>
      </c>
      <c r="AK523" s="23" t="str">
        <f>IF(ISNUMBER(AVERAGEIFS(Observed!AK$2:AK$1520,Observed!$A$2:$A$1520,$A523,Observed!$C$2:$C$1520,$C523)),AVERAGEIFS(Observed!AK$2:AK$1520,Observed!$A$2:$A$1520,$A523,Observed!$C$2:$C$1520,$C523),"")</f>
        <v/>
      </c>
      <c r="AL523" s="23" t="str">
        <f>IF(ISNUMBER(AVERAGEIFS(Observed!AL$2:AL$1520,Observed!$A$2:$A$1520,$A523,Observed!$C$2:$C$1520,$C523)),AVERAGEIFS(Observed!AL$2:AL$1520,Observed!$A$2:$A$1520,$A523,Observed!$C$2:$C$1520,$C523),"")</f>
        <v/>
      </c>
      <c r="AM523" s="23" t="str">
        <f>IF(ISNUMBER(AVERAGEIFS(Observed!AM$2:AM$1520,Observed!$A$2:$A$1520,$A523,Observed!$C$2:$C$1520,$C523)),AVERAGEIFS(Observed!AM$2:AM$1520,Observed!$A$2:$A$1520,$A523,Observed!$C$2:$C$1520,$C523),"")</f>
        <v/>
      </c>
      <c r="AN523" s="2">
        <f>COUNTIFS(Observed!$A$2:$A$1520,$A523,Observed!$C$2:$C$1520,$C523)</f>
        <v>1</v>
      </c>
      <c r="AO523" s="2">
        <f t="shared" si="11"/>
        <v>1</v>
      </c>
    </row>
    <row r="524" spans="1:41" x14ac:dyDescent="0.35">
      <c r="A524" t="s">
        <v>73</v>
      </c>
      <c r="B524" t="s">
        <v>52</v>
      </c>
      <c r="C524" s="20">
        <v>41025</v>
      </c>
      <c r="D524">
        <v>1</v>
      </c>
      <c r="F524" s="25" t="s">
        <v>100</v>
      </c>
      <c r="G524" t="s">
        <v>44</v>
      </c>
      <c r="I524" s="2" t="s">
        <v>42</v>
      </c>
      <c r="J524" s="22" t="str">
        <f>IF(ISNUMBER(AVERAGEIFS(Observed!J$2:J$1520,Observed!$A$2:$A$1520,$A524,Observed!$C$2:$C$1520,$C524)),AVERAGEIFS(Observed!J$2:J$1520,Observed!$A$2:$A$1520,$A524,Observed!$C$2:$C$1520,$C524),"")</f>
        <v/>
      </c>
      <c r="K524" s="23" t="str">
        <f>IF(ISNUMBER(AVERAGEIFS(Observed!K$2:K$1520,Observed!$A$2:$A$1520,$A524,Observed!$C$2:$C$1520,$C524)),AVERAGEIFS(Observed!K$2:K$1520,Observed!$A$2:$A$1520,$A524,Observed!$C$2:$C$1520,$C524),"")</f>
        <v/>
      </c>
      <c r="L524" s="23">
        <f>IF(ISNUMBER(AVERAGEIFS(Observed!L$2:L$1520,Observed!$A$2:$A$1520,$A524,Observed!$C$2:$C$1520,$C524)),AVERAGEIFS(Observed!L$2:L$1520,Observed!$A$2:$A$1520,$A524,Observed!$C$2:$C$1520,$C524),"")</f>
        <v>61.5</v>
      </c>
      <c r="M524" s="23">
        <f>IF(ISNUMBER(AVERAGEIFS(Observed!M$2:M$1520,Observed!$A$2:$A$1520,$A524,Observed!$C$2:$C$1520,$C524)),AVERAGEIFS(Observed!M$2:M$1520,Observed!$A$2:$A$1520,$A524,Observed!$C$2:$C$1520,$C524),"")</f>
        <v>61.5</v>
      </c>
      <c r="N524" s="23">
        <f>IF(ISNUMBER(AVERAGEIFS(Observed!N$2:N$1520,Observed!$A$2:$A$1520,$A524,Observed!$C$2:$C$1520,$C524)),AVERAGEIFS(Observed!N$2:N$1520,Observed!$A$2:$A$1520,$A524,Observed!$C$2:$C$1520,$C524),"")</f>
        <v>1041</v>
      </c>
      <c r="O524" s="24" t="str">
        <f>IF(ISNUMBER(AVERAGEIFS(Observed!O$2:O$1520,Observed!$A$2:$A$1520,$A524,Observed!$C$2:$C$1520,$C524)),AVERAGEIFS(Observed!O$2:O$1520,Observed!$A$2:$A$1520,$A524,Observed!$C$2:$C$1520,$C524),"")</f>
        <v/>
      </c>
      <c r="P524" s="24" t="str">
        <f>IF(ISNUMBER(AVERAGEIFS(Observed!P$2:P$1520,Observed!$A$2:$A$1520,$A524,Observed!$C$2:$C$1520,$C524)),AVERAGEIFS(Observed!P$2:P$1520,Observed!$A$2:$A$1520,$A524,Observed!$C$2:$C$1520,$C524),"")</f>
        <v/>
      </c>
      <c r="Q524" s="24" t="str">
        <f>IF(ISNUMBER(AVERAGEIFS(Observed!Q$2:Q$1520,Observed!$A$2:$A$1520,$A524,Observed!$C$2:$C$1520,$C524)),AVERAGEIFS(Observed!Q$2:Q$1520,Observed!$A$2:$A$1520,$A524,Observed!$C$2:$C$1520,$C524),"")</f>
        <v/>
      </c>
      <c r="R524" s="22" t="str">
        <f>IF(ISNUMBER(AVERAGEIFS(Observed!R$2:R$1520,Observed!$A$2:$A$1520,$A524,Observed!$C$2:$C$1520,$C524)),AVERAGEIFS(Observed!R$2:R$1520,Observed!$A$2:$A$1520,$A524,Observed!$C$2:$C$1520,$C524),"")</f>
        <v/>
      </c>
      <c r="S524" s="23" t="str">
        <f>IF(ISNUMBER(AVERAGEIFS(Observed!S$2:S$1520,Observed!$A$2:$A$1520,$A524,Observed!$C$2:$C$1520,$C524)),AVERAGEIFS(Observed!S$2:S$1520,Observed!$A$2:$A$1520,$A524,Observed!$C$2:$C$1520,$C524),"")</f>
        <v/>
      </c>
      <c r="T524" s="23" t="str">
        <f>IF(ISNUMBER(AVERAGEIFS(Observed!T$2:T$1520,Observed!$A$2:$A$1520,$A524,Observed!$C$2:$C$1520,$C524)),AVERAGEIFS(Observed!T$2:T$1520,Observed!$A$2:$A$1520,$A524,Observed!$C$2:$C$1520,$C524),"")</f>
        <v/>
      </c>
      <c r="U524" s="23" t="str">
        <f>IF(ISNUMBER(AVERAGEIFS(Observed!U$2:U$1520,Observed!$A$2:$A$1520,$A524,Observed!$C$2:$C$1520,$C524)),AVERAGEIFS(Observed!U$2:U$1520,Observed!$A$2:$A$1520,$A524,Observed!$C$2:$C$1520,$C524),"")</f>
        <v/>
      </c>
      <c r="V524" s="23" t="str">
        <f>IF(ISNUMBER(AVERAGEIFS(Observed!V$2:V$1520,Observed!$A$2:$A$1520,$A524,Observed!$C$2:$C$1520,$C524)),AVERAGEIFS(Observed!V$2:V$1520,Observed!$A$2:$A$1520,$A524,Observed!$C$2:$C$1520,$C524),"")</f>
        <v/>
      </c>
      <c r="W524" s="23" t="str">
        <f>IF(ISNUMBER(AVERAGEIFS(Observed!W$2:W$1520,Observed!$A$2:$A$1520,$A524,Observed!$C$2:$C$1520,$C524)),AVERAGEIFS(Observed!W$2:W$1520,Observed!$A$2:$A$1520,$A524,Observed!$C$2:$C$1520,$C524),"")</f>
        <v/>
      </c>
      <c r="X524" s="23" t="str">
        <f>IF(ISNUMBER(AVERAGEIFS(Observed!X$2:X$1520,Observed!$A$2:$A$1520,$A524,Observed!$C$2:$C$1520,$C524)),AVERAGEIFS(Observed!X$2:X$1520,Observed!$A$2:$A$1520,$A524,Observed!$C$2:$C$1520,$C524),"")</f>
        <v/>
      </c>
      <c r="Y524" s="23" t="str">
        <f>IF(ISNUMBER(AVERAGEIFS(Observed!Y$2:Y$1520,Observed!$A$2:$A$1520,$A524,Observed!$C$2:$C$1520,$C524)),AVERAGEIFS(Observed!Y$2:Y$1520,Observed!$A$2:$A$1520,$A524,Observed!$C$2:$C$1520,$C524),"")</f>
        <v/>
      </c>
      <c r="Z524" s="23" t="str">
        <f>IF(ISNUMBER(AVERAGEIFS(Observed!Z$2:Z$1520,Observed!$A$2:$A$1520,$A524,Observed!$C$2:$C$1520,$C524)),AVERAGEIFS(Observed!Z$2:Z$1520,Observed!$A$2:$A$1520,$A524,Observed!$C$2:$C$1520,$C524),"")</f>
        <v/>
      </c>
      <c r="AA524" s="23" t="str">
        <f>IF(ISNUMBER(AVERAGEIFS(Observed!AA$2:AA$1520,Observed!$A$2:$A$1520,$A524,Observed!$C$2:$C$1520,$C524)),AVERAGEIFS(Observed!AA$2:AA$1520,Observed!$A$2:$A$1520,$A524,Observed!$C$2:$C$1520,$C524),"")</f>
        <v/>
      </c>
      <c r="AB524" s="23" t="str">
        <f>IF(ISNUMBER(AVERAGEIFS(Observed!AB$2:AB$1520,Observed!$A$2:$A$1520,$A524,Observed!$C$2:$C$1520,$C524)),AVERAGEIFS(Observed!AB$2:AB$1520,Observed!$A$2:$A$1520,$A524,Observed!$C$2:$C$1520,$C524),"")</f>
        <v/>
      </c>
      <c r="AC524" s="23" t="str">
        <f>IF(ISNUMBER(AVERAGEIFS(Observed!AC$2:AC$1520,Observed!$A$2:$A$1520,$A524,Observed!$C$2:$C$1520,$C524)),AVERAGEIFS(Observed!AC$2:AC$1520,Observed!$A$2:$A$1520,$A524,Observed!$C$2:$C$1520,$C524),"")</f>
        <v/>
      </c>
      <c r="AD524" s="24" t="str">
        <f>IF(ISNUMBER(AVERAGEIFS(Observed!AD$2:AD$1520,Observed!$A$2:$A$1520,$A524,Observed!$C$2:$C$1520,$C524)),AVERAGEIFS(Observed!AD$2:AD$1520,Observed!$A$2:$A$1520,$A524,Observed!$C$2:$C$1520,$C524),"")</f>
        <v/>
      </c>
      <c r="AE524" s="24" t="str">
        <f>IF(ISNUMBER(AVERAGEIFS(Observed!AE$2:AE$1520,Observed!$A$2:$A$1520,$A524,Observed!$C$2:$C$1520,$C524)),AVERAGEIFS(Observed!AE$2:AE$1520,Observed!$A$2:$A$1520,$A524,Observed!$C$2:$C$1520,$C524),"")</f>
        <v/>
      </c>
      <c r="AF524" s="23" t="str">
        <f>IF(ISNUMBER(AVERAGEIFS(Observed!AF$2:AF$1520,Observed!$A$2:$A$1520,$A524,Observed!$C$2:$C$1520,$C524)),AVERAGEIFS(Observed!AF$2:AF$1520,Observed!$A$2:$A$1520,$A524,Observed!$C$2:$C$1520,$C524),"")</f>
        <v/>
      </c>
      <c r="AG524" s="23" t="str">
        <f>IF(ISNUMBER(AVERAGEIFS(Observed!AG$2:AG$1520,Observed!$A$2:$A$1520,$A524,Observed!$C$2:$C$1520,$C524)),AVERAGEIFS(Observed!AG$2:AG$1520,Observed!$A$2:$A$1520,$A524,Observed!$C$2:$C$1520,$C524),"")</f>
        <v/>
      </c>
      <c r="AH524" s="22" t="str">
        <f>IF(ISNUMBER(AVERAGEIFS(Observed!AH$2:AH$1520,Observed!$A$2:$A$1520,$A524,Observed!$C$2:$C$1520,$C524)),AVERAGEIFS(Observed!AH$2:AH$1520,Observed!$A$2:$A$1520,$A524,Observed!$C$2:$C$1520,$C524),"")</f>
        <v/>
      </c>
      <c r="AI524" s="23" t="str">
        <f>IF(ISNUMBER(AVERAGEIFS(Observed!AI$2:AI$1520,Observed!$A$2:$A$1520,$A524,Observed!$C$2:$C$1520,$C524)),AVERAGEIFS(Observed!AI$2:AI$1520,Observed!$A$2:$A$1520,$A524,Observed!$C$2:$C$1520,$C524),"")</f>
        <v/>
      </c>
      <c r="AJ524" s="23" t="str">
        <f>IF(ISNUMBER(AVERAGEIFS(Observed!AJ$2:AJ$1520,Observed!$A$2:$A$1520,$A524,Observed!$C$2:$C$1520,$C524)),AVERAGEIFS(Observed!AJ$2:AJ$1520,Observed!$A$2:$A$1520,$A524,Observed!$C$2:$C$1520,$C524),"")</f>
        <v/>
      </c>
      <c r="AK524" s="23" t="str">
        <f>IF(ISNUMBER(AVERAGEIFS(Observed!AK$2:AK$1520,Observed!$A$2:$A$1520,$A524,Observed!$C$2:$C$1520,$C524)),AVERAGEIFS(Observed!AK$2:AK$1520,Observed!$A$2:$A$1520,$A524,Observed!$C$2:$C$1520,$C524),"")</f>
        <v/>
      </c>
      <c r="AL524" s="23" t="str">
        <f>IF(ISNUMBER(AVERAGEIFS(Observed!AL$2:AL$1520,Observed!$A$2:$A$1520,$A524,Observed!$C$2:$C$1520,$C524)),AVERAGEIFS(Observed!AL$2:AL$1520,Observed!$A$2:$A$1520,$A524,Observed!$C$2:$C$1520,$C524),"")</f>
        <v/>
      </c>
      <c r="AM524" s="23" t="str">
        <f>IF(ISNUMBER(AVERAGEIFS(Observed!AM$2:AM$1520,Observed!$A$2:$A$1520,$A524,Observed!$C$2:$C$1520,$C524)),AVERAGEIFS(Observed!AM$2:AM$1520,Observed!$A$2:$A$1520,$A524,Observed!$C$2:$C$1520,$C524),"")</f>
        <v/>
      </c>
      <c r="AN524" s="2">
        <f>COUNTIFS(Observed!$A$2:$A$1520,$A524,Observed!$C$2:$C$1520,$C524)</f>
        <v>1</v>
      </c>
      <c r="AO524" s="2">
        <f t="shared" si="11"/>
        <v>3</v>
      </c>
    </row>
    <row r="525" spans="1:41" x14ac:dyDescent="0.35">
      <c r="A525" t="s">
        <v>74</v>
      </c>
      <c r="B525" t="s">
        <v>52</v>
      </c>
      <c r="C525" s="20">
        <v>40896</v>
      </c>
      <c r="D525">
        <v>1</v>
      </c>
      <c r="F525" s="25" t="s">
        <v>100</v>
      </c>
      <c r="G525" t="s">
        <v>43</v>
      </c>
      <c r="I525" s="2" t="s">
        <v>64</v>
      </c>
      <c r="J525" s="22">
        <f>IF(ISNUMBER(AVERAGEIFS(Observed!J$2:J$1520,Observed!$A$2:$A$1520,$A525,Observed!$C$2:$C$1520,$C525)),AVERAGEIFS(Observed!J$2:J$1520,Observed!$A$2:$A$1520,$A525,Observed!$C$2:$C$1520,$C525),"")</f>
        <v>4579</v>
      </c>
      <c r="K525" s="23">
        <f>IF(ISNUMBER(AVERAGEIFS(Observed!K$2:K$1520,Observed!$A$2:$A$1520,$A525,Observed!$C$2:$C$1520,$C525)),AVERAGEIFS(Observed!K$2:K$1520,Observed!$A$2:$A$1520,$A525,Observed!$C$2:$C$1520,$C525),"")</f>
        <v>457.9</v>
      </c>
      <c r="L525" s="23" t="str">
        <f>IF(ISNUMBER(AVERAGEIFS(Observed!L$2:L$1520,Observed!$A$2:$A$1520,$A525,Observed!$C$2:$C$1520,$C525)),AVERAGEIFS(Observed!L$2:L$1520,Observed!$A$2:$A$1520,$A525,Observed!$C$2:$C$1520,$C525),"")</f>
        <v/>
      </c>
      <c r="M525" s="23" t="str">
        <f>IF(ISNUMBER(AVERAGEIFS(Observed!M$2:M$1520,Observed!$A$2:$A$1520,$A525,Observed!$C$2:$C$1520,$C525)),AVERAGEIFS(Observed!M$2:M$1520,Observed!$A$2:$A$1520,$A525,Observed!$C$2:$C$1520,$C525),"")</f>
        <v/>
      </c>
      <c r="N525" s="23" t="str">
        <f>IF(ISNUMBER(AVERAGEIFS(Observed!N$2:N$1520,Observed!$A$2:$A$1520,$A525,Observed!$C$2:$C$1520,$C525)),AVERAGEIFS(Observed!N$2:N$1520,Observed!$A$2:$A$1520,$A525,Observed!$C$2:$C$1520,$C525),"")</f>
        <v/>
      </c>
      <c r="O525" s="24" t="str">
        <f>IF(ISNUMBER(AVERAGEIFS(Observed!O$2:O$1520,Observed!$A$2:$A$1520,$A525,Observed!$C$2:$C$1520,$C525)),AVERAGEIFS(Observed!O$2:O$1520,Observed!$A$2:$A$1520,$A525,Observed!$C$2:$C$1520,$C525),"")</f>
        <v/>
      </c>
      <c r="P525" s="24" t="str">
        <f>IF(ISNUMBER(AVERAGEIFS(Observed!P$2:P$1520,Observed!$A$2:$A$1520,$A525,Observed!$C$2:$C$1520,$C525)),AVERAGEIFS(Observed!P$2:P$1520,Observed!$A$2:$A$1520,$A525,Observed!$C$2:$C$1520,$C525),"")</f>
        <v/>
      </c>
      <c r="Q525" s="24" t="str">
        <f>IF(ISNUMBER(AVERAGEIFS(Observed!Q$2:Q$1520,Observed!$A$2:$A$1520,$A525,Observed!$C$2:$C$1520,$C525)),AVERAGEIFS(Observed!Q$2:Q$1520,Observed!$A$2:$A$1520,$A525,Observed!$C$2:$C$1520,$C525),"")</f>
        <v/>
      </c>
      <c r="R525" s="22" t="str">
        <f>IF(ISNUMBER(AVERAGEIFS(Observed!R$2:R$1520,Observed!$A$2:$A$1520,$A525,Observed!$C$2:$C$1520,$C525)),AVERAGEIFS(Observed!R$2:R$1520,Observed!$A$2:$A$1520,$A525,Observed!$C$2:$C$1520,$C525),"")</f>
        <v/>
      </c>
      <c r="S525" s="23" t="str">
        <f>IF(ISNUMBER(AVERAGEIFS(Observed!S$2:S$1520,Observed!$A$2:$A$1520,$A525,Observed!$C$2:$C$1520,$C525)),AVERAGEIFS(Observed!S$2:S$1520,Observed!$A$2:$A$1520,$A525,Observed!$C$2:$C$1520,$C525),"")</f>
        <v/>
      </c>
      <c r="T525" s="23" t="str">
        <f>IF(ISNUMBER(AVERAGEIFS(Observed!T$2:T$1520,Observed!$A$2:$A$1520,$A525,Observed!$C$2:$C$1520,$C525)),AVERAGEIFS(Observed!T$2:T$1520,Observed!$A$2:$A$1520,$A525,Observed!$C$2:$C$1520,$C525),"")</f>
        <v/>
      </c>
      <c r="U525" s="23" t="str">
        <f>IF(ISNUMBER(AVERAGEIFS(Observed!U$2:U$1520,Observed!$A$2:$A$1520,$A525,Observed!$C$2:$C$1520,$C525)),AVERAGEIFS(Observed!U$2:U$1520,Observed!$A$2:$A$1520,$A525,Observed!$C$2:$C$1520,$C525),"")</f>
        <v/>
      </c>
      <c r="V525" s="23" t="str">
        <f>IF(ISNUMBER(AVERAGEIFS(Observed!V$2:V$1520,Observed!$A$2:$A$1520,$A525,Observed!$C$2:$C$1520,$C525)),AVERAGEIFS(Observed!V$2:V$1520,Observed!$A$2:$A$1520,$A525,Observed!$C$2:$C$1520,$C525),"")</f>
        <v/>
      </c>
      <c r="W525" s="23" t="str">
        <f>IF(ISNUMBER(AVERAGEIFS(Observed!W$2:W$1520,Observed!$A$2:$A$1520,$A525,Observed!$C$2:$C$1520,$C525)),AVERAGEIFS(Observed!W$2:W$1520,Observed!$A$2:$A$1520,$A525,Observed!$C$2:$C$1520,$C525),"")</f>
        <v/>
      </c>
      <c r="X525" s="23" t="str">
        <f>IF(ISNUMBER(AVERAGEIFS(Observed!X$2:X$1520,Observed!$A$2:$A$1520,$A525,Observed!$C$2:$C$1520,$C525)),AVERAGEIFS(Observed!X$2:X$1520,Observed!$A$2:$A$1520,$A525,Observed!$C$2:$C$1520,$C525),"")</f>
        <v/>
      </c>
      <c r="Y525" s="23" t="str">
        <f>IF(ISNUMBER(AVERAGEIFS(Observed!Y$2:Y$1520,Observed!$A$2:$A$1520,$A525,Observed!$C$2:$C$1520,$C525)),AVERAGEIFS(Observed!Y$2:Y$1520,Observed!$A$2:$A$1520,$A525,Observed!$C$2:$C$1520,$C525),"")</f>
        <v/>
      </c>
      <c r="Z525" s="23" t="str">
        <f>IF(ISNUMBER(AVERAGEIFS(Observed!Z$2:Z$1520,Observed!$A$2:$A$1520,$A525,Observed!$C$2:$C$1520,$C525)),AVERAGEIFS(Observed!Z$2:Z$1520,Observed!$A$2:$A$1520,$A525,Observed!$C$2:$C$1520,$C525),"")</f>
        <v/>
      </c>
      <c r="AA525" s="23" t="str">
        <f>IF(ISNUMBER(AVERAGEIFS(Observed!AA$2:AA$1520,Observed!$A$2:$A$1520,$A525,Observed!$C$2:$C$1520,$C525)),AVERAGEIFS(Observed!AA$2:AA$1520,Observed!$A$2:$A$1520,$A525,Observed!$C$2:$C$1520,$C525),"")</f>
        <v/>
      </c>
      <c r="AB525" s="23" t="str">
        <f>IF(ISNUMBER(AVERAGEIFS(Observed!AB$2:AB$1520,Observed!$A$2:$A$1520,$A525,Observed!$C$2:$C$1520,$C525)),AVERAGEIFS(Observed!AB$2:AB$1520,Observed!$A$2:$A$1520,$A525,Observed!$C$2:$C$1520,$C525),"")</f>
        <v/>
      </c>
      <c r="AC525" s="23" t="str">
        <f>IF(ISNUMBER(AVERAGEIFS(Observed!AC$2:AC$1520,Observed!$A$2:$A$1520,$A525,Observed!$C$2:$C$1520,$C525)),AVERAGEIFS(Observed!AC$2:AC$1520,Observed!$A$2:$A$1520,$A525,Observed!$C$2:$C$1520,$C525),"")</f>
        <v/>
      </c>
      <c r="AD525" s="24" t="str">
        <f>IF(ISNUMBER(AVERAGEIFS(Observed!AD$2:AD$1520,Observed!$A$2:$A$1520,$A525,Observed!$C$2:$C$1520,$C525)),AVERAGEIFS(Observed!AD$2:AD$1520,Observed!$A$2:$A$1520,$A525,Observed!$C$2:$C$1520,$C525),"")</f>
        <v/>
      </c>
      <c r="AE525" s="24" t="str">
        <f>IF(ISNUMBER(AVERAGEIFS(Observed!AE$2:AE$1520,Observed!$A$2:$A$1520,$A525,Observed!$C$2:$C$1520,$C525)),AVERAGEIFS(Observed!AE$2:AE$1520,Observed!$A$2:$A$1520,$A525,Observed!$C$2:$C$1520,$C525),"")</f>
        <v/>
      </c>
      <c r="AF525" s="23" t="str">
        <f>IF(ISNUMBER(AVERAGEIFS(Observed!AF$2:AF$1520,Observed!$A$2:$A$1520,$A525,Observed!$C$2:$C$1520,$C525)),AVERAGEIFS(Observed!AF$2:AF$1520,Observed!$A$2:$A$1520,$A525,Observed!$C$2:$C$1520,$C525),"")</f>
        <v/>
      </c>
      <c r="AG525" s="23" t="str">
        <f>IF(ISNUMBER(AVERAGEIFS(Observed!AG$2:AG$1520,Observed!$A$2:$A$1520,$A525,Observed!$C$2:$C$1520,$C525)),AVERAGEIFS(Observed!AG$2:AG$1520,Observed!$A$2:$A$1520,$A525,Observed!$C$2:$C$1520,$C525),"")</f>
        <v/>
      </c>
      <c r="AH525" s="22" t="str">
        <f>IF(ISNUMBER(AVERAGEIFS(Observed!AH$2:AH$1520,Observed!$A$2:$A$1520,$A525,Observed!$C$2:$C$1520,$C525)),AVERAGEIFS(Observed!AH$2:AH$1520,Observed!$A$2:$A$1520,$A525,Observed!$C$2:$C$1520,$C525),"")</f>
        <v/>
      </c>
      <c r="AI525" s="23" t="str">
        <f>IF(ISNUMBER(AVERAGEIFS(Observed!AI$2:AI$1520,Observed!$A$2:$A$1520,$A525,Observed!$C$2:$C$1520,$C525)),AVERAGEIFS(Observed!AI$2:AI$1520,Observed!$A$2:$A$1520,$A525,Observed!$C$2:$C$1520,$C525),"")</f>
        <v/>
      </c>
      <c r="AJ525" s="23" t="str">
        <f>IF(ISNUMBER(AVERAGEIFS(Observed!AJ$2:AJ$1520,Observed!$A$2:$A$1520,$A525,Observed!$C$2:$C$1520,$C525)),AVERAGEIFS(Observed!AJ$2:AJ$1520,Observed!$A$2:$A$1520,$A525,Observed!$C$2:$C$1520,$C525),"")</f>
        <v/>
      </c>
      <c r="AK525" s="23" t="str">
        <f>IF(ISNUMBER(AVERAGEIFS(Observed!AK$2:AK$1520,Observed!$A$2:$A$1520,$A525,Observed!$C$2:$C$1520,$C525)),AVERAGEIFS(Observed!AK$2:AK$1520,Observed!$A$2:$A$1520,$A525,Observed!$C$2:$C$1520,$C525),"")</f>
        <v/>
      </c>
      <c r="AL525" s="23" t="str">
        <f>IF(ISNUMBER(AVERAGEIFS(Observed!AL$2:AL$1520,Observed!$A$2:$A$1520,$A525,Observed!$C$2:$C$1520,$C525)),AVERAGEIFS(Observed!AL$2:AL$1520,Observed!$A$2:$A$1520,$A525,Observed!$C$2:$C$1520,$C525),"")</f>
        <v/>
      </c>
      <c r="AM525" s="23" t="str">
        <f>IF(ISNUMBER(AVERAGEIFS(Observed!AM$2:AM$1520,Observed!$A$2:$A$1520,$A525,Observed!$C$2:$C$1520,$C525)),AVERAGEIFS(Observed!AM$2:AM$1520,Observed!$A$2:$A$1520,$A525,Observed!$C$2:$C$1520,$C525),"")</f>
        <v/>
      </c>
      <c r="AN525" s="2">
        <f>COUNTIFS(Observed!$A$2:$A$1520,$A525,Observed!$C$2:$C$1520,$C525)</f>
        <v>1</v>
      </c>
      <c r="AO525" s="2">
        <f t="shared" si="11"/>
        <v>1</v>
      </c>
    </row>
    <row r="526" spans="1:41" x14ac:dyDescent="0.35">
      <c r="A526" t="s">
        <v>74</v>
      </c>
      <c r="B526" t="s">
        <v>52</v>
      </c>
      <c r="C526" s="20">
        <v>40897</v>
      </c>
      <c r="D526">
        <v>1</v>
      </c>
      <c r="F526" s="25" t="s">
        <v>100</v>
      </c>
      <c r="G526" t="s">
        <v>43</v>
      </c>
      <c r="I526" s="2" t="s">
        <v>42</v>
      </c>
      <c r="J526" s="22" t="str">
        <f>IF(ISNUMBER(AVERAGEIFS(Observed!J$2:J$1520,Observed!$A$2:$A$1520,$A526,Observed!$C$2:$C$1520,$C526)),AVERAGEIFS(Observed!J$2:J$1520,Observed!$A$2:$A$1520,$A526,Observed!$C$2:$C$1520,$C526),"")</f>
        <v/>
      </c>
      <c r="K526" s="23" t="str">
        <f>IF(ISNUMBER(AVERAGEIFS(Observed!K$2:K$1520,Observed!$A$2:$A$1520,$A526,Observed!$C$2:$C$1520,$C526)),AVERAGEIFS(Observed!K$2:K$1520,Observed!$A$2:$A$1520,$A526,Observed!$C$2:$C$1520,$C526),"")</f>
        <v/>
      </c>
      <c r="L526" s="23">
        <f>IF(ISNUMBER(AVERAGEIFS(Observed!L$2:L$1520,Observed!$A$2:$A$1520,$A526,Observed!$C$2:$C$1520,$C526)),AVERAGEIFS(Observed!L$2:L$1520,Observed!$A$2:$A$1520,$A526,Observed!$C$2:$C$1520,$C526),"")</f>
        <v>122</v>
      </c>
      <c r="M526" s="23">
        <f>IF(ISNUMBER(AVERAGEIFS(Observed!M$2:M$1520,Observed!$A$2:$A$1520,$A526,Observed!$C$2:$C$1520,$C526)),AVERAGEIFS(Observed!M$2:M$1520,Observed!$A$2:$A$1520,$A526,Observed!$C$2:$C$1520,$C526),"")</f>
        <v>122</v>
      </c>
      <c r="N526" s="23">
        <f>IF(ISNUMBER(AVERAGEIFS(Observed!N$2:N$1520,Observed!$A$2:$A$1520,$A526,Observed!$C$2:$C$1520,$C526)),AVERAGEIFS(Observed!N$2:N$1520,Observed!$A$2:$A$1520,$A526,Observed!$C$2:$C$1520,$C526),"")</f>
        <v>122</v>
      </c>
      <c r="O526" s="24" t="str">
        <f>IF(ISNUMBER(AVERAGEIFS(Observed!O$2:O$1520,Observed!$A$2:$A$1520,$A526,Observed!$C$2:$C$1520,$C526)),AVERAGEIFS(Observed!O$2:O$1520,Observed!$A$2:$A$1520,$A526,Observed!$C$2:$C$1520,$C526),"")</f>
        <v/>
      </c>
      <c r="P526" s="24" t="str">
        <f>IF(ISNUMBER(AVERAGEIFS(Observed!P$2:P$1520,Observed!$A$2:$A$1520,$A526,Observed!$C$2:$C$1520,$C526)),AVERAGEIFS(Observed!P$2:P$1520,Observed!$A$2:$A$1520,$A526,Observed!$C$2:$C$1520,$C526),"")</f>
        <v/>
      </c>
      <c r="Q526" s="24" t="str">
        <f>IF(ISNUMBER(AVERAGEIFS(Observed!Q$2:Q$1520,Observed!$A$2:$A$1520,$A526,Observed!$C$2:$C$1520,$C526)),AVERAGEIFS(Observed!Q$2:Q$1520,Observed!$A$2:$A$1520,$A526,Observed!$C$2:$C$1520,$C526),"")</f>
        <v/>
      </c>
      <c r="R526" s="22" t="str">
        <f>IF(ISNUMBER(AVERAGEIFS(Observed!R$2:R$1520,Observed!$A$2:$A$1520,$A526,Observed!$C$2:$C$1520,$C526)),AVERAGEIFS(Observed!R$2:R$1520,Observed!$A$2:$A$1520,$A526,Observed!$C$2:$C$1520,$C526),"")</f>
        <v/>
      </c>
      <c r="S526" s="23" t="str">
        <f>IF(ISNUMBER(AVERAGEIFS(Observed!S$2:S$1520,Observed!$A$2:$A$1520,$A526,Observed!$C$2:$C$1520,$C526)),AVERAGEIFS(Observed!S$2:S$1520,Observed!$A$2:$A$1520,$A526,Observed!$C$2:$C$1520,$C526),"")</f>
        <v/>
      </c>
      <c r="T526" s="23" t="str">
        <f>IF(ISNUMBER(AVERAGEIFS(Observed!T$2:T$1520,Observed!$A$2:$A$1520,$A526,Observed!$C$2:$C$1520,$C526)),AVERAGEIFS(Observed!T$2:T$1520,Observed!$A$2:$A$1520,$A526,Observed!$C$2:$C$1520,$C526),"")</f>
        <v/>
      </c>
      <c r="U526" s="23" t="str">
        <f>IF(ISNUMBER(AVERAGEIFS(Observed!U$2:U$1520,Observed!$A$2:$A$1520,$A526,Observed!$C$2:$C$1520,$C526)),AVERAGEIFS(Observed!U$2:U$1520,Observed!$A$2:$A$1520,$A526,Observed!$C$2:$C$1520,$C526),"")</f>
        <v/>
      </c>
      <c r="V526" s="23" t="str">
        <f>IF(ISNUMBER(AVERAGEIFS(Observed!V$2:V$1520,Observed!$A$2:$A$1520,$A526,Observed!$C$2:$C$1520,$C526)),AVERAGEIFS(Observed!V$2:V$1520,Observed!$A$2:$A$1520,$A526,Observed!$C$2:$C$1520,$C526),"")</f>
        <v/>
      </c>
      <c r="W526" s="23" t="str">
        <f>IF(ISNUMBER(AVERAGEIFS(Observed!W$2:W$1520,Observed!$A$2:$A$1520,$A526,Observed!$C$2:$C$1520,$C526)),AVERAGEIFS(Observed!W$2:W$1520,Observed!$A$2:$A$1520,$A526,Observed!$C$2:$C$1520,$C526),"")</f>
        <v/>
      </c>
      <c r="X526" s="23" t="str">
        <f>IF(ISNUMBER(AVERAGEIFS(Observed!X$2:X$1520,Observed!$A$2:$A$1520,$A526,Observed!$C$2:$C$1520,$C526)),AVERAGEIFS(Observed!X$2:X$1520,Observed!$A$2:$A$1520,$A526,Observed!$C$2:$C$1520,$C526),"")</f>
        <v/>
      </c>
      <c r="Y526" s="23" t="str">
        <f>IF(ISNUMBER(AVERAGEIFS(Observed!Y$2:Y$1520,Observed!$A$2:$A$1520,$A526,Observed!$C$2:$C$1520,$C526)),AVERAGEIFS(Observed!Y$2:Y$1520,Observed!$A$2:$A$1520,$A526,Observed!$C$2:$C$1520,$C526),"")</f>
        <v/>
      </c>
      <c r="Z526" s="23" t="str">
        <f>IF(ISNUMBER(AVERAGEIFS(Observed!Z$2:Z$1520,Observed!$A$2:$A$1520,$A526,Observed!$C$2:$C$1520,$C526)),AVERAGEIFS(Observed!Z$2:Z$1520,Observed!$A$2:$A$1520,$A526,Observed!$C$2:$C$1520,$C526),"")</f>
        <v/>
      </c>
      <c r="AA526" s="23" t="str">
        <f>IF(ISNUMBER(AVERAGEIFS(Observed!AA$2:AA$1520,Observed!$A$2:$A$1520,$A526,Observed!$C$2:$C$1520,$C526)),AVERAGEIFS(Observed!AA$2:AA$1520,Observed!$A$2:$A$1520,$A526,Observed!$C$2:$C$1520,$C526),"")</f>
        <v/>
      </c>
      <c r="AB526" s="23" t="str">
        <f>IF(ISNUMBER(AVERAGEIFS(Observed!AB$2:AB$1520,Observed!$A$2:$A$1520,$A526,Observed!$C$2:$C$1520,$C526)),AVERAGEIFS(Observed!AB$2:AB$1520,Observed!$A$2:$A$1520,$A526,Observed!$C$2:$C$1520,$C526),"")</f>
        <v/>
      </c>
      <c r="AC526" s="23" t="str">
        <f>IF(ISNUMBER(AVERAGEIFS(Observed!AC$2:AC$1520,Observed!$A$2:$A$1520,$A526,Observed!$C$2:$C$1520,$C526)),AVERAGEIFS(Observed!AC$2:AC$1520,Observed!$A$2:$A$1520,$A526,Observed!$C$2:$C$1520,$C526),"")</f>
        <v/>
      </c>
      <c r="AD526" s="24" t="str">
        <f>IF(ISNUMBER(AVERAGEIFS(Observed!AD$2:AD$1520,Observed!$A$2:$A$1520,$A526,Observed!$C$2:$C$1520,$C526)),AVERAGEIFS(Observed!AD$2:AD$1520,Observed!$A$2:$A$1520,$A526,Observed!$C$2:$C$1520,$C526),"")</f>
        <v/>
      </c>
      <c r="AE526" s="24" t="str">
        <f>IF(ISNUMBER(AVERAGEIFS(Observed!AE$2:AE$1520,Observed!$A$2:$A$1520,$A526,Observed!$C$2:$C$1520,$C526)),AVERAGEIFS(Observed!AE$2:AE$1520,Observed!$A$2:$A$1520,$A526,Observed!$C$2:$C$1520,$C526),"")</f>
        <v/>
      </c>
      <c r="AF526" s="23" t="str">
        <f>IF(ISNUMBER(AVERAGEIFS(Observed!AF$2:AF$1520,Observed!$A$2:$A$1520,$A526,Observed!$C$2:$C$1520,$C526)),AVERAGEIFS(Observed!AF$2:AF$1520,Observed!$A$2:$A$1520,$A526,Observed!$C$2:$C$1520,$C526),"")</f>
        <v/>
      </c>
      <c r="AG526" s="23" t="str">
        <f>IF(ISNUMBER(AVERAGEIFS(Observed!AG$2:AG$1520,Observed!$A$2:$A$1520,$A526,Observed!$C$2:$C$1520,$C526)),AVERAGEIFS(Observed!AG$2:AG$1520,Observed!$A$2:$A$1520,$A526,Observed!$C$2:$C$1520,$C526),"")</f>
        <v/>
      </c>
      <c r="AH526" s="22" t="str">
        <f>IF(ISNUMBER(AVERAGEIFS(Observed!AH$2:AH$1520,Observed!$A$2:$A$1520,$A526,Observed!$C$2:$C$1520,$C526)),AVERAGEIFS(Observed!AH$2:AH$1520,Observed!$A$2:$A$1520,$A526,Observed!$C$2:$C$1520,$C526),"")</f>
        <v/>
      </c>
      <c r="AI526" s="23" t="str">
        <f>IF(ISNUMBER(AVERAGEIFS(Observed!AI$2:AI$1520,Observed!$A$2:$A$1520,$A526,Observed!$C$2:$C$1520,$C526)),AVERAGEIFS(Observed!AI$2:AI$1520,Observed!$A$2:$A$1520,$A526,Observed!$C$2:$C$1520,$C526),"")</f>
        <v/>
      </c>
      <c r="AJ526" s="23" t="str">
        <f>IF(ISNUMBER(AVERAGEIFS(Observed!AJ$2:AJ$1520,Observed!$A$2:$A$1520,$A526,Observed!$C$2:$C$1520,$C526)),AVERAGEIFS(Observed!AJ$2:AJ$1520,Observed!$A$2:$A$1520,$A526,Observed!$C$2:$C$1520,$C526),"")</f>
        <v/>
      </c>
      <c r="AK526" s="23" t="str">
        <f>IF(ISNUMBER(AVERAGEIFS(Observed!AK$2:AK$1520,Observed!$A$2:$A$1520,$A526,Observed!$C$2:$C$1520,$C526)),AVERAGEIFS(Observed!AK$2:AK$1520,Observed!$A$2:$A$1520,$A526,Observed!$C$2:$C$1520,$C526),"")</f>
        <v/>
      </c>
      <c r="AL526" s="23" t="str">
        <f>IF(ISNUMBER(AVERAGEIFS(Observed!AL$2:AL$1520,Observed!$A$2:$A$1520,$A526,Observed!$C$2:$C$1520,$C526)),AVERAGEIFS(Observed!AL$2:AL$1520,Observed!$A$2:$A$1520,$A526,Observed!$C$2:$C$1520,$C526),"")</f>
        <v/>
      </c>
      <c r="AM526" s="23" t="str">
        <f>IF(ISNUMBER(AVERAGEIFS(Observed!AM$2:AM$1520,Observed!$A$2:$A$1520,$A526,Observed!$C$2:$C$1520,$C526)),AVERAGEIFS(Observed!AM$2:AM$1520,Observed!$A$2:$A$1520,$A526,Observed!$C$2:$C$1520,$C526),"")</f>
        <v/>
      </c>
      <c r="AN526" s="2">
        <f>COUNTIFS(Observed!$A$2:$A$1520,$A526,Observed!$C$2:$C$1520,$C526)</f>
        <v>1</v>
      </c>
      <c r="AO526" s="2">
        <f t="shared" si="11"/>
        <v>3</v>
      </c>
    </row>
    <row r="527" spans="1:41" x14ac:dyDescent="0.35">
      <c r="A527" t="s">
        <v>74</v>
      </c>
      <c r="B527" t="s">
        <v>52</v>
      </c>
      <c r="C527" s="20">
        <v>40925</v>
      </c>
      <c r="D527">
        <v>1</v>
      </c>
      <c r="F527" s="25" t="s">
        <v>100</v>
      </c>
      <c r="G527" t="s">
        <v>43</v>
      </c>
      <c r="I527" s="2" t="s">
        <v>64</v>
      </c>
      <c r="J527" s="22">
        <f>IF(ISNUMBER(AVERAGEIFS(Observed!J$2:J$1520,Observed!$A$2:$A$1520,$A527,Observed!$C$2:$C$1520,$C527)),AVERAGEIFS(Observed!J$2:J$1520,Observed!$A$2:$A$1520,$A527,Observed!$C$2:$C$1520,$C527),"")</f>
        <v>5108</v>
      </c>
      <c r="K527" s="23">
        <f>IF(ISNUMBER(AVERAGEIFS(Observed!K$2:K$1520,Observed!$A$2:$A$1520,$A527,Observed!$C$2:$C$1520,$C527)),AVERAGEIFS(Observed!K$2:K$1520,Observed!$A$2:$A$1520,$A527,Observed!$C$2:$C$1520,$C527),"")</f>
        <v>510.8</v>
      </c>
      <c r="L527" s="23" t="str">
        <f>IF(ISNUMBER(AVERAGEIFS(Observed!L$2:L$1520,Observed!$A$2:$A$1520,$A527,Observed!$C$2:$C$1520,$C527)),AVERAGEIFS(Observed!L$2:L$1520,Observed!$A$2:$A$1520,$A527,Observed!$C$2:$C$1520,$C527),"")</f>
        <v/>
      </c>
      <c r="M527" s="23" t="str">
        <f>IF(ISNUMBER(AVERAGEIFS(Observed!M$2:M$1520,Observed!$A$2:$A$1520,$A527,Observed!$C$2:$C$1520,$C527)),AVERAGEIFS(Observed!M$2:M$1520,Observed!$A$2:$A$1520,$A527,Observed!$C$2:$C$1520,$C527),"")</f>
        <v/>
      </c>
      <c r="N527" s="23" t="str">
        <f>IF(ISNUMBER(AVERAGEIFS(Observed!N$2:N$1520,Observed!$A$2:$A$1520,$A527,Observed!$C$2:$C$1520,$C527)),AVERAGEIFS(Observed!N$2:N$1520,Observed!$A$2:$A$1520,$A527,Observed!$C$2:$C$1520,$C527),"")</f>
        <v/>
      </c>
      <c r="O527" s="24" t="str">
        <f>IF(ISNUMBER(AVERAGEIFS(Observed!O$2:O$1520,Observed!$A$2:$A$1520,$A527,Observed!$C$2:$C$1520,$C527)),AVERAGEIFS(Observed!O$2:O$1520,Observed!$A$2:$A$1520,$A527,Observed!$C$2:$C$1520,$C527),"")</f>
        <v/>
      </c>
      <c r="P527" s="24" t="str">
        <f>IF(ISNUMBER(AVERAGEIFS(Observed!P$2:P$1520,Observed!$A$2:$A$1520,$A527,Observed!$C$2:$C$1520,$C527)),AVERAGEIFS(Observed!P$2:P$1520,Observed!$A$2:$A$1520,$A527,Observed!$C$2:$C$1520,$C527),"")</f>
        <v/>
      </c>
      <c r="Q527" s="24" t="str">
        <f>IF(ISNUMBER(AVERAGEIFS(Observed!Q$2:Q$1520,Observed!$A$2:$A$1520,$A527,Observed!$C$2:$C$1520,$C527)),AVERAGEIFS(Observed!Q$2:Q$1520,Observed!$A$2:$A$1520,$A527,Observed!$C$2:$C$1520,$C527),"")</f>
        <v/>
      </c>
      <c r="R527" s="22" t="str">
        <f>IF(ISNUMBER(AVERAGEIFS(Observed!R$2:R$1520,Observed!$A$2:$A$1520,$A527,Observed!$C$2:$C$1520,$C527)),AVERAGEIFS(Observed!R$2:R$1520,Observed!$A$2:$A$1520,$A527,Observed!$C$2:$C$1520,$C527),"")</f>
        <v/>
      </c>
      <c r="S527" s="23" t="str">
        <f>IF(ISNUMBER(AVERAGEIFS(Observed!S$2:S$1520,Observed!$A$2:$A$1520,$A527,Observed!$C$2:$C$1520,$C527)),AVERAGEIFS(Observed!S$2:S$1520,Observed!$A$2:$A$1520,$A527,Observed!$C$2:$C$1520,$C527),"")</f>
        <v/>
      </c>
      <c r="T527" s="23" t="str">
        <f>IF(ISNUMBER(AVERAGEIFS(Observed!T$2:T$1520,Observed!$A$2:$A$1520,$A527,Observed!$C$2:$C$1520,$C527)),AVERAGEIFS(Observed!T$2:T$1520,Observed!$A$2:$A$1520,$A527,Observed!$C$2:$C$1520,$C527),"")</f>
        <v/>
      </c>
      <c r="U527" s="23" t="str">
        <f>IF(ISNUMBER(AVERAGEIFS(Observed!U$2:U$1520,Observed!$A$2:$A$1520,$A527,Observed!$C$2:$C$1520,$C527)),AVERAGEIFS(Observed!U$2:U$1520,Observed!$A$2:$A$1520,$A527,Observed!$C$2:$C$1520,$C527),"")</f>
        <v/>
      </c>
      <c r="V527" s="23" t="str">
        <f>IF(ISNUMBER(AVERAGEIFS(Observed!V$2:V$1520,Observed!$A$2:$A$1520,$A527,Observed!$C$2:$C$1520,$C527)),AVERAGEIFS(Observed!V$2:V$1520,Observed!$A$2:$A$1520,$A527,Observed!$C$2:$C$1520,$C527),"")</f>
        <v/>
      </c>
      <c r="W527" s="23" t="str">
        <f>IF(ISNUMBER(AVERAGEIFS(Observed!W$2:W$1520,Observed!$A$2:$A$1520,$A527,Observed!$C$2:$C$1520,$C527)),AVERAGEIFS(Observed!W$2:W$1520,Observed!$A$2:$A$1520,$A527,Observed!$C$2:$C$1520,$C527),"")</f>
        <v/>
      </c>
      <c r="X527" s="23" t="str">
        <f>IF(ISNUMBER(AVERAGEIFS(Observed!X$2:X$1520,Observed!$A$2:$A$1520,$A527,Observed!$C$2:$C$1520,$C527)),AVERAGEIFS(Observed!X$2:X$1520,Observed!$A$2:$A$1520,$A527,Observed!$C$2:$C$1520,$C527),"")</f>
        <v/>
      </c>
      <c r="Y527" s="23" t="str">
        <f>IF(ISNUMBER(AVERAGEIFS(Observed!Y$2:Y$1520,Observed!$A$2:$A$1520,$A527,Observed!$C$2:$C$1520,$C527)),AVERAGEIFS(Observed!Y$2:Y$1520,Observed!$A$2:$A$1520,$A527,Observed!$C$2:$C$1520,$C527),"")</f>
        <v/>
      </c>
      <c r="Z527" s="23" t="str">
        <f>IF(ISNUMBER(AVERAGEIFS(Observed!Z$2:Z$1520,Observed!$A$2:$A$1520,$A527,Observed!$C$2:$C$1520,$C527)),AVERAGEIFS(Observed!Z$2:Z$1520,Observed!$A$2:$A$1520,$A527,Observed!$C$2:$C$1520,$C527),"")</f>
        <v/>
      </c>
      <c r="AA527" s="23" t="str">
        <f>IF(ISNUMBER(AVERAGEIFS(Observed!AA$2:AA$1520,Observed!$A$2:$A$1520,$A527,Observed!$C$2:$C$1520,$C527)),AVERAGEIFS(Observed!AA$2:AA$1520,Observed!$A$2:$A$1520,$A527,Observed!$C$2:$C$1520,$C527),"")</f>
        <v/>
      </c>
      <c r="AB527" s="23" t="str">
        <f>IF(ISNUMBER(AVERAGEIFS(Observed!AB$2:AB$1520,Observed!$A$2:$A$1520,$A527,Observed!$C$2:$C$1520,$C527)),AVERAGEIFS(Observed!AB$2:AB$1520,Observed!$A$2:$A$1520,$A527,Observed!$C$2:$C$1520,$C527),"")</f>
        <v/>
      </c>
      <c r="AC527" s="23" t="str">
        <f>IF(ISNUMBER(AVERAGEIFS(Observed!AC$2:AC$1520,Observed!$A$2:$A$1520,$A527,Observed!$C$2:$C$1520,$C527)),AVERAGEIFS(Observed!AC$2:AC$1520,Observed!$A$2:$A$1520,$A527,Observed!$C$2:$C$1520,$C527),"")</f>
        <v/>
      </c>
      <c r="AD527" s="24" t="str">
        <f>IF(ISNUMBER(AVERAGEIFS(Observed!AD$2:AD$1520,Observed!$A$2:$A$1520,$A527,Observed!$C$2:$C$1520,$C527)),AVERAGEIFS(Observed!AD$2:AD$1520,Observed!$A$2:$A$1520,$A527,Observed!$C$2:$C$1520,$C527),"")</f>
        <v/>
      </c>
      <c r="AE527" s="24" t="str">
        <f>IF(ISNUMBER(AVERAGEIFS(Observed!AE$2:AE$1520,Observed!$A$2:$A$1520,$A527,Observed!$C$2:$C$1520,$C527)),AVERAGEIFS(Observed!AE$2:AE$1520,Observed!$A$2:$A$1520,$A527,Observed!$C$2:$C$1520,$C527),"")</f>
        <v/>
      </c>
      <c r="AF527" s="23" t="str">
        <f>IF(ISNUMBER(AVERAGEIFS(Observed!AF$2:AF$1520,Observed!$A$2:$A$1520,$A527,Observed!$C$2:$C$1520,$C527)),AVERAGEIFS(Observed!AF$2:AF$1520,Observed!$A$2:$A$1520,$A527,Observed!$C$2:$C$1520,$C527),"")</f>
        <v/>
      </c>
      <c r="AG527" s="23" t="str">
        <f>IF(ISNUMBER(AVERAGEIFS(Observed!AG$2:AG$1520,Observed!$A$2:$A$1520,$A527,Observed!$C$2:$C$1520,$C527)),AVERAGEIFS(Observed!AG$2:AG$1520,Observed!$A$2:$A$1520,$A527,Observed!$C$2:$C$1520,$C527),"")</f>
        <v/>
      </c>
      <c r="AH527" s="22" t="str">
        <f>IF(ISNUMBER(AVERAGEIFS(Observed!AH$2:AH$1520,Observed!$A$2:$A$1520,$A527,Observed!$C$2:$C$1520,$C527)),AVERAGEIFS(Observed!AH$2:AH$1520,Observed!$A$2:$A$1520,$A527,Observed!$C$2:$C$1520,$C527),"")</f>
        <v/>
      </c>
      <c r="AI527" s="23" t="str">
        <f>IF(ISNUMBER(AVERAGEIFS(Observed!AI$2:AI$1520,Observed!$A$2:$A$1520,$A527,Observed!$C$2:$C$1520,$C527)),AVERAGEIFS(Observed!AI$2:AI$1520,Observed!$A$2:$A$1520,$A527,Observed!$C$2:$C$1520,$C527),"")</f>
        <v/>
      </c>
      <c r="AJ527" s="23" t="str">
        <f>IF(ISNUMBER(AVERAGEIFS(Observed!AJ$2:AJ$1520,Observed!$A$2:$A$1520,$A527,Observed!$C$2:$C$1520,$C527)),AVERAGEIFS(Observed!AJ$2:AJ$1520,Observed!$A$2:$A$1520,$A527,Observed!$C$2:$C$1520,$C527),"")</f>
        <v/>
      </c>
      <c r="AK527" s="23" t="str">
        <f>IF(ISNUMBER(AVERAGEIFS(Observed!AK$2:AK$1520,Observed!$A$2:$A$1520,$A527,Observed!$C$2:$C$1520,$C527)),AVERAGEIFS(Observed!AK$2:AK$1520,Observed!$A$2:$A$1520,$A527,Observed!$C$2:$C$1520,$C527),"")</f>
        <v/>
      </c>
      <c r="AL527" s="23" t="str">
        <f>IF(ISNUMBER(AVERAGEIFS(Observed!AL$2:AL$1520,Observed!$A$2:$A$1520,$A527,Observed!$C$2:$C$1520,$C527)),AVERAGEIFS(Observed!AL$2:AL$1520,Observed!$A$2:$A$1520,$A527,Observed!$C$2:$C$1520,$C527),"")</f>
        <v/>
      </c>
      <c r="AM527" s="23" t="str">
        <f>IF(ISNUMBER(AVERAGEIFS(Observed!AM$2:AM$1520,Observed!$A$2:$A$1520,$A527,Observed!$C$2:$C$1520,$C527)),AVERAGEIFS(Observed!AM$2:AM$1520,Observed!$A$2:$A$1520,$A527,Observed!$C$2:$C$1520,$C527),"")</f>
        <v/>
      </c>
      <c r="AN527" s="2">
        <f>COUNTIFS(Observed!$A$2:$A$1520,$A527,Observed!$C$2:$C$1520,$C527)</f>
        <v>1</v>
      </c>
      <c r="AO527" s="2">
        <f t="shared" si="11"/>
        <v>1</v>
      </c>
    </row>
    <row r="528" spans="1:41" x14ac:dyDescent="0.35">
      <c r="A528" t="s">
        <v>74</v>
      </c>
      <c r="B528" t="s">
        <v>52</v>
      </c>
      <c r="C528" s="20">
        <v>40926</v>
      </c>
      <c r="D528">
        <v>1</v>
      </c>
      <c r="F528" s="25" t="s">
        <v>100</v>
      </c>
      <c r="G528" t="s">
        <v>43</v>
      </c>
      <c r="I528" s="2" t="s">
        <v>42</v>
      </c>
      <c r="J528" s="22" t="str">
        <f>IF(ISNUMBER(AVERAGEIFS(Observed!J$2:J$1520,Observed!$A$2:$A$1520,$A528,Observed!$C$2:$C$1520,$C528)),AVERAGEIFS(Observed!J$2:J$1520,Observed!$A$2:$A$1520,$A528,Observed!$C$2:$C$1520,$C528),"")</f>
        <v/>
      </c>
      <c r="K528" s="23" t="str">
        <f>IF(ISNUMBER(AVERAGEIFS(Observed!K$2:K$1520,Observed!$A$2:$A$1520,$A528,Observed!$C$2:$C$1520,$C528)),AVERAGEIFS(Observed!K$2:K$1520,Observed!$A$2:$A$1520,$A528,Observed!$C$2:$C$1520,$C528),"")</f>
        <v/>
      </c>
      <c r="L528" s="23">
        <f>IF(ISNUMBER(AVERAGEIFS(Observed!L$2:L$1520,Observed!$A$2:$A$1520,$A528,Observed!$C$2:$C$1520,$C528)),AVERAGEIFS(Observed!L$2:L$1520,Observed!$A$2:$A$1520,$A528,Observed!$C$2:$C$1520,$C528),"")</f>
        <v>246</v>
      </c>
      <c r="M528" s="23">
        <f>IF(ISNUMBER(AVERAGEIFS(Observed!M$2:M$1520,Observed!$A$2:$A$1520,$A528,Observed!$C$2:$C$1520,$C528)),AVERAGEIFS(Observed!M$2:M$1520,Observed!$A$2:$A$1520,$A528,Observed!$C$2:$C$1520,$C528),"")</f>
        <v>246</v>
      </c>
      <c r="N528" s="23">
        <f>IF(ISNUMBER(AVERAGEIFS(Observed!N$2:N$1520,Observed!$A$2:$A$1520,$A528,Observed!$C$2:$C$1520,$C528)),AVERAGEIFS(Observed!N$2:N$1520,Observed!$A$2:$A$1520,$A528,Observed!$C$2:$C$1520,$C528),"")</f>
        <v>368</v>
      </c>
      <c r="O528" s="24" t="str">
        <f>IF(ISNUMBER(AVERAGEIFS(Observed!O$2:O$1520,Observed!$A$2:$A$1520,$A528,Observed!$C$2:$C$1520,$C528)),AVERAGEIFS(Observed!O$2:O$1520,Observed!$A$2:$A$1520,$A528,Observed!$C$2:$C$1520,$C528),"")</f>
        <v/>
      </c>
      <c r="P528" s="24" t="str">
        <f>IF(ISNUMBER(AVERAGEIFS(Observed!P$2:P$1520,Observed!$A$2:$A$1520,$A528,Observed!$C$2:$C$1520,$C528)),AVERAGEIFS(Observed!P$2:P$1520,Observed!$A$2:$A$1520,$A528,Observed!$C$2:$C$1520,$C528),"")</f>
        <v/>
      </c>
      <c r="Q528" s="24" t="str">
        <f>IF(ISNUMBER(AVERAGEIFS(Observed!Q$2:Q$1520,Observed!$A$2:$A$1520,$A528,Observed!$C$2:$C$1520,$C528)),AVERAGEIFS(Observed!Q$2:Q$1520,Observed!$A$2:$A$1520,$A528,Observed!$C$2:$C$1520,$C528),"")</f>
        <v/>
      </c>
      <c r="R528" s="22" t="str">
        <f>IF(ISNUMBER(AVERAGEIFS(Observed!R$2:R$1520,Observed!$A$2:$A$1520,$A528,Observed!$C$2:$C$1520,$C528)),AVERAGEIFS(Observed!R$2:R$1520,Observed!$A$2:$A$1520,$A528,Observed!$C$2:$C$1520,$C528),"")</f>
        <v/>
      </c>
      <c r="S528" s="23" t="str">
        <f>IF(ISNUMBER(AVERAGEIFS(Observed!S$2:S$1520,Observed!$A$2:$A$1520,$A528,Observed!$C$2:$C$1520,$C528)),AVERAGEIFS(Observed!S$2:S$1520,Observed!$A$2:$A$1520,$A528,Observed!$C$2:$C$1520,$C528),"")</f>
        <v/>
      </c>
      <c r="T528" s="23" t="str">
        <f>IF(ISNUMBER(AVERAGEIFS(Observed!T$2:T$1520,Observed!$A$2:$A$1520,$A528,Observed!$C$2:$C$1520,$C528)),AVERAGEIFS(Observed!T$2:T$1520,Observed!$A$2:$A$1520,$A528,Observed!$C$2:$C$1520,$C528),"")</f>
        <v/>
      </c>
      <c r="U528" s="23" t="str">
        <f>IF(ISNUMBER(AVERAGEIFS(Observed!U$2:U$1520,Observed!$A$2:$A$1520,$A528,Observed!$C$2:$C$1520,$C528)),AVERAGEIFS(Observed!U$2:U$1520,Observed!$A$2:$A$1520,$A528,Observed!$C$2:$C$1520,$C528),"")</f>
        <v/>
      </c>
      <c r="V528" s="23" t="str">
        <f>IF(ISNUMBER(AVERAGEIFS(Observed!V$2:V$1520,Observed!$A$2:$A$1520,$A528,Observed!$C$2:$C$1520,$C528)),AVERAGEIFS(Observed!V$2:V$1520,Observed!$A$2:$A$1520,$A528,Observed!$C$2:$C$1520,$C528),"")</f>
        <v/>
      </c>
      <c r="W528" s="23" t="str">
        <f>IF(ISNUMBER(AVERAGEIFS(Observed!W$2:W$1520,Observed!$A$2:$A$1520,$A528,Observed!$C$2:$C$1520,$C528)),AVERAGEIFS(Observed!W$2:W$1520,Observed!$A$2:$A$1520,$A528,Observed!$C$2:$C$1520,$C528),"")</f>
        <v/>
      </c>
      <c r="X528" s="23" t="str">
        <f>IF(ISNUMBER(AVERAGEIFS(Observed!X$2:X$1520,Observed!$A$2:$A$1520,$A528,Observed!$C$2:$C$1520,$C528)),AVERAGEIFS(Observed!X$2:X$1520,Observed!$A$2:$A$1520,$A528,Observed!$C$2:$C$1520,$C528),"")</f>
        <v/>
      </c>
      <c r="Y528" s="23" t="str">
        <f>IF(ISNUMBER(AVERAGEIFS(Observed!Y$2:Y$1520,Observed!$A$2:$A$1520,$A528,Observed!$C$2:$C$1520,$C528)),AVERAGEIFS(Observed!Y$2:Y$1520,Observed!$A$2:$A$1520,$A528,Observed!$C$2:$C$1520,$C528),"")</f>
        <v/>
      </c>
      <c r="Z528" s="23" t="str">
        <f>IF(ISNUMBER(AVERAGEIFS(Observed!Z$2:Z$1520,Observed!$A$2:$A$1520,$A528,Observed!$C$2:$C$1520,$C528)),AVERAGEIFS(Observed!Z$2:Z$1520,Observed!$A$2:$A$1520,$A528,Observed!$C$2:$C$1520,$C528),"")</f>
        <v/>
      </c>
      <c r="AA528" s="23" t="str">
        <f>IF(ISNUMBER(AVERAGEIFS(Observed!AA$2:AA$1520,Observed!$A$2:$A$1520,$A528,Observed!$C$2:$C$1520,$C528)),AVERAGEIFS(Observed!AA$2:AA$1520,Observed!$A$2:$A$1520,$A528,Observed!$C$2:$C$1520,$C528),"")</f>
        <v/>
      </c>
      <c r="AB528" s="23" t="str">
        <f>IF(ISNUMBER(AVERAGEIFS(Observed!AB$2:AB$1520,Observed!$A$2:$A$1520,$A528,Observed!$C$2:$C$1520,$C528)),AVERAGEIFS(Observed!AB$2:AB$1520,Observed!$A$2:$A$1520,$A528,Observed!$C$2:$C$1520,$C528),"")</f>
        <v/>
      </c>
      <c r="AC528" s="23" t="str">
        <f>IF(ISNUMBER(AVERAGEIFS(Observed!AC$2:AC$1520,Observed!$A$2:$A$1520,$A528,Observed!$C$2:$C$1520,$C528)),AVERAGEIFS(Observed!AC$2:AC$1520,Observed!$A$2:$A$1520,$A528,Observed!$C$2:$C$1520,$C528),"")</f>
        <v/>
      </c>
      <c r="AD528" s="24" t="str">
        <f>IF(ISNUMBER(AVERAGEIFS(Observed!AD$2:AD$1520,Observed!$A$2:$A$1520,$A528,Observed!$C$2:$C$1520,$C528)),AVERAGEIFS(Observed!AD$2:AD$1520,Observed!$A$2:$A$1520,$A528,Observed!$C$2:$C$1520,$C528),"")</f>
        <v/>
      </c>
      <c r="AE528" s="24" t="str">
        <f>IF(ISNUMBER(AVERAGEIFS(Observed!AE$2:AE$1520,Observed!$A$2:$A$1520,$A528,Observed!$C$2:$C$1520,$C528)),AVERAGEIFS(Observed!AE$2:AE$1520,Observed!$A$2:$A$1520,$A528,Observed!$C$2:$C$1520,$C528),"")</f>
        <v/>
      </c>
      <c r="AF528" s="23" t="str">
        <f>IF(ISNUMBER(AVERAGEIFS(Observed!AF$2:AF$1520,Observed!$A$2:$A$1520,$A528,Observed!$C$2:$C$1520,$C528)),AVERAGEIFS(Observed!AF$2:AF$1520,Observed!$A$2:$A$1520,$A528,Observed!$C$2:$C$1520,$C528),"")</f>
        <v/>
      </c>
      <c r="AG528" s="23" t="str">
        <f>IF(ISNUMBER(AVERAGEIFS(Observed!AG$2:AG$1520,Observed!$A$2:$A$1520,$A528,Observed!$C$2:$C$1520,$C528)),AVERAGEIFS(Observed!AG$2:AG$1520,Observed!$A$2:$A$1520,$A528,Observed!$C$2:$C$1520,$C528),"")</f>
        <v/>
      </c>
      <c r="AH528" s="22" t="str">
        <f>IF(ISNUMBER(AVERAGEIFS(Observed!AH$2:AH$1520,Observed!$A$2:$A$1520,$A528,Observed!$C$2:$C$1520,$C528)),AVERAGEIFS(Observed!AH$2:AH$1520,Observed!$A$2:$A$1520,$A528,Observed!$C$2:$C$1520,$C528),"")</f>
        <v/>
      </c>
      <c r="AI528" s="23" t="str">
        <f>IF(ISNUMBER(AVERAGEIFS(Observed!AI$2:AI$1520,Observed!$A$2:$A$1520,$A528,Observed!$C$2:$C$1520,$C528)),AVERAGEIFS(Observed!AI$2:AI$1520,Observed!$A$2:$A$1520,$A528,Observed!$C$2:$C$1520,$C528),"")</f>
        <v/>
      </c>
      <c r="AJ528" s="23" t="str">
        <f>IF(ISNUMBER(AVERAGEIFS(Observed!AJ$2:AJ$1520,Observed!$A$2:$A$1520,$A528,Observed!$C$2:$C$1520,$C528)),AVERAGEIFS(Observed!AJ$2:AJ$1520,Observed!$A$2:$A$1520,$A528,Observed!$C$2:$C$1520,$C528),"")</f>
        <v/>
      </c>
      <c r="AK528" s="23" t="str">
        <f>IF(ISNUMBER(AVERAGEIFS(Observed!AK$2:AK$1520,Observed!$A$2:$A$1520,$A528,Observed!$C$2:$C$1520,$C528)),AVERAGEIFS(Observed!AK$2:AK$1520,Observed!$A$2:$A$1520,$A528,Observed!$C$2:$C$1520,$C528),"")</f>
        <v/>
      </c>
      <c r="AL528" s="23" t="str">
        <f>IF(ISNUMBER(AVERAGEIFS(Observed!AL$2:AL$1520,Observed!$A$2:$A$1520,$A528,Observed!$C$2:$C$1520,$C528)),AVERAGEIFS(Observed!AL$2:AL$1520,Observed!$A$2:$A$1520,$A528,Observed!$C$2:$C$1520,$C528),"")</f>
        <v/>
      </c>
      <c r="AM528" s="23" t="str">
        <f>IF(ISNUMBER(AVERAGEIFS(Observed!AM$2:AM$1520,Observed!$A$2:$A$1520,$A528,Observed!$C$2:$C$1520,$C528)),AVERAGEIFS(Observed!AM$2:AM$1520,Observed!$A$2:$A$1520,$A528,Observed!$C$2:$C$1520,$C528),"")</f>
        <v/>
      </c>
      <c r="AN528" s="2">
        <f>COUNTIFS(Observed!$A$2:$A$1520,$A528,Observed!$C$2:$C$1520,$C528)</f>
        <v>1</v>
      </c>
      <c r="AO528" s="2">
        <f t="shared" si="11"/>
        <v>3</v>
      </c>
    </row>
    <row r="529" spans="1:41" x14ac:dyDescent="0.35">
      <c r="A529" t="s">
        <v>74</v>
      </c>
      <c r="B529" t="s">
        <v>52</v>
      </c>
      <c r="C529" s="20">
        <v>40953</v>
      </c>
      <c r="D529">
        <v>1</v>
      </c>
      <c r="F529" s="25" t="s">
        <v>100</v>
      </c>
      <c r="G529" t="s">
        <v>43</v>
      </c>
      <c r="I529" s="2" t="s">
        <v>64</v>
      </c>
      <c r="J529" s="22">
        <f>IF(ISNUMBER(AVERAGEIFS(Observed!J$2:J$1520,Observed!$A$2:$A$1520,$A529,Observed!$C$2:$C$1520,$C529)),AVERAGEIFS(Observed!J$2:J$1520,Observed!$A$2:$A$1520,$A529,Observed!$C$2:$C$1520,$C529),"")</f>
        <v>5019</v>
      </c>
      <c r="K529" s="23">
        <f>IF(ISNUMBER(AVERAGEIFS(Observed!K$2:K$1520,Observed!$A$2:$A$1520,$A529,Observed!$C$2:$C$1520,$C529)),AVERAGEIFS(Observed!K$2:K$1520,Observed!$A$2:$A$1520,$A529,Observed!$C$2:$C$1520,$C529),"")</f>
        <v>501.9</v>
      </c>
      <c r="L529" s="23" t="str">
        <f>IF(ISNUMBER(AVERAGEIFS(Observed!L$2:L$1520,Observed!$A$2:$A$1520,$A529,Observed!$C$2:$C$1520,$C529)),AVERAGEIFS(Observed!L$2:L$1520,Observed!$A$2:$A$1520,$A529,Observed!$C$2:$C$1520,$C529),"")</f>
        <v/>
      </c>
      <c r="M529" s="23" t="str">
        <f>IF(ISNUMBER(AVERAGEIFS(Observed!M$2:M$1520,Observed!$A$2:$A$1520,$A529,Observed!$C$2:$C$1520,$C529)),AVERAGEIFS(Observed!M$2:M$1520,Observed!$A$2:$A$1520,$A529,Observed!$C$2:$C$1520,$C529),"")</f>
        <v/>
      </c>
      <c r="N529" s="23" t="str">
        <f>IF(ISNUMBER(AVERAGEIFS(Observed!N$2:N$1520,Observed!$A$2:$A$1520,$A529,Observed!$C$2:$C$1520,$C529)),AVERAGEIFS(Observed!N$2:N$1520,Observed!$A$2:$A$1520,$A529,Observed!$C$2:$C$1520,$C529),"")</f>
        <v/>
      </c>
      <c r="O529" s="24" t="str">
        <f>IF(ISNUMBER(AVERAGEIFS(Observed!O$2:O$1520,Observed!$A$2:$A$1520,$A529,Observed!$C$2:$C$1520,$C529)),AVERAGEIFS(Observed!O$2:O$1520,Observed!$A$2:$A$1520,$A529,Observed!$C$2:$C$1520,$C529),"")</f>
        <v/>
      </c>
      <c r="P529" s="24" t="str">
        <f>IF(ISNUMBER(AVERAGEIFS(Observed!P$2:P$1520,Observed!$A$2:$A$1520,$A529,Observed!$C$2:$C$1520,$C529)),AVERAGEIFS(Observed!P$2:P$1520,Observed!$A$2:$A$1520,$A529,Observed!$C$2:$C$1520,$C529),"")</f>
        <v/>
      </c>
      <c r="Q529" s="24" t="str">
        <f>IF(ISNUMBER(AVERAGEIFS(Observed!Q$2:Q$1520,Observed!$A$2:$A$1520,$A529,Observed!$C$2:$C$1520,$C529)),AVERAGEIFS(Observed!Q$2:Q$1520,Observed!$A$2:$A$1520,$A529,Observed!$C$2:$C$1520,$C529),"")</f>
        <v/>
      </c>
      <c r="R529" s="22" t="str">
        <f>IF(ISNUMBER(AVERAGEIFS(Observed!R$2:R$1520,Observed!$A$2:$A$1520,$A529,Observed!$C$2:$C$1520,$C529)),AVERAGEIFS(Observed!R$2:R$1520,Observed!$A$2:$A$1520,$A529,Observed!$C$2:$C$1520,$C529),"")</f>
        <v/>
      </c>
      <c r="S529" s="23" t="str">
        <f>IF(ISNUMBER(AVERAGEIFS(Observed!S$2:S$1520,Observed!$A$2:$A$1520,$A529,Observed!$C$2:$C$1520,$C529)),AVERAGEIFS(Observed!S$2:S$1520,Observed!$A$2:$A$1520,$A529,Observed!$C$2:$C$1520,$C529),"")</f>
        <v/>
      </c>
      <c r="T529" s="23" t="str">
        <f>IF(ISNUMBER(AVERAGEIFS(Observed!T$2:T$1520,Observed!$A$2:$A$1520,$A529,Observed!$C$2:$C$1520,$C529)),AVERAGEIFS(Observed!T$2:T$1520,Observed!$A$2:$A$1520,$A529,Observed!$C$2:$C$1520,$C529),"")</f>
        <v/>
      </c>
      <c r="U529" s="23" t="str">
        <f>IF(ISNUMBER(AVERAGEIFS(Observed!U$2:U$1520,Observed!$A$2:$A$1520,$A529,Observed!$C$2:$C$1520,$C529)),AVERAGEIFS(Observed!U$2:U$1520,Observed!$A$2:$A$1520,$A529,Observed!$C$2:$C$1520,$C529),"")</f>
        <v/>
      </c>
      <c r="V529" s="23" t="str">
        <f>IF(ISNUMBER(AVERAGEIFS(Observed!V$2:V$1520,Observed!$A$2:$A$1520,$A529,Observed!$C$2:$C$1520,$C529)),AVERAGEIFS(Observed!V$2:V$1520,Observed!$A$2:$A$1520,$A529,Observed!$C$2:$C$1520,$C529),"")</f>
        <v/>
      </c>
      <c r="W529" s="23" t="str">
        <f>IF(ISNUMBER(AVERAGEIFS(Observed!W$2:W$1520,Observed!$A$2:$A$1520,$A529,Observed!$C$2:$C$1520,$C529)),AVERAGEIFS(Observed!W$2:W$1520,Observed!$A$2:$A$1520,$A529,Observed!$C$2:$C$1520,$C529),"")</f>
        <v/>
      </c>
      <c r="X529" s="23" t="str">
        <f>IF(ISNUMBER(AVERAGEIFS(Observed!X$2:X$1520,Observed!$A$2:$A$1520,$A529,Observed!$C$2:$C$1520,$C529)),AVERAGEIFS(Observed!X$2:X$1520,Observed!$A$2:$A$1520,$A529,Observed!$C$2:$C$1520,$C529),"")</f>
        <v/>
      </c>
      <c r="Y529" s="23" t="str">
        <f>IF(ISNUMBER(AVERAGEIFS(Observed!Y$2:Y$1520,Observed!$A$2:$A$1520,$A529,Observed!$C$2:$C$1520,$C529)),AVERAGEIFS(Observed!Y$2:Y$1520,Observed!$A$2:$A$1520,$A529,Observed!$C$2:$C$1520,$C529),"")</f>
        <v/>
      </c>
      <c r="Z529" s="23" t="str">
        <f>IF(ISNUMBER(AVERAGEIFS(Observed!Z$2:Z$1520,Observed!$A$2:$A$1520,$A529,Observed!$C$2:$C$1520,$C529)),AVERAGEIFS(Observed!Z$2:Z$1520,Observed!$A$2:$A$1520,$A529,Observed!$C$2:$C$1520,$C529),"")</f>
        <v/>
      </c>
      <c r="AA529" s="23" t="str">
        <f>IF(ISNUMBER(AVERAGEIFS(Observed!AA$2:AA$1520,Observed!$A$2:$A$1520,$A529,Observed!$C$2:$C$1520,$C529)),AVERAGEIFS(Observed!AA$2:AA$1520,Observed!$A$2:$A$1520,$A529,Observed!$C$2:$C$1520,$C529),"")</f>
        <v/>
      </c>
      <c r="AB529" s="23" t="str">
        <f>IF(ISNUMBER(AVERAGEIFS(Observed!AB$2:AB$1520,Observed!$A$2:$A$1520,$A529,Observed!$C$2:$C$1520,$C529)),AVERAGEIFS(Observed!AB$2:AB$1520,Observed!$A$2:$A$1520,$A529,Observed!$C$2:$C$1520,$C529),"")</f>
        <v/>
      </c>
      <c r="AC529" s="23" t="str">
        <f>IF(ISNUMBER(AVERAGEIFS(Observed!AC$2:AC$1520,Observed!$A$2:$A$1520,$A529,Observed!$C$2:$C$1520,$C529)),AVERAGEIFS(Observed!AC$2:AC$1520,Observed!$A$2:$A$1520,$A529,Observed!$C$2:$C$1520,$C529),"")</f>
        <v/>
      </c>
      <c r="AD529" s="24" t="str">
        <f>IF(ISNUMBER(AVERAGEIFS(Observed!AD$2:AD$1520,Observed!$A$2:$A$1520,$A529,Observed!$C$2:$C$1520,$C529)),AVERAGEIFS(Observed!AD$2:AD$1520,Observed!$A$2:$A$1520,$A529,Observed!$C$2:$C$1520,$C529),"")</f>
        <v/>
      </c>
      <c r="AE529" s="24" t="str">
        <f>IF(ISNUMBER(AVERAGEIFS(Observed!AE$2:AE$1520,Observed!$A$2:$A$1520,$A529,Observed!$C$2:$C$1520,$C529)),AVERAGEIFS(Observed!AE$2:AE$1520,Observed!$A$2:$A$1520,$A529,Observed!$C$2:$C$1520,$C529),"")</f>
        <v/>
      </c>
      <c r="AF529" s="23" t="str">
        <f>IF(ISNUMBER(AVERAGEIFS(Observed!AF$2:AF$1520,Observed!$A$2:$A$1520,$A529,Observed!$C$2:$C$1520,$C529)),AVERAGEIFS(Observed!AF$2:AF$1520,Observed!$A$2:$A$1520,$A529,Observed!$C$2:$C$1520,$C529),"")</f>
        <v/>
      </c>
      <c r="AG529" s="23" t="str">
        <f>IF(ISNUMBER(AVERAGEIFS(Observed!AG$2:AG$1520,Observed!$A$2:$A$1520,$A529,Observed!$C$2:$C$1520,$C529)),AVERAGEIFS(Observed!AG$2:AG$1520,Observed!$A$2:$A$1520,$A529,Observed!$C$2:$C$1520,$C529),"")</f>
        <v/>
      </c>
      <c r="AH529" s="22" t="str">
        <f>IF(ISNUMBER(AVERAGEIFS(Observed!AH$2:AH$1520,Observed!$A$2:$A$1520,$A529,Observed!$C$2:$C$1520,$C529)),AVERAGEIFS(Observed!AH$2:AH$1520,Observed!$A$2:$A$1520,$A529,Observed!$C$2:$C$1520,$C529),"")</f>
        <v/>
      </c>
      <c r="AI529" s="23" t="str">
        <f>IF(ISNUMBER(AVERAGEIFS(Observed!AI$2:AI$1520,Observed!$A$2:$A$1520,$A529,Observed!$C$2:$C$1520,$C529)),AVERAGEIFS(Observed!AI$2:AI$1520,Observed!$A$2:$A$1520,$A529,Observed!$C$2:$C$1520,$C529),"")</f>
        <v/>
      </c>
      <c r="AJ529" s="23" t="str">
        <f>IF(ISNUMBER(AVERAGEIFS(Observed!AJ$2:AJ$1520,Observed!$A$2:$A$1520,$A529,Observed!$C$2:$C$1520,$C529)),AVERAGEIFS(Observed!AJ$2:AJ$1520,Observed!$A$2:$A$1520,$A529,Observed!$C$2:$C$1520,$C529),"")</f>
        <v/>
      </c>
      <c r="AK529" s="23" t="str">
        <f>IF(ISNUMBER(AVERAGEIFS(Observed!AK$2:AK$1520,Observed!$A$2:$A$1520,$A529,Observed!$C$2:$C$1520,$C529)),AVERAGEIFS(Observed!AK$2:AK$1520,Observed!$A$2:$A$1520,$A529,Observed!$C$2:$C$1520,$C529),"")</f>
        <v/>
      </c>
      <c r="AL529" s="23" t="str">
        <f>IF(ISNUMBER(AVERAGEIFS(Observed!AL$2:AL$1520,Observed!$A$2:$A$1520,$A529,Observed!$C$2:$C$1520,$C529)),AVERAGEIFS(Observed!AL$2:AL$1520,Observed!$A$2:$A$1520,$A529,Observed!$C$2:$C$1520,$C529),"")</f>
        <v/>
      </c>
      <c r="AM529" s="23" t="str">
        <f>IF(ISNUMBER(AVERAGEIFS(Observed!AM$2:AM$1520,Observed!$A$2:$A$1520,$A529,Observed!$C$2:$C$1520,$C529)),AVERAGEIFS(Observed!AM$2:AM$1520,Observed!$A$2:$A$1520,$A529,Observed!$C$2:$C$1520,$C529),"")</f>
        <v/>
      </c>
      <c r="AN529" s="2">
        <f>COUNTIFS(Observed!$A$2:$A$1520,$A529,Observed!$C$2:$C$1520,$C529)</f>
        <v>1</v>
      </c>
      <c r="AO529" s="2">
        <f t="shared" si="11"/>
        <v>1</v>
      </c>
    </row>
    <row r="530" spans="1:41" x14ac:dyDescent="0.35">
      <c r="A530" t="s">
        <v>74</v>
      </c>
      <c r="B530" t="s">
        <v>52</v>
      </c>
      <c r="C530" s="20">
        <v>40954</v>
      </c>
      <c r="D530">
        <v>1</v>
      </c>
      <c r="F530" s="25" t="s">
        <v>100</v>
      </c>
      <c r="G530" t="s">
        <v>43</v>
      </c>
      <c r="I530" s="2" t="s">
        <v>42</v>
      </c>
      <c r="J530" s="22" t="str">
        <f>IF(ISNUMBER(AVERAGEIFS(Observed!J$2:J$1520,Observed!$A$2:$A$1520,$A530,Observed!$C$2:$C$1520,$C530)),AVERAGEIFS(Observed!J$2:J$1520,Observed!$A$2:$A$1520,$A530,Observed!$C$2:$C$1520,$C530),"")</f>
        <v/>
      </c>
      <c r="K530" s="23" t="str">
        <f>IF(ISNUMBER(AVERAGEIFS(Observed!K$2:K$1520,Observed!$A$2:$A$1520,$A530,Observed!$C$2:$C$1520,$C530)),AVERAGEIFS(Observed!K$2:K$1520,Observed!$A$2:$A$1520,$A530,Observed!$C$2:$C$1520,$C530),"")</f>
        <v/>
      </c>
      <c r="L530" s="23">
        <f>IF(ISNUMBER(AVERAGEIFS(Observed!L$2:L$1520,Observed!$A$2:$A$1520,$A530,Observed!$C$2:$C$1520,$C530)),AVERAGEIFS(Observed!L$2:L$1520,Observed!$A$2:$A$1520,$A530,Observed!$C$2:$C$1520,$C530),"")</f>
        <v>179.8</v>
      </c>
      <c r="M530" s="23">
        <f>IF(ISNUMBER(AVERAGEIFS(Observed!M$2:M$1520,Observed!$A$2:$A$1520,$A530,Observed!$C$2:$C$1520,$C530)),AVERAGEIFS(Observed!M$2:M$1520,Observed!$A$2:$A$1520,$A530,Observed!$C$2:$C$1520,$C530),"")</f>
        <v>179.8</v>
      </c>
      <c r="N530" s="23">
        <f>IF(ISNUMBER(AVERAGEIFS(Observed!N$2:N$1520,Observed!$A$2:$A$1520,$A530,Observed!$C$2:$C$1520,$C530)),AVERAGEIFS(Observed!N$2:N$1520,Observed!$A$2:$A$1520,$A530,Observed!$C$2:$C$1520,$C530),"")</f>
        <v>547.79999999999995</v>
      </c>
      <c r="O530" s="24" t="str">
        <f>IF(ISNUMBER(AVERAGEIFS(Observed!O$2:O$1520,Observed!$A$2:$A$1520,$A530,Observed!$C$2:$C$1520,$C530)),AVERAGEIFS(Observed!O$2:O$1520,Observed!$A$2:$A$1520,$A530,Observed!$C$2:$C$1520,$C530),"")</f>
        <v/>
      </c>
      <c r="P530" s="24" t="str">
        <f>IF(ISNUMBER(AVERAGEIFS(Observed!P$2:P$1520,Observed!$A$2:$A$1520,$A530,Observed!$C$2:$C$1520,$C530)),AVERAGEIFS(Observed!P$2:P$1520,Observed!$A$2:$A$1520,$A530,Observed!$C$2:$C$1520,$C530),"")</f>
        <v/>
      </c>
      <c r="Q530" s="24" t="str">
        <f>IF(ISNUMBER(AVERAGEIFS(Observed!Q$2:Q$1520,Observed!$A$2:$A$1520,$A530,Observed!$C$2:$C$1520,$C530)),AVERAGEIFS(Observed!Q$2:Q$1520,Observed!$A$2:$A$1520,$A530,Observed!$C$2:$C$1520,$C530),"")</f>
        <v/>
      </c>
      <c r="R530" s="22" t="str">
        <f>IF(ISNUMBER(AVERAGEIFS(Observed!R$2:R$1520,Observed!$A$2:$A$1520,$A530,Observed!$C$2:$C$1520,$C530)),AVERAGEIFS(Observed!R$2:R$1520,Observed!$A$2:$A$1520,$A530,Observed!$C$2:$C$1520,$C530),"")</f>
        <v/>
      </c>
      <c r="S530" s="23" t="str">
        <f>IF(ISNUMBER(AVERAGEIFS(Observed!S$2:S$1520,Observed!$A$2:$A$1520,$A530,Observed!$C$2:$C$1520,$C530)),AVERAGEIFS(Observed!S$2:S$1520,Observed!$A$2:$A$1520,$A530,Observed!$C$2:$C$1520,$C530),"")</f>
        <v/>
      </c>
      <c r="T530" s="23" t="str">
        <f>IF(ISNUMBER(AVERAGEIFS(Observed!T$2:T$1520,Observed!$A$2:$A$1520,$A530,Observed!$C$2:$C$1520,$C530)),AVERAGEIFS(Observed!T$2:T$1520,Observed!$A$2:$A$1520,$A530,Observed!$C$2:$C$1520,$C530),"")</f>
        <v/>
      </c>
      <c r="U530" s="23" t="str">
        <f>IF(ISNUMBER(AVERAGEIFS(Observed!U$2:U$1520,Observed!$A$2:$A$1520,$A530,Observed!$C$2:$C$1520,$C530)),AVERAGEIFS(Observed!U$2:U$1520,Observed!$A$2:$A$1520,$A530,Observed!$C$2:$C$1520,$C530),"")</f>
        <v/>
      </c>
      <c r="V530" s="23" t="str">
        <f>IF(ISNUMBER(AVERAGEIFS(Observed!V$2:V$1520,Observed!$A$2:$A$1520,$A530,Observed!$C$2:$C$1520,$C530)),AVERAGEIFS(Observed!V$2:V$1520,Observed!$A$2:$A$1520,$A530,Observed!$C$2:$C$1520,$C530),"")</f>
        <v/>
      </c>
      <c r="W530" s="23" t="str">
        <f>IF(ISNUMBER(AVERAGEIFS(Observed!W$2:W$1520,Observed!$A$2:$A$1520,$A530,Observed!$C$2:$C$1520,$C530)),AVERAGEIFS(Observed!W$2:W$1520,Observed!$A$2:$A$1520,$A530,Observed!$C$2:$C$1520,$C530),"")</f>
        <v/>
      </c>
      <c r="X530" s="23" t="str">
        <f>IF(ISNUMBER(AVERAGEIFS(Observed!X$2:X$1520,Observed!$A$2:$A$1520,$A530,Observed!$C$2:$C$1520,$C530)),AVERAGEIFS(Observed!X$2:X$1520,Observed!$A$2:$A$1520,$A530,Observed!$C$2:$C$1520,$C530),"")</f>
        <v/>
      </c>
      <c r="Y530" s="23" t="str">
        <f>IF(ISNUMBER(AVERAGEIFS(Observed!Y$2:Y$1520,Observed!$A$2:$A$1520,$A530,Observed!$C$2:$C$1520,$C530)),AVERAGEIFS(Observed!Y$2:Y$1520,Observed!$A$2:$A$1520,$A530,Observed!$C$2:$C$1520,$C530),"")</f>
        <v/>
      </c>
      <c r="Z530" s="23" t="str">
        <f>IF(ISNUMBER(AVERAGEIFS(Observed!Z$2:Z$1520,Observed!$A$2:$A$1520,$A530,Observed!$C$2:$C$1520,$C530)),AVERAGEIFS(Observed!Z$2:Z$1520,Observed!$A$2:$A$1520,$A530,Observed!$C$2:$C$1520,$C530),"")</f>
        <v/>
      </c>
      <c r="AA530" s="23" t="str">
        <f>IF(ISNUMBER(AVERAGEIFS(Observed!AA$2:AA$1520,Observed!$A$2:$A$1520,$A530,Observed!$C$2:$C$1520,$C530)),AVERAGEIFS(Observed!AA$2:AA$1520,Observed!$A$2:$A$1520,$A530,Observed!$C$2:$C$1520,$C530),"")</f>
        <v/>
      </c>
      <c r="AB530" s="23" t="str">
        <f>IF(ISNUMBER(AVERAGEIFS(Observed!AB$2:AB$1520,Observed!$A$2:$A$1520,$A530,Observed!$C$2:$C$1520,$C530)),AVERAGEIFS(Observed!AB$2:AB$1520,Observed!$A$2:$A$1520,$A530,Observed!$C$2:$C$1520,$C530),"")</f>
        <v/>
      </c>
      <c r="AC530" s="23" t="str">
        <f>IF(ISNUMBER(AVERAGEIFS(Observed!AC$2:AC$1520,Observed!$A$2:$A$1520,$A530,Observed!$C$2:$C$1520,$C530)),AVERAGEIFS(Observed!AC$2:AC$1520,Observed!$A$2:$A$1520,$A530,Observed!$C$2:$C$1520,$C530),"")</f>
        <v/>
      </c>
      <c r="AD530" s="24" t="str">
        <f>IF(ISNUMBER(AVERAGEIFS(Observed!AD$2:AD$1520,Observed!$A$2:$A$1520,$A530,Observed!$C$2:$C$1520,$C530)),AVERAGEIFS(Observed!AD$2:AD$1520,Observed!$A$2:$A$1520,$A530,Observed!$C$2:$C$1520,$C530),"")</f>
        <v/>
      </c>
      <c r="AE530" s="24" t="str">
        <f>IF(ISNUMBER(AVERAGEIFS(Observed!AE$2:AE$1520,Observed!$A$2:$A$1520,$A530,Observed!$C$2:$C$1520,$C530)),AVERAGEIFS(Observed!AE$2:AE$1520,Observed!$A$2:$A$1520,$A530,Observed!$C$2:$C$1520,$C530),"")</f>
        <v/>
      </c>
      <c r="AF530" s="23" t="str">
        <f>IF(ISNUMBER(AVERAGEIFS(Observed!AF$2:AF$1520,Observed!$A$2:$A$1520,$A530,Observed!$C$2:$C$1520,$C530)),AVERAGEIFS(Observed!AF$2:AF$1520,Observed!$A$2:$A$1520,$A530,Observed!$C$2:$C$1520,$C530),"")</f>
        <v/>
      </c>
      <c r="AG530" s="23" t="str">
        <f>IF(ISNUMBER(AVERAGEIFS(Observed!AG$2:AG$1520,Observed!$A$2:$A$1520,$A530,Observed!$C$2:$C$1520,$C530)),AVERAGEIFS(Observed!AG$2:AG$1520,Observed!$A$2:$A$1520,$A530,Observed!$C$2:$C$1520,$C530),"")</f>
        <v/>
      </c>
      <c r="AH530" s="22" t="str">
        <f>IF(ISNUMBER(AVERAGEIFS(Observed!AH$2:AH$1520,Observed!$A$2:$A$1520,$A530,Observed!$C$2:$C$1520,$C530)),AVERAGEIFS(Observed!AH$2:AH$1520,Observed!$A$2:$A$1520,$A530,Observed!$C$2:$C$1520,$C530),"")</f>
        <v/>
      </c>
      <c r="AI530" s="23" t="str">
        <f>IF(ISNUMBER(AVERAGEIFS(Observed!AI$2:AI$1520,Observed!$A$2:$A$1520,$A530,Observed!$C$2:$C$1520,$C530)),AVERAGEIFS(Observed!AI$2:AI$1520,Observed!$A$2:$A$1520,$A530,Observed!$C$2:$C$1520,$C530),"")</f>
        <v/>
      </c>
      <c r="AJ530" s="23" t="str">
        <f>IF(ISNUMBER(AVERAGEIFS(Observed!AJ$2:AJ$1520,Observed!$A$2:$A$1520,$A530,Observed!$C$2:$C$1520,$C530)),AVERAGEIFS(Observed!AJ$2:AJ$1520,Observed!$A$2:$A$1520,$A530,Observed!$C$2:$C$1520,$C530),"")</f>
        <v/>
      </c>
      <c r="AK530" s="23" t="str">
        <f>IF(ISNUMBER(AVERAGEIFS(Observed!AK$2:AK$1520,Observed!$A$2:$A$1520,$A530,Observed!$C$2:$C$1520,$C530)),AVERAGEIFS(Observed!AK$2:AK$1520,Observed!$A$2:$A$1520,$A530,Observed!$C$2:$C$1520,$C530),"")</f>
        <v/>
      </c>
      <c r="AL530" s="23" t="str">
        <f>IF(ISNUMBER(AVERAGEIFS(Observed!AL$2:AL$1520,Observed!$A$2:$A$1520,$A530,Observed!$C$2:$C$1520,$C530)),AVERAGEIFS(Observed!AL$2:AL$1520,Observed!$A$2:$A$1520,$A530,Observed!$C$2:$C$1520,$C530),"")</f>
        <v/>
      </c>
      <c r="AM530" s="23" t="str">
        <f>IF(ISNUMBER(AVERAGEIFS(Observed!AM$2:AM$1520,Observed!$A$2:$A$1520,$A530,Observed!$C$2:$C$1520,$C530)),AVERAGEIFS(Observed!AM$2:AM$1520,Observed!$A$2:$A$1520,$A530,Observed!$C$2:$C$1520,$C530),"")</f>
        <v/>
      </c>
      <c r="AN530" s="2">
        <f>COUNTIFS(Observed!$A$2:$A$1520,$A530,Observed!$C$2:$C$1520,$C530)</f>
        <v>1</v>
      </c>
      <c r="AO530" s="2">
        <f t="shared" si="11"/>
        <v>3</v>
      </c>
    </row>
    <row r="531" spans="1:41" x14ac:dyDescent="0.35">
      <c r="A531" t="s">
        <v>74</v>
      </c>
      <c r="B531" t="s">
        <v>52</v>
      </c>
      <c r="C531" s="20">
        <v>40981</v>
      </c>
      <c r="D531">
        <v>1</v>
      </c>
      <c r="F531" s="25" t="s">
        <v>100</v>
      </c>
      <c r="G531" t="s">
        <v>43</v>
      </c>
      <c r="I531" s="2" t="s">
        <v>64</v>
      </c>
      <c r="J531" s="22">
        <f>IF(ISNUMBER(AVERAGEIFS(Observed!J$2:J$1520,Observed!$A$2:$A$1520,$A531,Observed!$C$2:$C$1520,$C531)),AVERAGEIFS(Observed!J$2:J$1520,Observed!$A$2:$A$1520,$A531,Observed!$C$2:$C$1520,$C531),"")</f>
        <v>3860</v>
      </c>
      <c r="K531" s="23">
        <f>IF(ISNUMBER(AVERAGEIFS(Observed!K$2:K$1520,Observed!$A$2:$A$1520,$A531,Observed!$C$2:$C$1520,$C531)),AVERAGEIFS(Observed!K$2:K$1520,Observed!$A$2:$A$1520,$A531,Observed!$C$2:$C$1520,$C531),"")</f>
        <v>386</v>
      </c>
      <c r="L531" s="23" t="str">
        <f>IF(ISNUMBER(AVERAGEIFS(Observed!L$2:L$1520,Observed!$A$2:$A$1520,$A531,Observed!$C$2:$C$1520,$C531)),AVERAGEIFS(Observed!L$2:L$1520,Observed!$A$2:$A$1520,$A531,Observed!$C$2:$C$1520,$C531),"")</f>
        <v/>
      </c>
      <c r="M531" s="23" t="str">
        <f>IF(ISNUMBER(AVERAGEIFS(Observed!M$2:M$1520,Observed!$A$2:$A$1520,$A531,Observed!$C$2:$C$1520,$C531)),AVERAGEIFS(Observed!M$2:M$1520,Observed!$A$2:$A$1520,$A531,Observed!$C$2:$C$1520,$C531),"")</f>
        <v/>
      </c>
      <c r="N531" s="23" t="str">
        <f>IF(ISNUMBER(AVERAGEIFS(Observed!N$2:N$1520,Observed!$A$2:$A$1520,$A531,Observed!$C$2:$C$1520,$C531)),AVERAGEIFS(Observed!N$2:N$1520,Observed!$A$2:$A$1520,$A531,Observed!$C$2:$C$1520,$C531),"")</f>
        <v/>
      </c>
      <c r="O531" s="24" t="str">
        <f>IF(ISNUMBER(AVERAGEIFS(Observed!O$2:O$1520,Observed!$A$2:$A$1520,$A531,Observed!$C$2:$C$1520,$C531)),AVERAGEIFS(Observed!O$2:O$1520,Observed!$A$2:$A$1520,$A531,Observed!$C$2:$C$1520,$C531),"")</f>
        <v/>
      </c>
      <c r="P531" s="24" t="str">
        <f>IF(ISNUMBER(AVERAGEIFS(Observed!P$2:P$1520,Observed!$A$2:$A$1520,$A531,Observed!$C$2:$C$1520,$C531)),AVERAGEIFS(Observed!P$2:P$1520,Observed!$A$2:$A$1520,$A531,Observed!$C$2:$C$1520,$C531),"")</f>
        <v/>
      </c>
      <c r="Q531" s="24" t="str">
        <f>IF(ISNUMBER(AVERAGEIFS(Observed!Q$2:Q$1520,Observed!$A$2:$A$1520,$A531,Observed!$C$2:$C$1520,$C531)),AVERAGEIFS(Observed!Q$2:Q$1520,Observed!$A$2:$A$1520,$A531,Observed!$C$2:$C$1520,$C531),"")</f>
        <v/>
      </c>
      <c r="R531" s="22" t="str">
        <f>IF(ISNUMBER(AVERAGEIFS(Observed!R$2:R$1520,Observed!$A$2:$A$1520,$A531,Observed!$C$2:$C$1520,$C531)),AVERAGEIFS(Observed!R$2:R$1520,Observed!$A$2:$A$1520,$A531,Observed!$C$2:$C$1520,$C531),"")</f>
        <v/>
      </c>
      <c r="S531" s="23" t="str">
        <f>IF(ISNUMBER(AVERAGEIFS(Observed!S$2:S$1520,Observed!$A$2:$A$1520,$A531,Observed!$C$2:$C$1520,$C531)),AVERAGEIFS(Observed!S$2:S$1520,Observed!$A$2:$A$1520,$A531,Observed!$C$2:$C$1520,$C531),"")</f>
        <v/>
      </c>
      <c r="T531" s="23" t="str">
        <f>IF(ISNUMBER(AVERAGEIFS(Observed!T$2:T$1520,Observed!$A$2:$A$1520,$A531,Observed!$C$2:$C$1520,$C531)),AVERAGEIFS(Observed!T$2:T$1520,Observed!$A$2:$A$1520,$A531,Observed!$C$2:$C$1520,$C531),"")</f>
        <v/>
      </c>
      <c r="U531" s="23" t="str">
        <f>IF(ISNUMBER(AVERAGEIFS(Observed!U$2:U$1520,Observed!$A$2:$A$1520,$A531,Observed!$C$2:$C$1520,$C531)),AVERAGEIFS(Observed!U$2:U$1520,Observed!$A$2:$A$1520,$A531,Observed!$C$2:$C$1520,$C531),"")</f>
        <v/>
      </c>
      <c r="V531" s="23" t="str">
        <f>IF(ISNUMBER(AVERAGEIFS(Observed!V$2:V$1520,Observed!$A$2:$A$1520,$A531,Observed!$C$2:$C$1520,$C531)),AVERAGEIFS(Observed!V$2:V$1520,Observed!$A$2:$A$1520,$A531,Observed!$C$2:$C$1520,$C531),"")</f>
        <v/>
      </c>
      <c r="W531" s="23" t="str">
        <f>IF(ISNUMBER(AVERAGEIFS(Observed!W$2:W$1520,Observed!$A$2:$A$1520,$A531,Observed!$C$2:$C$1520,$C531)),AVERAGEIFS(Observed!W$2:W$1520,Observed!$A$2:$A$1520,$A531,Observed!$C$2:$C$1520,$C531),"")</f>
        <v/>
      </c>
      <c r="X531" s="23" t="str">
        <f>IF(ISNUMBER(AVERAGEIFS(Observed!X$2:X$1520,Observed!$A$2:$A$1520,$A531,Observed!$C$2:$C$1520,$C531)),AVERAGEIFS(Observed!X$2:X$1520,Observed!$A$2:$A$1520,$A531,Observed!$C$2:$C$1520,$C531),"")</f>
        <v/>
      </c>
      <c r="Y531" s="23" t="str">
        <f>IF(ISNUMBER(AVERAGEIFS(Observed!Y$2:Y$1520,Observed!$A$2:$A$1520,$A531,Observed!$C$2:$C$1520,$C531)),AVERAGEIFS(Observed!Y$2:Y$1520,Observed!$A$2:$A$1520,$A531,Observed!$C$2:$C$1520,$C531),"")</f>
        <v/>
      </c>
      <c r="Z531" s="23" t="str">
        <f>IF(ISNUMBER(AVERAGEIFS(Observed!Z$2:Z$1520,Observed!$A$2:$A$1520,$A531,Observed!$C$2:$C$1520,$C531)),AVERAGEIFS(Observed!Z$2:Z$1520,Observed!$A$2:$A$1520,$A531,Observed!$C$2:$C$1520,$C531),"")</f>
        <v/>
      </c>
      <c r="AA531" s="23" t="str">
        <f>IF(ISNUMBER(AVERAGEIFS(Observed!AA$2:AA$1520,Observed!$A$2:$A$1520,$A531,Observed!$C$2:$C$1520,$C531)),AVERAGEIFS(Observed!AA$2:AA$1520,Observed!$A$2:$A$1520,$A531,Observed!$C$2:$C$1520,$C531),"")</f>
        <v/>
      </c>
      <c r="AB531" s="23" t="str">
        <f>IF(ISNUMBER(AVERAGEIFS(Observed!AB$2:AB$1520,Observed!$A$2:$A$1520,$A531,Observed!$C$2:$C$1520,$C531)),AVERAGEIFS(Observed!AB$2:AB$1520,Observed!$A$2:$A$1520,$A531,Observed!$C$2:$C$1520,$C531),"")</f>
        <v/>
      </c>
      <c r="AC531" s="23" t="str">
        <f>IF(ISNUMBER(AVERAGEIFS(Observed!AC$2:AC$1520,Observed!$A$2:$A$1520,$A531,Observed!$C$2:$C$1520,$C531)),AVERAGEIFS(Observed!AC$2:AC$1520,Observed!$A$2:$A$1520,$A531,Observed!$C$2:$C$1520,$C531),"")</f>
        <v/>
      </c>
      <c r="AD531" s="24" t="str">
        <f>IF(ISNUMBER(AVERAGEIFS(Observed!AD$2:AD$1520,Observed!$A$2:$A$1520,$A531,Observed!$C$2:$C$1520,$C531)),AVERAGEIFS(Observed!AD$2:AD$1520,Observed!$A$2:$A$1520,$A531,Observed!$C$2:$C$1520,$C531),"")</f>
        <v/>
      </c>
      <c r="AE531" s="24" t="str">
        <f>IF(ISNUMBER(AVERAGEIFS(Observed!AE$2:AE$1520,Observed!$A$2:$A$1520,$A531,Observed!$C$2:$C$1520,$C531)),AVERAGEIFS(Observed!AE$2:AE$1520,Observed!$A$2:$A$1520,$A531,Observed!$C$2:$C$1520,$C531),"")</f>
        <v/>
      </c>
      <c r="AF531" s="23" t="str">
        <f>IF(ISNUMBER(AVERAGEIFS(Observed!AF$2:AF$1520,Observed!$A$2:$A$1520,$A531,Observed!$C$2:$C$1520,$C531)),AVERAGEIFS(Observed!AF$2:AF$1520,Observed!$A$2:$A$1520,$A531,Observed!$C$2:$C$1520,$C531),"")</f>
        <v/>
      </c>
      <c r="AG531" s="23" t="str">
        <f>IF(ISNUMBER(AVERAGEIFS(Observed!AG$2:AG$1520,Observed!$A$2:$A$1520,$A531,Observed!$C$2:$C$1520,$C531)),AVERAGEIFS(Observed!AG$2:AG$1520,Observed!$A$2:$A$1520,$A531,Observed!$C$2:$C$1520,$C531),"")</f>
        <v/>
      </c>
      <c r="AH531" s="22" t="str">
        <f>IF(ISNUMBER(AVERAGEIFS(Observed!AH$2:AH$1520,Observed!$A$2:$A$1520,$A531,Observed!$C$2:$C$1520,$C531)),AVERAGEIFS(Observed!AH$2:AH$1520,Observed!$A$2:$A$1520,$A531,Observed!$C$2:$C$1520,$C531),"")</f>
        <v/>
      </c>
      <c r="AI531" s="23" t="str">
        <f>IF(ISNUMBER(AVERAGEIFS(Observed!AI$2:AI$1520,Observed!$A$2:$A$1520,$A531,Observed!$C$2:$C$1520,$C531)),AVERAGEIFS(Observed!AI$2:AI$1520,Observed!$A$2:$A$1520,$A531,Observed!$C$2:$C$1520,$C531),"")</f>
        <v/>
      </c>
      <c r="AJ531" s="23" t="str">
        <f>IF(ISNUMBER(AVERAGEIFS(Observed!AJ$2:AJ$1520,Observed!$A$2:$A$1520,$A531,Observed!$C$2:$C$1520,$C531)),AVERAGEIFS(Observed!AJ$2:AJ$1520,Observed!$A$2:$A$1520,$A531,Observed!$C$2:$C$1520,$C531),"")</f>
        <v/>
      </c>
      <c r="AK531" s="23" t="str">
        <f>IF(ISNUMBER(AVERAGEIFS(Observed!AK$2:AK$1520,Observed!$A$2:$A$1520,$A531,Observed!$C$2:$C$1520,$C531)),AVERAGEIFS(Observed!AK$2:AK$1520,Observed!$A$2:$A$1520,$A531,Observed!$C$2:$C$1520,$C531),"")</f>
        <v/>
      </c>
      <c r="AL531" s="23" t="str">
        <f>IF(ISNUMBER(AVERAGEIFS(Observed!AL$2:AL$1520,Observed!$A$2:$A$1520,$A531,Observed!$C$2:$C$1520,$C531)),AVERAGEIFS(Observed!AL$2:AL$1520,Observed!$A$2:$A$1520,$A531,Observed!$C$2:$C$1520,$C531),"")</f>
        <v/>
      </c>
      <c r="AM531" s="23" t="str">
        <f>IF(ISNUMBER(AVERAGEIFS(Observed!AM$2:AM$1520,Observed!$A$2:$A$1520,$A531,Observed!$C$2:$C$1520,$C531)),AVERAGEIFS(Observed!AM$2:AM$1520,Observed!$A$2:$A$1520,$A531,Observed!$C$2:$C$1520,$C531),"")</f>
        <v/>
      </c>
      <c r="AN531" s="2">
        <f>COUNTIFS(Observed!$A$2:$A$1520,$A531,Observed!$C$2:$C$1520,$C531)</f>
        <v>1</v>
      </c>
      <c r="AO531" s="2">
        <f t="shared" si="11"/>
        <v>1</v>
      </c>
    </row>
    <row r="532" spans="1:41" x14ac:dyDescent="0.35">
      <c r="A532" t="s">
        <v>74</v>
      </c>
      <c r="B532" t="s">
        <v>52</v>
      </c>
      <c r="C532" s="20">
        <v>40982</v>
      </c>
      <c r="D532">
        <v>1</v>
      </c>
      <c r="F532" s="25" t="s">
        <v>100</v>
      </c>
      <c r="G532" t="s">
        <v>43</v>
      </c>
      <c r="I532" s="2" t="s">
        <v>42</v>
      </c>
      <c r="J532" s="22" t="str">
        <f>IF(ISNUMBER(AVERAGEIFS(Observed!J$2:J$1520,Observed!$A$2:$A$1520,$A532,Observed!$C$2:$C$1520,$C532)),AVERAGEIFS(Observed!J$2:J$1520,Observed!$A$2:$A$1520,$A532,Observed!$C$2:$C$1520,$C532),"")</f>
        <v/>
      </c>
      <c r="K532" s="23" t="str">
        <f>IF(ISNUMBER(AVERAGEIFS(Observed!K$2:K$1520,Observed!$A$2:$A$1520,$A532,Observed!$C$2:$C$1520,$C532)),AVERAGEIFS(Observed!K$2:K$1520,Observed!$A$2:$A$1520,$A532,Observed!$C$2:$C$1520,$C532),"")</f>
        <v/>
      </c>
      <c r="L532" s="23">
        <f>IF(ISNUMBER(AVERAGEIFS(Observed!L$2:L$1520,Observed!$A$2:$A$1520,$A532,Observed!$C$2:$C$1520,$C532)),AVERAGEIFS(Observed!L$2:L$1520,Observed!$A$2:$A$1520,$A532,Observed!$C$2:$C$1520,$C532),"")</f>
        <v>130.5</v>
      </c>
      <c r="M532" s="23">
        <f>IF(ISNUMBER(AVERAGEIFS(Observed!M$2:M$1520,Observed!$A$2:$A$1520,$A532,Observed!$C$2:$C$1520,$C532)),AVERAGEIFS(Observed!M$2:M$1520,Observed!$A$2:$A$1520,$A532,Observed!$C$2:$C$1520,$C532),"")</f>
        <v>130.5</v>
      </c>
      <c r="N532" s="23">
        <f>IF(ISNUMBER(AVERAGEIFS(Observed!N$2:N$1520,Observed!$A$2:$A$1520,$A532,Observed!$C$2:$C$1520,$C532)),AVERAGEIFS(Observed!N$2:N$1520,Observed!$A$2:$A$1520,$A532,Observed!$C$2:$C$1520,$C532),"")</f>
        <v>678.3</v>
      </c>
      <c r="O532" s="24" t="str">
        <f>IF(ISNUMBER(AVERAGEIFS(Observed!O$2:O$1520,Observed!$A$2:$A$1520,$A532,Observed!$C$2:$C$1520,$C532)),AVERAGEIFS(Observed!O$2:O$1520,Observed!$A$2:$A$1520,$A532,Observed!$C$2:$C$1520,$C532),"")</f>
        <v/>
      </c>
      <c r="P532" s="24" t="str">
        <f>IF(ISNUMBER(AVERAGEIFS(Observed!P$2:P$1520,Observed!$A$2:$A$1520,$A532,Observed!$C$2:$C$1520,$C532)),AVERAGEIFS(Observed!P$2:P$1520,Observed!$A$2:$A$1520,$A532,Observed!$C$2:$C$1520,$C532),"")</f>
        <v/>
      </c>
      <c r="Q532" s="24" t="str">
        <f>IF(ISNUMBER(AVERAGEIFS(Observed!Q$2:Q$1520,Observed!$A$2:$A$1520,$A532,Observed!$C$2:$C$1520,$C532)),AVERAGEIFS(Observed!Q$2:Q$1520,Observed!$A$2:$A$1520,$A532,Observed!$C$2:$C$1520,$C532),"")</f>
        <v/>
      </c>
      <c r="R532" s="22" t="str">
        <f>IF(ISNUMBER(AVERAGEIFS(Observed!R$2:R$1520,Observed!$A$2:$A$1520,$A532,Observed!$C$2:$C$1520,$C532)),AVERAGEIFS(Observed!R$2:R$1520,Observed!$A$2:$A$1520,$A532,Observed!$C$2:$C$1520,$C532),"")</f>
        <v/>
      </c>
      <c r="S532" s="23" t="str">
        <f>IF(ISNUMBER(AVERAGEIFS(Observed!S$2:S$1520,Observed!$A$2:$A$1520,$A532,Observed!$C$2:$C$1520,$C532)),AVERAGEIFS(Observed!S$2:S$1520,Observed!$A$2:$A$1520,$A532,Observed!$C$2:$C$1520,$C532),"")</f>
        <v/>
      </c>
      <c r="T532" s="23" t="str">
        <f>IF(ISNUMBER(AVERAGEIFS(Observed!T$2:T$1520,Observed!$A$2:$A$1520,$A532,Observed!$C$2:$C$1520,$C532)),AVERAGEIFS(Observed!T$2:T$1520,Observed!$A$2:$A$1520,$A532,Observed!$C$2:$C$1520,$C532),"")</f>
        <v/>
      </c>
      <c r="U532" s="23" t="str">
        <f>IF(ISNUMBER(AVERAGEIFS(Observed!U$2:U$1520,Observed!$A$2:$A$1520,$A532,Observed!$C$2:$C$1520,$C532)),AVERAGEIFS(Observed!U$2:U$1520,Observed!$A$2:$A$1520,$A532,Observed!$C$2:$C$1520,$C532),"")</f>
        <v/>
      </c>
      <c r="V532" s="23" t="str">
        <f>IF(ISNUMBER(AVERAGEIFS(Observed!V$2:V$1520,Observed!$A$2:$A$1520,$A532,Observed!$C$2:$C$1520,$C532)),AVERAGEIFS(Observed!V$2:V$1520,Observed!$A$2:$A$1520,$A532,Observed!$C$2:$C$1520,$C532),"")</f>
        <v/>
      </c>
      <c r="W532" s="23" t="str">
        <f>IF(ISNUMBER(AVERAGEIFS(Observed!W$2:W$1520,Observed!$A$2:$A$1520,$A532,Observed!$C$2:$C$1520,$C532)),AVERAGEIFS(Observed!W$2:W$1520,Observed!$A$2:$A$1520,$A532,Observed!$C$2:$C$1520,$C532),"")</f>
        <v/>
      </c>
      <c r="X532" s="23" t="str">
        <f>IF(ISNUMBER(AVERAGEIFS(Observed!X$2:X$1520,Observed!$A$2:$A$1520,$A532,Observed!$C$2:$C$1520,$C532)),AVERAGEIFS(Observed!X$2:X$1520,Observed!$A$2:$A$1520,$A532,Observed!$C$2:$C$1520,$C532),"")</f>
        <v/>
      </c>
      <c r="Y532" s="23" t="str">
        <f>IF(ISNUMBER(AVERAGEIFS(Observed!Y$2:Y$1520,Observed!$A$2:$A$1520,$A532,Observed!$C$2:$C$1520,$C532)),AVERAGEIFS(Observed!Y$2:Y$1520,Observed!$A$2:$A$1520,$A532,Observed!$C$2:$C$1520,$C532),"")</f>
        <v/>
      </c>
      <c r="Z532" s="23" t="str">
        <f>IF(ISNUMBER(AVERAGEIFS(Observed!Z$2:Z$1520,Observed!$A$2:$A$1520,$A532,Observed!$C$2:$C$1520,$C532)),AVERAGEIFS(Observed!Z$2:Z$1520,Observed!$A$2:$A$1520,$A532,Observed!$C$2:$C$1520,$C532),"")</f>
        <v/>
      </c>
      <c r="AA532" s="23" t="str">
        <f>IF(ISNUMBER(AVERAGEIFS(Observed!AA$2:AA$1520,Observed!$A$2:$A$1520,$A532,Observed!$C$2:$C$1520,$C532)),AVERAGEIFS(Observed!AA$2:AA$1520,Observed!$A$2:$A$1520,$A532,Observed!$C$2:$C$1520,$C532),"")</f>
        <v/>
      </c>
      <c r="AB532" s="23" t="str">
        <f>IF(ISNUMBER(AVERAGEIFS(Observed!AB$2:AB$1520,Observed!$A$2:$A$1520,$A532,Observed!$C$2:$C$1520,$C532)),AVERAGEIFS(Observed!AB$2:AB$1520,Observed!$A$2:$A$1520,$A532,Observed!$C$2:$C$1520,$C532),"")</f>
        <v/>
      </c>
      <c r="AC532" s="23" t="str">
        <f>IF(ISNUMBER(AVERAGEIFS(Observed!AC$2:AC$1520,Observed!$A$2:$A$1520,$A532,Observed!$C$2:$C$1520,$C532)),AVERAGEIFS(Observed!AC$2:AC$1520,Observed!$A$2:$A$1520,$A532,Observed!$C$2:$C$1520,$C532),"")</f>
        <v/>
      </c>
      <c r="AD532" s="24" t="str">
        <f>IF(ISNUMBER(AVERAGEIFS(Observed!AD$2:AD$1520,Observed!$A$2:$A$1520,$A532,Observed!$C$2:$C$1520,$C532)),AVERAGEIFS(Observed!AD$2:AD$1520,Observed!$A$2:$A$1520,$A532,Observed!$C$2:$C$1520,$C532),"")</f>
        <v/>
      </c>
      <c r="AE532" s="24" t="str">
        <f>IF(ISNUMBER(AVERAGEIFS(Observed!AE$2:AE$1520,Observed!$A$2:$A$1520,$A532,Observed!$C$2:$C$1520,$C532)),AVERAGEIFS(Observed!AE$2:AE$1520,Observed!$A$2:$A$1520,$A532,Observed!$C$2:$C$1520,$C532),"")</f>
        <v/>
      </c>
      <c r="AF532" s="23" t="str">
        <f>IF(ISNUMBER(AVERAGEIFS(Observed!AF$2:AF$1520,Observed!$A$2:$A$1520,$A532,Observed!$C$2:$C$1520,$C532)),AVERAGEIFS(Observed!AF$2:AF$1520,Observed!$A$2:$A$1520,$A532,Observed!$C$2:$C$1520,$C532),"")</f>
        <v/>
      </c>
      <c r="AG532" s="23" t="str">
        <f>IF(ISNUMBER(AVERAGEIFS(Observed!AG$2:AG$1520,Observed!$A$2:$A$1520,$A532,Observed!$C$2:$C$1520,$C532)),AVERAGEIFS(Observed!AG$2:AG$1520,Observed!$A$2:$A$1520,$A532,Observed!$C$2:$C$1520,$C532),"")</f>
        <v/>
      </c>
      <c r="AH532" s="22" t="str">
        <f>IF(ISNUMBER(AVERAGEIFS(Observed!AH$2:AH$1520,Observed!$A$2:$A$1520,$A532,Observed!$C$2:$C$1520,$C532)),AVERAGEIFS(Observed!AH$2:AH$1520,Observed!$A$2:$A$1520,$A532,Observed!$C$2:$C$1520,$C532),"")</f>
        <v/>
      </c>
      <c r="AI532" s="23" t="str">
        <f>IF(ISNUMBER(AVERAGEIFS(Observed!AI$2:AI$1520,Observed!$A$2:$A$1520,$A532,Observed!$C$2:$C$1520,$C532)),AVERAGEIFS(Observed!AI$2:AI$1520,Observed!$A$2:$A$1520,$A532,Observed!$C$2:$C$1520,$C532),"")</f>
        <v/>
      </c>
      <c r="AJ532" s="23" t="str">
        <f>IF(ISNUMBER(AVERAGEIFS(Observed!AJ$2:AJ$1520,Observed!$A$2:$A$1520,$A532,Observed!$C$2:$C$1520,$C532)),AVERAGEIFS(Observed!AJ$2:AJ$1520,Observed!$A$2:$A$1520,$A532,Observed!$C$2:$C$1520,$C532),"")</f>
        <v/>
      </c>
      <c r="AK532" s="23" t="str">
        <f>IF(ISNUMBER(AVERAGEIFS(Observed!AK$2:AK$1520,Observed!$A$2:$A$1520,$A532,Observed!$C$2:$C$1520,$C532)),AVERAGEIFS(Observed!AK$2:AK$1520,Observed!$A$2:$A$1520,$A532,Observed!$C$2:$C$1520,$C532),"")</f>
        <v/>
      </c>
      <c r="AL532" s="23" t="str">
        <f>IF(ISNUMBER(AVERAGEIFS(Observed!AL$2:AL$1520,Observed!$A$2:$A$1520,$A532,Observed!$C$2:$C$1520,$C532)),AVERAGEIFS(Observed!AL$2:AL$1520,Observed!$A$2:$A$1520,$A532,Observed!$C$2:$C$1520,$C532),"")</f>
        <v/>
      </c>
      <c r="AM532" s="23" t="str">
        <f>IF(ISNUMBER(AVERAGEIFS(Observed!AM$2:AM$1520,Observed!$A$2:$A$1520,$A532,Observed!$C$2:$C$1520,$C532)),AVERAGEIFS(Observed!AM$2:AM$1520,Observed!$A$2:$A$1520,$A532,Observed!$C$2:$C$1520,$C532),"")</f>
        <v/>
      </c>
      <c r="AN532" s="2">
        <f>COUNTIFS(Observed!$A$2:$A$1520,$A532,Observed!$C$2:$C$1520,$C532)</f>
        <v>1</v>
      </c>
      <c r="AO532" s="2">
        <f t="shared" si="11"/>
        <v>3</v>
      </c>
    </row>
    <row r="533" spans="1:41" x14ac:dyDescent="0.35">
      <c r="A533" t="s">
        <v>74</v>
      </c>
      <c r="B533" t="s">
        <v>52</v>
      </c>
      <c r="C533" s="20">
        <v>41010</v>
      </c>
      <c r="D533">
        <v>1</v>
      </c>
      <c r="F533" s="25" t="s">
        <v>100</v>
      </c>
      <c r="G533" t="s">
        <v>44</v>
      </c>
      <c r="I533" s="2" t="s">
        <v>64</v>
      </c>
      <c r="J533" s="22">
        <f>IF(ISNUMBER(AVERAGEIFS(Observed!J$2:J$1520,Observed!$A$2:$A$1520,$A533,Observed!$C$2:$C$1520,$C533)),AVERAGEIFS(Observed!J$2:J$1520,Observed!$A$2:$A$1520,$A533,Observed!$C$2:$C$1520,$C533),"")</f>
        <v>4503</v>
      </c>
      <c r="K533" s="23">
        <f>IF(ISNUMBER(AVERAGEIFS(Observed!K$2:K$1520,Observed!$A$2:$A$1520,$A533,Observed!$C$2:$C$1520,$C533)),AVERAGEIFS(Observed!K$2:K$1520,Observed!$A$2:$A$1520,$A533,Observed!$C$2:$C$1520,$C533),"")</f>
        <v>450.3</v>
      </c>
      <c r="L533" s="23" t="str">
        <f>IF(ISNUMBER(AVERAGEIFS(Observed!L$2:L$1520,Observed!$A$2:$A$1520,$A533,Observed!$C$2:$C$1520,$C533)),AVERAGEIFS(Observed!L$2:L$1520,Observed!$A$2:$A$1520,$A533,Observed!$C$2:$C$1520,$C533),"")</f>
        <v/>
      </c>
      <c r="M533" s="23" t="str">
        <f>IF(ISNUMBER(AVERAGEIFS(Observed!M$2:M$1520,Observed!$A$2:$A$1520,$A533,Observed!$C$2:$C$1520,$C533)),AVERAGEIFS(Observed!M$2:M$1520,Observed!$A$2:$A$1520,$A533,Observed!$C$2:$C$1520,$C533),"")</f>
        <v/>
      </c>
      <c r="N533" s="23" t="str">
        <f>IF(ISNUMBER(AVERAGEIFS(Observed!N$2:N$1520,Observed!$A$2:$A$1520,$A533,Observed!$C$2:$C$1520,$C533)),AVERAGEIFS(Observed!N$2:N$1520,Observed!$A$2:$A$1520,$A533,Observed!$C$2:$C$1520,$C533),"")</f>
        <v/>
      </c>
      <c r="O533" s="24" t="str">
        <f>IF(ISNUMBER(AVERAGEIFS(Observed!O$2:O$1520,Observed!$A$2:$A$1520,$A533,Observed!$C$2:$C$1520,$C533)),AVERAGEIFS(Observed!O$2:O$1520,Observed!$A$2:$A$1520,$A533,Observed!$C$2:$C$1520,$C533),"")</f>
        <v/>
      </c>
      <c r="P533" s="24" t="str">
        <f>IF(ISNUMBER(AVERAGEIFS(Observed!P$2:P$1520,Observed!$A$2:$A$1520,$A533,Observed!$C$2:$C$1520,$C533)),AVERAGEIFS(Observed!P$2:P$1520,Observed!$A$2:$A$1520,$A533,Observed!$C$2:$C$1520,$C533),"")</f>
        <v/>
      </c>
      <c r="Q533" s="24" t="str">
        <f>IF(ISNUMBER(AVERAGEIFS(Observed!Q$2:Q$1520,Observed!$A$2:$A$1520,$A533,Observed!$C$2:$C$1520,$C533)),AVERAGEIFS(Observed!Q$2:Q$1520,Observed!$A$2:$A$1520,$A533,Observed!$C$2:$C$1520,$C533),"")</f>
        <v/>
      </c>
      <c r="R533" s="22" t="str">
        <f>IF(ISNUMBER(AVERAGEIFS(Observed!R$2:R$1520,Observed!$A$2:$A$1520,$A533,Observed!$C$2:$C$1520,$C533)),AVERAGEIFS(Observed!R$2:R$1520,Observed!$A$2:$A$1520,$A533,Observed!$C$2:$C$1520,$C533),"")</f>
        <v/>
      </c>
      <c r="S533" s="23" t="str">
        <f>IF(ISNUMBER(AVERAGEIFS(Observed!S$2:S$1520,Observed!$A$2:$A$1520,$A533,Observed!$C$2:$C$1520,$C533)),AVERAGEIFS(Observed!S$2:S$1520,Observed!$A$2:$A$1520,$A533,Observed!$C$2:$C$1520,$C533),"")</f>
        <v/>
      </c>
      <c r="T533" s="23" t="str">
        <f>IF(ISNUMBER(AVERAGEIFS(Observed!T$2:T$1520,Observed!$A$2:$A$1520,$A533,Observed!$C$2:$C$1520,$C533)),AVERAGEIFS(Observed!T$2:T$1520,Observed!$A$2:$A$1520,$A533,Observed!$C$2:$C$1520,$C533),"")</f>
        <v/>
      </c>
      <c r="U533" s="23" t="str">
        <f>IF(ISNUMBER(AVERAGEIFS(Observed!U$2:U$1520,Observed!$A$2:$A$1520,$A533,Observed!$C$2:$C$1520,$C533)),AVERAGEIFS(Observed!U$2:U$1520,Observed!$A$2:$A$1520,$A533,Observed!$C$2:$C$1520,$C533),"")</f>
        <v/>
      </c>
      <c r="V533" s="23" t="str">
        <f>IF(ISNUMBER(AVERAGEIFS(Observed!V$2:V$1520,Observed!$A$2:$A$1520,$A533,Observed!$C$2:$C$1520,$C533)),AVERAGEIFS(Observed!V$2:V$1520,Observed!$A$2:$A$1520,$A533,Observed!$C$2:$C$1520,$C533),"")</f>
        <v/>
      </c>
      <c r="W533" s="23" t="str">
        <f>IF(ISNUMBER(AVERAGEIFS(Observed!W$2:W$1520,Observed!$A$2:$A$1520,$A533,Observed!$C$2:$C$1520,$C533)),AVERAGEIFS(Observed!W$2:W$1520,Observed!$A$2:$A$1520,$A533,Observed!$C$2:$C$1520,$C533),"")</f>
        <v/>
      </c>
      <c r="X533" s="23" t="str">
        <f>IF(ISNUMBER(AVERAGEIFS(Observed!X$2:X$1520,Observed!$A$2:$A$1520,$A533,Observed!$C$2:$C$1520,$C533)),AVERAGEIFS(Observed!X$2:X$1520,Observed!$A$2:$A$1520,$A533,Observed!$C$2:$C$1520,$C533),"")</f>
        <v/>
      </c>
      <c r="Y533" s="23" t="str">
        <f>IF(ISNUMBER(AVERAGEIFS(Observed!Y$2:Y$1520,Observed!$A$2:$A$1520,$A533,Observed!$C$2:$C$1520,$C533)),AVERAGEIFS(Observed!Y$2:Y$1520,Observed!$A$2:$A$1520,$A533,Observed!$C$2:$C$1520,$C533),"")</f>
        <v/>
      </c>
      <c r="Z533" s="23" t="str">
        <f>IF(ISNUMBER(AVERAGEIFS(Observed!Z$2:Z$1520,Observed!$A$2:$A$1520,$A533,Observed!$C$2:$C$1520,$C533)),AVERAGEIFS(Observed!Z$2:Z$1520,Observed!$A$2:$A$1520,$A533,Observed!$C$2:$C$1520,$C533),"")</f>
        <v/>
      </c>
      <c r="AA533" s="23" t="str">
        <f>IF(ISNUMBER(AVERAGEIFS(Observed!AA$2:AA$1520,Observed!$A$2:$A$1520,$A533,Observed!$C$2:$C$1520,$C533)),AVERAGEIFS(Observed!AA$2:AA$1520,Observed!$A$2:$A$1520,$A533,Observed!$C$2:$C$1520,$C533),"")</f>
        <v/>
      </c>
      <c r="AB533" s="23" t="str">
        <f>IF(ISNUMBER(AVERAGEIFS(Observed!AB$2:AB$1520,Observed!$A$2:$A$1520,$A533,Observed!$C$2:$C$1520,$C533)),AVERAGEIFS(Observed!AB$2:AB$1520,Observed!$A$2:$A$1520,$A533,Observed!$C$2:$C$1520,$C533),"")</f>
        <v/>
      </c>
      <c r="AC533" s="23" t="str">
        <f>IF(ISNUMBER(AVERAGEIFS(Observed!AC$2:AC$1520,Observed!$A$2:$A$1520,$A533,Observed!$C$2:$C$1520,$C533)),AVERAGEIFS(Observed!AC$2:AC$1520,Observed!$A$2:$A$1520,$A533,Observed!$C$2:$C$1520,$C533),"")</f>
        <v/>
      </c>
      <c r="AD533" s="24" t="str">
        <f>IF(ISNUMBER(AVERAGEIFS(Observed!AD$2:AD$1520,Observed!$A$2:$A$1520,$A533,Observed!$C$2:$C$1520,$C533)),AVERAGEIFS(Observed!AD$2:AD$1520,Observed!$A$2:$A$1520,$A533,Observed!$C$2:$C$1520,$C533),"")</f>
        <v/>
      </c>
      <c r="AE533" s="24" t="str">
        <f>IF(ISNUMBER(AVERAGEIFS(Observed!AE$2:AE$1520,Observed!$A$2:$A$1520,$A533,Observed!$C$2:$C$1520,$C533)),AVERAGEIFS(Observed!AE$2:AE$1520,Observed!$A$2:$A$1520,$A533,Observed!$C$2:$C$1520,$C533),"")</f>
        <v/>
      </c>
      <c r="AF533" s="23" t="str">
        <f>IF(ISNUMBER(AVERAGEIFS(Observed!AF$2:AF$1520,Observed!$A$2:$A$1520,$A533,Observed!$C$2:$C$1520,$C533)),AVERAGEIFS(Observed!AF$2:AF$1520,Observed!$A$2:$A$1520,$A533,Observed!$C$2:$C$1520,$C533),"")</f>
        <v/>
      </c>
      <c r="AG533" s="23" t="str">
        <f>IF(ISNUMBER(AVERAGEIFS(Observed!AG$2:AG$1520,Observed!$A$2:$A$1520,$A533,Observed!$C$2:$C$1520,$C533)),AVERAGEIFS(Observed!AG$2:AG$1520,Observed!$A$2:$A$1520,$A533,Observed!$C$2:$C$1520,$C533),"")</f>
        <v/>
      </c>
      <c r="AH533" s="22" t="str">
        <f>IF(ISNUMBER(AVERAGEIFS(Observed!AH$2:AH$1520,Observed!$A$2:$A$1520,$A533,Observed!$C$2:$C$1520,$C533)),AVERAGEIFS(Observed!AH$2:AH$1520,Observed!$A$2:$A$1520,$A533,Observed!$C$2:$C$1520,$C533),"")</f>
        <v/>
      </c>
      <c r="AI533" s="23" t="str">
        <f>IF(ISNUMBER(AVERAGEIFS(Observed!AI$2:AI$1520,Observed!$A$2:$A$1520,$A533,Observed!$C$2:$C$1520,$C533)),AVERAGEIFS(Observed!AI$2:AI$1520,Observed!$A$2:$A$1520,$A533,Observed!$C$2:$C$1520,$C533),"")</f>
        <v/>
      </c>
      <c r="AJ533" s="23" t="str">
        <f>IF(ISNUMBER(AVERAGEIFS(Observed!AJ$2:AJ$1520,Observed!$A$2:$A$1520,$A533,Observed!$C$2:$C$1520,$C533)),AVERAGEIFS(Observed!AJ$2:AJ$1520,Observed!$A$2:$A$1520,$A533,Observed!$C$2:$C$1520,$C533),"")</f>
        <v/>
      </c>
      <c r="AK533" s="23" t="str">
        <f>IF(ISNUMBER(AVERAGEIFS(Observed!AK$2:AK$1520,Observed!$A$2:$A$1520,$A533,Observed!$C$2:$C$1520,$C533)),AVERAGEIFS(Observed!AK$2:AK$1520,Observed!$A$2:$A$1520,$A533,Observed!$C$2:$C$1520,$C533),"")</f>
        <v/>
      </c>
      <c r="AL533" s="23" t="str">
        <f>IF(ISNUMBER(AVERAGEIFS(Observed!AL$2:AL$1520,Observed!$A$2:$A$1520,$A533,Observed!$C$2:$C$1520,$C533)),AVERAGEIFS(Observed!AL$2:AL$1520,Observed!$A$2:$A$1520,$A533,Observed!$C$2:$C$1520,$C533),"")</f>
        <v/>
      </c>
      <c r="AM533" s="23" t="str">
        <f>IF(ISNUMBER(AVERAGEIFS(Observed!AM$2:AM$1520,Observed!$A$2:$A$1520,$A533,Observed!$C$2:$C$1520,$C533)),AVERAGEIFS(Observed!AM$2:AM$1520,Observed!$A$2:$A$1520,$A533,Observed!$C$2:$C$1520,$C533),"")</f>
        <v/>
      </c>
      <c r="AN533" s="2">
        <f>COUNTIFS(Observed!$A$2:$A$1520,$A533,Observed!$C$2:$C$1520,$C533)</f>
        <v>1</v>
      </c>
      <c r="AO533" s="2">
        <f t="shared" si="11"/>
        <v>1</v>
      </c>
    </row>
    <row r="534" spans="1:41" x14ac:dyDescent="0.35">
      <c r="A534" t="s">
        <v>74</v>
      </c>
      <c r="B534" t="s">
        <v>52</v>
      </c>
      <c r="C534" s="20">
        <v>41011</v>
      </c>
      <c r="D534">
        <v>1</v>
      </c>
      <c r="F534" s="25" t="s">
        <v>100</v>
      </c>
      <c r="G534" t="s">
        <v>44</v>
      </c>
      <c r="I534" s="2" t="s">
        <v>42</v>
      </c>
      <c r="J534" s="22" t="str">
        <f>IF(ISNUMBER(AVERAGEIFS(Observed!J$2:J$1520,Observed!$A$2:$A$1520,$A534,Observed!$C$2:$C$1520,$C534)),AVERAGEIFS(Observed!J$2:J$1520,Observed!$A$2:$A$1520,$A534,Observed!$C$2:$C$1520,$C534),"")</f>
        <v/>
      </c>
      <c r="K534" s="23" t="str">
        <f>IF(ISNUMBER(AVERAGEIFS(Observed!K$2:K$1520,Observed!$A$2:$A$1520,$A534,Observed!$C$2:$C$1520,$C534)),AVERAGEIFS(Observed!K$2:K$1520,Observed!$A$2:$A$1520,$A534,Observed!$C$2:$C$1520,$C534),"")</f>
        <v/>
      </c>
      <c r="L534" s="23">
        <f>IF(ISNUMBER(AVERAGEIFS(Observed!L$2:L$1520,Observed!$A$2:$A$1520,$A534,Observed!$C$2:$C$1520,$C534)),AVERAGEIFS(Observed!L$2:L$1520,Observed!$A$2:$A$1520,$A534,Observed!$C$2:$C$1520,$C534),"")</f>
        <v>225</v>
      </c>
      <c r="M534" s="23">
        <f>IF(ISNUMBER(AVERAGEIFS(Observed!M$2:M$1520,Observed!$A$2:$A$1520,$A534,Observed!$C$2:$C$1520,$C534)),AVERAGEIFS(Observed!M$2:M$1520,Observed!$A$2:$A$1520,$A534,Observed!$C$2:$C$1520,$C534),"")</f>
        <v>225</v>
      </c>
      <c r="N534" s="23">
        <f>IF(ISNUMBER(AVERAGEIFS(Observed!N$2:N$1520,Observed!$A$2:$A$1520,$A534,Observed!$C$2:$C$1520,$C534)),AVERAGEIFS(Observed!N$2:N$1520,Observed!$A$2:$A$1520,$A534,Observed!$C$2:$C$1520,$C534),"")</f>
        <v>903.3</v>
      </c>
      <c r="O534" s="24" t="str">
        <f>IF(ISNUMBER(AVERAGEIFS(Observed!O$2:O$1520,Observed!$A$2:$A$1520,$A534,Observed!$C$2:$C$1520,$C534)),AVERAGEIFS(Observed!O$2:O$1520,Observed!$A$2:$A$1520,$A534,Observed!$C$2:$C$1520,$C534),"")</f>
        <v/>
      </c>
      <c r="P534" s="24" t="str">
        <f>IF(ISNUMBER(AVERAGEIFS(Observed!P$2:P$1520,Observed!$A$2:$A$1520,$A534,Observed!$C$2:$C$1520,$C534)),AVERAGEIFS(Observed!P$2:P$1520,Observed!$A$2:$A$1520,$A534,Observed!$C$2:$C$1520,$C534),"")</f>
        <v/>
      </c>
      <c r="Q534" s="24" t="str">
        <f>IF(ISNUMBER(AVERAGEIFS(Observed!Q$2:Q$1520,Observed!$A$2:$A$1520,$A534,Observed!$C$2:$C$1520,$C534)),AVERAGEIFS(Observed!Q$2:Q$1520,Observed!$A$2:$A$1520,$A534,Observed!$C$2:$C$1520,$C534),"")</f>
        <v/>
      </c>
      <c r="R534" s="22" t="str">
        <f>IF(ISNUMBER(AVERAGEIFS(Observed!R$2:R$1520,Observed!$A$2:$A$1520,$A534,Observed!$C$2:$C$1520,$C534)),AVERAGEIFS(Observed!R$2:R$1520,Observed!$A$2:$A$1520,$A534,Observed!$C$2:$C$1520,$C534),"")</f>
        <v/>
      </c>
      <c r="S534" s="23" t="str">
        <f>IF(ISNUMBER(AVERAGEIFS(Observed!S$2:S$1520,Observed!$A$2:$A$1520,$A534,Observed!$C$2:$C$1520,$C534)),AVERAGEIFS(Observed!S$2:S$1520,Observed!$A$2:$A$1520,$A534,Observed!$C$2:$C$1520,$C534),"")</f>
        <v/>
      </c>
      <c r="T534" s="23" t="str">
        <f>IF(ISNUMBER(AVERAGEIFS(Observed!T$2:T$1520,Observed!$A$2:$A$1520,$A534,Observed!$C$2:$C$1520,$C534)),AVERAGEIFS(Observed!T$2:T$1520,Observed!$A$2:$A$1520,$A534,Observed!$C$2:$C$1520,$C534),"")</f>
        <v/>
      </c>
      <c r="U534" s="23" t="str">
        <f>IF(ISNUMBER(AVERAGEIFS(Observed!U$2:U$1520,Observed!$A$2:$A$1520,$A534,Observed!$C$2:$C$1520,$C534)),AVERAGEIFS(Observed!U$2:U$1520,Observed!$A$2:$A$1520,$A534,Observed!$C$2:$C$1520,$C534),"")</f>
        <v/>
      </c>
      <c r="V534" s="23" t="str">
        <f>IF(ISNUMBER(AVERAGEIFS(Observed!V$2:V$1520,Observed!$A$2:$A$1520,$A534,Observed!$C$2:$C$1520,$C534)),AVERAGEIFS(Observed!V$2:V$1520,Observed!$A$2:$A$1520,$A534,Observed!$C$2:$C$1520,$C534),"")</f>
        <v/>
      </c>
      <c r="W534" s="23" t="str">
        <f>IF(ISNUMBER(AVERAGEIFS(Observed!W$2:W$1520,Observed!$A$2:$A$1520,$A534,Observed!$C$2:$C$1520,$C534)),AVERAGEIFS(Observed!W$2:W$1520,Observed!$A$2:$A$1520,$A534,Observed!$C$2:$C$1520,$C534),"")</f>
        <v/>
      </c>
      <c r="X534" s="23" t="str">
        <f>IF(ISNUMBER(AVERAGEIFS(Observed!X$2:X$1520,Observed!$A$2:$A$1520,$A534,Observed!$C$2:$C$1520,$C534)),AVERAGEIFS(Observed!X$2:X$1520,Observed!$A$2:$A$1520,$A534,Observed!$C$2:$C$1520,$C534),"")</f>
        <v/>
      </c>
      <c r="Y534" s="23" t="str">
        <f>IF(ISNUMBER(AVERAGEIFS(Observed!Y$2:Y$1520,Observed!$A$2:$A$1520,$A534,Observed!$C$2:$C$1520,$C534)),AVERAGEIFS(Observed!Y$2:Y$1520,Observed!$A$2:$A$1520,$A534,Observed!$C$2:$C$1520,$C534),"")</f>
        <v/>
      </c>
      <c r="Z534" s="23" t="str">
        <f>IF(ISNUMBER(AVERAGEIFS(Observed!Z$2:Z$1520,Observed!$A$2:$A$1520,$A534,Observed!$C$2:$C$1520,$C534)),AVERAGEIFS(Observed!Z$2:Z$1520,Observed!$A$2:$A$1520,$A534,Observed!$C$2:$C$1520,$C534),"")</f>
        <v/>
      </c>
      <c r="AA534" s="23" t="str">
        <f>IF(ISNUMBER(AVERAGEIFS(Observed!AA$2:AA$1520,Observed!$A$2:$A$1520,$A534,Observed!$C$2:$C$1520,$C534)),AVERAGEIFS(Observed!AA$2:AA$1520,Observed!$A$2:$A$1520,$A534,Observed!$C$2:$C$1520,$C534),"")</f>
        <v/>
      </c>
      <c r="AB534" s="23" t="str">
        <f>IF(ISNUMBER(AVERAGEIFS(Observed!AB$2:AB$1520,Observed!$A$2:$A$1520,$A534,Observed!$C$2:$C$1520,$C534)),AVERAGEIFS(Observed!AB$2:AB$1520,Observed!$A$2:$A$1520,$A534,Observed!$C$2:$C$1520,$C534),"")</f>
        <v/>
      </c>
      <c r="AC534" s="23" t="str">
        <f>IF(ISNUMBER(AVERAGEIFS(Observed!AC$2:AC$1520,Observed!$A$2:$A$1520,$A534,Observed!$C$2:$C$1520,$C534)),AVERAGEIFS(Observed!AC$2:AC$1520,Observed!$A$2:$A$1520,$A534,Observed!$C$2:$C$1520,$C534),"")</f>
        <v/>
      </c>
      <c r="AD534" s="24" t="str">
        <f>IF(ISNUMBER(AVERAGEIFS(Observed!AD$2:AD$1520,Observed!$A$2:$A$1520,$A534,Observed!$C$2:$C$1520,$C534)),AVERAGEIFS(Observed!AD$2:AD$1520,Observed!$A$2:$A$1520,$A534,Observed!$C$2:$C$1520,$C534),"")</f>
        <v/>
      </c>
      <c r="AE534" s="24" t="str">
        <f>IF(ISNUMBER(AVERAGEIFS(Observed!AE$2:AE$1520,Observed!$A$2:$A$1520,$A534,Observed!$C$2:$C$1520,$C534)),AVERAGEIFS(Observed!AE$2:AE$1520,Observed!$A$2:$A$1520,$A534,Observed!$C$2:$C$1520,$C534),"")</f>
        <v/>
      </c>
      <c r="AF534" s="23" t="str">
        <f>IF(ISNUMBER(AVERAGEIFS(Observed!AF$2:AF$1520,Observed!$A$2:$A$1520,$A534,Observed!$C$2:$C$1520,$C534)),AVERAGEIFS(Observed!AF$2:AF$1520,Observed!$A$2:$A$1520,$A534,Observed!$C$2:$C$1520,$C534),"")</f>
        <v/>
      </c>
      <c r="AG534" s="23" t="str">
        <f>IF(ISNUMBER(AVERAGEIFS(Observed!AG$2:AG$1520,Observed!$A$2:$A$1520,$A534,Observed!$C$2:$C$1520,$C534)),AVERAGEIFS(Observed!AG$2:AG$1520,Observed!$A$2:$A$1520,$A534,Observed!$C$2:$C$1520,$C534),"")</f>
        <v/>
      </c>
      <c r="AH534" s="22" t="str">
        <f>IF(ISNUMBER(AVERAGEIFS(Observed!AH$2:AH$1520,Observed!$A$2:$A$1520,$A534,Observed!$C$2:$C$1520,$C534)),AVERAGEIFS(Observed!AH$2:AH$1520,Observed!$A$2:$A$1520,$A534,Observed!$C$2:$C$1520,$C534),"")</f>
        <v/>
      </c>
      <c r="AI534" s="23" t="str">
        <f>IF(ISNUMBER(AVERAGEIFS(Observed!AI$2:AI$1520,Observed!$A$2:$A$1520,$A534,Observed!$C$2:$C$1520,$C534)),AVERAGEIFS(Observed!AI$2:AI$1520,Observed!$A$2:$A$1520,$A534,Observed!$C$2:$C$1520,$C534),"")</f>
        <v/>
      </c>
      <c r="AJ534" s="23" t="str">
        <f>IF(ISNUMBER(AVERAGEIFS(Observed!AJ$2:AJ$1520,Observed!$A$2:$A$1520,$A534,Observed!$C$2:$C$1520,$C534)),AVERAGEIFS(Observed!AJ$2:AJ$1520,Observed!$A$2:$A$1520,$A534,Observed!$C$2:$C$1520,$C534),"")</f>
        <v/>
      </c>
      <c r="AK534" s="23" t="str">
        <f>IF(ISNUMBER(AVERAGEIFS(Observed!AK$2:AK$1520,Observed!$A$2:$A$1520,$A534,Observed!$C$2:$C$1520,$C534)),AVERAGEIFS(Observed!AK$2:AK$1520,Observed!$A$2:$A$1520,$A534,Observed!$C$2:$C$1520,$C534),"")</f>
        <v/>
      </c>
      <c r="AL534" s="23" t="str">
        <f>IF(ISNUMBER(AVERAGEIFS(Observed!AL$2:AL$1520,Observed!$A$2:$A$1520,$A534,Observed!$C$2:$C$1520,$C534)),AVERAGEIFS(Observed!AL$2:AL$1520,Observed!$A$2:$A$1520,$A534,Observed!$C$2:$C$1520,$C534),"")</f>
        <v/>
      </c>
      <c r="AM534" s="23" t="str">
        <f>IF(ISNUMBER(AVERAGEIFS(Observed!AM$2:AM$1520,Observed!$A$2:$A$1520,$A534,Observed!$C$2:$C$1520,$C534)),AVERAGEIFS(Observed!AM$2:AM$1520,Observed!$A$2:$A$1520,$A534,Observed!$C$2:$C$1520,$C534),"")</f>
        <v/>
      </c>
      <c r="AN534" s="2">
        <f>COUNTIFS(Observed!$A$2:$A$1520,$A534,Observed!$C$2:$C$1520,$C534)</f>
        <v>1</v>
      </c>
      <c r="AO534" s="2">
        <f t="shared" si="11"/>
        <v>3</v>
      </c>
    </row>
    <row r="535" spans="1:41" x14ac:dyDescent="0.35">
      <c r="A535" t="s">
        <v>74</v>
      </c>
      <c r="B535" t="s">
        <v>52</v>
      </c>
      <c r="C535" s="20">
        <v>41037</v>
      </c>
      <c r="D535">
        <v>1</v>
      </c>
      <c r="F535" s="25" t="s">
        <v>100</v>
      </c>
      <c r="G535" t="s">
        <v>44</v>
      </c>
      <c r="I535" s="2" t="s">
        <v>64</v>
      </c>
      <c r="J535" s="22">
        <f>IF(ISNUMBER(AVERAGEIFS(Observed!J$2:J$1520,Observed!$A$2:$A$1520,$A535,Observed!$C$2:$C$1520,$C535)),AVERAGEIFS(Observed!J$2:J$1520,Observed!$A$2:$A$1520,$A535,Observed!$C$2:$C$1520,$C535),"")</f>
        <v>3000</v>
      </c>
      <c r="K535" s="23">
        <f>IF(ISNUMBER(AVERAGEIFS(Observed!K$2:K$1520,Observed!$A$2:$A$1520,$A535,Observed!$C$2:$C$1520,$C535)),AVERAGEIFS(Observed!K$2:K$1520,Observed!$A$2:$A$1520,$A535,Observed!$C$2:$C$1520,$C535),"")</f>
        <v>300</v>
      </c>
      <c r="L535" s="23" t="str">
        <f>IF(ISNUMBER(AVERAGEIFS(Observed!L$2:L$1520,Observed!$A$2:$A$1520,$A535,Observed!$C$2:$C$1520,$C535)),AVERAGEIFS(Observed!L$2:L$1520,Observed!$A$2:$A$1520,$A535,Observed!$C$2:$C$1520,$C535),"")</f>
        <v/>
      </c>
      <c r="M535" s="23" t="str">
        <f>IF(ISNUMBER(AVERAGEIFS(Observed!M$2:M$1520,Observed!$A$2:$A$1520,$A535,Observed!$C$2:$C$1520,$C535)),AVERAGEIFS(Observed!M$2:M$1520,Observed!$A$2:$A$1520,$A535,Observed!$C$2:$C$1520,$C535),"")</f>
        <v/>
      </c>
      <c r="N535" s="23" t="str">
        <f>IF(ISNUMBER(AVERAGEIFS(Observed!N$2:N$1520,Observed!$A$2:$A$1520,$A535,Observed!$C$2:$C$1520,$C535)),AVERAGEIFS(Observed!N$2:N$1520,Observed!$A$2:$A$1520,$A535,Observed!$C$2:$C$1520,$C535),"")</f>
        <v/>
      </c>
      <c r="O535" s="24" t="str">
        <f>IF(ISNUMBER(AVERAGEIFS(Observed!O$2:O$1520,Observed!$A$2:$A$1520,$A535,Observed!$C$2:$C$1520,$C535)),AVERAGEIFS(Observed!O$2:O$1520,Observed!$A$2:$A$1520,$A535,Observed!$C$2:$C$1520,$C535),"")</f>
        <v/>
      </c>
      <c r="P535" s="24" t="str">
        <f>IF(ISNUMBER(AVERAGEIFS(Observed!P$2:P$1520,Observed!$A$2:$A$1520,$A535,Observed!$C$2:$C$1520,$C535)),AVERAGEIFS(Observed!P$2:P$1520,Observed!$A$2:$A$1520,$A535,Observed!$C$2:$C$1520,$C535),"")</f>
        <v/>
      </c>
      <c r="Q535" s="24" t="str">
        <f>IF(ISNUMBER(AVERAGEIFS(Observed!Q$2:Q$1520,Observed!$A$2:$A$1520,$A535,Observed!$C$2:$C$1520,$C535)),AVERAGEIFS(Observed!Q$2:Q$1520,Observed!$A$2:$A$1520,$A535,Observed!$C$2:$C$1520,$C535),"")</f>
        <v/>
      </c>
      <c r="R535" s="22" t="str">
        <f>IF(ISNUMBER(AVERAGEIFS(Observed!R$2:R$1520,Observed!$A$2:$A$1520,$A535,Observed!$C$2:$C$1520,$C535)),AVERAGEIFS(Observed!R$2:R$1520,Observed!$A$2:$A$1520,$A535,Observed!$C$2:$C$1520,$C535),"")</f>
        <v/>
      </c>
      <c r="S535" s="23" t="str">
        <f>IF(ISNUMBER(AVERAGEIFS(Observed!S$2:S$1520,Observed!$A$2:$A$1520,$A535,Observed!$C$2:$C$1520,$C535)),AVERAGEIFS(Observed!S$2:S$1520,Observed!$A$2:$A$1520,$A535,Observed!$C$2:$C$1520,$C535),"")</f>
        <v/>
      </c>
      <c r="T535" s="23" t="str">
        <f>IF(ISNUMBER(AVERAGEIFS(Observed!T$2:T$1520,Observed!$A$2:$A$1520,$A535,Observed!$C$2:$C$1520,$C535)),AVERAGEIFS(Observed!T$2:T$1520,Observed!$A$2:$A$1520,$A535,Observed!$C$2:$C$1520,$C535),"")</f>
        <v/>
      </c>
      <c r="U535" s="23" t="str">
        <f>IF(ISNUMBER(AVERAGEIFS(Observed!U$2:U$1520,Observed!$A$2:$A$1520,$A535,Observed!$C$2:$C$1520,$C535)),AVERAGEIFS(Observed!U$2:U$1520,Observed!$A$2:$A$1520,$A535,Observed!$C$2:$C$1520,$C535),"")</f>
        <v/>
      </c>
      <c r="V535" s="23" t="str">
        <f>IF(ISNUMBER(AVERAGEIFS(Observed!V$2:V$1520,Observed!$A$2:$A$1520,$A535,Observed!$C$2:$C$1520,$C535)),AVERAGEIFS(Observed!V$2:V$1520,Observed!$A$2:$A$1520,$A535,Observed!$C$2:$C$1520,$C535),"")</f>
        <v/>
      </c>
      <c r="W535" s="23" t="str">
        <f>IF(ISNUMBER(AVERAGEIFS(Observed!W$2:W$1520,Observed!$A$2:$A$1520,$A535,Observed!$C$2:$C$1520,$C535)),AVERAGEIFS(Observed!W$2:W$1520,Observed!$A$2:$A$1520,$A535,Observed!$C$2:$C$1520,$C535),"")</f>
        <v/>
      </c>
      <c r="X535" s="23" t="str">
        <f>IF(ISNUMBER(AVERAGEIFS(Observed!X$2:X$1520,Observed!$A$2:$A$1520,$A535,Observed!$C$2:$C$1520,$C535)),AVERAGEIFS(Observed!X$2:X$1520,Observed!$A$2:$A$1520,$A535,Observed!$C$2:$C$1520,$C535),"")</f>
        <v/>
      </c>
      <c r="Y535" s="23" t="str">
        <f>IF(ISNUMBER(AVERAGEIFS(Observed!Y$2:Y$1520,Observed!$A$2:$A$1520,$A535,Observed!$C$2:$C$1520,$C535)),AVERAGEIFS(Observed!Y$2:Y$1520,Observed!$A$2:$A$1520,$A535,Observed!$C$2:$C$1520,$C535),"")</f>
        <v/>
      </c>
      <c r="Z535" s="23" t="str">
        <f>IF(ISNUMBER(AVERAGEIFS(Observed!Z$2:Z$1520,Observed!$A$2:$A$1520,$A535,Observed!$C$2:$C$1520,$C535)),AVERAGEIFS(Observed!Z$2:Z$1520,Observed!$A$2:$A$1520,$A535,Observed!$C$2:$C$1520,$C535),"")</f>
        <v/>
      </c>
      <c r="AA535" s="23" t="str">
        <f>IF(ISNUMBER(AVERAGEIFS(Observed!AA$2:AA$1520,Observed!$A$2:$A$1520,$A535,Observed!$C$2:$C$1520,$C535)),AVERAGEIFS(Observed!AA$2:AA$1520,Observed!$A$2:$A$1520,$A535,Observed!$C$2:$C$1520,$C535),"")</f>
        <v/>
      </c>
      <c r="AB535" s="23" t="str">
        <f>IF(ISNUMBER(AVERAGEIFS(Observed!AB$2:AB$1520,Observed!$A$2:$A$1520,$A535,Observed!$C$2:$C$1520,$C535)),AVERAGEIFS(Observed!AB$2:AB$1520,Observed!$A$2:$A$1520,$A535,Observed!$C$2:$C$1520,$C535),"")</f>
        <v/>
      </c>
      <c r="AC535" s="23" t="str">
        <f>IF(ISNUMBER(AVERAGEIFS(Observed!AC$2:AC$1520,Observed!$A$2:$A$1520,$A535,Observed!$C$2:$C$1520,$C535)),AVERAGEIFS(Observed!AC$2:AC$1520,Observed!$A$2:$A$1520,$A535,Observed!$C$2:$C$1520,$C535),"")</f>
        <v/>
      </c>
      <c r="AD535" s="24" t="str">
        <f>IF(ISNUMBER(AVERAGEIFS(Observed!AD$2:AD$1520,Observed!$A$2:$A$1520,$A535,Observed!$C$2:$C$1520,$C535)),AVERAGEIFS(Observed!AD$2:AD$1520,Observed!$A$2:$A$1520,$A535,Observed!$C$2:$C$1520,$C535),"")</f>
        <v/>
      </c>
      <c r="AE535" s="24" t="str">
        <f>IF(ISNUMBER(AVERAGEIFS(Observed!AE$2:AE$1520,Observed!$A$2:$A$1520,$A535,Observed!$C$2:$C$1520,$C535)),AVERAGEIFS(Observed!AE$2:AE$1520,Observed!$A$2:$A$1520,$A535,Observed!$C$2:$C$1520,$C535),"")</f>
        <v/>
      </c>
      <c r="AF535" s="23" t="str">
        <f>IF(ISNUMBER(AVERAGEIFS(Observed!AF$2:AF$1520,Observed!$A$2:$A$1520,$A535,Observed!$C$2:$C$1520,$C535)),AVERAGEIFS(Observed!AF$2:AF$1520,Observed!$A$2:$A$1520,$A535,Observed!$C$2:$C$1520,$C535),"")</f>
        <v/>
      </c>
      <c r="AG535" s="23" t="str">
        <f>IF(ISNUMBER(AVERAGEIFS(Observed!AG$2:AG$1520,Observed!$A$2:$A$1520,$A535,Observed!$C$2:$C$1520,$C535)),AVERAGEIFS(Observed!AG$2:AG$1520,Observed!$A$2:$A$1520,$A535,Observed!$C$2:$C$1520,$C535),"")</f>
        <v/>
      </c>
      <c r="AH535" s="22" t="str">
        <f>IF(ISNUMBER(AVERAGEIFS(Observed!AH$2:AH$1520,Observed!$A$2:$A$1520,$A535,Observed!$C$2:$C$1520,$C535)),AVERAGEIFS(Observed!AH$2:AH$1520,Observed!$A$2:$A$1520,$A535,Observed!$C$2:$C$1520,$C535),"")</f>
        <v/>
      </c>
      <c r="AI535" s="23" t="str">
        <f>IF(ISNUMBER(AVERAGEIFS(Observed!AI$2:AI$1520,Observed!$A$2:$A$1520,$A535,Observed!$C$2:$C$1520,$C535)),AVERAGEIFS(Observed!AI$2:AI$1520,Observed!$A$2:$A$1520,$A535,Observed!$C$2:$C$1520,$C535),"")</f>
        <v/>
      </c>
      <c r="AJ535" s="23" t="str">
        <f>IF(ISNUMBER(AVERAGEIFS(Observed!AJ$2:AJ$1520,Observed!$A$2:$A$1520,$A535,Observed!$C$2:$C$1520,$C535)),AVERAGEIFS(Observed!AJ$2:AJ$1520,Observed!$A$2:$A$1520,$A535,Observed!$C$2:$C$1520,$C535),"")</f>
        <v/>
      </c>
      <c r="AK535" s="23" t="str">
        <f>IF(ISNUMBER(AVERAGEIFS(Observed!AK$2:AK$1520,Observed!$A$2:$A$1520,$A535,Observed!$C$2:$C$1520,$C535)),AVERAGEIFS(Observed!AK$2:AK$1520,Observed!$A$2:$A$1520,$A535,Observed!$C$2:$C$1520,$C535),"")</f>
        <v/>
      </c>
      <c r="AL535" s="23" t="str">
        <f>IF(ISNUMBER(AVERAGEIFS(Observed!AL$2:AL$1520,Observed!$A$2:$A$1520,$A535,Observed!$C$2:$C$1520,$C535)),AVERAGEIFS(Observed!AL$2:AL$1520,Observed!$A$2:$A$1520,$A535,Observed!$C$2:$C$1520,$C535),"")</f>
        <v/>
      </c>
      <c r="AM535" s="23" t="str">
        <f>IF(ISNUMBER(AVERAGEIFS(Observed!AM$2:AM$1520,Observed!$A$2:$A$1520,$A535,Observed!$C$2:$C$1520,$C535)),AVERAGEIFS(Observed!AM$2:AM$1520,Observed!$A$2:$A$1520,$A535,Observed!$C$2:$C$1520,$C535),"")</f>
        <v/>
      </c>
      <c r="AN535" s="2">
        <f>COUNTIFS(Observed!$A$2:$A$1520,$A535,Observed!$C$2:$C$1520,$C535)</f>
        <v>1</v>
      </c>
      <c r="AO535" s="2">
        <f t="shared" si="11"/>
        <v>1</v>
      </c>
    </row>
    <row r="536" spans="1:41" x14ac:dyDescent="0.35">
      <c r="A536" t="s">
        <v>74</v>
      </c>
      <c r="B536" t="s">
        <v>52</v>
      </c>
      <c r="C536" s="20">
        <v>41038</v>
      </c>
      <c r="D536">
        <v>1</v>
      </c>
      <c r="F536" s="25" t="s">
        <v>100</v>
      </c>
      <c r="G536" t="s">
        <v>44</v>
      </c>
      <c r="I536" s="2" t="s">
        <v>42</v>
      </c>
      <c r="J536" s="22" t="str">
        <f>IF(ISNUMBER(AVERAGEIFS(Observed!J$2:J$1520,Observed!$A$2:$A$1520,$A536,Observed!$C$2:$C$1520,$C536)),AVERAGEIFS(Observed!J$2:J$1520,Observed!$A$2:$A$1520,$A536,Observed!$C$2:$C$1520,$C536),"")</f>
        <v/>
      </c>
      <c r="K536" s="23" t="str">
        <f>IF(ISNUMBER(AVERAGEIFS(Observed!K$2:K$1520,Observed!$A$2:$A$1520,$A536,Observed!$C$2:$C$1520,$C536)),AVERAGEIFS(Observed!K$2:K$1520,Observed!$A$2:$A$1520,$A536,Observed!$C$2:$C$1520,$C536),"")</f>
        <v/>
      </c>
      <c r="L536" s="23">
        <f>IF(ISNUMBER(AVERAGEIFS(Observed!L$2:L$1520,Observed!$A$2:$A$1520,$A536,Observed!$C$2:$C$1520,$C536)),AVERAGEIFS(Observed!L$2:L$1520,Observed!$A$2:$A$1520,$A536,Observed!$C$2:$C$1520,$C536),"")</f>
        <v>72.8</v>
      </c>
      <c r="M536" s="23">
        <f>IF(ISNUMBER(AVERAGEIFS(Observed!M$2:M$1520,Observed!$A$2:$A$1520,$A536,Observed!$C$2:$C$1520,$C536)),AVERAGEIFS(Observed!M$2:M$1520,Observed!$A$2:$A$1520,$A536,Observed!$C$2:$C$1520,$C536),"")</f>
        <v>72.8</v>
      </c>
      <c r="N536" s="23">
        <f>IF(ISNUMBER(AVERAGEIFS(Observed!N$2:N$1520,Observed!$A$2:$A$1520,$A536,Observed!$C$2:$C$1520,$C536)),AVERAGEIFS(Observed!N$2:N$1520,Observed!$A$2:$A$1520,$A536,Observed!$C$2:$C$1520,$C536),"")</f>
        <v>976.09999999999991</v>
      </c>
      <c r="O536" s="24" t="str">
        <f>IF(ISNUMBER(AVERAGEIFS(Observed!O$2:O$1520,Observed!$A$2:$A$1520,$A536,Observed!$C$2:$C$1520,$C536)),AVERAGEIFS(Observed!O$2:O$1520,Observed!$A$2:$A$1520,$A536,Observed!$C$2:$C$1520,$C536),"")</f>
        <v/>
      </c>
      <c r="P536" s="24" t="str">
        <f>IF(ISNUMBER(AVERAGEIFS(Observed!P$2:P$1520,Observed!$A$2:$A$1520,$A536,Observed!$C$2:$C$1520,$C536)),AVERAGEIFS(Observed!P$2:P$1520,Observed!$A$2:$A$1520,$A536,Observed!$C$2:$C$1520,$C536),"")</f>
        <v/>
      </c>
      <c r="Q536" s="24" t="str">
        <f>IF(ISNUMBER(AVERAGEIFS(Observed!Q$2:Q$1520,Observed!$A$2:$A$1520,$A536,Observed!$C$2:$C$1520,$C536)),AVERAGEIFS(Observed!Q$2:Q$1520,Observed!$A$2:$A$1520,$A536,Observed!$C$2:$C$1520,$C536),"")</f>
        <v/>
      </c>
      <c r="R536" s="22" t="str">
        <f>IF(ISNUMBER(AVERAGEIFS(Observed!R$2:R$1520,Observed!$A$2:$A$1520,$A536,Observed!$C$2:$C$1520,$C536)),AVERAGEIFS(Observed!R$2:R$1520,Observed!$A$2:$A$1520,$A536,Observed!$C$2:$C$1520,$C536),"")</f>
        <v/>
      </c>
      <c r="S536" s="23" t="str">
        <f>IF(ISNUMBER(AVERAGEIFS(Observed!S$2:S$1520,Observed!$A$2:$A$1520,$A536,Observed!$C$2:$C$1520,$C536)),AVERAGEIFS(Observed!S$2:S$1520,Observed!$A$2:$A$1520,$A536,Observed!$C$2:$C$1520,$C536),"")</f>
        <v/>
      </c>
      <c r="T536" s="23" t="str">
        <f>IF(ISNUMBER(AVERAGEIFS(Observed!T$2:T$1520,Observed!$A$2:$A$1520,$A536,Observed!$C$2:$C$1520,$C536)),AVERAGEIFS(Observed!T$2:T$1520,Observed!$A$2:$A$1520,$A536,Observed!$C$2:$C$1520,$C536),"")</f>
        <v/>
      </c>
      <c r="U536" s="23" t="str">
        <f>IF(ISNUMBER(AVERAGEIFS(Observed!U$2:U$1520,Observed!$A$2:$A$1520,$A536,Observed!$C$2:$C$1520,$C536)),AVERAGEIFS(Observed!U$2:U$1520,Observed!$A$2:$A$1520,$A536,Observed!$C$2:$C$1520,$C536),"")</f>
        <v/>
      </c>
      <c r="V536" s="23" t="str">
        <f>IF(ISNUMBER(AVERAGEIFS(Observed!V$2:V$1520,Observed!$A$2:$A$1520,$A536,Observed!$C$2:$C$1520,$C536)),AVERAGEIFS(Observed!V$2:V$1520,Observed!$A$2:$A$1520,$A536,Observed!$C$2:$C$1520,$C536),"")</f>
        <v/>
      </c>
      <c r="W536" s="23" t="str">
        <f>IF(ISNUMBER(AVERAGEIFS(Observed!W$2:W$1520,Observed!$A$2:$A$1520,$A536,Observed!$C$2:$C$1520,$C536)),AVERAGEIFS(Observed!W$2:W$1520,Observed!$A$2:$A$1520,$A536,Observed!$C$2:$C$1520,$C536),"")</f>
        <v/>
      </c>
      <c r="X536" s="23" t="str">
        <f>IF(ISNUMBER(AVERAGEIFS(Observed!X$2:X$1520,Observed!$A$2:$A$1520,$A536,Observed!$C$2:$C$1520,$C536)),AVERAGEIFS(Observed!X$2:X$1520,Observed!$A$2:$A$1520,$A536,Observed!$C$2:$C$1520,$C536),"")</f>
        <v/>
      </c>
      <c r="Y536" s="23" t="str">
        <f>IF(ISNUMBER(AVERAGEIFS(Observed!Y$2:Y$1520,Observed!$A$2:$A$1520,$A536,Observed!$C$2:$C$1520,$C536)),AVERAGEIFS(Observed!Y$2:Y$1520,Observed!$A$2:$A$1520,$A536,Observed!$C$2:$C$1520,$C536),"")</f>
        <v/>
      </c>
      <c r="Z536" s="23" t="str">
        <f>IF(ISNUMBER(AVERAGEIFS(Observed!Z$2:Z$1520,Observed!$A$2:$A$1520,$A536,Observed!$C$2:$C$1520,$C536)),AVERAGEIFS(Observed!Z$2:Z$1520,Observed!$A$2:$A$1520,$A536,Observed!$C$2:$C$1520,$C536),"")</f>
        <v/>
      </c>
      <c r="AA536" s="23" t="str">
        <f>IF(ISNUMBER(AVERAGEIFS(Observed!AA$2:AA$1520,Observed!$A$2:$A$1520,$A536,Observed!$C$2:$C$1520,$C536)),AVERAGEIFS(Observed!AA$2:AA$1520,Observed!$A$2:$A$1520,$A536,Observed!$C$2:$C$1520,$C536),"")</f>
        <v/>
      </c>
      <c r="AB536" s="23" t="str">
        <f>IF(ISNUMBER(AVERAGEIFS(Observed!AB$2:AB$1520,Observed!$A$2:$A$1520,$A536,Observed!$C$2:$C$1520,$C536)),AVERAGEIFS(Observed!AB$2:AB$1520,Observed!$A$2:$A$1520,$A536,Observed!$C$2:$C$1520,$C536),"")</f>
        <v/>
      </c>
      <c r="AC536" s="23" t="str">
        <f>IF(ISNUMBER(AVERAGEIFS(Observed!AC$2:AC$1520,Observed!$A$2:$A$1520,$A536,Observed!$C$2:$C$1520,$C536)),AVERAGEIFS(Observed!AC$2:AC$1520,Observed!$A$2:$A$1520,$A536,Observed!$C$2:$C$1520,$C536),"")</f>
        <v/>
      </c>
      <c r="AD536" s="24" t="str">
        <f>IF(ISNUMBER(AVERAGEIFS(Observed!AD$2:AD$1520,Observed!$A$2:$A$1520,$A536,Observed!$C$2:$C$1520,$C536)),AVERAGEIFS(Observed!AD$2:AD$1520,Observed!$A$2:$A$1520,$A536,Observed!$C$2:$C$1520,$C536),"")</f>
        <v/>
      </c>
      <c r="AE536" s="24" t="str">
        <f>IF(ISNUMBER(AVERAGEIFS(Observed!AE$2:AE$1520,Observed!$A$2:$A$1520,$A536,Observed!$C$2:$C$1520,$C536)),AVERAGEIFS(Observed!AE$2:AE$1520,Observed!$A$2:$A$1520,$A536,Observed!$C$2:$C$1520,$C536),"")</f>
        <v/>
      </c>
      <c r="AF536" s="23" t="str">
        <f>IF(ISNUMBER(AVERAGEIFS(Observed!AF$2:AF$1520,Observed!$A$2:$A$1520,$A536,Observed!$C$2:$C$1520,$C536)),AVERAGEIFS(Observed!AF$2:AF$1520,Observed!$A$2:$A$1520,$A536,Observed!$C$2:$C$1520,$C536),"")</f>
        <v/>
      </c>
      <c r="AG536" s="23" t="str">
        <f>IF(ISNUMBER(AVERAGEIFS(Observed!AG$2:AG$1520,Observed!$A$2:$A$1520,$A536,Observed!$C$2:$C$1520,$C536)),AVERAGEIFS(Observed!AG$2:AG$1520,Observed!$A$2:$A$1520,$A536,Observed!$C$2:$C$1520,$C536),"")</f>
        <v/>
      </c>
      <c r="AH536" s="22" t="str">
        <f>IF(ISNUMBER(AVERAGEIFS(Observed!AH$2:AH$1520,Observed!$A$2:$A$1520,$A536,Observed!$C$2:$C$1520,$C536)),AVERAGEIFS(Observed!AH$2:AH$1520,Observed!$A$2:$A$1520,$A536,Observed!$C$2:$C$1520,$C536),"")</f>
        <v/>
      </c>
      <c r="AI536" s="23" t="str">
        <f>IF(ISNUMBER(AVERAGEIFS(Observed!AI$2:AI$1520,Observed!$A$2:$A$1520,$A536,Observed!$C$2:$C$1520,$C536)),AVERAGEIFS(Observed!AI$2:AI$1520,Observed!$A$2:$A$1520,$A536,Observed!$C$2:$C$1520,$C536),"")</f>
        <v/>
      </c>
      <c r="AJ536" s="23" t="str">
        <f>IF(ISNUMBER(AVERAGEIFS(Observed!AJ$2:AJ$1520,Observed!$A$2:$A$1520,$A536,Observed!$C$2:$C$1520,$C536)),AVERAGEIFS(Observed!AJ$2:AJ$1520,Observed!$A$2:$A$1520,$A536,Observed!$C$2:$C$1520,$C536),"")</f>
        <v/>
      </c>
      <c r="AK536" s="23" t="str">
        <f>IF(ISNUMBER(AVERAGEIFS(Observed!AK$2:AK$1520,Observed!$A$2:$A$1520,$A536,Observed!$C$2:$C$1520,$C536)),AVERAGEIFS(Observed!AK$2:AK$1520,Observed!$A$2:$A$1520,$A536,Observed!$C$2:$C$1520,$C536),"")</f>
        <v/>
      </c>
      <c r="AL536" s="23" t="str">
        <f>IF(ISNUMBER(AVERAGEIFS(Observed!AL$2:AL$1520,Observed!$A$2:$A$1520,$A536,Observed!$C$2:$C$1520,$C536)),AVERAGEIFS(Observed!AL$2:AL$1520,Observed!$A$2:$A$1520,$A536,Observed!$C$2:$C$1520,$C536),"")</f>
        <v/>
      </c>
      <c r="AM536" s="23" t="str">
        <f>IF(ISNUMBER(AVERAGEIFS(Observed!AM$2:AM$1520,Observed!$A$2:$A$1520,$A536,Observed!$C$2:$C$1520,$C536)),AVERAGEIFS(Observed!AM$2:AM$1520,Observed!$A$2:$A$1520,$A536,Observed!$C$2:$C$1520,$C536),"")</f>
        <v/>
      </c>
      <c r="AN536" s="2">
        <f>COUNTIFS(Observed!$A$2:$A$1520,$A536,Observed!$C$2:$C$1520,$C536)</f>
        <v>1</v>
      </c>
      <c r="AO536" s="2">
        <f t="shared" si="11"/>
        <v>3</v>
      </c>
    </row>
    <row r="537" spans="1:41" x14ac:dyDescent="0.35">
      <c r="A537" s="4" t="s">
        <v>115</v>
      </c>
      <c r="C537" s="40">
        <v>40525</v>
      </c>
      <c r="J537" s="22">
        <f>IF(ISNUMBER(AVERAGEIFS(Observed!J$2:J$1520,Observed!$A$2:$A$1520,$A537,Observed!$C$2:$C$1520,$C537)),AVERAGEIFS(Observed!J$2:J$1520,Observed!$A$2:$A$1520,$A537,Observed!$C$2:$C$1520,$C537),"")</f>
        <v>1603.4063688882629</v>
      </c>
    </row>
    <row r="538" spans="1:41" x14ac:dyDescent="0.35">
      <c r="A538" s="4" t="s">
        <v>115</v>
      </c>
      <c r="C538" s="40">
        <v>40546</v>
      </c>
      <c r="J538" s="22" t="str">
        <f>IF(ISNUMBER(AVERAGEIFS(Observed!J$2:J$1520,Observed!$A$2:$A$1520,$A538,Observed!$C$2:$C$1520,$C538)),AVERAGEIFS(Observed!J$2:J$1520,Observed!$A$2:$A$1520,$A538,Observed!$C$2:$C$1520,$C538),"")</f>
        <v/>
      </c>
    </row>
    <row r="539" spans="1:41" x14ac:dyDescent="0.35">
      <c r="A539" s="4" t="s">
        <v>115</v>
      </c>
      <c r="C539" s="40">
        <v>40563</v>
      </c>
      <c r="J539" s="22" t="str">
        <f>IF(ISNUMBER(AVERAGEIFS(Observed!J$2:J$1520,Observed!$A$2:$A$1520,$A539,Observed!$C$2:$C$1520,$C539)),AVERAGEIFS(Observed!J$2:J$1520,Observed!$A$2:$A$1520,$A539,Observed!$C$2:$C$1520,$C539),"")</f>
        <v/>
      </c>
    </row>
    <row r="540" spans="1:41" x14ac:dyDescent="0.35">
      <c r="A540" s="4" t="s">
        <v>115</v>
      </c>
      <c r="C540" s="40">
        <v>40570</v>
      </c>
      <c r="J540" s="22" t="str">
        <f>IF(ISNUMBER(AVERAGEIFS(Observed!J$2:J$1520,Observed!$A$2:$A$1520,$A540,Observed!$C$2:$C$1520,$C540)),AVERAGEIFS(Observed!J$2:J$1520,Observed!$A$2:$A$1520,$A540,Observed!$C$2:$C$1520,$C540),"")</f>
        <v/>
      </c>
    </row>
    <row r="541" spans="1:41" x14ac:dyDescent="0.35">
      <c r="A541" s="4" t="s">
        <v>115</v>
      </c>
      <c r="C541" s="40">
        <v>40584</v>
      </c>
      <c r="J541" s="22" t="str">
        <f>IF(ISNUMBER(AVERAGEIFS(Observed!J$2:J$1520,Observed!$A$2:$A$1520,$A541,Observed!$C$2:$C$1520,$C541)),AVERAGEIFS(Observed!J$2:J$1520,Observed!$A$2:$A$1520,$A541,Observed!$C$2:$C$1520,$C541),"")</f>
        <v/>
      </c>
    </row>
    <row r="542" spans="1:41" x14ac:dyDescent="0.35">
      <c r="A542" s="4" t="s">
        <v>115</v>
      </c>
      <c r="C542" s="40">
        <v>40598</v>
      </c>
      <c r="J542" s="22" t="str">
        <f>IF(ISNUMBER(AVERAGEIFS(Observed!J$2:J$1520,Observed!$A$2:$A$1520,$A542,Observed!$C$2:$C$1520,$C542)),AVERAGEIFS(Observed!J$2:J$1520,Observed!$A$2:$A$1520,$A542,Observed!$C$2:$C$1520,$C542),"")</f>
        <v/>
      </c>
    </row>
    <row r="543" spans="1:41" x14ac:dyDescent="0.35">
      <c r="A543" s="4" t="s">
        <v>115</v>
      </c>
      <c r="C543" s="34">
        <v>40612</v>
      </c>
      <c r="J543" s="22" t="str">
        <f>IF(ISNUMBER(AVERAGEIFS(Observed!J$2:J$1520,Observed!$A$2:$A$1520,$A543,Observed!$C$2:$C$1520,$C543)),AVERAGEIFS(Observed!J$2:J$1520,Observed!$A$2:$A$1520,$A543,Observed!$C$2:$C$1520,$C543),"")</f>
        <v/>
      </c>
    </row>
    <row r="544" spans="1:41" x14ac:dyDescent="0.35">
      <c r="A544" s="4" t="s">
        <v>115</v>
      </c>
      <c r="C544" s="34">
        <v>40626</v>
      </c>
      <c r="J544" s="22" t="str">
        <f>IF(ISNUMBER(AVERAGEIFS(Observed!J$2:J$1520,Observed!$A$2:$A$1520,$A544,Observed!$C$2:$C$1520,$C544)),AVERAGEIFS(Observed!J$2:J$1520,Observed!$A$2:$A$1520,$A544,Observed!$C$2:$C$1520,$C544),"")</f>
        <v/>
      </c>
    </row>
    <row r="545" spans="1:10" x14ac:dyDescent="0.35">
      <c r="A545" s="4" t="s">
        <v>115</v>
      </c>
      <c r="C545" s="34">
        <v>40640</v>
      </c>
      <c r="J545" s="22" t="str">
        <f>IF(ISNUMBER(AVERAGEIFS(Observed!J$2:J$1520,Observed!$A$2:$A$1520,$A545,Observed!$C$2:$C$1520,$C545)),AVERAGEIFS(Observed!J$2:J$1520,Observed!$A$2:$A$1520,$A545,Observed!$C$2:$C$1520,$C545),"")</f>
        <v/>
      </c>
    </row>
    <row r="546" spans="1:10" x14ac:dyDescent="0.35">
      <c r="A546" s="4" t="s">
        <v>115</v>
      </c>
      <c r="C546" s="34">
        <v>40654</v>
      </c>
      <c r="J546" s="22" t="str">
        <f>IF(ISNUMBER(AVERAGEIFS(Observed!J$2:J$1520,Observed!$A$2:$A$1520,$A546,Observed!$C$2:$C$1520,$C546)),AVERAGEIFS(Observed!J$2:J$1520,Observed!$A$2:$A$1520,$A546,Observed!$C$2:$C$1520,$C546),"")</f>
        <v/>
      </c>
    </row>
    <row r="547" spans="1:10" x14ac:dyDescent="0.35">
      <c r="A547" s="4" t="s">
        <v>115</v>
      </c>
      <c r="C547" s="34">
        <v>40668</v>
      </c>
      <c r="J547" s="22" t="str">
        <f>IF(ISNUMBER(AVERAGEIFS(Observed!J$2:J$1520,Observed!$A$2:$A$1520,$A547,Observed!$C$2:$C$1520,$C547)),AVERAGEIFS(Observed!J$2:J$1520,Observed!$A$2:$A$1520,$A547,Observed!$C$2:$C$1520,$C547),"")</f>
        <v/>
      </c>
    </row>
    <row r="548" spans="1:10" x14ac:dyDescent="0.35">
      <c r="A548" s="4" t="s">
        <v>115</v>
      </c>
      <c r="C548" s="34">
        <v>40690</v>
      </c>
      <c r="J548" s="22" t="str">
        <f>IF(ISNUMBER(AVERAGEIFS(Observed!J$2:J$1520,Observed!$A$2:$A$1520,$A548,Observed!$C$2:$C$1520,$C548)),AVERAGEIFS(Observed!J$2:J$1520,Observed!$A$2:$A$1520,$A548,Observed!$C$2:$C$1520,$C548),"")</f>
        <v/>
      </c>
    </row>
    <row r="549" spans="1:10" x14ac:dyDescent="0.35">
      <c r="A549" s="4" t="s">
        <v>115</v>
      </c>
      <c r="C549" s="34">
        <v>40710</v>
      </c>
      <c r="J549" s="22" t="str">
        <f>IF(ISNUMBER(AVERAGEIFS(Observed!J$2:J$1520,Observed!$A$2:$A$1520,$A549,Observed!$C$2:$C$1520,$C549)),AVERAGEIFS(Observed!J$2:J$1520,Observed!$A$2:$A$1520,$A549,Observed!$C$2:$C$1520,$C549),"")</f>
        <v/>
      </c>
    </row>
    <row r="550" spans="1:10" x14ac:dyDescent="0.35">
      <c r="A550" s="4" t="s">
        <v>115</v>
      </c>
      <c r="C550" s="34">
        <v>40745</v>
      </c>
      <c r="J550" s="22" t="str">
        <f>IF(ISNUMBER(AVERAGEIFS(Observed!J$2:J$1520,Observed!$A$2:$A$1520,$A550,Observed!$C$2:$C$1520,$C550)),AVERAGEIFS(Observed!J$2:J$1520,Observed!$A$2:$A$1520,$A550,Observed!$C$2:$C$1520,$C550),"")</f>
        <v/>
      </c>
    </row>
    <row r="551" spans="1:10" x14ac:dyDescent="0.35">
      <c r="A551" s="4" t="s">
        <v>115</v>
      </c>
      <c r="C551" s="34">
        <v>40780</v>
      </c>
      <c r="J551" s="22" t="str">
        <f>IF(ISNUMBER(AVERAGEIFS(Observed!J$2:J$1520,Observed!$A$2:$A$1520,$A551,Observed!$C$2:$C$1520,$C551)),AVERAGEIFS(Observed!J$2:J$1520,Observed!$A$2:$A$1520,$A551,Observed!$C$2:$C$1520,$C551),"")</f>
        <v/>
      </c>
    </row>
    <row r="552" spans="1:10" x14ac:dyDescent="0.35">
      <c r="A552" s="4" t="s">
        <v>115</v>
      </c>
      <c r="C552" s="34">
        <v>40822</v>
      </c>
      <c r="J552" s="22" t="str">
        <f>IF(ISNUMBER(AVERAGEIFS(Observed!J$2:J$1520,Observed!$A$2:$A$1520,$A552,Observed!$C$2:$C$1520,$C552)),AVERAGEIFS(Observed!J$2:J$1520,Observed!$A$2:$A$1520,$A552,Observed!$C$2:$C$1520,$C552),"")</f>
        <v/>
      </c>
    </row>
    <row r="553" spans="1:10" x14ac:dyDescent="0.35">
      <c r="A553" s="4" t="s">
        <v>115</v>
      </c>
      <c r="C553" s="34">
        <v>40850</v>
      </c>
      <c r="J553" s="22" t="str">
        <f>IF(ISNUMBER(AVERAGEIFS(Observed!J$2:J$1520,Observed!$A$2:$A$1520,$A553,Observed!$C$2:$C$1520,$C553)),AVERAGEIFS(Observed!J$2:J$1520,Observed!$A$2:$A$1520,$A553,Observed!$C$2:$C$1520,$C553),"")</f>
        <v/>
      </c>
    </row>
    <row r="554" spans="1:10" x14ac:dyDescent="0.35">
      <c r="A554" s="4" t="s">
        <v>115</v>
      </c>
      <c r="C554" s="34">
        <v>40864</v>
      </c>
      <c r="J554" s="22" t="str">
        <f>IF(ISNUMBER(AVERAGEIFS(Observed!J$2:J$1520,Observed!$A$2:$A$1520,$A554,Observed!$C$2:$C$1520,$C554)),AVERAGEIFS(Observed!J$2:J$1520,Observed!$A$2:$A$1520,$A554,Observed!$C$2:$C$1520,$C554),"")</f>
        <v/>
      </c>
    </row>
    <row r="555" spans="1:10" x14ac:dyDescent="0.35">
      <c r="A555" s="4" t="s">
        <v>115</v>
      </c>
      <c r="C555" s="34">
        <v>40885</v>
      </c>
      <c r="J555" s="22" t="str">
        <f>IF(ISNUMBER(AVERAGEIFS(Observed!J$2:J$1520,Observed!$A$2:$A$1520,$A555,Observed!$C$2:$C$1520,$C555)),AVERAGEIFS(Observed!J$2:J$1520,Observed!$A$2:$A$1520,$A555,Observed!$C$2:$C$1520,$C555),"")</f>
        <v/>
      </c>
    </row>
    <row r="556" spans="1:10" x14ac:dyDescent="0.35">
      <c r="A556" s="4" t="s">
        <v>115</v>
      </c>
      <c r="C556" s="34">
        <v>40899</v>
      </c>
      <c r="J556" s="22" t="str">
        <f>IF(ISNUMBER(AVERAGEIFS(Observed!J$2:J$1520,Observed!$A$2:$A$1520,$A556,Observed!$C$2:$C$1520,$C556)),AVERAGEIFS(Observed!J$2:J$1520,Observed!$A$2:$A$1520,$A556,Observed!$C$2:$C$1520,$C556),"")</f>
        <v/>
      </c>
    </row>
    <row r="557" spans="1:10" x14ac:dyDescent="0.35">
      <c r="A557" s="4" t="s">
        <v>115</v>
      </c>
      <c r="C557" s="34">
        <v>40920</v>
      </c>
      <c r="J557" s="22" t="str">
        <f>IF(ISNUMBER(AVERAGEIFS(Observed!J$2:J$1520,Observed!$A$2:$A$1520,$A557,Observed!$C$2:$C$1520,$C557)),AVERAGEIFS(Observed!J$2:J$1520,Observed!$A$2:$A$1520,$A557,Observed!$C$2:$C$1520,$C557),"")</f>
        <v/>
      </c>
    </row>
    <row r="558" spans="1:10" x14ac:dyDescent="0.35">
      <c r="A558" s="4" t="s">
        <v>115</v>
      </c>
      <c r="C558" s="34">
        <v>40934</v>
      </c>
      <c r="J558" s="22" t="str">
        <f>IF(ISNUMBER(AVERAGEIFS(Observed!J$2:J$1520,Observed!$A$2:$A$1520,$A558,Observed!$C$2:$C$1520,$C558)),AVERAGEIFS(Observed!J$2:J$1520,Observed!$A$2:$A$1520,$A558,Observed!$C$2:$C$1520,$C558),"")</f>
        <v/>
      </c>
    </row>
    <row r="559" spans="1:10" x14ac:dyDescent="0.35">
      <c r="A559" s="4" t="s">
        <v>115</v>
      </c>
      <c r="C559" s="34">
        <v>40955</v>
      </c>
      <c r="J559" s="22" t="str">
        <f>IF(ISNUMBER(AVERAGEIFS(Observed!J$2:J$1520,Observed!$A$2:$A$1520,$A559,Observed!$C$2:$C$1520,$C559)),AVERAGEIFS(Observed!J$2:J$1520,Observed!$A$2:$A$1520,$A559,Observed!$C$2:$C$1520,$C559),"")</f>
        <v/>
      </c>
    </row>
    <row r="560" spans="1:10" x14ac:dyDescent="0.35">
      <c r="A560" s="4" t="s">
        <v>115</v>
      </c>
      <c r="C560" s="34">
        <v>40977</v>
      </c>
      <c r="J560" s="22" t="str">
        <f>IF(ISNUMBER(AVERAGEIFS(Observed!J$2:J$1520,Observed!$A$2:$A$1520,$A560,Observed!$C$2:$C$1520,$C560)),AVERAGEIFS(Observed!J$2:J$1520,Observed!$A$2:$A$1520,$A560,Observed!$C$2:$C$1520,$C560),"")</f>
        <v/>
      </c>
    </row>
    <row r="561" spans="1:10" x14ac:dyDescent="0.35">
      <c r="A561" s="4" t="s">
        <v>115</v>
      </c>
      <c r="C561" s="34">
        <v>40997</v>
      </c>
      <c r="J561" s="22" t="str">
        <f>IF(ISNUMBER(AVERAGEIFS(Observed!J$2:J$1520,Observed!$A$2:$A$1520,$A561,Observed!$C$2:$C$1520,$C561)),AVERAGEIFS(Observed!J$2:J$1520,Observed!$A$2:$A$1520,$A561,Observed!$C$2:$C$1520,$C561),"")</f>
        <v/>
      </c>
    </row>
    <row r="562" spans="1:10" x14ac:dyDescent="0.35">
      <c r="A562" s="4" t="s">
        <v>115</v>
      </c>
      <c r="C562" s="34">
        <v>41018</v>
      </c>
      <c r="J562" s="22" t="str">
        <f>IF(ISNUMBER(AVERAGEIFS(Observed!J$2:J$1520,Observed!$A$2:$A$1520,$A562,Observed!$C$2:$C$1520,$C562)),AVERAGEIFS(Observed!J$2:J$1520,Observed!$A$2:$A$1520,$A562,Observed!$C$2:$C$1520,$C562),"")</f>
        <v/>
      </c>
    </row>
    <row r="563" spans="1:10" x14ac:dyDescent="0.35">
      <c r="A563" s="4" t="s">
        <v>115</v>
      </c>
      <c r="C563" s="34">
        <v>41060</v>
      </c>
      <c r="J563" s="22" t="str">
        <f>IF(ISNUMBER(AVERAGEIFS(Observed!J$2:J$1520,Observed!$A$2:$A$1520,$A563,Observed!$C$2:$C$1520,$C563)),AVERAGEIFS(Observed!J$2:J$1520,Observed!$A$2:$A$1520,$A563,Observed!$C$2:$C$1520,$C563),"")</f>
        <v/>
      </c>
    </row>
  </sheetData>
  <phoneticPr fontId="11" type="noConversion"/>
  <dataValidations disablePrompts="1" count="1">
    <dataValidation type="decimal" allowBlank="1" showInputMessage="1" showErrorMessage="1" sqref="AG1" xr:uid="{B58F9EAD-5178-49FA-9BFC-B21B550AEA9A}">
      <formula1>0.08</formula1>
      <formula2>0.3</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6A59-9449-40A1-9C4B-ED997EE195DC}">
  <dimension ref="E7:E33"/>
  <sheetViews>
    <sheetView workbookViewId="0">
      <selection activeCell="E7" sqref="E7:E141"/>
    </sheetView>
  </sheetViews>
  <sheetFormatPr defaultRowHeight="14.5" x14ac:dyDescent="0.35"/>
  <cols>
    <col min="5" max="5" width="10.453125" bestFit="1" customWidth="1"/>
  </cols>
  <sheetData>
    <row r="7" spans="5:5" x14ac:dyDescent="0.35">
      <c r="E7" s="34">
        <v>40525</v>
      </c>
    </row>
    <row r="8" spans="5:5" x14ac:dyDescent="0.35">
      <c r="E8" s="34">
        <v>40546</v>
      </c>
    </row>
    <row r="9" spans="5:5" x14ac:dyDescent="0.35">
      <c r="E9" s="34">
        <v>40563</v>
      </c>
    </row>
    <row r="10" spans="5:5" x14ac:dyDescent="0.35">
      <c r="E10" s="34">
        <v>40570</v>
      </c>
    </row>
    <row r="11" spans="5:5" x14ac:dyDescent="0.35">
      <c r="E11" s="34">
        <v>40584</v>
      </c>
    </row>
    <row r="12" spans="5:5" x14ac:dyDescent="0.35">
      <c r="E12" s="34">
        <v>40598</v>
      </c>
    </row>
    <row r="13" spans="5:5" x14ac:dyDescent="0.35">
      <c r="E13" s="34">
        <v>40612</v>
      </c>
    </row>
    <row r="14" spans="5:5" x14ac:dyDescent="0.35">
      <c r="E14" s="34">
        <v>40626</v>
      </c>
    </row>
    <row r="15" spans="5:5" x14ac:dyDescent="0.35">
      <c r="E15" s="34">
        <v>40640</v>
      </c>
    </row>
    <row r="16" spans="5:5" x14ac:dyDescent="0.35">
      <c r="E16" s="34">
        <v>40654</v>
      </c>
    </row>
    <row r="17" spans="5:5" x14ac:dyDescent="0.35">
      <c r="E17" s="34">
        <v>40668</v>
      </c>
    </row>
    <row r="18" spans="5:5" x14ac:dyDescent="0.35">
      <c r="E18" s="34">
        <v>40690</v>
      </c>
    </row>
    <row r="19" spans="5:5" x14ac:dyDescent="0.35">
      <c r="E19" s="34">
        <v>40710</v>
      </c>
    </row>
    <row r="20" spans="5:5" x14ac:dyDescent="0.35">
      <c r="E20" s="34">
        <v>40745</v>
      </c>
    </row>
    <row r="21" spans="5:5" x14ac:dyDescent="0.35">
      <c r="E21" s="34">
        <v>40780</v>
      </c>
    </row>
    <row r="22" spans="5:5" x14ac:dyDescent="0.35">
      <c r="E22" s="34">
        <v>40822</v>
      </c>
    </row>
    <row r="23" spans="5:5" x14ac:dyDescent="0.35">
      <c r="E23" s="34">
        <v>40850</v>
      </c>
    </row>
    <row r="24" spans="5:5" x14ac:dyDescent="0.35">
      <c r="E24" s="34">
        <v>40864</v>
      </c>
    </row>
    <row r="25" spans="5:5" x14ac:dyDescent="0.35">
      <c r="E25" s="34">
        <v>40885</v>
      </c>
    </row>
    <row r="26" spans="5:5" x14ac:dyDescent="0.35">
      <c r="E26" s="34">
        <v>40899</v>
      </c>
    </row>
    <row r="27" spans="5:5" x14ac:dyDescent="0.35">
      <c r="E27" s="34">
        <v>40920</v>
      </c>
    </row>
    <row r="28" spans="5:5" x14ac:dyDescent="0.35">
      <c r="E28" s="34">
        <v>40934</v>
      </c>
    </row>
    <row r="29" spans="5:5" x14ac:dyDescent="0.35">
      <c r="E29" s="34">
        <v>40955</v>
      </c>
    </row>
    <row r="30" spans="5:5" x14ac:dyDescent="0.35">
      <c r="E30" s="34">
        <v>40977</v>
      </c>
    </row>
    <row r="31" spans="5:5" x14ac:dyDescent="0.35">
      <c r="E31" s="34">
        <v>40997</v>
      </c>
    </row>
    <row r="32" spans="5:5" x14ac:dyDescent="0.35">
      <c r="E32" s="34">
        <v>41018</v>
      </c>
    </row>
    <row r="33" spans="5:5" x14ac:dyDescent="0.35">
      <c r="E33" s="34">
        <v>41060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Observed</vt:lpstr>
      <vt:lpstr>ObservedMeans</vt:lpstr>
      <vt:lpstr>Sheet1</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Xiumei Yang</cp:lastModifiedBy>
  <dcterms:created xsi:type="dcterms:W3CDTF">2016-04-27T08:58:31Z</dcterms:created>
  <dcterms:modified xsi:type="dcterms:W3CDTF">2022-12-19T04:07:11Z</dcterms:modified>
</cp:coreProperties>
</file>