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aUnderVC\ApsimX\Tests\UnderReview\SoilTemperature\"/>
    </mc:Choice>
  </mc:AlternateContent>
  <xr:revisionPtr revIDLastSave="0" documentId="13_ncr:1_{17097F37-E108-4F77-9F95-FE047E04F87C}" xr6:coauthVersionLast="47" xr6:coauthVersionMax="47" xr10:uidLastSave="{00000000-0000-0000-0000-000000000000}"/>
  <bookViews>
    <workbookView xWindow="3855" yWindow="2040" windowWidth="38385" windowHeight="18930" activeTab="1" xr2:uid="{832A221D-ECC1-4670-949E-91D064913DCE}"/>
  </bookViews>
  <sheets>
    <sheet name="InterpolateAirTemp" sheetId="5" r:id="rId1"/>
    <sheet name="InitialValue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6" l="1"/>
  <c r="N7" i="6" s="1"/>
  <c r="M6" i="6"/>
  <c r="N6" i="6" s="1"/>
  <c r="N5" i="6"/>
  <c r="M5" i="6"/>
  <c r="B4" i="6"/>
  <c r="B10" i="6" s="1"/>
  <c r="E21" i="6" s="1"/>
  <c r="G4" i="6"/>
  <c r="F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D16" i="6"/>
  <c r="D17" i="6" s="1"/>
  <c r="D18" i="6" s="1"/>
  <c r="D19" i="6" s="1"/>
  <c r="D20" i="6" s="1"/>
  <c r="D21" i="6" s="1"/>
  <c r="Q19" i="5"/>
  <c r="I4" i="5"/>
  <c r="I5" i="5" s="1"/>
  <c r="I6" i="5" s="1"/>
  <c r="I7" i="5" s="1"/>
  <c r="I8" i="5" s="1"/>
  <c r="I9" i="5" s="1"/>
  <c r="I10" i="5" s="1"/>
  <c r="I11" i="5" s="1"/>
  <c r="I3" i="5"/>
  <c r="K19" i="5" s="1"/>
  <c r="J19" i="5"/>
  <c r="B19" i="5"/>
  <c r="A19" i="5"/>
  <c r="H20" i="5"/>
  <c r="D20" i="5" s="1"/>
  <c r="P19" i="5"/>
  <c r="D19" i="5"/>
  <c r="E25" i="6" l="1"/>
  <c r="F30" i="6"/>
  <c r="G35" i="6"/>
  <c r="E20" i="6"/>
  <c r="G30" i="6"/>
  <c r="E15" i="6"/>
  <c r="G25" i="6"/>
  <c r="E26" i="6"/>
  <c r="F32" i="6"/>
  <c r="F25" i="6"/>
  <c r="F20" i="6"/>
  <c r="E31" i="6"/>
  <c r="F15" i="6"/>
  <c r="G20" i="6"/>
  <c r="F31" i="6"/>
  <c r="G15" i="6"/>
  <c r="F26" i="6"/>
  <c r="G31" i="6"/>
  <c r="E16" i="6"/>
  <c r="F21" i="6"/>
  <c r="G26" i="6"/>
  <c r="E32" i="6"/>
  <c r="F16" i="6"/>
  <c r="G21" i="6"/>
  <c r="E27" i="6"/>
  <c r="G16" i="6"/>
  <c r="E22" i="6"/>
  <c r="F27" i="6"/>
  <c r="G32" i="6"/>
  <c r="E17" i="6"/>
  <c r="F22" i="6"/>
  <c r="G27" i="6"/>
  <c r="E33" i="6"/>
  <c r="F17" i="6"/>
  <c r="G22" i="6"/>
  <c r="E28" i="6"/>
  <c r="F33" i="6"/>
  <c r="G17" i="6"/>
  <c r="E23" i="6"/>
  <c r="F28" i="6"/>
  <c r="G33" i="6"/>
  <c r="E18" i="6"/>
  <c r="F23" i="6"/>
  <c r="G28" i="6"/>
  <c r="E34" i="6"/>
  <c r="F18" i="6"/>
  <c r="G23" i="6"/>
  <c r="E29" i="6"/>
  <c r="F34" i="6"/>
  <c r="G18" i="6"/>
  <c r="E24" i="6"/>
  <c r="F29" i="6"/>
  <c r="G34" i="6"/>
  <c r="E19" i="6"/>
  <c r="F24" i="6"/>
  <c r="G29" i="6"/>
  <c r="E35" i="6"/>
  <c r="F19" i="6"/>
  <c r="G24" i="6"/>
  <c r="E30" i="6"/>
  <c r="F35" i="6"/>
  <c r="G19" i="6"/>
  <c r="I20" i="5"/>
  <c r="C19" i="5"/>
  <c r="H21" i="5"/>
  <c r="E19" i="5"/>
  <c r="A20" i="5" l="1"/>
  <c r="B20" i="5"/>
  <c r="K20" i="5"/>
  <c r="J20" i="5"/>
  <c r="P20" i="5"/>
  <c r="D21" i="5"/>
  <c r="I21" i="5"/>
  <c r="H22" i="5"/>
  <c r="C20" i="5" l="1"/>
  <c r="Q20" i="5" s="1"/>
  <c r="E20" i="5"/>
  <c r="B21" i="5"/>
  <c r="A21" i="5"/>
  <c r="J21" i="5"/>
  <c r="K21" i="5"/>
  <c r="P21" i="5"/>
  <c r="D22" i="5"/>
  <c r="I22" i="5"/>
  <c r="H23" i="5"/>
  <c r="B22" i="5" l="1"/>
  <c r="A22" i="5"/>
  <c r="K22" i="5"/>
  <c r="J22" i="5"/>
  <c r="C21" i="5"/>
  <c r="Q21" i="5" s="1"/>
  <c r="E21" i="5"/>
  <c r="P22" i="5"/>
  <c r="D23" i="5"/>
  <c r="I23" i="5"/>
  <c r="H24" i="5"/>
  <c r="B23" i="5" l="1"/>
  <c r="A23" i="5"/>
  <c r="J23" i="5"/>
  <c r="K23" i="5"/>
  <c r="D24" i="5"/>
  <c r="I24" i="5"/>
  <c r="H25" i="5"/>
  <c r="P23" i="5"/>
  <c r="E22" i="5"/>
  <c r="C22" i="5"/>
  <c r="Q22" i="5" s="1"/>
  <c r="B24" i="5" l="1"/>
  <c r="A24" i="5"/>
  <c r="K24" i="5"/>
  <c r="J24" i="5"/>
  <c r="E23" i="5"/>
  <c r="P24" i="5"/>
  <c r="C23" i="5"/>
  <c r="Q23" i="5" s="1"/>
  <c r="D25" i="5"/>
  <c r="I25" i="5"/>
  <c r="H26" i="5"/>
  <c r="B25" i="5" l="1"/>
  <c r="A25" i="5"/>
  <c r="J25" i="5"/>
  <c r="K25" i="5"/>
  <c r="C24" i="5"/>
  <c r="E24" i="5"/>
  <c r="D26" i="5"/>
  <c r="I26" i="5"/>
  <c r="H27" i="5"/>
  <c r="P25" i="5"/>
  <c r="B26" i="5" l="1"/>
  <c r="A26" i="5"/>
  <c r="K26" i="5"/>
  <c r="J26" i="5"/>
  <c r="Q24" i="5"/>
  <c r="C25" i="5"/>
  <c r="P26" i="5"/>
  <c r="H28" i="5"/>
  <c r="D27" i="5"/>
  <c r="I27" i="5"/>
  <c r="E25" i="5"/>
  <c r="Q25" i="5" s="1"/>
  <c r="B27" i="5" l="1"/>
  <c r="A27" i="5"/>
  <c r="K27" i="5"/>
  <c r="J27" i="5"/>
  <c r="P27" i="5"/>
  <c r="H29" i="5"/>
  <c r="D28" i="5"/>
  <c r="I28" i="5"/>
  <c r="C26" i="5"/>
  <c r="E26" i="5"/>
  <c r="A28" i="5" l="1"/>
  <c r="K28" i="5"/>
  <c r="J28" i="5"/>
  <c r="B28" i="5"/>
  <c r="Q26" i="5"/>
  <c r="P28" i="5"/>
  <c r="E27" i="5"/>
  <c r="I29" i="5"/>
  <c r="H30" i="5"/>
  <c r="D29" i="5"/>
  <c r="C27" i="5"/>
  <c r="Q27" i="5" s="1"/>
  <c r="B29" i="5" l="1"/>
  <c r="A29" i="5"/>
  <c r="J29" i="5"/>
  <c r="K29" i="5"/>
  <c r="I30" i="5"/>
  <c r="H31" i="5"/>
  <c r="D30" i="5"/>
  <c r="P29" i="5"/>
  <c r="E28" i="5"/>
  <c r="C28" i="5"/>
  <c r="Q28" i="5" l="1"/>
  <c r="B30" i="5"/>
  <c r="K30" i="5"/>
  <c r="A30" i="5"/>
  <c r="J30" i="5"/>
  <c r="E29" i="5"/>
  <c r="P30" i="5"/>
  <c r="C29" i="5"/>
  <c r="I31" i="5"/>
  <c r="H32" i="5"/>
  <c r="D31" i="5"/>
  <c r="Q29" i="5" l="1"/>
  <c r="B31" i="5"/>
  <c r="A31" i="5"/>
  <c r="J31" i="5"/>
  <c r="K31" i="5"/>
  <c r="C30" i="5"/>
  <c r="P31" i="5"/>
  <c r="E30" i="5"/>
  <c r="Q30" i="5" s="1"/>
  <c r="I32" i="5"/>
  <c r="H33" i="5"/>
  <c r="D32" i="5"/>
  <c r="B32" i="5" l="1"/>
  <c r="A32" i="5"/>
  <c r="K32" i="5"/>
  <c r="J32" i="5"/>
  <c r="I33" i="5"/>
  <c r="H34" i="5"/>
  <c r="D33" i="5"/>
  <c r="P32" i="5"/>
  <c r="C31" i="5"/>
  <c r="E31" i="5"/>
  <c r="Q31" i="5" s="1"/>
  <c r="B33" i="5" l="1"/>
  <c r="A33" i="5"/>
  <c r="J33" i="5"/>
  <c r="K33" i="5"/>
  <c r="C32" i="5"/>
  <c r="I34" i="5"/>
  <c r="H35" i="5"/>
  <c r="D34" i="5"/>
  <c r="E32" i="5"/>
  <c r="Q32" i="5" s="1"/>
  <c r="P33" i="5"/>
  <c r="B34" i="5" l="1"/>
  <c r="A34" i="5"/>
  <c r="K34" i="5"/>
  <c r="J34" i="5"/>
  <c r="C33" i="5"/>
  <c r="E33" i="5"/>
  <c r="Q33" i="5" s="1"/>
  <c r="P34" i="5"/>
  <c r="I35" i="5"/>
  <c r="H36" i="5"/>
  <c r="D35" i="5"/>
  <c r="B35" i="5" l="1"/>
  <c r="A35" i="5"/>
  <c r="K35" i="5"/>
  <c r="J35" i="5"/>
  <c r="P35" i="5"/>
  <c r="I36" i="5"/>
  <c r="H37" i="5"/>
  <c r="D36" i="5"/>
  <c r="C34" i="5"/>
  <c r="E34" i="5"/>
  <c r="Q34" i="5" l="1"/>
  <c r="A36" i="5"/>
  <c r="B36" i="5"/>
  <c r="K36" i="5"/>
  <c r="J36" i="5"/>
  <c r="C35" i="5"/>
  <c r="I37" i="5"/>
  <c r="H38" i="5"/>
  <c r="D37" i="5"/>
  <c r="P36" i="5"/>
  <c r="E35" i="5"/>
  <c r="Q35" i="5" s="1"/>
  <c r="B37" i="5" l="1"/>
  <c r="A37" i="5"/>
  <c r="J37" i="5"/>
  <c r="K37" i="5"/>
  <c r="E36" i="5"/>
  <c r="I38" i="5"/>
  <c r="H39" i="5"/>
  <c r="D38" i="5"/>
  <c r="C36" i="5"/>
  <c r="P37" i="5"/>
  <c r="Q36" i="5" l="1"/>
  <c r="B38" i="5"/>
  <c r="K38" i="5"/>
  <c r="J38" i="5"/>
  <c r="A38" i="5"/>
  <c r="C37" i="5"/>
  <c r="H40" i="5"/>
  <c r="D39" i="5"/>
  <c r="I39" i="5"/>
  <c r="E37" i="5"/>
  <c r="Q37" i="5" s="1"/>
  <c r="P38" i="5"/>
  <c r="C38" i="5"/>
  <c r="B39" i="5" l="1"/>
  <c r="A39" i="5"/>
  <c r="J39" i="5"/>
  <c r="K39" i="5"/>
  <c r="P39" i="5"/>
  <c r="E38" i="5"/>
  <c r="Q38" i="5" s="1"/>
  <c r="H41" i="5"/>
  <c r="D40" i="5"/>
  <c r="I40" i="5"/>
  <c r="B40" i="5" l="1"/>
  <c r="K40" i="5"/>
  <c r="J40" i="5"/>
  <c r="A40" i="5"/>
  <c r="P40" i="5"/>
  <c r="I41" i="5"/>
  <c r="H42" i="5"/>
  <c r="D41" i="5"/>
  <c r="E39" i="5"/>
  <c r="C39" i="5"/>
  <c r="Q39" i="5" l="1"/>
  <c r="B41" i="5"/>
  <c r="A41" i="5"/>
  <c r="J41" i="5"/>
  <c r="K41" i="5"/>
  <c r="P41" i="5"/>
  <c r="I42" i="5"/>
  <c r="D42" i="5"/>
  <c r="H43" i="5"/>
  <c r="E40" i="5"/>
  <c r="Q40" i="5" s="1"/>
  <c r="C40" i="5"/>
  <c r="B42" i="5" l="1"/>
  <c r="A42" i="5"/>
  <c r="K42" i="5"/>
  <c r="J42" i="5"/>
  <c r="I43" i="5"/>
  <c r="D43" i="5"/>
  <c r="H44" i="5"/>
  <c r="P42" i="5"/>
  <c r="E41" i="5"/>
  <c r="Q41" i="5" s="1"/>
  <c r="C41" i="5"/>
  <c r="B43" i="5" l="1"/>
  <c r="A43" i="5"/>
  <c r="K43" i="5"/>
  <c r="J43" i="5"/>
  <c r="C42" i="5"/>
  <c r="E42" i="5"/>
  <c r="Q42" i="5" s="1"/>
  <c r="P43" i="5"/>
  <c r="I44" i="5"/>
  <c r="D44" i="5"/>
  <c r="H45" i="5"/>
  <c r="A44" i="5" l="1"/>
  <c r="B44" i="5"/>
  <c r="K44" i="5"/>
  <c r="J44" i="5"/>
  <c r="C43" i="5"/>
  <c r="E43" i="5"/>
  <c r="Q43" i="5" s="1"/>
  <c r="H46" i="5"/>
  <c r="I45" i="5"/>
  <c r="D45" i="5"/>
  <c r="P44" i="5"/>
  <c r="B45" i="5" l="1"/>
  <c r="A45" i="5"/>
  <c r="J45" i="5"/>
  <c r="K45" i="5"/>
  <c r="C44" i="5"/>
  <c r="E44" i="5"/>
  <c r="Q44" i="5" s="1"/>
  <c r="P45" i="5"/>
  <c r="H47" i="5"/>
  <c r="D46" i="5"/>
  <c r="I46" i="5"/>
  <c r="B46" i="5" l="1"/>
  <c r="A46" i="5"/>
  <c r="K46" i="5"/>
  <c r="J46" i="5"/>
  <c r="H48" i="5"/>
  <c r="I47" i="5"/>
  <c r="D47" i="5"/>
  <c r="E45" i="5"/>
  <c r="P46" i="5"/>
  <c r="C45" i="5"/>
  <c r="Q45" i="5" l="1"/>
  <c r="B47" i="5"/>
  <c r="A47" i="5"/>
  <c r="J47" i="5"/>
  <c r="K47" i="5"/>
  <c r="C46" i="5"/>
  <c r="P47" i="5"/>
  <c r="E46" i="5"/>
  <c r="Q46" i="5" s="1"/>
  <c r="H49" i="5"/>
  <c r="I48" i="5"/>
  <c r="D48" i="5"/>
  <c r="B48" i="5" l="1"/>
  <c r="A48" i="5"/>
  <c r="K48" i="5"/>
  <c r="J48" i="5"/>
  <c r="H50" i="5"/>
  <c r="I49" i="5"/>
  <c r="D49" i="5"/>
  <c r="C47" i="5"/>
  <c r="P48" i="5"/>
  <c r="C48" i="5"/>
  <c r="E47" i="5"/>
  <c r="Q47" i="5" s="1"/>
  <c r="B49" i="5" l="1"/>
  <c r="A49" i="5"/>
  <c r="J49" i="5"/>
  <c r="K49" i="5"/>
  <c r="E48" i="5"/>
  <c r="Q48" i="5" s="1"/>
  <c r="P49" i="5"/>
  <c r="H51" i="5"/>
  <c r="I50" i="5"/>
  <c r="D50" i="5"/>
  <c r="B50" i="5" l="1"/>
  <c r="A50" i="5"/>
  <c r="K50" i="5"/>
  <c r="J50" i="5"/>
  <c r="C49" i="5"/>
  <c r="P50" i="5"/>
  <c r="H52" i="5"/>
  <c r="I51" i="5"/>
  <c r="D51" i="5"/>
  <c r="E49" i="5"/>
  <c r="Q49" i="5" s="1"/>
  <c r="B51" i="5" l="1"/>
  <c r="A51" i="5"/>
  <c r="K51" i="5"/>
  <c r="J51" i="5"/>
  <c r="C50" i="5"/>
  <c r="I52" i="5"/>
  <c r="H53" i="5"/>
  <c r="D52" i="5"/>
  <c r="P51" i="5"/>
  <c r="E50" i="5"/>
  <c r="Q50" i="5" s="1"/>
  <c r="A52" i="5" l="1"/>
  <c r="K52" i="5"/>
  <c r="J52" i="5"/>
  <c r="B52" i="5"/>
  <c r="C51" i="5"/>
  <c r="E51" i="5"/>
  <c r="Q51" i="5" s="1"/>
  <c r="P52" i="5"/>
  <c r="I53" i="5"/>
  <c r="H54" i="5"/>
  <c r="D53" i="5"/>
  <c r="B53" i="5" l="1"/>
  <c r="A53" i="5"/>
  <c r="J53" i="5"/>
  <c r="K53" i="5"/>
  <c r="C52" i="5"/>
  <c r="I54" i="5"/>
  <c r="H55" i="5"/>
  <c r="D54" i="5"/>
  <c r="P53" i="5"/>
  <c r="E52" i="5"/>
  <c r="Q52" i="5" s="1"/>
  <c r="B54" i="5" l="1"/>
  <c r="A54" i="5"/>
  <c r="K54" i="5"/>
  <c r="J54" i="5"/>
  <c r="E53" i="5"/>
  <c r="C53" i="5"/>
  <c r="I55" i="5"/>
  <c r="H56" i="5"/>
  <c r="D55" i="5"/>
  <c r="P54" i="5"/>
  <c r="C54" i="5" l="1"/>
  <c r="Q53" i="5"/>
  <c r="B55" i="5"/>
  <c r="A55" i="5"/>
  <c r="J55" i="5"/>
  <c r="K55" i="5"/>
  <c r="I56" i="5"/>
  <c r="H57" i="5"/>
  <c r="D56" i="5"/>
  <c r="P55" i="5"/>
  <c r="E54" i="5"/>
  <c r="Q54" i="5" s="1"/>
  <c r="B56" i="5" l="1"/>
  <c r="A56" i="5"/>
  <c r="K56" i="5"/>
  <c r="J56" i="5"/>
  <c r="C55" i="5"/>
  <c r="E55" i="5"/>
  <c r="Q55" i="5" s="1"/>
  <c r="I57" i="5"/>
  <c r="H58" i="5"/>
  <c r="D57" i="5"/>
  <c r="P56" i="5"/>
  <c r="B57" i="5" l="1"/>
  <c r="A57" i="5"/>
  <c r="J57" i="5"/>
  <c r="K57" i="5"/>
  <c r="C56" i="5"/>
  <c r="I58" i="5"/>
  <c r="H59" i="5"/>
  <c r="D58" i="5"/>
  <c r="E56" i="5"/>
  <c r="Q56" i="5" s="1"/>
  <c r="P57" i="5"/>
  <c r="B58" i="5" l="1"/>
  <c r="A58" i="5"/>
  <c r="K58" i="5"/>
  <c r="J58" i="5"/>
  <c r="C57" i="5"/>
  <c r="E57" i="5"/>
  <c r="Q57" i="5" s="1"/>
  <c r="I59" i="5"/>
  <c r="H60" i="5"/>
  <c r="D59" i="5"/>
  <c r="P58" i="5"/>
  <c r="B59" i="5" l="1"/>
  <c r="A59" i="5"/>
  <c r="K59" i="5"/>
  <c r="J59" i="5"/>
  <c r="I60" i="5"/>
  <c r="H61" i="5"/>
  <c r="D60" i="5"/>
  <c r="C58" i="5"/>
  <c r="E58" i="5"/>
  <c r="P59" i="5"/>
  <c r="Q58" i="5" l="1"/>
  <c r="A60" i="5"/>
  <c r="B60" i="5"/>
  <c r="K60" i="5"/>
  <c r="J60" i="5"/>
  <c r="C59" i="5"/>
  <c r="E59" i="5"/>
  <c r="Q59" i="5" s="1"/>
  <c r="I61" i="5"/>
  <c r="H62" i="5"/>
  <c r="D61" i="5"/>
  <c r="P60" i="5"/>
  <c r="B61" i="5" l="1"/>
  <c r="A61" i="5"/>
  <c r="J61" i="5"/>
  <c r="K61" i="5"/>
  <c r="C60" i="5"/>
  <c r="E60" i="5"/>
  <c r="Q60" i="5" s="1"/>
  <c r="I62" i="5"/>
  <c r="H63" i="5"/>
  <c r="D62" i="5"/>
  <c r="P61" i="5"/>
  <c r="B62" i="5" l="1"/>
  <c r="A62" i="5"/>
  <c r="K62" i="5"/>
  <c r="J62" i="5"/>
  <c r="C61" i="5"/>
  <c r="E61" i="5"/>
  <c r="Q61" i="5" s="1"/>
  <c r="P62" i="5"/>
  <c r="I63" i="5"/>
  <c r="H64" i="5"/>
  <c r="D63" i="5"/>
  <c r="B63" i="5" l="1"/>
  <c r="A63" i="5"/>
  <c r="J63" i="5"/>
  <c r="K63" i="5"/>
  <c r="C62" i="5"/>
  <c r="P63" i="5"/>
  <c r="E62" i="5"/>
  <c r="Q62" i="5" s="1"/>
  <c r="I64" i="5"/>
  <c r="H65" i="5"/>
  <c r="D64" i="5"/>
  <c r="B64" i="5" l="1"/>
  <c r="A64" i="5"/>
  <c r="K64" i="5"/>
  <c r="J64" i="5"/>
  <c r="C63" i="5"/>
  <c r="P64" i="5"/>
  <c r="I65" i="5"/>
  <c r="H66" i="5"/>
  <c r="D65" i="5"/>
  <c r="E63" i="5"/>
  <c r="Q63" i="5" s="1"/>
  <c r="B65" i="5" l="1"/>
  <c r="A65" i="5"/>
  <c r="J65" i="5"/>
  <c r="K65" i="5"/>
  <c r="C64" i="5"/>
  <c r="I66" i="5"/>
  <c r="H67" i="5"/>
  <c r="D66" i="5"/>
  <c r="P65" i="5"/>
  <c r="C65" i="5"/>
  <c r="E64" i="5"/>
  <c r="Q64" i="5" s="1"/>
  <c r="B66" i="5" l="1"/>
  <c r="A66" i="5"/>
  <c r="K66" i="5"/>
  <c r="J66" i="5"/>
  <c r="I67" i="5"/>
  <c r="H68" i="5"/>
  <c r="D67" i="5"/>
  <c r="E65" i="5"/>
  <c r="Q65" i="5" s="1"/>
  <c r="P66" i="5"/>
  <c r="B67" i="5" l="1"/>
  <c r="A67" i="5"/>
  <c r="K67" i="5"/>
  <c r="J67" i="5"/>
  <c r="E66" i="5"/>
  <c r="P67" i="5"/>
  <c r="C66" i="5"/>
  <c r="I68" i="5"/>
  <c r="H69" i="5"/>
  <c r="D68" i="5"/>
  <c r="Q66" i="5" l="1"/>
  <c r="A68" i="5"/>
  <c r="B68" i="5"/>
  <c r="J68" i="5"/>
  <c r="K68" i="5"/>
  <c r="C67" i="5"/>
  <c r="I69" i="5"/>
  <c r="H70" i="5"/>
  <c r="D69" i="5"/>
  <c r="P68" i="5"/>
  <c r="E67" i="5"/>
  <c r="Q67" i="5" s="1"/>
  <c r="B69" i="5" l="1"/>
  <c r="A69" i="5"/>
  <c r="J69" i="5"/>
  <c r="K69" i="5"/>
  <c r="C68" i="5"/>
  <c r="E68" i="5"/>
  <c r="I70" i="5"/>
  <c r="H71" i="5"/>
  <c r="D70" i="5"/>
  <c r="P69" i="5"/>
  <c r="C69" i="5"/>
  <c r="B70" i="5" l="1"/>
  <c r="K70" i="5"/>
  <c r="A70" i="5"/>
  <c r="J70" i="5"/>
  <c r="Q68" i="5"/>
  <c r="I71" i="5"/>
  <c r="H72" i="5"/>
  <c r="D71" i="5"/>
  <c r="E69" i="5"/>
  <c r="Q69" i="5" s="1"/>
  <c r="P70" i="5"/>
  <c r="B71" i="5" l="1"/>
  <c r="A71" i="5"/>
  <c r="J71" i="5"/>
  <c r="K71" i="5"/>
  <c r="C70" i="5"/>
  <c r="E70" i="5"/>
  <c r="Q70" i="5" s="1"/>
  <c r="I72" i="5"/>
  <c r="H73" i="5"/>
  <c r="D72" i="5"/>
  <c r="P71" i="5"/>
  <c r="B72" i="5" l="1"/>
  <c r="A72" i="5"/>
  <c r="K72" i="5"/>
  <c r="J72" i="5"/>
  <c r="C71" i="5"/>
  <c r="E71" i="5"/>
  <c r="I73" i="5"/>
  <c r="H74" i="5"/>
  <c r="D73" i="5"/>
  <c r="P72" i="5"/>
  <c r="B73" i="5" l="1"/>
  <c r="A73" i="5"/>
  <c r="J73" i="5"/>
  <c r="K73" i="5"/>
  <c r="Q71" i="5"/>
  <c r="E72" i="5"/>
  <c r="P73" i="5"/>
  <c r="C72" i="5"/>
  <c r="I74" i="5"/>
  <c r="H75" i="5"/>
  <c r="D74" i="5"/>
  <c r="Q72" i="5" l="1"/>
  <c r="B74" i="5"/>
  <c r="A74" i="5"/>
  <c r="J74" i="5"/>
  <c r="K74" i="5"/>
  <c r="P74" i="5"/>
  <c r="E73" i="5"/>
  <c r="I75" i="5"/>
  <c r="H76" i="5"/>
  <c r="D75" i="5"/>
  <c r="C73" i="5"/>
  <c r="Q73" i="5" l="1"/>
  <c r="B75" i="5"/>
  <c r="A75" i="5"/>
  <c r="K75" i="5"/>
  <c r="J75" i="5"/>
  <c r="P75" i="5"/>
  <c r="C74" i="5"/>
  <c r="I76" i="5"/>
  <c r="D76" i="5"/>
  <c r="H77" i="5"/>
  <c r="E74" i="5"/>
  <c r="Q74" i="5" s="1"/>
  <c r="A76" i="5" l="1"/>
  <c r="B76" i="5"/>
  <c r="K76" i="5"/>
  <c r="J76" i="5"/>
  <c r="H78" i="5"/>
  <c r="I77" i="5"/>
  <c r="D77" i="5"/>
  <c r="P76" i="5"/>
  <c r="C75" i="5"/>
  <c r="E75" i="5"/>
  <c r="Q75" i="5" s="1"/>
  <c r="B77" i="5" l="1"/>
  <c r="A77" i="5"/>
  <c r="J77" i="5"/>
  <c r="K77" i="5"/>
  <c r="C76" i="5"/>
  <c r="E76" i="5"/>
  <c r="Q76" i="5" s="1"/>
  <c r="P77" i="5"/>
  <c r="I78" i="5"/>
  <c r="D78" i="5"/>
  <c r="H79" i="5"/>
  <c r="B78" i="5" l="1"/>
  <c r="A78" i="5"/>
  <c r="K78" i="5"/>
  <c r="J78" i="5"/>
  <c r="P78" i="5"/>
  <c r="C77" i="5"/>
  <c r="E77" i="5"/>
  <c r="Q77" i="5" s="1"/>
  <c r="I79" i="5"/>
  <c r="D79" i="5"/>
  <c r="H80" i="5"/>
  <c r="B79" i="5" l="1"/>
  <c r="A79" i="5"/>
  <c r="J79" i="5"/>
  <c r="K79" i="5"/>
  <c r="H81" i="5"/>
  <c r="I80" i="5"/>
  <c r="D80" i="5"/>
  <c r="P79" i="5"/>
  <c r="E78" i="5"/>
  <c r="C78" i="5"/>
  <c r="Q78" i="5" l="1"/>
  <c r="B80" i="5"/>
  <c r="K80" i="5"/>
  <c r="J80" i="5"/>
  <c r="A80" i="5"/>
  <c r="C79" i="5"/>
  <c r="E79" i="5"/>
  <c r="Q79" i="5" s="1"/>
  <c r="I81" i="5"/>
  <c r="D81" i="5"/>
  <c r="H82" i="5"/>
  <c r="P80" i="5"/>
  <c r="B81" i="5" l="1"/>
  <c r="A81" i="5"/>
  <c r="J81" i="5"/>
  <c r="K81" i="5"/>
  <c r="C80" i="5"/>
  <c r="E80" i="5"/>
  <c r="Q80" i="5" s="1"/>
  <c r="I82" i="5"/>
  <c r="H83" i="5"/>
  <c r="D82" i="5"/>
  <c r="P81" i="5"/>
  <c r="B82" i="5" l="1"/>
  <c r="A82" i="5"/>
  <c r="K82" i="5"/>
  <c r="J82" i="5"/>
  <c r="C81" i="5"/>
  <c r="E81" i="5"/>
  <c r="D83" i="5"/>
  <c r="I83" i="5"/>
  <c r="H84" i="5"/>
  <c r="C82" i="5"/>
  <c r="P82" i="5"/>
  <c r="Q81" i="5" l="1"/>
  <c r="B83" i="5"/>
  <c r="A83" i="5"/>
  <c r="K83" i="5"/>
  <c r="J83" i="5"/>
  <c r="E82" i="5"/>
  <c r="Q82" i="5" s="1"/>
  <c r="P83" i="5"/>
  <c r="H85" i="5"/>
  <c r="D84" i="5"/>
  <c r="I84" i="5"/>
  <c r="A84" i="5" l="1"/>
  <c r="B84" i="5"/>
  <c r="K84" i="5"/>
  <c r="J84" i="5"/>
  <c r="P84" i="5"/>
  <c r="D85" i="5"/>
  <c r="H86" i="5"/>
  <c r="I85" i="5"/>
  <c r="E83" i="5"/>
  <c r="C83" i="5"/>
  <c r="Q83" i="5" l="1"/>
  <c r="B85" i="5"/>
  <c r="A85" i="5"/>
  <c r="J85" i="5"/>
  <c r="K85" i="5"/>
  <c r="I86" i="5"/>
  <c r="D86" i="5"/>
  <c r="H87" i="5"/>
  <c r="E84" i="5"/>
  <c r="P85" i="5"/>
  <c r="C84" i="5"/>
  <c r="Q84" i="5" l="1"/>
  <c r="B86" i="5"/>
  <c r="K86" i="5"/>
  <c r="A86" i="5"/>
  <c r="J86" i="5"/>
  <c r="C85" i="5"/>
  <c r="E85" i="5"/>
  <c r="D87" i="5"/>
  <c r="H88" i="5"/>
  <c r="I87" i="5"/>
  <c r="P86" i="5"/>
  <c r="Q85" i="5" l="1"/>
  <c r="B87" i="5"/>
  <c r="A87" i="5"/>
  <c r="J87" i="5"/>
  <c r="K87" i="5"/>
  <c r="E86" i="5"/>
  <c r="P87" i="5"/>
  <c r="C86" i="5"/>
  <c r="H89" i="5"/>
  <c r="I88" i="5"/>
  <c r="D88" i="5"/>
  <c r="Q86" i="5" l="1"/>
  <c r="B88" i="5"/>
  <c r="A88" i="5"/>
  <c r="J88" i="5"/>
  <c r="K88" i="5"/>
  <c r="C87" i="5"/>
  <c r="P88" i="5"/>
  <c r="D89" i="5"/>
  <c r="H90" i="5"/>
  <c r="I89" i="5"/>
  <c r="E87" i="5"/>
  <c r="Q87" i="5" s="1"/>
  <c r="B89" i="5" l="1"/>
  <c r="A89" i="5"/>
  <c r="J89" i="5"/>
  <c r="K89" i="5"/>
  <c r="C88" i="5"/>
  <c r="P89" i="5"/>
  <c r="I90" i="5"/>
  <c r="D90" i="5"/>
  <c r="H91" i="5"/>
  <c r="E88" i="5"/>
  <c r="Q88" i="5" s="1"/>
  <c r="B90" i="5" l="1"/>
  <c r="A90" i="5"/>
  <c r="K90" i="5"/>
  <c r="J90" i="5"/>
  <c r="D91" i="5"/>
  <c r="H92" i="5"/>
  <c r="I91" i="5"/>
  <c r="C89" i="5"/>
  <c r="P90" i="5"/>
  <c r="E89" i="5"/>
  <c r="Q89" i="5" s="1"/>
  <c r="B91" i="5" l="1"/>
  <c r="A91" i="5"/>
  <c r="K91" i="5"/>
  <c r="J91" i="5"/>
  <c r="C90" i="5"/>
  <c r="H93" i="5"/>
  <c r="I92" i="5"/>
  <c r="D92" i="5"/>
  <c r="E90" i="5"/>
  <c r="Q90" i="5" s="1"/>
  <c r="P91" i="5"/>
  <c r="A92" i="5" l="1"/>
  <c r="K92" i="5"/>
  <c r="B92" i="5"/>
  <c r="J92" i="5"/>
  <c r="C91" i="5"/>
  <c r="E91" i="5"/>
  <c r="Q91" i="5" s="1"/>
  <c r="P92" i="5"/>
  <c r="I93" i="5"/>
  <c r="D93" i="5"/>
  <c r="H94" i="5"/>
  <c r="B93" i="5" l="1"/>
  <c r="A93" i="5"/>
  <c r="J93" i="5"/>
  <c r="K93" i="5"/>
  <c r="I94" i="5"/>
  <c r="H95" i="5"/>
  <c r="D94" i="5"/>
  <c r="C92" i="5"/>
  <c r="P93" i="5"/>
  <c r="E92" i="5"/>
  <c r="Q92" i="5" s="1"/>
  <c r="B94" i="5" l="1"/>
  <c r="K94" i="5"/>
  <c r="J94" i="5"/>
  <c r="A94" i="5"/>
  <c r="C93" i="5"/>
  <c r="E93" i="5"/>
  <c r="Q93" i="5" s="1"/>
  <c r="P94" i="5"/>
  <c r="H96" i="5"/>
  <c r="D95" i="5"/>
  <c r="I95" i="5"/>
  <c r="B95" i="5" l="1"/>
  <c r="A95" i="5"/>
  <c r="J95" i="5"/>
  <c r="K95" i="5"/>
  <c r="D96" i="5"/>
  <c r="H97" i="5"/>
  <c r="I96" i="5"/>
  <c r="E94" i="5"/>
  <c r="C94" i="5"/>
  <c r="P95" i="5"/>
  <c r="Q94" i="5" l="1"/>
  <c r="B96" i="5"/>
  <c r="A96" i="5"/>
  <c r="K96" i="5"/>
  <c r="J96" i="5"/>
  <c r="C95" i="5"/>
  <c r="E95" i="5"/>
  <c r="P96" i="5"/>
  <c r="I97" i="5"/>
  <c r="H98" i="5"/>
  <c r="D97" i="5"/>
  <c r="Q95" i="5" l="1"/>
  <c r="B97" i="5"/>
  <c r="A97" i="5"/>
  <c r="J97" i="5"/>
  <c r="K97" i="5"/>
  <c r="P97" i="5"/>
  <c r="H99" i="5"/>
  <c r="I98" i="5"/>
  <c r="D98" i="5"/>
  <c r="C96" i="5"/>
  <c r="E96" i="5"/>
  <c r="Q96" i="5" s="1"/>
  <c r="B98" i="5" l="1"/>
  <c r="A98" i="5"/>
  <c r="K98" i="5"/>
  <c r="J98" i="5"/>
  <c r="I99" i="5"/>
  <c r="D99" i="5"/>
  <c r="H100" i="5"/>
  <c r="P98" i="5"/>
  <c r="C97" i="5"/>
  <c r="E97" i="5"/>
  <c r="Q97" i="5" s="1"/>
  <c r="B99" i="5" l="1"/>
  <c r="A99" i="5"/>
  <c r="K99" i="5"/>
  <c r="J99" i="5"/>
  <c r="D100" i="5"/>
  <c r="H101" i="5"/>
  <c r="I100" i="5"/>
  <c r="E98" i="5"/>
  <c r="C99" i="5"/>
  <c r="P99" i="5"/>
  <c r="C98" i="5"/>
  <c r="Q98" i="5" l="1"/>
  <c r="A100" i="5"/>
  <c r="B100" i="5"/>
  <c r="K100" i="5"/>
  <c r="J100" i="5"/>
  <c r="E99" i="5"/>
  <c r="Q99" i="5" s="1"/>
  <c r="H102" i="5"/>
  <c r="I101" i="5"/>
  <c r="D101" i="5"/>
  <c r="P100" i="5"/>
  <c r="B101" i="5" l="1"/>
  <c r="A101" i="5"/>
  <c r="J101" i="5"/>
  <c r="K101" i="5"/>
  <c r="E100" i="5"/>
  <c r="Q100" i="5" s="1"/>
  <c r="C100" i="5"/>
  <c r="P101" i="5"/>
  <c r="H103" i="5"/>
  <c r="I102" i="5"/>
  <c r="D102" i="5"/>
  <c r="B102" i="5" l="1"/>
  <c r="A102" i="5"/>
  <c r="K102" i="5"/>
  <c r="J102" i="5"/>
  <c r="P102" i="5"/>
  <c r="C101" i="5"/>
  <c r="D103" i="5"/>
  <c r="H104" i="5"/>
  <c r="I103" i="5"/>
  <c r="E101" i="5"/>
  <c r="Q101" i="5" s="1"/>
  <c r="B103" i="5" l="1"/>
  <c r="A103" i="5"/>
  <c r="J103" i="5"/>
  <c r="K103" i="5"/>
  <c r="C102" i="5"/>
  <c r="H105" i="5"/>
  <c r="I104" i="5"/>
  <c r="D104" i="5"/>
  <c r="P103" i="5"/>
  <c r="E102" i="5"/>
  <c r="Q102" i="5" s="1"/>
  <c r="B104" i="5" l="1"/>
  <c r="A104" i="5"/>
  <c r="K104" i="5"/>
  <c r="J104" i="5"/>
  <c r="C103" i="5"/>
  <c r="P104" i="5"/>
  <c r="I105" i="5"/>
  <c r="D105" i="5"/>
  <c r="H106" i="5"/>
  <c r="E103" i="5"/>
  <c r="Q103" i="5" s="1"/>
  <c r="B105" i="5" l="1"/>
  <c r="A105" i="5"/>
  <c r="J105" i="5"/>
  <c r="K105" i="5"/>
  <c r="C104" i="5"/>
  <c r="P105" i="5"/>
  <c r="H107" i="5"/>
  <c r="D106" i="5"/>
  <c r="I106" i="5"/>
  <c r="E104" i="5"/>
  <c r="Q104" i="5" s="1"/>
  <c r="B106" i="5" l="1"/>
  <c r="A106" i="5"/>
  <c r="K106" i="5"/>
  <c r="J106" i="5"/>
  <c r="H108" i="5"/>
  <c r="I107" i="5"/>
  <c r="D107" i="5"/>
  <c r="P106" i="5"/>
  <c r="C105" i="5"/>
  <c r="E105" i="5"/>
  <c r="Q105" i="5" s="1"/>
  <c r="B107" i="5" l="1"/>
  <c r="A107" i="5"/>
  <c r="K107" i="5"/>
  <c r="J107" i="5"/>
  <c r="E106" i="5"/>
  <c r="I108" i="5"/>
  <c r="D108" i="5"/>
  <c r="H109" i="5"/>
  <c r="C106" i="5"/>
  <c r="P107" i="5"/>
  <c r="C107" i="5"/>
  <c r="Q106" i="5" l="1"/>
  <c r="A108" i="5"/>
  <c r="K108" i="5"/>
  <c r="B108" i="5"/>
  <c r="J108" i="5"/>
  <c r="P108" i="5"/>
  <c r="E107" i="5"/>
  <c r="Q107" i="5" s="1"/>
  <c r="H110" i="5"/>
  <c r="D109" i="5"/>
  <c r="I109" i="5"/>
  <c r="B109" i="5" l="1"/>
  <c r="A109" i="5"/>
  <c r="J109" i="5"/>
  <c r="K109" i="5"/>
  <c r="I110" i="5"/>
  <c r="D110" i="5"/>
  <c r="H111" i="5"/>
  <c r="E108" i="5"/>
  <c r="P109" i="5"/>
  <c r="C109" i="5"/>
  <c r="C108" i="5"/>
  <c r="Q108" i="5" l="1"/>
  <c r="B110" i="5"/>
  <c r="A110" i="5"/>
  <c r="K110" i="5"/>
  <c r="J110" i="5"/>
  <c r="E109" i="5"/>
  <c r="Q109" i="5" s="1"/>
  <c r="H112" i="5"/>
  <c r="D111" i="5"/>
  <c r="I111" i="5"/>
  <c r="P110" i="5"/>
  <c r="B111" i="5" l="1"/>
  <c r="A111" i="5"/>
  <c r="J111" i="5"/>
  <c r="K111" i="5"/>
  <c r="C110" i="5"/>
  <c r="P111" i="5"/>
  <c r="E110" i="5"/>
  <c r="Q110" i="5" s="1"/>
  <c r="I112" i="5"/>
  <c r="H113" i="5"/>
  <c r="D112" i="5"/>
  <c r="B112" i="5" l="1"/>
  <c r="A112" i="5"/>
  <c r="K112" i="5"/>
  <c r="J112" i="5"/>
  <c r="P112" i="5"/>
  <c r="I113" i="5"/>
  <c r="D113" i="5"/>
  <c r="H114" i="5"/>
  <c r="E111" i="5"/>
  <c r="Q111" i="5" s="1"/>
  <c r="C111" i="5"/>
  <c r="B113" i="5" l="1"/>
  <c r="A113" i="5"/>
  <c r="J113" i="5"/>
  <c r="K113" i="5"/>
  <c r="D114" i="5"/>
  <c r="I114" i="5"/>
  <c r="H115" i="5"/>
  <c r="P113" i="5"/>
  <c r="E112" i="5"/>
  <c r="C112" i="5"/>
  <c r="Q112" i="5" l="1"/>
  <c r="B114" i="5"/>
  <c r="A114" i="5"/>
  <c r="K114" i="5"/>
  <c r="J114" i="5"/>
  <c r="E113" i="5"/>
  <c r="Q113" i="5" s="1"/>
  <c r="C113" i="5"/>
  <c r="P114" i="5"/>
  <c r="H116" i="5"/>
  <c r="I115" i="5"/>
  <c r="D115" i="5"/>
  <c r="B115" i="5" l="1"/>
  <c r="A115" i="5"/>
  <c r="K115" i="5"/>
  <c r="J115" i="5"/>
  <c r="C114" i="5"/>
  <c r="I116" i="5"/>
  <c r="D116" i="5"/>
  <c r="H117" i="5"/>
  <c r="E114" i="5"/>
  <c r="Q114" i="5" s="1"/>
  <c r="P115" i="5"/>
  <c r="A116" i="5" l="1"/>
  <c r="K116" i="5"/>
  <c r="B116" i="5"/>
  <c r="J116" i="5"/>
  <c r="C115" i="5"/>
  <c r="P116" i="5"/>
  <c r="H118" i="5"/>
  <c r="I117" i="5"/>
  <c r="D117" i="5"/>
  <c r="E115" i="5"/>
  <c r="Q115" i="5" s="1"/>
  <c r="B117" i="5" l="1"/>
  <c r="A117" i="5"/>
  <c r="J117" i="5"/>
  <c r="K117" i="5"/>
  <c r="D118" i="5"/>
  <c r="H119" i="5"/>
  <c r="I118" i="5"/>
  <c r="P117" i="5"/>
  <c r="C116" i="5"/>
  <c r="Q116" i="5" s="1"/>
  <c r="E116" i="5"/>
  <c r="B118" i="5" l="1"/>
  <c r="A118" i="5"/>
  <c r="K118" i="5"/>
  <c r="J118" i="5"/>
  <c r="C117" i="5"/>
  <c r="I119" i="5"/>
  <c r="H120" i="5"/>
  <c r="D119" i="5"/>
  <c r="P118" i="5"/>
  <c r="E117" i="5"/>
  <c r="Q117" i="5"/>
  <c r="B119" i="5" l="1"/>
  <c r="A119" i="5"/>
  <c r="J119" i="5"/>
  <c r="K119" i="5"/>
  <c r="P119" i="5"/>
  <c r="C118" i="5"/>
  <c r="Q118" i="5" s="1"/>
  <c r="H121" i="5"/>
  <c r="I120" i="5"/>
  <c r="D120" i="5"/>
  <c r="E118" i="5"/>
  <c r="B120" i="5" l="1"/>
  <c r="A120" i="5"/>
  <c r="K120" i="5"/>
  <c r="J120" i="5"/>
  <c r="P120" i="5"/>
  <c r="I121" i="5"/>
  <c r="D121" i="5"/>
  <c r="H122" i="5"/>
  <c r="E119" i="5"/>
  <c r="C119" i="5"/>
  <c r="Q119" i="5" s="1"/>
  <c r="B121" i="5" l="1"/>
  <c r="A121" i="5"/>
  <c r="J121" i="5"/>
  <c r="K121" i="5"/>
  <c r="E120" i="5"/>
  <c r="P121" i="5"/>
  <c r="C120" i="5"/>
  <c r="Q120" i="5" s="1"/>
  <c r="D122" i="5"/>
  <c r="H123" i="5"/>
  <c r="I122" i="5"/>
  <c r="B122" i="5" l="1"/>
  <c r="A122" i="5"/>
  <c r="J122" i="5"/>
  <c r="K122" i="5"/>
  <c r="E121" i="5"/>
  <c r="H124" i="5"/>
  <c r="I123" i="5"/>
  <c r="D123" i="5"/>
  <c r="C121" i="5"/>
  <c r="Q121" i="5" s="1"/>
  <c r="P122" i="5"/>
  <c r="B123" i="5" l="1"/>
  <c r="A123" i="5"/>
  <c r="K123" i="5"/>
  <c r="J123" i="5"/>
  <c r="C122" i="5"/>
  <c r="E122" i="5"/>
  <c r="P123" i="5"/>
  <c r="I124" i="5"/>
  <c r="D124" i="5"/>
  <c r="H125" i="5"/>
  <c r="Q122" i="5"/>
  <c r="A124" i="5" l="1"/>
  <c r="K124" i="5"/>
  <c r="B124" i="5"/>
  <c r="J124" i="5"/>
  <c r="P124" i="5"/>
  <c r="H126" i="5"/>
  <c r="I125" i="5"/>
  <c r="D125" i="5"/>
  <c r="E123" i="5"/>
  <c r="C123" i="5"/>
  <c r="B125" i="5" l="1"/>
  <c r="A125" i="5"/>
  <c r="K125" i="5"/>
  <c r="J125" i="5"/>
  <c r="Q123" i="5"/>
  <c r="P125" i="5"/>
  <c r="D126" i="5"/>
  <c r="H127" i="5"/>
  <c r="I126" i="5"/>
  <c r="E124" i="5"/>
  <c r="C124" i="5"/>
  <c r="B126" i="5" l="1"/>
  <c r="K126" i="5"/>
  <c r="J126" i="5"/>
  <c r="A126" i="5"/>
  <c r="Q124" i="5"/>
  <c r="P126" i="5"/>
  <c r="I127" i="5"/>
  <c r="H128" i="5"/>
  <c r="D127" i="5"/>
  <c r="E125" i="5"/>
  <c r="C125" i="5"/>
  <c r="Q125" i="5" l="1"/>
  <c r="B127" i="5"/>
  <c r="A127" i="5"/>
  <c r="J127" i="5"/>
  <c r="K127" i="5"/>
  <c r="P127" i="5"/>
  <c r="H129" i="5"/>
  <c r="D128" i="5"/>
  <c r="I128" i="5"/>
  <c r="E126" i="5"/>
  <c r="C126" i="5"/>
  <c r="Q126" i="5" l="1"/>
  <c r="B128" i="5"/>
  <c r="K128" i="5"/>
  <c r="J128" i="5"/>
  <c r="A128" i="5"/>
  <c r="E127" i="5"/>
  <c r="P128" i="5"/>
  <c r="I129" i="5"/>
  <c r="D129" i="5"/>
  <c r="H130" i="5"/>
  <c r="C127" i="5"/>
  <c r="Q127" i="5" l="1"/>
  <c r="B129" i="5"/>
  <c r="A129" i="5"/>
  <c r="J129" i="5"/>
  <c r="K129" i="5"/>
  <c r="P129" i="5"/>
  <c r="C128" i="5"/>
  <c r="D130" i="5"/>
  <c r="H131" i="5"/>
  <c r="I130" i="5"/>
  <c r="E128" i="5"/>
  <c r="Q128" i="5" s="1"/>
  <c r="B130" i="5" l="1"/>
  <c r="A130" i="5"/>
  <c r="J130" i="5"/>
  <c r="K130" i="5"/>
  <c r="H132" i="5"/>
  <c r="I131" i="5"/>
  <c r="D131" i="5"/>
  <c r="E129" i="5"/>
  <c r="P130" i="5"/>
  <c r="C129" i="5"/>
  <c r="Q129" i="5" l="1"/>
  <c r="B131" i="5"/>
  <c r="A131" i="5"/>
  <c r="K131" i="5"/>
  <c r="J131" i="5"/>
  <c r="C130" i="5"/>
  <c r="P131" i="5"/>
  <c r="E130" i="5"/>
  <c r="Q130" i="5" s="1"/>
  <c r="I132" i="5"/>
  <c r="D132" i="5"/>
  <c r="H133" i="5"/>
  <c r="A132" i="5" l="1"/>
  <c r="K132" i="5"/>
  <c r="B132" i="5"/>
  <c r="J132" i="5"/>
  <c r="H134" i="5"/>
  <c r="I133" i="5"/>
  <c r="D133" i="5"/>
  <c r="P132" i="5"/>
  <c r="E131" i="5"/>
  <c r="C131" i="5"/>
  <c r="Q131" i="5" l="1"/>
  <c r="B133" i="5"/>
  <c r="A133" i="5"/>
  <c r="K133" i="5"/>
  <c r="J133" i="5"/>
  <c r="E132" i="5"/>
  <c r="P133" i="5"/>
  <c r="C132" i="5"/>
  <c r="D134" i="5"/>
  <c r="H135" i="5"/>
  <c r="I134" i="5"/>
  <c r="Q132" i="5" l="1"/>
  <c r="B134" i="5"/>
  <c r="A134" i="5"/>
  <c r="K134" i="5"/>
  <c r="J134" i="5"/>
  <c r="P134" i="5"/>
  <c r="I135" i="5"/>
  <c r="H136" i="5"/>
  <c r="D135" i="5"/>
  <c r="E133" i="5"/>
  <c r="C133" i="5"/>
  <c r="Q133" i="5" l="1"/>
  <c r="B135" i="5"/>
  <c r="A135" i="5"/>
  <c r="J135" i="5"/>
  <c r="K135" i="5"/>
  <c r="C134" i="5"/>
  <c r="P135" i="5"/>
  <c r="H137" i="5"/>
  <c r="I136" i="5"/>
  <c r="D136" i="5"/>
  <c r="E134" i="5"/>
  <c r="Q134" i="5" l="1"/>
  <c r="B136" i="5"/>
  <c r="K136" i="5"/>
  <c r="J136" i="5"/>
  <c r="A136" i="5"/>
  <c r="P136" i="5"/>
  <c r="I137" i="5"/>
  <c r="D137" i="5"/>
  <c r="H138" i="5"/>
  <c r="E135" i="5"/>
  <c r="C135" i="5"/>
  <c r="Q135" i="5" l="1"/>
  <c r="B137" i="5"/>
  <c r="A137" i="5"/>
  <c r="J137" i="5"/>
  <c r="K137" i="5"/>
  <c r="E136" i="5"/>
  <c r="D138" i="5"/>
  <c r="H139" i="5"/>
  <c r="I138" i="5"/>
  <c r="P137" i="5"/>
  <c r="C136" i="5"/>
  <c r="Q136" i="5" l="1"/>
  <c r="B138" i="5"/>
  <c r="A138" i="5"/>
  <c r="J138" i="5"/>
  <c r="K138" i="5"/>
  <c r="C137" i="5"/>
  <c r="P138" i="5"/>
  <c r="H140" i="5"/>
  <c r="D139" i="5"/>
  <c r="I139" i="5"/>
  <c r="E137" i="5"/>
  <c r="Q137" i="5" s="1"/>
  <c r="B139" i="5" l="1"/>
  <c r="A139" i="5"/>
  <c r="K139" i="5"/>
  <c r="J139" i="5"/>
  <c r="I140" i="5"/>
  <c r="D140" i="5"/>
  <c r="H141" i="5"/>
  <c r="C138" i="5"/>
  <c r="P139" i="5"/>
  <c r="E138" i="5"/>
  <c r="Q138" i="5" s="1"/>
  <c r="A140" i="5" l="1"/>
  <c r="B140" i="5"/>
  <c r="K140" i="5"/>
  <c r="J140" i="5"/>
  <c r="E139" i="5"/>
  <c r="C139" i="5"/>
  <c r="H142" i="5"/>
  <c r="I141" i="5"/>
  <c r="D141" i="5"/>
  <c r="P140" i="5"/>
  <c r="Q139" i="5" l="1"/>
  <c r="B141" i="5"/>
  <c r="A141" i="5"/>
  <c r="K141" i="5"/>
  <c r="J141" i="5"/>
  <c r="C140" i="5"/>
  <c r="D142" i="5"/>
  <c r="H143" i="5"/>
  <c r="I142" i="5"/>
  <c r="P141" i="5"/>
  <c r="E140" i="5"/>
  <c r="Q140" i="5" s="1"/>
  <c r="B142" i="5" l="1"/>
  <c r="A142" i="5"/>
  <c r="K142" i="5"/>
  <c r="J142" i="5"/>
  <c r="C141" i="5"/>
  <c r="P142" i="5"/>
  <c r="E141" i="5"/>
  <c r="Q141" i="5" s="1"/>
  <c r="I143" i="5"/>
  <c r="H144" i="5"/>
  <c r="D143" i="5"/>
  <c r="B143" i="5" l="1"/>
  <c r="A143" i="5"/>
  <c r="J143" i="5"/>
  <c r="K143" i="5"/>
  <c r="C142" i="5"/>
  <c r="P143" i="5"/>
  <c r="E142" i="5"/>
  <c r="Q142" i="5" s="1"/>
  <c r="H145" i="5"/>
  <c r="D144" i="5"/>
  <c r="I144" i="5"/>
  <c r="B144" i="5" l="1"/>
  <c r="A144" i="5"/>
  <c r="K144" i="5"/>
  <c r="J144" i="5"/>
  <c r="P144" i="5"/>
  <c r="I145" i="5"/>
  <c r="D145" i="5"/>
  <c r="H146" i="5"/>
  <c r="E143" i="5"/>
  <c r="Q143" i="5" s="1"/>
  <c r="C143" i="5"/>
  <c r="B145" i="5" l="1"/>
  <c r="A145" i="5"/>
  <c r="J145" i="5"/>
  <c r="K145" i="5"/>
  <c r="D146" i="5"/>
  <c r="H147" i="5"/>
  <c r="I146" i="5"/>
  <c r="P145" i="5"/>
  <c r="E144" i="5"/>
  <c r="C144" i="5"/>
  <c r="Q144" i="5" l="1"/>
  <c r="B146" i="5"/>
  <c r="A146" i="5"/>
  <c r="K146" i="5"/>
  <c r="J146" i="5"/>
  <c r="C145" i="5"/>
  <c r="E145" i="5"/>
  <c r="Q145" i="5" s="1"/>
  <c r="P146" i="5"/>
  <c r="H148" i="5"/>
  <c r="D147" i="5"/>
  <c r="I147" i="5"/>
  <c r="B147" i="5" l="1"/>
  <c r="A147" i="5"/>
  <c r="K147" i="5"/>
  <c r="J147" i="5"/>
  <c r="P147" i="5"/>
  <c r="I148" i="5"/>
  <c r="D148" i="5"/>
  <c r="H149" i="5"/>
  <c r="E146" i="5"/>
  <c r="C146" i="5"/>
  <c r="Q146" i="5" l="1"/>
  <c r="A148" i="5"/>
  <c r="B148" i="5"/>
  <c r="K148" i="5"/>
  <c r="J148" i="5"/>
  <c r="H150" i="5"/>
  <c r="I149" i="5"/>
  <c r="D149" i="5"/>
  <c r="E147" i="5"/>
  <c r="P148" i="5"/>
  <c r="C147" i="5"/>
  <c r="Q147" i="5" l="1"/>
  <c r="B149" i="5"/>
  <c r="A149" i="5"/>
  <c r="K149" i="5"/>
  <c r="J149" i="5"/>
  <c r="C148" i="5"/>
  <c r="E148" i="5"/>
  <c r="Q148" i="5" s="1"/>
  <c r="P149" i="5"/>
  <c r="I150" i="5"/>
  <c r="D150" i="5"/>
  <c r="H151" i="5"/>
  <c r="B150" i="5" l="1"/>
  <c r="A150" i="5"/>
  <c r="K150" i="5"/>
  <c r="J150" i="5"/>
  <c r="H152" i="5"/>
  <c r="I151" i="5"/>
  <c r="D151" i="5"/>
  <c r="E149" i="5"/>
  <c r="Q149" i="5" s="1"/>
  <c r="P150" i="5"/>
  <c r="C149" i="5"/>
  <c r="B151" i="5" l="1"/>
  <c r="A151" i="5"/>
  <c r="J151" i="5"/>
  <c r="K151" i="5"/>
  <c r="E150" i="5"/>
  <c r="C150" i="5"/>
  <c r="P151" i="5"/>
  <c r="I152" i="5"/>
  <c r="D152" i="5"/>
  <c r="H153" i="5"/>
  <c r="Q150" i="5" l="1"/>
  <c r="B152" i="5"/>
  <c r="K152" i="5"/>
  <c r="A152" i="5"/>
  <c r="J152" i="5"/>
  <c r="P152" i="5"/>
  <c r="H154" i="5"/>
  <c r="I153" i="5"/>
  <c r="D153" i="5"/>
  <c r="E151" i="5"/>
  <c r="Q151" i="5" s="1"/>
  <c r="C151" i="5"/>
  <c r="B153" i="5" l="1"/>
  <c r="A153" i="5"/>
  <c r="J153" i="5"/>
  <c r="K153" i="5"/>
  <c r="P153" i="5"/>
  <c r="I154" i="5"/>
  <c r="D154" i="5"/>
  <c r="H155" i="5"/>
  <c r="E152" i="5"/>
  <c r="Q152" i="5" s="1"/>
  <c r="C152" i="5"/>
  <c r="B154" i="5" l="1"/>
  <c r="A154" i="5"/>
  <c r="K154" i="5"/>
  <c r="J154" i="5"/>
  <c r="H156" i="5"/>
  <c r="I155" i="5"/>
  <c r="D155" i="5"/>
  <c r="P154" i="5"/>
  <c r="E153" i="5"/>
  <c r="C153" i="5"/>
  <c r="Q153" i="5" l="1"/>
  <c r="B155" i="5"/>
  <c r="A155" i="5"/>
  <c r="K155" i="5"/>
  <c r="J155" i="5"/>
  <c r="C154" i="5"/>
  <c r="E154" i="5"/>
  <c r="Q154" i="5" s="1"/>
  <c r="P155" i="5"/>
  <c r="I156" i="5"/>
  <c r="D156" i="5"/>
  <c r="H157" i="5"/>
  <c r="A156" i="5" l="1"/>
  <c r="K156" i="5"/>
  <c r="B156" i="5"/>
  <c r="J156" i="5"/>
  <c r="C155" i="5"/>
  <c r="H158" i="5"/>
  <c r="I157" i="5"/>
  <c r="D157" i="5"/>
  <c r="P156" i="5"/>
  <c r="E155" i="5"/>
  <c r="Q155" i="5" s="1"/>
  <c r="B157" i="5" l="1"/>
  <c r="A157" i="5"/>
  <c r="K157" i="5"/>
  <c r="J157" i="5"/>
  <c r="E156" i="5"/>
  <c r="C156" i="5"/>
  <c r="P157" i="5"/>
  <c r="I158" i="5"/>
  <c r="D158" i="5"/>
  <c r="H159" i="5"/>
  <c r="Q156" i="5" l="1"/>
  <c r="B158" i="5"/>
  <c r="K158" i="5"/>
  <c r="A158" i="5"/>
  <c r="J158" i="5"/>
  <c r="P158" i="5"/>
  <c r="E157" i="5"/>
  <c r="C157" i="5"/>
  <c r="H160" i="5"/>
  <c r="I159" i="5"/>
  <c r="D159" i="5"/>
  <c r="Q157" i="5" l="1"/>
  <c r="B159" i="5"/>
  <c r="A159" i="5"/>
  <c r="J159" i="5"/>
  <c r="K159" i="5"/>
  <c r="P159" i="5"/>
  <c r="C158" i="5"/>
  <c r="H161" i="5"/>
  <c r="I160" i="5"/>
  <c r="D160" i="5"/>
  <c r="E158" i="5"/>
  <c r="Q158" i="5" s="1"/>
  <c r="B160" i="5" l="1"/>
  <c r="A160" i="5"/>
  <c r="K160" i="5"/>
  <c r="J160" i="5"/>
  <c r="P160" i="5"/>
  <c r="E159" i="5"/>
  <c r="H162" i="5"/>
  <c r="I161" i="5"/>
  <c r="D161" i="5"/>
  <c r="C159" i="5"/>
  <c r="Q159" i="5" l="1"/>
  <c r="B161" i="5"/>
  <c r="A161" i="5"/>
  <c r="J161" i="5"/>
  <c r="K161" i="5"/>
  <c r="H163" i="5"/>
  <c r="D162" i="5"/>
  <c r="I162" i="5"/>
  <c r="P161" i="5"/>
  <c r="E160" i="5"/>
  <c r="C160" i="5"/>
  <c r="Q160" i="5" l="1"/>
  <c r="B162" i="5"/>
  <c r="A162" i="5"/>
  <c r="K162" i="5"/>
  <c r="J162" i="5"/>
  <c r="C161" i="5"/>
  <c r="E161" i="5"/>
  <c r="P162" i="5"/>
  <c r="H164" i="5"/>
  <c r="I163" i="5"/>
  <c r="D163" i="5"/>
  <c r="Q161" i="5" l="1"/>
  <c r="B163" i="5"/>
  <c r="A163" i="5"/>
  <c r="K163" i="5"/>
  <c r="J163" i="5"/>
  <c r="E162" i="5"/>
  <c r="H165" i="5"/>
  <c r="D164" i="5"/>
  <c r="I164" i="5"/>
  <c r="P163" i="5"/>
  <c r="C162" i="5"/>
  <c r="Q162" i="5" l="1"/>
  <c r="A164" i="5"/>
  <c r="K164" i="5"/>
  <c r="B164" i="5"/>
  <c r="J164" i="5"/>
  <c r="C163" i="5"/>
  <c r="H166" i="5"/>
  <c r="I165" i="5"/>
  <c r="D165" i="5"/>
  <c r="E163" i="5"/>
  <c r="Q163" i="5" s="1"/>
  <c r="P164" i="5"/>
  <c r="B165" i="5" l="1"/>
  <c r="A165" i="5"/>
  <c r="K165" i="5"/>
  <c r="J165" i="5"/>
  <c r="C164" i="5"/>
  <c r="P165" i="5"/>
  <c r="H167" i="5"/>
  <c r="I166" i="5"/>
  <c r="D166" i="5"/>
  <c r="E164" i="5"/>
  <c r="B166" i="5" l="1"/>
  <c r="K166" i="5"/>
  <c r="J166" i="5"/>
  <c r="A166" i="5"/>
  <c r="Q164" i="5"/>
  <c r="P166" i="5"/>
  <c r="H168" i="5"/>
  <c r="I167" i="5"/>
  <c r="D167" i="5"/>
  <c r="E165" i="5"/>
  <c r="C165" i="5"/>
  <c r="B167" i="5" l="1"/>
  <c r="A167" i="5"/>
  <c r="J167" i="5"/>
  <c r="K167" i="5"/>
  <c r="Q165" i="5"/>
  <c r="P167" i="5"/>
  <c r="E166" i="5"/>
  <c r="H169" i="5"/>
  <c r="D168" i="5"/>
  <c r="I168" i="5"/>
  <c r="C166" i="5"/>
  <c r="B168" i="5" l="1"/>
  <c r="K168" i="5"/>
  <c r="J168" i="5"/>
  <c r="A168" i="5"/>
  <c r="Q166" i="5"/>
  <c r="C167" i="5"/>
  <c r="H170" i="5"/>
  <c r="I169" i="5"/>
  <c r="D169" i="5"/>
  <c r="E167" i="5"/>
  <c r="P168" i="5"/>
  <c r="B169" i="5" l="1"/>
  <c r="A169" i="5"/>
  <c r="J169" i="5"/>
  <c r="K169" i="5"/>
  <c r="Q167" i="5"/>
  <c r="E168" i="5"/>
  <c r="Q168" i="5" s="1"/>
  <c r="C168" i="5"/>
  <c r="P169" i="5"/>
  <c r="H171" i="5"/>
  <c r="I170" i="5"/>
  <c r="D170" i="5"/>
  <c r="B170" i="5" l="1"/>
  <c r="A170" i="5"/>
  <c r="K170" i="5"/>
  <c r="J170" i="5"/>
  <c r="P170" i="5"/>
  <c r="E169" i="5"/>
  <c r="Q169" i="5" s="1"/>
  <c r="C169" i="5"/>
  <c r="H172" i="5"/>
  <c r="I171" i="5"/>
  <c r="D171" i="5"/>
  <c r="B171" i="5" l="1"/>
  <c r="A171" i="5"/>
  <c r="K171" i="5"/>
  <c r="J171" i="5"/>
  <c r="H173" i="5"/>
  <c r="D172" i="5"/>
  <c r="I172" i="5"/>
  <c r="P171" i="5"/>
  <c r="E170" i="5"/>
  <c r="Q170" i="5" s="1"/>
  <c r="C170" i="5"/>
  <c r="A172" i="5" l="1"/>
  <c r="K172" i="5"/>
  <c r="J172" i="5"/>
  <c r="B172" i="5"/>
  <c r="C171" i="5"/>
  <c r="H174" i="5"/>
  <c r="I173" i="5"/>
  <c r="D173" i="5"/>
  <c r="E171" i="5"/>
  <c r="Q171" i="5" s="1"/>
  <c r="P172" i="5"/>
  <c r="B173" i="5" l="1"/>
  <c r="A173" i="5"/>
  <c r="K173" i="5"/>
  <c r="J173" i="5"/>
  <c r="C172" i="5"/>
  <c r="P173" i="5"/>
  <c r="H175" i="5"/>
  <c r="I174" i="5"/>
  <c r="D174" i="5"/>
  <c r="E172" i="5"/>
  <c r="Q172" i="5" s="1"/>
  <c r="B174" i="5" l="1"/>
  <c r="J174" i="5"/>
  <c r="A174" i="5"/>
  <c r="K174" i="5"/>
  <c r="P174" i="5"/>
  <c r="H176" i="5"/>
  <c r="I175" i="5"/>
  <c r="D175" i="5"/>
  <c r="E173" i="5"/>
  <c r="C173" i="5"/>
  <c r="Q173" i="5" l="1"/>
  <c r="B175" i="5"/>
  <c r="A175" i="5"/>
  <c r="J175" i="5"/>
  <c r="K175" i="5"/>
  <c r="H177" i="5"/>
  <c r="D176" i="5"/>
  <c r="I176" i="5"/>
  <c r="E174" i="5"/>
  <c r="P175" i="5"/>
  <c r="C174" i="5"/>
  <c r="Q174" i="5" l="1"/>
  <c r="B176" i="5"/>
  <c r="A176" i="5"/>
  <c r="K176" i="5"/>
  <c r="J176" i="5"/>
  <c r="C175" i="5"/>
  <c r="P176" i="5"/>
  <c r="E175" i="5"/>
  <c r="Q175" i="5" s="1"/>
  <c r="H178" i="5"/>
  <c r="I177" i="5"/>
  <c r="D177" i="5"/>
  <c r="B177" i="5" l="1"/>
  <c r="A177" i="5"/>
  <c r="J177" i="5"/>
  <c r="K177" i="5"/>
  <c r="H179" i="5"/>
  <c r="I178" i="5"/>
  <c r="D178" i="5"/>
  <c r="C177" i="5"/>
  <c r="P177" i="5"/>
  <c r="E176" i="5"/>
  <c r="Q176" i="5" s="1"/>
  <c r="C176" i="5"/>
  <c r="B178" i="5" l="1"/>
  <c r="A178" i="5"/>
  <c r="K178" i="5"/>
  <c r="J178" i="5"/>
  <c r="E177" i="5"/>
  <c r="Q177" i="5" s="1"/>
  <c r="P178" i="5"/>
  <c r="H180" i="5"/>
  <c r="I179" i="5"/>
  <c r="D179" i="5"/>
  <c r="B179" i="5" l="1"/>
  <c r="A179" i="5"/>
  <c r="K179" i="5"/>
  <c r="J179" i="5"/>
  <c r="C178" i="5"/>
  <c r="H181" i="5"/>
  <c r="D180" i="5"/>
  <c r="I180" i="5"/>
  <c r="P179" i="5"/>
  <c r="E178" i="5"/>
  <c r="Q178" i="5" s="1"/>
  <c r="A180" i="5" l="1"/>
  <c r="K180" i="5"/>
  <c r="B180" i="5"/>
  <c r="J180" i="5"/>
  <c r="C179" i="5"/>
  <c r="E179" i="5"/>
  <c r="Q179" i="5" s="1"/>
  <c r="P180" i="5"/>
  <c r="H182" i="5"/>
  <c r="I181" i="5"/>
  <c r="D181" i="5"/>
  <c r="B181" i="5" l="1"/>
  <c r="A181" i="5"/>
  <c r="K181" i="5"/>
  <c r="J181" i="5"/>
  <c r="H183" i="5"/>
  <c r="I182" i="5"/>
  <c r="D182" i="5"/>
  <c r="P181" i="5"/>
  <c r="C180" i="5"/>
  <c r="E180" i="5"/>
  <c r="Q180" i="5" s="1"/>
  <c r="B182" i="5" l="1"/>
  <c r="J182" i="5"/>
  <c r="A182" i="5"/>
  <c r="K182" i="5"/>
  <c r="E181" i="5"/>
  <c r="P182" i="5"/>
  <c r="C181" i="5"/>
  <c r="H184" i="5"/>
  <c r="I183" i="5"/>
  <c r="D183" i="5"/>
  <c r="Q181" i="5" l="1"/>
  <c r="B183" i="5"/>
  <c r="A183" i="5"/>
  <c r="J183" i="5"/>
  <c r="K183" i="5"/>
  <c r="E182" i="5"/>
  <c r="P183" i="5"/>
  <c r="C182" i="5"/>
  <c r="H185" i="5"/>
  <c r="D184" i="5"/>
  <c r="I184" i="5"/>
  <c r="Q182" i="5" l="1"/>
  <c r="B184" i="5"/>
  <c r="A184" i="5"/>
  <c r="K184" i="5"/>
  <c r="J184" i="5"/>
  <c r="C183" i="5"/>
  <c r="H186" i="5"/>
  <c r="I185" i="5"/>
  <c r="D185" i="5"/>
  <c r="C184" i="5"/>
  <c r="P184" i="5"/>
  <c r="E183" i="5"/>
  <c r="Q183" i="5" s="1"/>
  <c r="B185" i="5" l="1"/>
  <c r="A185" i="5"/>
  <c r="J185" i="5"/>
  <c r="K185" i="5"/>
  <c r="P185" i="5"/>
  <c r="E184" i="5"/>
  <c r="Q184" i="5" s="1"/>
  <c r="H187" i="5"/>
  <c r="I186" i="5"/>
  <c r="D186" i="5"/>
  <c r="B186" i="5" l="1"/>
  <c r="A186" i="5"/>
  <c r="J186" i="5"/>
  <c r="K186" i="5"/>
  <c r="E185" i="5"/>
  <c r="P186" i="5"/>
  <c r="I187" i="5"/>
  <c r="D187" i="5"/>
  <c r="H188" i="5"/>
  <c r="C185" i="5"/>
  <c r="Q185" i="5" l="1"/>
  <c r="B187" i="5"/>
  <c r="A187" i="5"/>
  <c r="K187" i="5"/>
  <c r="J187" i="5"/>
  <c r="C186" i="5"/>
  <c r="P187" i="5"/>
  <c r="E186" i="5"/>
  <c r="Q186" i="5" s="1"/>
  <c r="D188" i="5"/>
  <c r="H189" i="5"/>
  <c r="I188" i="5"/>
  <c r="A188" i="5" l="1"/>
  <c r="B188" i="5"/>
  <c r="K188" i="5"/>
  <c r="J188" i="5"/>
  <c r="P188" i="5"/>
  <c r="I189" i="5"/>
  <c r="D189" i="5"/>
  <c r="H190" i="5"/>
  <c r="E187" i="5"/>
  <c r="Q187" i="5" s="1"/>
  <c r="C187" i="5"/>
  <c r="B189" i="5" l="1"/>
  <c r="A189" i="5"/>
  <c r="K189" i="5"/>
  <c r="J189" i="5"/>
  <c r="C188" i="5"/>
  <c r="P189" i="5"/>
  <c r="E188" i="5"/>
  <c r="Q188" i="5" s="1"/>
  <c r="I190" i="5"/>
  <c r="H191" i="5"/>
  <c r="D190" i="5"/>
  <c r="B190" i="5" l="1"/>
  <c r="A190" i="5"/>
  <c r="J190" i="5"/>
  <c r="K190" i="5"/>
  <c r="D191" i="5"/>
  <c r="H192" i="5"/>
  <c r="I191" i="5"/>
  <c r="C189" i="5"/>
  <c r="P190" i="5"/>
  <c r="E189" i="5"/>
  <c r="Q189" i="5" l="1"/>
  <c r="B191" i="5"/>
  <c r="A191" i="5"/>
  <c r="J191" i="5"/>
  <c r="K191" i="5"/>
  <c r="C190" i="5"/>
  <c r="E190" i="5"/>
  <c r="Q190" i="5" s="1"/>
  <c r="D192" i="5"/>
  <c r="H193" i="5"/>
  <c r="I192" i="5"/>
  <c r="C191" i="5"/>
  <c r="P191" i="5"/>
  <c r="B192" i="5" l="1"/>
  <c r="K192" i="5"/>
  <c r="A192" i="5"/>
  <c r="C192" i="5" s="1"/>
  <c r="J192" i="5"/>
  <c r="E191" i="5"/>
  <c r="Q191" i="5" s="1"/>
  <c r="P192" i="5"/>
  <c r="I193" i="5"/>
  <c r="D193" i="5"/>
  <c r="H194" i="5"/>
  <c r="B193" i="5" l="1"/>
  <c r="A193" i="5"/>
  <c r="J193" i="5"/>
  <c r="K193" i="5"/>
  <c r="I194" i="5"/>
  <c r="D194" i="5"/>
  <c r="H195" i="5"/>
  <c r="P193" i="5"/>
  <c r="E192" i="5"/>
  <c r="Q192" i="5" s="1"/>
  <c r="B194" i="5" l="1"/>
  <c r="A194" i="5"/>
  <c r="K194" i="5"/>
  <c r="J194" i="5"/>
  <c r="E193" i="5"/>
  <c r="Q193" i="5" s="1"/>
  <c r="C193" i="5"/>
  <c r="I195" i="5"/>
  <c r="D195" i="5"/>
  <c r="H196" i="5"/>
  <c r="P194" i="5"/>
  <c r="B195" i="5" l="1"/>
  <c r="A195" i="5"/>
  <c r="K195" i="5"/>
  <c r="J195" i="5"/>
  <c r="I196" i="5"/>
  <c r="D196" i="5"/>
  <c r="H197" i="5"/>
  <c r="E194" i="5"/>
  <c r="P195" i="5"/>
  <c r="C194" i="5"/>
  <c r="Q194" i="5" l="1"/>
  <c r="A196" i="5"/>
  <c r="K196" i="5"/>
  <c r="B196" i="5"/>
  <c r="J196" i="5"/>
  <c r="I197" i="5"/>
  <c r="D197" i="5"/>
  <c r="H198" i="5"/>
  <c r="E195" i="5"/>
  <c r="P196" i="5"/>
  <c r="C195" i="5"/>
  <c r="Q195" i="5" l="1"/>
  <c r="B197" i="5"/>
  <c r="A197" i="5"/>
  <c r="K197" i="5"/>
  <c r="J197" i="5"/>
  <c r="E196" i="5"/>
  <c r="I198" i="5"/>
  <c r="D198" i="5"/>
  <c r="H199" i="5"/>
  <c r="C196" i="5"/>
  <c r="P197" i="5"/>
  <c r="Q196" i="5" l="1"/>
  <c r="B198" i="5"/>
  <c r="J198" i="5"/>
  <c r="K198" i="5"/>
  <c r="A198" i="5"/>
  <c r="E197" i="5"/>
  <c r="I199" i="5"/>
  <c r="D199" i="5"/>
  <c r="H200" i="5"/>
  <c r="P198" i="5"/>
  <c r="C197" i="5"/>
  <c r="Q197" i="5" l="1"/>
  <c r="B199" i="5"/>
  <c r="A199" i="5"/>
  <c r="J199" i="5"/>
  <c r="K199" i="5"/>
  <c r="P199" i="5"/>
  <c r="C198" i="5"/>
  <c r="I200" i="5"/>
  <c r="D200" i="5"/>
  <c r="H201" i="5"/>
  <c r="E198" i="5"/>
  <c r="Q198" i="5" s="1"/>
  <c r="B200" i="5" l="1"/>
  <c r="C200" i="5" s="1"/>
  <c r="K200" i="5"/>
  <c r="A200" i="5"/>
  <c r="J200" i="5"/>
  <c r="I201" i="5"/>
  <c r="D201" i="5"/>
  <c r="H202" i="5"/>
  <c r="P200" i="5"/>
  <c r="E199" i="5"/>
  <c r="C199" i="5"/>
  <c r="Q199" i="5" l="1"/>
  <c r="B201" i="5"/>
  <c r="A201" i="5"/>
  <c r="J201" i="5"/>
  <c r="K201" i="5"/>
  <c r="E200" i="5"/>
  <c r="Q200" i="5" s="1"/>
  <c r="P201" i="5"/>
  <c r="C201" i="5"/>
  <c r="I202" i="5"/>
  <c r="D202" i="5"/>
  <c r="H203" i="5"/>
  <c r="B202" i="5" l="1"/>
  <c r="A202" i="5"/>
  <c r="K202" i="5"/>
  <c r="J202" i="5"/>
  <c r="I203" i="5"/>
  <c r="D203" i="5"/>
  <c r="H204" i="5"/>
  <c r="P202" i="5"/>
  <c r="E201" i="5"/>
  <c r="Q201" i="5" s="1"/>
  <c r="B203" i="5" l="1"/>
  <c r="A203" i="5"/>
  <c r="K203" i="5"/>
  <c r="J203" i="5"/>
  <c r="C202" i="5"/>
  <c r="E202" i="5"/>
  <c r="I204" i="5"/>
  <c r="D204" i="5"/>
  <c r="H205" i="5"/>
  <c r="P203" i="5"/>
  <c r="Q202" i="5" l="1"/>
  <c r="A204" i="5"/>
  <c r="K204" i="5"/>
  <c r="B204" i="5"/>
  <c r="J204" i="5"/>
  <c r="E203" i="5"/>
  <c r="I205" i="5"/>
  <c r="D205" i="5"/>
  <c r="H206" i="5"/>
  <c r="C203" i="5"/>
  <c r="P204" i="5"/>
  <c r="Q203" i="5" l="1"/>
  <c r="B205" i="5"/>
  <c r="K205" i="5"/>
  <c r="A205" i="5"/>
  <c r="C205" i="5" s="1"/>
  <c r="J205" i="5"/>
  <c r="P205" i="5"/>
  <c r="I206" i="5"/>
  <c r="D206" i="5"/>
  <c r="H207" i="5"/>
  <c r="E204" i="5"/>
  <c r="C204" i="5"/>
  <c r="Q204" i="5" l="1"/>
  <c r="B206" i="5"/>
  <c r="K206" i="5"/>
  <c r="J206" i="5"/>
  <c r="A206" i="5"/>
  <c r="P206" i="5"/>
  <c r="E205" i="5"/>
  <c r="Q205" i="5" s="1"/>
  <c r="I207" i="5"/>
  <c r="D207" i="5"/>
  <c r="H208" i="5"/>
  <c r="B207" i="5" l="1"/>
  <c r="A207" i="5"/>
  <c r="J207" i="5"/>
  <c r="K207" i="5"/>
  <c r="I208" i="5"/>
  <c r="D208" i="5"/>
  <c r="H209" i="5"/>
  <c r="C206" i="5"/>
  <c r="P207" i="5"/>
  <c r="E206" i="5"/>
  <c r="Q206" i="5" s="1"/>
  <c r="B208" i="5" l="1"/>
  <c r="J208" i="5"/>
  <c r="A208" i="5"/>
  <c r="K208" i="5"/>
  <c r="C207" i="5"/>
  <c r="E207" i="5"/>
  <c r="I209" i="5"/>
  <c r="D209" i="5"/>
  <c r="H210" i="5"/>
  <c r="P208" i="5"/>
  <c r="Q207" i="5" l="1"/>
  <c r="B209" i="5"/>
  <c r="A209" i="5"/>
  <c r="K209" i="5"/>
  <c r="J209" i="5"/>
  <c r="C208" i="5"/>
  <c r="E208" i="5"/>
  <c r="I210" i="5"/>
  <c r="D210" i="5"/>
  <c r="H211" i="5"/>
  <c r="P209" i="5"/>
  <c r="Q208" i="5" l="1"/>
  <c r="B210" i="5"/>
  <c r="A210" i="5"/>
  <c r="J210" i="5"/>
  <c r="K210" i="5"/>
  <c r="C209" i="5"/>
  <c r="I211" i="5"/>
  <c r="D211" i="5"/>
  <c r="H212" i="5"/>
  <c r="P210" i="5"/>
  <c r="C210" i="5"/>
  <c r="E209" i="5"/>
  <c r="Q209" i="5" s="1"/>
  <c r="B211" i="5" l="1"/>
  <c r="A211" i="5"/>
  <c r="K211" i="5"/>
  <c r="J211" i="5"/>
  <c r="E210" i="5"/>
  <c r="Q210" i="5" s="1"/>
  <c r="I212" i="5"/>
  <c r="D212" i="5"/>
  <c r="H213" i="5"/>
  <c r="P211" i="5"/>
  <c r="A212" i="5" l="1"/>
  <c r="K212" i="5"/>
  <c r="J212" i="5"/>
  <c r="B212" i="5"/>
  <c r="E211" i="5"/>
  <c r="I213" i="5"/>
  <c r="D213" i="5"/>
  <c r="H214" i="5"/>
  <c r="C211" i="5"/>
  <c r="P212" i="5"/>
  <c r="Q211" i="5" l="1"/>
  <c r="B213" i="5"/>
  <c r="K213" i="5"/>
  <c r="A213" i="5"/>
  <c r="J213" i="5"/>
  <c r="C212" i="5"/>
  <c r="Q212" i="5" s="1"/>
  <c r="I214" i="5"/>
  <c r="D214" i="5"/>
  <c r="H215" i="5"/>
  <c r="P213" i="5"/>
  <c r="E212" i="5"/>
  <c r="B214" i="5" l="1"/>
  <c r="K214" i="5"/>
  <c r="A214" i="5"/>
  <c r="J214" i="5"/>
  <c r="C213" i="5"/>
  <c r="Q213" i="5" s="1"/>
  <c r="I215" i="5"/>
  <c r="D215" i="5"/>
  <c r="H216" i="5"/>
  <c r="E213" i="5"/>
  <c r="P214" i="5"/>
  <c r="B215" i="5" l="1"/>
  <c r="A215" i="5"/>
  <c r="K215" i="5"/>
  <c r="J215" i="5"/>
  <c r="C214" i="5"/>
  <c r="Q214" i="5" s="1"/>
  <c r="E214" i="5"/>
  <c r="P215" i="5"/>
  <c r="I216" i="5"/>
  <c r="D216" i="5"/>
  <c r="H217" i="5"/>
  <c r="B216" i="5" l="1"/>
  <c r="J216" i="5"/>
  <c r="A216" i="5"/>
  <c r="K216" i="5"/>
  <c r="C215" i="5"/>
  <c r="Q215" i="5" s="1"/>
  <c r="P216" i="5"/>
  <c r="E215" i="5"/>
  <c r="I217" i="5"/>
  <c r="D217" i="5"/>
  <c r="H218" i="5"/>
  <c r="B217" i="5" l="1"/>
  <c r="A217" i="5"/>
  <c r="J217" i="5"/>
  <c r="K217" i="5"/>
  <c r="P217" i="5"/>
  <c r="I218" i="5"/>
  <c r="D218" i="5"/>
  <c r="H219" i="5"/>
  <c r="C216" i="5"/>
  <c r="E216" i="5"/>
  <c r="B218" i="5" l="1"/>
  <c r="A218" i="5"/>
  <c r="K218" i="5"/>
  <c r="J218" i="5"/>
  <c r="Q216" i="5"/>
  <c r="P218" i="5"/>
  <c r="E217" i="5"/>
  <c r="I219" i="5"/>
  <c r="D219" i="5"/>
  <c r="H220" i="5"/>
  <c r="C217" i="5"/>
  <c r="Q217" i="5" s="1"/>
  <c r="B219" i="5" l="1"/>
  <c r="A219" i="5"/>
  <c r="J219" i="5"/>
  <c r="K219" i="5"/>
  <c r="P219" i="5"/>
  <c r="C219" i="5"/>
  <c r="E218" i="5"/>
  <c r="I220" i="5"/>
  <c r="D220" i="5"/>
  <c r="H221" i="5"/>
  <c r="C218" i="5"/>
  <c r="Q218" i="5" s="1"/>
  <c r="A220" i="5" l="1"/>
  <c r="B220" i="5"/>
  <c r="K220" i="5"/>
  <c r="J220" i="5"/>
  <c r="I221" i="5"/>
  <c r="D221" i="5"/>
  <c r="H222" i="5"/>
  <c r="P220" i="5"/>
  <c r="C220" i="5"/>
  <c r="E219" i="5"/>
  <c r="Q219" i="5" s="1"/>
  <c r="B221" i="5" l="1"/>
  <c r="K221" i="5"/>
  <c r="A221" i="5"/>
  <c r="J221" i="5"/>
  <c r="I222" i="5"/>
  <c r="D222" i="5"/>
  <c r="H223" i="5"/>
  <c r="P221" i="5"/>
  <c r="E220" i="5"/>
  <c r="Q220" i="5" s="1"/>
  <c r="B222" i="5" l="1"/>
  <c r="K222" i="5"/>
  <c r="J222" i="5"/>
  <c r="A222" i="5"/>
  <c r="E221" i="5"/>
  <c r="I223" i="5"/>
  <c r="D223" i="5"/>
  <c r="H224" i="5"/>
  <c r="P222" i="5"/>
  <c r="C221" i="5"/>
  <c r="Q221" i="5" l="1"/>
  <c r="B223" i="5"/>
  <c r="K223" i="5"/>
  <c r="A223" i="5"/>
  <c r="J223" i="5"/>
  <c r="C222" i="5"/>
  <c r="P223" i="5"/>
  <c r="H225" i="5"/>
  <c r="I224" i="5"/>
  <c r="D224" i="5"/>
  <c r="E222" i="5"/>
  <c r="Q222" i="5" s="1"/>
  <c r="B224" i="5" l="1"/>
  <c r="K224" i="5"/>
  <c r="A224" i="5"/>
  <c r="J224" i="5"/>
  <c r="E223" i="5"/>
  <c r="H226" i="5"/>
  <c r="D225" i="5"/>
  <c r="I225" i="5"/>
  <c r="P224" i="5"/>
  <c r="C224" i="5"/>
  <c r="C223" i="5"/>
  <c r="Q223" i="5" l="1"/>
  <c r="B225" i="5"/>
  <c r="A225" i="5"/>
  <c r="K225" i="5"/>
  <c r="J225" i="5"/>
  <c r="E224" i="5"/>
  <c r="Q224" i="5" s="1"/>
  <c r="P225" i="5"/>
  <c r="I226" i="5"/>
  <c r="D226" i="5"/>
  <c r="H227" i="5"/>
  <c r="B226" i="5" l="1"/>
  <c r="A226" i="5"/>
  <c r="K226" i="5"/>
  <c r="J226" i="5"/>
  <c r="P226" i="5"/>
  <c r="D227" i="5"/>
  <c r="H228" i="5"/>
  <c r="I227" i="5"/>
  <c r="E225" i="5"/>
  <c r="Q225" i="5" s="1"/>
  <c r="C225" i="5"/>
  <c r="B227" i="5" l="1"/>
  <c r="A227" i="5"/>
  <c r="C227" i="5" s="1"/>
  <c r="K227" i="5"/>
  <c r="J227" i="5"/>
  <c r="P227" i="5"/>
  <c r="E226" i="5"/>
  <c r="H229" i="5"/>
  <c r="D228" i="5"/>
  <c r="I228" i="5"/>
  <c r="C226" i="5"/>
  <c r="Q226" i="5" l="1"/>
  <c r="A228" i="5"/>
  <c r="B228" i="5"/>
  <c r="C228" i="5" s="1"/>
  <c r="K228" i="5"/>
  <c r="J228" i="5"/>
  <c r="P228" i="5"/>
  <c r="E227" i="5"/>
  <c r="Q227" i="5" s="1"/>
  <c r="H230" i="5"/>
  <c r="D229" i="5"/>
  <c r="I229" i="5"/>
  <c r="B229" i="5" l="1"/>
  <c r="K229" i="5"/>
  <c r="A229" i="5"/>
  <c r="J229" i="5"/>
  <c r="P229" i="5"/>
  <c r="I230" i="5"/>
  <c r="H231" i="5"/>
  <c r="D230" i="5"/>
  <c r="E228" i="5"/>
  <c r="Q228" i="5" s="1"/>
  <c r="B230" i="5" l="1"/>
  <c r="A230" i="5"/>
  <c r="K230" i="5"/>
  <c r="J230" i="5"/>
  <c r="I231" i="5"/>
  <c r="H232" i="5"/>
  <c r="D231" i="5"/>
  <c r="E229" i="5"/>
  <c r="P230" i="5"/>
  <c r="C229" i="5"/>
  <c r="Q229" i="5" l="1"/>
  <c r="B231" i="5"/>
  <c r="K231" i="5"/>
  <c r="A231" i="5"/>
  <c r="J231" i="5"/>
  <c r="E230" i="5"/>
  <c r="C230" i="5"/>
  <c r="I232" i="5"/>
  <c r="H233" i="5"/>
  <c r="D232" i="5"/>
  <c r="P231" i="5"/>
  <c r="Q230" i="5" l="1"/>
  <c r="B232" i="5"/>
  <c r="A232" i="5"/>
  <c r="K232" i="5"/>
  <c r="J232" i="5"/>
  <c r="C231" i="5"/>
  <c r="E231" i="5"/>
  <c r="Q231" i="5" s="1"/>
  <c r="I233" i="5"/>
  <c r="H234" i="5"/>
  <c r="D233" i="5"/>
  <c r="P232" i="5"/>
  <c r="B233" i="5" l="1"/>
  <c r="A233" i="5"/>
  <c r="K233" i="5"/>
  <c r="J233" i="5"/>
  <c r="E232" i="5"/>
  <c r="C232" i="5"/>
  <c r="P233" i="5"/>
  <c r="I234" i="5"/>
  <c r="H235" i="5"/>
  <c r="D234" i="5"/>
  <c r="Q232" i="5" l="1"/>
  <c r="B234" i="5"/>
  <c r="A234" i="5"/>
  <c r="K234" i="5"/>
  <c r="J234" i="5"/>
  <c r="C233" i="5"/>
  <c r="I235" i="5"/>
  <c r="D235" i="5"/>
  <c r="H236" i="5"/>
  <c r="P234" i="5"/>
  <c r="E233" i="5"/>
  <c r="Q233" i="5" s="1"/>
  <c r="B235" i="5" l="1"/>
  <c r="A235" i="5"/>
  <c r="J235" i="5"/>
  <c r="K235" i="5"/>
  <c r="E234" i="5"/>
  <c r="I236" i="5"/>
  <c r="D236" i="5"/>
  <c r="H237" i="5"/>
  <c r="C234" i="5"/>
  <c r="P235" i="5"/>
  <c r="C235" i="5"/>
  <c r="Q234" i="5" l="1"/>
  <c r="A236" i="5"/>
  <c r="J236" i="5"/>
  <c r="B236" i="5"/>
  <c r="K236" i="5"/>
  <c r="H238" i="5"/>
  <c r="I237" i="5"/>
  <c r="D237" i="5"/>
  <c r="E235" i="5"/>
  <c r="Q235" i="5" s="1"/>
  <c r="P236" i="5"/>
  <c r="B237" i="5" l="1"/>
  <c r="K237" i="5"/>
  <c r="A237" i="5"/>
  <c r="J237" i="5"/>
  <c r="C236" i="5"/>
  <c r="P237" i="5"/>
  <c r="I238" i="5"/>
  <c r="D238" i="5"/>
  <c r="H239" i="5"/>
  <c r="E236" i="5"/>
  <c r="Q236" i="5" s="1"/>
  <c r="B238" i="5" l="1"/>
  <c r="K238" i="5"/>
  <c r="A238" i="5"/>
  <c r="J238" i="5"/>
  <c r="C237" i="5"/>
  <c r="I239" i="5"/>
  <c r="D239" i="5"/>
  <c r="H240" i="5"/>
  <c r="P238" i="5"/>
  <c r="C238" i="5"/>
  <c r="E237" i="5"/>
  <c r="Q237" i="5" s="1"/>
  <c r="B239" i="5" l="1"/>
  <c r="K239" i="5"/>
  <c r="A239" i="5"/>
  <c r="J239" i="5"/>
  <c r="E238" i="5"/>
  <c r="Q238" i="5" s="1"/>
  <c r="P239" i="5"/>
  <c r="C239" i="5"/>
  <c r="H241" i="5"/>
  <c r="I240" i="5"/>
  <c r="D240" i="5"/>
  <c r="B240" i="5" l="1"/>
  <c r="A240" i="5"/>
  <c r="C240" i="5" s="1"/>
  <c r="K240" i="5"/>
  <c r="J240" i="5"/>
  <c r="P240" i="5"/>
  <c r="E239" i="5"/>
  <c r="Q239" i="5" s="1"/>
  <c r="H242" i="5"/>
  <c r="D241" i="5"/>
  <c r="I241" i="5"/>
  <c r="B241" i="5" l="1"/>
  <c r="A241" i="5"/>
  <c r="K241" i="5"/>
  <c r="J241" i="5"/>
  <c r="P241" i="5"/>
  <c r="E240" i="5"/>
  <c r="Q240" i="5" s="1"/>
  <c r="I242" i="5"/>
  <c r="D242" i="5"/>
  <c r="H243" i="5"/>
  <c r="B242" i="5" l="1"/>
  <c r="A242" i="5"/>
  <c r="J242" i="5"/>
  <c r="K242" i="5"/>
  <c r="E241" i="5"/>
  <c r="D243" i="5"/>
  <c r="I243" i="5"/>
  <c r="H244" i="5"/>
  <c r="C242" i="5"/>
  <c r="P242" i="5"/>
  <c r="C241" i="5"/>
  <c r="Q241" i="5" l="1"/>
  <c r="B243" i="5"/>
  <c r="A243" i="5"/>
  <c r="K243" i="5"/>
  <c r="J243" i="5"/>
  <c r="E242" i="5"/>
  <c r="Q242" i="5" s="1"/>
  <c r="H245" i="5"/>
  <c r="D244" i="5"/>
  <c r="I244" i="5"/>
  <c r="P243" i="5"/>
  <c r="A244" i="5" l="1"/>
  <c r="K244" i="5"/>
  <c r="J244" i="5"/>
  <c r="B244" i="5"/>
  <c r="E243" i="5"/>
  <c r="P244" i="5"/>
  <c r="C243" i="5"/>
  <c r="H246" i="5"/>
  <c r="I245" i="5"/>
  <c r="D245" i="5"/>
  <c r="Q243" i="5" l="1"/>
  <c r="B245" i="5"/>
  <c r="K245" i="5"/>
  <c r="A245" i="5"/>
  <c r="J245" i="5"/>
  <c r="H247" i="5"/>
  <c r="I246" i="5"/>
  <c r="D246" i="5"/>
  <c r="P245" i="5"/>
  <c r="E244" i="5"/>
  <c r="C244" i="5"/>
  <c r="Q244" i="5" l="1"/>
  <c r="B246" i="5"/>
  <c r="K246" i="5"/>
  <c r="A246" i="5"/>
  <c r="J246" i="5"/>
  <c r="E245" i="5"/>
  <c r="C245" i="5"/>
  <c r="P246" i="5"/>
  <c r="H248" i="5"/>
  <c r="I247" i="5"/>
  <c r="D247" i="5"/>
  <c r="Q245" i="5" l="1"/>
  <c r="B247" i="5"/>
  <c r="K247" i="5"/>
  <c r="A247" i="5"/>
  <c r="J247" i="5"/>
  <c r="C246" i="5"/>
  <c r="E246" i="5"/>
  <c r="Q246" i="5" s="1"/>
  <c r="P247" i="5"/>
  <c r="H249" i="5"/>
  <c r="I248" i="5"/>
  <c r="D248" i="5"/>
  <c r="B248" i="5" l="1"/>
  <c r="A248" i="5"/>
  <c r="J248" i="5"/>
  <c r="K248" i="5"/>
  <c r="C247" i="5"/>
  <c r="P248" i="5"/>
  <c r="E247" i="5"/>
  <c r="Q247" i="5" s="1"/>
  <c r="H250" i="5"/>
  <c r="D249" i="5"/>
  <c r="I249" i="5"/>
  <c r="B249" i="5" l="1"/>
  <c r="A249" i="5"/>
  <c r="K249" i="5"/>
  <c r="J249" i="5"/>
  <c r="P249" i="5"/>
  <c r="H251" i="5"/>
  <c r="D250" i="5"/>
  <c r="I250" i="5"/>
  <c r="E248" i="5"/>
  <c r="C248" i="5"/>
  <c r="Q248" i="5" l="1"/>
  <c r="B250" i="5"/>
  <c r="A250" i="5"/>
  <c r="J250" i="5"/>
  <c r="K250" i="5"/>
  <c r="P250" i="5"/>
  <c r="H252" i="5"/>
  <c r="I251" i="5"/>
  <c r="D251" i="5"/>
  <c r="C249" i="5"/>
  <c r="E249" i="5"/>
  <c r="Q249" i="5" s="1"/>
  <c r="B251" i="5" l="1"/>
  <c r="A251" i="5"/>
  <c r="K251" i="5"/>
  <c r="J251" i="5"/>
  <c r="P251" i="5"/>
  <c r="H253" i="5"/>
  <c r="D252" i="5"/>
  <c r="I252" i="5"/>
  <c r="C250" i="5"/>
  <c r="E250" i="5"/>
  <c r="Q250" i="5" s="1"/>
  <c r="A252" i="5" l="1"/>
  <c r="K252" i="5"/>
  <c r="J252" i="5"/>
  <c r="B252" i="5"/>
  <c r="P252" i="5"/>
  <c r="H254" i="5"/>
  <c r="I253" i="5"/>
  <c r="D253" i="5"/>
  <c r="E251" i="5"/>
  <c r="C251" i="5"/>
  <c r="Q251" i="5" l="1"/>
  <c r="B253" i="5"/>
  <c r="K253" i="5"/>
  <c r="A253" i="5"/>
  <c r="J253" i="5"/>
  <c r="P253" i="5"/>
  <c r="H255" i="5"/>
  <c r="I254" i="5"/>
  <c r="D254" i="5"/>
  <c r="E252" i="5"/>
  <c r="Q252" i="5" s="1"/>
  <c r="C252" i="5"/>
  <c r="B254" i="5" l="1"/>
  <c r="K254" i="5"/>
  <c r="J254" i="5"/>
  <c r="A254" i="5"/>
  <c r="C253" i="5"/>
  <c r="H256" i="5"/>
  <c r="I255" i="5"/>
  <c r="D255" i="5"/>
  <c r="P254" i="5"/>
  <c r="E253" i="5"/>
  <c r="Q253" i="5" s="1"/>
  <c r="B255" i="5" l="1"/>
  <c r="K255" i="5"/>
  <c r="A255" i="5"/>
  <c r="J255" i="5"/>
  <c r="E254" i="5"/>
  <c r="Q254" i="5" s="1"/>
  <c r="C254" i="5"/>
  <c r="P255" i="5"/>
  <c r="H257" i="5"/>
  <c r="I256" i="5"/>
  <c r="D256" i="5"/>
  <c r="B256" i="5" l="1"/>
  <c r="K256" i="5"/>
  <c r="J256" i="5"/>
  <c r="A256" i="5"/>
  <c r="H258" i="5"/>
  <c r="I257" i="5"/>
  <c r="D257" i="5"/>
  <c r="E255" i="5"/>
  <c r="C255" i="5"/>
  <c r="P256" i="5"/>
  <c r="Q255" i="5" l="1"/>
  <c r="B257" i="5"/>
  <c r="A257" i="5"/>
  <c r="K257" i="5"/>
  <c r="J257" i="5"/>
  <c r="C256" i="5"/>
  <c r="H259" i="5"/>
  <c r="I258" i="5"/>
  <c r="D258" i="5"/>
  <c r="P257" i="5"/>
  <c r="E256" i="5"/>
  <c r="Q256" i="5" s="1"/>
  <c r="B258" i="5" l="1"/>
  <c r="A258" i="5"/>
  <c r="K258" i="5"/>
  <c r="J258" i="5"/>
  <c r="C257" i="5"/>
  <c r="P258" i="5"/>
  <c r="H260" i="5"/>
  <c r="I259" i="5"/>
  <c r="D259" i="5"/>
  <c r="E257" i="5"/>
  <c r="Q257" i="5" s="1"/>
  <c r="B259" i="5" l="1"/>
  <c r="A259" i="5"/>
  <c r="K259" i="5"/>
  <c r="J259" i="5"/>
  <c r="P259" i="5"/>
  <c r="H261" i="5"/>
  <c r="I260" i="5"/>
  <c r="D260" i="5"/>
  <c r="C258" i="5"/>
  <c r="E258" i="5"/>
  <c r="Q258" i="5" s="1"/>
  <c r="A260" i="5" l="1"/>
  <c r="B260" i="5"/>
  <c r="K260" i="5"/>
  <c r="J260" i="5"/>
  <c r="H262" i="5"/>
  <c r="D261" i="5"/>
  <c r="I261" i="5"/>
  <c r="E259" i="5"/>
  <c r="P260" i="5"/>
  <c r="C259" i="5"/>
  <c r="Q259" i="5" l="1"/>
  <c r="B261" i="5"/>
  <c r="K261" i="5"/>
  <c r="A261" i="5"/>
  <c r="J261" i="5"/>
  <c r="C260" i="5"/>
  <c r="H263" i="5"/>
  <c r="I262" i="5"/>
  <c r="D262" i="5"/>
  <c r="E260" i="5"/>
  <c r="Q260" i="5" s="1"/>
  <c r="P261" i="5"/>
  <c r="B262" i="5" l="1"/>
  <c r="K262" i="5"/>
  <c r="A262" i="5"/>
  <c r="J262" i="5"/>
  <c r="C261" i="5"/>
  <c r="H264" i="5"/>
  <c r="D263" i="5"/>
  <c r="I263" i="5"/>
  <c r="E261" i="5"/>
  <c r="Q261" i="5" s="1"/>
  <c r="P262" i="5"/>
  <c r="B263" i="5" l="1"/>
  <c r="K263" i="5"/>
  <c r="A263" i="5"/>
  <c r="J263" i="5"/>
  <c r="C262" i="5"/>
  <c r="E262" i="5"/>
  <c r="P263" i="5"/>
  <c r="H265" i="5"/>
  <c r="I264" i="5"/>
  <c r="D264" i="5"/>
  <c r="B264" i="5" l="1"/>
  <c r="J264" i="5"/>
  <c r="K264" i="5"/>
  <c r="A264" i="5"/>
  <c r="Q262" i="5"/>
  <c r="C263" i="5"/>
  <c r="H266" i="5"/>
  <c r="I265" i="5"/>
  <c r="D265" i="5"/>
  <c r="P264" i="5"/>
  <c r="E263" i="5"/>
  <c r="Q263" i="5" l="1"/>
  <c r="B265" i="5"/>
  <c r="A265" i="5"/>
  <c r="K265" i="5"/>
  <c r="J265" i="5"/>
  <c r="E264" i="5"/>
  <c r="C264" i="5"/>
  <c r="P265" i="5"/>
  <c r="H267" i="5"/>
  <c r="I266" i="5"/>
  <c r="D266" i="5"/>
  <c r="Q264" i="5" l="1"/>
  <c r="B266" i="5"/>
  <c r="A266" i="5"/>
  <c r="K266" i="5"/>
  <c r="J266" i="5"/>
  <c r="P266" i="5"/>
  <c r="H268" i="5"/>
  <c r="I267" i="5"/>
  <c r="D267" i="5"/>
  <c r="E265" i="5"/>
  <c r="Q265" i="5" s="1"/>
  <c r="C265" i="5"/>
  <c r="B267" i="5" l="1"/>
  <c r="A267" i="5"/>
  <c r="J267" i="5"/>
  <c r="K267" i="5"/>
  <c r="P267" i="5"/>
  <c r="H269" i="5"/>
  <c r="I268" i="5"/>
  <c r="D268" i="5"/>
  <c r="C266" i="5"/>
  <c r="E266" i="5"/>
  <c r="Q266" i="5" s="1"/>
  <c r="A268" i="5" l="1"/>
  <c r="K268" i="5"/>
  <c r="J268" i="5"/>
  <c r="B268" i="5"/>
  <c r="P268" i="5"/>
  <c r="E267" i="5"/>
  <c r="H270" i="5"/>
  <c r="D269" i="5"/>
  <c r="I269" i="5"/>
  <c r="C267" i="5"/>
  <c r="Q267" i="5" l="1"/>
  <c r="B269" i="5"/>
  <c r="K269" i="5"/>
  <c r="A269" i="5"/>
  <c r="J269" i="5"/>
  <c r="P269" i="5"/>
  <c r="E268" i="5"/>
  <c r="H271" i="5"/>
  <c r="I270" i="5"/>
  <c r="D270" i="5"/>
  <c r="C268" i="5"/>
  <c r="Q268" i="5" l="1"/>
  <c r="B270" i="5"/>
  <c r="K270" i="5"/>
  <c r="A270" i="5"/>
  <c r="J270" i="5"/>
  <c r="H272" i="5"/>
  <c r="D271" i="5"/>
  <c r="I271" i="5"/>
  <c r="P270" i="5"/>
  <c r="E269" i="5"/>
  <c r="C269" i="5"/>
  <c r="Q269" i="5" l="1"/>
  <c r="B271" i="5"/>
  <c r="K271" i="5"/>
  <c r="A271" i="5"/>
  <c r="J271" i="5"/>
  <c r="E270" i="5"/>
  <c r="Q270" i="5" s="1"/>
  <c r="C270" i="5"/>
  <c r="P271" i="5"/>
  <c r="H273" i="5"/>
  <c r="I272" i="5"/>
  <c r="D272" i="5"/>
  <c r="B272" i="5" l="1"/>
  <c r="A272" i="5"/>
  <c r="J272" i="5"/>
  <c r="K272" i="5"/>
  <c r="P272" i="5"/>
  <c r="H274" i="5"/>
  <c r="I273" i="5"/>
  <c r="D273" i="5"/>
  <c r="C271" i="5"/>
  <c r="E271" i="5"/>
  <c r="Q271" i="5" l="1"/>
  <c r="B273" i="5"/>
  <c r="A273" i="5"/>
  <c r="K273" i="5"/>
  <c r="J273" i="5"/>
  <c r="C272" i="5"/>
  <c r="H275" i="5"/>
  <c r="I274" i="5"/>
  <c r="D274" i="5"/>
  <c r="P273" i="5"/>
  <c r="E272" i="5"/>
  <c r="Q272" i="5" s="1"/>
  <c r="B274" i="5" l="1"/>
  <c r="A274" i="5"/>
  <c r="J274" i="5"/>
  <c r="K274" i="5"/>
  <c r="E273" i="5"/>
  <c r="H276" i="5"/>
  <c r="I275" i="5"/>
  <c r="D275" i="5"/>
  <c r="C273" i="5"/>
  <c r="P274" i="5"/>
  <c r="Q273" i="5" l="1"/>
  <c r="B275" i="5"/>
  <c r="A275" i="5"/>
  <c r="J275" i="5"/>
  <c r="K275" i="5"/>
  <c r="P275" i="5"/>
  <c r="E274" i="5"/>
  <c r="H277" i="5"/>
  <c r="I276" i="5"/>
  <c r="D276" i="5"/>
  <c r="C274" i="5"/>
  <c r="Q274" i="5" l="1"/>
  <c r="A276" i="5"/>
  <c r="B276" i="5"/>
  <c r="K276" i="5"/>
  <c r="J276" i="5"/>
  <c r="P276" i="5"/>
  <c r="H278" i="5"/>
  <c r="D277" i="5"/>
  <c r="I277" i="5"/>
  <c r="C275" i="5"/>
  <c r="E275" i="5"/>
  <c r="Q275" i="5" s="1"/>
  <c r="B277" i="5" l="1"/>
  <c r="K277" i="5"/>
  <c r="A277" i="5"/>
  <c r="J277" i="5"/>
  <c r="P277" i="5"/>
  <c r="H279" i="5"/>
  <c r="I278" i="5"/>
  <c r="D278" i="5"/>
  <c r="C276" i="5"/>
  <c r="E276" i="5"/>
  <c r="Q276" i="5" s="1"/>
  <c r="B278" i="5" l="1"/>
  <c r="K278" i="5"/>
  <c r="J278" i="5"/>
  <c r="A278" i="5"/>
  <c r="C277" i="5"/>
  <c r="H280" i="5"/>
  <c r="D279" i="5"/>
  <c r="I279" i="5"/>
  <c r="E277" i="5"/>
  <c r="Q277" i="5" s="1"/>
  <c r="P278" i="5"/>
  <c r="B279" i="5" l="1"/>
  <c r="K279" i="5"/>
  <c r="A279" i="5"/>
  <c r="J279" i="5"/>
  <c r="C278" i="5"/>
  <c r="P279" i="5"/>
  <c r="H281" i="5"/>
  <c r="I280" i="5"/>
  <c r="D280" i="5"/>
  <c r="E278" i="5"/>
  <c r="Q278" i="5" s="1"/>
  <c r="B280" i="5" l="1"/>
  <c r="K280" i="5"/>
  <c r="A280" i="5"/>
  <c r="J280" i="5"/>
  <c r="C279" i="5"/>
  <c r="P280" i="5"/>
  <c r="H282" i="5"/>
  <c r="I281" i="5"/>
  <c r="D281" i="5"/>
  <c r="E279" i="5"/>
  <c r="Q279" i="5" s="1"/>
  <c r="B281" i="5" l="1"/>
  <c r="A281" i="5"/>
  <c r="K281" i="5"/>
  <c r="J281" i="5"/>
  <c r="H283" i="5"/>
  <c r="D282" i="5"/>
  <c r="I282" i="5"/>
  <c r="C280" i="5"/>
  <c r="P281" i="5"/>
  <c r="E280" i="5"/>
  <c r="Q280" i="5" s="1"/>
  <c r="B282" i="5" l="1"/>
  <c r="A282" i="5"/>
  <c r="J282" i="5"/>
  <c r="K282" i="5"/>
  <c r="C281" i="5"/>
  <c r="E281" i="5"/>
  <c r="Q281" i="5" s="1"/>
  <c r="P282" i="5"/>
  <c r="H284" i="5"/>
  <c r="D283" i="5"/>
  <c r="I283" i="5"/>
  <c r="B283" i="5" l="1"/>
  <c r="A283" i="5"/>
  <c r="J283" i="5"/>
  <c r="K283" i="5"/>
  <c r="H285" i="5"/>
  <c r="I284" i="5"/>
  <c r="D284" i="5"/>
  <c r="E282" i="5"/>
  <c r="C282" i="5"/>
  <c r="P283" i="5"/>
  <c r="Q282" i="5" l="1"/>
  <c r="A284" i="5"/>
  <c r="B284" i="5"/>
  <c r="K284" i="5"/>
  <c r="J284" i="5"/>
  <c r="C283" i="5"/>
  <c r="E283" i="5"/>
  <c r="Q283" i="5" s="1"/>
  <c r="P284" i="5"/>
  <c r="H286" i="5"/>
  <c r="D285" i="5"/>
  <c r="I285" i="5"/>
  <c r="B285" i="5" l="1"/>
  <c r="K285" i="5"/>
  <c r="A285" i="5"/>
  <c r="J285" i="5"/>
  <c r="P285" i="5"/>
  <c r="H287" i="5"/>
  <c r="I286" i="5"/>
  <c r="D286" i="5"/>
  <c r="C284" i="5"/>
  <c r="E284" i="5"/>
  <c r="Q284" i="5" s="1"/>
  <c r="B286" i="5" l="1"/>
  <c r="K286" i="5"/>
  <c r="J286" i="5"/>
  <c r="A286" i="5"/>
  <c r="C285" i="5"/>
  <c r="P286" i="5"/>
  <c r="E285" i="5"/>
  <c r="Q285" i="5" s="1"/>
  <c r="H288" i="5"/>
  <c r="D287" i="5"/>
  <c r="I287" i="5"/>
  <c r="B287" i="5" l="1"/>
  <c r="K287" i="5"/>
  <c r="A287" i="5"/>
  <c r="J287" i="5"/>
  <c r="P287" i="5"/>
  <c r="C286" i="5"/>
  <c r="H289" i="5"/>
  <c r="I288" i="5"/>
  <c r="D288" i="5"/>
  <c r="E286" i="5"/>
  <c r="Q286" i="5" s="1"/>
  <c r="B288" i="5" l="1"/>
  <c r="J288" i="5"/>
  <c r="A288" i="5"/>
  <c r="K288" i="5"/>
  <c r="C287" i="5"/>
  <c r="P288" i="5"/>
  <c r="H290" i="5"/>
  <c r="I289" i="5"/>
  <c r="D289" i="5"/>
  <c r="E287" i="5"/>
  <c r="Q287" i="5" s="1"/>
  <c r="B289" i="5" l="1"/>
  <c r="A289" i="5"/>
  <c r="K289" i="5"/>
  <c r="J289" i="5"/>
  <c r="C288" i="5"/>
  <c r="H291" i="5"/>
  <c r="I290" i="5"/>
  <c r="D290" i="5"/>
  <c r="P289" i="5"/>
  <c r="E288" i="5"/>
  <c r="Q288" i="5" s="1"/>
  <c r="B290" i="5" l="1"/>
  <c r="K290" i="5"/>
  <c r="A290" i="5"/>
  <c r="J290" i="5"/>
  <c r="C289" i="5"/>
  <c r="E289" i="5"/>
  <c r="Q289" i="5" s="1"/>
  <c r="P290" i="5"/>
  <c r="H292" i="5"/>
  <c r="I291" i="5"/>
  <c r="D291" i="5"/>
  <c r="B291" i="5" l="1"/>
  <c r="A291" i="5"/>
  <c r="J291" i="5"/>
  <c r="K291" i="5"/>
  <c r="E290" i="5"/>
  <c r="P291" i="5"/>
  <c r="C290" i="5"/>
  <c r="H293" i="5"/>
  <c r="I292" i="5"/>
  <c r="D292" i="5"/>
  <c r="Q290" i="5" l="1"/>
  <c r="A292" i="5"/>
  <c r="J292" i="5"/>
  <c r="B292" i="5"/>
  <c r="K292" i="5"/>
  <c r="H294" i="5"/>
  <c r="D293" i="5"/>
  <c r="I293" i="5"/>
  <c r="E291" i="5"/>
  <c r="P292" i="5"/>
  <c r="C291" i="5"/>
  <c r="Q291" i="5" l="1"/>
  <c r="B293" i="5"/>
  <c r="K293" i="5"/>
  <c r="A293" i="5"/>
  <c r="J293" i="5"/>
  <c r="E292" i="5"/>
  <c r="C292" i="5"/>
  <c r="P293" i="5"/>
  <c r="H295" i="5"/>
  <c r="I294" i="5"/>
  <c r="D294" i="5"/>
  <c r="Q292" i="5" l="1"/>
  <c r="B294" i="5"/>
  <c r="K294" i="5"/>
  <c r="J294" i="5"/>
  <c r="A294" i="5"/>
  <c r="P294" i="5"/>
  <c r="E293" i="5"/>
  <c r="H296" i="5"/>
  <c r="D295" i="5"/>
  <c r="I295" i="5"/>
  <c r="C293" i="5"/>
  <c r="Q293" i="5" l="1"/>
  <c r="B295" i="5"/>
  <c r="K295" i="5"/>
  <c r="A295" i="5"/>
  <c r="J295" i="5"/>
  <c r="H297" i="5"/>
  <c r="I296" i="5"/>
  <c r="D296" i="5"/>
  <c r="P295" i="5"/>
  <c r="C294" i="5"/>
  <c r="E294" i="5"/>
  <c r="Q294" i="5" s="1"/>
  <c r="B296" i="5" l="1"/>
  <c r="K296" i="5"/>
  <c r="J296" i="5"/>
  <c r="A296" i="5"/>
  <c r="C295" i="5"/>
  <c r="H298" i="5"/>
  <c r="I297" i="5"/>
  <c r="D297" i="5"/>
  <c r="E295" i="5"/>
  <c r="Q295" i="5" s="1"/>
  <c r="P296" i="5"/>
  <c r="B297" i="5" l="1"/>
  <c r="A297" i="5"/>
  <c r="J297" i="5"/>
  <c r="K297" i="5"/>
  <c r="C296" i="5"/>
  <c r="E296" i="5"/>
  <c r="Q296" i="5" s="1"/>
  <c r="H299" i="5"/>
  <c r="I298" i="5"/>
  <c r="D298" i="5"/>
  <c r="P297" i="5"/>
  <c r="B298" i="5" l="1"/>
  <c r="K298" i="5"/>
  <c r="A298" i="5"/>
  <c r="J298" i="5"/>
  <c r="C297" i="5"/>
  <c r="H300" i="5"/>
  <c r="D299" i="5"/>
  <c r="I299" i="5"/>
  <c r="P298" i="5"/>
  <c r="E297" i="5"/>
  <c r="Q297" i="5" s="1"/>
  <c r="B299" i="5" l="1"/>
  <c r="A299" i="5"/>
  <c r="J299" i="5"/>
  <c r="K299" i="5"/>
  <c r="H301" i="5"/>
  <c r="I300" i="5"/>
  <c r="D300" i="5"/>
  <c r="E298" i="5"/>
  <c r="C298" i="5"/>
  <c r="P299" i="5"/>
  <c r="Q298" i="5" l="1"/>
  <c r="A300" i="5"/>
  <c r="B300" i="5"/>
  <c r="K300" i="5"/>
  <c r="J300" i="5"/>
  <c r="C299" i="5"/>
  <c r="P300" i="5"/>
  <c r="H302" i="5"/>
  <c r="I301" i="5"/>
  <c r="D301" i="5"/>
  <c r="E299" i="5"/>
  <c r="Q299" i="5" s="1"/>
  <c r="B301" i="5" l="1"/>
  <c r="K301" i="5"/>
  <c r="A301" i="5"/>
  <c r="J301" i="5"/>
  <c r="P301" i="5"/>
  <c r="H303" i="5"/>
  <c r="D302" i="5"/>
  <c r="I302" i="5"/>
  <c r="C300" i="5"/>
  <c r="E300" i="5"/>
  <c r="Q300" i="5" l="1"/>
  <c r="B302" i="5"/>
  <c r="K302" i="5"/>
  <c r="A302" i="5"/>
  <c r="J302" i="5"/>
  <c r="P302" i="5"/>
  <c r="H304" i="5"/>
  <c r="I303" i="5"/>
  <c r="D303" i="5"/>
  <c r="C301" i="5"/>
  <c r="E301" i="5"/>
  <c r="Q301" i="5" s="1"/>
  <c r="B303" i="5" l="1"/>
  <c r="K303" i="5"/>
  <c r="A303" i="5"/>
  <c r="J303" i="5"/>
  <c r="H305" i="5"/>
  <c r="I304" i="5"/>
  <c r="D304" i="5"/>
  <c r="P303" i="5"/>
  <c r="C302" i="5"/>
  <c r="E302" i="5"/>
  <c r="Q302" i="5" s="1"/>
  <c r="B304" i="5" l="1"/>
  <c r="A304" i="5"/>
  <c r="J304" i="5"/>
  <c r="K304" i="5"/>
  <c r="E303" i="5"/>
  <c r="C303" i="5"/>
  <c r="H306" i="5"/>
  <c r="I305" i="5"/>
  <c r="D305" i="5"/>
  <c r="P304" i="5"/>
  <c r="Q303" i="5" l="1"/>
  <c r="B305" i="5"/>
  <c r="A305" i="5"/>
  <c r="K305" i="5"/>
  <c r="J305" i="5"/>
  <c r="C304" i="5"/>
  <c r="E304" i="5"/>
  <c r="Q304" i="5" s="1"/>
  <c r="P305" i="5"/>
  <c r="H307" i="5"/>
  <c r="H308" i="5" s="1"/>
  <c r="I306" i="5"/>
  <c r="D306" i="5"/>
  <c r="B306" i="5" l="1"/>
  <c r="K306" i="5"/>
  <c r="A306" i="5"/>
  <c r="J306" i="5"/>
  <c r="D308" i="5"/>
  <c r="H309" i="5"/>
  <c r="C305" i="5"/>
  <c r="I307" i="5"/>
  <c r="D307" i="5"/>
  <c r="P306" i="5"/>
  <c r="E305" i="5"/>
  <c r="Q305" i="5" s="1"/>
  <c r="I308" i="5" l="1"/>
  <c r="B307" i="5"/>
  <c r="A307" i="5"/>
  <c r="J307" i="5"/>
  <c r="K307" i="5"/>
  <c r="D309" i="5"/>
  <c r="H310" i="5"/>
  <c r="P308" i="5"/>
  <c r="I309" i="5"/>
  <c r="C306" i="5"/>
  <c r="E306" i="5"/>
  <c r="Q306" i="5" s="1"/>
  <c r="P307" i="5"/>
  <c r="B309" i="5" l="1"/>
  <c r="K309" i="5"/>
  <c r="A309" i="5"/>
  <c r="J309" i="5"/>
  <c r="A308" i="5"/>
  <c r="J308" i="5"/>
  <c r="K308" i="5"/>
  <c r="B308" i="5"/>
  <c r="C308" i="5" s="1"/>
  <c r="H311" i="5"/>
  <c r="D310" i="5"/>
  <c r="P309" i="5"/>
  <c r="C309" i="5"/>
  <c r="I310" i="5"/>
  <c r="E308" i="5"/>
  <c r="E307" i="5"/>
  <c r="Q307" i="5" s="1"/>
  <c r="C307" i="5"/>
  <c r="Q308" i="5" l="1"/>
  <c r="B310" i="5"/>
  <c r="K310" i="5"/>
  <c r="A310" i="5"/>
  <c r="J310" i="5"/>
  <c r="D311" i="5"/>
  <c r="H312" i="5"/>
  <c r="Q309" i="5"/>
  <c r="E309" i="5"/>
  <c r="C310" i="5"/>
  <c r="P310" i="5"/>
  <c r="I311" i="5"/>
  <c r="B311" i="5" l="1"/>
  <c r="K311" i="5"/>
  <c r="A311" i="5"/>
  <c r="J311" i="5"/>
  <c r="D312" i="5"/>
  <c r="H313" i="5"/>
  <c r="Q310" i="5"/>
  <c r="P311" i="5"/>
  <c r="I312" i="5"/>
  <c r="E310" i="5"/>
  <c r="B312" i="5" l="1"/>
  <c r="K312" i="5"/>
  <c r="A312" i="5"/>
  <c r="J312" i="5"/>
  <c r="H314" i="5"/>
  <c r="D313" i="5"/>
  <c r="P312" i="5"/>
  <c r="I313" i="5"/>
  <c r="C311" i="5"/>
  <c r="Q311" i="5" s="1"/>
  <c r="E311" i="5"/>
  <c r="B313" i="5" l="1"/>
  <c r="A313" i="5"/>
  <c r="J313" i="5"/>
  <c r="K313" i="5"/>
  <c r="H315" i="5"/>
  <c r="D314" i="5"/>
  <c r="E312" i="5"/>
  <c r="P313" i="5"/>
  <c r="I314" i="5"/>
  <c r="C312" i="5"/>
  <c r="B314" i="5" l="1"/>
  <c r="K314" i="5"/>
  <c r="A314" i="5"/>
  <c r="J314" i="5"/>
  <c r="Q312" i="5"/>
  <c r="D315" i="5"/>
  <c r="H316" i="5"/>
  <c r="P314" i="5"/>
  <c r="C314" i="5"/>
  <c r="I315" i="5"/>
  <c r="E313" i="5"/>
  <c r="C313" i="5"/>
  <c r="B315" i="5" l="1"/>
  <c r="A315" i="5"/>
  <c r="C315" i="5" s="1"/>
  <c r="J315" i="5"/>
  <c r="K315" i="5"/>
  <c r="D316" i="5"/>
  <c r="H317" i="5"/>
  <c r="Q313" i="5"/>
  <c r="P315" i="5"/>
  <c r="I316" i="5"/>
  <c r="E314" i="5"/>
  <c r="Q314" i="5" s="1"/>
  <c r="A316" i="5" l="1"/>
  <c r="B316" i="5"/>
  <c r="C316" i="5" s="1"/>
  <c r="K316" i="5"/>
  <c r="J316" i="5"/>
  <c r="D317" i="5"/>
  <c r="H318" i="5"/>
  <c r="P316" i="5"/>
  <c r="I317" i="5"/>
  <c r="E315" i="5"/>
  <c r="Q315" i="5" s="1"/>
  <c r="B317" i="5" l="1"/>
  <c r="K317" i="5"/>
  <c r="A317" i="5"/>
  <c r="J317" i="5"/>
  <c r="H319" i="5"/>
  <c r="D318" i="5"/>
  <c r="P317" i="5"/>
  <c r="C317" i="5"/>
  <c r="I318" i="5"/>
  <c r="E316" i="5"/>
  <c r="Q316" i="5" s="1"/>
  <c r="B318" i="5" l="1"/>
  <c r="K318" i="5"/>
  <c r="A318" i="5"/>
  <c r="J318" i="5"/>
  <c r="D319" i="5"/>
  <c r="H320" i="5"/>
  <c r="P318" i="5"/>
  <c r="I319" i="5"/>
  <c r="E317" i="5"/>
  <c r="Q317" i="5" s="1"/>
  <c r="B319" i="5" l="1"/>
  <c r="K319" i="5"/>
  <c r="A319" i="5"/>
  <c r="C319" i="5" s="1"/>
  <c r="J319" i="5"/>
  <c r="D320" i="5"/>
  <c r="H321" i="5"/>
  <c r="P319" i="5"/>
  <c r="I320" i="5"/>
  <c r="E318" i="5"/>
  <c r="C318" i="5"/>
  <c r="Q318" i="5" l="1"/>
  <c r="B320" i="5"/>
  <c r="A320" i="5"/>
  <c r="J320" i="5"/>
  <c r="K320" i="5"/>
  <c r="H322" i="5"/>
  <c r="D321" i="5"/>
  <c r="E319" i="5"/>
  <c r="Q319" i="5" s="1"/>
  <c r="P320" i="5"/>
  <c r="I321" i="5"/>
  <c r="B321" i="5" l="1"/>
  <c r="A321" i="5"/>
  <c r="K321" i="5"/>
  <c r="J321" i="5"/>
  <c r="D322" i="5"/>
  <c r="H323" i="5"/>
  <c r="E320" i="5"/>
  <c r="P321" i="5"/>
  <c r="I322" i="5"/>
  <c r="C320" i="5"/>
  <c r="Q320" i="5" l="1"/>
  <c r="B322" i="5"/>
  <c r="K322" i="5"/>
  <c r="A322" i="5"/>
  <c r="J322" i="5"/>
  <c r="H324" i="5"/>
  <c r="D323" i="5"/>
  <c r="P322" i="5"/>
  <c r="C322" i="5"/>
  <c r="I323" i="5"/>
  <c r="C321" i="5"/>
  <c r="E321" i="5"/>
  <c r="Q321" i="5" s="1"/>
  <c r="B323" i="5" l="1"/>
  <c r="A323" i="5"/>
  <c r="J323" i="5"/>
  <c r="K323" i="5"/>
  <c r="H325" i="5"/>
  <c r="D324" i="5"/>
  <c r="E322" i="5"/>
  <c r="Q322" i="5" s="1"/>
  <c r="C323" i="5"/>
  <c r="P323" i="5"/>
  <c r="I324" i="5"/>
  <c r="A324" i="5" l="1"/>
  <c r="B324" i="5"/>
  <c r="J324" i="5"/>
  <c r="K324" i="5"/>
  <c r="D325" i="5"/>
  <c r="H326" i="5"/>
  <c r="E323" i="5"/>
  <c r="Q323" i="5" s="1"/>
  <c r="C324" i="5"/>
  <c r="P324" i="5"/>
  <c r="I325" i="5"/>
  <c r="B325" i="5" l="1"/>
  <c r="K325" i="5"/>
  <c r="A325" i="5"/>
  <c r="J325" i="5"/>
  <c r="H327" i="5"/>
  <c r="D326" i="5"/>
  <c r="P325" i="5"/>
  <c r="I326" i="5"/>
  <c r="E324" i="5"/>
  <c r="Q324" i="5" s="1"/>
  <c r="B326" i="5" l="1"/>
  <c r="K326" i="5"/>
  <c r="A326" i="5"/>
  <c r="J326" i="5"/>
  <c r="H328" i="5"/>
  <c r="D327" i="5"/>
  <c r="P326" i="5"/>
  <c r="I327" i="5"/>
  <c r="E325" i="5"/>
  <c r="C325" i="5"/>
  <c r="Q325" i="5" l="1"/>
  <c r="B327" i="5"/>
  <c r="K327" i="5"/>
  <c r="A327" i="5"/>
  <c r="J327" i="5"/>
  <c r="C326" i="5"/>
  <c r="H329" i="5"/>
  <c r="D328" i="5"/>
  <c r="P327" i="5"/>
  <c r="I328" i="5"/>
  <c r="E326" i="5"/>
  <c r="Q326" i="5" s="1"/>
  <c r="B328" i="5" l="1"/>
  <c r="A328" i="5"/>
  <c r="K328" i="5"/>
  <c r="J328" i="5"/>
  <c r="H330" i="5"/>
  <c r="D329" i="5"/>
  <c r="P328" i="5"/>
  <c r="I329" i="5"/>
  <c r="C327" i="5"/>
  <c r="E327" i="5"/>
  <c r="Q327" i="5" s="1"/>
  <c r="B329" i="5" l="1"/>
  <c r="A329" i="5"/>
  <c r="J329" i="5"/>
  <c r="K329" i="5"/>
  <c r="C328" i="5"/>
  <c r="D330" i="5"/>
  <c r="H331" i="5"/>
  <c r="P329" i="5"/>
  <c r="I330" i="5"/>
  <c r="E328" i="5"/>
  <c r="Q328" i="5" s="1"/>
  <c r="B330" i="5" l="1"/>
  <c r="K330" i="5"/>
  <c r="A330" i="5"/>
  <c r="J330" i="5"/>
  <c r="H332" i="5"/>
  <c r="D331" i="5"/>
  <c r="P330" i="5"/>
  <c r="I331" i="5"/>
  <c r="C329" i="5"/>
  <c r="E329" i="5"/>
  <c r="Q329" i="5" l="1"/>
  <c r="B331" i="5"/>
  <c r="A331" i="5"/>
  <c r="J331" i="5"/>
  <c r="K331" i="5"/>
  <c r="H333" i="5"/>
  <c r="D332" i="5"/>
  <c r="P331" i="5"/>
  <c r="I332" i="5"/>
  <c r="E330" i="5"/>
  <c r="C330" i="5"/>
  <c r="Q330" i="5" l="1"/>
  <c r="A332" i="5"/>
  <c r="B332" i="5"/>
  <c r="K332" i="5"/>
  <c r="J332" i="5"/>
  <c r="H334" i="5"/>
  <c r="D333" i="5"/>
  <c r="P332" i="5"/>
  <c r="I333" i="5"/>
  <c r="C331" i="5"/>
  <c r="E331" i="5"/>
  <c r="Q331" i="5" s="1"/>
  <c r="B333" i="5" l="1"/>
  <c r="K333" i="5"/>
  <c r="A333" i="5"/>
  <c r="J333" i="5"/>
  <c r="D334" i="5"/>
  <c r="H335" i="5"/>
  <c r="C332" i="5"/>
  <c r="P333" i="5"/>
  <c r="I334" i="5"/>
  <c r="E332" i="5"/>
  <c r="Q332" i="5" s="1"/>
  <c r="B334" i="5" l="1"/>
  <c r="K334" i="5"/>
  <c r="A334" i="5"/>
  <c r="J334" i="5"/>
  <c r="C333" i="5"/>
  <c r="D335" i="5"/>
  <c r="H336" i="5"/>
  <c r="P334" i="5"/>
  <c r="I335" i="5"/>
  <c r="E333" i="5"/>
  <c r="Q333" i="5" s="1"/>
  <c r="B335" i="5" l="1"/>
  <c r="K335" i="5"/>
  <c r="A335" i="5"/>
  <c r="J335" i="5"/>
  <c r="H337" i="5"/>
  <c r="D336" i="5"/>
  <c r="P335" i="5"/>
  <c r="I336" i="5"/>
  <c r="E334" i="5"/>
  <c r="Q334" i="5" s="1"/>
  <c r="C334" i="5"/>
  <c r="B336" i="5" l="1"/>
  <c r="A336" i="5"/>
  <c r="J336" i="5"/>
  <c r="K336" i="5"/>
  <c r="D337" i="5"/>
  <c r="H338" i="5"/>
  <c r="P336" i="5"/>
  <c r="I337" i="5"/>
  <c r="E335" i="5"/>
  <c r="C335" i="5"/>
  <c r="Q335" i="5" l="1"/>
  <c r="B337" i="5"/>
  <c r="A337" i="5"/>
  <c r="K337" i="5"/>
  <c r="J337" i="5"/>
  <c r="D338" i="5"/>
  <c r="H339" i="5"/>
  <c r="E336" i="5"/>
  <c r="P337" i="5"/>
  <c r="I338" i="5"/>
  <c r="C336" i="5"/>
  <c r="Q336" i="5" l="1"/>
  <c r="B338" i="5"/>
  <c r="K338" i="5"/>
  <c r="A338" i="5"/>
  <c r="C338" i="5" s="1"/>
  <c r="J338" i="5"/>
  <c r="D339" i="5"/>
  <c r="H340" i="5"/>
  <c r="C337" i="5"/>
  <c r="P338" i="5"/>
  <c r="I339" i="5"/>
  <c r="E337" i="5"/>
  <c r="Q337" i="5" s="1"/>
  <c r="B339" i="5" l="1"/>
  <c r="A339" i="5"/>
  <c r="J339" i="5"/>
  <c r="K339" i="5"/>
  <c r="H341" i="5"/>
  <c r="D340" i="5"/>
  <c r="P339" i="5"/>
  <c r="I340" i="5"/>
  <c r="E338" i="5"/>
  <c r="Q338" i="5" s="1"/>
  <c r="A340" i="5" l="1"/>
  <c r="J340" i="5"/>
  <c r="B340" i="5"/>
  <c r="K340" i="5"/>
  <c r="H342" i="5"/>
  <c r="D341" i="5"/>
  <c r="E339" i="5"/>
  <c r="C339" i="5"/>
  <c r="C340" i="5"/>
  <c r="P340" i="5"/>
  <c r="I341" i="5"/>
  <c r="Q339" i="5" l="1"/>
  <c r="B341" i="5"/>
  <c r="K341" i="5"/>
  <c r="A341" i="5"/>
  <c r="J341" i="5"/>
  <c r="H343" i="5"/>
  <c r="D342" i="5"/>
  <c r="P341" i="5"/>
  <c r="I342" i="5"/>
  <c r="E340" i="5"/>
  <c r="Q340" i="5" s="1"/>
  <c r="B342" i="5" l="1"/>
  <c r="K342" i="5"/>
  <c r="A342" i="5"/>
  <c r="J342" i="5"/>
  <c r="H344" i="5"/>
  <c r="D343" i="5"/>
  <c r="E341" i="5"/>
  <c r="P342" i="5"/>
  <c r="I343" i="5"/>
  <c r="C341" i="5"/>
  <c r="Q341" i="5" l="1"/>
  <c r="B343" i="5"/>
  <c r="K343" i="5"/>
  <c r="A343" i="5"/>
  <c r="J343" i="5"/>
  <c r="C342" i="5"/>
  <c r="D344" i="5"/>
  <c r="H345" i="5"/>
  <c r="P343" i="5"/>
  <c r="I344" i="5"/>
  <c r="E342" i="5"/>
  <c r="Q342" i="5" s="1"/>
  <c r="B344" i="5" l="1"/>
  <c r="A344" i="5"/>
  <c r="K344" i="5"/>
  <c r="J344" i="5"/>
  <c r="D345" i="5"/>
  <c r="H346" i="5"/>
  <c r="C343" i="5"/>
  <c r="P344" i="5"/>
  <c r="I345" i="5"/>
  <c r="E343" i="5"/>
  <c r="Q343" i="5" s="1"/>
  <c r="B345" i="5" l="1"/>
  <c r="A345" i="5"/>
  <c r="J345" i="5"/>
  <c r="K345" i="5"/>
  <c r="H347" i="5"/>
  <c r="D346" i="5"/>
  <c r="P345" i="5"/>
  <c r="I346" i="5"/>
  <c r="E344" i="5"/>
  <c r="C344" i="5"/>
  <c r="Q344" i="5" l="1"/>
  <c r="B346" i="5"/>
  <c r="K346" i="5"/>
  <c r="A346" i="5"/>
  <c r="J346" i="5"/>
  <c r="C345" i="5"/>
  <c r="D347" i="5"/>
  <c r="H348" i="5"/>
  <c r="P346" i="5"/>
  <c r="I347" i="5"/>
  <c r="E345" i="5"/>
  <c r="Q345" i="5" s="1"/>
  <c r="B347" i="5" l="1"/>
  <c r="A347" i="5"/>
  <c r="J347" i="5"/>
  <c r="K347" i="5"/>
  <c r="C346" i="5"/>
  <c r="H349" i="5"/>
  <c r="D348" i="5"/>
  <c r="P347" i="5"/>
  <c r="I348" i="5"/>
  <c r="E346" i="5"/>
  <c r="Q346" i="5" s="1"/>
  <c r="A348" i="5" l="1"/>
  <c r="B348" i="5"/>
  <c r="K348" i="5"/>
  <c r="J348" i="5"/>
  <c r="D349" i="5"/>
  <c r="H350" i="5"/>
  <c r="P348" i="5"/>
  <c r="I349" i="5"/>
  <c r="E347" i="5"/>
  <c r="C347" i="5"/>
  <c r="Q347" i="5" l="1"/>
  <c r="B349" i="5"/>
  <c r="K349" i="5"/>
  <c r="A349" i="5"/>
  <c r="C349" i="5" s="1"/>
  <c r="J349" i="5"/>
  <c r="C348" i="5"/>
  <c r="H351" i="5"/>
  <c r="D350" i="5"/>
  <c r="P349" i="5"/>
  <c r="I350" i="5"/>
  <c r="E348" i="5"/>
  <c r="Q348" i="5" s="1"/>
  <c r="B350" i="5" l="1"/>
  <c r="K350" i="5"/>
  <c r="A350" i="5"/>
  <c r="J350" i="5"/>
  <c r="H352" i="5"/>
  <c r="D351" i="5"/>
  <c r="P350" i="5"/>
  <c r="I351" i="5"/>
  <c r="E349" i="5"/>
  <c r="Q349" i="5" s="1"/>
  <c r="B351" i="5" l="1"/>
  <c r="K351" i="5"/>
  <c r="A351" i="5"/>
  <c r="J351" i="5"/>
  <c r="H353" i="5"/>
  <c r="D352" i="5"/>
  <c r="P351" i="5"/>
  <c r="I352" i="5"/>
  <c r="E350" i="5"/>
  <c r="C350" i="5"/>
  <c r="Q350" i="5" l="1"/>
  <c r="B352" i="5"/>
  <c r="A352" i="5"/>
  <c r="J352" i="5"/>
  <c r="K352" i="5"/>
  <c r="H354" i="5"/>
  <c r="D353" i="5"/>
  <c r="P352" i="5"/>
  <c r="I353" i="5"/>
  <c r="E351" i="5"/>
  <c r="Q351" i="5" s="1"/>
  <c r="C351" i="5"/>
  <c r="B353" i="5" l="1"/>
  <c r="A353" i="5"/>
  <c r="K353" i="5"/>
  <c r="J353" i="5"/>
  <c r="H355" i="5"/>
  <c r="D354" i="5"/>
  <c r="P353" i="5"/>
  <c r="I354" i="5"/>
  <c r="E352" i="5"/>
  <c r="C352" i="5"/>
  <c r="Q352" i="5" l="1"/>
  <c r="B354" i="5"/>
  <c r="K354" i="5"/>
  <c r="A354" i="5"/>
  <c r="J354" i="5"/>
  <c r="H356" i="5"/>
  <c r="D355" i="5"/>
  <c r="P354" i="5"/>
  <c r="I355" i="5"/>
  <c r="C353" i="5"/>
  <c r="E353" i="5"/>
  <c r="Q353" i="5" l="1"/>
  <c r="B355" i="5"/>
  <c r="A355" i="5"/>
  <c r="J355" i="5"/>
  <c r="K355" i="5"/>
  <c r="D356" i="5"/>
  <c r="H357" i="5"/>
  <c r="P355" i="5"/>
  <c r="I356" i="5"/>
  <c r="E354" i="5"/>
  <c r="Q354" i="5" s="1"/>
  <c r="C354" i="5"/>
  <c r="A356" i="5" l="1"/>
  <c r="J356" i="5"/>
  <c r="K356" i="5"/>
  <c r="B356" i="5"/>
  <c r="D357" i="5"/>
  <c r="H358" i="5"/>
  <c r="P356" i="5"/>
  <c r="C356" i="5"/>
  <c r="I357" i="5"/>
  <c r="C355" i="5"/>
  <c r="E355" i="5"/>
  <c r="Q355" i="5" s="1"/>
  <c r="B357" i="5" l="1"/>
  <c r="K357" i="5"/>
  <c r="A357" i="5"/>
  <c r="J357" i="5"/>
  <c r="D358" i="5"/>
  <c r="H359" i="5"/>
  <c r="P357" i="5"/>
  <c r="I358" i="5"/>
  <c r="E356" i="5"/>
  <c r="Q356" i="5" s="1"/>
  <c r="B358" i="5" l="1"/>
  <c r="K358" i="5"/>
  <c r="A358" i="5"/>
  <c r="J358" i="5"/>
  <c r="D359" i="5"/>
  <c r="H360" i="5"/>
  <c r="P358" i="5"/>
  <c r="I359" i="5"/>
  <c r="E357" i="5"/>
  <c r="C357" i="5"/>
  <c r="B359" i="5" l="1"/>
  <c r="K359" i="5"/>
  <c r="A359" i="5"/>
  <c r="J359" i="5"/>
  <c r="Q357" i="5"/>
  <c r="C358" i="5"/>
  <c r="H361" i="5"/>
  <c r="D360" i="5"/>
  <c r="P359" i="5"/>
  <c r="C359" i="5"/>
  <c r="I360" i="5"/>
  <c r="E358" i="5"/>
  <c r="Q358" i="5" s="1"/>
  <c r="B360" i="5" l="1"/>
  <c r="A360" i="5"/>
  <c r="C360" i="5" s="1"/>
  <c r="K360" i="5"/>
  <c r="J360" i="5"/>
  <c r="D361" i="5"/>
  <c r="H362" i="5"/>
  <c r="P360" i="5"/>
  <c r="I361" i="5"/>
  <c r="E359" i="5"/>
  <c r="Q359" i="5" s="1"/>
  <c r="B361" i="5" l="1"/>
  <c r="A361" i="5"/>
  <c r="J361" i="5"/>
  <c r="K361" i="5"/>
  <c r="H363" i="5"/>
  <c r="D362" i="5"/>
  <c r="P361" i="5"/>
  <c r="I362" i="5"/>
  <c r="E360" i="5"/>
  <c r="Q360" i="5" s="1"/>
  <c r="B362" i="5" l="1"/>
  <c r="K362" i="5"/>
  <c r="A362" i="5"/>
  <c r="J362" i="5"/>
  <c r="H364" i="5"/>
  <c r="D363" i="5"/>
  <c r="P362" i="5"/>
  <c r="I363" i="5"/>
  <c r="E361" i="5"/>
  <c r="C361" i="5"/>
  <c r="Q361" i="5" l="1"/>
  <c r="B363" i="5"/>
  <c r="A363" i="5"/>
  <c r="J363" i="5"/>
  <c r="K363" i="5"/>
  <c r="H365" i="5"/>
  <c r="D364" i="5"/>
  <c r="P363" i="5"/>
  <c r="I364" i="5"/>
  <c r="C362" i="5"/>
  <c r="E362" i="5"/>
  <c r="Q362" i="5" s="1"/>
  <c r="A364" i="5" l="1"/>
  <c r="B364" i="5"/>
  <c r="J364" i="5"/>
  <c r="K364" i="5"/>
  <c r="D365" i="5"/>
  <c r="H366" i="5"/>
  <c r="P364" i="5"/>
  <c r="I365" i="5"/>
  <c r="C363" i="5"/>
  <c r="E363" i="5"/>
  <c r="Q363" i="5" l="1"/>
  <c r="B365" i="5"/>
  <c r="K365" i="5"/>
  <c r="A365" i="5"/>
  <c r="J365" i="5"/>
  <c r="H367" i="5"/>
  <c r="D366" i="5"/>
  <c r="C365" i="5"/>
  <c r="P365" i="5"/>
  <c r="I366" i="5"/>
  <c r="C364" i="5"/>
  <c r="E364" i="5"/>
  <c r="Q364" i="5" s="1"/>
  <c r="B366" i="5" l="1"/>
  <c r="K366" i="5"/>
  <c r="A366" i="5"/>
  <c r="J366" i="5"/>
  <c r="D367" i="5"/>
  <c r="H368" i="5"/>
  <c r="P366" i="5"/>
  <c r="I367" i="5"/>
  <c r="E365" i="5"/>
  <c r="Q365" i="5" s="1"/>
  <c r="B367" i="5" l="1"/>
  <c r="K367" i="5"/>
  <c r="A367" i="5"/>
  <c r="J367" i="5"/>
  <c r="D368" i="5"/>
  <c r="H369" i="5"/>
  <c r="E366" i="5"/>
  <c r="C366" i="5"/>
  <c r="P367" i="5"/>
  <c r="I368" i="5"/>
  <c r="Q366" i="5" l="1"/>
  <c r="B368" i="5"/>
  <c r="A368" i="5"/>
  <c r="K368" i="5"/>
  <c r="J368" i="5"/>
  <c r="H370" i="5"/>
  <c r="D369" i="5"/>
  <c r="P368" i="5"/>
  <c r="I369" i="5"/>
  <c r="E367" i="5"/>
  <c r="C367" i="5"/>
  <c r="Q367" i="5" l="1"/>
  <c r="B369" i="5"/>
  <c r="A369" i="5"/>
  <c r="J369" i="5"/>
  <c r="K369" i="5"/>
  <c r="D370" i="5"/>
  <c r="H371" i="5"/>
  <c r="P369" i="5"/>
  <c r="I370" i="5"/>
  <c r="E368" i="5"/>
  <c r="C368" i="5"/>
  <c r="Q368" i="5" l="1"/>
  <c r="B370" i="5"/>
  <c r="K370" i="5"/>
  <c r="A370" i="5"/>
  <c r="J370" i="5"/>
  <c r="D371" i="5"/>
  <c r="H372" i="5"/>
  <c r="P370" i="5"/>
  <c r="I371" i="5"/>
  <c r="C369" i="5"/>
  <c r="E369" i="5"/>
  <c r="Q369" i="5" s="1"/>
  <c r="B371" i="5" l="1"/>
  <c r="A371" i="5"/>
  <c r="J371" i="5"/>
  <c r="K371" i="5"/>
  <c r="C370" i="5"/>
  <c r="H373" i="5"/>
  <c r="D372" i="5"/>
  <c r="P371" i="5"/>
  <c r="I372" i="5"/>
  <c r="E370" i="5"/>
  <c r="Q370" i="5" s="1"/>
  <c r="A372" i="5" l="1"/>
  <c r="K372" i="5"/>
  <c r="B372" i="5"/>
  <c r="J372" i="5"/>
  <c r="D373" i="5"/>
  <c r="H374" i="5"/>
  <c r="P372" i="5"/>
  <c r="I373" i="5"/>
  <c r="E371" i="5"/>
  <c r="Q371" i="5" s="1"/>
  <c r="C371" i="5"/>
  <c r="C372" i="5" l="1"/>
  <c r="B373" i="5"/>
  <c r="K373" i="5"/>
  <c r="A373" i="5"/>
  <c r="J373" i="5"/>
  <c r="D374" i="5"/>
  <c r="H375" i="5"/>
  <c r="P373" i="5"/>
  <c r="I374" i="5"/>
  <c r="E372" i="5"/>
  <c r="Q372" i="5" s="1"/>
  <c r="B374" i="5" l="1"/>
  <c r="K374" i="5"/>
  <c r="A374" i="5"/>
  <c r="J374" i="5"/>
  <c r="H376" i="5"/>
  <c r="D375" i="5"/>
  <c r="E373" i="5"/>
  <c r="P374" i="5"/>
  <c r="I375" i="5"/>
  <c r="C373" i="5"/>
  <c r="Q373" i="5" l="1"/>
  <c r="B375" i="5"/>
  <c r="K375" i="5"/>
  <c r="A375" i="5"/>
  <c r="J375" i="5"/>
  <c r="C374" i="5"/>
  <c r="D376" i="5"/>
  <c r="H377" i="5"/>
  <c r="P375" i="5"/>
  <c r="I376" i="5"/>
  <c r="E374" i="5"/>
  <c r="Q374" i="5" s="1"/>
  <c r="B376" i="5" l="1"/>
  <c r="K376" i="5"/>
  <c r="A376" i="5"/>
  <c r="J376" i="5"/>
  <c r="C375" i="5"/>
  <c r="D377" i="5"/>
  <c r="H378" i="5"/>
  <c r="P376" i="5"/>
  <c r="I377" i="5"/>
  <c r="E375" i="5"/>
  <c r="Q375" i="5" s="1"/>
  <c r="B377" i="5" l="1"/>
  <c r="A377" i="5"/>
  <c r="J377" i="5"/>
  <c r="K377" i="5"/>
  <c r="D378" i="5"/>
  <c r="H379" i="5"/>
  <c r="P377" i="5"/>
  <c r="I378" i="5"/>
  <c r="C376" i="5"/>
  <c r="E376" i="5"/>
  <c r="Q376" i="5" s="1"/>
  <c r="B378" i="5" l="1"/>
  <c r="K378" i="5"/>
  <c r="A378" i="5"/>
  <c r="J378" i="5"/>
  <c r="D379" i="5"/>
  <c r="H380" i="5"/>
  <c r="E377" i="5"/>
  <c r="C377" i="5"/>
  <c r="P378" i="5"/>
  <c r="I379" i="5"/>
  <c r="Q377" i="5" l="1"/>
  <c r="B379" i="5"/>
  <c r="A379" i="5"/>
  <c r="J379" i="5"/>
  <c r="K379" i="5"/>
  <c r="C378" i="5"/>
  <c r="D380" i="5"/>
  <c r="H381" i="5"/>
  <c r="P379" i="5"/>
  <c r="I380" i="5"/>
  <c r="E378" i="5"/>
  <c r="Q378" i="5" s="1"/>
  <c r="C379" i="5" l="1"/>
  <c r="A380" i="5"/>
  <c r="J380" i="5"/>
  <c r="K380" i="5"/>
  <c r="B380" i="5"/>
  <c r="H382" i="5"/>
  <c r="D381" i="5"/>
  <c r="P380" i="5"/>
  <c r="I381" i="5"/>
  <c r="E379" i="5"/>
  <c r="Q379" i="5" s="1"/>
  <c r="B381" i="5" l="1"/>
  <c r="K381" i="5"/>
  <c r="A381" i="5"/>
  <c r="J381" i="5"/>
  <c r="D382" i="5"/>
  <c r="H383" i="5"/>
  <c r="P381" i="5"/>
  <c r="I382" i="5"/>
  <c r="E380" i="5"/>
  <c r="Q380" i="5" s="1"/>
  <c r="C380" i="5"/>
  <c r="B382" i="5" l="1"/>
  <c r="K382" i="5"/>
  <c r="A382" i="5"/>
  <c r="J382" i="5"/>
  <c r="H384" i="5"/>
  <c r="D383" i="5"/>
  <c r="P382" i="5"/>
  <c r="I383" i="5"/>
  <c r="C381" i="5"/>
  <c r="E381" i="5"/>
  <c r="Q381" i="5" s="1"/>
  <c r="B383" i="5" l="1"/>
  <c r="K383" i="5"/>
  <c r="A383" i="5"/>
  <c r="J383" i="5"/>
  <c r="D384" i="5"/>
  <c r="H385" i="5"/>
  <c r="E382" i="5"/>
  <c r="P383" i="5"/>
  <c r="I384" i="5"/>
  <c r="C382" i="5"/>
  <c r="Q382" i="5" l="1"/>
  <c r="B384" i="5"/>
  <c r="K384" i="5"/>
  <c r="A384" i="5"/>
  <c r="J384" i="5"/>
  <c r="C383" i="5"/>
  <c r="H386" i="5"/>
  <c r="D385" i="5"/>
  <c r="C384" i="5"/>
  <c r="P384" i="5"/>
  <c r="I385" i="5"/>
  <c r="E383" i="5"/>
  <c r="Q383" i="5" s="1"/>
  <c r="B385" i="5" l="1"/>
  <c r="A385" i="5"/>
  <c r="J385" i="5"/>
  <c r="K385" i="5"/>
  <c r="H387" i="5"/>
  <c r="D386" i="5"/>
  <c r="P385" i="5"/>
  <c r="I386" i="5"/>
  <c r="E384" i="5"/>
  <c r="Q384" i="5" s="1"/>
  <c r="B386" i="5" l="1"/>
  <c r="K386" i="5"/>
  <c r="A386" i="5"/>
  <c r="J386" i="5"/>
  <c r="H388" i="5"/>
  <c r="D387" i="5"/>
  <c r="E385" i="5"/>
  <c r="P386" i="5"/>
  <c r="C386" i="5"/>
  <c r="I387" i="5"/>
  <c r="C385" i="5"/>
  <c r="Q385" i="5" l="1"/>
  <c r="B387" i="5"/>
  <c r="A387" i="5"/>
  <c r="J387" i="5"/>
  <c r="K387" i="5"/>
  <c r="D388" i="5"/>
  <c r="H389" i="5"/>
  <c r="P387" i="5"/>
  <c r="C387" i="5"/>
  <c r="I388" i="5"/>
  <c r="E386" i="5"/>
  <c r="Q386" i="5" s="1"/>
  <c r="A388" i="5" l="1"/>
  <c r="J388" i="5"/>
  <c r="K388" i="5"/>
  <c r="B388" i="5"/>
  <c r="D389" i="5"/>
  <c r="H390" i="5"/>
  <c r="P388" i="5"/>
  <c r="I389" i="5"/>
  <c r="E387" i="5"/>
  <c r="Q387" i="5" s="1"/>
  <c r="B389" i="5" l="1"/>
  <c r="K389" i="5"/>
  <c r="A389" i="5"/>
  <c r="J389" i="5"/>
  <c r="H391" i="5"/>
  <c r="D390" i="5"/>
  <c r="E388" i="5"/>
  <c r="P389" i="5"/>
  <c r="C389" i="5"/>
  <c r="I390" i="5"/>
  <c r="C388" i="5"/>
  <c r="Q388" i="5" l="1"/>
  <c r="B390" i="5"/>
  <c r="K390" i="5"/>
  <c r="A390" i="5"/>
  <c r="J390" i="5"/>
  <c r="H392" i="5"/>
  <c r="D391" i="5"/>
  <c r="E389" i="5"/>
  <c r="Q389" i="5" s="1"/>
  <c r="P390" i="5"/>
  <c r="I391" i="5"/>
  <c r="B391" i="5" l="1"/>
  <c r="K391" i="5"/>
  <c r="A391" i="5"/>
  <c r="J391" i="5"/>
  <c r="D392" i="5"/>
  <c r="H393" i="5"/>
  <c r="E390" i="5"/>
  <c r="P391" i="5"/>
  <c r="C391" i="5"/>
  <c r="I392" i="5"/>
  <c r="C390" i="5"/>
  <c r="Q390" i="5" l="1"/>
  <c r="B392" i="5"/>
  <c r="K392" i="5"/>
  <c r="A392" i="5"/>
  <c r="J392" i="5"/>
  <c r="D393" i="5"/>
  <c r="H394" i="5"/>
  <c r="P392" i="5"/>
  <c r="C392" i="5"/>
  <c r="I393" i="5"/>
  <c r="E391" i="5"/>
  <c r="Q391" i="5" s="1"/>
  <c r="B393" i="5" l="1"/>
  <c r="A393" i="5"/>
  <c r="J393" i="5"/>
  <c r="K393" i="5"/>
  <c r="D394" i="5"/>
  <c r="H395" i="5"/>
  <c r="P393" i="5"/>
  <c r="I394" i="5"/>
  <c r="E392" i="5"/>
  <c r="Q392" i="5" s="1"/>
  <c r="B394" i="5" l="1"/>
  <c r="K394" i="5"/>
  <c r="A394" i="5"/>
  <c r="J394" i="5"/>
  <c r="C393" i="5"/>
  <c r="H396" i="5"/>
  <c r="D395" i="5"/>
  <c r="P394" i="5"/>
  <c r="I395" i="5"/>
  <c r="E393" i="5"/>
  <c r="Q393" i="5" s="1"/>
  <c r="B395" i="5" l="1"/>
  <c r="A395" i="5"/>
  <c r="J395" i="5"/>
  <c r="K395" i="5"/>
  <c r="C394" i="5"/>
  <c r="H397" i="5"/>
  <c r="D396" i="5"/>
  <c r="P395" i="5"/>
  <c r="I396" i="5"/>
  <c r="E394" i="5"/>
  <c r="Q394" i="5" s="1"/>
  <c r="A396" i="5" l="1"/>
  <c r="J396" i="5"/>
  <c r="B396" i="5"/>
  <c r="K396" i="5"/>
  <c r="D397" i="5"/>
  <c r="H398" i="5"/>
  <c r="P396" i="5"/>
  <c r="I397" i="5"/>
  <c r="E395" i="5"/>
  <c r="Q395" i="5" s="1"/>
  <c r="C395" i="5"/>
  <c r="B397" i="5" l="1"/>
  <c r="K397" i="5"/>
  <c r="A397" i="5"/>
  <c r="J397" i="5"/>
  <c r="H399" i="5"/>
  <c r="D398" i="5"/>
  <c r="P397" i="5"/>
  <c r="I398" i="5"/>
  <c r="E396" i="5"/>
  <c r="C396" i="5"/>
  <c r="Q396" i="5" l="1"/>
  <c r="C397" i="5"/>
  <c r="B398" i="5"/>
  <c r="K398" i="5"/>
  <c r="A398" i="5"/>
  <c r="J398" i="5"/>
  <c r="D399" i="5"/>
  <c r="H400" i="5"/>
  <c r="P398" i="5"/>
  <c r="I399" i="5"/>
  <c r="E397" i="5"/>
  <c r="Q397" i="5" s="1"/>
  <c r="B399" i="5" l="1"/>
  <c r="K399" i="5"/>
  <c r="A399" i="5"/>
  <c r="J399" i="5"/>
  <c r="H401" i="5"/>
  <c r="D400" i="5"/>
  <c r="E398" i="5"/>
  <c r="P399" i="5"/>
  <c r="I400" i="5"/>
  <c r="C398" i="5"/>
  <c r="Q398" i="5" l="1"/>
  <c r="C399" i="5"/>
  <c r="B400" i="5"/>
  <c r="K400" i="5"/>
  <c r="A400" i="5"/>
  <c r="J400" i="5"/>
  <c r="D401" i="5"/>
  <c r="H402" i="5"/>
  <c r="P400" i="5"/>
  <c r="I401" i="5"/>
  <c r="E399" i="5"/>
  <c r="Q399" i="5" s="1"/>
  <c r="B401" i="5" l="1"/>
  <c r="A401" i="5"/>
  <c r="J401" i="5"/>
  <c r="K401" i="5"/>
  <c r="H403" i="5"/>
  <c r="D402" i="5"/>
  <c r="P401" i="5"/>
  <c r="I402" i="5"/>
  <c r="C400" i="5"/>
  <c r="E400" i="5"/>
  <c r="Q400" i="5" s="1"/>
  <c r="B402" i="5" l="1"/>
  <c r="K402" i="5"/>
  <c r="A402" i="5"/>
  <c r="J402" i="5"/>
  <c r="D403" i="5"/>
  <c r="H404" i="5"/>
  <c r="P402" i="5"/>
  <c r="I403" i="5"/>
  <c r="E401" i="5"/>
  <c r="C401" i="5"/>
  <c r="Q401" i="5" l="1"/>
  <c r="B403" i="5"/>
  <c r="A403" i="5"/>
  <c r="J403" i="5"/>
  <c r="K403" i="5"/>
  <c r="D404" i="5"/>
  <c r="H405" i="5"/>
  <c r="C403" i="5"/>
  <c r="P403" i="5"/>
  <c r="I404" i="5"/>
  <c r="E402" i="5"/>
  <c r="C402" i="5"/>
  <c r="Q402" i="5" l="1"/>
  <c r="A404" i="5"/>
  <c r="J404" i="5"/>
  <c r="K404" i="5"/>
  <c r="B404" i="5"/>
  <c r="C404" i="5" s="1"/>
  <c r="D405" i="5"/>
  <c r="H406" i="5"/>
  <c r="P404" i="5"/>
  <c r="I405" i="5"/>
  <c r="E403" i="5"/>
  <c r="Q403" i="5" s="1"/>
  <c r="B405" i="5" l="1"/>
  <c r="K405" i="5"/>
  <c r="A405" i="5"/>
  <c r="J405" i="5"/>
  <c r="D406" i="5"/>
  <c r="H407" i="5"/>
  <c r="Q404" i="5"/>
  <c r="P405" i="5"/>
  <c r="I406" i="5"/>
  <c r="E404" i="5"/>
  <c r="B406" i="5" l="1"/>
  <c r="K406" i="5"/>
  <c r="A406" i="5"/>
  <c r="J406" i="5"/>
  <c r="H408" i="5"/>
  <c r="D407" i="5"/>
  <c r="P406" i="5"/>
  <c r="I407" i="5"/>
  <c r="E405" i="5"/>
  <c r="C405" i="5"/>
  <c r="Q405" i="5" s="1"/>
  <c r="B407" i="5" l="1"/>
  <c r="K407" i="5"/>
  <c r="A407" i="5"/>
  <c r="J407" i="5"/>
  <c r="C406" i="5"/>
  <c r="Q406" i="5" s="1"/>
  <c r="H409" i="5"/>
  <c r="D408" i="5"/>
  <c r="P407" i="5"/>
  <c r="I408" i="5"/>
  <c r="E406" i="5"/>
  <c r="B408" i="5" l="1"/>
  <c r="K408" i="5"/>
  <c r="A408" i="5"/>
  <c r="J408" i="5"/>
  <c r="D409" i="5"/>
  <c r="H410" i="5"/>
  <c r="P408" i="5"/>
  <c r="I409" i="5"/>
  <c r="E407" i="5"/>
  <c r="C407" i="5"/>
  <c r="Q407" i="5" s="1"/>
  <c r="B409" i="5" l="1"/>
  <c r="K409" i="5"/>
  <c r="A409" i="5"/>
  <c r="J409" i="5"/>
  <c r="D410" i="5"/>
  <c r="H411" i="5"/>
  <c r="P409" i="5"/>
  <c r="I410" i="5"/>
  <c r="E408" i="5"/>
  <c r="C408" i="5"/>
  <c r="Q408" i="5" l="1"/>
  <c r="B410" i="5"/>
  <c r="K410" i="5"/>
  <c r="A410" i="5"/>
  <c r="J410" i="5"/>
  <c r="D411" i="5"/>
  <c r="H412" i="5"/>
  <c r="P410" i="5"/>
  <c r="I411" i="5"/>
  <c r="C409" i="5"/>
  <c r="E409" i="5"/>
  <c r="B411" i="5" l="1"/>
  <c r="K411" i="5"/>
  <c r="A411" i="5"/>
  <c r="J411" i="5"/>
  <c r="D412" i="5"/>
  <c r="H413" i="5"/>
  <c r="Q409" i="5"/>
  <c r="E410" i="5"/>
  <c r="P411" i="5"/>
  <c r="I412" i="5"/>
  <c r="C410" i="5"/>
  <c r="Q410" i="5" s="1"/>
  <c r="A412" i="5" l="1"/>
  <c r="J412" i="5"/>
  <c r="B412" i="5"/>
  <c r="K412" i="5"/>
  <c r="H414" i="5"/>
  <c r="D413" i="5"/>
  <c r="P412" i="5"/>
  <c r="C412" i="5"/>
  <c r="I413" i="5"/>
  <c r="C411" i="5"/>
  <c r="E411" i="5"/>
  <c r="B413" i="5" l="1"/>
  <c r="K413" i="5"/>
  <c r="A413" i="5"/>
  <c r="J413" i="5"/>
  <c r="Q411" i="5"/>
  <c r="H415" i="5"/>
  <c r="D414" i="5"/>
  <c r="P413" i="5"/>
  <c r="I414" i="5"/>
  <c r="E412" i="5"/>
  <c r="Q412" i="5" s="1"/>
  <c r="B414" i="5" l="1"/>
  <c r="K414" i="5"/>
  <c r="A414" i="5"/>
  <c r="J414" i="5"/>
  <c r="D415" i="5"/>
  <c r="H416" i="5"/>
  <c r="P414" i="5"/>
  <c r="I415" i="5"/>
  <c r="E413" i="5"/>
  <c r="C413" i="5"/>
  <c r="Q413" i="5" l="1"/>
  <c r="B415" i="5"/>
  <c r="K415" i="5"/>
  <c r="A415" i="5"/>
  <c r="J415" i="5"/>
  <c r="H417" i="5"/>
  <c r="D416" i="5"/>
  <c r="P415" i="5"/>
  <c r="I416" i="5"/>
  <c r="E414" i="5"/>
  <c r="C414" i="5"/>
  <c r="Q414" i="5" l="1"/>
  <c r="B416" i="5"/>
  <c r="K416" i="5"/>
  <c r="A416" i="5"/>
  <c r="J416" i="5"/>
  <c r="H418" i="5"/>
  <c r="D417" i="5"/>
  <c r="C415" i="5"/>
  <c r="P416" i="5"/>
  <c r="I417" i="5"/>
  <c r="E415" i="5"/>
  <c r="Q415" i="5" l="1"/>
  <c r="B417" i="5"/>
  <c r="K417" i="5"/>
  <c r="A417" i="5"/>
  <c r="J417" i="5"/>
  <c r="H419" i="5"/>
  <c r="D418" i="5"/>
  <c r="C416" i="5"/>
  <c r="P417" i="5"/>
  <c r="I418" i="5"/>
  <c r="E416" i="5"/>
  <c r="Q416" i="5" s="1"/>
  <c r="B418" i="5" l="1"/>
  <c r="K418" i="5"/>
  <c r="A418" i="5"/>
  <c r="J418" i="5"/>
  <c r="D419" i="5"/>
  <c r="H420" i="5"/>
  <c r="C417" i="5"/>
  <c r="E417" i="5"/>
  <c r="Q417" i="5" s="1"/>
  <c r="P418" i="5"/>
  <c r="I419" i="5"/>
  <c r="B419" i="5" l="1"/>
  <c r="K419" i="5"/>
  <c r="A419" i="5"/>
  <c r="J419" i="5"/>
  <c r="C418" i="5"/>
  <c r="D420" i="5"/>
  <c r="H421" i="5"/>
  <c r="E418" i="5"/>
  <c r="Q418" i="5" s="1"/>
  <c r="C419" i="5"/>
  <c r="P419" i="5"/>
  <c r="I420" i="5"/>
  <c r="A420" i="5" l="1"/>
  <c r="J420" i="5"/>
  <c r="B420" i="5"/>
  <c r="K420" i="5"/>
  <c r="D421" i="5"/>
  <c r="H422" i="5"/>
  <c r="P420" i="5"/>
  <c r="I421" i="5"/>
  <c r="E419" i="5"/>
  <c r="Q419" i="5" s="1"/>
  <c r="B421" i="5" l="1"/>
  <c r="K421" i="5"/>
  <c r="A421" i="5"/>
  <c r="J421" i="5"/>
  <c r="D422" i="5"/>
  <c r="H423" i="5"/>
  <c r="P421" i="5"/>
  <c r="I422" i="5"/>
  <c r="E420" i="5"/>
  <c r="C420" i="5"/>
  <c r="Q420" i="5" l="1"/>
  <c r="B422" i="5"/>
  <c r="K422" i="5"/>
  <c r="A422" i="5"/>
  <c r="J422" i="5"/>
  <c r="H424" i="5"/>
  <c r="D423" i="5"/>
  <c r="C421" i="5"/>
  <c r="P422" i="5"/>
  <c r="I423" i="5"/>
  <c r="E421" i="5"/>
  <c r="Q421" i="5" s="1"/>
  <c r="B423" i="5" l="1"/>
  <c r="K423" i="5"/>
  <c r="A423" i="5"/>
  <c r="J423" i="5"/>
  <c r="D424" i="5"/>
  <c r="H425" i="5"/>
  <c r="P423" i="5"/>
  <c r="I424" i="5"/>
  <c r="C422" i="5"/>
  <c r="E422" i="5"/>
  <c r="Q422" i="5" l="1"/>
  <c r="B424" i="5"/>
  <c r="K424" i="5"/>
  <c r="A424" i="5"/>
  <c r="J424" i="5"/>
  <c r="H426" i="5"/>
  <c r="D425" i="5"/>
  <c r="P424" i="5"/>
  <c r="I425" i="5"/>
  <c r="E423" i="5"/>
  <c r="C423" i="5"/>
  <c r="Q423" i="5" l="1"/>
  <c r="B425" i="5"/>
  <c r="K425" i="5"/>
  <c r="A425" i="5"/>
  <c r="J425" i="5"/>
  <c r="H427" i="5"/>
  <c r="D426" i="5"/>
  <c r="E424" i="5"/>
  <c r="P425" i="5"/>
  <c r="I426" i="5"/>
  <c r="C424" i="5"/>
  <c r="Q424" i="5" l="1"/>
  <c r="B426" i="5"/>
  <c r="K426" i="5"/>
  <c r="A426" i="5"/>
  <c r="C426" i="5" s="1"/>
  <c r="J426" i="5"/>
  <c r="H428" i="5"/>
  <c r="D427" i="5"/>
  <c r="E425" i="5"/>
  <c r="P426" i="5"/>
  <c r="I427" i="5"/>
  <c r="C425" i="5"/>
  <c r="Q425" i="5" l="1"/>
  <c r="B427" i="5"/>
  <c r="K427" i="5"/>
  <c r="A427" i="5"/>
  <c r="J427" i="5"/>
  <c r="D428" i="5"/>
  <c r="H429" i="5"/>
  <c r="E426" i="5"/>
  <c r="Q426" i="5" s="1"/>
  <c r="P427" i="5"/>
  <c r="I428" i="5"/>
  <c r="A428" i="5" l="1"/>
  <c r="J428" i="5"/>
  <c r="B428" i="5"/>
  <c r="K428" i="5"/>
  <c r="D429" i="5"/>
  <c r="H430" i="5"/>
  <c r="C428" i="5"/>
  <c r="P428" i="5"/>
  <c r="I429" i="5"/>
  <c r="C427" i="5"/>
  <c r="E427" i="5"/>
  <c r="Q427" i="5" s="1"/>
  <c r="B429" i="5" l="1"/>
  <c r="K429" i="5"/>
  <c r="A429" i="5"/>
  <c r="J429" i="5"/>
  <c r="H431" i="5"/>
  <c r="D430" i="5"/>
  <c r="P429" i="5"/>
  <c r="I430" i="5"/>
  <c r="E428" i="5"/>
  <c r="Q428" i="5" s="1"/>
  <c r="B430" i="5" l="1"/>
  <c r="K430" i="5"/>
  <c r="A430" i="5"/>
  <c r="J430" i="5"/>
  <c r="D431" i="5"/>
  <c r="H432" i="5"/>
  <c r="P430" i="5"/>
  <c r="I431" i="5"/>
  <c r="E429" i="5"/>
  <c r="Q429" i="5" s="1"/>
  <c r="C429" i="5"/>
  <c r="B431" i="5" l="1"/>
  <c r="K431" i="5"/>
  <c r="A431" i="5"/>
  <c r="J431" i="5"/>
  <c r="D432" i="5"/>
  <c r="H433" i="5"/>
  <c r="E430" i="5"/>
  <c r="P431" i="5"/>
  <c r="C431" i="5"/>
  <c r="I432" i="5"/>
  <c r="C430" i="5"/>
  <c r="Q430" i="5" l="1"/>
  <c r="B432" i="5"/>
  <c r="K432" i="5"/>
  <c r="A432" i="5"/>
  <c r="J432" i="5"/>
  <c r="D433" i="5"/>
  <c r="H434" i="5"/>
  <c r="P432" i="5"/>
  <c r="I433" i="5"/>
  <c r="E431" i="5"/>
  <c r="Q431" i="5" s="1"/>
  <c r="B433" i="5" l="1"/>
  <c r="K433" i="5"/>
  <c r="A433" i="5"/>
  <c r="J433" i="5"/>
  <c r="D434" i="5"/>
  <c r="H435" i="5"/>
  <c r="P433" i="5"/>
  <c r="I434" i="5"/>
  <c r="E432" i="5"/>
  <c r="C432" i="5"/>
  <c r="Q432" i="5" l="1"/>
  <c r="B434" i="5"/>
  <c r="K434" i="5"/>
  <c r="A434" i="5"/>
  <c r="J434" i="5"/>
  <c r="H436" i="5"/>
  <c r="D435" i="5"/>
  <c r="P434" i="5"/>
  <c r="I435" i="5"/>
  <c r="E433" i="5"/>
  <c r="Q433" i="5" s="1"/>
  <c r="C433" i="5"/>
  <c r="B435" i="5" l="1"/>
  <c r="K435" i="5"/>
  <c r="A435" i="5"/>
  <c r="J435" i="5"/>
  <c r="D436" i="5"/>
  <c r="H437" i="5"/>
  <c r="E434" i="5"/>
  <c r="Q434" i="5" s="1"/>
  <c r="P435" i="5"/>
  <c r="C435" i="5"/>
  <c r="I436" i="5"/>
  <c r="C434" i="5"/>
  <c r="A436" i="5" l="1"/>
  <c r="J436" i="5"/>
  <c r="B436" i="5"/>
  <c r="K436" i="5"/>
  <c r="H438" i="5"/>
  <c r="D437" i="5"/>
  <c r="E435" i="5"/>
  <c r="Q435" i="5" s="1"/>
  <c r="P436" i="5"/>
  <c r="I437" i="5"/>
  <c r="B437" i="5" l="1"/>
  <c r="K437" i="5"/>
  <c r="A437" i="5"/>
  <c r="J437" i="5"/>
  <c r="D438" i="5"/>
  <c r="H439" i="5"/>
  <c r="E436" i="5"/>
  <c r="P437" i="5"/>
  <c r="C437" i="5"/>
  <c r="I438" i="5"/>
  <c r="C436" i="5"/>
  <c r="Q436" i="5" l="1"/>
  <c r="B438" i="5"/>
  <c r="K438" i="5"/>
  <c r="A438" i="5"/>
  <c r="C438" i="5" s="1"/>
  <c r="J438" i="5"/>
  <c r="D439" i="5"/>
  <c r="H440" i="5"/>
  <c r="P438" i="5"/>
  <c r="I439" i="5"/>
  <c r="E437" i="5"/>
  <c r="Q437" i="5" s="1"/>
  <c r="B439" i="5" l="1"/>
  <c r="K439" i="5"/>
  <c r="A439" i="5"/>
  <c r="J439" i="5"/>
  <c r="H441" i="5"/>
  <c r="D440" i="5"/>
  <c r="P439" i="5"/>
  <c r="I440" i="5"/>
  <c r="E438" i="5"/>
  <c r="Q438" i="5" s="1"/>
  <c r="B440" i="5" l="1"/>
  <c r="K440" i="5"/>
  <c r="A440" i="5"/>
  <c r="J440" i="5"/>
  <c r="H442" i="5"/>
  <c r="D441" i="5"/>
  <c r="P440" i="5"/>
  <c r="I441" i="5"/>
  <c r="E439" i="5"/>
  <c r="C439" i="5"/>
  <c r="Q439" i="5" l="1"/>
  <c r="B441" i="5"/>
  <c r="K441" i="5"/>
  <c r="A441" i="5"/>
  <c r="J441" i="5"/>
  <c r="D442" i="5"/>
  <c r="H443" i="5"/>
  <c r="C441" i="5"/>
  <c r="P441" i="5"/>
  <c r="I442" i="5"/>
  <c r="E440" i="5"/>
  <c r="C440" i="5"/>
  <c r="Q440" i="5" l="1"/>
  <c r="B442" i="5"/>
  <c r="K442" i="5"/>
  <c r="A442" i="5"/>
  <c r="J442" i="5"/>
  <c r="D443" i="5"/>
  <c r="H444" i="5"/>
  <c r="P442" i="5"/>
  <c r="I443" i="5"/>
  <c r="E441" i="5"/>
  <c r="Q441" i="5" s="1"/>
  <c r="B443" i="5" l="1"/>
  <c r="K443" i="5"/>
  <c r="A443" i="5"/>
  <c r="J443" i="5"/>
  <c r="C442" i="5"/>
  <c r="H445" i="5"/>
  <c r="D444" i="5"/>
  <c r="E442" i="5"/>
  <c r="Q442" i="5" s="1"/>
  <c r="P443" i="5"/>
  <c r="C443" i="5"/>
  <c r="I444" i="5"/>
  <c r="A444" i="5" l="1"/>
  <c r="J444" i="5"/>
  <c r="B444" i="5"/>
  <c r="K444" i="5"/>
  <c r="D445" i="5"/>
  <c r="H446" i="5"/>
  <c r="P444" i="5"/>
  <c r="I445" i="5"/>
  <c r="E443" i="5"/>
  <c r="Q443" i="5" s="1"/>
  <c r="B445" i="5" l="1"/>
  <c r="K445" i="5"/>
  <c r="A445" i="5"/>
  <c r="J445" i="5"/>
  <c r="C444" i="5"/>
  <c r="D446" i="5"/>
  <c r="H447" i="5"/>
  <c r="E444" i="5"/>
  <c r="Q444" i="5" s="1"/>
  <c r="P445" i="5"/>
  <c r="I446" i="5"/>
  <c r="B446" i="5" l="1"/>
  <c r="K446" i="5"/>
  <c r="A446" i="5"/>
  <c r="J446" i="5"/>
  <c r="C445" i="5"/>
  <c r="H448" i="5"/>
  <c r="D447" i="5"/>
  <c r="E445" i="5"/>
  <c r="Q445" i="5" s="1"/>
  <c r="P446" i="5"/>
  <c r="I447" i="5"/>
  <c r="B447" i="5" l="1"/>
  <c r="K447" i="5"/>
  <c r="A447" i="5"/>
  <c r="J447" i="5"/>
  <c r="H449" i="5"/>
  <c r="D448" i="5"/>
  <c r="P447" i="5"/>
  <c r="I448" i="5"/>
  <c r="E446" i="5"/>
  <c r="C446" i="5"/>
  <c r="Q446" i="5" l="1"/>
  <c r="B448" i="5"/>
  <c r="K448" i="5"/>
  <c r="A448" i="5"/>
  <c r="J448" i="5"/>
  <c r="H450" i="5"/>
  <c r="D449" i="5"/>
  <c r="P448" i="5"/>
  <c r="I449" i="5"/>
  <c r="E447" i="5"/>
  <c r="Q447" i="5" s="1"/>
  <c r="C447" i="5"/>
  <c r="B449" i="5" l="1"/>
  <c r="K449" i="5"/>
  <c r="A449" i="5"/>
  <c r="C449" i="5" s="1"/>
  <c r="J449" i="5"/>
  <c r="D450" i="5"/>
  <c r="H451" i="5"/>
  <c r="P449" i="5"/>
  <c r="I450" i="5"/>
  <c r="E448" i="5"/>
  <c r="C448" i="5"/>
  <c r="Q448" i="5" l="1"/>
  <c r="B450" i="5"/>
  <c r="K450" i="5"/>
  <c r="A450" i="5"/>
  <c r="J450" i="5"/>
  <c r="D451" i="5"/>
  <c r="P450" i="5"/>
  <c r="I451" i="5"/>
  <c r="E449" i="5"/>
  <c r="Q449" i="5" s="1"/>
  <c r="B451" i="5" l="1"/>
  <c r="K451" i="5"/>
  <c r="A451" i="5"/>
  <c r="C451" i="5" s="1"/>
  <c r="J451" i="5"/>
  <c r="P451" i="5"/>
  <c r="E450" i="5"/>
  <c r="C450" i="5"/>
  <c r="Q450" i="5" l="1"/>
  <c r="E451" i="5"/>
  <c r="Q451" i="5" s="1"/>
</calcChain>
</file>

<file path=xl/sharedStrings.xml><?xml version="1.0" encoding="utf-8"?>
<sst xmlns="http://schemas.openxmlformats.org/spreadsheetml/2006/main" count="35" uniqueCount="29">
  <si>
    <t>mint</t>
  </si>
  <si>
    <t>maxt</t>
  </si>
  <si>
    <t>maxt_time</t>
  </si>
  <si>
    <t>TempD1</t>
  </si>
  <si>
    <t>ToD</t>
  </si>
  <si>
    <t>Day</t>
  </si>
  <si>
    <t>TimePlot</t>
  </si>
  <si>
    <t>midnightT</t>
  </si>
  <si>
    <t>TmintOffset</t>
  </si>
  <si>
    <t>mintYesterday</t>
  </si>
  <si>
    <t>maxtYesterday</t>
  </si>
  <si>
    <t>tscale</t>
  </si>
  <si>
    <t>Else</t>
  </si>
  <si>
    <t>timestep (hours)</t>
  </si>
  <si>
    <t>Wagga Wagga 11 Dec 2994</t>
  </si>
  <si>
    <t>Depth (mm)</t>
  </si>
  <si>
    <t>Amp</t>
  </si>
  <si>
    <t>Tav</t>
  </si>
  <si>
    <t>DoY</t>
  </si>
  <si>
    <t>T0</t>
  </si>
  <si>
    <t>zd</t>
  </si>
  <si>
    <t>Temp</t>
  </si>
  <si>
    <t>Dh</t>
  </si>
  <si>
    <t>w</t>
  </si>
  <si>
    <t>1 year</t>
  </si>
  <si>
    <t>1 day</t>
  </si>
  <si>
    <t>clay</t>
  </si>
  <si>
    <t>loam</t>
  </si>
  <si>
    <t>sand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</si>
</sst>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Interpolated Air Temperature, Wagga Wagga, 12-20 Dec. 1994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InterpolateAirTemp!$Q$18</c:f>
              <c:strCache>
                <c:ptCount val="1"/>
                <c:pt idx="0">
                  <c:v>TempD1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InterpolateAirTemp!$P$19:$P$451</c:f>
              <c:numCache>
                <c:formatCode>General</c:formatCode>
                <c:ptCount val="433"/>
                <c:pt idx="0">
                  <c:v>12</c:v>
                </c:pt>
                <c:pt idx="1">
                  <c:v>12.020833333333334</c:v>
                </c:pt>
                <c:pt idx="2">
                  <c:v>12.041666666666666</c:v>
                </c:pt>
                <c:pt idx="3">
                  <c:v>12.0625</c:v>
                </c:pt>
                <c:pt idx="4">
                  <c:v>12.083333333333334</c:v>
                </c:pt>
                <c:pt idx="5">
                  <c:v>12.104166666666666</c:v>
                </c:pt>
                <c:pt idx="6">
                  <c:v>12.125</c:v>
                </c:pt>
                <c:pt idx="7">
                  <c:v>12.145833333333334</c:v>
                </c:pt>
                <c:pt idx="8">
                  <c:v>12.166666666666666</c:v>
                </c:pt>
                <c:pt idx="9">
                  <c:v>12.1875</c:v>
                </c:pt>
                <c:pt idx="10">
                  <c:v>12.208333333333334</c:v>
                </c:pt>
                <c:pt idx="11">
                  <c:v>12.229166666666666</c:v>
                </c:pt>
                <c:pt idx="12">
                  <c:v>12.25</c:v>
                </c:pt>
                <c:pt idx="13">
                  <c:v>12.270833333333334</c:v>
                </c:pt>
                <c:pt idx="14">
                  <c:v>12.291666666666666</c:v>
                </c:pt>
                <c:pt idx="15">
                  <c:v>12.3125</c:v>
                </c:pt>
                <c:pt idx="16">
                  <c:v>12.333333333333334</c:v>
                </c:pt>
                <c:pt idx="17">
                  <c:v>12.354166666666666</c:v>
                </c:pt>
                <c:pt idx="18">
                  <c:v>12.375</c:v>
                </c:pt>
                <c:pt idx="19">
                  <c:v>12.395833333333334</c:v>
                </c:pt>
                <c:pt idx="20">
                  <c:v>12.416666666666666</c:v>
                </c:pt>
                <c:pt idx="21">
                  <c:v>12.4375</c:v>
                </c:pt>
                <c:pt idx="22">
                  <c:v>12.458333333333334</c:v>
                </c:pt>
                <c:pt idx="23">
                  <c:v>12.479166666666666</c:v>
                </c:pt>
                <c:pt idx="24">
                  <c:v>12.5</c:v>
                </c:pt>
                <c:pt idx="25">
                  <c:v>12.520833333333334</c:v>
                </c:pt>
                <c:pt idx="26">
                  <c:v>12.541666666666666</c:v>
                </c:pt>
                <c:pt idx="27">
                  <c:v>12.5625</c:v>
                </c:pt>
                <c:pt idx="28">
                  <c:v>12.583333333333334</c:v>
                </c:pt>
                <c:pt idx="29">
                  <c:v>12.604166666666666</c:v>
                </c:pt>
                <c:pt idx="30">
                  <c:v>12.625</c:v>
                </c:pt>
                <c:pt idx="31">
                  <c:v>12.645833333333334</c:v>
                </c:pt>
                <c:pt idx="32">
                  <c:v>12.666666666666666</c:v>
                </c:pt>
                <c:pt idx="33">
                  <c:v>12.6875</c:v>
                </c:pt>
                <c:pt idx="34">
                  <c:v>12.708333333333334</c:v>
                </c:pt>
                <c:pt idx="35">
                  <c:v>12.729166666666666</c:v>
                </c:pt>
                <c:pt idx="36">
                  <c:v>12.75</c:v>
                </c:pt>
                <c:pt idx="37">
                  <c:v>12.770833333333334</c:v>
                </c:pt>
                <c:pt idx="38">
                  <c:v>12.791666666666668</c:v>
                </c:pt>
                <c:pt idx="39">
                  <c:v>12.8125</c:v>
                </c:pt>
                <c:pt idx="40">
                  <c:v>12.833333333333334</c:v>
                </c:pt>
                <c:pt idx="41">
                  <c:v>12.854166666666668</c:v>
                </c:pt>
                <c:pt idx="42">
                  <c:v>12.875</c:v>
                </c:pt>
                <c:pt idx="43">
                  <c:v>12.895833333333334</c:v>
                </c:pt>
                <c:pt idx="44">
                  <c:v>12.916666666666668</c:v>
                </c:pt>
                <c:pt idx="45">
                  <c:v>12.9375</c:v>
                </c:pt>
                <c:pt idx="46">
                  <c:v>12.958333333333334</c:v>
                </c:pt>
                <c:pt idx="47">
                  <c:v>12.979166666666668</c:v>
                </c:pt>
                <c:pt idx="48">
                  <c:v>13</c:v>
                </c:pt>
                <c:pt idx="49">
                  <c:v>13.020833333333334</c:v>
                </c:pt>
                <c:pt idx="50">
                  <c:v>13.041666666666666</c:v>
                </c:pt>
                <c:pt idx="51">
                  <c:v>13.0625</c:v>
                </c:pt>
                <c:pt idx="52">
                  <c:v>13.083333333333334</c:v>
                </c:pt>
                <c:pt idx="53">
                  <c:v>13.104166666666666</c:v>
                </c:pt>
                <c:pt idx="54">
                  <c:v>13.125</c:v>
                </c:pt>
                <c:pt idx="55">
                  <c:v>13.145833333333334</c:v>
                </c:pt>
                <c:pt idx="56">
                  <c:v>13.166666666666666</c:v>
                </c:pt>
                <c:pt idx="57">
                  <c:v>13.1875</c:v>
                </c:pt>
                <c:pt idx="58">
                  <c:v>13.208333333333334</c:v>
                </c:pt>
                <c:pt idx="59">
                  <c:v>13.229166666666666</c:v>
                </c:pt>
                <c:pt idx="60">
                  <c:v>13.25</c:v>
                </c:pt>
                <c:pt idx="61">
                  <c:v>13.270833333333334</c:v>
                </c:pt>
                <c:pt idx="62">
                  <c:v>13.291666666666666</c:v>
                </c:pt>
                <c:pt idx="63">
                  <c:v>13.3125</c:v>
                </c:pt>
                <c:pt idx="64">
                  <c:v>13.333333333333334</c:v>
                </c:pt>
                <c:pt idx="65">
                  <c:v>13.354166666666666</c:v>
                </c:pt>
                <c:pt idx="66">
                  <c:v>13.375</c:v>
                </c:pt>
                <c:pt idx="67">
                  <c:v>13.395833333333334</c:v>
                </c:pt>
                <c:pt idx="68">
                  <c:v>13.416666666666666</c:v>
                </c:pt>
                <c:pt idx="69">
                  <c:v>13.4375</c:v>
                </c:pt>
                <c:pt idx="70">
                  <c:v>13.458333333333334</c:v>
                </c:pt>
                <c:pt idx="71">
                  <c:v>13.479166666666666</c:v>
                </c:pt>
                <c:pt idx="72">
                  <c:v>13.5</c:v>
                </c:pt>
                <c:pt idx="73">
                  <c:v>13.520833333333334</c:v>
                </c:pt>
                <c:pt idx="74">
                  <c:v>13.541666666666666</c:v>
                </c:pt>
                <c:pt idx="75">
                  <c:v>13.5625</c:v>
                </c:pt>
                <c:pt idx="76">
                  <c:v>13.583333333333334</c:v>
                </c:pt>
                <c:pt idx="77">
                  <c:v>13.604166666666666</c:v>
                </c:pt>
                <c:pt idx="78">
                  <c:v>13.625</c:v>
                </c:pt>
                <c:pt idx="79">
                  <c:v>13.645833333333334</c:v>
                </c:pt>
                <c:pt idx="80">
                  <c:v>13.666666666666666</c:v>
                </c:pt>
                <c:pt idx="81">
                  <c:v>13.6875</c:v>
                </c:pt>
                <c:pt idx="82">
                  <c:v>13.708333333333334</c:v>
                </c:pt>
                <c:pt idx="83">
                  <c:v>13.729166666666666</c:v>
                </c:pt>
                <c:pt idx="84">
                  <c:v>13.75</c:v>
                </c:pt>
                <c:pt idx="85">
                  <c:v>13.770833333333334</c:v>
                </c:pt>
                <c:pt idx="86">
                  <c:v>13.791666666666668</c:v>
                </c:pt>
                <c:pt idx="87">
                  <c:v>13.8125</c:v>
                </c:pt>
                <c:pt idx="88">
                  <c:v>13.833333333333334</c:v>
                </c:pt>
                <c:pt idx="89">
                  <c:v>13.854166666666668</c:v>
                </c:pt>
                <c:pt idx="90">
                  <c:v>13.875</c:v>
                </c:pt>
                <c:pt idx="91">
                  <c:v>13.895833333333334</c:v>
                </c:pt>
                <c:pt idx="92">
                  <c:v>13.916666666666668</c:v>
                </c:pt>
                <c:pt idx="93">
                  <c:v>13.9375</c:v>
                </c:pt>
                <c:pt idx="94">
                  <c:v>13.958333333333334</c:v>
                </c:pt>
                <c:pt idx="95">
                  <c:v>13.979166666666668</c:v>
                </c:pt>
                <c:pt idx="96">
                  <c:v>14</c:v>
                </c:pt>
                <c:pt idx="97">
                  <c:v>14.020833333333334</c:v>
                </c:pt>
                <c:pt idx="98">
                  <c:v>14.041666666666666</c:v>
                </c:pt>
                <c:pt idx="99">
                  <c:v>14.0625</c:v>
                </c:pt>
                <c:pt idx="100">
                  <c:v>14.083333333333334</c:v>
                </c:pt>
                <c:pt idx="101">
                  <c:v>14.104166666666666</c:v>
                </c:pt>
                <c:pt idx="102">
                  <c:v>14.125</c:v>
                </c:pt>
                <c:pt idx="103">
                  <c:v>14.145833333333334</c:v>
                </c:pt>
                <c:pt idx="104">
                  <c:v>14.166666666666666</c:v>
                </c:pt>
                <c:pt idx="105">
                  <c:v>14.1875</c:v>
                </c:pt>
                <c:pt idx="106">
                  <c:v>14.208333333333334</c:v>
                </c:pt>
                <c:pt idx="107">
                  <c:v>14.229166666666666</c:v>
                </c:pt>
                <c:pt idx="108">
                  <c:v>14.25</c:v>
                </c:pt>
                <c:pt idx="109">
                  <c:v>14.270833333333334</c:v>
                </c:pt>
                <c:pt idx="110">
                  <c:v>14.291666666666666</c:v>
                </c:pt>
                <c:pt idx="111">
                  <c:v>14.3125</c:v>
                </c:pt>
                <c:pt idx="112">
                  <c:v>14.333333333333334</c:v>
                </c:pt>
                <c:pt idx="113">
                  <c:v>14.354166666666666</c:v>
                </c:pt>
                <c:pt idx="114">
                  <c:v>14.375</c:v>
                </c:pt>
                <c:pt idx="115">
                  <c:v>14.395833333333334</c:v>
                </c:pt>
                <c:pt idx="116">
                  <c:v>14.416666666666666</c:v>
                </c:pt>
                <c:pt idx="117">
                  <c:v>14.4375</c:v>
                </c:pt>
                <c:pt idx="118">
                  <c:v>14.458333333333334</c:v>
                </c:pt>
                <c:pt idx="119">
                  <c:v>14.479166666666666</c:v>
                </c:pt>
                <c:pt idx="120">
                  <c:v>14.5</c:v>
                </c:pt>
                <c:pt idx="121">
                  <c:v>14.520833333333334</c:v>
                </c:pt>
                <c:pt idx="122">
                  <c:v>14.541666666666666</c:v>
                </c:pt>
                <c:pt idx="123">
                  <c:v>14.5625</c:v>
                </c:pt>
                <c:pt idx="124">
                  <c:v>14.583333333333334</c:v>
                </c:pt>
                <c:pt idx="125">
                  <c:v>14.604166666666666</c:v>
                </c:pt>
                <c:pt idx="126">
                  <c:v>14.625</c:v>
                </c:pt>
                <c:pt idx="127">
                  <c:v>14.645833333333334</c:v>
                </c:pt>
                <c:pt idx="128">
                  <c:v>14.666666666666666</c:v>
                </c:pt>
                <c:pt idx="129">
                  <c:v>14.6875</c:v>
                </c:pt>
                <c:pt idx="130">
                  <c:v>14.708333333333334</c:v>
                </c:pt>
                <c:pt idx="131">
                  <c:v>14.729166666666666</c:v>
                </c:pt>
                <c:pt idx="132">
                  <c:v>14.75</c:v>
                </c:pt>
                <c:pt idx="133">
                  <c:v>14.770833333333334</c:v>
                </c:pt>
                <c:pt idx="134">
                  <c:v>14.791666666666668</c:v>
                </c:pt>
                <c:pt idx="135">
                  <c:v>14.8125</c:v>
                </c:pt>
                <c:pt idx="136">
                  <c:v>14.833333333333334</c:v>
                </c:pt>
                <c:pt idx="137">
                  <c:v>14.854166666666668</c:v>
                </c:pt>
                <c:pt idx="138">
                  <c:v>14.875</c:v>
                </c:pt>
                <c:pt idx="139">
                  <c:v>14.895833333333334</c:v>
                </c:pt>
                <c:pt idx="140">
                  <c:v>14.916666666666668</c:v>
                </c:pt>
                <c:pt idx="141">
                  <c:v>14.9375</c:v>
                </c:pt>
                <c:pt idx="142">
                  <c:v>14.958333333333334</c:v>
                </c:pt>
                <c:pt idx="143">
                  <c:v>14.979166666666668</c:v>
                </c:pt>
                <c:pt idx="144">
                  <c:v>15</c:v>
                </c:pt>
                <c:pt idx="145">
                  <c:v>15.020833333333334</c:v>
                </c:pt>
                <c:pt idx="146">
                  <c:v>15.041666666666666</c:v>
                </c:pt>
                <c:pt idx="147">
                  <c:v>15.0625</c:v>
                </c:pt>
                <c:pt idx="148">
                  <c:v>15.083333333333334</c:v>
                </c:pt>
                <c:pt idx="149">
                  <c:v>15.104166666666666</c:v>
                </c:pt>
                <c:pt idx="150">
                  <c:v>15.125</c:v>
                </c:pt>
                <c:pt idx="151">
                  <c:v>15.145833333333334</c:v>
                </c:pt>
                <c:pt idx="152">
                  <c:v>15.166666666666666</c:v>
                </c:pt>
                <c:pt idx="153">
                  <c:v>15.1875</c:v>
                </c:pt>
                <c:pt idx="154">
                  <c:v>15.208333333333334</c:v>
                </c:pt>
                <c:pt idx="155">
                  <c:v>15.229166666666666</c:v>
                </c:pt>
                <c:pt idx="156">
                  <c:v>15.25</c:v>
                </c:pt>
                <c:pt idx="157">
                  <c:v>15.270833333333334</c:v>
                </c:pt>
                <c:pt idx="158">
                  <c:v>15.291666666666666</c:v>
                </c:pt>
                <c:pt idx="159">
                  <c:v>15.3125</c:v>
                </c:pt>
                <c:pt idx="160">
                  <c:v>15.333333333333334</c:v>
                </c:pt>
                <c:pt idx="161">
                  <c:v>15.354166666666666</c:v>
                </c:pt>
                <c:pt idx="162">
                  <c:v>15.375</c:v>
                </c:pt>
                <c:pt idx="163">
                  <c:v>15.395833333333334</c:v>
                </c:pt>
                <c:pt idx="164">
                  <c:v>15.416666666666666</c:v>
                </c:pt>
                <c:pt idx="165">
                  <c:v>15.4375</c:v>
                </c:pt>
                <c:pt idx="166">
                  <c:v>15.458333333333334</c:v>
                </c:pt>
                <c:pt idx="167">
                  <c:v>15.479166666666666</c:v>
                </c:pt>
                <c:pt idx="168">
                  <c:v>15.5</c:v>
                </c:pt>
                <c:pt idx="169">
                  <c:v>15.520833333333334</c:v>
                </c:pt>
                <c:pt idx="170">
                  <c:v>15.541666666666666</c:v>
                </c:pt>
                <c:pt idx="171">
                  <c:v>15.5625</c:v>
                </c:pt>
                <c:pt idx="172">
                  <c:v>15.583333333333334</c:v>
                </c:pt>
                <c:pt idx="173">
                  <c:v>15.604166666666666</c:v>
                </c:pt>
                <c:pt idx="174">
                  <c:v>15.625</c:v>
                </c:pt>
                <c:pt idx="175">
                  <c:v>15.645833333333334</c:v>
                </c:pt>
                <c:pt idx="176">
                  <c:v>15.666666666666666</c:v>
                </c:pt>
                <c:pt idx="177">
                  <c:v>15.6875</c:v>
                </c:pt>
                <c:pt idx="178">
                  <c:v>15.708333333333334</c:v>
                </c:pt>
                <c:pt idx="179">
                  <c:v>15.729166666666666</c:v>
                </c:pt>
                <c:pt idx="180">
                  <c:v>15.75</c:v>
                </c:pt>
                <c:pt idx="181">
                  <c:v>15.770833333333334</c:v>
                </c:pt>
                <c:pt idx="182">
                  <c:v>15.791666666666668</c:v>
                </c:pt>
                <c:pt idx="183">
                  <c:v>15.8125</c:v>
                </c:pt>
                <c:pt idx="184">
                  <c:v>15.833333333333334</c:v>
                </c:pt>
                <c:pt idx="185">
                  <c:v>15.854166666666668</c:v>
                </c:pt>
                <c:pt idx="186">
                  <c:v>15.875</c:v>
                </c:pt>
                <c:pt idx="187">
                  <c:v>15.895833333333334</c:v>
                </c:pt>
                <c:pt idx="188">
                  <c:v>15.916666666666668</c:v>
                </c:pt>
                <c:pt idx="189">
                  <c:v>15.9375</c:v>
                </c:pt>
                <c:pt idx="190">
                  <c:v>15.958333333333334</c:v>
                </c:pt>
                <c:pt idx="191">
                  <c:v>15.979166666666668</c:v>
                </c:pt>
                <c:pt idx="192">
                  <c:v>16</c:v>
                </c:pt>
                <c:pt idx="193">
                  <c:v>16.020833333333332</c:v>
                </c:pt>
                <c:pt idx="194">
                  <c:v>16.041666666666668</c:v>
                </c:pt>
                <c:pt idx="195">
                  <c:v>16.0625</c:v>
                </c:pt>
                <c:pt idx="196">
                  <c:v>16.083333333333332</c:v>
                </c:pt>
                <c:pt idx="197">
                  <c:v>16.104166666666668</c:v>
                </c:pt>
                <c:pt idx="198">
                  <c:v>16.125</c:v>
                </c:pt>
                <c:pt idx="199">
                  <c:v>16.145833333333332</c:v>
                </c:pt>
                <c:pt idx="200">
                  <c:v>16.166666666666668</c:v>
                </c:pt>
                <c:pt idx="201">
                  <c:v>16.1875</c:v>
                </c:pt>
                <c:pt idx="202">
                  <c:v>16.208333333333332</c:v>
                </c:pt>
                <c:pt idx="203">
                  <c:v>16.229166666666668</c:v>
                </c:pt>
                <c:pt idx="204">
                  <c:v>16.25</c:v>
                </c:pt>
                <c:pt idx="205">
                  <c:v>16.270833333333332</c:v>
                </c:pt>
                <c:pt idx="206">
                  <c:v>16.291666666666668</c:v>
                </c:pt>
                <c:pt idx="207">
                  <c:v>16.3125</c:v>
                </c:pt>
                <c:pt idx="208">
                  <c:v>16.333333333333332</c:v>
                </c:pt>
                <c:pt idx="209">
                  <c:v>16.354166666666668</c:v>
                </c:pt>
                <c:pt idx="210">
                  <c:v>16.375</c:v>
                </c:pt>
                <c:pt idx="211">
                  <c:v>16.395833333333332</c:v>
                </c:pt>
                <c:pt idx="212">
                  <c:v>16.416666666666668</c:v>
                </c:pt>
                <c:pt idx="213">
                  <c:v>16.4375</c:v>
                </c:pt>
                <c:pt idx="214">
                  <c:v>16.458333333333332</c:v>
                </c:pt>
                <c:pt idx="215">
                  <c:v>16.479166666666668</c:v>
                </c:pt>
                <c:pt idx="216">
                  <c:v>16.5</c:v>
                </c:pt>
                <c:pt idx="217">
                  <c:v>16.520833333333332</c:v>
                </c:pt>
                <c:pt idx="218">
                  <c:v>16.541666666666668</c:v>
                </c:pt>
                <c:pt idx="219">
                  <c:v>16.5625</c:v>
                </c:pt>
                <c:pt idx="220">
                  <c:v>16.583333333333332</c:v>
                </c:pt>
                <c:pt idx="221">
                  <c:v>16.604166666666668</c:v>
                </c:pt>
                <c:pt idx="222">
                  <c:v>16.625</c:v>
                </c:pt>
                <c:pt idx="223">
                  <c:v>16.645833333333332</c:v>
                </c:pt>
                <c:pt idx="224">
                  <c:v>16.666666666666668</c:v>
                </c:pt>
                <c:pt idx="225">
                  <c:v>16.6875</c:v>
                </c:pt>
                <c:pt idx="226">
                  <c:v>16.708333333333332</c:v>
                </c:pt>
                <c:pt idx="227">
                  <c:v>16.729166666666668</c:v>
                </c:pt>
                <c:pt idx="228">
                  <c:v>16.75</c:v>
                </c:pt>
                <c:pt idx="229">
                  <c:v>16.770833333333332</c:v>
                </c:pt>
                <c:pt idx="230">
                  <c:v>16.791666666666668</c:v>
                </c:pt>
                <c:pt idx="231">
                  <c:v>16.8125</c:v>
                </c:pt>
                <c:pt idx="232">
                  <c:v>16.833333333333332</c:v>
                </c:pt>
                <c:pt idx="233">
                  <c:v>16.854166666666668</c:v>
                </c:pt>
                <c:pt idx="234">
                  <c:v>16.875</c:v>
                </c:pt>
                <c:pt idx="235">
                  <c:v>16.895833333333332</c:v>
                </c:pt>
                <c:pt idx="236">
                  <c:v>16.916666666666668</c:v>
                </c:pt>
                <c:pt idx="237">
                  <c:v>16.9375</c:v>
                </c:pt>
                <c:pt idx="238">
                  <c:v>16.958333333333336</c:v>
                </c:pt>
                <c:pt idx="239">
                  <c:v>16.979166666666668</c:v>
                </c:pt>
                <c:pt idx="240">
                  <c:v>17</c:v>
                </c:pt>
                <c:pt idx="241">
                  <c:v>17.020833333333332</c:v>
                </c:pt>
                <c:pt idx="242">
                  <c:v>17.041666666666668</c:v>
                </c:pt>
                <c:pt idx="243">
                  <c:v>17.0625</c:v>
                </c:pt>
                <c:pt idx="244">
                  <c:v>17.083333333333332</c:v>
                </c:pt>
                <c:pt idx="245">
                  <c:v>17.104166666666668</c:v>
                </c:pt>
                <c:pt idx="246">
                  <c:v>17.125</c:v>
                </c:pt>
                <c:pt idx="247">
                  <c:v>17.145833333333332</c:v>
                </c:pt>
                <c:pt idx="248">
                  <c:v>17.166666666666668</c:v>
                </c:pt>
                <c:pt idx="249">
                  <c:v>17.1875</c:v>
                </c:pt>
                <c:pt idx="250">
                  <c:v>17.208333333333332</c:v>
                </c:pt>
                <c:pt idx="251">
                  <c:v>17.229166666666668</c:v>
                </c:pt>
                <c:pt idx="252">
                  <c:v>17.25</c:v>
                </c:pt>
                <c:pt idx="253">
                  <c:v>17.270833333333332</c:v>
                </c:pt>
                <c:pt idx="254">
                  <c:v>17.291666666666668</c:v>
                </c:pt>
                <c:pt idx="255">
                  <c:v>17.3125</c:v>
                </c:pt>
                <c:pt idx="256">
                  <c:v>17.333333333333332</c:v>
                </c:pt>
                <c:pt idx="257">
                  <c:v>17.354166666666668</c:v>
                </c:pt>
                <c:pt idx="258">
                  <c:v>17.375</c:v>
                </c:pt>
                <c:pt idx="259">
                  <c:v>17.395833333333332</c:v>
                </c:pt>
                <c:pt idx="260">
                  <c:v>17.416666666666668</c:v>
                </c:pt>
                <c:pt idx="261">
                  <c:v>17.4375</c:v>
                </c:pt>
                <c:pt idx="262">
                  <c:v>17.458333333333332</c:v>
                </c:pt>
                <c:pt idx="263">
                  <c:v>17.479166666666668</c:v>
                </c:pt>
                <c:pt idx="264">
                  <c:v>17.5</c:v>
                </c:pt>
                <c:pt idx="265">
                  <c:v>17.520833333333332</c:v>
                </c:pt>
                <c:pt idx="266">
                  <c:v>17.541666666666668</c:v>
                </c:pt>
                <c:pt idx="267">
                  <c:v>17.5625</c:v>
                </c:pt>
                <c:pt idx="268">
                  <c:v>17.583333333333332</c:v>
                </c:pt>
                <c:pt idx="269">
                  <c:v>17.604166666666668</c:v>
                </c:pt>
                <c:pt idx="270">
                  <c:v>17.625</c:v>
                </c:pt>
                <c:pt idx="271">
                  <c:v>17.645833333333332</c:v>
                </c:pt>
                <c:pt idx="272">
                  <c:v>17.666666666666668</c:v>
                </c:pt>
                <c:pt idx="273">
                  <c:v>17.6875</c:v>
                </c:pt>
                <c:pt idx="274">
                  <c:v>17.708333333333332</c:v>
                </c:pt>
                <c:pt idx="275">
                  <c:v>17.729166666666668</c:v>
                </c:pt>
                <c:pt idx="276">
                  <c:v>17.75</c:v>
                </c:pt>
                <c:pt idx="277">
                  <c:v>17.770833333333332</c:v>
                </c:pt>
                <c:pt idx="278">
                  <c:v>17.791666666666668</c:v>
                </c:pt>
                <c:pt idx="279">
                  <c:v>17.8125</c:v>
                </c:pt>
                <c:pt idx="280">
                  <c:v>17.833333333333332</c:v>
                </c:pt>
                <c:pt idx="281">
                  <c:v>17.854166666666668</c:v>
                </c:pt>
                <c:pt idx="282">
                  <c:v>17.875</c:v>
                </c:pt>
                <c:pt idx="283">
                  <c:v>17.895833333333332</c:v>
                </c:pt>
                <c:pt idx="284">
                  <c:v>17.916666666666668</c:v>
                </c:pt>
                <c:pt idx="285">
                  <c:v>17.9375</c:v>
                </c:pt>
                <c:pt idx="286">
                  <c:v>17.958333333333336</c:v>
                </c:pt>
                <c:pt idx="287">
                  <c:v>17.979166666666668</c:v>
                </c:pt>
                <c:pt idx="288">
                  <c:v>18</c:v>
                </c:pt>
                <c:pt idx="289">
                  <c:v>18.020833333333332</c:v>
                </c:pt>
                <c:pt idx="290">
                  <c:v>18.041666666666668</c:v>
                </c:pt>
                <c:pt idx="291">
                  <c:v>18.0625</c:v>
                </c:pt>
                <c:pt idx="292">
                  <c:v>18.083333333333332</c:v>
                </c:pt>
                <c:pt idx="293">
                  <c:v>18.104166666666668</c:v>
                </c:pt>
                <c:pt idx="294">
                  <c:v>18.125</c:v>
                </c:pt>
                <c:pt idx="295">
                  <c:v>18.145833333333332</c:v>
                </c:pt>
                <c:pt idx="296">
                  <c:v>18.166666666666668</c:v>
                </c:pt>
                <c:pt idx="297">
                  <c:v>18.1875</c:v>
                </c:pt>
                <c:pt idx="298">
                  <c:v>18.208333333333332</c:v>
                </c:pt>
                <c:pt idx="299">
                  <c:v>18.229166666666668</c:v>
                </c:pt>
                <c:pt idx="300">
                  <c:v>18.25</c:v>
                </c:pt>
                <c:pt idx="301">
                  <c:v>18.270833333333332</c:v>
                </c:pt>
                <c:pt idx="302">
                  <c:v>18.291666666666668</c:v>
                </c:pt>
                <c:pt idx="303">
                  <c:v>18.3125</c:v>
                </c:pt>
                <c:pt idx="304">
                  <c:v>18.333333333333332</c:v>
                </c:pt>
                <c:pt idx="305">
                  <c:v>18.354166666666668</c:v>
                </c:pt>
                <c:pt idx="306">
                  <c:v>18.375</c:v>
                </c:pt>
                <c:pt idx="307">
                  <c:v>18.395833333333332</c:v>
                </c:pt>
                <c:pt idx="308">
                  <c:v>18.416666666666668</c:v>
                </c:pt>
                <c:pt idx="309">
                  <c:v>18.4375</c:v>
                </c:pt>
                <c:pt idx="310">
                  <c:v>18.458333333333332</c:v>
                </c:pt>
                <c:pt idx="311">
                  <c:v>18.479166666666668</c:v>
                </c:pt>
                <c:pt idx="312">
                  <c:v>18.5</c:v>
                </c:pt>
                <c:pt idx="313">
                  <c:v>18.520833333333332</c:v>
                </c:pt>
                <c:pt idx="314">
                  <c:v>18.541666666666668</c:v>
                </c:pt>
                <c:pt idx="315">
                  <c:v>18.5625</c:v>
                </c:pt>
                <c:pt idx="316">
                  <c:v>18.583333333333332</c:v>
                </c:pt>
                <c:pt idx="317">
                  <c:v>18.604166666666668</c:v>
                </c:pt>
                <c:pt idx="318">
                  <c:v>18.625</c:v>
                </c:pt>
                <c:pt idx="319">
                  <c:v>18.645833333333332</c:v>
                </c:pt>
                <c:pt idx="320">
                  <c:v>18.666666666666668</c:v>
                </c:pt>
                <c:pt idx="321">
                  <c:v>18.6875</c:v>
                </c:pt>
                <c:pt idx="322">
                  <c:v>18.708333333333332</c:v>
                </c:pt>
                <c:pt idx="323">
                  <c:v>18.729166666666668</c:v>
                </c:pt>
                <c:pt idx="324">
                  <c:v>18.75</c:v>
                </c:pt>
                <c:pt idx="325">
                  <c:v>18.770833333333332</c:v>
                </c:pt>
                <c:pt idx="326">
                  <c:v>18.791666666666668</c:v>
                </c:pt>
                <c:pt idx="327">
                  <c:v>18.8125</c:v>
                </c:pt>
                <c:pt idx="328">
                  <c:v>18.833333333333332</c:v>
                </c:pt>
                <c:pt idx="329">
                  <c:v>18.854166666666668</c:v>
                </c:pt>
                <c:pt idx="330">
                  <c:v>18.875</c:v>
                </c:pt>
                <c:pt idx="331">
                  <c:v>18.895833333333332</c:v>
                </c:pt>
                <c:pt idx="332">
                  <c:v>18.916666666666668</c:v>
                </c:pt>
                <c:pt idx="333">
                  <c:v>18.9375</c:v>
                </c:pt>
                <c:pt idx="334">
                  <c:v>18.958333333333336</c:v>
                </c:pt>
                <c:pt idx="335">
                  <c:v>18.979166666666668</c:v>
                </c:pt>
                <c:pt idx="336">
                  <c:v>19</c:v>
                </c:pt>
                <c:pt idx="337">
                  <c:v>19.020833333333332</c:v>
                </c:pt>
                <c:pt idx="338">
                  <c:v>19.041666666666668</c:v>
                </c:pt>
                <c:pt idx="339">
                  <c:v>19.0625</c:v>
                </c:pt>
                <c:pt idx="340">
                  <c:v>19.083333333333332</c:v>
                </c:pt>
                <c:pt idx="341">
                  <c:v>19.104166666666668</c:v>
                </c:pt>
                <c:pt idx="342">
                  <c:v>19.125</c:v>
                </c:pt>
                <c:pt idx="343">
                  <c:v>19.145833333333332</c:v>
                </c:pt>
                <c:pt idx="344">
                  <c:v>19.166666666666668</c:v>
                </c:pt>
                <c:pt idx="345">
                  <c:v>19.1875</c:v>
                </c:pt>
                <c:pt idx="346">
                  <c:v>19.208333333333332</c:v>
                </c:pt>
                <c:pt idx="347">
                  <c:v>19.229166666666668</c:v>
                </c:pt>
                <c:pt idx="348">
                  <c:v>19.25</c:v>
                </c:pt>
                <c:pt idx="349">
                  <c:v>19.270833333333332</c:v>
                </c:pt>
                <c:pt idx="350">
                  <c:v>19.291666666666668</c:v>
                </c:pt>
                <c:pt idx="351">
                  <c:v>19.3125</c:v>
                </c:pt>
                <c:pt idx="352">
                  <c:v>19.333333333333332</c:v>
                </c:pt>
                <c:pt idx="353">
                  <c:v>19.354166666666668</c:v>
                </c:pt>
                <c:pt idx="354">
                  <c:v>19.375</c:v>
                </c:pt>
                <c:pt idx="355">
                  <c:v>19.395833333333332</c:v>
                </c:pt>
                <c:pt idx="356">
                  <c:v>19.416666666666668</c:v>
                </c:pt>
                <c:pt idx="357">
                  <c:v>19.4375</c:v>
                </c:pt>
                <c:pt idx="358">
                  <c:v>19.458333333333332</c:v>
                </c:pt>
                <c:pt idx="359">
                  <c:v>19.479166666666668</c:v>
                </c:pt>
                <c:pt idx="360">
                  <c:v>19.5</c:v>
                </c:pt>
                <c:pt idx="361">
                  <c:v>19.520833333333332</c:v>
                </c:pt>
                <c:pt idx="362">
                  <c:v>19.541666666666668</c:v>
                </c:pt>
                <c:pt idx="363">
                  <c:v>19.5625</c:v>
                </c:pt>
                <c:pt idx="364">
                  <c:v>19.583333333333332</c:v>
                </c:pt>
                <c:pt idx="365">
                  <c:v>19.604166666666668</c:v>
                </c:pt>
                <c:pt idx="366">
                  <c:v>19.625</c:v>
                </c:pt>
                <c:pt idx="367">
                  <c:v>19.645833333333332</c:v>
                </c:pt>
                <c:pt idx="368">
                  <c:v>19.666666666666668</c:v>
                </c:pt>
                <c:pt idx="369">
                  <c:v>19.6875</c:v>
                </c:pt>
                <c:pt idx="370">
                  <c:v>19.708333333333332</c:v>
                </c:pt>
                <c:pt idx="371">
                  <c:v>19.729166666666668</c:v>
                </c:pt>
                <c:pt idx="372">
                  <c:v>19.75</c:v>
                </c:pt>
                <c:pt idx="373">
                  <c:v>19.770833333333332</c:v>
                </c:pt>
                <c:pt idx="374">
                  <c:v>19.791666666666668</c:v>
                </c:pt>
                <c:pt idx="375">
                  <c:v>19.8125</c:v>
                </c:pt>
                <c:pt idx="376">
                  <c:v>19.833333333333332</c:v>
                </c:pt>
                <c:pt idx="377">
                  <c:v>19.854166666666668</c:v>
                </c:pt>
                <c:pt idx="378">
                  <c:v>19.875</c:v>
                </c:pt>
                <c:pt idx="379">
                  <c:v>19.895833333333332</c:v>
                </c:pt>
                <c:pt idx="380">
                  <c:v>19.916666666666668</c:v>
                </c:pt>
                <c:pt idx="381">
                  <c:v>19.9375</c:v>
                </c:pt>
                <c:pt idx="382">
                  <c:v>19.958333333333336</c:v>
                </c:pt>
                <c:pt idx="383">
                  <c:v>19.979166666666668</c:v>
                </c:pt>
                <c:pt idx="384">
                  <c:v>20</c:v>
                </c:pt>
                <c:pt idx="385">
                  <c:v>20.020833333333332</c:v>
                </c:pt>
                <c:pt idx="386">
                  <c:v>20.041666666666668</c:v>
                </c:pt>
                <c:pt idx="387">
                  <c:v>20.0625</c:v>
                </c:pt>
                <c:pt idx="388">
                  <c:v>20.083333333333332</c:v>
                </c:pt>
                <c:pt idx="389">
                  <c:v>20.104166666666668</c:v>
                </c:pt>
                <c:pt idx="390">
                  <c:v>20.125</c:v>
                </c:pt>
                <c:pt idx="391">
                  <c:v>20.145833333333332</c:v>
                </c:pt>
                <c:pt idx="392">
                  <c:v>20.166666666666668</c:v>
                </c:pt>
                <c:pt idx="393">
                  <c:v>20.1875</c:v>
                </c:pt>
                <c:pt idx="394">
                  <c:v>20.208333333333332</c:v>
                </c:pt>
                <c:pt idx="395">
                  <c:v>20.229166666666668</c:v>
                </c:pt>
                <c:pt idx="396">
                  <c:v>20.25</c:v>
                </c:pt>
                <c:pt idx="397">
                  <c:v>20.270833333333332</c:v>
                </c:pt>
                <c:pt idx="398">
                  <c:v>20.291666666666668</c:v>
                </c:pt>
                <c:pt idx="399">
                  <c:v>20.3125</c:v>
                </c:pt>
                <c:pt idx="400">
                  <c:v>20.333333333333332</c:v>
                </c:pt>
                <c:pt idx="401">
                  <c:v>20.354166666666668</c:v>
                </c:pt>
                <c:pt idx="402">
                  <c:v>20.375</c:v>
                </c:pt>
                <c:pt idx="403">
                  <c:v>20.395833333333332</c:v>
                </c:pt>
                <c:pt idx="404">
                  <c:v>20.416666666666668</c:v>
                </c:pt>
                <c:pt idx="405">
                  <c:v>20.4375</c:v>
                </c:pt>
                <c:pt idx="406">
                  <c:v>20.458333333333332</c:v>
                </c:pt>
                <c:pt idx="407">
                  <c:v>20.479166666666668</c:v>
                </c:pt>
                <c:pt idx="408">
                  <c:v>20.5</c:v>
                </c:pt>
                <c:pt idx="409">
                  <c:v>20.520833333333332</c:v>
                </c:pt>
                <c:pt idx="410">
                  <c:v>20.541666666666668</c:v>
                </c:pt>
                <c:pt idx="411">
                  <c:v>20.5625</c:v>
                </c:pt>
                <c:pt idx="412">
                  <c:v>20.583333333333332</c:v>
                </c:pt>
                <c:pt idx="413">
                  <c:v>20.604166666666668</c:v>
                </c:pt>
                <c:pt idx="414">
                  <c:v>20.625</c:v>
                </c:pt>
                <c:pt idx="415">
                  <c:v>20.645833333333332</c:v>
                </c:pt>
                <c:pt idx="416">
                  <c:v>20.666666666666668</c:v>
                </c:pt>
                <c:pt idx="417">
                  <c:v>20.6875</c:v>
                </c:pt>
                <c:pt idx="418">
                  <c:v>20.708333333333332</c:v>
                </c:pt>
                <c:pt idx="419">
                  <c:v>20.729166666666668</c:v>
                </c:pt>
                <c:pt idx="420">
                  <c:v>20.75</c:v>
                </c:pt>
                <c:pt idx="421">
                  <c:v>20.770833333333332</c:v>
                </c:pt>
                <c:pt idx="422">
                  <c:v>20.791666666666668</c:v>
                </c:pt>
                <c:pt idx="423">
                  <c:v>20.8125</c:v>
                </c:pt>
                <c:pt idx="424">
                  <c:v>20.833333333333332</c:v>
                </c:pt>
                <c:pt idx="425">
                  <c:v>20.854166666666668</c:v>
                </c:pt>
                <c:pt idx="426">
                  <c:v>20.875</c:v>
                </c:pt>
                <c:pt idx="427">
                  <c:v>20.895833333333332</c:v>
                </c:pt>
                <c:pt idx="428">
                  <c:v>20.916666666666668</c:v>
                </c:pt>
                <c:pt idx="429">
                  <c:v>20.9375</c:v>
                </c:pt>
                <c:pt idx="430">
                  <c:v>20.958333333333336</c:v>
                </c:pt>
                <c:pt idx="431">
                  <c:v>20.979166666666668</c:v>
                </c:pt>
                <c:pt idx="432">
                  <c:v>21</c:v>
                </c:pt>
              </c:numCache>
            </c:numRef>
          </c:xVal>
          <c:yVal>
            <c:numRef>
              <c:f>InterpolateAirTemp!$Q$19:$Q$451</c:f>
              <c:numCache>
                <c:formatCode>General</c:formatCode>
                <c:ptCount val="433"/>
                <c:pt idx="0">
                  <c:v>24.128396200906725</c:v>
                </c:pt>
                <c:pt idx="1">
                  <c:v>24.643313659051156</c:v>
                </c:pt>
                <c:pt idx="2">
                  <c:v>25.158231117195591</c:v>
                </c:pt>
                <c:pt idx="3">
                  <c:v>25.673148575340022</c:v>
                </c:pt>
                <c:pt idx="4">
                  <c:v>26.188066033484457</c:v>
                </c:pt>
                <c:pt idx="5">
                  <c:v>26.602655731439434</c:v>
                </c:pt>
                <c:pt idx="6">
                  <c:v>26.695415360387685</c:v>
                </c:pt>
                <c:pt idx="7">
                  <c:v>26.919147054771507</c:v>
                </c:pt>
                <c:pt idx="8">
                  <c:v>27.270022703269845</c:v>
                </c:pt>
                <c:pt idx="9">
                  <c:v>27.742038726255789</c:v>
                </c:pt>
                <c:pt idx="10">
                  <c:v>28.327118798708479</c:v>
                </c:pt>
                <c:pt idx="11">
                  <c:v>29.015252038373411</c:v>
                </c:pt>
                <c:pt idx="12">
                  <c:v>29.794664294733337</c:v>
                </c:pt>
                <c:pt idx="13">
                  <c:v>30.652019607988034</c:v>
                </c:pt>
                <c:pt idx="14">
                  <c:v>31.572648391023925</c:v>
                </c:pt>
                <c:pt idx="15">
                  <c:v>32.540798430116737</c:v>
                </c:pt>
                <c:pt idx="16">
                  <c:v>33.539904409675685</c:v>
                </c:pt>
                <c:pt idx="17">
                  <c:v>34.55287134938601</c:v>
                </c:pt>
                <c:pt idx="18">
                  <c:v>35.562367104061785</c:v>
                </c:pt>
                <c:pt idx="19">
                  <c:v>36.551118921455398</c:v>
                </c:pt>
                <c:pt idx="20">
                  <c:v>37.502208983837448</c:v>
                </c:pt>
                <c:pt idx="21">
                  <c:v>38.399363876548598</c:v>
                </c:pt>
                <c:pt idx="22">
                  <c:v>39.227233030636235</c:v>
                </c:pt>
                <c:pt idx="23">
                  <c:v>39.971651375345225</c:v>
                </c:pt>
                <c:pt idx="24">
                  <c:v>40.619881706405835</c:v>
                </c:pt>
                <c:pt idx="25">
                  <c:v>41.160832623130233</c:v>
                </c:pt>
                <c:pt idx="26">
                  <c:v>41.585248305353311</c:v>
                </c:pt>
                <c:pt idx="27">
                  <c:v>41.885866883081995</c:v>
                </c:pt>
                <c:pt idx="28">
                  <c:v>42.05754468910412</c:v>
                </c:pt>
                <c:pt idx="29">
                  <c:v>42.097344268560569</c:v>
                </c:pt>
                <c:pt idx="30">
                  <c:v>42.004584639612318</c:v>
                </c:pt>
                <c:pt idx="31">
                  <c:v>41.780852945228496</c:v>
                </c:pt>
                <c:pt idx="32">
                  <c:v>41.429977296730158</c:v>
                </c:pt>
                <c:pt idx="33">
                  <c:v>40.95796127374421</c:v>
                </c:pt>
                <c:pt idx="34">
                  <c:v>40.37288120129152</c:v>
                </c:pt>
                <c:pt idx="35">
                  <c:v>39.684747961626584</c:v>
                </c:pt>
                <c:pt idx="36">
                  <c:v>38.905335705266658</c:v>
                </c:pt>
                <c:pt idx="37">
                  <c:v>38.047980392011958</c:v>
                </c:pt>
                <c:pt idx="38">
                  <c:v>37.127351608976063</c:v>
                </c:pt>
                <c:pt idx="39">
                  <c:v>36.159201569883244</c:v>
                </c:pt>
                <c:pt idx="40">
                  <c:v>35.160095590324296</c:v>
                </c:pt>
                <c:pt idx="41">
                  <c:v>34.147128650613972</c:v>
                </c:pt>
                <c:pt idx="42">
                  <c:v>33.137632895938189</c:v>
                </c:pt>
                <c:pt idx="43">
                  <c:v>32.148881078544576</c:v>
                </c:pt>
                <c:pt idx="44">
                  <c:v>31.197791016162526</c:v>
                </c:pt>
                <c:pt idx="45">
                  <c:v>30.30063612345138</c:v>
                </c:pt>
                <c:pt idx="46">
                  <c:v>29.47276696936374</c:v>
                </c:pt>
                <c:pt idx="47">
                  <c:v>28.72834862465475</c:v>
                </c:pt>
                <c:pt idx="48">
                  <c:v>28.08011829359414</c:v>
                </c:pt>
                <c:pt idx="49">
                  <c:v>28.438426982428709</c:v>
                </c:pt>
                <c:pt idx="50">
                  <c:v>28.79673567126326</c:v>
                </c:pt>
                <c:pt idx="51">
                  <c:v>29.155044360097811</c:v>
                </c:pt>
                <c:pt idx="52">
                  <c:v>29.513353048932359</c:v>
                </c:pt>
                <c:pt idx="53">
                  <c:v>29.802124585151546</c:v>
                </c:pt>
                <c:pt idx="54">
                  <c:v>29.876332288310145</c:v>
                </c:pt>
                <c:pt idx="55">
                  <c:v>30.055317643817201</c:v>
                </c:pt>
                <c:pt idx="56">
                  <c:v>30.336018162615872</c:v>
                </c:pt>
                <c:pt idx="57">
                  <c:v>30.713630981004627</c:v>
                </c:pt>
                <c:pt idx="58">
                  <c:v>31.18169503896678</c:v>
                </c:pt>
                <c:pt idx="59">
                  <c:v>31.732201630698725</c:v>
                </c:pt>
                <c:pt idx="60">
                  <c:v>32.355731435786666</c:v>
                </c:pt>
                <c:pt idx="61">
                  <c:v>33.041615686390429</c:v>
                </c:pt>
                <c:pt idx="62">
                  <c:v>33.778118712819136</c:v>
                </c:pt>
                <c:pt idx="63">
                  <c:v>34.552638744093386</c:v>
                </c:pt>
                <c:pt idx="64">
                  <c:v>35.351923527740546</c:v>
                </c:pt>
                <c:pt idx="65">
                  <c:v>36.162297079508811</c:v>
                </c:pt>
                <c:pt idx="66">
                  <c:v>36.969893683249431</c:v>
                </c:pt>
                <c:pt idx="67">
                  <c:v>37.760895137164319</c:v>
                </c:pt>
                <c:pt idx="68">
                  <c:v>38.521767187069955</c:v>
                </c:pt>
                <c:pt idx="69">
                  <c:v>39.239491101238876</c:v>
                </c:pt>
                <c:pt idx="70">
                  <c:v>39.901786424508984</c:v>
                </c:pt>
                <c:pt idx="71">
                  <c:v>40.497321100276181</c:v>
                </c:pt>
                <c:pt idx="72">
                  <c:v>41.015905365124667</c:v>
                </c:pt>
                <c:pt idx="73">
                  <c:v>41.448666098504184</c:v>
                </c:pt>
                <c:pt idx="74">
                  <c:v>41.788198644282652</c:v>
                </c:pt>
                <c:pt idx="75">
                  <c:v>42.028693506465594</c:v>
                </c:pt>
                <c:pt idx="76">
                  <c:v>42.166035751283296</c:v>
                </c:pt>
                <c:pt idx="77">
                  <c:v>42.197875414848454</c:v>
                </c:pt>
                <c:pt idx="78">
                  <c:v>42.123667711689855</c:v>
                </c:pt>
                <c:pt idx="79">
                  <c:v>41.944682356182796</c:v>
                </c:pt>
                <c:pt idx="80">
                  <c:v>41.663981837384128</c:v>
                </c:pt>
                <c:pt idx="81">
                  <c:v>41.286369018995373</c:v>
                </c:pt>
                <c:pt idx="82">
                  <c:v>40.818304961033213</c:v>
                </c:pt>
                <c:pt idx="83">
                  <c:v>40.267798369301268</c:v>
                </c:pt>
                <c:pt idx="84">
                  <c:v>39.644268564213327</c:v>
                </c:pt>
                <c:pt idx="85">
                  <c:v>38.958384313609564</c:v>
                </c:pt>
                <c:pt idx="86">
                  <c:v>38.22188128718085</c:v>
                </c:pt>
                <c:pt idx="87">
                  <c:v>37.447361255906593</c:v>
                </c:pt>
                <c:pt idx="88">
                  <c:v>36.64807647225944</c:v>
                </c:pt>
                <c:pt idx="89">
                  <c:v>35.837702920491175</c:v>
                </c:pt>
                <c:pt idx="90">
                  <c:v>35.030106316750548</c:v>
                </c:pt>
                <c:pt idx="91">
                  <c:v>34.23910486283566</c:v>
                </c:pt>
                <c:pt idx="92">
                  <c:v>33.478232812930024</c:v>
                </c:pt>
                <c:pt idx="93">
                  <c:v>32.760508898761103</c:v>
                </c:pt>
                <c:pt idx="94">
                  <c:v>32.098213575490988</c:v>
                </c:pt>
                <c:pt idx="95">
                  <c:v>31.502678899723797</c:v>
                </c:pt>
                <c:pt idx="96">
                  <c:v>30.984094634875309</c:v>
                </c:pt>
                <c:pt idx="97">
                  <c:v>29.362408252609633</c:v>
                </c:pt>
                <c:pt idx="98">
                  <c:v>27.74072187034394</c:v>
                </c:pt>
                <c:pt idx="99">
                  <c:v>26.119035488078246</c:v>
                </c:pt>
                <c:pt idx="100">
                  <c:v>24.497349105812553</c:v>
                </c:pt>
                <c:pt idx="101">
                  <c:v>23.200222738765888</c:v>
                </c:pt>
                <c:pt idx="102">
                  <c:v>23.208002578613161</c:v>
                </c:pt>
                <c:pt idx="103">
                  <c:v>23.226767172335677</c:v>
                </c:pt>
                <c:pt idx="104">
                  <c:v>23.25619545253231</c:v>
                </c:pt>
                <c:pt idx="105">
                  <c:v>23.29578389316984</c:v>
                </c:pt>
                <c:pt idx="106">
                  <c:v>23.34485512505297</c:v>
                </c:pt>
                <c:pt idx="107">
                  <c:v>23.402569525799063</c:v>
                </c:pt>
                <c:pt idx="108">
                  <c:v>23.467939586009894</c:v>
                </c:pt>
                <c:pt idx="109">
                  <c:v>23.539846805831257</c:v>
                </c:pt>
                <c:pt idx="110">
                  <c:v>23.617060832795556</c:v>
                </c:pt>
                <c:pt idx="111">
                  <c:v>23.698260513493661</c:v>
                </c:pt>
                <c:pt idx="112">
                  <c:v>23.782056498876027</c:v>
                </c:pt>
                <c:pt idx="113">
                  <c:v>23.867015016400117</c:v>
                </c:pt>
                <c:pt idx="114">
                  <c:v>23.951682402276152</c:v>
                </c:pt>
                <c:pt idx="115">
                  <c:v>24.034609974057553</c:v>
                </c:pt>
                <c:pt idx="116">
                  <c:v>24.11437881799927</c:v>
                </c:pt>
                <c:pt idx="117">
                  <c:v>24.189624067065367</c:v>
                </c:pt>
                <c:pt idx="118">
                  <c:v>24.259058254182396</c:v>
                </c:pt>
                <c:pt idx="119">
                  <c:v>24.321493341157989</c:v>
                </c:pt>
                <c:pt idx="120">
                  <c:v>24.375861046343719</c:v>
                </c:pt>
                <c:pt idx="121">
                  <c:v>24.421231123230278</c:v>
                </c:pt>
                <c:pt idx="122">
                  <c:v>24.456827277223184</c:v>
                </c:pt>
                <c:pt idx="123">
                  <c:v>24.482040448258491</c:v>
                </c:pt>
                <c:pt idx="124">
                  <c:v>24.496439231989381</c:v>
                </c:pt>
                <c:pt idx="125">
                  <c:v>24.499777261234115</c:v>
                </c:pt>
                <c:pt idx="126">
                  <c:v>24.491997421386841</c:v>
                </c:pt>
                <c:pt idx="127">
                  <c:v>24.473232827664326</c:v>
                </c:pt>
                <c:pt idx="128">
                  <c:v>24.443804547467693</c:v>
                </c:pt>
                <c:pt idx="129">
                  <c:v>24.404216106830162</c:v>
                </c:pt>
                <c:pt idx="130">
                  <c:v>24.355144874947033</c:v>
                </c:pt>
                <c:pt idx="131">
                  <c:v>24.29743047420094</c:v>
                </c:pt>
                <c:pt idx="132">
                  <c:v>24.232060413990109</c:v>
                </c:pt>
                <c:pt idx="133">
                  <c:v>24.160153194168746</c:v>
                </c:pt>
                <c:pt idx="134">
                  <c:v>24.082939167204447</c:v>
                </c:pt>
                <c:pt idx="135">
                  <c:v>24.001739486506338</c:v>
                </c:pt>
                <c:pt idx="136">
                  <c:v>23.917943501123975</c:v>
                </c:pt>
                <c:pt idx="137">
                  <c:v>23.832984983599882</c:v>
                </c:pt>
                <c:pt idx="138">
                  <c:v>23.748317597723851</c:v>
                </c:pt>
                <c:pt idx="139">
                  <c:v>23.66539002594245</c:v>
                </c:pt>
                <c:pt idx="140">
                  <c:v>23.585621182000729</c:v>
                </c:pt>
                <c:pt idx="141">
                  <c:v>23.510375932934632</c:v>
                </c:pt>
                <c:pt idx="142">
                  <c:v>23.440941745817604</c:v>
                </c:pt>
                <c:pt idx="143">
                  <c:v>23.378506658842014</c:v>
                </c:pt>
                <c:pt idx="144">
                  <c:v>23.324138953656284</c:v>
                </c:pt>
                <c:pt idx="145">
                  <c:v>19.110776671644558</c:v>
                </c:pt>
                <c:pt idx="146">
                  <c:v>14.89741438963283</c:v>
                </c:pt>
                <c:pt idx="147">
                  <c:v>10.684052107621103</c:v>
                </c:pt>
                <c:pt idx="148">
                  <c:v>6.4706898256093774</c:v>
                </c:pt>
                <c:pt idx="149">
                  <c:v>3.1028613364540991</c:v>
                </c:pt>
                <c:pt idx="150">
                  <c:v>3.2028023560306025</c:v>
                </c:pt>
                <c:pt idx="151">
                  <c:v>3.4438552138505898</c:v>
                </c:pt>
                <c:pt idx="152">
                  <c:v>3.8218954286842841</c:v>
                </c:pt>
                <c:pt idx="153">
                  <c:v>4.3304546276433324</c:v>
                </c:pt>
                <c:pt idx="154">
                  <c:v>4.9608312218342974</c:v>
                </c:pt>
                <c:pt idx="155">
                  <c:v>5.7022392929571568</c:v>
                </c:pt>
                <c:pt idx="156">
                  <c:v>6.5419931433578515</c:v>
                </c:pt>
                <c:pt idx="157">
                  <c:v>7.4657243518322689</c:v>
                </c:pt>
                <c:pt idx="158">
                  <c:v>8.4576276212967443</c:v>
                </c:pt>
                <c:pt idx="159">
                  <c:v>9.5007312118031919</c:v>
                </c:pt>
                <c:pt idx="160">
                  <c:v>10.577187331715091</c:v>
                </c:pt>
                <c:pt idx="161">
                  <c:v>11.668577518370736</c:v>
                </c:pt>
                <c:pt idx="162">
                  <c:v>12.756227783085924</c:v>
                </c:pt>
                <c:pt idx="163">
                  <c:v>13.821528128277752</c:v>
                </c:pt>
                <c:pt idx="164">
                  <c:v>14.846250969682927</c:v>
                </c:pt>
                <c:pt idx="165">
                  <c:v>15.812863015378165</c:v>
                </c:pt>
                <c:pt idx="166">
                  <c:v>16.704825265266138</c:v>
                </c:pt>
                <c:pt idx="167">
                  <c:v>17.506875997952598</c:v>
                </c:pt>
                <c:pt idx="168">
                  <c:v>18.205291903030805</c:v>
                </c:pt>
                <c:pt idx="169">
                  <c:v>18.788122890727408</c:v>
                </c:pt>
                <c:pt idx="170">
                  <c:v>19.245396561251631</c:v>
                </c:pt>
                <c:pt idx="171">
                  <c:v>19.569288835320599</c:v>
                </c:pt>
                <c:pt idx="172">
                  <c:v>19.75425782632508</c:v>
                </c:pt>
                <c:pt idx="173">
                  <c:v>19.797138663545901</c:v>
                </c:pt>
                <c:pt idx="174">
                  <c:v>19.6971976439694</c:v>
                </c:pt>
                <c:pt idx="175">
                  <c:v>19.456144786149412</c:v>
                </c:pt>
                <c:pt idx="176">
                  <c:v>19.078104571315716</c:v>
                </c:pt>
                <c:pt idx="177">
                  <c:v>18.569545372356668</c:v>
                </c:pt>
                <c:pt idx="178">
                  <c:v>17.939168778165701</c:v>
                </c:pt>
                <c:pt idx="179">
                  <c:v>17.197760707042839</c:v>
                </c:pt>
                <c:pt idx="180">
                  <c:v>16.358006856642142</c:v>
                </c:pt>
                <c:pt idx="181">
                  <c:v>15.434275648167723</c:v>
                </c:pt>
                <c:pt idx="182">
                  <c:v>14.442372378703244</c:v>
                </c:pt>
                <c:pt idx="183">
                  <c:v>13.399268788196787</c:v>
                </c:pt>
                <c:pt idx="184">
                  <c:v>12.322812668284888</c:v>
                </c:pt>
                <c:pt idx="185">
                  <c:v>11.231422481629245</c:v>
                </c:pt>
                <c:pt idx="186">
                  <c:v>10.143772216914048</c:v>
                </c:pt>
                <c:pt idx="187">
                  <c:v>9.0784718717222184</c:v>
                </c:pt>
                <c:pt idx="188">
                  <c:v>8.0537490303170465</c:v>
                </c:pt>
                <c:pt idx="189">
                  <c:v>7.0871369846218073</c:v>
                </c:pt>
                <c:pt idx="190">
                  <c:v>6.1951747347338353</c:v>
                </c:pt>
                <c:pt idx="191">
                  <c:v>5.3931240020473732</c:v>
                </c:pt>
                <c:pt idx="192">
                  <c:v>4.6947080969691699</c:v>
                </c:pt>
                <c:pt idx="193">
                  <c:v>7.1749772434339434</c:v>
                </c:pt>
                <c:pt idx="194">
                  <c:v>9.6552463898986964</c:v>
                </c:pt>
                <c:pt idx="195">
                  <c:v>12.135515536363449</c:v>
                </c:pt>
                <c:pt idx="196">
                  <c:v>14.615784682828201</c:v>
                </c:pt>
                <c:pt idx="197">
                  <c:v>16.602278788912546</c:v>
                </c:pt>
                <c:pt idx="198">
                  <c:v>16.681872535042338</c:v>
                </c:pt>
                <c:pt idx="199">
                  <c:v>16.873848763126517</c:v>
                </c:pt>
                <c:pt idx="200">
                  <c:v>17.174922706676703</c:v>
                </c:pt>
                <c:pt idx="201">
                  <c:v>17.57994290704529</c:v>
                </c:pt>
                <c:pt idx="202">
                  <c:v>18.081979356311145</c:v>
                </c:pt>
                <c:pt idx="203">
                  <c:v>18.672442071636539</c:v>
                </c:pt>
                <c:pt idx="204">
                  <c:v>19.341228072255056</c:v>
                </c:pt>
                <c:pt idx="205">
                  <c:v>20.076894244273603</c:v>
                </c:pt>
                <c:pt idx="206">
                  <c:v>20.866853135523755</c:v>
                </c:pt>
                <c:pt idx="207">
                  <c:v>21.697588330358229</c:v>
                </c:pt>
                <c:pt idx="208">
                  <c:v>22.554885719270104</c:v>
                </c:pt>
                <c:pt idx="209">
                  <c:v>23.424076706247352</c:v>
                </c:pt>
                <c:pt idx="210">
                  <c:v>24.29028919251753</c:v>
                </c:pt>
                <c:pt idx="211">
                  <c:v>25.138702042281082</c:v>
                </c:pt>
                <c:pt idx="212">
                  <c:v>25.954798676454065</c:v>
                </c:pt>
                <c:pt idx="213">
                  <c:v>26.724615455361054</c:v>
                </c:pt>
                <c:pt idx="214">
                  <c:v>27.434980600481413</c:v>
                </c:pt>
                <c:pt idx="215">
                  <c:v>28.073739567231708</c:v>
                </c:pt>
                <c:pt idx="216">
                  <c:v>28.629963012593393</c:v>
                </c:pt>
                <c:pt idx="217">
                  <c:v>29.094133799202066</c:v>
                </c:pt>
                <c:pt idx="218">
                  <c:v>29.458309836206389</c:v>
                </c:pt>
                <c:pt idx="219">
                  <c:v>29.716259970644547</c:v>
                </c:pt>
                <c:pt idx="220">
                  <c:v>29.863570604199015</c:v>
                </c:pt>
                <c:pt idx="221">
                  <c:v>29.897721211087454</c:v>
                </c:pt>
                <c:pt idx="222">
                  <c:v>29.818127464957662</c:v>
                </c:pt>
                <c:pt idx="223">
                  <c:v>29.626151236873483</c:v>
                </c:pt>
                <c:pt idx="224">
                  <c:v>29.325077293323293</c:v>
                </c:pt>
                <c:pt idx="225">
                  <c:v>28.92005709295471</c:v>
                </c:pt>
                <c:pt idx="226">
                  <c:v>28.418020643688852</c:v>
                </c:pt>
                <c:pt idx="227">
                  <c:v>27.827557928363458</c:v>
                </c:pt>
                <c:pt idx="228">
                  <c:v>27.15877192774494</c:v>
                </c:pt>
                <c:pt idx="229">
                  <c:v>26.42310575572639</c:v>
                </c:pt>
                <c:pt idx="230">
                  <c:v>25.633146864476235</c:v>
                </c:pt>
                <c:pt idx="231">
                  <c:v>24.802411669641753</c:v>
                </c:pt>
                <c:pt idx="232">
                  <c:v>23.945114280729879</c:v>
                </c:pt>
                <c:pt idx="233">
                  <c:v>23.075923293752631</c:v>
                </c:pt>
                <c:pt idx="234">
                  <c:v>22.209710807482445</c:v>
                </c:pt>
                <c:pt idx="235">
                  <c:v>21.36129795771889</c:v>
                </c:pt>
                <c:pt idx="236">
                  <c:v>20.545201323545911</c:v>
                </c:pt>
                <c:pt idx="237">
                  <c:v>19.775384544638925</c:v>
                </c:pt>
                <c:pt idx="238">
                  <c:v>19.065019399518562</c:v>
                </c:pt>
                <c:pt idx="239">
                  <c:v>18.426260432768267</c:v>
                </c:pt>
                <c:pt idx="240">
                  <c:v>17.870036987406586</c:v>
                </c:pt>
                <c:pt idx="241">
                  <c:v>17.834612615030224</c:v>
                </c:pt>
                <c:pt idx="242">
                  <c:v>17.799188242653848</c:v>
                </c:pt>
                <c:pt idx="243">
                  <c:v>17.763763870277476</c:v>
                </c:pt>
                <c:pt idx="244">
                  <c:v>17.7283394979011</c:v>
                </c:pt>
                <c:pt idx="245">
                  <c:v>17.701696241370989</c:v>
                </c:pt>
                <c:pt idx="246">
                  <c:v>17.760942714054067</c:v>
                </c:pt>
                <c:pt idx="247">
                  <c:v>17.903842312402443</c:v>
                </c:pt>
                <c:pt idx="248">
                  <c:v>18.127949984669122</c:v>
                </c:pt>
                <c:pt idx="249">
                  <c:v>18.429431186447243</c:v>
                </c:pt>
                <c:pt idx="250">
                  <c:v>18.803127490787993</c:v>
                </c:pt>
                <c:pt idx="251">
                  <c:v>19.242644850315916</c:v>
                </c:pt>
                <c:pt idx="252">
                  <c:v>19.740463001152257</c:v>
                </c:pt>
                <c:pt idx="253">
                  <c:v>20.288064136714937</c:v>
                </c:pt>
                <c:pt idx="254">
                  <c:v>20.876078649750763</c:v>
                </c:pt>
                <c:pt idx="255">
                  <c:v>21.494445448913268</c:v>
                </c:pt>
                <c:pt idx="256">
                  <c:v>22.132584106825114</c:v>
                </c:pt>
                <c:pt idx="257">
                  <c:v>22.779575894123965</c:v>
                </c:pt>
                <c:pt idx="258">
                  <c:v>23.42435060194914</c:v>
                </c:pt>
                <c:pt idx="259">
                  <c:v>24.055875956284414</c:v>
                </c:pt>
                <c:pt idx="260">
                  <c:v>24.663346383225207</c:v>
                </c:pt>
                <c:pt idx="261">
                  <c:v>25.236367895343939</c:v>
                </c:pt>
                <c:pt idx="262">
                  <c:v>25.765135935696691</c:v>
                </c:pt>
                <c:pt idx="263">
                  <c:v>26.240603136510821</c:v>
                </c:pt>
                <c:pt idx="264">
                  <c:v>26.654634122155986</c:v>
                </c:pt>
                <c:pt idx="265">
                  <c:v>27.000144707676725</c:v>
                </c:pt>
                <c:pt idx="266">
                  <c:v>27.271223111161149</c:v>
                </c:pt>
                <c:pt idx="267">
                  <c:v>27.463231105968497</c:v>
                </c:pt>
                <c:pt idx="268">
                  <c:v>27.572883382072952</c:v>
                </c:pt>
                <c:pt idx="269">
                  <c:v>27.598303758629008</c:v>
                </c:pt>
                <c:pt idx="270">
                  <c:v>27.53905728594593</c:v>
                </c:pt>
                <c:pt idx="271">
                  <c:v>27.396157687597555</c:v>
                </c:pt>
                <c:pt idx="272">
                  <c:v>27.172050015330875</c:v>
                </c:pt>
                <c:pt idx="273">
                  <c:v>26.870568813552755</c:v>
                </c:pt>
                <c:pt idx="274">
                  <c:v>26.496872509212004</c:v>
                </c:pt>
                <c:pt idx="275">
                  <c:v>26.057355149684078</c:v>
                </c:pt>
                <c:pt idx="276">
                  <c:v>25.559536998847737</c:v>
                </c:pt>
                <c:pt idx="277">
                  <c:v>25.011935863285057</c:v>
                </c:pt>
                <c:pt idx="278">
                  <c:v>24.423921350249227</c:v>
                </c:pt>
                <c:pt idx="279">
                  <c:v>23.805554551086715</c:v>
                </c:pt>
                <c:pt idx="280">
                  <c:v>23.167415893174873</c:v>
                </c:pt>
                <c:pt idx="281">
                  <c:v>22.520424105876018</c:v>
                </c:pt>
                <c:pt idx="282">
                  <c:v>21.87564939805084</c:v>
                </c:pt>
                <c:pt idx="283">
                  <c:v>21.244124043715562</c:v>
                </c:pt>
                <c:pt idx="284">
                  <c:v>20.636653616774773</c:v>
                </c:pt>
                <c:pt idx="285">
                  <c:v>20.063632104656037</c:v>
                </c:pt>
                <c:pt idx="286">
                  <c:v>19.534864064303289</c:v>
                </c:pt>
                <c:pt idx="287">
                  <c:v>19.059396863489159</c:v>
                </c:pt>
                <c:pt idx="288">
                  <c:v>18.645365877843997</c:v>
                </c:pt>
                <c:pt idx="289">
                  <c:v>17.969247986626506</c:v>
                </c:pt>
                <c:pt idx="290">
                  <c:v>17.293130095409005</c:v>
                </c:pt>
                <c:pt idx="291">
                  <c:v>16.617012204191504</c:v>
                </c:pt>
                <c:pt idx="292">
                  <c:v>15.940894312974001</c:v>
                </c:pt>
                <c:pt idx="293">
                  <c:v>15.402707132693099</c:v>
                </c:pt>
                <c:pt idx="294">
                  <c:v>15.497262109298415</c:v>
                </c:pt>
                <c:pt idx="295">
                  <c:v>15.725324094541275</c:v>
                </c:pt>
                <c:pt idx="296">
                  <c:v>16.082990884623456</c:v>
                </c:pt>
                <c:pt idx="297">
                  <c:v>16.564142701602673</c:v>
                </c:pt>
                <c:pt idx="298">
                  <c:v>17.160546904489934</c:v>
                </c:pt>
                <c:pt idx="299">
                  <c:v>17.861998852019347</c:v>
                </c:pt>
                <c:pt idx="300">
                  <c:v>18.656496506889464</c:v>
                </c:pt>
                <c:pt idx="301">
                  <c:v>19.530445793949092</c:v>
                </c:pt>
                <c:pt idx="302">
                  <c:v>20.468893198592127</c:v>
                </c:pt>
                <c:pt idx="303">
                  <c:v>21.45578162553835</c:v>
                </c:pt>
                <c:pt idx="304">
                  <c:v>22.474225140185535</c:v>
                </c:pt>
                <c:pt idx="305">
                  <c:v>23.506797891632193</c:v>
                </c:pt>
                <c:pt idx="306">
                  <c:v>24.535832273817821</c:v>
                </c:pt>
                <c:pt idx="307">
                  <c:v>25.543721223160986</c:v>
                </c:pt>
                <c:pt idx="308">
                  <c:v>26.513219480298815</c:v>
                </c:pt>
                <c:pt idx="309">
                  <c:v>27.427738661255987</c:v>
                </c:pt>
                <c:pt idx="310">
                  <c:v>28.271631089293709</c:v>
                </c:pt>
                <c:pt idx="311">
                  <c:v>29.030457530997069</c:v>
                </c:pt>
                <c:pt idx="312">
                  <c:v>29.69123425556208</c:v>
                </c:pt>
                <c:pt idx="313">
                  <c:v>30.242655190029524</c:v>
                </c:pt>
                <c:pt idx="314">
                  <c:v>30.675285369327892</c:v>
                </c:pt>
                <c:pt idx="315">
                  <c:v>30.981722371141643</c:v>
                </c:pt>
                <c:pt idx="316">
                  <c:v>31.156722973409359</c:v>
                </c:pt>
                <c:pt idx="317">
                  <c:v>31.197292867306903</c:v>
                </c:pt>
                <c:pt idx="318">
                  <c:v>31.102737890701587</c:v>
                </c:pt>
                <c:pt idx="319">
                  <c:v>30.874675905458723</c:v>
                </c:pt>
                <c:pt idx="320">
                  <c:v>30.517009115376545</c:v>
                </c:pt>
                <c:pt idx="321">
                  <c:v>30.035857298397325</c:v>
                </c:pt>
                <c:pt idx="322">
                  <c:v>29.439453095510064</c:v>
                </c:pt>
                <c:pt idx="323">
                  <c:v>28.738001147980651</c:v>
                </c:pt>
                <c:pt idx="324">
                  <c:v>27.94350349311053</c:v>
                </c:pt>
                <c:pt idx="325">
                  <c:v>27.069554206050899</c:v>
                </c:pt>
                <c:pt idx="326">
                  <c:v>26.13110680140786</c:v>
                </c:pt>
                <c:pt idx="327">
                  <c:v>25.14421837446163</c:v>
                </c:pt>
                <c:pt idx="328">
                  <c:v>24.125774859814445</c:v>
                </c:pt>
                <c:pt idx="329">
                  <c:v>23.093202108367787</c:v>
                </c:pt>
                <c:pt idx="330">
                  <c:v>22.064167726182152</c:v>
                </c:pt>
                <c:pt idx="331">
                  <c:v>21.056278776838983</c:v>
                </c:pt>
                <c:pt idx="332">
                  <c:v>20.086780519701158</c:v>
                </c:pt>
                <c:pt idx="333">
                  <c:v>19.172261338743986</c:v>
                </c:pt>
                <c:pt idx="334">
                  <c:v>18.328368910706264</c:v>
                </c:pt>
                <c:pt idx="335">
                  <c:v>17.569542469002904</c:v>
                </c:pt>
                <c:pt idx="336">
                  <c:v>16.908765744437897</c:v>
                </c:pt>
                <c:pt idx="337">
                  <c:v>16.636106214346682</c:v>
                </c:pt>
                <c:pt idx="338">
                  <c:v>16.36344668425545</c:v>
                </c:pt>
                <c:pt idx="339">
                  <c:v>16.090787154164218</c:v>
                </c:pt>
                <c:pt idx="340">
                  <c:v>15.818127624072986</c:v>
                </c:pt>
                <c:pt idx="341">
                  <c:v>15.603426750244429</c:v>
                </c:pt>
                <c:pt idx="342">
                  <c:v>15.723116594048625</c:v>
                </c:pt>
                <c:pt idx="343">
                  <c:v>16.011802651318071</c:v>
                </c:pt>
                <c:pt idx="344">
                  <c:v>16.464545423573995</c:v>
                </c:pt>
                <c:pt idx="345">
                  <c:v>17.07359835645908</c:v>
                </c:pt>
                <c:pt idx="346">
                  <c:v>17.828540385430294</c:v>
                </c:pt>
                <c:pt idx="347">
                  <c:v>18.716454243062465</c:v>
                </c:pt>
                <c:pt idx="348">
                  <c:v>19.722147477075271</c:v>
                </c:pt>
                <c:pt idx="349">
                  <c:v>20.828412397403916</c:v>
                </c:pt>
                <c:pt idx="350">
                  <c:v>22.016320504546997</c:v>
                </c:pt>
                <c:pt idx="351">
                  <c:v>23.265546361440947</c:v>
                </c:pt>
                <c:pt idx="352">
                  <c:v>24.554715367323464</c:v>
                </c:pt>
                <c:pt idx="353">
                  <c:v>25.861769483078724</c:v>
                </c:pt>
                <c:pt idx="354">
                  <c:v>27.164344650402306</c:v>
                </c:pt>
                <c:pt idx="355">
                  <c:v>28.440153447039226</c:v>
                </c:pt>
                <c:pt idx="356">
                  <c:v>29.667366430757994</c:v>
                </c:pt>
                <c:pt idx="357">
                  <c:v>30.82498564715948</c:v>
                </c:pt>
                <c:pt idx="358">
                  <c:v>31.893203910498368</c:v>
                </c:pt>
                <c:pt idx="359">
                  <c:v>32.85374371012287</c:v>
                </c:pt>
                <c:pt idx="360">
                  <c:v>33.690169943749467</c:v>
                </c:pt>
                <c:pt idx="361">
                  <c:v>34.388171126619653</c:v>
                </c:pt>
                <c:pt idx="362">
                  <c:v>34.93580426497202</c:v>
                </c:pt>
                <c:pt idx="363">
                  <c:v>35.323699203976766</c:v>
                </c:pt>
                <c:pt idx="364">
                  <c:v>35.545218953682735</c:v>
                </c:pt>
                <c:pt idx="365">
                  <c:v>35.596573249755572</c:v>
                </c:pt>
                <c:pt idx="366">
                  <c:v>35.476883405951376</c:v>
                </c:pt>
                <c:pt idx="367">
                  <c:v>35.188197348681932</c:v>
                </c:pt>
                <c:pt idx="368">
                  <c:v>34.735454576426008</c:v>
                </c:pt>
                <c:pt idx="369">
                  <c:v>34.126401643540916</c:v>
                </c:pt>
                <c:pt idx="370">
                  <c:v>33.371459614569702</c:v>
                </c:pt>
                <c:pt idx="371">
                  <c:v>32.483545756937531</c:v>
                </c:pt>
                <c:pt idx="372">
                  <c:v>31.477852522924721</c:v>
                </c:pt>
                <c:pt idx="373">
                  <c:v>30.371587602596076</c:v>
                </c:pt>
                <c:pt idx="374">
                  <c:v>29.183679495452989</c:v>
                </c:pt>
                <c:pt idx="375">
                  <c:v>27.934453638559027</c:v>
                </c:pt>
                <c:pt idx="376">
                  <c:v>26.645284632676514</c:v>
                </c:pt>
                <c:pt idx="377">
                  <c:v>25.338230516921254</c:v>
                </c:pt>
                <c:pt idx="378">
                  <c:v>24.035655349597665</c:v>
                </c:pt>
                <c:pt idx="379">
                  <c:v>22.759846552960738</c:v>
                </c:pt>
                <c:pt idx="380">
                  <c:v>21.532633569241973</c:v>
                </c:pt>
                <c:pt idx="381">
                  <c:v>20.375014352840488</c:v>
                </c:pt>
                <c:pt idx="382">
                  <c:v>19.306796089501599</c:v>
                </c:pt>
                <c:pt idx="383">
                  <c:v>18.346256289877093</c:v>
                </c:pt>
                <c:pt idx="384">
                  <c:v>17.5098300562505</c:v>
                </c:pt>
                <c:pt idx="385">
                  <c:v>17.320282127865003</c:v>
                </c:pt>
                <c:pt idx="386">
                  <c:v>17.130734199479477</c:v>
                </c:pt>
                <c:pt idx="387">
                  <c:v>16.941186271093947</c:v>
                </c:pt>
                <c:pt idx="388">
                  <c:v>16.751638342708421</c:v>
                </c:pt>
                <c:pt idx="389">
                  <c:v>16.603889361527429</c:v>
                </c:pt>
                <c:pt idx="390">
                  <c:v>16.739737334245191</c:v>
                </c:pt>
                <c:pt idx="391">
                  <c:v>17.067396009246011</c:v>
                </c:pt>
                <c:pt idx="392">
                  <c:v>17.581259055756483</c:v>
                </c:pt>
                <c:pt idx="393">
                  <c:v>18.272534134581058</c:v>
                </c:pt>
                <c:pt idx="394">
                  <c:v>19.129393337463384</c:v>
                </c:pt>
                <c:pt idx="395">
                  <c:v>20.137175565875896</c:v>
                </c:pt>
                <c:pt idx="396">
                  <c:v>21.278637386480433</c:v>
                </c:pt>
                <c:pt idx="397">
                  <c:v>22.53424807105344</c:v>
                </c:pt>
                <c:pt idx="398">
                  <c:v>23.882523772660839</c:v>
                </c:pt>
                <c:pt idx="399">
                  <c:v>25.300395120235475</c:v>
                </c:pt>
                <c:pt idx="400">
                  <c:v>26.763601941912128</c:v>
                </c:pt>
                <c:pt idx="401">
                  <c:v>28.247108363294352</c:v>
                </c:pt>
                <c:pt idx="402">
                  <c:v>29.725531178206612</c:v>
                </c:pt>
                <c:pt idx="403">
                  <c:v>31.173574162389517</c:v>
                </c:pt>
                <c:pt idx="404">
                  <c:v>32.566460898910321</c:v>
                </c:pt>
                <c:pt idx="405">
                  <c:v>33.880358709526007</c:v>
                </c:pt>
                <c:pt idx="406">
                  <c:v>35.092786438415644</c:v>
                </c:pt>
                <c:pt idx="407">
                  <c:v>36.182999110989456</c:v>
                </c:pt>
                <c:pt idx="408">
                  <c:v>37.132342886155641</c:v>
                </c:pt>
                <c:pt idx="409">
                  <c:v>37.924574228713297</c:v>
                </c:pt>
                <c:pt idx="410">
                  <c:v>38.546137840743235</c:v>
                </c:pt>
                <c:pt idx="411">
                  <c:v>38.986398596513624</c:v>
                </c:pt>
                <c:pt idx="412">
                  <c:v>39.237823512429898</c:v>
                </c:pt>
                <c:pt idx="413">
                  <c:v>39.29611063847257</c:v>
                </c:pt>
                <c:pt idx="414">
                  <c:v>39.160262665754807</c:v>
                </c:pt>
                <c:pt idx="415">
                  <c:v>38.832603990753988</c:v>
                </c:pt>
                <c:pt idx="416">
                  <c:v>38.318740944243515</c:v>
                </c:pt>
                <c:pt idx="417">
                  <c:v>37.627465865418941</c:v>
                </c:pt>
                <c:pt idx="418">
                  <c:v>36.770606662536608</c:v>
                </c:pt>
                <c:pt idx="419">
                  <c:v>35.762824434124099</c:v>
                </c:pt>
                <c:pt idx="420">
                  <c:v>34.621362613519558</c:v>
                </c:pt>
                <c:pt idx="421">
                  <c:v>33.365751928946544</c:v>
                </c:pt>
                <c:pt idx="422">
                  <c:v>32.017476227339138</c:v>
                </c:pt>
                <c:pt idx="423">
                  <c:v>30.599604879764492</c:v>
                </c:pt>
                <c:pt idx="424">
                  <c:v>29.136398058087838</c:v>
                </c:pt>
                <c:pt idx="425">
                  <c:v>27.652891636705618</c:v>
                </c:pt>
                <c:pt idx="426">
                  <c:v>26.174468821793347</c:v>
                </c:pt>
                <c:pt idx="427">
                  <c:v>24.726425837610439</c:v>
                </c:pt>
                <c:pt idx="428">
                  <c:v>23.333539101089634</c:v>
                </c:pt>
                <c:pt idx="429">
                  <c:v>22.019641290473952</c:v>
                </c:pt>
                <c:pt idx="430">
                  <c:v>20.807213561584312</c:v>
                </c:pt>
                <c:pt idx="431">
                  <c:v>19.7170008890105</c:v>
                </c:pt>
                <c:pt idx="432">
                  <c:v>18.767657113844322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38-4AC4-B31A-836038338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340784"/>
        <c:axId val="644337904"/>
      </c:scatterChart>
      <c:valAx>
        <c:axId val="644340784"/>
        <c:scaling>
          <c:orientation val="minMax"/>
          <c:max val="21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Day of 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337904"/>
        <c:crosses val="autoZero"/>
        <c:crossBetween val="midCat"/>
      </c:valAx>
      <c:valAx>
        <c:axId val="644337904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Air 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34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InitialValues!$E$14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InitialValues!$D$15:$D$35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750</c:v>
                </c:pt>
                <c:pt idx="10">
                  <c:v>1000</c:v>
                </c:pt>
                <c:pt idx="11">
                  <c:v>1250</c:v>
                </c:pt>
                <c:pt idx="12">
                  <c:v>1500</c:v>
                </c:pt>
                <c:pt idx="13">
                  <c:v>1750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5000</c:v>
                </c:pt>
                <c:pt idx="18">
                  <c:v>10000</c:v>
                </c:pt>
                <c:pt idx="19">
                  <c:v>15000</c:v>
                </c:pt>
                <c:pt idx="20">
                  <c:v>20000</c:v>
                </c:pt>
              </c:numCache>
            </c:numRef>
          </c:xVal>
          <c:yVal>
            <c:numRef>
              <c:f>InitialValues!$E$15:$E$35</c:f>
              <c:numCache>
                <c:formatCode>General</c:formatCode>
                <c:ptCount val="21"/>
                <c:pt idx="0">
                  <c:v>16.998962874463814</c:v>
                </c:pt>
                <c:pt idx="1">
                  <c:v>16.877616239599362</c:v>
                </c:pt>
                <c:pt idx="2">
                  <c:v>16.756271196124278</c:v>
                </c:pt>
                <c:pt idx="3">
                  <c:v>16.635001869062918</c:v>
                </c:pt>
                <c:pt idx="4">
                  <c:v>16.513879767909494</c:v>
                </c:pt>
                <c:pt idx="5">
                  <c:v>16.392973833569901</c:v>
                </c:pt>
                <c:pt idx="6">
                  <c:v>16.272350485246733</c:v>
                </c:pt>
                <c:pt idx="7">
                  <c:v>16.032204895643307</c:v>
                </c:pt>
                <c:pt idx="8">
                  <c:v>15.793925694182718</c:v>
                </c:pt>
                <c:pt idx="9">
                  <c:v>15.209227651157377</c:v>
                </c:pt>
                <c:pt idx="10">
                  <c:v>14.644886459748676</c:v>
                </c:pt>
                <c:pt idx="11">
                  <c:v>14.105647663155887</c:v>
                </c:pt>
                <c:pt idx="12">
                  <c:v>13.595131945514035</c:v>
                </c:pt>
                <c:pt idx="13">
                  <c:v>13.115965456632058</c:v>
                </c:pt>
                <c:pt idx="14">
                  <c:v>12.669903227185035</c:v>
                </c:pt>
                <c:pt idx="15">
                  <c:v>11.227571570626267</c:v>
                </c:pt>
                <c:pt idx="16">
                  <c:v>10.300563066959942</c:v>
                </c:pt>
                <c:pt idx="17">
                  <c:v>9.7901871945193797</c:v>
                </c:pt>
                <c:pt idx="18">
                  <c:v>9.8081954526805006</c:v>
                </c:pt>
                <c:pt idx="19">
                  <c:v>10.018774004163083</c:v>
                </c:pt>
                <c:pt idx="20">
                  <c:v>10.004400046734327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E9-4946-AB81-AF04BDE51892}"/>
            </c:ext>
          </c:extLst>
        </c:ser>
        <c:ser>
          <c:idx val="1"/>
          <c:order val="1"/>
          <c:tx>
            <c:strRef>
              <c:f>InitialValues!$F$14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InitialValues!$D$15:$D$35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750</c:v>
                </c:pt>
                <c:pt idx="10">
                  <c:v>1000</c:v>
                </c:pt>
                <c:pt idx="11">
                  <c:v>1250</c:v>
                </c:pt>
                <c:pt idx="12">
                  <c:v>1500</c:v>
                </c:pt>
                <c:pt idx="13">
                  <c:v>1750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5000</c:v>
                </c:pt>
                <c:pt idx="18">
                  <c:v>10000</c:v>
                </c:pt>
                <c:pt idx="19">
                  <c:v>15000</c:v>
                </c:pt>
                <c:pt idx="20">
                  <c:v>20000</c:v>
                </c:pt>
              </c:numCache>
            </c:numRef>
          </c:xVal>
          <c:yVal>
            <c:numRef>
              <c:f>InitialValues!$F$15:$F$35</c:f>
              <c:numCache>
                <c:formatCode>General</c:formatCode>
                <c:ptCount val="21"/>
                <c:pt idx="0">
                  <c:v>8.9496122115874339</c:v>
                </c:pt>
                <c:pt idx="1">
                  <c:v>9.0880643043970757</c:v>
                </c:pt>
                <c:pt idx="2">
                  <c:v>9.2222749976639093</c:v>
                </c:pt>
                <c:pt idx="3">
                  <c:v>9.3523092571468585</c:v>
                </c:pt>
                <c:pt idx="4">
                  <c:v>9.4782323499515382</c:v>
                </c:pt>
                <c:pt idx="5">
                  <c:v>9.6001097941864693</c:v>
                </c:pt>
                <c:pt idx="6">
                  <c:v>9.7180073102107851</c:v>
                </c:pt>
                <c:pt idx="7">
                  <c:v>9.9421261687412752</c:v>
                </c:pt>
                <c:pt idx="8">
                  <c:v>10.151116978670236</c:v>
                </c:pt>
                <c:pt idx="9">
                  <c:v>10.610874029818737</c:v>
                </c:pt>
                <c:pt idx="10">
                  <c:v>10.987588328835546</c:v>
                </c:pt>
                <c:pt idx="11">
                  <c:v>11.289322802527106</c:v>
                </c:pt>
                <c:pt idx="12">
                  <c:v>11.523904450796346</c:v>
                </c:pt>
                <c:pt idx="13">
                  <c:v>11.698851025285578</c:v>
                </c:pt>
                <c:pt idx="14">
                  <c:v>11.821313968354893</c:v>
                </c:pt>
                <c:pt idx="15">
                  <c:v>11.914493965107189</c:v>
                </c:pt>
                <c:pt idx="16">
                  <c:v>11.625655727301845</c:v>
                </c:pt>
                <c:pt idx="17">
                  <c:v>11.198676095695653</c:v>
                </c:pt>
                <c:pt idx="18">
                  <c:v>9.9520462216319707</c:v>
                </c:pt>
                <c:pt idx="19">
                  <c:v>9.9679409257144425</c:v>
                </c:pt>
                <c:pt idx="20">
                  <c:v>10.00351646869276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E9-4946-AB81-AF04BDE51892}"/>
            </c:ext>
          </c:extLst>
        </c:ser>
        <c:ser>
          <c:idx val="2"/>
          <c:order val="2"/>
          <c:tx>
            <c:strRef>
              <c:f>InitialValues!$G$14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InitialValues!$D$15:$D$35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750</c:v>
                </c:pt>
                <c:pt idx="10">
                  <c:v>1000</c:v>
                </c:pt>
                <c:pt idx="11">
                  <c:v>1250</c:v>
                </c:pt>
                <c:pt idx="12">
                  <c:v>1500</c:v>
                </c:pt>
                <c:pt idx="13">
                  <c:v>1750</c:v>
                </c:pt>
                <c:pt idx="14">
                  <c:v>2000</c:v>
                </c:pt>
                <c:pt idx="15">
                  <c:v>3000</c:v>
                </c:pt>
                <c:pt idx="16">
                  <c:v>4000</c:v>
                </c:pt>
                <c:pt idx="17">
                  <c:v>5000</c:v>
                </c:pt>
                <c:pt idx="18">
                  <c:v>10000</c:v>
                </c:pt>
                <c:pt idx="19">
                  <c:v>15000</c:v>
                </c:pt>
                <c:pt idx="20">
                  <c:v>20000</c:v>
                </c:pt>
              </c:numCache>
            </c:numRef>
          </c:xVal>
          <c:yVal>
            <c:numRef>
              <c:f>InitialValues!$G$15:$G$35</c:f>
              <c:numCache>
                <c:formatCode>General</c:formatCode>
                <c:ptCount val="21"/>
                <c:pt idx="0">
                  <c:v>3.0064811942843903</c:v>
                </c:pt>
                <c:pt idx="1">
                  <c:v>3.1350384379289897</c:v>
                </c:pt>
                <c:pt idx="2">
                  <c:v>3.2633364276520576</c:v>
                </c:pt>
                <c:pt idx="3">
                  <c:v>3.3913057188081712</c:v>
                </c:pt>
                <c:pt idx="4">
                  <c:v>3.5188794747077639</c:v>
                </c:pt>
                <c:pt idx="5">
                  <c:v>3.6459934170812653</c:v>
                </c:pt>
                <c:pt idx="6">
                  <c:v>3.7725857766961797</c:v>
                </c:pt>
                <c:pt idx="7">
                  <c:v>4.0239709208769998</c:v>
                </c:pt>
                <c:pt idx="8">
                  <c:v>4.2725890695658997</c:v>
                </c:pt>
                <c:pt idx="9">
                  <c:v>4.879432896596458</c:v>
                </c:pt>
                <c:pt idx="10">
                  <c:v>5.4610762069756289</c:v>
                </c:pt>
                <c:pt idx="11">
                  <c:v>6.0133102651503982</c:v>
                </c:pt>
                <c:pt idx="12">
                  <c:v>6.5330257302644776</c:v>
                </c:pt>
                <c:pt idx="13">
                  <c:v>7.0180791665501978</c:v>
                </c:pt>
                <c:pt idx="14">
                  <c:v>7.4671673827589258</c:v>
                </c:pt>
                <c:pt idx="15">
                  <c:v>8.900887386814345</c:v>
                </c:pt>
                <c:pt idx="16">
                  <c:v>9.8011748291320231</c:v>
                </c:pt>
                <c:pt idx="17">
                  <c:v>10.280559917256584</c:v>
                </c:pt>
                <c:pt idx="18">
                  <c:v>10.186993198752301</c:v>
                </c:pt>
                <c:pt idx="19">
                  <c:v>9.9794640854876207</c:v>
                </c:pt>
                <c:pt idx="20">
                  <c:v>9.9958571305016068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E9-4946-AB81-AF04BDE51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776736"/>
        <c:axId val="741768096"/>
      </c:scatterChart>
      <c:valAx>
        <c:axId val="74177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68096"/>
        <c:crosses val="autoZero"/>
        <c:crossBetween val="midCat"/>
      </c:valAx>
      <c:valAx>
        <c:axId val="74176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7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512380</xdr:colOff>
      <xdr:row>11</xdr:row>
      <xdr:rowOff>11166</xdr:rowOff>
    </xdr:from>
    <xdr:to>
      <xdr:col>24</xdr:col>
      <xdr:colOff>157655</xdr:colOff>
      <xdr:row>32</xdr:row>
      <xdr:rowOff>6570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82CF47-A63F-43F8-ADBF-5640FB625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558033</xdr:colOff>
      <xdr:row>7</xdr:row>
      <xdr:rowOff>134009</xdr:rowOff>
    </xdr:from>
    <xdr:to>
      <xdr:col>49</xdr:col>
      <xdr:colOff>399679</xdr:colOff>
      <xdr:row>49</xdr:row>
      <xdr:rowOff>171104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310EE09-FEF0-4972-99C4-AB5FDB66F2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455633" y="1467509"/>
          <a:ext cx="10814447" cy="80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390525</xdr:colOff>
      <xdr:row>11</xdr:row>
      <xdr:rowOff>80962</xdr:rowOff>
    </xdr:from>
    <xdr:to>
      <xdr:col>18</xdr:col>
      <xdr:colOff>28575</xdr:colOff>
      <xdr:row>25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E432E4-2FCA-94E4-F5C3-B06064721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EF590-1109-40CD-BB42-8DD061DA7150}">
  <dimension ref="A1:AA451"/>
  <sheetViews>
    <sheetView topLeftCell="A7" zoomScale="145" zoomScaleNormal="145" workbookViewId="0">
      <selection activeCell="Z3" sqref="Z3"/>
    </sheetView>
  </sheetViews>
  <sheetFormatPr defaultRowHeight="15" x14ac:dyDescent="0.25"/>
  <cols>
    <col min="14" max="14" width="11.140625" bestFit="1" customWidth="1"/>
    <col min="15" max="15" width="16.140625" customWidth="1"/>
  </cols>
  <sheetData>
    <row r="1" spans="9:27" x14ac:dyDescent="0.25">
      <c r="I1" t="s">
        <v>5</v>
      </c>
      <c r="J1" t="s">
        <v>0</v>
      </c>
      <c r="K1" t="s">
        <v>1</v>
      </c>
      <c r="O1" t="s">
        <v>13</v>
      </c>
      <c r="P1">
        <v>0.5</v>
      </c>
    </row>
    <row r="2" spans="9:27" x14ac:dyDescent="0.25">
      <c r="I2">
        <v>11</v>
      </c>
      <c r="J2">
        <v>22.4</v>
      </c>
      <c r="K2">
        <v>40.5</v>
      </c>
      <c r="O2" t="s">
        <v>2</v>
      </c>
      <c r="P2">
        <v>0.6</v>
      </c>
      <c r="Z2" t="s">
        <v>14</v>
      </c>
    </row>
    <row r="3" spans="9:27" x14ac:dyDescent="0.25">
      <c r="I3">
        <f>I2+1</f>
        <v>12</v>
      </c>
      <c r="J3">
        <v>26.6</v>
      </c>
      <c r="K3">
        <v>42.1</v>
      </c>
      <c r="O3" t="s">
        <v>8</v>
      </c>
      <c r="P3">
        <v>0.5</v>
      </c>
      <c r="Z3">
        <v>22.4</v>
      </c>
      <c r="AA3">
        <v>40.5</v>
      </c>
    </row>
    <row r="4" spans="9:27" x14ac:dyDescent="0.25">
      <c r="I4">
        <f t="shared" ref="I4:I11" si="0">I3+1</f>
        <v>13</v>
      </c>
      <c r="J4">
        <v>29.8</v>
      </c>
      <c r="K4">
        <v>42.2</v>
      </c>
      <c r="Z4">
        <v>26.6</v>
      </c>
      <c r="AA4">
        <v>42.1</v>
      </c>
    </row>
    <row r="5" spans="9:27" x14ac:dyDescent="0.25">
      <c r="I5">
        <f t="shared" si="0"/>
        <v>14</v>
      </c>
      <c r="J5">
        <v>23.2</v>
      </c>
      <c r="K5">
        <v>24.5</v>
      </c>
      <c r="Z5">
        <v>29.8</v>
      </c>
      <c r="AA5">
        <v>42.2</v>
      </c>
    </row>
    <row r="6" spans="9:27" x14ac:dyDescent="0.25">
      <c r="I6">
        <f t="shared" si="0"/>
        <v>15</v>
      </c>
      <c r="J6">
        <v>3.1</v>
      </c>
      <c r="K6">
        <v>19.8</v>
      </c>
      <c r="Z6">
        <v>23.2</v>
      </c>
      <c r="AA6">
        <v>24.5</v>
      </c>
    </row>
    <row r="7" spans="9:27" x14ac:dyDescent="0.25">
      <c r="I7">
        <f t="shared" si="0"/>
        <v>16</v>
      </c>
      <c r="J7">
        <v>16.600000000000001</v>
      </c>
      <c r="K7">
        <v>29.9</v>
      </c>
      <c r="Z7">
        <v>3.1</v>
      </c>
      <c r="AA7">
        <v>19.8</v>
      </c>
    </row>
    <row r="8" spans="9:27" x14ac:dyDescent="0.25">
      <c r="I8">
        <f t="shared" si="0"/>
        <v>17</v>
      </c>
      <c r="J8">
        <v>17.7</v>
      </c>
      <c r="K8">
        <v>27.6</v>
      </c>
      <c r="Z8">
        <v>16.600000000000001</v>
      </c>
      <c r="AA8">
        <v>29.9</v>
      </c>
    </row>
    <row r="9" spans="9:27" x14ac:dyDescent="0.25">
      <c r="I9">
        <f t="shared" si="0"/>
        <v>18</v>
      </c>
      <c r="J9">
        <v>15.4</v>
      </c>
      <c r="K9">
        <v>31.2</v>
      </c>
      <c r="N9" s="1"/>
      <c r="Z9">
        <v>17.7</v>
      </c>
      <c r="AA9">
        <v>27.6</v>
      </c>
    </row>
    <row r="10" spans="9:27" x14ac:dyDescent="0.25">
      <c r="I10">
        <f t="shared" si="0"/>
        <v>19</v>
      </c>
      <c r="J10">
        <v>15.6</v>
      </c>
      <c r="K10">
        <v>35.6</v>
      </c>
      <c r="Z10">
        <v>15.4</v>
      </c>
      <c r="AA10">
        <v>31.2</v>
      </c>
    </row>
    <row r="11" spans="9:27" x14ac:dyDescent="0.25">
      <c r="I11">
        <f t="shared" si="0"/>
        <v>20</v>
      </c>
      <c r="J11">
        <v>16.600000000000001</v>
      </c>
      <c r="K11">
        <v>39.299999999999997</v>
      </c>
      <c r="Z11">
        <v>15.6</v>
      </c>
      <c r="AA11">
        <v>35.6</v>
      </c>
    </row>
    <row r="12" spans="9:27" x14ac:dyDescent="0.25">
      <c r="Z12">
        <v>16.600000000000001</v>
      </c>
      <c r="AA12">
        <v>39.299999999999997</v>
      </c>
    </row>
    <row r="18" spans="1:17" x14ac:dyDescent="0.25">
      <c r="A18" t="s">
        <v>9</v>
      </c>
      <c r="B18" t="s">
        <v>10</v>
      </c>
      <c r="C18" t="s">
        <v>7</v>
      </c>
      <c r="D18" t="s">
        <v>11</v>
      </c>
      <c r="E18" t="s">
        <v>12</v>
      </c>
      <c r="H18" t="s">
        <v>4</v>
      </c>
      <c r="I18" t="s">
        <v>5</v>
      </c>
      <c r="J18" t="s">
        <v>0</v>
      </c>
      <c r="K18" t="s">
        <v>1</v>
      </c>
      <c r="P18" t="s">
        <v>6</v>
      </c>
      <c r="Q18" t="s">
        <v>3</v>
      </c>
    </row>
    <row r="19" spans="1:17" x14ac:dyDescent="0.25">
      <c r="A19">
        <f>VLOOKUP($I19-1,$I$2:$K$11,2,0)</f>
        <v>22.4</v>
      </c>
      <c r="B19">
        <f>VLOOKUP($I19-1,$I$2:$K$11,3,0)</f>
        <v>40.5</v>
      </c>
      <c r="C19">
        <f t="shared" ref="C19:C82" si="1">SIN((0+0.25-$P$2)*2*PI())*(B19-A19)/2+(A19+B19)/2</f>
        <v>24.128396200906725</v>
      </c>
      <c r="D19">
        <f t="shared" ref="D19:D82" si="2">MIN(1,MAX(0,(($P$2-$P$3)-H19)/($P$2-$P$3)))</f>
        <v>1</v>
      </c>
      <c r="E19">
        <f>SIN((H19+0.25-$P$2)*2*PI())*(K19-J19)/2+(J19+K19)/2</f>
        <v>28.080118293594158</v>
      </c>
      <c r="H19">
        <v>0</v>
      </c>
      <c r="I19">
        <v>12</v>
      </c>
      <c r="J19">
        <f>VLOOKUP($I19,$I$2:$K$11,2,0)</f>
        <v>26.6</v>
      </c>
      <c r="K19">
        <f>VLOOKUP($I19,$I$2:$K$11,3,0)</f>
        <v>42.1</v>
      </c>
      <c r="P19">
        <f>I19+H19</f>
        <v>12</v>
      </c>
      <c r="Q19">
        <f>IF(D19&gt;0,J19+D19*(C19-J19),E19)</f>
        <v>24.128396200906725</v>
      </c>
    </row>
    <row r="20" spans="1:17" x14ac:dyDescent="0.25">
      <c r="A20">
        <f t="shared" ref="A20:A83" si="3">VLOOKUP($I20-1,$I$2:$K$11,2,0)</f>
        <v>22.4</v>
      </c>
      <c r="B20">
        <f t="shared" ref="B20:B83" si="4">VLOOKUP($I20-1,$I$2:$K$11,3,0)</f>
        <v>40.5</v>
      </c>
      <c r="C20">
        <f t="shared" si="1"/>
        <v>24.128396200906725</v>
      </c>
      <c r="D20">
        <f t="shared" si="2"/>
        <v>0.79166666666666663</v>
      </c>
      <c r="E20">
        <f t="shared" ref="E20:E83" si="5">SIN((H20+0.25-$P$2)*2*PI())*(K20-J20)/2+(J20+K20)/2</f>
        <v>27.53916737686977</v>
      </c>
      <c r="H20">
        <f t="shared" ref="H20:H83" si="6">IF(H19&gt;0.99999999,0+$P$1/24,H19+$P$1/24)</f>
        <v>2.0833333333333332E-2</v>
      </c>
      <c r="I20">
        <f>IF(H20&lt;H19,I19+1,I19)</f>
        <v>12</v>
      </c>
      <c r="J20">
        <f t="shared" ref="J20:J83" si="7">VLOOKUP($I20,$I$2:$K$11,2,0)</f>
        <v>26.6</v>
      </c>
      <c r="K20">
        <f t="shared" ref="K20:K83" si="8">VLOOKUP($I20,$I$2:$K$11,3,0)</f>
        <v>42.1</v>
      </c>
      <c r="P20">
        <f t="shared" ref="P20:P83" si="9">I20+H20</f>
        <v>12.020833333333334</v>
      </c>
      <c r="Q20">
        <f t="shared" ref="Q20:Q83" si="10">IF(D20&gt;0,J20+D20*(C20-J20),E20)</f>
        <v>24.643313659051156</v>
      </c>
    </row>
    <row r="21" spans="1:17" x14ac:dyDescent="0.25">
      <c r="A21">
        <f t="shared" si="3"/>
        <v>22.4</v>
      </c>
      <c r="B21">
        <f t="shared" si="4"/>
        <v>40.5</v>
      </c>
      <c r="C21">
        <f t="shared" si="1"/>
        <v>24.128396200906725</v>
      </c>
      <c r="D21">
        <f t="shared" si="2"/>
        <v>0.58333333333333326</v>
      </c>
      <c r="E21">
        <f t="shared" si="5"/>
        <v>27.114751694646685</v>
      </c>
      <c r="H21">
        <f t="shared" si="6"/>
        <v>4.1666666666666664E-2</v>
      </c>
      <c r="I21">
        <f t="shared" ref="I21:I84" si="11">IF(H21&lt;H20,I20+1,I20)</f>
        <v>12</v>
      </c>
      <c r="J21">
        <f t="shared" si="7"/>
        <v>26.6</v>
      </c>
      <c r="K21">
        <f t="shared" si="8"/>
        <v>42.1</v>
      </c>
      <c r="P21">
        <f t="shared" si="9"/>
        <v>12.041666666666666</v>
      </c>
      <c r="Q21">
        <f t="shared" si="10"/>
        <v>25.158231117195591</v>
      </c>
    </row>
    <row r="22" spans="1:17" x14ac:dyDescent="0.25">
      <c r="A22">
        <f t="shared" si="3"/>
        <v>22.4</v>
      </c>
      <c r="B22">
        <f t="shared" si="4"/>
        <v>40.5</v>
      </c>
      <c r="C22">
        <f t="shared" si="1"/>
        <v>24.128396200906725</v>
      </c>
      <c r="D22">
        <f t="shared" si="2"/>
        <v>0.37499999999999983</v>
      </c>
      <c r="E22">
        <f t="shared" si="5"/>
        <v>26.814133116918008</v>
      </c>
      <c r="H22">
        <f t="shared" si="6"/>
        <v>6.25E-2</v>
      </c>
      <c r="I22">
        <f t="shared" si="11"/>
        <v>12</v>
      </c>
      <c r="J22">
        <f t="shared" si="7"/>
        <v>26.6</v>
      </c>
      <c r="K22">
        <f t="shared" si="8"/>
        <v>42.1</v>
      </c>
      <c r="P22">
        <f t="shared" si="9"/>
        <v>12.0625</v>
      </c>
      <c r="Q22">
        <f t="shared" si="10"/>
        <v>25.673148575340022</v>
      </c>
    </row>
    <row r="23" spans="1:17" x14ac:dyDescent="0.25">
      <c r="A23">
        <f t="shared" si="3"/>
        <v>22.4</v>
      </c>
      <c r="B23">
        <f t="shared" si="4"/>
        <v>40.5</v>
      </c>
      <c r="C23">
        <f t="shared" si="1"/>
        <v>24.128396200906725</v>
      </c>
      <c r="D23">
        <f t="shared" si="2"/>
        <v>0.16666666666666652</v>
      </c>
      <c r="E23">
        <f t="shared" si="5"/>
        <v>26.642455310895883</v>
      </c>
      <c r="H23">
        <f>IF(H22&gt;0.99999999,0+$P$1/24,H22+$P$1/24)</f>
        <v>8.3333333333333329E-2</v>
      </c>
      <c r="I23">
        <f>IF(H23&lt;H22,I22+1,I22)</f>
        <v>12</v>
      </c>
      <c r="J23">
        <f t="shared" si="7"/>
        <v>26.6</v>
      </c>
      <c r="K23">
        <f t="shared" si="8"/>
        <v>42.1</v>
      </c>
      <c r="P23">
        <f t="shared" si="9"/>
        <v>12.083333333333334</v>
      </c>
      <c r="Q23">
        <f t="shared" si="10"/>
        <v>26.188066033484457</v>
      </c>
    </row>
    <row r="24" spans="1:17" x14ac:dyDescent="0.25">
      <c r="A24">
        <f t="shared" si="3"/>
        <v>22.4</v>
      </c>
      <c r="B24">
        <f t="shared" si="4"/>
        <v>40.5</v>
      </c>
      <c r="C24">
        <f t="shared" si="1"/>
        <v>24.128396200906725</v>
      </c>
      <c r="D24">
        <f t="shared" si="2"/>
        <v>0</v>
      </c>
      <c r="E24">
        <f t="shared" si="5"/>
        <v>26.602655731439434</v>
      </c>
      <c r="H24">
        <f t="shared" si="6"/>
        <v>0.10416666666666666</v>
      </c>
      <c r="I24">
        <f t="shared" si="11"/>
        <v>12</v>
      </c>
      <c r="J24">
        <f t="shared" si="7"/>
        <v>26.6</v>
      </c>
      <c r="K24">
        <f t="shared" si="8"/>
        <v>42.1</v>
      </c>
      <c r="P24">
        <f t="shared" si="9"/>
        <v>12.104166666666666</v>
      </c>
      <c r="Q24">
        <f t="shared" si="10"/>
        <v>26.602655731439434</v>
      </c>
    </row>
    <row r="25" spans="1:17" x14ac:dyDescent="0.25">
      <c r="A25">
        <f t="shared" si="3"/>
        <v>22.4</v>
      </c>
      <c r="B25">
        <f t="shared" si="4"/>
        <v>40.5</v>
      </c>
      <c r="C25">
        <f t="shared" si="1"/>
        <v>24.128396200906725</v>
      </c>
      <c r="D25">
        <f t="shared" si="2"/>
        <v>0</v>
      </c>
      <c r="E25">
        <f t="shared" si="5"/>
        <v>26.695415360387685</v>
      </c>
      <c r="H25">
        <f t="shared" si="6"/>
        <v>0.12499999999999999</v>
      </c>
      <c r="I25">
        <f t="shared" si="11"/>
        <v>12</v>
      </c>
      <c r="J25">
        <f t="shared" si="7"/>
        <v>26.6</v>
      </c>
      <c r="K25">
        <f t="shared" si="8"/>
        <v>42.1</v>
      </c>
      <c r="P25">
        <f t="shared" si="9"/>
        <v>12.125</v>
      </c>
      <c r="Q25">
        <f t="shared" si="10"/>
        <v>26.695415360387685</v>
      </c>
    </row>
    <row r="26" spans="1:17" x14ac:dyDescent="0.25">
      <c r="A26">
        <f t="shared" si="3"/>
        <v>22.4</v>
      </c>
      <c r="B26">
        <f t="shared" si="4"/>
        <v>40.5</v>
      </c>
      <c r="C26">
        <f t="shared" si="1"/>
        <v>24.128396200906725</v>
      </c>
      <c r="D26">
        <f t="shared" si="2"/>
        <v>0</v>
      </c>
      <c r="E26">
        <f t="shared" si="5"/>
        <v>26.919147054771507</v>
      </c>
      <c r="H26">
        <f t="shared" si="6"/>
        <v>0.14583333333333331</v>
      </c>
      <c r="I26">
        <f t="shared" si="11"/>
        <v>12</v>
      </c>
      <c r="J26">
        <f t="shared" si="7"/>
        <v>26.6</v>
      </c>
      <c r="K26">
        <f t="shared" si="8"/>
        <v>42.1</v>
      </c>
      <c r="P26">
        <f t="shared" si="9"/>
        <v>12.145833333333334</v>
      </c>
      <c r="Q26">
        <f t="shared" si="10"/>
        <v>26.919147054771507</v>
      </c>
    </row>
    <row r="27" spans="1:17" x14ac:dyDescent="0.25">
      <c r="A27">
        <f t="shared" si="3"/>
        <v>22.4</v>
      </c>
      <c r="B27">
        <f t="shared" si="4"/>
        <v>40.5</v>
      </c>
      <c r="C27">
        <f t="shared" si="1"/>
        <v>24.128396200906725</v>
      </c>
      <c r="D27">
        <f t="shared" si="2"/>
        <v>0</v>
      </c>
      <c r="E27">
        <f t="shared" si="5"/>
        <v>27.270022703269845</v>
      </c>
      <c r="H27">
        <f t="shared" si="6"/>
        <v>0.16666666666666666</v>
      </c>
      <c r="I27">
        <f t="shared" si="11"/>
        <v>12</v>
      </c>
      <c r="J27">
        <f t="shared" si="7"/>
        <v>26.6</v>
      </c>
      <c r="K27">
        <f t="shared" si="8"/>
        <v>42.1</v>
      </c>
      <c r="P27">
        <f t="shared" si="9"/>
        <v>12.166666666666666</v>
      </c>
      <c r="Q27">
        <f t="shared" si="10"/>
        <v>27.270022703269845</v>
      </c>
    </row>
    <row r="28" spans="1:17" x14ac:dyDescent="0.25">
      <c r="A28">
        <f t="shared" si="3"/>
        <v>22.4</v>
      </c>
      <c r="B28">
        <f t="shared" si="4"/>
        <v>40.5</v>
      </c>
      <c r="C28">
        <f t="shared" si="1"/>
        <v>24.128396200906725</v>
      </c>
      <c r="D28">
        <f t="shared" si="2"/>
        <v>0</v>
      </c>
      <c r="E28">
        <f t="shared" si="5"/>
        <v>27.742038726255789</v>
      </c>
      <c r="H28">
        <f t="shared" si="6"/>
        <v>0.1875</v>
      </c>
      <c r="I28">
        <f t="shared" si="11"/>
        <v>12</v>
      </c>
      <c r="J28">
        <f t="shared" si="7"/>
        <v>26.6</v>
      </c>
      <c r="K28">
        <f t="shared" si="8"/>
        <v>42.1</v>
      </c>
      <c r="P28">
        <f t="shared" si="9"/>
        <v>12.1875</v>
      </c>
      <c r="Q28">
        <f t="shared" si="10"/>
        <v>27.742038726255789</v>
      </c>
    </row>
    <row r="29" spans="1:17" x14ac:dyDescent="0.25">
      <c r="A29">
        <f t="shared" si="3"/>
        <v>22.4</v>
      </c>
      <c r="B29">
        <f t="shared" si="4"/>
        <v>40.5</v>
      </c>
      <c r="C29">
        <f t="shared" si="1"/>
        <v>24.128396200906725</v>
      </c>
      <c r="D29">
        <f t="shared" si="2"/>
        <v>0</v>
      </c>
      <c r="E29">
        <f t="shared" si="5"/>
        <v>28.327118798708479</v>
      </c>
      <c r="H29">
        <f t="shared" si="6"/>
        <v>0.20833333333333334</v>
      </c>
      <c r="I29">
        <f t="shared" si="11"/>
        <v>12</v>
      </c>
      <c r="J29">
        <f t="shared" si="7"/>
        <v>26.6</v>
      </c>
      <c r="K29">
        <f t="shared" si="8"/>
        <v>42.1</v>
      </c>
      <c r="P29">
        <f t="shared" si="9"/>
        <v>12.208333333333334</v>
      </c>
      <c r="Q29">
        <f t="shared" si="10"/>
        <v>28.327118798708479</v>
      </c>
    </row>
    <row r="30" spans="1:17" x14ac:dyDescent="0.25">
      <c r="A30">
        <f t="shared" si="3"/>
        <v>22.4</v>
      </c>
      <c r="B30">
        <f t="shared" si="4"/>
        <v>40.5</v>
      </c>
      <c r="C30">
        <f t="shared" si="1"/>
        <v>24.128396200906725</v>
      </c>
      <c r="D30">
        <f t="shared" si="2"/>
        <v>0</v>
      </c>
      <c r="E30">
        <f t="shared" si="5"/>
        <v>29.015252038373411</v>
      </c>
      <c r="H30">
        <f t="shared" si="6"/>
        <v>0.22916666666666669</v>
      </c>
      <c r="I30">
        <f t="shared" si="11"/>
        <v>12</v>
      </c>
      <c r="J30">
        <f t="shared" si="7"/>
        <v>26.6</v>
      </c>
      <c r="K30">
        <f t="shared" si="8"/>
        <v>42.1</v>
      </c>
      <c r="P30">
        <f t="shared" si="9"/>
        <v>12.229166666666666</v>
      </c>
      <c r="Q30">
        <f t="shared" si="10"/>
        <v>29.015252038373411</v>
      </c>
    </row>
    <row r="31" spans="1:17" x14ac:dyDescent="0.25">
      <c r="A31">
        <f t="shared" si="3"/>
        <v>22.4</v>
      </c>
      <c r="B31">
        <f t="shared" si="4"/>
        <v>40.5</v>
      </c>
      <c r="C31">
        <f t="shared" si="1"/>
        <v>24.128396200906725</v>
      </c>
      <c r="D31">
        <f t="shared" si="2"/>
        <v>0</v>
      </c>
      <c r="E31">
        <f t="shared" si="5"/>
        <v>29.794664294733337</v>
      </c>
      <c r="H31">
        <f t="shared" si="6"/>
        <v>0.25</v>
      </c>
      <c r="I31">
        <f t="shared" si="11"/>
        <v>12</v>
      </c>
      <c r="J31">
        <f t="shared" si="7"/>
        <v>26.6</v>
      </c>
      <c r="K31">
        <f t="shared" si="8"/>
        <v>42.1</v>
      </c>
      <c r="P31">
        <f t="shared" si="9"/>
        <v>12.25</v>
      </c>
      <c r="Q31">
        <f t="shared" si="10"/>
        <v>29.794664294733337</v>
      </c>
    </row>
    <row r="32" spans="1:17" x14ac:dyDescent="0.25">
      <c r="A32">
        <f t="shared" si="3"/>
        <v>22.4</v>
      </c>
      <c r="B32">
        <f t="shared" si="4"/>
        <v>40.5</v>
      </c>
      <c r="C32">
        <f t="shared" si="1"/>
        <v>24.128396200906725</v>
      </c>
      <c r="D32">
        <f t="shared" si="2"/>
        <v>0</v>
      </c>
      <c r="E32">
        <f t="shared" si="5"/>
        <v>30.652019607988034</v>
      </c>
      <c r="H32">
        <f t="shared" si="6"/>
        <v>0.27083333333333331</v>
      </c>
      <c r="I32">
        <f t="shared" si="11"/>
        <v>12</v>
      </c>
      <c r="J32">
        <f t="shared" si="7"/>
        <v>26.6</v>
      </c>
      <c r="K32">
        <f t="shared" si="8"/>
        <v>42.1</v>
      </c>
      <c r="P32">
        <f t="shared" si="9"/>
        <v>12.270833333333334</v>
      </c>
      <c r="Q32">
        <f t="shared" si="10"/>
        <v>30.652019607988034</v>
      </c>
    </row>
    <row r="33" spans="1:17" x14ac:dyDescent="0.25">
      <c r="A33">
        <f t="shared" si="3"/>
        <v>22.4</v>
      </c>
      <c r="B33">
        <f t="shared" si="4"/>
        <v>40.5</v>
      </c>
      <c r="C33">
        <f t="shared" si="1"/>
        <v>24.128396200906725</v>
      </c>
      <c r="D33">
        <f t="shared" si="2"/>
        <v>0</v>
      </c>
      <c r="E33">
        <f t="shared" si="5"/>
        <v>31.572648391023925</v>
      </c>
      <c r="H33">
        <f t="shared" si="6"/>
        <v>0.29166666666666663</v>
      </c>
      <c r="I33">
        <f t="shared" si="11"/>
        <v>12</v>
      </c>
      <c r="J33">
        <f t="shared" si="7"/>
        <v>26.6</v>
      </c>
      <c r="K33">
        <f t="shared" si="8"/>
        <v>42.1</v>
      </c>
      <c r="P33">
        <f t="shared" si="9"/>
        <v>12.291666666666666</v>
      </c>
      <c r="Q33">
        <f t="shared" si="10"/>
        <v>31.572648391023925</v>
      </c>
    </row>
    <row r="34" spans="1:17" x14ac:dyDescent="0.25">
      <c r="A34">
        <f t="shared" si="3"/>
        <v>22.4</v>
      </c>
      <c r="B34">
        <f t="shared" si="4"/>
        <v>40.5</v>
      </c>
      <c r="C34">
        <f t="shared" si="1"/>
        <v>24.128396200906725</v>
      </c>
      <c r="D34">
        <f t="shared" si="2"/>
        <v>0</v>
      </c>
      <c r="E34">
        <f t="shared" si="5"/>
        <v>32.540798430116737</v>
      </c>
      <c r="H34">
        <f t="shared" si="6"/>
        <v>0.31249999999999994</v>
      </c>
      <c r="I34">
        <f t="shared" si="11"/>
        <v>12</v>
      </c>
      <c r="J34">
        <f t="shared" si="7"/>
        <v>26.6</v>
      </c>
      <c r="K34">
        <f t="shared" si="8"/>
        <v>42.1</v>
      </c>
      <c r="P34">
        <f t="shared" si="9"/>
        <v>12.3125</v>
      </c>
      <c r="Q34">
        <f t="shared" si="10"/>
        <v>32.540798430116737</v>
      </c>
    </row>
    <row r="35" spans="1:17" x14ac:dyDescent="0.25">
      <c r="A35">
        <f t="shared" si="3"/>
        <v>22.4</v>
      </c>
      <c r="B35">
        <f t="shared" si="4"/>
        <v>40.5</v>
      </c>
      <c r="C35">
        <f t="shared" si="1"/>
        <v>24.128396200906725</v>
      </c>
      <c r="D35">
        <f t="shared" si="2"/>
        <v>0</v>
      </c>
      <c r="E35">
        <f t="shared" si="5"/>
        <v>33.539904409675685</v>
      </c>
      <c r="H35">
        <f t="shared" si="6"/>
        <v>0.33333333333333326</v>
      </c>
      <c r="I35">
        <f t="shared" si="11"/>
        <v>12</v>
      </c>
      <c r="J35">
        <f t="shared" si="7"/>
        <v>26.6</v>
      </c>
      <c r="K35">
        <f t="shared" si="8"/>
        <v>42.1</v>
      </c>
      <c r="P35">
        <f t="shared" si="9"/>
        <v>12.333333333333334</v>
      </c>
      <c r="Q35">
        <f t="shared" si="10"/>
        <v>33.539904409675685</v>
      </c>
    </row>
    <row r="36" spans="1:17" x14ac:dyDescent="0.25">
      <c r="A36">
        <f t="shared" si="3"/>
        <v>22.4</v>
      </c>
      <c r="B36">
        <f t="shared" si="4"/>
        <v>40.5</v>
      </c>
      <c r="C36">
        <f t="shared" si="1"/>
        <v>24.128396200906725</v>
      </c>
      <c r="D36">
        <f t="shared" si="2"/>
        <v>0</v>
      </c>
      <c r="E36">
        <f t="shared" si="5"/>
        <v>34.55287134938601</v>
      </c>
      <c r="H36">
        <f t="shared" si="6"/>
        <v>0.35416666666666657</v>
      </c>
      <c r="I36">
        <f t="shared" si="11"/>
        <v>12</v>
      </c>
      <c r="J36">
        <f t="shared" si="7"/>
        <v>26.6</v>
      </c>
      <c r="K36">
        <f t="shared" si="8"/>
        <v>42.1</v>
      </c>
      <c r="P36">
        <f t="shared" si="9"/>
        <v>12.354166666666666</v>
      </c>
      <c r="Q36">
        <f t="shared" si="10"/>
        <v>34.55287134938601</v>
      </c>
    </row>
    <row r="37" spans="1:17" x14ac:dyDescent="0.25">
      <c r="A37">
        <f t="shared" si="3"/>
        <v>22.4</v>
      </c>
      <c r="B37">
        <f t="shared" si="4"/>
        <v>40.5</v>
      </c>
      <c r="C37">
        <f t="shared" si="1"/>
        <v>24.128396200906725</v>
      </c>
      <c r="D37">
        <f t="shared" si="2"/>
        <v>0</v>
      </c>
      <c r="E37">
        <f t="shared" si="5"/>
        <v>35.562367104061785</v>
      </c>
      <c r="H37">
        <f t="shared" si="6"/>
        <v>0.37499999999999989</v>
      </c>
      <c r="I37">
        <f t="shared" si="11"/>
        <v>12</v>
      </c>
      <c r="J37">
        <f t="shared" si="7"/>
        <v>26.6</v>
      </c>
      <c r="K37">
        <f t="shared" si="8"/>
        <v>42.1</v>
      </c>
      <c r="P37">
        <f t="shared" si="9"/>
        <v>12.375</v>
      </c>
      <c r="Q37">
        <f t="shared" si="10"/>
        <v>35.562367104061785</v>
      </c>
    </row>
    <row r="38" spans="1:17" x14ac:dyDescent="0.25">
      <c r="A38">
        <f t="shared" si="3"/>
        <v>22.4</v>
      </c>
      <c r="B38">
        <f t="shared" si="4"/>
        <v>40.5</v>
      </c>
      <c r="C38">
        <f t="shared" si="1"/>
        <v>24.128396200906725</v>
      </c>
      <c r="D38">
        <f t="shared" si="2"/>
        <v>0</v>
      </c>
      <c r="E38">
        <f t="shared" si="5"/>
        <v>36.551118921455398</v>
      </c>
      <c r="H38">
        <f t="shared" si="6"/>
        <v>0.3958333333333332</v>
      </c>
      <c r="I38">
        <f t="shared" si="11"/>
        <v>12</v>
      </c>
      <c r="J38">
        <f t="shared" si="7"/>
        <v>26.6</v>
      </c>
      <c r="K38">
        <f t="shared" si="8"/>
        <v>42.1</v>
      </c>
      <c r="P38">
        <f t="shared" si="9"/>
        <v>12.395833333333334</v>
      </c>
      <c r="Q38">
        <f t="shared" si="10"/>
        <v>36.551118921455398</v>
      </c>
    </row>
    <row r="39" spans="1:17" x14ac:dyDescent="0.25">
      <c r="A39">
        <f t="shared" si="3"/>
        <v>22.4</v>
      </c>
      <c r="B39">
        <f t="shared" si="4"/>
        <v>40.5</v>
      </c>
      <c r="C39">
        <f t="shared" si="1"/>
        <v>24.128396200906725</v>
      </c>
      <c r="D39">
        <f t="shared" si="2"/>
        <v>0</v>
      </c>
      <c r="E39">
        <f t="shared" si="5"/>
        <v>37.502208983837448</v>
      </c>
      <c r="H39">
        <f t="shared" si="6"/>
        <v>0.41666666666666652</v>
      </c>
      <c r="I39">
        <f t="shared" si="11"/>
        <v>12</v>
      </c>
      <c r="J39">
        <f t="shared" si="7"/>
        <v>26.6</v>
      </c>
      <c r="K39">
        <f t="shared" si="8"/>
        <v>42.1</v>
      </c>
      <c r="P39">
        <f t="shared" si="9"/>
        <v>12.416666666666666</v>
      </c>
      <c r="Q39">
        <f t="shared" si="10"/>
        <v>37.502208983837448</v>
      </c>
    </row>
    <row r="40" spans="1:17" x14ac:dyDescent="0.25">
      <c r="A40">
        <f t="shared" si="3"/>
        <v>22.4</v>
      </c>
      <c r="B40">
        <f t="shared" si="4"/>
        <v>40.5</v>
      </c>
      <c r="C40">
        <f t="shared" si="1"/>
        <v>24.128396200906725</v>
      </c>
      <c r="D40">
        <f t="shared" si="2"/>
        <v>0</v>
      </c>
      <c r="E40">
        <f t="shared" si="5"/>
        <v>38.399363876548598</v>
      </c>
      <c r="H40">
        <f t="shared" si="6"/>
        <v>0.43749999999999983</v>
      </c>
      <c r="I40">
        <f t="shared" si="11"/>
        <v>12</v>
      </c>
      <c r="J40">
        <f t="shared" si="7"/>
        <v>26.6</v>
      </c>
      <c r="K40">
        <f t="shared" si="8"/>
        <v>42.1</v>
      </c>
      <c r="P40">
        <f t="shared" si="9"/>
        <v>12.4375</v>
      </c>
      <c r="Q40">
        <f t="shared" si="10"/>
        <v>38.399363876548598</v>
      </c>
    </row>
    <row r="41" spans="1:17" x14ac:dyDescent="0.25">
      <c r="A41">
        <f t="shared" si="3"/>
        <v>22.4</v>
      </c>
      <c r="B41">
        <f t="shared" si="4"/>
        <v>40.5</v>
      </c>
      <c r="C41">
        <f t="shared" si="1"/>
        <v>24.128396200906725</v>
      </c>
      <c r="D41">
        <f t="shared" si="2"/>
        <v>0</v>
      </c>
      <c r="E41">
        <f t="shared" si="5"/>
        <v>39.227233030636235</v>
      </c>
      <c r="H41">
        <f t="shared" si="6"/>
        <v>0.45833333333333315</v>
      </c>
      <c r="I41">
        <f t="shared" si="11"/>
        <v>12</v>
      </c>
      <c r="J41">
        <f t="shared" si="7"/>
        <v>26.6</v>
      </c>
      <c r="K41">
        <f t="shared" si="8"/>
        <v>42.1</v>
      </c>
      <c r="P41">
        <f t="shared" si="9"/>
        <v>12.458333333333334</v>
      </c>
      <c r="Q41">
        <f t="shared" si="10"/>
        <v>39.227233030636235</v>
      </c>
    </row>
    <row r="42" spans="1:17" x14ac:dyDescent="0.25">
      <c r="A42">
        <f t="shared" si="3"/>
        <v>22.4</v>
      </c>
      <c r="B42">
        <f t="shared" si="4"/>
        <v>40.5</v>
      </c>
      <c r="C42">
        <f t="shared" si="1"/>
        <v>24.128396200906725</v>
      </c>
      <c r="D42">
        <f t="shared" si="2"/>
        <v>0</v>
      </c>
      <c r="E42">
        <f t="shared" si="5"/>
        <v>39.971651375345225</v>
      </c>
      <c r="H42">
        <f t="shared" si="6"/>
        <v>0.47916666666666646</v>
      </c>
      <c r="I42">
        <f t="shared" si="11"/>
        <v>12</v>
      </c>
      <c r="J42">
        <f t="shared" si="7"/>
        <v>26.6</v>
      </c>
      <c r="K42">
        <f t="shared" si="8"/>
        <v>42.1</v>
      </c>
      <c r="P42">
        <f t="shared" si="9"/>
        <v>12.479166666666666</v>
      </c>
      <c r="Q42">
        <f t="shared" si="10"/>
        <v>39.971651375345225</v>
      </c>
    </row>
    <row r="43" spans="1:17" x14ac:dyDescent="0.25">
      <c r="A43">
        <f t="shared" si="3"/>
        <v>22.4</v>
      </c>
      <c r="B43">
        <f t="shared" si="4"/>
        <v>40.5</v>
      </c>
      <c r="C43">
        <f t="shared" si="1"/>
        <v>24.128396200906725</v>
      </c>
      <c r="D43">
        <f t="shared" si="2"/>
        <v>0</v>
      </c>
      <c r="E43">
        <f t="shared" si="5"/>
        <v>40.619881706405835</v>
      </c>
      <c r="H43">
        <f t="shared" si="6"/>
        <v>0.49999999999999978</v>
      </c>
      <c r="I43">
        <f t="shared" si="11"/>
        <v>12</v>
      </c>
      <c r="J43">
        <f t="shared" si="7"/>
        <v>26.6</v>
      </c>
      <c r="K43">
        <f t="shared" si="8"/>
        <v>42.1</v>
      </c>
      <c r="P43">
        <f t="shared" si="9"/>
        <v>12.5</v>
      </c>
      <c r="Q43">
        <f t="shared" si="10"/>
        <v>40.619881706405835</v>
      </c>
    </row>
    <row r="44" spans="1:17" x14ac:dyDescent="0.25">
      <c r="A44">
        <f t="shared" si="3"/>
        <v>22.4</v>
      </c>
      <c r="B44">
        <f t="shared" si="4"/>
        <v>40.5</v>
      </c>
      <c r="C44">
        <f t="shared" si="1"/>
        <v>24.128396200906725</v>
      </c>
      <c r="D44">
        <f t="shared" si="2"/>
        <v>0</v>
      </c>
      <c r="E44">
        <f t="shared" si="5"/>
        <v>41.160832623130233</v>
      </c>
      <c r="H44">
        <f t="shared" si="6"/>
        <v>0.52083333333333315</v>
      </c>
      <c r="I44">
        <f t="shared" si="11"/>
        <v>12</v>
      </c>
      <c r="J44">
        <f t="shared" si="7"/>
        <v>26.6</v>
      </c>
      <c r="K44">
        <f t="shared" si="8"/>
        <v>42.1</v>
      </c>
      <c r="P44">
        <f t="shared" si="9"/>
        <v>12.520833333333334</v>
      </c>
      <c r="Q44">
        <f t="shared" si="10"/>
        <v>41.160832623130233</v>
      </c>
    </row>
    <row r="45" spans="1:17" x14ac:dyDescent="0.25">
      <c r="A45">
        <f t="shared" si="3"/>
        <v>22.4</v>
      </c>
      <c r="B45">
        <f t="shared" si="4"/>
        <v>40.5</v>
      </c>
      <c r="C45">
        <f t="shared" si="1"/>
        <v>24.128396200906725</v>
      </c>
      <c r="D45">
        <f t="shared" si="2"/>
        <v>0</v>
      </c>
      <c r="E45">
        <f t="shared" si="5"/>
        <v>41.585248305353311</v>
      </c>
      <c r="H45">
        <f t="shared" si="6"/>
        <v>0.54166666666666652</v>
      </c>
      <c r="I45">
        <f t="shared" si="11"/>
        <v>12</v>
      </c>
      <c r="J45">
        <f t="shared" si="7"/>
        <v>26.6</v>
      </c>
      <c r="K45">
        <f t="shared" si="8"/>
        <v>42.1</v>
      </c>
      <c r="P45">
        <f t="shared" si="9"/>
        <v>12.541666666666666</v>
      </c>
      <c r="Q45">
        <f t="shared" si="10"/>
        <v>41.585248305353311</v>
      </c>
    </row>
    <row r="46" spans="1:17" x14ac:dyDescent="0.25">
      <c r="A46">
        <f t="shared" si="3"/>
        <v>22.4</v>
      </c>
      <c r="B46">
        <f t="shared" si="4"/>
        <v>40.5</v>
      </c>
      <c r="C46">
        <f t="shared" si="1"/>
        <v>24.128396200906725</v>
      </c>
      <c r="D46">
        <f t="shared" si="2"/>
        <v>0</v>
      </c>
      <c r="E46">
        <f t="shared" si="5"/>
        <v>41.885866883081995</v>
      </c>
      <c r="H46">
        <f t="shared" si="6"/>
        <v>0.56249999999999989</v>
      </c>
      <c r="I46">
        <f t="shared" si="11"/>
        <v>12</v>
      </c>
      <c r="J46">
        <f t="shared" si="7"/>
        <v>26.6</v>
      </c>
      <c r="K46">
        <f t="shared" si="8"/>
        <v>42.1</v>
      </c>
      <c r="P46">
        <f t="shared" si="9"/>
        <v>12.5625</v>
      </c>
      <c r="Q46">
        <f t="shared" si="10"/>
        <v>41.885866883081995</v>
      </c>
    </row>
    <row r="47" spans="1:17" x14ac:dyDescent="0.25">
      <c r="A47">
        <f t="shared" si="3"/>
        <v>22.4</v>
      </c>
      <c r="B47">
        <f t="shared" si="4"/>
        <v>40.5</v>
      </c>
      <c r="C47">
        <f t="shared" si="1"/>
        <v>24.128396200906725</v>
      </c>
      <c r="D47">
        <f t="shared" si="2"/>
        <v>0</v>
      </c>
      <c r="E47">
        <f t="shared" si="5"/>
        <v>42.05754468910412</v>
      </c>
      <c r="H47">
        <f t="shared" si="6"/>
        <v>0.58333333333333326</v>
      </c>
      <c r="I47">
        <f t="shared" si="11"/>
        <v>12</v>
      </c>
      <c r="J47">
        <f t="shared" si="7"/>
        <v>26.6</v>
      </c>
      <c r="K47">
        <f t="shared" si="8"/>
        <v>42.1</v>
      </c>
      <c r="P47">
        <f t="shared" si="9"/>
        <v>12.583333333333334</v>
      </c>
      <c r="Q47">
        <f t="shared" si="10"/>
        <v>42.05754468910412</v>
      </c>
    </row>
    <row r="48" spans="1:17" x14ac:dyDescent="0.25">
      <c r="A48">
        <f t="shared" si="3"/>
        <v>22.4</v>
      </c>
      <c r="B48">
        <f t="shared" si="4"/>
        <v>40.5</v>
      </c>
      <c r="C48">
        <f t="shared" si="1"/>
        <v>24.128396200906725</v>
      </c>
      <c r="D48">
        <f t="shared" si="2"/>
        <v>0</v>
      </c>
      <c r="E48">
        <f t="shared" si="5"/>
        <v>42.097344268560569</v>
      </c>
      <c r="H48">
        <f t="shared" si="6"/>
        <v>0.60416666666666663</v>
      </c>
      <c r="I48">
        <f t="shared" si="11"/>
        <v>12</v>
      </c>
      <c r="J48">
        <f t="shared" si="7"/>
        <v>26.6</v>
      </c>
      <c r="K48">
        <f t="shared" si="8"/>
        <v>42.1</v>
      </c>
      <c r="P48">
        <f t="shared" si="9"/>
        <v>12.604166666666666</v>
      </c>
      <c r="Q48">
        <f t="shared" si="10"/>
        <v>42.097344268560569</v>
      </c>
    </row>
    <row r="49" spans="1:17" x14ac:dyDescent="0.25">
      <c r="A49">
        <f t="shared" si="3"/>
        <v>22.4</v>
      </c>
      <c r="B49">
        <f t="shared" si="4"/>
        <v>40.5</v>
      </c>
      <c r="C49">
        <f t="shared" si="1"/>
        <v>24.128396200906725</v>
      </c>
      <c r="D49">
        <f t="shared" si="2"/>
        <v>0</v>
      </c>
      <c r="E49">
        <f t="shared" si="5"/>
        <v>42.004584639612318</v>
      </c>
      <c r="H49">
        <f t="shared" si="6"/>
        <v>0.625</v>
      </c>
      <c r="I49">
        <f t="shared" si="11"/>
        <v>12</v>
      </c>
      <c r="J49">
        <f t="shared" si="7"/>
        <v>26.6</v>
      </c>
      <c r="K49">
        <f t="shared" si="8"/>
        <v>42.1</v>
      </c>
      <c r="P49">
        <f t="shared" si="9"/>
        <v>12.625</v>
      </c>
      <c r="Q49">
        <f t="shared" si="10"/>
        <v>42.004584639612318</v>
      </c>
    </row>
    <row r="50" spans="1:17" x14ac:dyDescent="0.25">
      <c r="A50">
        <f t="shared" si="3"/>
        <v>22.4</v>
      </c>
      <c r="B50">
        <f t="shared" si="4"/>
        <v>40.5</v>
      </c>
      <c r="C50">
        <f t="shared" si="1"/>
        <v>24.128396200906725</v>
      </c>
      <c r="D50">
        <f t="shared" si="2"/>
        <v>0</v>
      </c>
      <c r="E50">
        <f t="shared" si="5"/>
        <v>41.780852945228496</v>
      </c>
      <c r="H50">
        <f t="shared" si="6"/>
        <v>0.64583333333333337</v>
      </c>
      <c r="I50">
        <f t="shared" si="11"/>
        <v>12</v>
      </c>
      <c r="J50">
        <f t="shared" si="7"/>
        <v>26.6</v>
      </c>
      <c r="K50">
        <f t="shared" si="8"/>
        <v>42.1</v>
      </c>
      <c r="P50">
        <f t="shared" si="9"/>
        <v>12.645833333333334</v>
      </c>
      <c r="Q50">
        <f t="shared" si="10"/>
        <v>41.780852945228496</v>
      </c>
    </row>
    <row r="51" spans="1:17" x14ac:dyDescent="0.25">
      <c r="A51">
        <f t="shared" si="3"/>
        <v>22.4</v>
      </c>
      <c r="B51">
        <f t="shared" si="4"/>
        <v>40.5</v>
      </c>
      <c r="C51">
        <f t="shared" si="1"/>
        <v>24.128396200906725</v>
      </c>
      <c r="D51">
        <f t="shared" si="2"/>
        <v>0</v>
      </c>
      <c r="E51">
        <f t="shared" si="5"/>
        <v>41.429977296730158</v>
      </c>
      <c r="H51">
        <f t="shared" si="6"/>
        <v>0.66666666666666674</v>
      </c>
      <c r="I51">
        <f t="shared" si="11"/>
        <v>12</v>
      </c>
      <c r="J51">
        <f t="shared" si="7"/>
        <v>26.6</v>
      </c>
      <c r="K51">
        <f t="shared" si="8"/>
        <v>42.1</v>
      </c>
      <c r="P51">
        <f t="shared" si="9"/>
        <v>12.666666666666666</v>
      </c>
      <c r="Q51">
        <f t="shared" si="10"/>
        <v>41.429977296730158</v>
      </c>
    </row>
    <row r="52" spans="1:17" x14ac:dyDescent="0.25">
      <c r="A52">
        <f t="shared" si="3"/>
        <v>22.4</v>
      </c>
      <c r="B52">
        <f t="shared" si="4"/>
        <v>40.5</v>
      </c>
      <c r="C52">
        <f t="shared" si="1"/>
        <v>24.128396200906725</v>
      </c>
      <c r="D52">
        <f t="shared" si="2"/>
        <v>0</v>
      </c>
      <c r="E52">
        <f t="shared" si="5"/>
        <v>40.95796127374421</v>
      </c>
      <c r="H52">
        <f t="shared" si="6"/>
        <v>0.68750000000000011</v>
      </c>
      <c r="I52">
        <f t="shared" si="11"/>
        <v>12</v>
      </c>
      <c r="J52">
        <f t="shared" si="7"/>
        <v>26.6</v>
      </c>
      <c r="K52">
        <f t="shared" si="8"/>
        <v>42.1</v>
      </c>
      <c r="P52">
        <f t="shared" si="9"/>
        <v>12.6875</v>
      </c>
      <c r="Q52">
        <f t="shared" si="10"/>
        <v>40.95796127374421</v>
      </c>
    </row>
    <row r="53" spans="1:17" x14ac:dyDescent="0.25">
      <c r="A53">
        <f t="shared" si="3"/>
        <v>22.4</v>
      </c>
      <c r="B53">
        <f t="shared" si="4"/>
        <v>40.5</v>
      </c>
      <c r="C53">
        <f t="shared" si="1"/>
        <v>24.128396200906725</v>
      </c>
      <c r="D53">
        <f t="shared" si="2"/>
        <v>0</v>
      </c>
      <c r="E53">
        <f t="shared" si="5"/>
        <v>40.37288120129152</v>
      </c>
      <c r="H53">
        <f t="shared" si="6"/>
        <v>0.70833333333333348</v>
      </c>
      <c r="I53">
        <f t="shared" si="11"/>
        <v>12</v>
      </c>
      <c r="J53">
        <f t="shared" si="7"/>
        <v>26.6</v>
      </c>
      <c r="K53">
        <f t="shared" si="8"/>
        <v>42.1</v>
      </c>
      <c r="P53">
        <f t="shared" si="9"/>
        <v>12.708333333333334</v>
      </c>
      <c r="Q53">
        <f t="shared" si="10"/>
        <v>40.37288120129152</v>
      </c>
    </row>
    <row r="54" spans="1:17" x14ac:dyDescent="0.25">
      <c r="A54">
        <f t="shared" si="3"/>
        <v>22.4</v>
      </c>
      <c r="B54">
        <f t="shared" si="4"/>
        <v>40.5</v>
      </c>
      <c r="C54">
        <f t="shared" si="1"/>
        <v>24.128396200906725</v>
      </c>
      <c r="D54">
        <f t="shared" si="2"/>
        <v>0</v>
      </c>
      <c r="E54">
        <f t="shared" si="5"/>
        <v>39.684747961626584</v>
      </c>
      <c r="H54">
        <f t="shared" si="6"/>
        <v>0.72916666666666685</v>
      </c>
      <c r="I54">
        <f t="shared" si="11"/>
        <v>12</v>
      </c>
      <c r="J54">
        <f t="shared" si="7"/>
        <v>26.6</v>
      </c>
      <c r="K54">
        <f t="shared" si="8"/>
        <v>42.1</v>
      </c>
      <c r="P54">
        <f t="shared" si="9"/>
        <v>12.729166666666666</v>
      </c>
      <c r="Q54">
        <f t="shared" si="10"/>
        <v>39.684747961626584</v>
      </c>
    </row>
    <row r="55" spans="1:17" x14ac:dyDescent="0.25">
      <c r="A55">
        <f t="shared" si="3"/>
        <v>22.4</v>
      </c>
      <c r="B55">
        <f t="shared" si="4"/>
        <v>40.5</v>
      </c>
      <c r="C55">
        <f t="shared" si="1"/>
        <v>24.128396200906725</v>
      </c>
      <c r="D55">
        <f t="shared" si="2"/>
        <v>0</v>
      </c>
      <c r="E55">
        <f t="shared" si="5"/>
        <v>38.905335705266658</v>
      </c>
      <c r="H55">
        <f t="shared" si="6"/>
        <v>0.75000000000000022</v>
      </c>
      <c r="I55">
        <f t="shared" si="11"/>
        <v>12</v>
      </c>
      <c r="J55">
        <f t="shared" si="7"/>
        <v>26.6</v>
      </c>
      <c r="K55">
        <f t="shared" si="8"/>
        <v>42.1</v>
      </c>
      <c r="P55">
        <f t="shared" si="9"/>
        <v>12.75</v>
      </c>
      <c r="Q55">
        <f t="shared" si="10"/>
        <v>38.905335705266658</v>
      </c>
    </row>
    <row r="56" spans="1:17" x14ac:dyDescent="0.25">
      <c r="A56">
        <f t="shared" si="3"/>
        <v>22.4</v>
      </c>
      <c r="B56">
        <f t="shared" si="4"/>
        <v>40.5</v>
      </c>
      <c r="C56">
        <f t="shared" si="1"/>
        <v>24.128396200906725</v>
      </c>
      <c r="D56">
        <f t="shared" si="2"/>
        <v>0</v>
      </c>
      <c r="E56">
        <f t="shared" si="5"/>
        <v>38.047980392011958</v>
      </c>
      <c r="H56">
        <f t="shared" si="6"/>
        <v>0.77083333333333359</v>
      </c>
      <c r="I56">
        <f t="shared" si="11"/>
        <v>12</v>
      </c>
      <c r="J56">
        <f t="shared" si="7"/>
        <v>26.6</v>
      </c>
      <c r="K56">
        <f t="shared" si="8"/>
        <v>42.1</v>
      </c>
      <c r="P56">
        <f t="shared" si="9"/>
        <v>12.770833333333334</v>
      </c>
      <c r="Q56">
        <f t="shared" si="10"/>
        <v>38.047980392011958</v>
      </c>
    </row>
    <row r="57" spans="1:17" x14ac:dyDescent="0.25">
      <c r="A57">
        <f t="shared" si="3"/>
        <v>22.4</v>
      </c>
      <c r="B57">
        <f t="shared" si="4"/>
        <v>40.5</v>
      </c>
      <c r="C57">
        <f t="shared" si="1"/>
        <v>24.128396200906725</v>
      </c>
      <c r="D57">
        <f t="shared" si="2"/>
        <v>0</v>
      </c>
      <c r="E57">
        <f t="shared" si="5"/>
        <v>37.127351608976063</v>
      </c>
      <c r="H57">
        <f t="shared" si="6"/>
        <v>0.79166666666666696</v>
      </c>
      <c r="I57">
        <f t="shared" si="11"/>
        <v>12</v>
      </c>
      <c r="J57">
        <f t="shared" si="7"/>
        <v>26.6</v>
      </c>
      <c r="K57">
        <f t="shared" si="8"/>
        <v>42.1</v>
      </c>
      <c r="P57">
        <f t="shared" si="9"/>
        <v>12.791666666666668</v>
      </c>
      <c r="Q57">
        <f t="shared" si="10"/>
        <v>37.127351608976063</v>
      </c>
    </row>
    <row r="58" spans="1:17" x14ac:dyDescent="0.25">
      <c r="A58">
        <f t="shared" si="3"/>
        <v>22.4</v>
      </c>
      <c r="B58">
        <f t="shared" si="4"/>
        <v>40.5</v>
      </c>
      <c r="C58">
        <f t="shared" si="1"/>
        <v>24.128396200906725</v>
      </c>
      <c r="D58">
        <f t="shared" si="2"/>
        <v>0</v>
      </c>
      <c r="E58">
        <f t="shared" si="5"/>
        <v>36.159201569883244</v>
      </c>
      <c r="H58">
        <f t="shared" si="6"/>
        <v>0.81250000000000033</v>
      </c>
      <c r="I58">
        <f t="shared" si="11"/>
        <v>12</v>
      </c>
      <c r="J58">
        <f t="shared" si="7"/>
        <v>26.6</v>
      </c>
      <c r="K58">
        <f t="shared" si="8"/>
        <v>42.1</v>
      </c>
      <c r="P58">
        <f t="shared" si="9"/>
        <v>12.8125</v>
      </c>
      <c r="Q58">
        <f t="shared" si="10"/>
        <v>36.159201569883244</v>
      </c>
    </row>
    <row r="59" spans="1:17" x14ac:dyDescent="0.25">
      <c r="A59">
        <f t="shared" si="3"/>
        <v>22.4</v>
      </c>
      <c r="B59">
        <f t="shared" si="4"/>
        <v>40.5</v>
      </c>
      <c r="C59">
        <f t="shared" si="1"/>
        <v>24.128396200906725</v>
      </c>
      <c r="D59">
        <f t="shared" si="2"/>
        <v>0</v>
      </c>
      <c r="E59">
        <f t="shared" si="5"/>
        <v>35.160095590324296</v>
      </c>
      <c r="H59">
        <f t="shared" si="6"/>
        <v>0.8333333333333337</v>
      </c>
      <c r="I59">
        <f t="shared" si="11"/>
        <v>12</v>
      </c>
      <c r="J59">
        <f t="shared" si="7"/>
        <v>26.6</v>
      </c>
      <c r="K59">
        <f t="shared" si="8"/>
        <v>42.1</v>
      </c>
      <c r="P59">
        <f t="shared" si="9"/>
        <v>12.833333333333334</v>
      </c>
      <c r="Q59">
        <f t="shared" si="10"/>
        <v>35.160095590324296</v>
      </c>
    </row>
    <row r="60" spans="1:17" x14ac:dyDescent="0.25">
      <c r="A60">
        <f t="shared" si="3"/>
        <v>22.4</v>
      </c>
      <c r="B60">
        <f t="shared" si="4"/>
        <v>40.5</v>
      </c>
      <c r="C60">
        <f t="shared" si="1"/>
        <v>24.128396200906725</v>
      </c>
      <c r="D60">
        <f t="shared" si="2"/>
        <v>0</v>
      </c>
      <c r="E60">
        <f t="shared" si="5"/>
        <v>34.147128650613972</v>
      </c>
      <c r="H60">
        <f t="shared" si="6"/>
        <v>0.85416666666666707</v>
      </c>
      <c r="I60">
        <f t="shared" si="11"/>
        <v>12</v>
      </c>
      <c r="J60">
        <f t="shared" si="7"/>
        <v>26.6</v>
      </c>
      <c r="K60">
        <f t="shared" si="8"/>
        <v>42.1</v>
      </c>
      <c r="P60">
        <f t="shared" si="9"/>
        <v>12.854166666666668</v>
      </c>
      <c r="Q60">
        <f t="shared" si="10"/>
        <v>34.147128650613972</v>
      </c>
    </row>
    <row r="61" spans="1:17" x14ac:dyDescent="0.25">
      <c r="A61">
        <f t="shared" si="3"/>
        <v>22.4</v>
      </c>
      <c r="B61">
        <f t="shared" si="4"/>
        <v>40.5</v>
      </c>
      <c r="C61">
        <f t="shared" si="1"/>
        <v>24.128396200906725</v>
      </c>
      <c r="D61">
        <f t="shared" si="2"/>
        <v>0</v>
      </c>
      <c r="E61">
        <f t="shared" si="5"/>
        <v>33.137632895938189</v>
      </c>
      <c r="H61">
        <f t="shared" si="6"/>
        <v>0.87500000000000044</v>
      </c>
      <c r="I61">
        <f t="shared" si="11"/>
        <v>12</v>
      </c>
      <c r="J61">
        <f t="shared" si="7"/>
        <v>26.6</v>
      </c>
      <c r="K61">
        <f t="shared" si="8"/>
        <v>42.1</v>
      </c>
      <c r="P61">
        <f t="shared" si="9"/>
        <v>12.875</v>
      </c>
      <c r="Q61">
        <f t="shared" si="10"/>
        <v>33.137632895938189</v>
      </c>
    </row>
    <row r="62" spans="1:17" x14ac:dyDescent="0.25">
      <c r="A62">
        <f t="shared" si="3"/>
        <v>22.4</v>
      </c>
      <c r="B62">
        <f t="shared" si="4"/>
        <v>40.5</v>
      </c>
      <c r="C62">
        <f t="shared" si="1"/>
        <v>24.128396200906725</v>
      </c>
      <c r="D62">
        <f t="shared" si="2"/>
        <v>0</v>
      </c>
      <c r="E62">
        <f t="shared" si="5"/>
        <v>32.148881078544576</v>
      </c>
      <c r="H62">
        <f t="shared" si="6"/>
        <v>0.89583333333333381</v>
      </c>
      <c r="I62">
        <f t="shared" si="11"/>
        <v>12</v>
      </c>
      <c r="J62">
        <f t="shared" si="7"/>
        <v>26.6</v>
      </c>
      <c r="K62">
        <f t="shared" si="8"/>
        <v>42.1</v>
      </c>
      <c r="P62">
        <f t="shared" si="9"/>
        <v>12.895833333333334</v>
      </c>
      <c r="Q62">
        <f t="shared" si="10"/>
        <v>32.148881078544576</v>
      </c>
    </row>
    <row r="63" spans="1:17" x14ac:dyDescent="0.25">
      <c r="A63">
        <f t="shared" si="3"/>
        <v>22.4</v>
      </c>
      <c r="B63">
        <f t="shared" si="4"/>
        <v>40.5</v>
      </c>
      <c r="C63">
        <f t="shared" si="1"/>
        <v>24.128396200906725</v>
      </c>
      <c r="D63">
        <f t="shared" si="2"/>
        <v>0</v>
      </c>
      <c r="E63">
        <f t="shared" si="5"/>
        <v>31.197791016162526</v>
      </c>
      <c r="H63">
        <f t="shared" si="6"/>
        <v>0.91666666666666718</v>
      </c>
      <c r="I63">
        <f t="shared" si="11"/>
        <v>12</v>
      </c>
      <c r="J63">
        <f t="shared" si="7"/>
        <v>26.6</v>
      </c>
      <c r="K63">
        <f t="shared" si="8"/>
        <v>42.1</v>
      </c>
      <c r="P63">
        <f t="shared" si="9"/>
        <v>12.916666666666668</v>
      </c>
      <c r="Q63">
        <f t="shared" si="10"/>
        <v>31.197791016162526</v>
      </c>
    </row>
    <row r="64" spans="1:17" x14ac:dyDescent="0.25">
      <c r="A64">
        <f t="shared" si="3"/>
        <v>22.4</v>
      </c>
      <c r="B64">
        <f t="shared" si="4"/>
        <v>40.5</v>
      </c>
      <c r="C64">
        <f t="shared" si="1"/>
        <v>24.128396200906725</v>
      </c>
      <c r="D64">
        <f t="shared" si="2"/>
        <v>0</v>
      </c>
      <c r="E64">
        <f t="shared" si="5"/>
        <v>30.30063612345138</v>
      </c>
      <c r="H64">
        <f t="shared" si="6"/>
        <v>0.93750000000000056</v>
      </c>
      <c r="I64">
        <f t="shared" si="11"/>
        <v>12</v>
      </c>
      <c r="J64">
        <f t="shared" si="7"/>
        <v>26.6</v>
      </c>
      <c r="K64">
        <f t="shared" si="8"/>
        <v>42.1</v>
      </c>
      <c r="P64">
        <f t="shared" si="9"/>
        <v>12.9375</v>
      </c>
      <c r="Q64">
        <f t="shared" si="10"/>
        <v>30.30063612345138</v>
      </c>
    </row>
    <row r="65" spans="1:17" x14ac:dyDescent="0.25">
      <c r="A65">
        <f t="shared" si="3"/>
        <v>22.4</v>
      </c>
      <c r="B65">
        <f t="shared" si="4"/>
        <v>40.5</v>
      </c>
      <c r="C65">
        <f t="shared" si="1"/>
        <v>24.128396200906725</v>
      </c>
      <c r="D65">
        <f t="shared" si="2"/>
        <v>0</v>
      </c>
      <c r="E65">
        <f t="shared" si="5"/>
        <v>29.47276696936374</v>
      </c>
      <c r="H65">
        <f t="shared" si="6"/>
        <v>0.95833333333333393</v>
      </c>
      <c r="I65">
        <f t="shared" si="11"/>
        <v>12</v>
      </c>
      <c r="J65">
        <f t="shared" si="7"/>
        <v>26.6</v>
      </c>
      <c r="K65">
        <f t="shared" si="8"/>
        <v>42.1</v>
      </c>
      <c r="P65">
        <f t="shared" si="9"/>
        <v>12.958333333333334</v>
      </c>
      <c r="Q65">
        <f t="shared" si="10"/>
        <v>29.47276696936374</v>
      </c>
    </row>
    <row r="66" spans="1:17" x14ac:dyDescent="0.25">
      <c r="A66">
        <f t="shared" si="3"/>
        <v>22.4</v>
      </c>
      <c r="B66">
        <f t="shared" si="4"/>
        <v>40.5</v>
      </c>
      <c r="C66">
        <f t="shared" si="1"/>
        <v>24.128396200906725</v>
      </c>
      <c r="D66">
        <f t="shared" si="2"/>
        <v>0</v>
      </c>
      <c r="E66">
        <f t="shared" si="5"/>
        <v>28.72834862465475</v>
      </c>
      <c r="H66">
        <f t="shared" si="6"/>
        <v>0.9791666666666673</v>
      </c>
      <c r="I66">
        <f t="shared" si="11"/>
        <v>12</v>
      </c>
      <c r="J66">
        <f t="shared" si="7"/>
        <v>26.6</v>
      </c>
      <c r="K66">
        <f t="shared" si="8"/>
        <v>42.1</v>
      </c>
      <c r="P66">
        <f t="shared" si="9"/>
        <v>12.979166666666668</v>
      </c>
      <c r="Q66">
        <f t="shared" si="10"/>
        <v>28.72834862465475</v>
      </c>
    </row>
    <row r="67" spans="1:17" x14ac:dyDescent="0.25">
      <c r="A67">
        <f t="shared" si="3"/>
        <v>22.4</v>
      </c>
      <c r="B67">
        <f t="shared" si="4"/>
        <v>40.5</v>
      </c>
      <c r="C67">
        <f t="shared" si="1"/>
        <v>24.128396200906725</v>
      </c>
      <c r="D67">
        <f t="shared" si="2"/>
        <v>0</v>
      </c>
      <c r="E67">
        <f t="shared" si="5"/>
        <v>28.08011829359414</v>
      </c>
      <c r="H67">
        <f t="shared" si="6"/>
        <v>1.0000000000000007</v>
      </c>
      <c r="I67">
        <f t="shared" si="11"/>
        <v>12</v>
      </c>
      <c r="J67">
        <f t="shared" si="7"/>
        <v>26.6</v>
      </c>
      <c r="K67">
        <f t="shared" si="8"/>
        <v>42.1</v>
      </c>
      <c r="P67">
        <f t="shared" si="9"/>
        <v>13</v>
      </c>
      <c r="Q67">
        <f t="shared" si="10"/>
        <v>28.08011829359414</v>
      </c>
    </row>
    <row r="68" spans="1:17" x14ac:dyDescent="0.25">
      <c r="A68">
        <f t="shared" si="3"/>
        <v>26.6</v>
      </c>
      <c r="B68">
        <f t="shared" si="4"/>
        <v>42.1</v>
      </c>
      <c r="C68">
        <f t="shared" si="1"/>
        <v>28.080118293594158</v>
      </c>
      <c r="D68">
        <f t="shared" si="2"/>
        <v>0.79166666666666663</v>
      </c>
      <c r="E68">
        <f t="shared" si="5"/>
        <v>30.551333901495813</v>
      </c>
      <c r="H68">
        <f t="shared" si="6"/>
        <v>2.0833333333333332E-2</v>
      </c>
      <c r="I68">
        <f t="shared" si="11"/>
        <v>13</v>
      </c>
      <c r="J68">
        <f t="shared" si="7"/>
        <v>29.8</v>
      </c>
      <c r="K68">
        <f t="shared" si="8"/>
        <v>42.2</v>
      </c>
      <c r="P68">
        <f t="shared" si="9"/>
        <v>13.020833333333334</v>
      </c>
      <c r="Q68">
        <f t="shared" si="10"/>
        <v>28.438426982428709</v>
      </c>
    </row>
    <row r="69" spans="1:17" x14ac:dyDescent="0.25">
      <c r="A69">
        <f t="shared" si="3"/>
        <v>26.6</v>
      </c>
      <c r="B69">
        <f t="shared" si="4"/>
        <v>42.1</v>
      </c>
      <c r="C69">
        <f t="shared" si="1"/>
        <v>28.080118293594158</v>
      </c>
      <c r="D69">
        <f t="shared" si="2"/>
        <v>0.58333333333333326</v>
      </c>
      <c r="E69">
        <f t="shared" si="5"/>
        <v>30.211801355717348</v>
      </c>
      <c r="H69">
        <f t="shared" si="6"/>
        <v>4.1666666666666664E-2</v>
      </c>
      <c r="I69">
        <f t="shared" si="11"/>
        <v>13</v>
      </c>
      <c r="J69">
        <f t="shared" si="7"/>
        <v>29.8</v>
      </c>
      <c r="K69">
        <f t="shared" si="8"/>
        <v>42.2</v>
      </c>
      <c r="P69">
        <f t="shared" si="9"/>
        <v>13.041666666666666</v>
      </c>
      <c r="Q69">
        <f t="shared" si="10"/>
        <v>28.79673567126326</v>
      </c>
    </row>
    <row r="70" spans="1:17" x14ac:dyDescent="0.25">
      <c r="A70">
        <f t="shared" si="3"/>
        <v>26.6</v>
      </c>
      <c r="B70">
        <f t="shared" si="4"/>
        <v>42.1</v>
      </c>
      <c r="C70">
        <f t="shared" si="1"/>
        <v>28.080118293594158</v>
      </c>
      <c r="D70">
        <f t="shared" si="2"/>
        <v>0.37499999999999983</v>
      </c>
      <c r="E70">
        <f t="shared" si="5"/>
        <v>29.971306493534403</v>
      </c>
      <c r="H70">
        <f t="shared" si="6"/>
        <v>6.25E-2</v>
      </c>
      <c r="I70">
        <f t="shared" si="11"/>
        <v>13</v>
      </c>
      <c r="J70">
        <f t="shared" si="7"/>
        <v>29.8</v>
      </c>
      <c r="K70">
        <f t="shared" si="8"/>
        <v>42.2</v>
      </c>
      <c r="P70">
        <f t="shared" si="9"/>
        <v>13.0625</v>
      </c>
      <c r="Q70">
        <f t="shared" si="10"/>
        <v>29.155044360097811</v>
      </c>
    </row>
    <row r="71" spans="1:17" x14ac:dyDescent="0.25">
      <c r="A71">
        <f t="shared" si="3"/>
        <v>26.6</v>
      </c>
      <c r="B71">
        <f t="shared" si="4"/>
        <v>42.1</v>
      </c>
      <c r="C71">
        <f t="shared" si="1"/>
        <v>28.080118293594158</v>
      </c>
      <c r="D71">
        <f t="shared" si="2"/>
        <v>0.16666666666666652</v>
      </c>
      <c r="E71">
        <f t="shared" si="5"/>
        <v>29.833964248716704</v>
      </c>
      <c r="H71">
        <f t="shared" si="6"/>
        <v>8.3333333333333329E-2</v>
      </c>
      <c r="I71">
        <f t="shared" si="11"/>
        <v>13</v>
      </c>
      <c r="J71">
        <f t="shared" si="7"/>
        <v>29.8</v>
      </c>
      <c r="K71">
        <f t="shared" si="8"/>
        <v>42.2</v>
      </c>
      <c r="P71">
        <f t="shared" si="9"/>
        <v>13.083333333333334</v>
      </c>
      <c r="Q71">
        <f t="shared" si="10"/>
        <v>29.513353048932359</v>
      </c>
    </row>
    <row r="72" spans="1:17" x14ac:dyDescent="0.25">
      <c r="A72">
        <f t="shared" si="3"/>
        <v>26.6</v>
      </c>
      <c r="B72">
        <f t="shared" si="4"/>
        <v>42.1</v>
      </c>
      <c r="C72">
        <f t="shared" si="1"/>
        <v>28.080118293594158</v>
      </c>
      <c r="D72">
        <f t="shared" si="2"/>
        <v>0</v>
      </c>
      <c r="E72">
        <f t="shared" si="5"/>
        <v>29.802124585151546</v>
      </c>
      <c r="H72">
        <f t="shared" si="6"/>
        <v>0.10416666666666666</v>
      </c>
      <c r="I72">
        <f t="shared" si="11"/>
        <v>13</v>
      </c>
      <c r="J72">
        <f t="shared" si="7"/>
        <v>29.8</v>
      </c>
      <c r="K72">
        <f t="shared" si="8"/>
        <v>42.2</v>
      </c>
      <c r="P72">
        <f t="shared" si="9"/>
        <v>13.104166666666666</v>
      </c>
      <c r="Q72">
        <f t="shared" si="10"/>
        <v>29.802124585151546</v>
      </c>
    </row>
    <row r="73" spans="1:17" x14ac:dyDescent="0.25">
      <c r="A73">
        <f t="shared" si="3"/>
        <v>26.6</v>
      </c>
      <c r="B73">
        <f t="shared" si="4"/>
        <v>42.1</v>
      </c>
      <c r="C73">
        <f t="shared" si="1"/>
        <v>28.080118293594158</v>
      </c>
      <c r="D73">
        <f t="shared" si="2"/>
        <v>0</v>
      </c>
      <c r="E73">
        <f t="shared" si="5"/>
        <v>29.876332288310145</v>
      </c>
      <c r="H73">
        <f t="shared" si="6"/>
        <v>0.12499999999999999</v>
      </c>
      <c r="I73">
        <f t="shared" si="11"/>
        <v>13</v>
      </c>
      <c r="J73">
        <f t="shared" si="7"/>
        <v>29.8</v>
      </c>
      <c r="K73">
        <f t="shared" si="8"/>
        <v>42.2</v>
      </c>
      <c r="P73">
        <f t="shared" si="9"/>
        <v>13.125</v>
      </c>
      <c r="Q73">
        <f t="shared" si="10"/>
        <v>29.876332288310145</v>
      </c>
    </row>
    <row r="74" spans="1:17" x14ac:dyDescent="0.25">
      <c r="A74">
        <f t="shared" si="3"/>
        <v>26.6</v>
      </c>
      <c r="B74">
        <f t="shared" si="4"/>
        <v>42.1</v>
      </c>
      <c r="C74">
        <f t="shared" si="1"/>
        <v>28.080118293594158</v>
      </c>
      <c r="D74">
        <f t="shared" si="2"/>
        <v>0</v>
      </c>
      <c r="E74">
        <f t="shared" si="5"/>
        <v>30.055317643817201</v>
      </c>
      <c r="H74">
        <f t="shared" si="6"/>
        <v>0.14583333333333331</v>
      </c>
      <c r="I74">
        <f t="shared" si="11"/>
        <v>13</v>
      </c>
      <c r="J74">
        <f t="shared" si="7"/>
        <v>29.8</v>
      </c>
      <c r="K74">
        <f t="shared" si="8"/>
        <v>42.2</v>
      </c>
      <c r="P74">
        <f t="shared" si="9"/>
        <v>13.145833333333334</v>
      </c>
      <c r="Q74">
        <f t="shared" si="10"/>
        <v>30.055317643817201</v>
      </c>
    </row>
    <row r="75" spans="1:17" x14ac:dyDescent="0.25">
      <c r="A75">
        <f t="shared" si="3"/>
        <v>26.6</v>
      </c>
      <c r="B75">
        <f t="shared" si="4"/>
        <v>42.1</v>
      </c>
      <c r="C75">
        <f t="shared" si="1"/>
        <v>28.080118293594158</v>
      </c>
      <c r="D75">
        <f t="shared" si="2"/>
        <v>0</v>
      </c>
      <c r="E75">
        <f t="shared" si="5"/>
        <v>30.336018162615872</v>
      </c>
      <c r="H75">
        <f t="shared" si="6"/>
        <v>0.16666666666666666</v>
      </c>
      <c r="I75">
        <f t="shared" si="11"/>
        <v>13</v>
      </c>
      <c r="J75">
        <f t="shared" si="7"/>
        <v>29.8</v>
      </c>
      <c r="K75">
        <f t="shared" si="8"/>
        <v>42.2</v>
      </c>
      <c r="P75">
        <f t="shared" si="9"/>
        <v>13.166666666666666</v>
      </c>
      <c r="Q75">
        <f t="shared" si="10"/>
        <v>30.336018162615872</v>
      </c>
    </row>
    <row r="76" spans="1:17" x14ac:dyDescent="0.25">
      <c r="A76">
        <f t="shared" si="3"/>
        <v>26.6</v>
      </c>
      <c r="B76">
        <f t="shared" si="4"/>
        <v>42.1</v>
      </c>
      <c r="C76">
        <f t="shared" si="1"/>
        <v>28.080118293594158</v>
      </c>
      <c r="D76">
        <f t="shared" si="2"/>
        <v>0</v>
      </c>
      <c r="E76">
        <f t="shared" si="5"/>
        <v>30.713630981004627</v>
      </c>
      <c r="H76">
        <f t="shared" si="6"/>
        <v>0.1875</v>
      </c>
      <c r="I76">
        <f t="shared" si="11"/>
        <v>13</v>
      </c>
      <c r="J76">
        <f t="shared" si="7"/>
        <v>29.8</v>
      </c>
      <c r="K76">
        <f t="shared" si="8"/>
        <v>42.2</v>
      </c>
      <c r="P76">
        <f t="shared" si="9"/>
        <v>13.1875</v>
      </c>
      <c r="Q76">
        <f t="shared" si="10"/>
        <v>30.713630981004627</v>
      </c>
    </row>
    <row r="77" spans="1:17" x14ac:dyDescent="0.25">
      <c r="A77">
        <f t="shared" si="3"/>
        <v>26.6</v>
      </c>
      <c r="B77">
        <f t="shared" si="4"/>
        <v>42.1</v>
      </c>
      <c r="C77">
        <f t="shared" si="1"/>
        <v>28.080118293594158</v>
      </c>
      <c r="D77">
        <f t="shared" si="2"/>
        <v>0</v>
      </c>
      <c r="E77">
        <f t="shared" si="5"/>
        <v>31.18169503896678</v>
      </c>
      <c r="H77">
        <f t="shared" si="6"/>
        <v>0.20833333333333334</v>
      </c>
      <c r="I77">
        <f t="shared" si="11"/>
        <v>13</v>
      </c>
      <c r="J77">
        <f t="shared" si="7"/>
        <v>29.8</v>
      </c>
      <c r="K77">
        <f t="shared" si="8"/>
        <v>42.2</v>
      </c>
      <c r="P77">
        <f t="shared" si="9"/>
        <v>13.208333333333334</v>
      </c>
      <c r="Q77">
        <f t="shared" si="10"/>
        <v>31.18169503896678</v>
      </c>
    </row>
    <row r="78" spans="1:17" x14ac:dyDescent="0.25">
      <c r="A78">
        <f t="shared" si="3"/>
        <v>26.6</v>
      </c>
      <c r="B78">
        <f t="shared" si="4"/>
        <v>42.1</v>
      </c>
      <c r="C78">
        <f t="shared" si="1"/>
        <v>28.080118293594158</v>
      </c>
      <c r="D78">
        <f t="shared" si="2"/>
        <v>0</v>
      </c>
      <c r="E78">
        <f t="shared" si="5"/>
        <v>31.732201630698725</v>
      </c>
      <c r="H78">
        <f t="shared" si="6"/>
        <v>0.22916666666666669</v>
      </c>
      <c r="I78">
        <f t="shared" si="11"/>
        <v>13</v>
      </c>
      <c r="J78">
        <f t="shared" si="7"/>
        <v>29.8</v>
      </c>
      <c r="K78">
        <f t="shared" si="8"/>
        <v>42.2</v>
      </c>
      <c r="P78">
        <f t="shared" si="9"/>
        <v>13.229166666666666</v>
      </c>
      <c r="Q78">
        <f t="shared" si="10"/>
        <v>31.732201630698725</v>
      </c>
    </row>
    <row r="79" spans="1:17" x14ac:dyDescent="0.25">
      <c r="A79">
        <f t="shared" si="3"/>
        <v>26.6</v>
      </c>
      <c r="B79">
        <f t="shared" si="4"/>
        <v>42.1</v>
      </c>
      <c r="C79">
        <f t="shared" si="1"/>
        <v>28.080118293594158</v>
      </c>
      <c r="D79">
        <f t="shared" si="2"/>
        <v>0</v>
      </c>
      <c r="E79">
        <f t="shared" si="5"/>
        <v>32.355731435786666</v>
      </c>
      <c r="H79">
        <f t="shared" si="6"/>
        <v>0.25</v>
      </c>
      <c r="I79">
        <f t="shared" si="11"/>
        <v>13</v>
      </c>
      <c r="J79">
        <f t="shared" si="7"/>
        <v>29.8</v>
      </c>
      <c r="K79">
        <f t="shared" si="8"/>
        <v>42.2</v>
      </c>
      <c r="P79">
        <f t="shared" si="9"/>
        <v>13.25</v>
      </c>
      <c r="Q79">
        <f t="shared" si="10"/>
        <v>32.355731435786666</v>
      </c>
    </row>
    <row r="80" spans="1:17" x14ac:dyDescent="0.25">
      <c r="A80">
        <f t="shared" si="3"/>
        <v>26.6</v>
      </c>
      <c r="B80">
        <f t="shared" si="4"/>
        <v>42.1</v>
      </c>
      <c r="C80">
        <f t="shared" si="1"/>
        <v>28.080118293594158</v>
      </c>
      <c r="D80">
        <f t="shared" si="2"/>
        <v>0</v>
      </c>
      <c r="E80">
        <f t="shared" si="5"/>
        <v>33.041615686390429</v>
      </c>
      <c r="H80">
        <f t="shared" si="6"/>
        <v>0.27083333333333331</v>
      </c>
      <c r="I80">
        <f t="shared" si="11"/>
        <v>13</v>
      </c>
      <c r="J80">
        <f t="shared" si="7"/>
        <v>29.8</v>
      </c>
      <c r="K80">
        <f t="shared" si="8"/>
        <v>42.2</v>
      </c>
      <c r="P80">
        <f t="shared" si="9"/>
        <v>13.270833333333334</v>
      </c>
      <c r="Q80">
        <f t="shared" si="10"/>
        <v>33.041615686390429</v>
      </c>
    </row>
    <row r="81" spans="1:17" x14ac:dyDescent="0.25">
      <c r="A81">
        <f t="shared" si="3"/>
        <v>26.6</v>
      </c>
      <c r="B81">
        <f t="shared" si="4"/>
        <v>42.1</v>
      </c>
      <c r="C81">
        <f t="shared" si="1"/>
        <v>28.080118293594158</v>
      </c>
      <c r="D81">
        <f t="shared" si="2"/>
        <v>0</v>
      </c>
      <c r="E81">
        <f t="shared" si="5"/>
        <v>33.778118712819136</v>
      </c>
      <c r="H81">
        <f t="shared" si="6"/>
        <v>0.29166666666666663</v>
      </c>
      <c r="I81">
        <f t="shared" si="11"/>
        <v>13</v>
      </c>
      <c r="J81">
        <f t="shared" si="7"/>
        <v>29.8</v>
      </c>
      <c r="K81">
        <f t="shared" si="8"/>
        <v>42.2</v>
      </c>
      <c r="P81">
        <f t="shared" si="9"/>
        <v>13.291666666666666</v>
      </c>
      <c r="Q81">
        <f t="shared" si="10"/>
        <v>33.778118712819136</v>
      </c>
    </row>
    <row r="82" spans="1:17" x14ac:dyDescent="0.25">
      <c r="A82">
        <f t="shared" si="3"/>
        <v>26.6</v>
      </c>
      <c r="B82">
        <f t="shared" si="4"/>
        <v>42.1</v>
      </c>
      <c r="C82">
        <f t="shared" si="1"/>
        <v>28.080118293594158</v>
      </c>
      <c r="D82">
        <f t="shared" si="2"/>
        <v>0</v>
      </c>
      <c r="E82">
        <f t="shared" si="5"/>
        <v>34.552638744093386</v>
      </c>
      <c r="H82">
        <f t="shared" si="6"/>
        <v>0.31249999999999994</v>
      </c>
      <c r="I82">
        <f t="shared" si="11"/>
        <v>13</v>
      </c>
      <c r="J82">
        <f t="shared" si="7"/>
        <v>29.8</v>
      </c>
      <c r="K82">
        <f t="shared" si="8"/>
        <v>42.2</v>
      </c>
      <c r="P82">
        <f t="shared" si="9"/>
        <v>13.3125</v>
      </c>
      <c r="Q82">
        <f t="shared" si="10"/>
        <v>34.552638744093386</v>
      </c>
    </row>
    <row r="83" spans="1:17" x14ac:dyDescent="0.25">
      <c r="A83">
        <f t="shared" si="3"/>
        <v>26.6</v>
      </c>
      <c r="B83">
        <f t="shared" si="4"/>
        <v>42.1</v>
      </c>
      <c r="C83">
        <f t="shared" ref="C83:C146" si="12">SIN((0+0.25-$P$2)*2*PI())*(B83-A83)/2+(A83+B83)/2</f>
        <v>28.080118293594158</v>
      </c>
      <c r="D83">
        <f t="shared" ref="D83:D146" si="13">MIN(1,MAX(0,(($P$2-$P$3)-H83)/($P$2-$P$3)))</f>
        <v>0</v>
      </c>
      <c r="E83">
        <f t="shared" si="5"/>
        <v>35.351923527740546</v>
      </c>
      <c r="H83">
        <f t="shared" si="6"/>
        <v>0.33333333333333326</v>
      </c>
      <c r="I83">
        <f t="shared" si="11"/>
        <v>13</v>
      </c>
      <c r="J83">
        <f t="shared" si="7"/>
        <v>29.8</v>
      </c>
      <c r="K83">
        <f t="shared" si="8"/>
        <v>42.2</v>
      </c>
      <c r="P83">
        <f t="shared" si="9"/>
        <v>13.333333333333334</v>
      </c>
      <c r="Q83">
        <f t="shared" si="10"/>
        <v>35.351923527740546</v>
      </c>
    </row>
    <row r="84" spans="1:17" x14ac:dyDescent="0.25">
      <c r="A84">
        <f t="shared" ref="A84:A147" si="14">VLOOKUP($I84-1,$I$2:$K$11,2,0)</f>
        <v>26.6</v>
      </c>
      <c r="B84">
        <f t="shared" ref="B84:B147" si="15">VLOOKUP($I84-1,$I$2:$K$11,3,0)</f>
        <v>42.1</v>
      </c>
      <c r="C84">
        <f t="shared" si="12"/>
        <v>28.080118293594158</v>
      </c>
      <c r="D84">
        <f t="shared" si="13"/>
        <v>0</v>
      </c>
      <c r="E84">
        <f t="shared" ref="E84:E147" si="16">SIN((H84+0.25-$P$2)*2*PI())*(K84-J84)/2+(J84+K84)/2</f>
        <v>36.162297079508811</v>
      </c>
      <c r="H84">
        <f t="shared" ref="H84:H115" si="17">IF(H83&gt;0.99999999,0+$P$1/24,H83+$P$1/24)</f>
        <v>0.35416666666666657</v>
      </c>
      <c r="I84">
        <f t="shared" si="11"/>
        <v>13</v>
      </c>
      <c r="J84">
        <f t="shared" ref="J84:J147" si="18">VLOOKUP($I84,$I$2:$K$11,2,0)</f>
        <v>29.8</v>
      </c>
      <c r="K84">
        <f t="shared" ref="K84:K147" si="19">VLOOKUP($I84,$I$2:$K$11,3,0)</f>
        <v>42.2</v>
      </c>
      <c r="P84">
        <f t="shared" ref="P84:P147" si="20">I84+H84</f>
        <v>13.354166666666666</v>
      </c>
      <c r="Q84">
        <f t="shared" ref="Q84:Q147" si="21">IF(D84&gt;0,J84+D84*(C84-J84),E84)</f>
        <v>36.162297079508811</v>
      </c>
    </row>
    <row r="85" spans="1:17" x14ac:dyDescent="0.25">
      <c r="A85">
        <f t="shared" si="14"/>
        <v>26.6</v>
      </c>
      <c r="B85">
        <f t="shared" si="15"/>
        <v>42.1</v>
      </c>
      <c r="C85">
        <f t="shared" si="12"/>
        <v>28.080118293594158</v>
      </c>
      <c r="D85">
        <f t="shared" si="13"/>
        <v>0</v>
      </c>
      <c r="E85">
        <f t="shared" si="16"/>
        <v>36.969893683249431</v>
      </c>
      <c r="H85">
        <f t="shared" si="17"/>
        <v>0.37499999999999989</v>
      </c>
      <c r="I85">
        <f t="shared" ref="I85:I148" si="22">IF(H85&lt;H84,I84+1,I84)</f>
        <v>13</v>
      </c>
      <c r="J85">
        <f t="shared" si="18"/>
        <v>29.8</v>
      </c>
      <c r="K85">
        <f t="shared" si="19"/>
        <v>42.2</v>
      </c>
      <c r="P85">
        <f t="shared" si="20"/>
        <v>13.375</v>
      </c>
      <c r="Q85">
        <f t="shared" si="21"/>
        <v>36.969893683249431</v>
      </c>
    </row>
    <row r="86" spans="1:17" x14ac:dyDescent="0.25">
      <c r="A86">
        <f t="shared" si="14"/>
        <v>26.6</v>
      </c>
      <c r="B86">
        <f t="shared" si="15"/>
        <v>42.1</v>
      </c>
      <c r="C86">
        <f t="shared" si="12"/>
        <v>28.080118293594158</v>
      </c>
      <c r="D86">
        <f t="shared" si="13"/>
        <v>0</v>
      </c>
      <c r="E86">
        <f t="shared" si="16"/>
        <v>37.760895137164319</v>
      </c>
      <c r="H86">
        <f t="shared" si="17"/>
        <v>0.3958333333333332</v>
      </c>
      <c r="I86">
        <f t="shared" si="22"/>
        <v>13</v>
      </c>
      <c r="J86">
        <f t="shared" si="18"/>
        <v>29.8</v>
      </c>
      <c r="K86">
        <f t="shared" si="19"/>
        <v>42.2</v>
      </c>
      <c r="P86">
        <f t="shared" si="20"/>
        <v>13.395833333333334</v>
      </c>
      <c r="Q86">
        <f t="shared" si="21"/>
        <v>37.760895137164319</v>
      </c>
    </row>
    <row r="87" spans="1:17" x14ac:dyDescent="0.25">
      <c r="A87">
        <f t="shared" si="14"/>
        <v>26.6</v>
      </c>
      <c r="B87">
        <f t="shared" si="15"/>
        <v>42.1</v>
      </c>
      <c r="C87">
        <f t="shared" si="12"/>
        <v>28.080118293594158</v>
      </c>
      <c r="D87">
        <f t="shared" si="13"/>
        <v>0</v>
      </c>
      <c r="E87">
        <f t="shared" si="16"/>
        <v>38.521767187069955</v>
      </c>
      <c r="H87">
        <f t="shared" si="17"/>
        <v>0.41666666666666652</v>
      </c>
      <c r="I87">
        <f t="shared" si="22"/>
        <v>13</v>
      </c>
      <c r="J87">
        <f t="shared" si="18"/>
        <v>29.8</v>
      </c>
      <c r="K87">
        <f t="shared" si="19"/>
        <v>42.2</v>
      </c>
      <c r="P87">
        <f t="shared" si="20"/>
        <v>13.416666666666666</v>
      </c>
      <c r="Q87">
        <f t="shared" si="21"/>
        <v>38.521767187069955</v>
      </c>
    </row>
    <row r="88" spans="1:17" x14ac:dyDescent="0.25">
      <c r="A88">
        <f t="shared" si="14"/>
        <v>26.6</v>
      </c>
      <c r="B88">
        <f t="shared" si="15"/>
        <v>42.1</v>
      </c>
      <c r="C88">
        <f t="shared" si="12"/>
        <v>28.080118293594158</v>
      </c>
      <c r="D88">
        <f t="shared" si="13"/>
        <v>0</v>
      </c>
      <c r="E88">
        <f t="shared" si="16"/>
        <v>39.239491101238876</v>
      </c>
      <c r="H88">
        <f t="shared" si="17"/>
        <v>0.43749999999999983</v>
      </c>
      <c r="I88">
        <f t="shared" si="22"/>
        <v>13</v>
      </c>
      <c r="J88">
        <f t="shared" si="18"/>
        <v>29.8</v>
      </c>
      <c r="K88">
        <f t="shared" si="19"/>
        <v>42.2</v>
      </c>
      <c r="P88">
        <f t="shared" si="20"/>
        <v>13.4375</v>
      </c>
      <c r="Q88">
        <f t="shared" si="21"/>
        <v>39.239491101238876</v>
      </c>
    </row>
    <row r="89" spans="1:17" x14ac:dyDescent="0.25">
      <c r="A89">
        <f t="shared" si="14"/>
        <v>26.6</v>
      </c>
      <c r="B89">
        <f t="shared" si="15"/>
        <v>42.1</v>
      </c>
      <c r="C89">
        <f t="shared" si="12"/>
        <v>28.080118293594158</v>
      </c>
      <c r="D89">
        <f t="shared" si="13"/>
        <v>0</v>
      </c>
      <c r="E89">
        <f t="shared" si="16"/>
        <v>39.901786424508984</v>
      </c>
      <c r="H89">
        <f t="shared" si="17"/>
        <v>0.45833333333333315</v>
      </c>
      <c r="I89">
        <f t="shared" si="22"/>
        <v>13</v>
      </c>
      <c r="J89">
        <f t="shared" si="18"/>
        <v>29.8</v>
      </c>
      <c r="K89">
        <f t="shared" si="19"/>
        <v>42.2</v>
      </c>
      <c r="P89">
        <f t="shared" si="20"/>
        <v>13.458333333333334</v>
      </c>
      <c r="Q89">
        <f t="shared" si="21"/>
        <v>39.901786424508984</v>
      </c>
    </row>
    <row r="90" spans="1:17" x14ac:dyDescent="0.25">
      <c r="A90">
        <f t="shared" si="14"/>
        <v>26.6</v>
      </c>
      <c r="B90">
        <f t="shared" si="15"/>
        <v>42.1</v>
      </c>
      <c r="C90">
        <f t="shared" si="12"/>
        <v>28.080118293594158</v>
      </c>
      <c r="D90">
        <f t="shared" si="13"/>
        <v>0</v>
      </c>
      <c r="E90">
        <f t="shared" si="16"/>
        <v>40.497321100276181</v>
      </c>
      <c r="H90">
        <f t="shared" si="17"/>
        <v>0.47916666666666646</v>
      </c>
      <c r="I90">
        <f t="shared" si="22"/>
        <v>13</v>
      </c>
      <c r="J90">
        <f t="shared" si="18"/>
        <v>29.8</v>
      </c>
      <c r="K90">
        <f t="shared" si="19"/>
        <v>42.2</v>
      </c>
      <c r="P90">
        <f t="shared" si="20"/>
        <v>13.479166666666666</v>
      </c>
      <c r="Q90">
        <f t="shared" si="21"/>
        <v>40.497321100276181</v>
      </c>
    </row>
    <row r="91" spans="1:17" x14ac:dyDescent="0.25">
      <c r="A91">
        <f t="shared" si="14"/>
        <v>26.6</v>
      </c>
      <c r="B91">
        <f t="shared" si="15"/>
        <v>42.1</v>
      </c>
      <c r="C91">
        <f t="shared" si="12"/>
        <v>28.080118293594158</v>
      </c>
      <c r="D91">
        <f t="shared" si="13"/>
        <v>0</v>
      </c>
      <c r="E91">
        <f t="shared" si="16"/>
        <v>41.015905365124667</v>
      </c>
      <c r="H91">
        <f t="shared" si="17"/>
        <v>0.49999999999999978</v>
      </c>
      <c r="I91">
        <f t="shared" si="22"/>
        <v>13</v>
      </c>
      <c r="J91">
        <f t="shared" si="18"/>
        <v>29.8</v>
      </c>
      <c r="K91">
        <f t="shared" si="19"/>
        <v>42.2</v>
      </c>
      <c r="P91">
        <f t="shared" si="20"/>
        <v>13.5</v>
      </c>
      <c r="Q91">
        <f t="shared" si="21"/>
        <v>41.015905365124667</v>
      </c>
    </row>
    <row r="92" spans="1:17" x14ac:dyDescent="0.25">
      <c r="A92">
        <f t="shared" si="14"/>
        <v>26.6</v>
      </c>
      <c r="B92">
        <f t="shared" si="15"/>
        <v>42.1</v>
      </c>
      <c r="C92">
        <f t="shared" si="12"/>
        <v>28.080118293594158</v>
      </c>
      <c r="D92">
        <f t="shared" si="13"/>
        <v>0</v>
      </c>
      <c r="E92">
        <f t="shared" si="16"/>
        <v>41.448666098504184</v>
      </c>
      <c r="H92">
        <f t="shared" si="17"/>
        <v>0.52083333333333315</v>
      </c>
      <c r="I92">
        <f t="shared" si="22"/>
        <v>13</v>
      </c>
      <c r="J92">
        <f t="shared" si="18"/>
        <v>29.8</v>
      </c>
      <c r="K92">
        <f t="shared" si="19"/>
        <v>42.2</v>
      </c>
      <c r="P92">
        <f t="shared" si="20"/>
        <v>13.520833333333334</v>
      </c>
      <c r="Q92">
        <f t="shared" si="21"/>
        <v>41.448666098504184</v>
      </c>
    </row>
    <row r="93" spans="1:17" x14ac:dyDescent="0.25">
      <c r="A93">
        <f t="shared" si="14"/>
        <v>26.6</v>
      </c>
      <c r="B93">
        <f t="shared" si="15"/>
        <v>42.1</v>
      </c>
      <c r="C93">
        <f t="shared" si="12"/>
        <v>28.080118293594158</v>
      </c>
      <c r="D93">
        <f t="shared" si="13"/>
        <v>0</v>
      </c>
      <c r="E93">
        <f t="shared" si="16"/>
        <v>41.788198644282652</v>
      </c>
      <c r="H93">
        <f t="shared" si="17"/>
        <v>0.54166666666666652</v>
      </c>
      <c r="I93">
        <f t="shared" si="22"/>
        <v>13</v>
      </c>
      <c r="J93">
        <f t="shared" si="18"/>
        <v>29.8</v>
      </c>
      <c r="K93">
        <f t="shared" si="19"/>
        <v>42.2</v>
      </c>
      <c r="P93">
        <f t="shared" si="20"/>
        <v>13.541666666666666</v>
      </c>
      <c r="Q93">
        <f t="shared" si="21"/>
        <v>41.788198644282652</v>
      </c>
    </row>
    <row r="94" spans="1:17" x14ac:dyDescent="0.25">
      <c r="A94">
        <f t="shared" si="14"/>
        <v>26.6</v>
      </c>
      <c r="B94">
        <f t="shared" si="15"/>
        <v>42.1</v>
      </c>
      <c r="C94">
        <f t="shared" si="12"/>
        <v>28.080118293594158</v>
      </c>
      <c r="D94">
        <f t="shared" si="13"/>
        <v>0</v>
      </c>
      <c r="E94">
        <f t="shared" si="16"/>
        <v>42.028693506465594</v>
      </c>
      <c r="H94">
        <f t="shared" si="17"/>
        <v>0.56249999999999989</v>
      </c>
      <c r="I94">
        <f t="shared" si="22"/>
        <v>13</v>
      </c>
      <c r="J94">
        <f t="shared" si="18"/>
        <v>29.8</v>
      </c>
      <c r="K94">
        <f t="shared" si="19"/>
        <v>42.2</v>
      </c>
      <c r="P94">
        <f t="shared" si="20"/>
        <v>13.5625</v>
      </c>
      <c r="Q94">
        <f t="shared" si="21"/>
        <v>42.028693506465594</v>
      </c>
    </row>
    <row r="95" spans="1:17" x14ac:dyDescent="0.25">
      <c r="A95">
        <f t="shared" si="14"/>
        <v>26.6</v>
      </c>
      <c r="B95">
        <f t="shared" si="15"/>
        <v>42.1</v>
      </c>
      <c r="C95">
        <f t="shared" si="12"/>
        <v>28.080118293594158</v>
      </c>
      <c r="D95">
        <f t="shared" si="13"/>
        <v>0</v>
      </c>
      <c r="E95">
        <f t="shared" si="16"/>
        <v>42.166035751283296</v>
      </c>
      <c r="H95">
        <f t="shared" si="17"/>
        <v>0.58333333333333326</v>
      </c>
      <c r="I95">
        <f t="shared" si="22"/>
        <v>13</v>
      </c>
      <c r="J95">
        <f t="shared" si="18"/>
        <v>29.8</v>
      </c>
      <c r="K95">
        <f t="shared" si="19"/>
        <v>42.2</v>
      </c>
      <c r="P95">
        <f t="shared" si="20"/>
        <v>13.583333333333334</v>
      </c>
      <c r="Q95">
        <f t="shared" si="21"/>
        <v>42.166035751283296</v>
      </c>
    </row>
    <row r="96" spans="1:17" x14ac:dyDescent="0.25">
      <c r="A96">
        <f t="shared" si="14"/>
        <v>26.6</v>
      </c>
      <c r="B96">
        <f t="shared" si="15"/>
        <v>42.1</v>
      </c>
      <c r="C96">
        <f t="shared" si="12"/>
        <v>28.080118293594158</v>
      </c>
      <c r="D96">
        <f t="shared" si="13"/>
        <v>0</v>
      </c>
      <c r="E96">
        <f t="shared" si="16"/>
        <v>42.197875414848454</v>
      </c>
      <c r="H96">
        <f t="shared" si="17"/>
        <v>0.60416666666666663</v>
      </c>
      <c r="I96">
        <f t="shared" si="22"/>
        <v>13</v>
      </c>
      <c r="J96">
        <f t="shared" si="18"/>
        <v>29.8</v>
      </c>
      <c r="K96">
        <f t="shared" si="19"/>
        <v>42.2</v>
      </c>
      <c r="P96">
        <f t="shared" si="20"/>
        <v>13.604166666666666</v>
      </c>
      <c r="Q96">
        <f t="shared" si="21"/>
        <v>42.197875414848454</v>
      </c>
    </row>
    <row r="97" spans="1:17" x14ac:dyDescent="0.25">
      <c r="A97">
        <f t="shared" si="14"/>
        <v>26.6</v>
      </c>
      <c r="B97">
        <f t="shared" si="15"/>
        <v>42.1</v>
      </c>
      <c r="C97">
        <f t="shared" si="12"/>
        <v>28.080118293594158</v>
      </c>
      <c r="D97">
        <f t="shared" si="13"/>
        <v>0</v>
      </c>
      <c r="E97">
        <f t="shared" si="16"/>
        <v>42.123667711689855</v>
      </c>
      <c r="H97">
        <f t="shared" si="17"/>
        <v>0.625</v>
      </c>
      <c r="I97">
        <f t="shared" si="22"/>
        <v>13</v>
      </c>
      <c r="J97">
        <f t="shared" si="18"/>
        <v>29.8</v>
      </c>
      <c r="K97">
        <f t="shared" si="19"/>
        <v>42.2</v>
      </c>
      <c r="P97">
        <f t="shared" si="20"/>
        <v>13.625</v>
      </c>
      <c r="Q97">
        <f t="shared" si="21"/>
        <v>42.123667711689855</v>
      </c>
    </row>
    <row r="98" spans="1:17" x14ac:dyDescent="0.25">
      <c r="A98">
        <f t="shared" si="14"/>
        <v>26.6</v>
      </c>
      <c r="B98">
        <f t="shared" si="15"/>
        <v>42.1</v>
      </c>
      <c r="C98">
        <f t="shared" si="12"/>
        <v>28.080118293594158</v>
      </c>
      <c r="D98">
        <f t="shared" si="13"/>
        <v>0</v>
      </c>
      <c r="E98">
        <f t="shared" si="16"/>
        <v>41.944682356182796</v>
      </c>
      <c r="H98">
        <f t="shared" si="17"/>
        <v>0.64583333333333337</v>
      </c>
      <c r="I98">
        <f t="shared" si="22"/>
        <v>13</v>
      </c>
      <c r="J98">
        <f t="shared" si="18"/>
        <v>29.8</v>
      </c>
      <c r="K98">
        <f t="shared" si="19"/>
        <v>42.2</v>
      </c>
      <c r="P98">
        <f t="shared" si="20"/>
        <v>13.645833333333334</v>
      </c>
      <c r="Q98">
        <f t="shared" si="21"/>
        <v>41.944682356182796</v>
      </c>
    </row>
    <row r="99" spans="1:17" x14ac:dyDescent="0.25">
      <c r="A99">
        <f t="shared" si="14"/>
        <v>26.6</v>
      </c>
      <c r="B99">
        <f t="shared" si="15"/>
        <v>42.1</v>
      </c>
      <c r="C99">
        <f t="shared" si="12"/>
        <v>28.080118293594158</v>
      </c>
      <c r="D99">
        <f t="shared" si="13"/>
        <v>0</v>
      </c>
      <c r="E99">
        <f t="shared" si="16"/>
        <v>41.663981837384128</v>
      </c>
      <c r="H99">
        <f t="shared" si="17"/>
        <v>0.66666666666666674</v>
      </c>
      <c r="I99">
        <f t="shared" si="22"/>
        <v>13</v>
      </c>
      <c r="J99">
        <f t="shared" si="18"/>
        <v>29.8</v>
      </c>
      <c r="K99">
        <f t="shared" si="19"/>
        <v>42.2</v>
      </c>
      <c r="P99">
        <f t="shared" si="20"/>
        <v>13.666666666666666</v>
      </c>
      <c r="Q99">
        <f t="shared" si="21"/>
        <v>41.663981837384128</v>
      </c>
    </row>
    <row r="100" spans="1:17" x14ac:dyDescent="0.25">
      <c r="A100">
        <f t="shared" si="14"/>
        <v>26.6</v>
      </c>
      <c r="B100">
        <f t="shared" si="15"/>
        <v>42.1</v>
      </c>
      <c r="C100">
        <f t="shared" si="12"/>
        <v>28.080118293594158</v>
      </c>
      <c r="D100">
        <f t="shared" si="13"/>
        <v>0</v>
      </c>
      <c r="E100">
        <f t="shared" si="16"/>
        <v>41.286369018995373</v>
      </c>
      <c r="H100">
        <f t="shared" si="17"/>
        <v>0.68750000000000011</v>
      </c>
      <c r="I100">
        <f t="shared" si="22"/>
        <v>13</v>
      </c>
      <c r="J100">
        <f t="shared" si="18"/>
        <v>29.8</v>
      </c>
      <c r="K100">
        <f t="shared" si="19"/>
        <v>42.2</v>
      </c>
      <c r="P100">
        <f t="shared" si="20"/>
        <v>13.6875</v>
      </c>
      <c r="Q100">
        <f t="shared" si="21"/>
        <v>41.286369018995373</v>
      </c>
    </row>
    <row r="101" spans="1:17" x14ac:dyDescent="0.25">
      <c r="A101">
        <f t="shared" si="14"/>
        <v>26.6</v>
      </c>
      <c r="B101">
        <f t="shared" si="15"/>
        <v>42.1</v>
      </c>
      <c r="C101">
        <f t="shared" si="12"/>
        <v>28.080118293594158</v>
      </c>
      <c r="D101">
        <f t="shared" si="13"/>
        <v>0</v>
      </c>
      <c r="E101">
        <f t="shared" si="16"/>
        <v>40.818304961033213</v>
      </c>
      <c r="H101">
        <f t="shared" si="17"/>
        <v>0.70833333333333348</v>
      </c>
      <c r="I101">
        <f t="shared" si="22"/>
        <v>13</v>
      </c>
      <c r="J101">
        <f t="shared" si="18"/>
        <v>29.8</v>
      </c>
      <c r="K101">
        <f t="shared" si="19"/>
        <v>42.2</v>
      </c>
      <c r="P101">
        <f t="shared" si="20"/>
        <v>13.708333333333334</v>
      </c>
      <c r="Q101">
        <f t="shared" si="21"/>
        <v>40.818304961033213</v>
      </c>
    </row>
    <row r="102" spans="1:17" x14ac:dyDescent="0.25">
      <c r="A102">
        <f t="shared" si="14"/>
        <v>26.6</v>
      </c>
      <c r="B102">
        <f t="shared" si="15"/>
        <v>42.1</v>
      </c>
      <c r="C102">
        <f t="shared" si="12"/>
        <v>28.080118293594158</v>
      </c>
      <c r="D102">
        <f t="shared" si="13"/>
        <v>0</v>
      </c>
      <c r="E102">
        <f t="shared" si="16"/>
        <v>40.267798369301268</v>
      </c>
      <c r="H102">
        <f t="shared" si="17"/>
        <v>0.72916666666666685</v>
      </c>
      <c r="I102">
        <f t="shared" si="22"/>
        <v>13</v>
      </c>
      <c r="J102">
        <f t="shared" si="18"/>
        <v>29.8</v>
      </c>
      <c r="K102">
        <f t="shared" si="19"/>
        <v>42.2</v>
      </c>
      <c r="P102">
        <f t="shared" si="20"/>
        <v>13.729166666666666</v>
      </c>
      <c r="Q102">
        <f t="shared" si="21"/>
        <v>40.267798369301268</v>
      </c>
    </row>
    <row r="103" spans="1:17" x14ac:dyDescent="0.25">
      <c r="A103">
        <f t="shared" si="14"/>
        <v>26.6</v>
      </c>
      <c r="B103">
        <f t="shared" si="15"/>
        <v>42.1</v>
      </c>
      <c r="C103">
        <f t="shared" si="12"/>
        <v>28.080118293594158</v>
      </c>
      <c r="D103">
        <f t="shared" si="13"/>
        <v>0</v>
      </c>
      <c r="E103">
        <f t="shared" si="16"/>
        <v>39.644268564213327</v>
      </c>
      <c r="H103">
        <f t="shared" si="17"/>
        <v>0.75000000000000022</v>
      </c>
      <c r="I103">
        <f t="shared" si="22"/>
        <v>13</v>
      </c>
      <c r="J103">
        <f t="shared" si="18"/>
        <v>29.8</v>
      </c>
      <c r="K103">
        <f t="shared" si="19"/>
        <v>42.2</v>
      </c>
      <c r="P103">
        <f t="shared" si="20"/>
        <v>13.75</v>
      </c>
      <c r="Q103">
        <f t="shared" si="21"/>
        <v>39.644268564213327</v>
      </c>
    </row>
    <row r="104" spans="1:17" x14ac:dyDescent="0.25">
      <c r="A104">
        <f t="shared" si="14"/>
        <v>26.6</v>
      </c>
      <c r="B104">
        <f t="shared" si="15"/>
        <v>42.1</v>
      </c>
      <c r="C104">
        <f t="shared" si="12"/>
        <v>28.080118293594158</v>
      </c>
      <c r="D104">
        <f t="shared" si="13"/>
        <v>0</v>
      </c>
      <c r="E104">
        <f t="shared" si="16"/>
        <v>38.958384313609564</v>
      </c>
      <c r="H104">
        <f t="shared" si="17"/>
        <v>0.77083333333333359</v>
      </c>
      <c r="I104">
        <f t="shared" si="22"/>
        <v>13</v>
      </c>
      <c r="J104">
        <f t="shared" si="18"/>
        <v>29.8</v>
      </c>
      <c r="K104">
        <f t="shared" si="19"/>
        <v>42.2</v>
      </c>
      <c r="P104">
        <f t="shared" si="20"/>
        <v>13.770833333333334</v>
      </c>
      <c r="Q104">
        <f t="shared" si="21"/>
        <v>38.958384313609564</v>
      </c>
    </row>
    <row r="105" spans="1:17" x14ac:dyDescent="0.25">
      <c r="A105">
        <f t="shared" si="14"/>
        <v>26.6</v>
      </c>
      <c r="B105">
        <f t="shared" si="15"/>
        <v>42.1</v>
      </c>
      <c r="C105">
        <f t="shared" si="12"/>
        <v>28.080118293594158</v>
      </c>
      <c r="D105">
        <f t="shared" si="13"/>
        <v>0</v>
      </c>
      <c r="E105">
        <f t="shared" si="16"/>
        <v>38.22188128718085</v>
      </c>
      <c r="H105">
        <f t="shared" si="17"/>
        <v>0.79166666666666696</v>
      </c>
      <c r="I105">
        <f t="shared" si="22"/>
        <v>13</v>
      </c>
      <c r="J105">
        <f t="shared" si="18"/>
        <v>29.8</v>
      </c>
      <c r="K105">
        <f t="shared" si="19"/>
        <v>42.2</v>
      </c>
      <c r="P105">
        <f t="shared" si="20"/>
        <v>13.791666666666668</v>
      </c>
      <c r="Q105">
        <f t="shared" si="21"/>
        <v>38.22188128718085</v>
      </c>
    </row>
    <row r="106" spans="1:17" x14ac:dyDescent="0.25">
      <c r="A106">
        <f t="shared" si="14"/>
        <v>26.6</v>
      </c>
      <c r="B106">
        <f t="shared" si="15"/>
        <v>42.1</v>
      </c>
      <c r="C106">
        <f t="shared" si="12"/>
        <v>28.080118293594158</v>
      </c>
      <c r="D106">
        <f t="shared" si="13"/>
        <v>0</v>
      </c>
      <c r="E106">
        <f t="shared" si="16"/>
        <v>37.447361255906593</v>
      </c>
      <c r="H106">
        <f t="shared" si="17"/>
        <v>0.81250000000000033</v>
      </c>
      <c r="I106">
        <f t="shared" si="22"/>
        <v>13</v>
      </c>
      <c r="J106">
        <f t="shared" si="18"/>
        <v>29.8</v>
      </c>
      <c r="K106">
        <f t="shared" si="19"/>
        <v>42.2</v>
      </c>
      <c r="P106">
        <f t="shared" si="20"/>
        <v>13.8125</v>
      </c>
      <c r="Q106">
        <f t="shared" si="21"/>
        <v>37.447361255906593</v>
      </c>
    </row>
    <row r="107" spans="1:17" x14ac:dyDescent="0.25">
      <c r="A107">
        <f t="shared" si="14"/>
        <v>26.6</v>
      </c>
      <c r="B107">
        <f t="shared" si="15"/>
        <v>42.1</v>
      </c>
      <c r="C107">
        <f t="shared" si="12"/>
        <v>28.080118293594158</v>
      </c>
      <c r="D107">
        <f t="shared" si="13"/>
        <v>0</v>
      </c>
      <c r="E107">
        <f t="shared" si="16"/>
        <v>36.64807647225944</v>
      </c>
      <c r="H107">
        <f t="shared" si="17"/>
        <v>0.8333333333333337</v>
      </c>
      <c r="I107">
        <f t="shared" si="22"/>
        <v>13</v>
      </c>
      <c r="J107">
        <f t="shared" si="18"/>
        <v>29.8</v>
      </c>
      <c r="K107">
        <f t="shared" si="19"/>
        <v>42.2</v>
      </c>
      <c r="P107">
        <f t="shared" si="20"/>
        <v>13.833333333333334</v>
      </c>
      <c r="Q107">
        <f t="shared" si="21"/>
        <v>36.64807647225944</v>
      </c>
    </row>
    <row r="108" spans="1:17" x14ac:dyDescent="0.25">
      <c r="A108">
        <f t="shared" si="14"/>
        <v>26.6</v>
      </c>
      <c r="B108">
        <f t="shared" si="15"/>
        <v>42.1</v>
      </c>
      <c r="C108">
        <f t="shared" si="12"/>
        <v>28.080118293594158</v>
      </c>
      <c r="D108">
        <f t="shared" si="13"/>
        <v>0</v>
      </c>
      <c r="E108">
        <f t="shared" si="16"/>
        <v>35.837702920491175</v>
      </c>
      <c r="H108">
        <f t="shared" si="17"/>
        <v>0.85416666666666707</v>
      </c>
      <c r="I108">
        <f t="shared" si="22"/>
        <v>13</v>
      </c>
      <c r="J108">
        <f t="shared" si="18"/>
        <v>29.8</v>
      </c>
      <c r="K108">
        <f t="shared" si="19"/>
        <v>42.2</v>
      </c>
      <c r="P108">
        <f t="shared" si="20"/>
        <v>13.854166666666668</v>
      </c>
      <c r="Q108">
        <f t="shared" si="21"/>
        <v>35.837702920491175</v>
      </c>
    </row>
    <row r="109" spans="1:17" x14ac:dyDescent="0.25">
      <c r="A109">
        <f t="shared" si="14"/>
        <v>26.6</v>
      </c>
      <c r="B109">
        <f t="shared" si="15"/>
        <v>42.1</v>
      </c>
      <c r="C109">
        <f t="shared" si="12"/>
        <v>28.080118293594158</v>
      </c>
      <c r="D109">
        <f t="shared" si="13"/>
        <v>0</v>
      </c>
      <c r="E109">
        <f t="shared" si="16"/>
        <v>35.030106316750548</v>
      </c>
      <c r="H109">
        <f t="shared" si="17"/>
        <v>0.87500000000000044</v>
      </c>
      <c r="I109">
        <f t="shared" si="22"/>
        <v>13</v>
      </c>
      <c r="J109">
        <f t="shared" si="18"/>
        <v>29.8</v>
      </c>
      <c r="K109">
        <f t="shared" si="19"/>
        <v>42.2</v>
      </c>
      <c r="P109">
        <f t="shared" si="20"/>
        <v>13.875</v>
      </c>
      <c r="Q109">
        <f t="shared" si="21"/>
        <v>35.030106316750548</v>
      </c>
    </row>
    <row r="110" spans="1:17" x14ac:dyDescent="0.25">
      <c r="A110">
        <f t="shared" si="14"/>
        <v>26.6</v>
      </c>
      <c r="B110">
        <f t="shared" si="15"/>
        <v>42.1</v>
      </c>
      <c r="C110">
        <f t="shared" si="12"/>
        <v>28.080118293594158</v>
      </c>
      <c r="D110">
        <f t="shared" si="13"/>
        <v>0</v>
      </c>
      <c r="E110">
        <f t="shared" si="16"/>
        <v>34.23910486283566</v>
      </c>
      <c r="H110">
        <f t="shared" si="17"/>
        <v>0.89583333333333381</v>
      </c>
      <c r="I110">
        <f t="shared" si="22"/>
        <v>13</v>
      </c>
      <c r="J110">
        <f t="shared" si="18"/>
        <v>29.8</v>
      </c>
      <c r="K110">
        <f t="shared" si="19"/>
        <v>42.2</v>
      </c>
      <c r="P110">
        <f t="shared" si="20"/>
        <v>13.895833333333334</v>
      </c>
      <c r="Q110">
        <f t="shared" si="21"/>
        <v>34.23910486283566</v>
      </c>
    </row>
    <row r="111" spans="1:17" x14ac:dyDescent="0.25">
      <c r="A111">
        <f t="shared" si="14"/>
        <v>26.6</v>
      </c>
      <c r="B111">
        <f t="shared" si="15"/>
        <v>42.1</v>
      </c>
      <c r="C111">
        <f t="shared" si="12"/>
        <v>28.080118293594158</v>
      </c>
      <c r="D111">
        <f t="shared" si="13"/>
        <v>0</v>
      </c>
      <c r="E111">
        <f t="shared" si="16"/>
        <v>33.478232812930024</v>
      </c>
      <c r="H111">
        <f t="shared" si="17"/>
        <v>0.91666666666666718</v>
      </c>
      <c r="I111">
        <f t="shared" si="22"/>
        <v>13</v>
      </c>
      <c r="J111">
        <f t="shared" si="18"/>
        <v>29.8</v>
      </c>
      <c r="K111">
        <f t="shared" si="19"/>
        <v>42.2</v>
      </c>
      <c r="P111">
        <f t="shared" si="20"/>
        <v>13.916666666666668</v>
      </c>
      <c r="Q111">
        <f t="shared" si="21"/>
        <v>33.478232812930024</v>
      </c>
    </row>
    <row r="112" spans="1:17" x14ac:dyDescent="0.25">
      <c r="A112">
        <f t="shared" si="14"/>
        <v>26.6</v>
      </c>
      <c r="B112">
        <f t="shared" si="15"/>
        <v>42.1</v>
      </c>
      <c r="C112">
        <f t="shared" si="12"/>
        <v>28.080118293594158</v>
      </c>
      <c r="D112">
        <f t="shared" si="13"/>
        <v>0</v>
      </c>
      <c r="E112">
        <f t="shared" si="16"/>
        <v>32.760508898761103</v>
      </c>
      <c r="H112">
        <f t="shared" si="17"/>
        <v>0.93750000000000056</v>
      </c>
      <c r="I112">
        <f t="shared" si="22"/>
        <v>13</v>
      </c>
      <c r="J112">
        <f t="shared" si="18"/>
        <v>29.8</v>
      </c>
      <c r="K112">
        <f t="shared" si="19"/>
        <v>42.2</v>
      </c>
      <c r="P112">
        <f t="shared" si="20"/>
        <v>13.9375</v>
      </c>
      <c r="Q112">
        <f t="shared" si="21"/>
        <v>32.760508898761103</v>
      </c>
    </row>
    <row r="113" spans="1:17" x14ac:dyDescent="0.25">
      <c r="A113">
        <f t="shared" si="14"/>
        <v>26.6</v>
      </c>
      <c r="B113">
        <f t="shared" si="15"/>
        <v>42.1</v>
      </c>
      <c r="C113">
        <f t="shared" si="12"/>
        <v>28.080118293594158</v>
      </c>
      <c r="D113">
        <f t="shared" si="13"/>
        <v>0</v>
      </c>
      <c r="E113">
        <f t="shared" si="16"/>
        <v>32.098213575490988</v>
      </c>
      <c r="H113">
        <f t="shared" si="17"/>
        <v>0.95833333333333393</v>
      </c>
      <c r="I113">
        <f t="shared" si="22"/>
        <v>13</v>
      </c>
      <c r="J113">
        <f t="shared" si="18"/>
        <v>29.8</v>
      </c>
      <c r="K113">
        <f t="shared" si="19"/>
        <v>42.2</v>
      </c>
      <c r="P113">
        <f t="shared" si="20"/>
        <v>13.958333333333334</v>
      </c>
      <c r="Q113">
        <f t="shared" si="21"/>
        <v>32.098213575490988</v>
      </c>
    </row>
    <row r="114" spans="1:17" x14ac:dyDescent="0.25">
      <c r="A114">
        <f t="shared" si="14"/>
        <v>26.6</v>
      </c>
      <c r="B114">
        <f t="shared" si="15"/>
        <v>42.1</v>
      </c>
      <c r="C114">
        <f t="shared" si="12"/>
        <v>28.080118293594158</v>
      </c>
      <c r="D114">
        <f t="shared" si="13"/>
        <v>0</v>
      </c>
      <c r="E114">
        <f t="shared" si="16"/>
        <v>31.502678899723797</v>
      </c>
      <c r="H114">
        <f t="shared" si="17"/>
        <v>0.9791666666666673</v>
      </c>
      <c r="I114">
        <f t="shared" si="22"/>
        <v>13</v>
      </c>
      <c r="J114">
        <f t="shared" si="18"/>
        <v>29.8</v>
      </c>
      <c r="K114">
        <f t="shared" si="19"/>
        <v>42.2</v>
      </c>
      <c r="P114">
        <f t="shared" si="20"/>
        <v>13.979166666666668</v>
      </c>
      <c r="Q114">
        <f t="shared" si="21"/>
        <v>31.502678899723797</v>
      </c>
    </row>
    <row r="115" spans="1:17" x14ac:dyDescent="0.25">
      <c r="A115">
        <f t="shared" si="14"/>
        <v>26.6</v>
      </c>
      <c r="B115">
        <f t="shared" si="15"/>
        <v>42.1</v>
      </c>
      <c r="C115">
        <f t="shared" si="12"/>
        <v>28.080118293594158</v>
      </c>
      <c r="D115">
        <f t="shared" si="13"/>
        <v>0</v>
      </c>
      <c r="E115">
        <f t="shared" si="16"/>
        <v>30.984094634875309</v>
      </c>
      <c r="H115">
        <f t="shared" si="17"/>
        <v>1.0000000000000007</v>
      </c>
      <c r="I115">
        <f t="shared" si="22"/>
        <v>13</v>
      </c>
      <c r="J115">
        <f t="shared" si="18"/>
        <v>29.8</v>
      </c>
      <c r="K115">
        <f t="shared" si="19"/>
        <v>42.2</v>
      </c>
      <c r="P115">
        <f t="shared" si="20"/>
        <v>14</v>
      </c>
      <c r="Q115">
        <f t="shared" si="21"/>
        <v>30.984094634875309</v>
      </c>
    </row>
    <row r="116" spans="1:17" x14ac:dyDescent="0.25">
      <c r="A116">
        <f t="shared" si="14"/>
        <v>29.8</v>
      </c>
      <c r="B116">
        <f t="shared" si="15"/>
        <v>42.2</v>
      </c>
      <c r="C116">
        <f t="shared" si="12"/>
        <v>30.984094634875326</v>
      </c>
      <c r="D116">
        <f t="shared" si="13"/>
        <v>0.79166666666666663</v>
      </c>
      <c r="E116">
        <f t="shared" si="16"/>
        <v>23.278768876769725</v>
      </c>
      <c r="H116">
        <f>IF(H115&gt;0.99999999,0+$P$1/24,H115+$P$1/24)</f>
        <v>2.0833333333333332E-2</v>
      </c>
      <c r="I116">
        <f t="shared" si="22"/>
        <v>14</v>
      </c>
      <c r="J116">
        <f t="shared" si="18"/>
        <v>23.2</v>
      </c>
      <c r="K116">
        <f t="shared" si="19"/>
        <v>24.5</v>
      </c>
      <c r="P116">
        <f t="shared" si="20"/>
        <v>14.020833333333334</v>
      </c>
      <c r="Q116">
        <f t="shared" si="21"/>
        <v>29.362408252609633</v>
      </c>
    </row>
    <row r="117" spans="1:17" x14ac:dyDescent="0.25">
      <c r="A117">
        <f t="shared" si="14"/>
        <v>29.8</v>
      </c>
      <c r="B117">
        <f t="shared" si="15"/>
        <v>42.2</v>
      </c>
      <c r="C117">
        <f t="shared" si="12"/>
        <v>30.984094634875326</v>
      </c>
      <c r="D117">
        <f t="shared" si="13"/>
        <v>0.58333333333333326</v>
      </c>
      <c r="E117">
        <f t="shared" si="16"/>
        <v>23.243172722776819</v>
      </c>
      <c r="H117">
        <f t="shared" ref="H117:H180" si="23">IF(H116&gt;0.99999999,0+$P$1/24,H116+$P$1/24)</f>
        <v>4.1666666666666664E-2</v>
      </c>
      <c r="I117">
        <f t="shared" si="22"/>
        <v>14</v>
      </c>
      <c r="J117">
        <f t="shared" si="18"/>
        <v>23.2</v>
      </c>
      <c r="K117">
        <f t="shared" si="19"/>
        <v>24.5</v>
      </c>
      <c r="P117">
        <f t="shared" si="20"/>
        <v>14.041666666666666</v>
      </c>
      <c r="Q117">
        <f t="shared" si="21"/>
        <v>27.74072187034394</v>
      </c>
    </row>
    <row r="118" spans="1:17" x14ac:dyDescent="0.25">
      <c r="A118">
        <f t="shared" si="14"/>
        <v>29.8</v>
      </c>
      <c r="B118">
        <f t="shared" si="15"/>
        <v>42.2</v>
      </c>
      <c r="C118">
        <f t="shared" si="12"/>
        <v>30.984094634875326</v>
      </c>
      <c r="D118">
        <f t="shared" si="13"/>
        <v>0.37499999999999983</v>
      </c>
      <c r="E118">
        <f t="shared" si="16"/>
        <v>23.217959551741512</v>
      </c>
      <c r="H118">
        <f t="shared" si="23"/>
        <v>6.25E-2</v>
      </c>
      <c r="I118">
        <f t="shared" si="22"/>
        <v>14</v>
      </c>
      <c r="J118">
        <f t="shared" si="18"/>
        <v>23.2</v>
      </c>
      <c r="K118">
        <f t="shared" si="19"/>
        <v>24.5</v>
      </c>
      <c r="P118">
        <f t="shared" si="20"/>
        <v>14.0625</v>
      </c>
      <c r="Q118">
        <f t="shared" si="21"/>
        <v>26.119035488078246</v>
      </c>
    </row>
    <row r="119" spans="1:17" x14ac:dyDescent="0.25">
      <c r="A119">
        <f t="shared" si="14"/>
        <v>29.8</v>
      </c>
      <c r="B119">
        <f t="shared" si="15"/>
        <v>42.2</v>
      </c>
      <c r="C119">
        <f t="shared" si="12"/>
        <v>30.984094634875326</v>
      </c>
      <c r="D119">
        <f t="shared" si="13"/>
        <v>0.16666666666666652</v>
      </c>
      <c r="E119">
        <f t="shared" si="16"/>
        <v>23.203560768010622</v>
      </c>
      <c r="H119">
        <f t="shared" si="23"/>
        <v>8.3333333333333329E-2</v>
      </c>
      <c r="I119">
        <f t="shared" si="22"/>
        <v>14</v>
      </c>
      <c r="J119">
        <f t="shared" si="18"/>
        <v>23.2</v>
      </c>
      <c r="K119">
        <f t="shared" si="19"/>
        <v>24.5</v>
      </c>
      <c r="P119">
        <f t="shared" si="20"/>
        <v>14.083333333333334</v>
      </c>
      <c r="Q119">
        <f t="shared" si="21"/>
        <v>24.497349105812553</v>
      </c>
    </row>
    <row r="120" spans="1:17" x14ac:dyDescent="0.25">
      <c r="A120">
        <f t="shared" si="14"/>
        <v>29.8</v>
      </c>
      <c r="B120">
        <f t="shared" si="15"/>
        <v>42.2</v>
      </c>
      <c r="C120">
        <f t="shared" si="12"/>
        <v>30.984094634875326</v>
      </c>
      <c r="D120">
        <f t="shared" si="13"/>
        <v>0</v>
      </c>
      <c r="E120">
        <f t="shared" si="16"/>
        <v>23.200222738765888</v>
      </c>
      <c r="H120">
        <f t="shared" si="23"/>
        <v>0.10416666666666666</v>
      </c>
      <c r="I120">
        <f t="shared" si="22"/>
        <v>14</v>
      </c>
      <c r="J120">
        <f t="shared" si="18"/>
        <v>23.2</v>
      </c>
      <c r="K120">
        <f t="shared" si="19"/>
        <v>24.5</v>
      </c>
      <c r="P120">
        <f t="shared" si="20"/>
        <v>14.104166666666666</v>
      </c>
      <c r="Q120">
        <f t="shared" si="21"/>
        <v>23.200222738765888</v>
      </c>
    </row>
    <row r="121" spans="1:17" x14ac:dyDescent="0.25">
      <c r="A121">
        <f t="shared" si="14"/>
        <v>29.8</v>
      </c>
      <c r="B121">
        <f t="shared" si="15"/>
        <v>42.2</v>
      </c>
      <c r="C121">
        <f t="shared" si="12"/>
        <v>30.984094634875326</v>
      </c>
      <c r="D121">
        <f t="shared" si="13"/>
        <v>0</v>
      </c>
      <c r="E121">
        <f t="shared" si="16"/>
        <v>23.208002578613161</v>
      </c>
      <c r="H121">
        <f t="shared" si="23"/>
        <v>0.12499999999999999</v>
      </c>
      <c r="I121">
        <f t="shared" si="22"/>
        <v>14</v>
      </c>
      <c r="J121">
        <f t="shared" si="18"/>
        <v>23.2</v>
      </c>
      <c r="K121">
        <f t="shared" si="19"/>
        <v>24.5</v>
      </c>
      <c r="P121">
        <f t="shared" si="20"/>
        <v>14.125</v>
      </c>
      <c r="Q121">
        <f t="shared" si="21"/>
        <v>23.208002578613161</v>
      </c>
    </row>
    <row r="122" spans="1:17" x14ac:dyDescent="0.25">
      <c r="A122">
        <f t="shared" si="14"/>
        <v>29.8</v>
      </c>
      <c r="B122">
        <f t="shared" si="15"/>
        <v>42.2</v>
      </c>
      <c r="C122">
        <f t="shared" si="12"/>
        <v>30.984094634875326</v>
      </c>
      <c r="D122">
        <f t="shared" si="13"/>
        <v>0</v>
      </c>
      <c r="E122">
        <f t="shared" si="16"/>
        <v>23.226767172335677</v>
      </c>
      <c r="H122">
        <f t="shared" si="23"/>
        <v>0.14583333333333331</v>
      </c>
      <c r="I122">
        <f t="shared" si="22"/>
        <v>14</v>
      </c>
      <c r="J122">
        <f t="shared" si="18"/>
        <v>23.2</v>
      </c>
      <c r="K122">
        <f t="shared" si="19"/>
        <v>24.5</v>
      </c>
      <c r="P122">
        <f t="shared" si="20"/>
        <v>14.145833333333334</v>
      </c>
      <c r="Q122">
        <f t="shared" si="21"/>
        <v>23.226767172335677</v>
      </c>
    </row>
    <row r="123" spans="1:17" x14ac:dyDescent="0.25">
      <c r="A123">
        <f t="shared" si="14"/>
        <v>29.8</v>
      </c>
      <c r="B123">
        <f t="shared" si="15"/>
        <v>42.2</v>
      </c>
      <c r="C123">
        <f t="shared" si="12"/>
        <v>30.984094634875326</v>
      </c>
      <c r="D123">
        <f t="shared" si="13"/>
        <v>0</v>
      </c>
      <c r="E123">
        <f t="shared" si="16"/>
        <v>23.25619545253231</v>
      </c>
      <c r="H123">
        <f t="shared" si="23"/>
        <v>0.16666666666666666</v>
      </c>
      <c r="I123">
        <f t="shared" si="22"/>
        <v>14</v>
      </c>
      <c r="J123">
        <f t="shared" si="18"/>
        <v>23.2</v>
      </c>
      <c r="K123">
        <f t="shared" si="19"/>
        <v>24.5</v>
      </c>
      <c r="P123">
        <f t="shared" si="20"/>
        <v>14.166666666666666</v>
      </c>
      <c r="Q123">
        <f t="shared" si="21"/>
        <v>23.25619545253231</v>
      </c>
    </row>
    <row r="124" spans="1:17" x14ac:dyDescent="0.25">
      <c r="A124">
        <f t="shared" si="14"/>
        <v>29.8</v>
      </c>
      <c r="B124">
        <f t="shared" si="15"/>
        <v>42.2</v>
      </c>
      <c r="C124">
        <f t="shared" si="12"/>
        <v>30.984094634875326</v>
      </c>
      <c r="D124">
        <f t="shared" si="13"/>
        <v>0</v>
      </c>
      <c r="E124">
        <f t="shared" si="16"/>
        <v>23.29578389316984</v>
      </c>
      <c r="H124">
        <f t="shared" si="23"/>
        <v>0.1875</v>
      </c>
      <c r="I124">
        <f t="shared" si="22"/>
        <v>14</v>
      </c>
      <c r="J124">
        <f t="shared" si="18"/>
        <v>23.2</v>
      </c>
      <c r="K124">
        <f t="shared" si="19"/>
        <v>24.5</v>
      </c>
      <c r="P124">
        <f t="shared" si="20"/>
        <v>14.1875</v>
      </c>
      <c r="Q124">
        <f t="shared" si="21"/>
        <v>23.29578389316984</v>
      </c>
    </row>
    <row r="125" spans="1:17" x14ac:dyDescent="0.25">
      <c r="A125">
        <f t="shared" si="14"/>
        <v>29.8</v>
      </c>
      <c r="B125">
        <f t="shared" si="15"/>
        <v>42.2</v>
      </c>
      <c r="C125">
        <f t="shared" si="12"/>
        <v>30.984094634875326</v>
      </c>
      <c r="D125">
        <f t="shared" si="13"/>
        <v>0</v>
      </c>
      <c r="E125">
        <f t="shared" si="16"/>
        <v>23.34485512505297</v>
      </c>
      <c r="H125">
        <f t="shared" si="23"/>
        <v>0.20833333333333334</v>
      </c>
      <c r="I125">
        <f t="shared" si="22"/>
        <v>14</v>
      </c>
      <c r="J125">
        <f t="shared" si="18"/>
        <v>23.2</v>
      </c>
      <c r="K125">
        <f t="shared" si="19"/>
        <v>24.5</v>
      </c>
      <c r="P125">
        <f t="shared" si="20"/>
        <v>14.208333333333334</v>
      </c>
      <c r="Q125">
        <f t="shared" si="21"/>
        <v>23.34485512505297</v>
      </c>
    </row>
    <row r="126" spans="1:17" x14ac:dyDescent="0.25">
      <c r="A126">
        <f t="shared" si="14"/>
        <v>29.8</v>
      </c>
      <c r="B126">
        <f t="shared" si="15"/>
        <v>42.2</v>
      </c>
      <c r="C126">
        <f t="shared" si="12"/>
        <v>30.984094634875326</v>
      </c>
      <c r="D126">
        <f t="shared" si="13"/>
        <v>0</v>
      </c>
      <c r="E126">
        <f t="shared" si="16"/>
        <v>23.402569525799063</v>
      </c>
      <c r="H126">
        <f t="shared" si="23"/>
        <v>0.22916666666666669</v>
      </c>
      <c r="I126">
        <f t="shared" si="22"/>
        <v>14</v>
      </c>
      <c r="J126">
        <f t="shared" si="18"/>
        <v>23.2</v>
      </c>
      <c r="K126">
        <f t="shared" si="19"/>
        <v>24.5</v>
      </c>
      <c r="P126">
        <f t="shared" si="20"/>
        <v>14.229166666666666</v>
      </c>
      <c r="Q126">
        <f t="shared" si="21"/>
        <v>23.402569525799063</v>
      </c>
    </row>
    <row r="127" spans="1:17" x14ac:dyDescent="0.25">
      <c r="A127">
        <f t="shared" si="14"/>
        <v>29.8</v>
      </c>
      <c r="B127">
        <f t="shared" si="15"/>
        <v>42.2</v>
      </c>
      <c r="C127">
        <f t="shared" si="12"/>
        <v>30.984094634875326</v>
      </c>
      <c r="D127">
        <f t="shared" si="13"/>
        <v>0</v>
      </c>
      <c r="E127">
        <f t="shared" si="16"/>
        <v>23.467939586009894</v>
      </c>
      <c r="H127">
        <f t="shared" si="23"/>
        <v>0.25</v>
      </c>
      <c r="I127">
        <f t="shared" si="22"/>
        <v>14</v>
      </c>
      <c r="J127">
        <f t="shared" si="18"/>
        <v>23.2</v>
      </c>
      <c r="K127">
        <f t="shared" si="19"/>
        <v>24.5</v>
      </c>
      <c r="P127">
        <f t="shared" si="20"/>
        <v>14.25</v>
      </c>
      <c r="Q127">
        <f t="shared" si="21"/>
        <v>23.467939586009894</v>
      </c>
    </row>
    <row r="128" spans="1:17" x14ac:dyDescent="0.25">
      <c r="A128">
        <f t="shared" si="14"/>
        <v>29.8</v>
      </c>
      <c r="B128">
        <f t="shared" si="15"/>
        <v>42.2</v>
      </c>
      <c r="C128">
        <f t="shared" si="12"/>
        <v>30.984094634875326</v>
      </c>
      <c r="D128">
        <f t="shared" si="13"/>
        <v>0</v>
      </c>
      <c r="E128">
        <f t="shared" si="16"/>
        <v>23.539846805831257</v>
      </c>
      <c r="H128">
        <f t="shared" si="23"/>
        <v>0.27083333333333331</v>
      </c>
      <c r="I128">
        <f t="shared" si="22"/>
        <v>14</v>
      </c>
      <c r="J128">
        <f t="shared" si="18"/>
        <v>23.2</v>
      </c>
      <c r="K128">
        <f t="shared" si="19"/>
        <v>24.5</v>
      </c>
      <c r="P128">
        <f t="shared" si="20"/>
        <v>14.270833333333334</v>
      </c>
      <c r="Q128">
        <f t="shared" si="21"/>
        <v>23.539846805831257</v>
      </c>
    </row>
    <row r="129" spans="1:17" x14ac:dyDescent="0.25">
      <c r="A129">
        <f t="shared" si="14"/>
        <v>29.8</v>
      </c>
      <c r="B129">
        <f t="shared" si="15"/>
        <v>42.2</v>
      </c>
      <c r="C129">
        <f t="shared" si="12"/>
        <v>30.984094634875326</v>
      </c>
      <c r="D129">
        <f t="shared" si="13"/>
        <v>0</v>
      </c>
      <c r="E129">
        <f t="shared" si="16"/>
        <v>23.617060832795556</v>
      </c>
      <c r="H129">
        <f t="shared" si="23"/>
        <v>0.29166666666666663</v>
      </c>
      <c r="I129">
        <f t="shared" si="22"/>
        <v>14</v>
      </c>
      <c r="J129">
        <f t="shared" si="18"/>
        <v>23.2</v>
      </c>
      <c r="K129">
        <f t="shared" si="19"/>
        <v>24.5</v>
      </c>
      <c r="P129">
        <f t="shared" si="20"/>
        <v>14.291666666666666</v>
      </c>
      <c r="Q129">
        <f t="shared" si="21"/>
        <v>23.617060832795556</v>
      </c>
    </row>
    <row r="130" spans="1:17" x14ac:dyDescent="0.25">
      <c r="A130">
        <f t="shared" si="14"/>
        <v>29.8</v>
      </c>
      <c r="B130">
        <f t="shared" si="15"/>
        <v>42.2</v>
      </c>
      <c r="C130">
        <f t="shared" si="12"/>
        <v>30.984094634875326</v>
      </c>
      <c r="D130">
        <f t="shared" si="13"/>
        <v>0</v>
      </c>
      <c r="E130">
        <f t="shared" si="16"/>
        <v>23.698260513493661</v>
      </c>
      <c r="H130">
        <f t="shared" si="23"/>
        <v>0.31249999999999994</v>
      </c>
      <c r="I130">
        <f t="shared" si="22"/>
        <v>14</v>
      </c>
      <c r="J130">
        <f t="shared" si="18"/>
        <v>23.2</v>
      </c>
      <c r="K130">
        <f t="shared" si="19"/>
        <v>24.5</v>
      </c>
      <c r="P130">
        <f t="shared" si="20"/>
        <v>14.3125</v>
      </c>
      <c r="Q130">
        <f t="shared" si="21"/>
        <v>23.698260513493661</v>
      </c>
    </row>
    <row r="131" spans="1:17" x14ac:dyDescent="0.25">
      <c r="A131">
        <f t="shared" si="14"/>
        <v>29.8</v>
      </c>
      <c r="B131">
        <f t="shared" si="15"/>
        <v>42.2</v>
      </c>
      <c r="C131">
        <f t="shared" si="12"/>
        <v>30.984094634875326</v>
      </c>
      <c r="D131">
        <f t="shared" si="13"/>
        <v>0</v>
      </c>
      <c r="E131">
        <f t="shared" si="16"/>
        <v>23.782056498876027</v>
      </c>
      <c r="H131">
        <f t="shared" si="23"/>
        <v>0.33333333333333326</v>
      </c>
      <c r="I131">
        <f t="shared" si="22"/>
        <v>14</v>
      </c>
      <c r="J131">
        <f t="shared" si="18"/>
        <v>23.2</v>
      </c>
      <c r="K131">
        <f t="shared" si="19"/>
        <v>24.5</v>
      </c>
      <c r="P131">
        <f t="shared" si="20"/>
        <v>14.333333333333334</v>
      </c>
      <c r="Q131">
        <f t="shared" si="21"/>
        <v>23.782056498876027</v>
      </c>
    </row>
    <row r="132" spans="1:17" x14ac:dyDescent="0.25">
      <c r="A132">
        <f t="shared" si="14"/>
        <v>29.8</v>
      </c>
      <c r="B132">
        <f t="shared" si="15"/>
        <v>42.2</v>
      </c>
      <c r="C132">
        <f t="shared" si="12"/>
        <v>30.984094634875326</v>
      </c>
      <c r="D132">
        <f t="shared" si="13"/>
        <v>0</v>
      </c>
      <c r="E132">
        <f t="shared" si="16"/>
        <v>23.867015016400117</v>
      </c>
      <c r="H132">
        <f t="shared" si="23"/>
        <v>0.35416666666666657</v>
      </c>
      <c r="I132">
        <f t="shared" si="22"/>
        <v>14</v>
      </c>
      <c r="J132">
        <f t="shared" si="18"/>
        <v>23.2</v>
      </c>
      <c r="K132">
        <f t="shared" si="19"/>
        <v>24.5</v>
      </c>
      <c r="P132">
        <f t="shared" si="20"/>
        <v>14.354166666666666</v>
      </c>
      <c r="Q132">
        <f t="shared" si="21"/>
        <v>23.867015016400117</v>
      </c>
    </row>
    <row r="133" spans="1:17" x14ac:dyDescent="0.25">
      <c r="A133">
        <f t="shared" si="14"/>
        <v>29.8</v>
      </c>
      <c r="B133">
        <f t="shared" si="15"/>
        <v>42.2</v>
      </c>
      <c r="C133">
        <f t="shared" si="12"/>
        <v>30.984094634875326</v>
      </c>
      <c r="D133">
        <f t="shared" si="13"/>
        <v>0</v>
      </c>
      <c r="E133">
        <f t="shared" si="16"/>
        <v>23.951682402276152</v>
      </c>
      <c r="H133">
        <f t="shared" si="23"/>
        <v>0.37499999999999989</v>
      </c>
      <c r="I133">
        <f t="shared" si="22"/>
        <v>14</v>
      </c>
      <c r="J133">
        <f t="shared" si="18"/>
        <v>23.2</v>
      </c>
      <c r="K133">
        <f t="shared" si="19"/>
        <v>24.5</v>
      </c>
      <c r="P133">
        <f t="shared" si="20"/>
        <v>14.375</v>
      </c>
      <c r="Q133">
        <f t="shared" si="21"/>
        <v>23.951682402276152</v>
      </c>
    </row>
    <row r="134" spans="1:17" x14ac:dyDescent="0.25">
      <c r="A134">
        <f t="shared" si="14"/>
        <v>29.8</v>
      </c>
      <c r="B134">
        <f t="shared" si="15"/>
        <v>42.2</v>
      </c>
      <c r="C134">
        <f t="shared" si="12"/>
        <v>30.984094634875326</v>
      </c>
      <c r="D134">
        <f t="shared" si="13"/>
        <v>0</v>
      </c>
      <c r="E134">
        <f t="shared" si="16"/>
        <v>24.034609974057553</v>
      </c>
      <c r="H134">
        <f t="shared" si="23"/>
        <v>0.3958333333333332</v>
      </c>
      <c r="I134">
        <f t="shared" si="22"/>
        <v>14</v>
      </c>
      <c r="J134">
        <f t="shared" si="18"/>
        <v>23.2</v>
      </c>
      <c r="K134">
        <f t="shared" si="19"/>
        <v>24.5</v>
      </c>
      <c r="P134">
        <f t="shared" si="20"/>
        <v>14.395833333333334</v>
      </c>
      <c r="Q134">
        <f t="shared" si="21"/>
        <v>24.034609974057553</v>
      </c>
    </row>
    <row r="135" spans="1:17" x14ac:dyDescent="0.25">
      <c r="A135">
        <f t="shared" si="14"/>
        <v>29.8</v>
      </c>
      <c r="B135">
        <f t="shared" si="15"/>
        <v>42.2</v>
      </c>
      <c r="C135">
        <f t="shared" si="12"/>
        <v>30.984094634875326</v>
      </c>
      <c r="D135">
        <f t="shared" si="13"/>
        <v>0</v>
      </c>
      <c r="E135">
        <f t="shared" si="16"/>
        <v>24.11437881799927</v>
      </c>
      <c r="H135">
        <f t="shared" si="23"/>
        <v>0.41666666666666652</v>
      </c>
      <c r="I135">
        <f t="shared" si="22"/>
        <v>14</v>
      </c>
      <c r="J135">
        <f t="shared" si="18"/>
        <v>23.2</v>
      </c>
      <c r="K135">
        <f t="shared" si="19"/>
        <v>24.5</v>
      </c>
      <c r="P135">
        <f t="shared" si="20"/>
        <v>14.416666666666666</v>
      </c>
      <c r="Q135">
        <f t="shared" si="21"/>
        <v>24.11437881799927</v>
      </c>
    </row>
    <row r="136" spans="1:17" x14ac:dyDescent="0.25">
      <c r="A136">
        <f t="shared" si="14"/>
        <v>29.8</v>
      </c>
      <c r="B136">
        <f t="shared" si="15"/>
        <v>42.2</v>
      </c>
      <c r="C136">
        <f t="shared" si="12"/>
        <v>30.984094634875326</v>
      </c>
      <c r="D136">
        <f t="shared" si="13"/>
        <v>0</v>
      </c>
      <c r="E136">
        <f t="shared" si="16"/>
        <v>24.189624067065367</v>
      </c>
      <c r="H136">
        <f t="shared" si="23"/>
        <v>0.43749999999999983</v>
      </c>
      <c r="I136">
        <f t="shared" si="22"/>
        <v>14</v>
      </c>
      <c r="J136">
        <f t="shared" si="18"/>
        <v>23.2</v>
      </c>
      <c r="K136">
        <f t="shared" si="19"/>
        <v>24.5</v>
      </c>
      <c r="P136">
        <f t="shared" si="20"/>
        <v>14.4375</v>
      </c>
      <c r="Q136">
        <f t="shared" si="21"/>
        <v>24.189624067065367</v>
      </c>
    </row>
    <row r="137" spans="1:17" x14ac:dyDescent="0.25">
      <c r="A137">
        <f t="shared" si="14"/>
        <v>29.8</v>
      </c>
      <c r="B137">
        <f t="shared" si="15"/>
        <v>42.2</v>
      </c>
      <c r="C137">
        <f t="shared" si="12"/>
        <v>30.984094634875326</v>
      </c>
      <c r="D137">
        <f t="shared" si="13"/>
        <v>0</v>
      </c>
      <c r="E137">
        <f t="shared" si="16"/>
        <v>24.259058254182396</v>
      </c>
      <c r="H137">
        <f t="shared" si="23"/>
        <v>0.45833333333333315</v>
      </c>
      <c r="I137">
        <f t="shared" si="22"/>
        <v>14</v>
      </c>
      <c r="J137">
        <f t="shared" si="18"/>
        <v>23.2</v>
      </c>
      <c r="K137">
        <f t="shared" si="19"/>
        <v>24.5</v>
      </c>
      <c r="P137">
        <f t="shared" si="20"/>
        <v>14.458333333333334</v>
      </c>
      <c r="Q137">
        <f t="shared" si="21"/>
        <v>24.259058254182396</v>
      </c>
    </row>
    <row r="138" spans="1:17" x14ac:dyDescent="0.25">
      <c r="A138">
        <f t="shared" si="14"/>
        <v>29.8</v>
      </c>
      <c r="B138">
        <f t="shared" si="15"/>
        <v>42.2</v>
      </c>
      <c r="C138">
        <f t="shared" si="12"/>
        <v>30.984094634875326</v>
      </c>
      <c r="D138">
        <f t="shared" si="13"/>
        <v>0</v>
      </c>
      <c r="E138">
        <f t="shared" si="16"/>
        <v>24.321493341157989</v>
      </c>
      <c r="H138">
        <f t="shared" si="23"/>
        <v>0.47916666666666646</v>
      </c>
      <c r="I138">
        <f t="shared" si="22"/>
        <v>14</v>
      </c>
      <c r="J138">
        <f t="shared" si="18"/>
        <v>23.2</v>
      </c>
      <c r="K138">
        <f t="shared" si="19"/>
        <v>24.5</v>
      </c>
      <c r="P138">
        <f t="shared" si="20"/>
        <v>14.479166666666666</v>
      </c>
      <c r="Q138">
        <f t="shared" si="21"/>
        <v>24.321493341157989</v>
      </c>
    </row>
    <row r="139" spans="1:17" x14ac:dyDescent="0.25">
      <c r="A139">
        <f t="shared" si="14"/>
        <v>29.8</v>
      </c>
      <c r="B139">
        <f t="shared" si="15"/>
        <v>42.2</v>
      </c>
      <c r="C139">
        <f t="shared" si="12"/>
        <v>30.984094634875326</v>
      </c>
      <c r="D139">
        <f t="shared" si="13"/>
        <v>0</v>
      </c>
      <c r="E139">
        <f t="shared" si="16"/>
        <v>24.375861046343719</v>
      </c>
      <c r="H139">
        <f t="shared" si="23"/>
        <v>0.49999999999999978</v>
      </c>
      <c r="I139">
        <f t="shared" si="22"/>
        <v>14</v>
      </c>
      <c r="J139">
        <f t="shared" si="18"/>
        <v>23.2</v>
      </c>
      <c r="K139">
        <f t="shared" si="19"/>
        <v>24.5</v>
      </c>
      <c r="P139">
        <f t="shared" si="20"/>
        <v>14.5</v>
      </c>
      <c r="Q139">
        <f t="shared" si="21"/>
        <v>24.375861046343719</v>
      </c>
    </row>
    <row r="140" spans="1:17" x14ac:dyDescent="0.25">
      <c r="A140">
        <f t="shared" si="14"/>
        <v>29.8</v>
      </c>
      <c r="B140">
        <f t="shared" si="15"/>
        <v>42.2</v>
      </c>
      <c r="C140">
        <f t="shared" si="12"/>
        <v>30.984094634875326</v>
      </c>
      <c r="D140">
        <f t="shared" si="13"/>
        <v>0</v>
      </c>
      <c r="E140">
        <f t="shared" si="16"/>
        <v>24.421231123230278</v>
      </c>
      <c r="H140">
        <f t="shared" si="23"/>
        <v>0.52083333333333315</v>
      </c>
      <c r="I140">
        <f t="shared" si="22"/>
        <v>14</v>
      </c>
      <c r="J140">
        <f t="shared" si="18"/>
        <v>23.2</v>
      </c>
      <c r="K140">
        <f t="shared" si="19"/>
        <v>24.5</v>
      </c>
      <c r="P140">
        <f t="shared" si="20"/>
        <v>14.520833333333334</v>
      </c>
      <c r="Q140">
        <f t="shared" si="21"/>
        <v>24.421231123230278</v>
      </c>
    </row>
    <row r="141" spans="1:17" x14ac:dyDescent="0.25">
      <c r="A141">
        <f t="shared" si="14"/>
        <v>29.8</v>
      </c>
      <c r="B141">
        <f t="shared" si="15"/>
        <v>42.2</v>
      </c>
      <c r="C141">
        <f t="shared" si="12"/>
        <v>30.984094634875326</v>
      </c>
      <c r="D141">
        <f t="shared" si="13"/>
        <v>0</v>
      </c>
      <c r="E141">
        <f t="shared" si="16"/>
        <v>24.456827277223184</v>
      </c>
      <c r="H141">
        <f t="shared" si="23"/>
        <v>0.54166666666666652</v>
      </c>
      <c r="I141">
        <f t="shared" si="22"/>
        <v>14</v>
      </c>
      <c r="J141">
        <f t="shared" si="18"/>
        <v>23.2</v>
      </c>
      <c r="K141">
        <f t="shared" si="19"/>
        <v>24.5</v>
      </c>
      <c r="P141">
        <f t="shared" si="20"/>
        <v>14.541666666666666</v>
      </c>
      <c r="Q141">
        <f t="shared" si="21"/>
        <v>24.456827277223184</v>
      </c>
    </row>
    <row r="142" spans="1:17" x14ac:dyDescent="0.25">
      <c r="A142">
        <f t="shared" si="14"/>
        <v>29.8</v>
      </c>
      <c r="B142">
        <f t="shared" si="15"/>
        <v>42.2</v>
      </c>
      <c r="C142">
        <f t="shared" si="12"/>
        <v>30.984094634875326</v>
      </c>
      <c r="D142">
        <f t="shared" si="13"/>
        <v>0</v>
      </c>
      <c r="E142">
        <f t="shared" si="16"/>
        <v>24.482040448258491</v>
      </c>
      <c r="H142">
        <f t="shared" si="23"/>
        <v>0.56249999999999989</v>
      </c>
      <c r="I142">
        <f t="shared" si="22"/>
        <v>14</v>
      </c>
      <c r="J142">
        <f t="shared" si="18"/>
        <v>23.2</v>
      </c>
      <c r="K142">
        <f t="shared" si="19"/>
        <v>24.5</v>
      </c>
      <c r="P142">
        <f t="shared" si="20"/>
        <v>14.5625</v>
      </c>
      <c r="Q142">
        <f t="shared" si="21"/>
        <v>24.482040448258491</v>
      </c>
    </row>
    <row r="143" spans="1:17" x14ac:dyDescent="0.25">
      <c r="A143">
        <f t="shared" si="14"/>
        <v>29.8</v>
      </c>
      <c r="B143">
        <f t="shared" si="15"/>
        <v>42.2</v>
      </c>
      <c r="C143">
        <f t="shared" si="12"/>
        <v>30.984094634875326</v>
      </c>
      <c r="D143">
        <f t="shared" si="13"/>
        <v>0</v>
      </c>
      <c r="E143">
        <f t="shared" si="16"/>
        <v>24.496439231989381</v>
      </c>
      <c r="H143">
        <f t="shared" si="23"/>
        <v>0.58333333333333326</v>
      </c>
      <c r="I143">
        <f t="shared" si="22"/>
        <v>14</v>
      </c>
      <c r="J143">
        <f t="shared" si="18"/>
        <v>23.2</v>
      </c>
      <c r="K143">
        <f t="shared" si="19"/>
        <v>24.5</v>
      </c>
      <c r="P143">
        <f t="shared" si="20"/>
        <v>14.583333333333334</v>
      </c>
      <c r="Q143">
        <f t="shared" si="21"/>
        <v>24.496439231989381</v>
      </c>
    </row>
    <row r="144" spans="1:17" x14ac:dyDescent="0.25">
      <c r="A144">
        <f t="shared" si="14"/>
        <v>29.8</v>
      </c>
      <c r="B144">
        <f t="shared" si="15"/>
        <v>42.2</v>
      </c>
      <c r="C144">
        <f t="shared" si="12"/>
        <v>30.984094634875326</v>
      </c>
      <c r="D144">
        <f t="shared" si="13"/>
        <v>0</v>
      </c>
      <c r="E144">
        <f t="shared" si="16"/>
        <v>24.499777261234115</v>
      </c>
      <c r="H144">
        <f t="shared" si="23"/>
        <v>0.60416666666666663</v>
      </c>
      <c r="I144">
        <f t="shared" si="22"/>
        <v>14</v>
      </c>
      <c r="J144">
        <f t="shared" si="18"/>
        <v>23.2</v>
      </c>
      <c r="K144">
        <f t="shared" si="19"/>
        <v>24.5</v>
      </c>
      <c r="P144">
        <f t="shared" si="20"/>
        <v>14.604166666666666</v>
      </c>
      <c r="Q144">
        <f t="shared" si="21"/>
        <v>24.499777261234115</v>
      </c>
    </row>
    <row r="145" spans="1:17" x14ac:dyDescent="0.25">
      <c r="A145">
        <f t="shared" si="14"/>
        <v>29.8</v>
      </c>
      <c r="B145">
        <f t="shared" si="15"/>
        <v>42.2</v>
      </c>
      <c r="C145">
        <f t="shared" si="12"/>
        <v>30.984094634875326</v>
      </c>
      <c r="D145">
        <f t="shared" si="13"/>
        <v>0</v>
      </c>
      <c r="E145">
        <f t="shared" si="16"/>
        <v>24.491997421386841</v>
      </c>
      <c r="H145">
        <f t="shared" si="23"/>
        <v>0.625</v>
      </c>
      <c r="I145">
        <f t="shared" si="22"/>
        <v>14</v>
      </c>
      <c r="J145">
        <f t="shared" si="18"/>
        <v>23.2</v>
      </c>
      <c r="K145">
        <f t="shared" si="19"/>
        <v>24.5</v>
      </c>
      <c r="P145">
        <f t="shared" si="20"/>
        <v>14.625</v>
      </c>
      <c r="Q145">
        <f t="shared" si="21"/>
        <v>24.491997421386841</v>
      </c>
    </row>
    <row r="146" spans="1:17" x14ac:dyDescent="0.25">
      <c r="A146">
        <f t="shared" si="14"/>
        <v>29.8</v>
      </c>
      <c r="B146">
        <f t="shared" si="15"/>
        <v>42.2</v>
      </c>
      <c r="C146">
        <f t="shared" si="12"/>
        <v>30.984094634875326</v>
      </c>
      <c r="D146">
        <f t="shared" si="13"/>
        <v>0</v>
      </c>
      <c r="E146">
        <f t="shared" si="16"/>
        <v>24.473232827664326</v>
      </c>
      <c r="H146">
        <f t="shared" si="23"/>
        <v>0.64583333333333337</v>
      </c>
      <c r="I146">
        <f t="shared" si="22"/>
        <v>14</v>
      </c>
      <c r="J146">
        <f t="shared" si="18"/>
        <v>23.2</v>
      </c>
      <c r="K146">
        <f t="shared" si="19"/>
        <v>24.5</v>
      </c>
      <c r="P146">
        <f t="shared" si="20"/>
        <v>14.645833333333334</v>
      </c>
      <c r="Q146">
        <f t="shared" si="21"/>
        <v>24.473232827664326</v>
      </c>
    </row>
    <row r="147" spans="1:17" x14ac:dyDescent="0.25">
      <c r="A147">
        <f t="shared" si="14"/>
        <v>29.8</v>
      </c>
      <c r="B147">
        <f t="shared" si="15"/>
        <v>42.2</v>
      </c>
      <c r="C147">
        <f t="shared" ref="C147:C210" si="24">SIN((0+0.25-$P$2)*2*PI())*(B147-A147)/2+(A147+B147)/2</f>
        <v>30.984094634875326</v>
      </c>
      <c r="D147">
        <f t="shared" ref="D147:D210" si="25">MIN(1,MAX(0,(($P$2-$P$3)-H147)/($P$2-$P$3)))</f>
        <v>0</v>
      </c>
      <c r="E147">
        <f t="shared" si="16"/>
        <v>24.443804547467693</v>
      </c>
      <c r="H147">
        <f t="shared" si="23"/>
        <v>0.66666666666666674</v>
      </c>
      <c r="I147">
        <f t="shared" si="22"/>
        <v>14</v>
      </c>
      <c r="J147">
        <f t="shared" si="18"/>
        <v>23.2</v>
      </c>
      <c r="K147">
        <f t="shared" si="19"/>
        <v>24.5</v>
      </c>
      <c r="P147">
        <f t="shared" si="20"/>
        <v>14.666666666666666</v>
      </c>
      <c r="Q147">
        <f t="shared" si="21"/>
        <v>24.443804547467693</v>
      </c>
    </row>
    <row r="148" spans="1:17" x14ac:dyDescent="0.25">
      <c r="A148">
        <f t="shared" ref="A148:A211" si="26">VLOOKUP($I148-1,$I$2:$K$11,2,0)</f>
        <v>29.8</v>
      </c>
      <c r="B148">
        <f t="shared" ref="B148:B211" si="27">VLOOKUP($I148-1,$I$2:$K$11,3,0)</f>
        <v>42.2</v>
      </c>
      <c r="C148">
        <f t="shared" si="24"/>
        <v>30.984094634875326</v>
      </c>
      <c r="D148">
        <f t="shared" si="25"/>
        <v>0</v>
      </c>
      <c r="E148">
        <f t="shared" ref="E148:E211" si="28">SIN((H148+0.25-$P$2)*2*PI())*(K148-J148)/2+(J148+K148)/2</f>
        <v>24.404216106830162</v>
      </c>
      <c r="H148">
        <f t="shared" si="23"/>
        <v>0.68750000000000011</v>
      </c>
      <c r="I148">
        <f t="shared" si="22"/>
        <v>14</v>
      </c>
      <c r="J148">
        <f t="shared" ref="J148:J211" si="29">VLOOKUP($I148,$I$2:$K$11,2,0)</f>
        <v>23.2</v>
      </c>
      <c r="K148">
        <f t="shared" ref="K148:K211" si="30">VLOOKUP($I148,$I$2:$K$11,3,0)</f>
        <v>24.5</v>
      </c>
      <c r="P148">
        <f t="shared" ref="P148:P211" si="31">I148+H148</f>
        <v>14.6875</v>
      </c>
      <c r="Q148">
        <f t="shared" ref="Q148:Q211" si="32">IF(D148&gt;0,J148+D148*(C148-J148),E148)</f>
        <v>24.404216106830162</v>
      </c>
    </row>
    <row r="149" spans="1:17" x14ac:dyDescent="0.25">
      <c r="A149">
        <f t="shared" si="26"/>
        <v>29.8</v>
      </c>
      <c r="B149">
        <f t="shared" si="27"/>
        <v>42.2</v>
      </c>
      <c r="C149">
        <f t="shared" si="24"/>
        <v>30.984094634875326</v>
      </c>
      <c r="D149">
        <f t="shared" si="25"/>
        <v>0</v>
      </c>
      <c r="E149">
        <f t="shared" si="28"/>
        <v>24.355144874947033</v>
      </c>
      <c r="H149">
        <f t="shared" si="23"/>
        <v>0.70833333333333348</v>
      </c>
      <c r="I149">
        <f t="shared" ref="I149:I212" si="33">IF(H149&lt;H148,I148+1,I148)</f>
        <v>14</v>
      </c>
      <c r="J149">
        <f t="shared" si="29"/>
        <v>23.2</v>
      </c>
      <c r="K149">
        <f t="shared" si="30"/>
        <v>24.5</v>
      </c>
      <c r="P149">
        <f t="shared" si="31"/>
        <v>14.708333333333334</v>
      </c>
      <c r="Q149">
        <f t="shared" si="32"/>
        <v>24.355144874947033</v>
      </c>
    </row>
    <row r="150" spans="1:17" x14ac:dyDescent="0.25">
      <c r="A150">
        <f t="shared" si="26"/>
        <v>29.8</v>
      </c>
      <c r="B150">
        <f t="shared" si="27"/>
        <v>42.2</v>
      </c>
      <c r="C150">
        <f t="shared" si="24"/>
        <v>30.984094634875326</v>
      </c>
      <c r="D150">
        <f t="shared" si="25"/>
        <v>0</v>
      </c>
      <c r="E150">
        <f t="shared" si="28"/>
        <v>24.29743047420094</v>
      </c>
      <c r="H150">
        <f t="shared" si="23"/>
        <v>0.72916666666666685</v>
      </c>
      <c r="I150">
        <f t="shared" si="33"/>
        <v>14</v>
      </c>
      <c r="J150">
        <f t="shared" si="29"/>
        <v>23.2</v>
      </c>
      <c r="K150">
        <f t="shared" si="30"/>
        <v>24.5</v>
      </c>
      <c r="P150">
        <f t="shared" si="31"/>
        <v>14.729166666666666</v>
      </c>
      <c r="Q150">
        <f t="shared" si="32"/>
        <v>24.29743047420094</v>
      </c>
    </row>
    <row r="151" spans="1:17" x14ac:dyDescent="0.25">
      <c r="A151">
        <f t="shared" si="26"/>
        <v>29.8</v>
      </c>
      <c r="B151">
        <f t="shared" si="27"/>
        <v>42.2</v>
      </c>
      <c r="C151">
        <f t="shared" si="24"/>
        <v>30.984094634875326</v>
      </c>
      <c r="D151">
        <f t="shared" si="25"/>
        <v>0</v>
      </c>
      <c r="E151">
        <f t="shared" si="28"/>
        <v>24.232060413990109</v>
      </c>
      <c r="H151">
        <f t="shared" si="23"/>
        <v>0.75000000000000022</v>
      </c>
      <c r="I151">
        <f t="shared" si="33"/>
        <v>14</v>
      </c>
      <c r="J151">
        <f t="shared" si="29"/>
        <v>23.2</v>
      </c>
      <c r="K151">
        <f t="shared" si="30"/>
        <v>24.5</v>
      </c>
      <c r="P151">
        <f t="shared" si="31"/>
        <v>14.75</v>
      </c>
      <c r="Q151">
        <f t="shared" si="32"/>
        <v>24.232060413990109</v>
      </c>
    </row>
    <row r="152" spans="1:17" x14ac:dyDescent="0.25">
      <c r="A152">
        <f t="shared" si="26"/>
        <v>29.8</v>
      </c>
      <c r="B152">
        <f t="shared" si="27"/>
        <v>42.2</v>
      </c>
      <c r="C152">
        <f t="shared" si="24"/>
        <v>30.984094634875326</v>
      </c>
      <c r="D152">
        <f t="shared" si="25"/>
        <v>0</v>
      </c>
      <c r="E152">
        <f t="shared" si="28"/>
        <v>24.160153194168746</v>
      </c>
      <c r="H152">
        <f t="shared" si="23"/>
        <v>0.77083333333333359</v>
      </c>
      <c r="I152">
        <f t="shared" si="33"/>
        <v>14</v>
      </c>
      <c r="J152">
        <f t="shared" si="29"/>
        <v>23.2</v>
      </c>
      <c r="K152">
        <f t="shared" si="30"/>
        <v>24.5</v>
      </c>
      <c r="P152">
        <f t="shared" si="31"/>
        <v>14.770833333333334</v>
      </c>
      <c r="Q152">
        <f t="shared" si="32"/>
        <v>24.160153194168746</v>
      </c>
    </row>
    <row r="153" spans="1:17" x14ac:dyDescent="0.25">
      <c r="A153">
        <f t="shared" si="26"/>
        <v>29.8</v>
      </c>
      <c r="B153">
        <f t="shared" si="27"/>
        <v>42.2</v>
      </c>
      <c r="C153">
        <f t="shared" si="24"/>
        <v>30.984094634875326</v>
      </c>
      <c r="D153">
        <f t="shared" si="25"/>
        <v>0</v>
      </c>
      <c r="E153">
        <f t="shared" si="28"/>
        <v>24.082939167204447</v>
      </c>
      <c r="H153">
        <f t="shared" si="23"/>
        <v>0.79166666666666696</v>
      </c>
      <c r="I153">
        <f t="shared" si="33"/>
        <v>14</v>
      </c>
      <c r="J153">
        <f t="shared" si="29"/>
        <v>23.2</v>
      </c>
      <c r="K153">
        <f t="shared" si="30"/>
        <v>24.5</v>
      </c>
      <c r="P153">
        <f t="shared" si="31"/>
        <v>14.791666666666668</v>
      </c>
      <c r="Q153">
        <f t="shared" si="32"/>
        <v>24.082939167204447</v>
      </c>
    </row>
    <row r="154" spans="1:17" x14ac:dyDescent="0.25">
      <c r="A154">
        <f t="shared" si="26"/>
        <v>29.8</v>
      </c>
      <c r="B154">
        <f t="shared" si="27"/>
        <v>42.2</v>
      </c>
      <c r="C154">
        <f t="shared" si="24"/>
        <v>30.984094634875326</v>
      </c>
      <c r="D154">
        <f t="shared" si="25"/>
        <v>0</v>
      </c>
      <c r="E154">
        <f t="shared" si="28"/>
        <v>24.001739486506338</v>
      </c>
      <c r="H154">
        <f t="shared" si="23"/>
        <v>0.81250000000000033</v>
      </c>
      <c r="I154">
        <f t="shared" si="33"/>
        <v>14</v>
      </c>
      <c r="J154">
        <f t="shared" si="29"/>
        <v>23.2</v>
      </c>
      <c r="K154">
        <f t="shared" si="30"/>
        <v>24.5</v>
      </c>
      <c r="P154">
        <f t="shared" si="31"/>
        <v>14.8125</v>
      </c>
      <c r="Q154">
        <f t="shared" si="32"/>
        <v>24.001739486506338</v>
      </c>
    </row>
    <row r="155" spans="1:17" x14ac:dyDescent="0.25">
      <c r="A155">
        <f t="shared" si="26"/>
        <v>29.8</v>
      </c>
      <c r="B155">
        <f t="shared" si="27"/>
        <v>42.2</v>
      </c>
      <c r="C155">
        <f t="shared" si="24"/>
        <v>30.984094634875326</v>
      </c>
      <c r="D155">
        <f t="shared" si="25"/>
        <v>0</v>
      </c>
      <c r="E155">
        <f t="shared" si="28"/>
        <v>23.917943501123975</v>
      </c>
      <c r="H155">
        <f t="shared" si="23"/>
        <v>0.8333333333333337</v>
      </c>
      <c r="I155">
        <f t="shared" si="33"/>
        <v>14</v>
      </c>
      <c r="J155">
        <f t="shared" si="29"/>
        <v>23.2</v>
      </c>
      <c r="K155">
        <f t="shared" si="30"/>
        <v>24.5</v>
      </c>
      <c r="P155">
        <f t="shared" si="31"/>
        <v>14.833333333333334</v>
      </c>
      <c r="Q155">
        <f t="shared" si="32"/>
        <v>23.917943501123975</v>
      </c>
    </row>
    <row r="156" spans="1:17" x14ac:dyDescent="0.25">
      <c r="A156">
        <f t="shared" si="26"/>
        <v>29.8</v>
      </c>
      <c r="B156">
        <f t="shared" si="27"/>
        <v>42.2</v>
      </c>
      <c r="C156">
        <f t="shared" si="24"/>
        <v>30.984094634875326</v>
      </c>
      <c r="D156">
        <f t="shared" si="25"/>
        <v>0</v>
      </c>
      <c r="E156">
        <f t="shared" si="28"/>
        <v>23.832984983599882</v>
      </c>
      <c r="H156">
        <f t="shared" si="23"/>
        <v>0.85416666666666707</v>
      </c>
      <c r="I156">
        <f t="shared" si="33"/>
        <v>14</v>
      </c>
      <c r="J156">
        <f t="shared" si="29"/>
        <v>23.2</v>
      </c>
      <c r="K156">
        <f t="shared" si="30"/>
        <v>24.5</v>
      </c>
      <c r="P156">
        <f t="shared" si="31"/>
        <v>14.854166666666668</v>
      </c>
      <c r="Q156">
        <f t="shared" si="32"/>
        <v>23.832984983599882</v>
      </c>
    </row>
    <row r="157" spans="1:17" x14ac:dyDescent="0.25">
      <c r="A157">
        <f t="shared" si="26"/>
        <v>29.8</v>
      </c>
      <c r="B157">
        <f t="shared" si="27"/>
        <v>42.2</v>
      </c>
      <c r="C157">
        <f t="shared" si="24"/>
        <v>30.984094634875326</v>
      </c>
      <c r="D157">
        <f t="shared" si="25"/>
        <v>0</v>
      </c>
      <c r="E157">
        <f t="shared" si="28"/>
        <v>23.748317597723851</v>
      </c>
      <c r="H157">
        <f t="shared" si="23"/>
        <v>0.87500000000000044</v>
      </c>
      <c r="I157">
        <f t="shared" si="33"/>
        <v>14</v>
      </c>
      <c r="J157">
        <f t="shared" si="29"/>
        <v>23.2</v>
      </c>
      <c r="K157">
        <f t="shared" si="30"/>
        <v>24.5</v>
      </c>
      <c r="P157">
        <f t="shared" si="31"/>
        <v>14.875</v>
      </c>
      <c r="Q157">
        <f t="shared" si="32"/>
        <v>23.748317597723851</v>
      </c>
    </row>
    <row r="158" spans="1:17" x14ac:dyDescent="0.25">
      <c r="A158">
        <f t="shared" si="26"/>
        <v>29.8</v>
      </c>
      <c r="B158">
        <f t="shared" si="27"/>
        <v>42.2</v>
      </c>
      <c r="C158">
        <f t="shared" si="24"/>
        <v>30.984094634875326</v>
      </c>
      <c r="D158">
        <f t="shared" si="25"/>
        <v>0</v>
      </c>
      <c r="E158">
        <f t="shared" si="28"/>
        <v>23.66539002594245</v>
      </c>
      <c r="H158">
        <f t="shared" si="23"/>
        <v>0.89583333333333381</v>
      </c>
      <c r="I158">
        <f t="shared" si="33"/>
        <v>14</v>
      </c>
      <c r="J158">
        <f t="shared" si="29"/>
        <v>23.2</v>
      </c>
      <c r="K158">
        <f t="shared" si="30"/>
        <v>24.5</v>
      </c>
      <c r="P158">
        <f t="shared" si="31"/>
        <v>14.895833333333334</v>
      </c>
      <c r="Q158">
        <f t="shared" si="32"/>
        <v>23.66539002594245</v>
      </c>
    </row>
    <row r="159" spans="1:17" x14ac:dyDescent="0.25">
      <c r="A159">
        <f t="shared" si="26"/>
        <v>29.8</v>
      </c>
      <c r="B159">
        <f t="shared" si="27"/>
        <v>42.2</v>
      </c>
      <c r="C159">
        <f t="shared" si="24"/>
        <v>30.984094634875326</v>
      </c>
      <c r="D159">
        <f t="shared" si="25"/>
        <v>0</v>
      </c>
      <c r="E159">
        <f t="shared" si="28"/>
        <v>23.585621182000729</v>
      </c>
      <c r="H159">
        <f t="shared" si="23"/>
        <v>0.91666666666666718</v>
      </c>
      <c r="I159">
        <f t="shared" si="33"/>
        <v>14</v>
      </c>
      <c r="J159">
        <f t="shared" si="29"/>
        <v>23.2</v>
      </c>
      <c r="K159">
        <f t="shared" si="30"/>
        <v>24.5</v>
      </c>
      <c r="P159">
        <f t="shared" si="31"/>
        <v>14.916666666666668</v>
      </c>
      <c r="Q159">
        <f t="shared" si="32"/>
        <v>23.585621182000729</v>
      </c>
    </row>
    <row r="160" spans="1:17" x14ac:dyDescent="0.25">
      <c r="A160">
        <f t="shared" si="26"/>
        <v>29.8</v>
      </c>
      <c r="B160">
        <f t="shared" si="27"/>
        <v>42.2</v>
      </c>
      <c r="C160">
        <f t="shared" si="24"/>
        <v>30.984094634875326</v>
      </c>
      <c r="D160">
        <f t="shared" si="25"/>
        <v>0</v>
      </c>
      <c r="E160">
        <f t="shared" si="28"/>
        <v>23.510375932934632</v>
      </c>
      <c r="H160">
        <f t="shared" si="23"/>
        <v>0.93750000000000056</v>
      </c>
      <c r="I160">
        <f t="shared" si="33"/>
        <v>14</v>
      </c>
      <c r="J160">
        <f t="shared" si="29"/>
        <v>23.2</v>
      </c>
      <c r="K160">
        <f t="shared" si="30"/>
        <v>24.5</v>
      </c>
      <c r="P160">
        <f t="shared" si="31"/>
        <v>14.9375</v>
      </c>
      <c r="Q160">
        <f t="shared" si="32"/>
        <v>23.510375932934632</v>
      </c>
    </row>
    <row r="161" spans="1:17" x14ac:dyDescent="0.25">
      <c r="A161">
        <f t="shared" si="26"/>
        <v>29.8</v>
      </c>
      <c r="B161">
        <f t="shared" si="27"/>
        <v>42.2</v>
      </c>
      <c r="C161">
        <f t="shared" si="24"/>
        <v>30.984094634875326</v>
      </c>
      <c r="D161">
        <f t="shared" si="25"/>
        <v>0</v>
      </c>
      <c r="E161">
        <f t="shared" si="28"/>
        <v>23.440941745817604</v>
      </c>
      <c r="H161">
        <f t="shared" si="23"/>
        <v>0.95833333333333393</v>
      </c>
      <c r="I161">
        <f t="shared" si="33"/>
        <v>14</v>
      </c>
      <c r="J161">
        <f t="shared" si="29"/>
        <v>23.2</v>
      </c>
      <c r="K161">
        <f t="shared" si="30"/>
        <v>24.5</v>
      </c>
      <c r="P161">
        <f t="shared" si="31"/>
        <v>14.958333333333334</v>
      </c>
      <c r="Q161">
        <f t="shared" si="32"/>
        <v>23.440941745817604</v>
      </c>
    </row>
    <row r="162" spans="1:17" x14ac:dyDescent="0.25">
      <c r="A162">
        <f t="shared" si="26"/>
        <v>29.8</v>
      </c>
      <c r="B162">
        <f t="shared" si="27"/>
        <v>42.2</v>
      </c>
      <c r="C162">
        <f t="shared" si="24"/>
        <v>30.984094634875326</v>
      </c>
      <c r="D162">
        <f t="shared" si="25"/>
        <v>0</v>
      </c>
      <c r="E162">
        <f t="shared" si="28"/>
        <v>23.378506658842014</v>
      </c>
      <c r="H162">
        <f t="shared" si="23"/>
        <v>0.9791666666666673</v>
      </c>
      <c r="I162">
        <f t="shared" si="33"/>
        <v>14</v>
      </c>
      <c r="J162">
        <f t="shared" si="29"/>
        <v>23.2</v>
      </c>
      <c r="K162">
        <f t="shared" si="30"/>
        <v>24.5</v>
      </c>
      <c r="P162">
        <f t="shared" si="31"/>
        <v>14.979166666666668</v>
      </c>
      <c r="Q162">
        <f t="shared" si="32"/>
        <v>23.378506658842014</v>
      </c>
    </row>
    <row r="163" spans="1:17" x14ac:dyDescent="0.25">
      <c r="A163">
        <f t="shared" si="26"/>
        <v>29.8</v>
      </c>
      <c r="B163">
        <f t="shared" si="27"/>
        <v>42.2</v>
      </c>
      <c r="C163">
        <f t="shared" si="24"/>
        <v>30.984094634875326</v>
      </c>
      <c r="D163">
        <f t="shared" si="25"/>
        <v>0</v>
      </c>
      <c r="E163">
        <f t="shared" si="28"/>
        <v>23.324138953656284</v>
      </c>
      <c r="H163">
        <f t="shared" si="23"/>
        <v>1.0000000000000007</v>
      </c>
      <c r="I163">
        <f t="shared" si="33"/>
        <v>14</v>
      </c>
      <c r="J163">
        <f t="shared" si="29"/>
        <v>23.2</v>
      </c>
      <c r="K163">
        <f t="shared" si="30"/>
        <v>24.5</v>
      </c>
      <c r="P163">
        <f t="shared" si="31"/>
        <v>15</v>
      </c>
      <c r="Q163">
        <f t="shared" si="32"/>
        <v>23.324138953656284</v>
      </c>
    </row>
    <row r="164" spans="1:17" x14ac:dyDescent="0.25">
      <c r="A164">
        <f t="shared" si="26"/>
        <v>23.2</v>
      </c>
      <c r="B164">
        <f t="shared" si="27"/>
        <v>24.5</v>
      </c>
      <c r="C164">
        <f t="shared" si="24"/>
        <v>23.324138953656284</v>
      </c>
      <c r="D164">
        <f t="shared" si="25"/>
        <v>0.79166666666666663</v>
      </c>
      <c r="E164">
        <f t="shared" si="28"/>
        <v>4.1118771092725908</v>
      </c>
      <c r="H164">
        <f t="shared" si="23"/>
        <v>2.0833333333333332E-2</v>
      </c>
      <c r="I164">
        <f t="shared" si="33"/>
        <v>15</v>
      </c>
      <c r="J164">
        <f t="shared" si="29"/>
        <v>3.1</v>
      </c>
      <c r="K164">
        <f t="shared" si="30"/>
        <v>19.8</v>
      </c>
      <c r="P164">
        <f t="shared" si="31"/>
        <v>15.020833333333334</v>
      </c>
      <c r="Q164">
        <f t="shared" si="32"/>
        <v>19.110776671644558</v>
      </c>
    </row>
    <row r="165" spans="1:17" x14ac:dyDescent="0.25">
      <c r="A165">
        <f t="shared" si="26"/>
        <v>23.2</v>
      </c>
      <c r="B165">
        <f t="shared" si="27"/>
        <v>24.5</v>
      </c>
      <c r="C165">
        <f t="shared" si="24"/>
        <v>23.324138953656284</v>
      </c>
      <c r="D165">
        <f t="shared" si="25"/>
        <v>0.58333333333333326</v>
      </c>
      <c r="E165">
        <f t="shared" si="28"/>
        <v>3.6546034387483664</v>
      </c>
      <c r="H165">
        <f t="shared" si="23"/>
        <v>4.1666666666666664E-2</v>
      </c>
      <c r="I165">
        <f t="shared" si="33"/>
        <v>15</v>
      </c>
      <c r="J165">
        <f t="shared" si="29"/>
        <v>3.1</v>
      </c>
      <c r="K165">
        <f t="shared" si="30"/>
        <v>19.8</v>
      </c>
      <c r="P165">
        <f t="shared" si="31"/>
        <v>15.041666666666666</v>
      </c>
      <c r="Q165">
        <f t="shared" si="32"/>
        <v>14.89741438963283</v>
      </c>
    </row>
    <row r="166" spans="1:17" x14ac:dyDescent="0.25">
      <c r="A166">
        <f t="shared" si="26"/>
        <v>23.2</v>
      </c>
      <c r="B166">
        <f t="shared" si="27"/>
        <v>24.5</v>
      </c>
      <c r="C166">
        <f t="shared" si="24"/>
        <v>23.324138953656284</v>
      </c>
      <c r="D166">
        <f t="shared" si="25"/>
        <v>0.37499999999999983</v>
      </c>
      <c r="E166">
        <f t="shared" si="28"/>
        <v>3.3307111646794016</v>
      </c>
      <c r="H166">
        <f t="shared" si="23"/>
        <v>6.25E-2</v>
      </c>
      <c r="I166">
        <f t="shared" si="33"/>
        <v>15</v>
      </c>
      <c r="J166">
        <f t="shared" si="29"/>
        <v>3.1</v>
      </c>
      <c r="K166">
        <f t="shared" si="30"/>
        <v>19.8</v>
      </c>
      <c r="P166">
        <f t="shared" si="31"/>
        <v>15.0625</v>
      </c>
      <c r="Q166">
        <f t="shared" si="32"/>
        <v>10.684052107621103</v>
      </c>
    </row>
    <row r="167" spans="1:17" x14ac:dyDescent="0.25">
      <c r="A167">
        <f t="shared" si="26"/>
        <v>23.2</v>
      </c>
      <c r="B167">
        <f t="shared" si="27"/>
        <v>24.5</v>
      </c>
      <c r="C167">
        <f t="shared" si="24"/>
        <v>23.324138953656284</v>
      </c>
      <c r="D167">
        <f t="shared" si="25"/>
        <v>0.16666666666666652</v>
      </c>
      <c r="E167">
        <f t="shared" si="28"/>
        <v>3.1457421736749183</v>
      </c>
      <c r="H167">
        <f t="shared" si="23"/>
        <v>8.3333333333333329E-2</v>
      </c>
      <c r="I167">
        <f t="shared" si="33"/>
        <v>15</v>
      </c>
      <c r="J167">
        <f t="shared" si="29"/>
        <v>3.1</v>
      </c>
      <c r="K167">
        <f t="shared" si="30"/>
        <v>19.8</v>
      </c>
      <c r="P167">
        <f t="shared" si="31"/>
        <v>15.083333333333334</v>
      </c>
      <c r="Q167">
        <f t="shared" si="32"/>
        <v>6.4706898256093774</v>
      </c>
    </row>
    <row r="168" spans="1:17" x14ac:dyDescent="0.25">
      <c r="A168">
        <f t="shared" si="26"/>
        <v>23.2</v>
      </c>
      <c r="B168">
        <f t="shared" si="27"/>
        <v>24.5</v>
      </c>
      <c r="C168">
        <f t="shared" si="24"/>
        <v>23.324138953656284</v>
      </c>
      <c r="D168">
        <f t="shared" si="25"/>
        <v>0</v>
      </c>
      <c r="E168">
        <f t="shared" si="28"/>
        <v>3.1028613364540991</v>
      </c>
      <c r="H168">
        <f t="shared" si="23"/>
        <v>0.10416666666666666</v>
      </c>
      <c r="I168">
        <f t="shared" si="33"/>
        <v>15</v>
      </c>
      <c r="J168">
        <f t="shared" si="29"/>
        <v>3.1</v>
      </c>
      <c r="K168">
        <f t="shared" si="30"/>
        <v>19.8</v>
      </c>
      <c r="P168">
        <f t="shared" si="31"/>
        <v>15.104166666666666</v>
      </c>
      <c r="Q168">
        <f t="shared" si="32"/>
        <v>3.1028613364540991</v>
      </c>
    </row>
    <row r="169" spans="1:17" x14ac:dyDescent="0.25">
      <c r="A169">
        <f t="shared" si="26"/>
        <v>23.2</v>
      </c>
      <c r="B169">
        <f t="shared" si="27"/>
        <v>24.5</v>
      </c>
      <c r="C169">
        <f t="shared" si="24"/>
        <v>23.324138953656284</v>
      </c>
      <c r="D169">
        <f t="shared" si="25"/>
        <v>0</v>
      </c>
      <c r="E169">
        <f t="shared" si="28"/>
        <v>3.2028023560306025</v>
      </c>
      <c r="H169">
        <f t="shared" si="23"/>
        <v>0.12499999999999999</v>
      </c>
      <c r="I169">
        <f t="shared" si="33"/>
        <v>15</v>
      </c>
      <c r="J169">
        <f t="shared" si="29"/>
        <v>3.1</v>
      </c>
      <c r="K169">
        <f t="shared" si="30"/>
        <v>19.8</v>
      </c>
      <c r="P169">
        <f t="shared" si="31"/>
        <v>15.125</v>
      </c>
      <c r="Q169">
        <f t="shared" si="32"/>
        <v>3.2028023560306025</v>
      </c>
    </row>
    <row r="170" spans="1:17" x14ac:dyDescent="0.25">
      <c r="A170">
        <f t="shared" si="26"/>
        <v>23.2</v>
      </c>
      <c r="B170">
        <f t="shared" si="27"/>
        <v>24.5</v>
      </c>
      <c r="C170">
        <f t="shared" si="24"/>
        <v>23.324138953656284</v>
      </c>
      <c r="D170">
        <f t="shared" si="25"/>
        <v>0</v>
      </c>
      <c r="E170">
        <f t="shared" si="28"/>
        <v>3.4438552138505898</v>
      </c>
      <c r="H170">
        <f t="shared" si="23"/>
        <v>0.14583333333333331</v>
      </c>
      <c r="I170">
        <f t="shared" si="33"/>
        <v>15</v>
      </c>
      <c r="J170">
        <f t="shared" si="29"/>
        <v>3.1</v>
      </c>
      <c r="K170">
        <f t="shared" si="30"/>
        <v>19.8</v>
      </c>
      <c r="P170">
        <f t="shared" si="31"/>
        <v>15.145833333333334</v>
      </c>
      <c r="Q170">
        <f t="shared" si="32"/>
        <v>3.4438552138505898</v>
      </c>
    </row>
    <row r="171" spans="1:17" x14ac:dyDescent="0.25">
      <c r="A171">
        <f t="shared" si="26"/>
        <v>23.2</v>
      </c>
      <c r="B171">
        <f t="shared" si="27"/>
        <v>24.5</v>
      </c>
      <c r="C171">
        <f t="shared" si="24"/>
        <v>23.324138953656284</v>
      </c>
      <c r="D171">
        <f t="shared" si="25"/>
        <v>0</v>
      </c>
      <c r="E171">
        <f t="shared" si="28"/>
        <v>3.8218954286842841</v>
      </c>
      <c r="H171">
        <f t="shared" si="23"/>
        <v>0.16666666666666666</v>
      </c>
      <c r="I171">
        <f t="shared" si="33"/>
        <v>15</v>
      </c>
      <c r="J171">
        <f t="shared" si="29"/>
        <v>3.1</v>
      </c>
      <c r="K171">
        <f t="shared" si="30"/>
        <v>19.8</v>
      </c>
      <c r="P171">
        <f t="shared" si="31"/>
        <v>15.166666666666666</v>
      </c>
      <c r="Q171">
        <f t="shared" si="32"/>
        <v>3.8218954286842841</v>
      </c>
    </row>
    <row r="172" spans="1:17" x14ac:dyDescent="0.25">
      <c r="A172">
        <f t="shared" si="26"/>
        <v>23.2</v>
      </c>
      <c r="B172">
        <f t="shared" si="27"/>
        <v>24.5</v>
      </c>
      <c r="C172">
        <f t="shared" si="24"/>
        <v>23.324138953656284</v>
      </c>
      <c r="D172">
        <f t="shared" si="25"/>
        <v>0</v>
      </c>
      <c r="E172">
        <f t="shared" si="28"/>
        <v>4.3304546276433324</v>
      </c>
      <c r="H172">
        <f t="shared" si="23"/>
        <v>0.1875</v>
      </c>
      <c r="I172">
        <f t="shared" si="33"/>
        <v>15</v>
      </c>
      <c r="J172">
        <f t="shared" si="29"/>
        <v>3.1</v>
      </c>
      <c r="K172">
        <f t="shared" si="30"/>
        <v>19.8</v>
      </c>
      <c r="P172">
        <f t="shared" si="31"/>
        <v>15.1875</v>
      </c>
      <c r="Q172">
        <f t="shared" si="32"/>
        <v>4.3304546276433324</v>
      </c>
    </row>
    <row r="173" spans="1:17" x14ac:dyDescent="0.25">
      <c r="A173">
        <f t="shared" si="26"/>
        <v>23.2</v>
      </c>
      <c r="B173">
        <f t="shared" si="27"/>
        <v>24.5</v>
      </c>
      <c r="C173">
        <f t="shared" si="24"/>
        <v>23.324138953656284</v>
      </c>
      <c r="D173">
        <f t="shared" si="25"/>
        <v>0</v>
      </c>
      <c r="E173">
        <f t="shared" si="28"/>
        <v>4.9608312218342974</v>
      </c>
      <c r="H173">
        <f t="shared" si="23"/>
        <v>0.20833333333333334</v>
      </c>
      <c r="I173">
        <f t="shared" si="33"/>
        <v>15</v>
      </c>
      <c r="J173">
        <f t="shared" si="29"/>
        <v>3.1</v>
      </c>
      <c r="K173">
        <f t="shared" si="30"/>
        <v>19.8</v>
      </c>
      <c r="P173">
        <f t="shared" si="31"/>
        <v>15.208333333333334</v>
      </c>
      <c r="Q173">
        <f t="shared" si="32"/>
        <v>4.9608312218342974</v>
      </c>
    </row>
    <row r="174" spans="1:17" x14ac:dyDescent="0.25">
      <c r="A174">
        <f t="shared" si="26"/>
        <v>23.2</v>
      </c>
      <c r="B174">
        <f t="shared" si="27"/>
        <v>24.5</v>
      </c>
      <c r="C174">
        <f t="shared" si="24"/>
        <v>23.324138953656284</v>
      </c>
      <c r="D174">
        <f t="shared" si="25"/>
        <v>0</v>
      </c>
      <c r="E174">
        <f t="shared" si="28"/>
        <v>5.7022392929571568</v>
      </c>
      <c r="H174">
        <f t="shared" si="23"/>
        <v>0.22916666666666669</v>
      </c>
      <c r="I174">
        <f t="shared" si="33"/>
        <v>15</v>
      </c>
      <c r="J174">
        <f t="shared" si="29"/>
        <v>3.1</v>
      </c>
      <c r="K174">
        <f t="shared" si="30"/>
        <v>19.8</v>
      </c>
      <c r="P174">
        <f t="shared" si="31"/>
        <v>15.229166666666666</v>
      </c>
      <c r="Q174">
        <f t="shared" si="32"/>
        <v>5.7022392929571568</v>
      </c>
    </row>
    <row r="175" spans="1:17" x14ac:dyDescent="0.25">
      <c r="A175">
        <f t="shared" si="26"/>
        <v>23.2</v>
      </c>
      <c r="B175">
        <f t="shared" si="27"/>
        <v>24.5</v>
      </c>
      <c r="C175">
        <f t="shared" si="24"/>
        <v>23.324138953656284</v>
      </c>
      <c r="D175">
        <f t="shared" si="25"/>
        <v>0</v>
      </c>
      <c r="E175">
        <f t="shared" si="28"/>
        <v>6.5419931433578515</v>
      </c>
      <c r="H175">
        <f t="shared" si="23"/>
        <v>0.25</v>
      </c>
      <c r="I175">
        <f t="shared" si="33"/>
        <v>15</v>
      </c>
      <c r="J175">
        <f t="shared" si="29"/>
        <v>3.1</v>
      </c>
      <c r="K175">
        <f t="shared" si="30"/>
        <v>19.8</v>
      </c>
      <c r="P175">
        <f t="shared" si="31"/>
        <v>15.25</v>
      </c>
      <c r="Q175">
        <f t="shared" si="32"/>
        <v>6.5419931433578515</v>
      </c>
    </row>
    <row r="176" spans="1:17" x14ac:dyDescent="0.25">
      <c r="A176">
        <f t="shared" si="26"/>
        <v>23.2</v>
      </c>
      <c r="B176">
        <f t="shared" si="27"/>
        <v>24.5</v>
      </c>
      <c r="C176">
        <f t="shared" si="24"/>
        <v>23.324138953656284</v>
      </c>
      <c r="D176">
        <f t="shared" si="25"/>
        <v>0</v>
      </c>
      <c r="E176">
        <f t="shared" si="28"/>
        <v>7.4657243518322689</v>
      </c>
      <c r="H176">
        <f t="shared" si="23"/>
        <v>0.27083333333333331</v>
      </c>
      <c r="I176">
        <f t="shared" si="33"/>
        <v>15</v>
      </c>
      <c r="J176">
        <f t="shared" si="29"/>
        <v>3.1</v>
      </c>
      <c r="K176">
        <f t="shared" si="30"/>
        <v>19.8</v>
      </c>
      <c r="P176">
        <f t="shared" si="31"/>
        <v>15.270833333333334</v>
      </c>
      <c r="Q176">
        <f t="shared" si="32"/>
        <v>7.4657243518322689</v>
      </c>
    </row>
    <row r="177" spans="1:17" x14ac:dyDescent="0.25">
      <c r="A177">
        <f t="shared" si="26"/>
        <v>23.2</v>
      </c>
      <c r="B177">
        <f t="shared" si="27"/>
        <v>24.5</v>
      </c>
      <c r="C177">
        <f t="shared" si="24"/>
        <v>23.324138953656284</v>
      </c>
      <c r="D177">
        <f t="shared" si="25"/>
        <v>0</v>
      </c>
      <c r="E177">
        <f t="shared" si="28"/>
        <v>8.4576276212967443</v>
      </c>
      <c r="H177">
        <f t="shared" si="23"/>
        <v>0.29166666666666663</v>
      </c>
      <c r="I177">
        <f t="shared" si="33"/>
        <v>15</v>
      </c>
      <c r="J177">
        <f t="shared" si="29"/>
        <v>3.1</v>
      </c>
      <c r="K177">
        <f t="shared" si="30"/>
        <v>19.8</v>
      </c>
      <c r="P177">
        <f t="shared" si="31"/>
        <v>15.291666666666666</v>
      </c>
      <c r="Q177">
        <f t="shared" si="32"/>
        <v>8.4576276212967443</v>
      </c>
    </row>
    <row r="178" spans="1:17" x14ac:dyDescent="0.25">
      <c r="A178">
        <f t="shared" si="26"/>
        <v>23.2</v>
      </c>
      <c r="B178">
        <f t="shared" si="27"/>
        <v>24.5</v>
      </c>
      <c r="C178">
        <f t="shared" si="24"/>
        <v>23.324138953656284</v>
      </c>
      <c r="D178">
        <f t="shared" si="25"/>
        <v>0</v>
      </c>
      <c r="E178">
        <f t="shared" si="28"/>
        <v>9.5007312118031919</v>
      </c>
      <c r="H178">
        <f t="shared" si="23"/>
        <v>0.31249999999999994</v>
      </c>
      <c r="I178">
        <f t="shared" si="33"/>
        <v>15</v>
      </c>
      <c r="J178">
        <f t="shared" si="29"/>
        <v>3.1</v>
      </c>
      <c r="K178">
        <f t="shared" si="30"/>
        <v>19.8</v>
      </c>
      <c r="P178">
        <f t="shared" si="31"/>
        <v>15.3125</v>
      </c>
      <c r="Q178">
        <f t="shared" si="32"/>
        <v>9.5007312118031919</v>
      </c>
    </row>
    <row r="179" spans="1:17" x14ac:dyDescent="0.25">
      <c r="A179">
        <f t="shared" si="26"/>
        <v>23.2</v>
      </c>
      <c r="B179">
        <f t="shared" si="27"/>
        <v>24.5</v>
      </c>
      <c r="C179">
        <f t="shared" si="24"/>
        <v>23.324138953656284</v>
      </c>
      <c r="D179">
        <f t="shared" si="25"/>
        <v>0</v>
      </c>
      <c r="E179">
        <f t="shared" si="28"/>
        <v>10.577187331715091</v>
      </c>
      <c r="H179">
        <f t="shared" si="23"/>
        <v>0.33333333333333326</v>
      </c>
      <c r="I179">
        <f t="shared" si="33"/>
        <v>15</v>
      </c>
      <c r="J179">
        <f t="shared" si="29"/>
        <v>3.1</v>
      </c>
      <c r="K179">
        <f t="shared" si="30"/>
        <v>19.8</v>
      </c>
      <c r="P179">
        <f t="shared" si="31"/>
        <v>15.333333333333334</v>
      </c>
      <c r="Q179">
        <f t="shared" si="32"/>
        <v>10.577187331715091</v>
      </c>
    </row>
    <row r="180" spans="1:17" x14ac:dyDescent="0.25">
      <c r="A180">
        <f t="shared" si="26"/>
        <v>23.2</v>
      </c>
      <c r="B180">
        <f t="shared" si="27"/>
        <v>24.5</v>
      </c>
      <c r="C180">
        <f t="shared" si="24"/>
        <v>23.324138953656284</v>
      </c>
      <c r="D180">
        <f t="shared" si="25"/>
        <v>0</v>
      </c>
      <c r="E180">
        <f t="shared" si="28"/>
        <v>11.668577518370736</v>
      </c>
      <c r="H180">
        <f t="shared" si="23"/>
        <v>0.35416666666666657</v>
      </c>
      <c r="I180">
        <f t="shared" si="33"/>
        <v>15</v>
      </c>
      <c r="J180">
        <f t="shared" si="29"/>
        <v>3.1</v>
      </c>
      <c r="K180">
        <f t="shared" si="30"/>
        <v>19.8</v>
      </c>
      <c r="P180">
        <f t="shared" si="31"/>
        <v>15.354166666666666</v>
      </c>
      <c r="Q180">
        <f t="shared" si="32"/>
        <v>11.668577518370736</v>
      </c>
    </row>
    <row r="181" spans="1:17" x14ac:dyDescent="0.25">
      <c r="A181">
        <f t="shared" si="26"/>
        <v>23.2</v>
      </c>
      <c r="B181">
        <f t="shared" si="27"/>
        <v>24.5</v>
      </c>
      <c r="C181">
        <f t="shared" si="24"/>
        <v>23.324138953656284</v>
      </c>
      <c r="D181">
        <f t="shared" si="25"/>
        <v>0</v>
      </c>
      <c r="E181">
        <f t="shared" si="28"/>
        <v>12.756227783085924</v>
      </c>
      <c r="H181">
        <f t="shared" ref="H181:H244" si="34">IF(H180&gt;0.99999999,0+$P$1/24,H180+$P$1/24)</f>
        <v>0.37499999999999989</v>
      </c>
      <c r="I181">
        <f t="shared" si="33"/>
        <v>15</v>
      </c>
      <c r="J181">
        <f t="shared" si="29"/>
        <v>3.1</v>
      </c>
      <c r="K181">
        <f t="shared" si="30"/>
        <v>19.8</v>
      </c>
      <c r="P181">
        <f t="shared" si="31"/>
        <v>15.375</v>
      </c>
      <c r="Q181">
        <f t="shared" si="32"/>
        <v>12.756227783085924</v>
      </c>
    </row>
    <row r="182" spans="1:17" x14ac:dyDescent="0.25">
      <c r="A182">
        <f t="shared" si="26"/>
        <v>23.2</v>
      </c>
      <c r="B182">
        <f t="shared" si="27"/>
        <v>24.5</v>
      </c>
      <c r="C182">
        <f t="shared" si="24"/>
        <v>23.324138953656284</v>
      </c>
      <c r="D182">
        <f t="shared" si="25"/>
        <v>0</v>
      </c>
      <c r="E182">
        <f t="shared" si="28"/>
        <v>13.821528128277752</v>
      </c>
      <c r="H182">
        <f t="shared" si="34"/>
        <v>0.3958333333333332</v>
      </c>
      <c r="I182">
        <f t="shared" si="33"/>
        <v>15</v>
      </c>
      <c r="J182">
        <f t="shared" si="29"/>
        <v>3.1</v>
      </c>
      <c r="K182">
        <f t="shared" si="30"/>
        <v>19.8</v>
      </c>
      <c r="P182">
        <f t="shared" si="31"/>
        <v>15.395833333333334</v>
      </c>
      <c r="Q182">
        <f t="shared" si="32"/>
        <v>13.821528128277752</v>
      </c>
    </row>
    <row r="183" spans="1:17" x14ac:dyDescent="0.25">
      <c r="A183">
        <f t="shared" si="26"/>
        <v>23.2</v>
      </c>
      <c r="B183">
        <f t="shared" si="27"/>
        <v>24.5</v>
      </c>
      <c r="C183">
        <f t="shared" si="24"/>
        <v>23.324138953656284</v>
      </c>
      <c r="D183">
        <f t="shared" si="25"/>
        <v>0</v>
      </c>
      <c r="E183">
        <f t="shared" si="28"/>
        <v>14.846250969682927</v>
      </c>
      <c r="H183">
        <f t="shared" si="34"/>
        <v>0.41666666666666652</v>
      </c>
      <c r="I183">
        <f t="shared" si="33"/>
        <v>15</v>
      </c>
      <c r="J183">
        <f t="shared" si="29"/>
        <v>3.1</v>
      </c>
      <c r="K183">
        <f t="shared" si="30"/>
        <v>19.8</v>
      </c>
      <c r="P183">
        <f t="shared" si="31"/>
        <v>15.416666666666666</v>
      </c>
      <c r="Q183">
        <f t="shared" si="32"/>
        <v>14.846250969682927</v>
      </c>
    </row>
    <row r="184" spans="1:17" x14ac:dyDescent="0.25">
      <c r="A184">
        <f t="shared" si="26"/>
        <v>23.2</v>
      </c>
      <c r="B184">
        <f t="shared" si="27"/>
        <v>24.5</v>
      </c>
      <c r="C184">
        <f t="shared" si="24"/>
        <v>23.324138953656284</v>
      </c>
      <c r="D184">
        <f t="shared" si="25"/>
        <v>0</v>
      </c>
      <c r="E184">
        <f t="shared" si="28"/>
        <v>15.812863015378165</v>
      </c>
      <c r="H184">
        <f t="shared" si="34"/>
        <v>0.43749999999999983</v>
      </c>
      <c r="I184">
        <f t="shared" si="33"/>
        <v>15</v>
      </c>
      <c r="J184">
        <f t="shared" si="29"/>
        <v>3.1</v>
      </c>
      <c r="K184">
        <f t="shared" si="30"/>
        <v>19.8</v>
      </c>
      <c r="P184">
        <f t="shared" si="31"/>
        <v>15.4375</v>
      </c>
      <c r="Q184">
        <f t="shared" si="32"/>
        <v>15.812863015378165</v>
      </c>
    </row>
    <row r="185" spans="1:17" x14ac:dyDescent="0.25">
      <c r="A185">
        <f t="shared" si="26"/>
        <v>23.2</v>
      </c>
      <c r="B185">
        <f t="shared" si="27"/>
        <v>24.5</v>
      </c>
      <c r="C185">
        <f t="shared" si="24"/>
        <v>23.324138953656284</v>
      </c>
      <c r="D185">
        <f t="shared" si="25"/>
        <v>0</v>
      </c>
      <c r="E185">
        <f t="shared" si="28"/>
        <v>16.704825265266138</v>
      </c>
      <c r="H185">
        <f t="shared" si="34"/>
        <v>0.45833333333333315</v>
      </c>
      <c r="I185">
        <f t="shared" si="33"/>
        <v>15</v>
      </c>
      <c r="J185">
        <f t="shared" si="29"/>
        <v>3.1</v>
      </c>
      <c r="K185">
        <f t="shared" si="30"/>
        <v>19.8</v>
      </c>
      <c r="P185">
        <f t="shared" si="31"/>
        <v>15.458333333333334</v>
      </c>
      <c r="Q185">
        <f t="shared" si="32"/>
        <v>16.704825265266138</v>
      </c>
    </row>
    <row r="186" spans="1:17" x14ac:dyDescent="0.25">
      <c r="A186">
        <f t="shared" si="26"/>
        <v>23.2</v>
      </c>
      <c r="B186">
        <f t="shared" si="27"/>
        <v>24.5</v>
      </c>
      <c r="C186">
        <f t="shared" si="24"/>
        <v>23.324138953656284</v>
      </c>
      <c r="D186">
        <f t="shared" si="25"/>
        <v>0</v>
      </c>
      <c r="E186">
        <f t="shared" si="28"/>
        <v>17.506875997952598</v>
      </c>
      <c r="H186">
        <f t="shared" si="34"/>
        <v>0.47916666666666646</v>
      </c>
      <c r="I186">
        <f t="shared" si="33"/>
        <v>15</v>
      </c>
      <c r="J186">
        <f t="shared" si="29"/>
        <v>3.1</v>
      </c>
      <c r="K186">
        <f t="shared" si="30"/>
        <v>19.8</v>
      </c>
      <c r="P186">
        <f t="shared" si="31"/>
        <v>15.479166666666666</v>
      </c>
      <c r="Q186">
        <f t="shared" si="32"/>
        <v>17.506875997952598</v>
      </c>
    </row>
    <row r="187" spans="1:17" x14ac:dyDescent="0.25">
      <c r="A187">
        <f t="shared" si="26"/>
        <v>23.2</v>
      </c>
      <c r="B187">
        <f t="shared" si="27"/>
        <v>24.5</v>
      </c>
      <c r="C187">
        <f t="shared" si="24"/>
        <v>23.324138953656284</v>
      </c>
      <c r="D187">
        <f t="shared" si="25"/>
        <v>0</v>
      </c>
      <c r="E187">
        <f t="shared" si="28"/>
        <v>18.205291903030805</v>
      </c>
      <c r="H187">
        <f t="shared" si="34"/>
        <v>0.49999999999999978</v>
      </c>
      <c r="I187">
        <f t="shared" si="33"/>
        <v>15</v>
      </c>
      <c r="J187">
        <f t="shared" si="29"/>
        <v>3.1</v>
      </c>
      <c r="K187">
        <f t="shared" si="30"/>
        <v>19.8</v>
      </c>
      <c r="P187">
        <f t="shared" si="31"/>
        <v>15.5</v>
      </c>
      <c r="Q187">
        <f t="shared" si="32"/>
        <v>18.205291903030805</v>
      </c>
    </row>
    <row r="188" spans="1:17" x14ac:dyDescent="0.25">
      <c r="A188">
        <f t="shared" si="26"/>
        <v>23.2</v>
      </c>
      <c r="B188">
        <f t="shared" si="27"/>
        <v>24.5</v>
      </c>
      <c r="C188">
        <f t="shared" si="24"/>
        <v>23.324138953656284</v>
      </c>
      <c r="D188">
        <f t="shared" si="25"/>
        <v>0</v>
      </c>
      <c r="E188">
        <f t="shared" si="28"/>
        <v>18.788122890727408</v>
      </c>
      <c r="H188">
        <f t="shared" si="34"/>
        <v>0.52083333333333315</v>
      </c>
      <c r="I188">
        <f t="shared" si="33"/>
        <v>15</v>
      </c>
      <c r="J188">
        <f t="shared" si="29"/>
        <v>3.1</v>
      </c>
      <c r="K188">
        <f t="shared" si="30"/>
        <v>19.8</v>
      </c>
      <c r="P188">
        <f t="shared" si="31"/>
        <v>15.520833333333334</v>
      </c>
      <c r="Q188">
        <f t="shared" si="32"/>
        <v>18.788122890727408</v>
      </c>
    </row>
    <row r="189" spans="1:17" x14ac:dyDescent="0.25">
      <c r="A189">
        <f t="shared" si="26"/>
        <v>23.2</v>
      </c>
      <c r="B189">
        <f t="shared" si="27"/>
        <v>24.5</v>
      </c>
      <c r="C189">
        <f t="shared" si="24"/>
        <v>23.324138953656284</v>
      </c>
      <c r="D189">
        <f t="shared" si="25"/>
        <v>0</v>
      </c>
      <c r="E189">
        <f t="shared" si="28"/>
        <v>19.245396561251631</v>
      </c>
      <c r="H189">
        <f t="shared" si="34"/>
        <v>0.54166666666666652</v>
      </c>
      <c r="I189">
        <f t="shared" si="33"/>
        <v>15</v>
      </c>
      <c r="J189">
        <f t="shared" si="29"/>
        <v>3.1</v>
      </c>
      <c r="K189">
        <f t="shared" si="30"/>
        <v>19.8</v>
      </c>
      <c r="P189">
        <f t="shared" si="31"/>
        <v>15.541666666666666</v>
      </c>
      <c r="Q189">
        <f t="shared" si="32"/>
        <v>19.245396561251631</v>
      </c>
    </row>
    <row r="190" spans="1:17" x14ac:dyDescent="0.25">
      <c r="A190">
        <f t="shared" si="26"/>
        <v>23.2</v>
      </c>
      <c r="B190">
        <f t="shared" si="27"/>
        <v>24.5</v>
      </c>
      <c r="C190">
        <f t="shared" si="24"/>
        <v>23.324138953656284</v>
      </c>
      <c r="D190">
        <f t="shared" si="25"/>
        <v>0</v>
      </c>
      <c r="E190">
        <f t="shared" si="28"/>
        <v>19.569288835320599</v>
      </c>
      <c r="H190">
        <f t="shared" si="34"/>
        <v>0.56249999999999989</v>
      </c>
      <c r="I190">
        <f t="shared" si="33"/>
        <v>15</v>
      </c>
      <c r="J190">
        <f t="shared" si="29"/>
        <v>3.1</v>
      </c>
      <c r="K190">
        <f t="shared" si="30"/>
        <v>19.8</v>
      </c>
      <c r="P190">
        <f t="shared" si="31"/>
        <v>15.5625</v>
      </c>
      <c r="Q190">
        <f t="shared" si="32"/>
        <v>19.569288835320599</v>
      </c>
    </row>
    <row r="191" spans="1:17" x14ac:dyDescent="0.25">
      <c r="A191">
        <f t="shared" si="26"/>
        <v>23.2</v>
      </c>
      <c r="B191">
        <f t="shared" si="27"/>
        <v>24.5</v>
      </c>
      <c r="C191">
        <f t="shared" si="24"/>
        <v>23.324138953656284</v>
      </c>
      <c r="D191">
        <f t="shared" si="25"/>
        <v>0</v>
      </c>
      <c r="E191">
        <f t="shared" si="28"/>
        <v>19.75425782632508</v>
      </c>
      <c r="H191">
        <f t="shared" si="34"/>
        <v>0.58333333333333326</v>
      </c>
      <c r="I191">
        <f t="shared" si="33"/>
        <v>15</v>
      </c>
      <c r="J191">
        <f t="shared" si="29"/>
        <v>3.1</v>
      </c>
      <c r="K191">
        <f t="shared" si="30"/>
        <v>19.8</v>
      </c>
      <c r="P191">
        <f t="shared" si="31"/>
        <v>15.583333333333334</v>
      </c>
      <c r="Q191">
        <f t="shared" si="32"/>
        <v>19.75425782632508</v>
      </c>
    </row>
    <row r="192" spans="1:17" x14ac:dyDescent="0.25">
      <c r="A192">
        <f t="shared" si="26"/>
        <v>23.2</v>
      </c>
      <c r="B192">
        <f t="shared" si="27"/>
        <v>24.5</v>
      </c>
      <c r="C192">
        <f t="shared" si="24"/>
        <v>23.324138953656284</v>
      </c>
      <c r="D192">
        <f t="shared" si="25"/>
        <v>0</v>
      </c>
      <c r="E192">
        <f t="shared" si="28"/>
        <v>19.797138663545901</v>
      </c>
      <c r="H192">
        <f t="shared" si="34"/>
        <v>0.60416666666666663</v>
      </c>
      <c r="I192">
        <f t="shared" si="33"/>
        <v>15</v>
      </c>
      <c r="J192">
        <f t="shared" si="29"/>
        <v>3.1</v>
      </c>
      <c r="K192">
        <f t="shared" si="30"/>
        <v>19.8</v>
      </c>
      <c r="P192">
        <f t="shared" si="31"/>
        <v>15.604166666666666</v>
      </c>
      <c r="Q192">
        <f t="shared" si="32"/>
        <v>19.797138663545901</v>
      </c>
    </row>
    <row r="193" spans="1:17" x14ac:dyDescent="0.25">
      <c r="A193">
        <f t="shared" si="26"/>
        <v>23.2</v>
      </c>
      <c r="B193">
        <f t="shared" si="27"/>
        <v>24.5</v>
      </c>
      <c r="C193">
        <f t="shared" si="24"/>
        <v>23.324138953656284</v>
      </c>
      <c r="D193">
        <f t="shared" si="25"/>
        <v>0</v>
      </c>
      <c r="E193">
        <f t="shared" si="28"/>
        <v>19.6971976439694</v>
      </c>
      <c r="H193">
        <f t="shared" si="34"/>
        <v>0.625</v>
      </c>
      <c r="I193">
        <f t="shared" si="33"/>
        <v>15</v>
      </c>
      <c r="J193">
        <f t="shared" si="29"/>
        <v>3.1</v>
      </c>
      <c r="K193">
        <f t="shared" si="30"/>
        <v>19.8</v>
      </c>
      <c r="P193">
        <f t="shared" si="31"/>
        <v>15.625</v>
      </c>
      <c r="Q193">
        <f t="shared" si="32"/>
        <v>19.6971976439694</v>
      </c>
    </row>
    <row r="194" spans="1:17" x14ac:dyDescent="0.25">
      <c r="A194">
        <f t="shared" si="26"/>
        <v>23.2</v>
      </c>
      <c r="B194">
        <f t="shared" si="27"/>
        <v>24.5</v>
      </c>
      <c r="C194">
        <f t="shared" si="24"/>
        <v>23.324138953656284</v>
      </c>
      <c r="D194">
        <f t="shared" si="25"/>
        <v>0</v>
      </c>
      <c r="E194">
        <f t="shared" si="28"/>
        <v>19.456144786149412</v>
      </c>
      <c r="H194">
        <f t="shared" si="34"/>
        <v>0.64583333333333337</v>
      </c>
      <c r="I194">
        <f t="shared" si="33"/>
        <v>15</v>
      </c>
      <c r="J194">
        <f t="shared" si="29"/>
        <v>3.1</v>
      </c>
      <c r="K194">
        <f t="shared" si="30"/>
        <v>19.8</v>
      </c>
      <c r="P194">
        <f t="shared" si="31"/>
        <v>15.645833333333334</v>
      </c>
      <c r="Q194">
        <f t="shared" si="32"/>
        <v>19.456144786149412</v>
      </c>
    </row>
    <row r="195" spans="1:17" x14ac:dyDescent="0.25">
      <c r="A195">
        <f t="shared" si="26"/>
        <v>23.2</v>
      </c>
      <c r="B195">
        <f t="shared" si="27"/>
        <v>24.5</v>
      </c>
      <c r="C195">
        <f t="shared" si="24"/>
        <v>23.324138953656284</v>
      </c>
      <c r="D195">
        <f t="shared" si="25"/>
        <v>0</v>
      </c>
      <c r="E195">
        <f t="shared" si="28"/>
        <v>19.078104571315716</v>
      </c>
      <c r="H195">
        <f t="shared" si="34"/>
        <v>0.66666666666666674</v>
      </c>
      <c r="I195">
        <f t="shared" si="33"/>
        <v>15</v>
      </c>
      <c r="J195">
        <f t="shared" si="29"/>
        <v>3.1</v>
      </c>
      <c r="K195">
        <f t="shared" si="30"/>
        <v>19.8</v>
      </c>
      <c r="P195">
        <f t="shared" si="31"/>
        <v>15.666666666666666</v>
      </c>
      <c r="Q195">
        <f t="shared" si="32"/>
        <v>19.078104571315716</v>
      </c>
    </row>
    <row r="196" spans="1:17" x14ac:dyDescent="0.25">
      <c r="A196">
        <f t="shared" si="26"/>
        <v>23.2</v>
      </c>
      <c r="B196">
        <f t="shared" si="27"/>
        <v>24.5</v>
      </c>
      <c r="C196">
        <f t="shared" si="24"/>
        <v>23.324138953656284</v>
      </c>
      <c r="D196">
        <f t="shared" si="25"/>
        <v>0</v>
      </c>
      <c r="E196">
        <f t="shared" si="28"/>
        <v>18.569545372356668</v>
      </c>
      <c r="H196">
        <f t="shared" si="34"/>
        <v>0.68750000000000011</v>
      </c>
      <c r="I196">
        <f t="shared" si="33"/>
        <v>15</v>
      </c>
      <c r="J196">
        <f t="shared" si="29"/>
        <v>3.1</v>
      </c>
      <c r="K196">
        <f t="shared" si="30"/>
        <v>19.8</v>
      </c>
      <c r="P196">
        <f t="shared" si="31"/>
        <v>15.6875</v>
      </c>
      <c r="Q196">
        <f t="shared" si="32"/>
        <v>18.569545372356668</v>
      </c>
    </row>
    <row r="197" spans="1:17" x14ac:dyDescent="0.25">
      <c r="A197">
        <f t="shared" si="26"/>
        <v>23.2</v>
      </c>
      <c r="B197">
        <f t="shared" si="27"/>
        <v>24.5</v>
      </c>
      <c r="C197">
        <f t="shared" si="24"/>
        <v>23.324138953656284</v>
      </c>
      <c r="D197">
        <f t="shared" si="25"/>
        <v>0</v>
      </c>
      <c r="E197">
        <f t="shared" si="28"/>
        <v>17.939168778165701</v>
      </c>
      <c r="H197">
        <f t="shared" si="34"/>
        <v>0.70833333333333348</v>
      </c>
      <c r="I197">
        <f t="shared" si="33"/>
        <v>15</v>
      </c>
      <c r="J197">
        <f t="shared" si="29"/>
        <v>3.1</v>
      </c>
      <c r="K197">
        <f t="shared" si="30"/>
        <v>19.8</v>
      </c>
      <c r="P197">
        <f t="shared" si="31"/>
        <v>15.708333333333334</v>
      </c>
      <c r="Q197">
        <f t="shared" si="32"/>
        <v>17.939168778165701</v>
      </c>
    </row>
    <row r="198" spans="1:17" x14ac:dyDescent="0.25">
      <c r="A198">
        <f t="shared" si="26"/>
        <v>23.2</v>
      </c>
      <c r="B198">
        <f t="shared" si="27"/>
        <v>24.5</v>
      </c>
      <c r="C198">
        <f t="shared" si="24"/>
        <v>23.324138953656284</v>
      </c>
      <c r="D198">
        <f t="shared" si="25"/>
        <v>0</v>
      </c>
      <c r="E198">
        <f t="shared" si="28"/>
        <v>17.197760707042839</v>
      </c>
      <c r="H198">
        <f t="shared" si="34"/>
        <v>0.72916666666666685</v>
      </c>
      <c r="I198">
        <f t="shared" si="33"/>
        <v>15</v>
      </c>
      <c r="J198">
        <f t="shared" si="29"/>
        <v>3.1</v>
      </c>
      <c r="K198">
        <f t="shared" si="30"/>
        <v>19.8</v>
      </c>
      <c r="P198">
        <f t="shared" si="31"/>
        <v>15.729166666666666</v>
      </c>
      <c r="Q198">
        <f t="shared" si="32"/>
        <v>17.197760707042839</v>
      </c>
    </row>
    <row r="199" spans="1:17" x14ac:dyDescent="0.25">
      <c r="A199">
        <f t="shared" si="26"/>
        <v>23.2</v>
      </c>
      <c r="B199">
        <f t="shared" si="27"/>
        <v>24.5</v>
      </c>
      <c r="C199">
        <f t="shared" si="24"/>
        <v>23.324138953656284</v>
      </c>
      <c r="D199">
        <f t="shared" si="25"/>
        <v>0</v>
      </c>
      <c r="E199">
        <f t="shared" si="28"/>
        <v>16.358006856642142</v>
      </c>
      <c r="H199">
        <f t="shared" si="34"/>
        <v>0.75000000000000022</v>
      </c>
      <c r="I199">
        <f t="shared" si="33"/>
        <v>15</v>
      </c>
      <c r="J199">
        <f t="shared" si="29"/>
        <v>3.1</v>
      </c>
      <c r="K199">
        <f t="shared" si="30"/>
        <v>19.8</v>
      </c>
      <c r="P199">
        <f t="shared" si="31"/>
        <v>15.75</v>
      </c>
      <c r="Q199">
        <f t="shared" si="32"/>
        <v>16.358006856642142</v>
      </c>
    </row>
    <row r="200" spans="1:17" x14ac:dyDescent="0.25">
      <c r="A200">
        <f t="shared" si="26"/>
        <v>23.2</v>
      </c>
      <c r="B200">
        <f t="shared" si="27"/>
        <v>24.5</v>
      </c>
      <c r="C200">
        <f t="shared" si="24"/>
        <v>23.324138953656284</v>
      </c>
      <c r="D200">
        <f t="shared" si="25"/>
        <v>0</v>
      </c>
      <c r="E200">
        <f t="shared" si="28"/>
        <v>15.434275648167723</v>
      </c>
      <c r="H200">
        <f t="shared" si="34"/>
        <v>0.77083333333333359</v>
      </c>
      <c r="I200">
        <f t="shared" si="33"/>
        <v>15</v>
      </c>
      <c r="J200">
        <f t="shared" si="29"/>
        <v>3.1</v>
      </c>
      <c r="K200">
        <f t="shared" si="30"/>
        <v>19.8</v>
      </c>
      <c r="P200">
        <f t="shared" si="31"/>
        <v>15.770833333333334</v>
      </c>
      <c r="Q200">
        <f t="shared" si="32"/>
        <v>15.434275648167723</v>
      </c>
    </row>
    <row r="201" spans="1:17" x14ac:dyDescent="0.25">
      <c r="A201">
        <f t="shared" si="26"/>
        <v>23.2</v>
      </c>
      <c r="B201">
        <f t="shared" si="27"/>
        <v>24.5</v>
      </c>
      <c r="C201">
        <f t="shared" si="24"/>
        <v>23.324138953656284</v>
      </c>
      <c r="D201">
        <f t="shared" si="25"/>
        <v>0</v>
      </c>
      <c r="E201">
        <f t="shared" si="28"/>
        <v>14.442372378703244</v>
      </c>
      <c r="H201">
        <f t="shared" si="34"/>
        <v>0.79166666666666696</v>
      </c>
      <c r="I201">
        <f t="shared" si="33"/>
        <v>15</v>
      </c>
      <c r="J201">
        <f t="shared" si="29"/>
        <v>3.1</v>
      </c>
      <c r="K201">
        <f t="shared" si="30"/>
        <v>19.8</v>
      </c>
      <c r="P201">
        <f t="shared" si="31"/>
        <v>15.791666666666668</v>
      </c>
      <c r="Q201">
        <f t="shared" si="32"/>
        <v>14.442372378703244</v>
      </c>
    </row>
    <row r="202" spans="1:17" x14ac:dyDescent="0.25">
      <c r="A202">
        <f t="shared" si="26"/>
        <v>23.2</v>
      </c>
      <c r="B202">
        <f t="shared" si="27"/>
        <v>24.5</v>
      </c>
      <c r="C202">
        <f t="shared" si="24"/>
        <v>23.324138953656284</v>
      </c>
      <c r="D202">
        <f t="shared" si="25"/>
        <v>0</v>
      </c>
      <c r="E202">
        <f t="shared" si="28"/>
        <v>13.399268788196787</v>
      </c>
      <c r="H202">
        <f t="shared" si="34"/>
        <v>0.81250000000000033</v>
      </c>
      <c r="I202">
        <f t="shared" si="33"/>
        <v>15</v>
      </c>
      <c r="J202">
        <f t="shared" si="29"/>
        <v>3.1</v>
      </c>
      <c r="K202">
        <f t="shared" si="30"/>
        <v>19.8</v>
      </c>
      <c r="P202">
        <f t="shared" si="31"/>
        <v>15.8125</v>
      </c>
      <c r="Q202">
        <f t="shared" si="32"/>
        <v>13.399268788196787</v>
      </c>
    </row>
    <row r="203" spans="1:17" x14ac:dyDescent="0.25">
      <c r="A203">
        <f t="shared" si="26"/>
        <v>23.2</v>
      </c>
      <c r="B203">
        <f t="shared" si="27"/>
        <v>24.5</v>
      </c>
      <c r="C203">
        <f t="shared" si="24"/>
        <v>23.324138953656284</v>
      </c>
      <c r="D203">
        <f t="shared" si="25"/>
        <v>0</v>
      </c>
      <c r="E203">
        <f t="shared" si="28"/>
        <v>12.322812668284888</v>
      </c>
      <c r="H203">
        <f t="shared" si="34"/>
        <v>0.8333333333333337</v>
      </c>
      <c r="I203">
        <f t="shared" si="33"/>
        <v>15</v>
      </c>
      <c r="J203">
        <f t="shared" si="29"/>
        <v>3.1</v>
      </c>
      <c r="K203">
        <f t="shared" si="30"/>
        <v>19.8</v>
      </c>
      <c r="P203">
        <f t="shared" si="31"/>
        <v>15.833333333333334</v>
      </c>
      <c r="Q203">
        <f t="shared" si="32"/>
        <v>12.322812668284888</v>
      </c>
    </row>
    <row r="204" spans="1:17" x14ac:dyDescent="0.25">
      <c r="A204">
        <f t="shared" si="26"/>
        <v>23.2</v>
      </c>
      <c r="B204">
        <f t="shared" si="27"/>
        <v>24.5</v>
      </c>
      <c r="C204">
        <f t="shared" si="24"/>
        <v>23.324138953656284</v>
      </c>
      <c r="D204">
        <f t="shared" si="25"/>
        <v>0</v>
      </c>
      <c r="E204">
        <f t="shared" si="28"/>
        <v>11.231422481629245</v>
      </c>
      <c r="H204">
        <f t="shared" si="34"/>
        <v>0.85416666666666707</v>
      </c>
      <c r="I204">
        <f t="shared" si="33"/>
        <v>15</v>
      </c>
      <c r="J204">
        <f t="shared" si="29"/>
        <v>3.1</v>
      </c>
      <c r="K204">
        <f t="shared" si="30"/>
        <v>19.8</v>
      </c>
      <c r="P204">
        <f t="shared" si="31"/>
        <v>15.854166666666668</v>
      </c>
      <c r="Q204">
        <f t="shared" si="32"/>
        <v>11.231422481629245</v>
      </c>
    </row>
    <row r="205" spans="1:17" x14ac:dyDescent="0.25">
      <c r="A205">
        <f t="shared" si="26"/>
        <v>23.2</v>
      </c>
      <c r="B205">
        <f t="shared" si="27"/>
        <v>24.5</v>
      </c>
      <c r="C205">
        <f t="shared" si="24"/>
        <v>23.324138953656284</v>
      </c>
      <c r="D205">
        <f t="shared" si="25"/>
        <v>0</v>
      </c>
      <c r="E205">
        <f t="shared" si="28"/>
        <v>10.143772216914048</v>
      </c>
      <c r="H205">
        <f t="shared" si="34"/>
        <v>0.87500000000000044</v>
      </c>
      <c r="I205">
        <f t="shared" si="33"/>
        <v>15</v>
      </c>
      <c r="J205">
        <f t="shared" si="29"/>
        <v>3.1</v>
      </c>
      <c r="K205">
        <f t="shared" si="30"/>
        <v>19.8</v>
      </c>
      <c r="P205">
        <f t="shared" si="31"/>
        <v>15.875</v>
      </c>
      <c r="Q205">
        <f t="shared" si="32"/>
        <v>10.143772216914048</v>
      </c>
    </row>
    <row r="206" spans="1:17" x14ac:dyDescent="0.25">
      <c r="A206">
        <f t="shared" si="26"/>
        <v>23.2</v>
      </c>
      <c r="B206">
        <f t="shared" si="27"/>
        <v>24.5</v>
      </c>
      <c r="C206">
        <f t="shared" si="24"/>
        <v>23.324138953656284</v>
      </c>
      <c r="D206">
        <f t="shared" si="25"/>
        <v>0</v>
      </c>
      <c r="E206">
        <f t="shared" si="28"/>
        <v>9.0784718717222184</v>
      </c>
      <c r="H206">
        <f t="shared" si="34"/>
        <v>0.89583333333333381</v>
      </c>
      <c r="I206">
        <f t="shared" si="33"/>
        <v>15</v>
      </c>
      <c r="J206">
        <f t="shared" si="29"/>
        <v>3.1</v>
      </c>
      <c r="K206">
        <f t="shared" si="30"/>
        <v>19.8</v>
      </c>
      <c r="P206">
        <f t="shared" si="31"/>
        <v>15.895833333333334</v>
      </c>
      <c r="Q206">
        <f t="shared" si="32"/>
        <v>9.0784718717222184</v>
      </c>
    </row>
    <row r="207" spans="1:17" x14ac:dyDescent="0.25">
      <c r="A207">
        <f t="shared" si="26"/>
        <v>23.2</v>
      </c>
      <c r="B207">
        <f t="shared" si="27"/>
        <v>24.5</v>
      </c>
      <c r="C207">
        <f t="shared" si="24"/>
        <v>23.324138953656284</v>
      </c>
      <c r="D207">
        <f t="shared" si="25"/>
        <v>0</v>
      </c>
      <c r="E207">
        <f t="shared" si="28"/>
        <v>8.0537490303170465</v>
      </c>
      <c r="H207">
        <f t="shared" si="34"/>
        <v>0.91666666666666718</v>
      </c>
      <c r="I207">
        <f t="shared" si="33"/>
        <v>15</v>
      </c>
      <c r="J207">
        <f t="shared" si="29"/>
        <v>3.1</v>
      </c>
      <c r="K207">
        <f t="shared" si="30"/>
        <v>19.8</v>
      </c>
      <c r="P207">
        <f t="shared" si="31"/>
        <v>15.916666666666668</v>
      </c>
      <c r="Q207">
        <f t="shared" si="32"/>
        <v>8.0537490303170465</v>
      </c>
    </row>
    <row r="208" spans="1:17" x14ac:dyDescent="0.25">
      <c r="A208">
        <f t="shared" si="26"/>
        <v>23.2</v>
      </c>
      <c r="B208">
        <f t="shared" si="27"/>
        <v>24.5</v>
      </c>
      <c r="C208">
        <f t="shared" si="24"/>
        <v>23.324138953656284</v>
      </c>
      <c r="D208">
        <f t="shared" si="25"/>
        <v>0</v>
      </c>
      <c r="E208">
        <f t="shared" si="28"/>
        <v>7.0871369846218073</v>
      </c>
      <c r="H208">
        <f t="shared" si="34"/>
        <v>0.93750000000000056</v>
      </c>
      <c r="I208">
        <f t="shared" si="33"/>
        <v>15</v>
      </c>
      <c r="J208">
        <f t="shared" si="29"/>
        <v>3.1</v>
      </c>
      <c r="K208">
        <f t="shared" si="30"/>
        <v>19.8</v>
      </c>
      <c r="P208">
        <f t="shared" si="31"/>
        <v>15.9375</v>
      </c>
      <c r="Q208">
        <f t="shared" si="32"/>
        <v>7.0871369846218073</v>
      </c>
    </row>
    <row r="209" spans="1:17" x14ac:dyDescent="0.25">
      <c r="A209">
        <f t="shared" si="26"/>
        <v>23.2</v>
      </c>
      <c r="B209">
        <f t="shared" si="27"/>
        <v>24.5</v>
      </c>
      <c r="C209">
        <f t="shared" si="24"/>
        <v>23.324138953656284</v>
      </c>
      <c r="D209">
        <f t="shared" si="25"/>
        <v>0</v>
      </c>
      <c r="E209">
        <f t="shared" si="28"/>
        <v>6.1951747347338353</v>
      </c>
      <c r="H209">
        <f t="shared" si="34"/>
        <v>0.95833333333333393</v>
      </c>
      <c r="I209">
        <f t="shared" si="33"/>
        <v>15</v>
      </c>
      <c r="J209">
        <f t="shared" si="29"/>
        <v>3.1</v>
      </c>
      <c r="K209">
        <f t="shared" si="30"/>
        <v>19.8</v>
      </c>
      <c r="P209">
        <f t="shared" si="31"/>
        <v>15.958333333333334</v>
      </c>
      <c r="Q209">
        <f t="shared" si="32"/>
        <v>6.1951747347338353</v>
      </c>
    </row>
    <row r="210" spans="1:17" x14ac:dyDescent="0.25">
      <c r="A210">
        <f t="shared" si="26"/>
        <v>23.2</v>
      </c>
      <c r="B210">
        <f t="shared" si="27"/>
        <v>24.5</v>
      </c>
      <c r="C210">
        <f t="shared" si="24"/>
        <v>23.324138953656284</v>
      </c>
      <c r="D210">
        <f t="shared" si="25"/>
        <v>0</v>
      </c>
      <c r="E210">
        <f t="shared" si="28"/>
        <v>5.3931240020473732</v>
      </c>
      <c r="H210">
        <f t="shared" si="34"/>
        <v>0.9791666666666673</v>
      </c>
      <c r="I210">
        <f t="shared" si="33"/>
        <v>15</v>
      </c>
      <c r="J210">
        <f t="shared" si="29"/>
        <v>3.1</v>
      </c>
      <c r="K210">
        <f t="shared" si="30"/>
        <v>19.8</v>
      </c>
      <c r="P210">
        <f t="shared" si="31"/>
        <v>15.979166666666668</v>
      </c>
      <c r="Q210">
        <f t="shared" si="32"/>
        <v>5.3931240020473732</v>
      </c>
    </row>
    <row r="211" spans="1:17" x14ac:dyDescent="0.25">
      <c r="A211">
        <f t="shared" si="26"/>
        <v>23.2</v>
      </c>
      <c r="B211">
        <f t="shared" si="27"/>
        <v>24.5</v>
      </c>
      <c r="C211">
        <f t="shared" ref="C211:C274" si="35">SIN((0+0.25-$P$2)*2*PI())*(B211-A211)/2+(A211+B211)/2</f>
        <v>23.324138953656284</v>
      </c>
      <c r="D211">
        <f t="shared" ref="D211:D274" si="36">MIN(1,MAX(0,(($P$2-$P$3)-H211)/($P$2-$P$3)))</f>
        <v>0</v>
      </c>
      <c r="E211">
        <f t="shared" si="28"/>
        <v>4.6947080969691699</v>
      </c>
      <c r="H211">
        <f t="shared" si="34"/>
        <v>1.0000000000000007</v>
      </c>
      <c r="I211">
        <f t="shared" si="33"/>
        <v>15</v>
      </c>
      <c r="J211">
        <f t="shared" si="29"/>
        <v>3.1</v>
      </c>
      <c r="K211">
        <f t="shared" si="30"/>
        <v>19.8</v>
      </c>
      <c r="P211">
        <f t="shared" si="31"/>
        <v>16</v>
      </c>
      <c r="Q211">
        <f t="shared" si="32"/>
        <v>4.6947080969691699</v>
      </c>
    </row>
    <row r="212" spans="1:17" x14ac:dyDescent="0.25">
      <c r="A212">
        <f t="shared" ref="A212:A275" si="37">VLOOKUP($I212-1,$I$2:$K$11,2,0)</f>
        <v>3.1</v>
      </c>
      <c r="B212">
        <f t="shared" ref="B212:B275" si="38">VLOOKUP($I212-1,$I$2:$K$11,3,0)</f>
        <v>19.8</v>
      </c>
      <c r="C212">
        <f t="shared" si="35"/>
        <v>4.6947080969691903</v>
      </c>
      <c r="D212">
        <f t="shared" si="36"/>
        <v>0.79166666666666663</v>
      </c>
      <c r="E212">
        <f t="shared" ref="E212:E275" si="39">SIN((H212+0.25-$P$2)*2*PI())*(K212-J212)/2+(J212+K212)/2</f>
        <v>17.405866200797931</v>
      </c>
      <c r="H212">
        <f t="shared" si="34"/>
        <v>2.0833333333333332E-2</v>
      </c>
      <c r="I212">
        <f t="shared" si="33"/>
        <v>16</v>
      </c>
      <c r="J212">
        <f t="shared" ref="J212:J275" si="40">VLOOKUP($I212,$I$2:$K$11,2,0)</f>
        <v>16.600000000000001</v>
      </c>
      <c r="K212">
        <f t="shared" ref="K212:K275" si="41">VLOOKUP($I212,$I$2:$K$11,3,0)</f>
        <v>29.9</v>
      </c>
      <c r="P212">
        <f t="shared" ref="P212:P275" si="42">I212+H212</f>
        <v>16.020833333333332</v>
      </c>
      <c r="Q212">
        <f t="shared" ref="Q212:Q275" si="43">IF(D212&gt;0,J212+D212*(C212-J212),E212)</f>
        <v>7.1749772434339434</v>
      </c>
    </row>
    <row r="213" spans="1:17" x14ac:dyDescent="0.25">
      <c r="A213">
        <f t="shared" si="37"/>
        <v>3.1</v>
      </c>
      <c r="B213">
        <f t="shared" si="38"/>
        <v>19.8</v>
      </c>
      <c r="C213">
        <f t="shared" si="35"/>
        <v>4.6947080969691903</v>
      </c>
      <c r="D213">
        <f t="shared" si="36"/>
        <v>0.58333333333333326</v>
      </c>
      <c r="E213">
        <f t="shared" si="39"/>
        <v>17.041690163793611</v>
      </c>
      <c r="H213">
        <f t="shared" si="34"/>
        <v>4.1666666666666664E-2</v>
      </c>
      <c r="I213">
        <f t="shared" ref="I213:I276" si="44">IF(H213&lt;H212,I212+1,I212)</f>
        <v>16</v>
      </c>
      <c r="J213">
        <f t="shared" si="40"/>
        <v>16.600000000000001</v>
      </c>
      <c r="K213">
        <f t="shared" si="41"/>
        <v>29.9</v>
      </c>
      <c r="P213">
        <f t="shared" si="42"/>
        <v>16.041666666666668</v>
      </c>
      <c r="Q213">
        <f t="shared" si="43"/>
        <v>9.6552463898986964</v>
      </c>
    </row>
    <row r="214" spans="1:17" x14ac:dyDescent="0.25">
      <c r="A214">
        <f t="shared" si="37"/>
        <v>3.1</v>
      </c>
      <c r="B214">
        <f t="shared" si="38"/>
        <v>19.8</v>
      </c>
      <c r="C214">
        <f t="shared" si="35"/>
        <v>4.6947080969691903</v>
      </c>
      <c r="D214">
        <f t="shared" si="36"/>
        <v>0.37499999999999983</v>
      </c>
      <c r="E214">
        <f t="shared" si="39"/>
        <v>16.78374002935545</v>
      </c>
      <c r="H214">
        <f t="shared" si="34"/>
        <v>6.25E-2</v>
      </c>
      <c r="I214">
        <f t="shared" si="44"/>
        <v>16</v>
      </c>
      <c r="J214">
        <f t="shared" si="40"/>
        <v>16.600000000000001</v>
      </c>
      <c r="K214">
        <f t="shared" si="41"/>
        <v>29.9</v>
      </c>
      <c r="P214">
        <f t="shared" si="42"/>
        <v>16.0625</v>
      </c>
      <c r="Q214">
        <f t="shared" si="43"/>
        <v>12.135515536363449</v>
      </c>
    </row>
    <row r="215" spans="1:17" x14ac:dyDescent="0.25">
      <c r="A215">
        <f t="shared" si="37"/>
        <v>3.1</v>
      </c>
      <c r="B215">
        <f t="shared" si="38"/>
        <v>19.8</v>
      </c>
      <c r="C215">
        <f t="shared" si="35"/>
        <v>4.6947080969691903</v>
      </c>
      <c r="D215">
        <f t="shared" si="36"/>
        <v>0.16666666666666652</v>
      </c>
      <c r="E215">
        <f t="shared" si="39"/>
        <v>16.636429395800985</v>
      </c>
      <c r="H215">
        <f t="shared" si="34"/>
        <v>8.3333333333333329E-2</v>
      </c>
      <c r="I215">
        <f t="shared" si="44"/>
        <v>16</v>
      </c>
      <c r="J215">
        <f t="shared" si="40"/>
        <v>16.600000000000001</v>
      </c>
      <c r="K215">
        <f t="shared" si="41"/>
        <v>29.9</v>
      </c>
      <c r="P215">
        <f t="shared" si="42"/>
        <v>16.083333333333332</v>
      </c>
      <c r="Q215">
        <f t="shared" si="43"/>
        <v>14.615784682828201</v>
      </c>
    </row>
    <row r="216" spans="1:17" x14ac:dyDescent="0.25">
      <c r="A216">
        <f t="shared" si="37"/>
        <v>3.1</v>
      </c>
      <c r="B216">
        <f t="shared" si="38"/>
        <v>19.8</v>
      </c>
      <c r="C216">
        <f t="shared" si="35"/>
        <v>4.6947080969691903</v>
      </c>
      <c r="D216">
        <f t="shared" si="36"/>
        <v>0</v>
      </c>
      <c r="E216">
        <f t="shared" si="39"/>
        <v>16.602278788912546</v>
      </c>
      <c r="H216">
        <f t="shared" si="34"/>
        <v>0.10416666666666666</v>
      </c>
      <c r="I216">
        <f t="shared" si="44"/>
        <v>16</v>
      </c>
      <c r="J216">
        <f t="shared" si="40"/>
        <v>16.600000000000001</v>
      </c>
      <c r="K216">
        <f t="shared" si="41"/>
        <v>29.9</v>
      </c>
      <c r="P216">
        <f t="shared" si="42"/>
        <v>16.104166666666668</v>
      </c>
      <c r="Q216">
        <f t="shared" si="43"/>
        <v>16.602278788912546</v>
      </c>
    </row>
    <row r="217" spans="1:17" x14ac:dyDescent="0.25">
      <c r="A217">
        <f t="shared" si="37"/>
        <v>3.1</v>
      </c>
      <c r="B217">
        <f t="shared" si="38"/>
        <v>19.8</v>
      </c>
      <c r="C217">
        <f t="shared" si="35"/>
        <v>4.6947080969691903</v>
      </c>
      <c r="D217">
        <f t="shared" si="36"/>
        <v>0</v>
      </c>
      <c r="E217">
        <f t="shared" si="39"/>
        <v>16.681872535042338</v>
      </c>
      <c r="H217">
        <f t="shared" si="34"/>
        <v>0.12499999999999999</v>
      </c>
      <c r="I217">
        <f t="shared" si="44"/>
        <v>16</v>
      </c>
      <c r="J217">
        <f t="shared" si="40"/>
        <v>16.600000000000001</v>
      </c>
      <c r="K217">
        <f t="shared" si="41"/>
        <v>29.9</v>
      </c>
      <c r="P217">
        <f t="shared" si="42"/>
        <v>16.125</v>
      </c>
      <c r="Q217">
        <f t="shared" si="43"/>
        <v>16.681872535042338</v>
      </c>
    </row>
    <row r="218" spans="1:17" x14ac:dyDescent="0.25">
      <c r="A218">
        <f t="shared" si="37"/>
        <v>3.1</v>
      </c>
      <c r="B218">
        <f t="shared" si="38"/>
        <v>19.8</v>
      </c>
      <c r="C218">
        <f t="shared" si="35"/>
        <v>4.6947080969691903</v>
      </c>
      <c r="D218">
        <f t="shared" si="36"/>
        <v>0</v>
      </c>
      <c r="E218">
        <f t="shared" si="39"/>
        <v>16.873848763126517</v>
      </c>
      <c r="H218">
        <f t="shared" si="34"/>
        <v>0.14583333333333331</v>
      </c>
      <c r="I218">
        <f t="shared" si="44"/>
        <v>16</v>
      </c>
      <c r="J218">
        <f t="shared" si="40"/>
        <v>16.600000000000001</v>
      </c>
      <c r="K218">
        <f t="shared" si="41"/>
        <v>29.9</v>
      </c>
      <c r="P218">
        <f t="shared" si="42"/>
        <v>16.145833333333332</v>
      </c>
      <c r="Q218">
        <f t="shared" si="43"/>
        <v>16.873848763126517</v>
      </c>
    </row>
    <row r="219" spans="1:17" x14ac:dyDescent="0.25">
      <c r="A219">
        <f t="shared" si="37"/>
        <v>3.1</v>
      </c>
      <c r="B219">
        <f t="shared" si="38"/>
        <v>19.8</v>
      </c>
      <c r="C219">
        <f t="shared" si="35"/>
        <v>4.6947080969691903</v>
      </c>
      <c r="D219">
        <f t="shared" si="36"/>
        <v>0</v>
      </c>
      <c r="E219">
        <f t="shared" si="39"/>
        <v>17.174922706676703</v>
      </c>
      <c r="H219">
        <f t="shared" si="34"/>
        <v>0.16666666666666666</v>
      </c>
      <c r="I219">
        <f t="shared" si="44"/>
        <v>16</v>
      </c>
      <c r="J219">
        <f t="shared" si="40"/>
        <v>16.600000000000001</v>
      </c>
      <c r="K219">
        <f t="shared" si="41"/>
        <v>29.9</v>
      </c>
      <c r="P219">
        <f t="shared" si="42"/>
        <v>16.166666666666668</v>
      </c>
      <c r="Q219">
        <f t="shared" si="43"/>
        <v>17.174922706676703</v>
      </c>
    </row>
    <row r="220" spans="1:17" x14ac:dyDescent="0.25">
      <c r="A220">
        <f t="shared" si="37"/>
        <v>3.1</v>
      </c>
      <c r="B220">
        <f t="shared" si="38"/>
        <v>19.8</v>
      </c>
      <c r="C220">
        <f t="shared" si="35"/>
        <v>4.6947080969691903</v>
      </c>
      <c r="D220">
        <f t="shared" si="36"/>
        <v>0</v>
      </c>
      <c r="E220">
        <f t="shared" si="39"/>
        <v>17.57994290704529</v>
      </c>
      <c r="H220">
        <f t="shared" si="34"/>
        <v>0.1875</v>
      </c>
      <c r="I220">
        <f t="shared" si="44"/>
        <v>16</v>
      </c>
      <c r="J220">
        <f t="shared" si="40"/>
        <v>16.600000000000001</v>
      </c>
      <c r="K220">
        <f t="shared" si="41"/>
        <v>29.9</v>
      </c>
      <c r="P220">
        <f t="shared" si="42"/>
        <v>16.1875</v>
      </c>
      <c r="Q220">
        <f t="shared" si="43"/>
        <v>17.57994290704529</v>
      </c>
    </row>
    <row r="221" spans="1:17" x14ac:dyDescent="0.25">
      <c r="A221">
        <f t="shared" si="37"/>
        <v>3.1</v>
      </c>
      <c r="B221">
        <f t="shared" si="38"/>
        <v>19.8</v>
      </c>
      <c r="C221">
        <f t="shared" si="35"/>
        <v>4.6947080969691903</v>
      </c>
      <c r="D221">
        <f t="shared" si="36"/>
        <v>0</v>
      </c>
      <c r="E221">
        <f t="shared" si="39"/>
        <v>18.081979356311145</v>
      </c>
      <c r="H221">
        <f t="shared" si="34"/>
        <v>0.20833333333333334</v>
      </c>
      <c r="I221">
        <f t="shared" si="44"/>
        <v>16</v>
      </c>
      <c r="J221">
        <f t="shared" si="40"/>
        <v>16.600000000000001</v>
      </c>
      <c r="K221">
        <f t="shared" si="41"/>
        <v>29.9</v>
      </c>
      <c r="P221">
        <f t="shared" si="42"/>
        <v>16.208333333333332</v>
      </c>
      <c r="Q221">
        <f t="shared" si="43"/>
        <v>18.081979356311145</v>
      </c>
    </row>
    <row r="222" spans="1:17" x14ac:dyDescent="0.25">
      <c r="A222">
        <f t="shared" si="37"/>
        <v>3.1</v>
      </c>
      <c r="B222">
        <f t="shared" si="38"/>
        <v>19.8</v>
      </c>
      <c r="C222">
        <f t="shared" si="35"/>
        <v>4.6947080969691903</v>
      </c>
      <c r="D222">
        <f t="shared" si="36"/>
        <v>0</v>
      </c>
      <c r="E222">
        <f t="shared" si="39"/>
        <v>18.672442071636539</v>
      </c>
      <c r="H222">
        <f t="shared" si="34"/>
        <v>0.22916666666666669</v>
      </c>
      <c r="I222">
        <f t="shared" si="44"/>
        <v>16</v>
      </c>
      <c r="J222">
        <f t="shared" si="40"/>
        <v>16.600000000000001</v>
      </c>
      <c r="K222">
        <f t="shared" si="41"/>
        <v>29.9</v>
      </c>
      <c r="P222">
        <f t="shared" si="42"/>
        <v>16.229166666666668</v>
      </c>
      <c r="Q222">
        <f t="shared" si="43"/>
        <v>18.672442071636539</v>
      </c>
    </row>
    <row r="223" spans="1:17" x14ac:dyDescent="0.25">
      <c r="A223">
        <f t="shared" si="37"/>
        <v>3.1</v>
      </c>
      <c r="B223">
        <f t="shared" si="38"/>
        <v>19.8</v>
      </c>
      <c r="C223">
        <f t="shared" si="35"/>
        <v>4.6947080969691903</v>
      </c>
      <c r="D223">
        <f t="shared" si="36"/>
        <v>0</v>
      </c>
      <c r="E223">
        <f t="shared" si="39"/>
        <v>19.341228072255056</v>
      </c>
      <c r="H223">
        <f t="shared" si="34"/>
        <v>0.25</v>
      </c>
      <c r="I223">
        <f t="shared" si="44"/>
        <v>16</v>
      </c>
      <c r="J223">
        <f t="shared" si="40"/>
        <v>16.600000000000001</v>
      </c>
      <c r="K223">
        <f t="shared" si="41"/>
        <v>29.9</v>
      </c>
      <c r="P223">
        <f t="shared" si="42"/>
        <v>16.25</v>
      </c>
      <c r="Q223">
        <f t="shared" si="43"/>
        <v>19.341228072255056</v>
      </c>
    </row>
    <row r="224" spans="1:17" x14ac:dyDescent="0.25">
      <c r="A224">
        <f t="shared" si="37"/>
        <v>3.1</v>
      </c>
      <c r="B224">
        <f t="shared" si="38"/>
        <v>19.8</v>
      </c>
      <c r="C224">
        <f t="shared" si="35"/>
        <v>4.6947080969691903</v>
      </c>
      <c r="D224">
        <f t="shared" si="36"/>
        <v>0</v>
      </c>
      <c r="E224">
        <f t="shared" si="39"/>
        <v>20.076894244273603</v>
      </c>
      <c r="H224">
        <f t="shared" si="34"/>
        <v>0.27083333333333331</v>
      </c>
      <c r="I224">
        <f t="shared" si="44"/>
        <v>16</v>
      </c>
      <c r="J224">
        <f t="shared" si="40"/>
        <v>16.600000000000001</v>
      </c>
      <c r="K224">
        <f t="shared" si="41"/>
        <v>29.9</v>
      </c>
      <c r="P224">
        <f t="shared" si="42"/>
        <v>16.270833333333332</v>
      </c>
      <c r="Q224">
        <f t="shared" si="43"/>
        <v>20.076894244273603</v>
      </c>
    </row>
    <row r="225" spans="1:17" x14ac:dyDescent="0.25">
      <c r="A225">
        <f t="shared" si="37"/>
        <v>3.1</v>
      </c>
      <c r="B225">
        <f t="shared" si="38"/>
        <v>19.8</v>
      </c>
      <c r="C225">
        <f t="shared" si="35"/>
        <v>4.6947080969691903</v>
      </c>
      <c r="D225">
        <f t="shared" si="36"/>
        <v>0</v>
      </c>
      <c r="E225">
        <f t="shared" si="39"/>
        <v>20.866853135523755</v>
      </c>
      <c r="H225">
        <f t="shared" si="34"/>
        <v>0.29166666666666663</v>
      </c>
      <c r="I225">
        <f t="shared" si="44"/>
        <v>16</v>
      </c>
      <c r="J225">
        <f t="shared" si="40"/>
        <v>16.600000000000001</v>
      </c>
      <c r="K225">
        <f t="shared" si="41"/>
        <v>29.9</v>
      </c>
      <c r="P225">
        <f t="shared" si="42"/>
        <v>16.291666666666668</v>
      </c>
      <c r="Q225">
        <f t="shared" si="43"/>
        <v>20.866853135523755</v>
      </c>
    </row>
    <row r="226" spans="1:17" x14ac:dyDescent="0.25">
      <c r="A226">
        <f t="shared" si="37"/>
        <v>3.1</v>
      </c>
      <c r="B226">
        <f t="shared" si="38"/>
        <v>19.8</v>
      </c>
      <c r="C226">
        <f t="shared" si="35"/>
        <v>4.6947080969691903</v>
      </c>
      <c r="D226">
        <f t="shared" si="36"/>
        <v>0</v>
      </c>
      <c r="E226">
        <f t="shared" si="39"/>
        <v>21.697588330358229</v>
      </c>
      <c r="H226">
        <f t="shared" si="34"/>
        <v>0.31249999999999994</v>
      </c>
      <c r="I226">
        <f t="shared" si="44"/>
        <v>16</v>
      </c>
      <c r="J226">
        <f t="shared" si="40"/>
        <v>16.600000000000001</v>
      </c>
      <c r="K226">
        <f t="shared" si="41"/>
        <v>29.9</v>
      </c>
      <c r="P226">
        <f t="shared" si="42"/>
        <v>16.3125</v>
      </c>
      <c r="Q226">
        <f t="shared" si="43"/>
        <v>21.697588330358229</v>
      </c>
    </row>
    <row r="227" spans="1:17" x14ac:dyDescent="0.25">
      <c r="A227">
        <f t="shared" si="37"/>
        <v>3.1</v>
      </c>
      <c r="B227">
        <f t="shared" si="38"/>
        <v>19.8</v>
      </c>
      <c r="C227">
        <f t="shared" si="35"/>
        <v>4.6947080969691903</v>
      </c>
      <c r="D227">
        <f t="shared" si="36"/>
        <v>0</v>
      </c>
      <c r="E227">
        <f t="shared" si="39"/>
        <v>22.554885719270104</v>
      </c>
      <c r="H227">
        <f t="shared" si="34"/>
        <v>0.33333333333333326</v>
      </c>
      <c r="I227">
        <f t="shared" si="44"/>
        <v>16</v>
      </c>
      <c r="J227">
        <f t="shared" si="40"/>
        <v>16.600000000000001</v>
      </c>
      <c r="K227">
        <f t="shared" si="41"/>
        <v>29.9</v>
      </c>
      <c r="P227">
        <f t="shared" si="42"/>
        <v>16.333333333333332</v>
      </c>
      <c r="Q227">
        <f t="shared" si="43"/>
        <v>22.554885719270104</v>
      </c>
    </row>
    <row r="228" spans="1:17" x14ac:dyDescent="0.25">
      <c r="A228">
        <f t="shared" si="37"/>
        <v>3.1</v>
      </c>
      <c r="B228">
        <f t="shared" si="38"/>
        <v>19.8</v>
      </c>
      <c r="C228">
        <f t="shared" si="35"/>
        <v>4.6947080969691903</v>
      </c>
      <c r="D228">
        <f t="shared" si="36"/>
        <v>0</v>
      </c>
      <c r="E228">
        <f t="shared" si="39"/>
        <v>23.424076706247352</v>
      </c>
      <c r="H228">
        <f t="shared" si="34"/>
        <v>0.35416666666666657</v>
      </c>
      <c r="I228">
        <f t="shared" si="44"/>
        <v>16</v>
      </c>
      <c r="J228">
        <f t="shared" si="40"/>
        <v>16.600000000000001</v>
      </c>
      <c r="K228">
        <f t="shared" si="41"/>
        <v>29.9</v>
      </c>
      <c r="P228">
        <f t="shared" si="42"/>
        <v>16.354166666666668</v>
      </c>
      <c r="Q228">
        <f t="shared" si="43"/>
        <v>23.424076706247352</v>
      </c>
    </row>
    <row r="229" spans="1:17" x14ac:dyDescent="0.25">
      <c r="A229">
        <f t="shared" si="37"/>
        <v>3.1</v>
      </c>
      <c r="B229">
        <f t="shared" si="38"/>
        <v>19.8</v>
      </c>
      <c r="C229">
        <f t="shared" si="35"/>
        <v>4.6947080969691903</v>
      </c>
      <c r="D229">
        <f t="shared" si="36"/>
        <v>0</v>
      </c>
      <c r="E229">
        <f t="shared" si="39"/>
        <v>24.29028919251753</v>
      </c>
      <c r="H229">
        <f t="shared" si="34"/>
        <v>0.37499999999999989</v>
      </c>
      <c r="I229">
        <f t="shared" si="44"/>
        <v>16</v>
      </c>
      <c r="J229">
        <f t="shared" si="40"/>
        <v>16.600000000000001</v>
      </c>
      <c r="K229">
        <f t="shared" si="41"/>
        <v>29.9</v>
      </c>
      <c r="P229">
        <f t="shared" si="42"/>
        <v>16.375</v>
      </c>
      <c r="Q229">
        <f t="shared" si="43"/>
        <v>24.29028919251753</v>
      </c>
    </row>
    <row r="230" spans="1:17" x14ac:dyDescent="0.25">
      <c r="A230">
        <f t="shared" si="37"/>
        <v>3.1</v>
      </c>
      <c r="B230">
        <f t="shared" si="38"/>
        <v>19.8</v>
      </c>
      <c r="C230">
        <f t="shared" si="35"/>
        <v>4.6947080969691903</v>
      </c>
      <c r="D230">
        <f t="shared" si="36"/>
        <v>0</v>
      </c>
      <c r="E230">
        <f t="shared" si="39"/>
        <v>25.138702042281082</v>
      </c>
      <c r="H230">
        <f t="shared" si="34"/>
        <v>0.3958333333333332</v>
      </c>
      <c r="I230">
        <f t="shared" si="44"/>
        <v>16</v>
      </c>
      <c r="J230">
        <f t="shared" si="40"/>
        <v>16.600000000000001</v>
      </c>
      <c r="K230">
        <f t="shared" si="41"/>
        <v>29.9</v>
      </c>
      <c r="P230">
        <f t="shared" si="42"/>
        <v>16.395833333333332</v>
      </c>
      <c r="Q230">
        <f t="shared" si="43"/>
        <v>25.138702042281082</v>
      </c>
    </row>
    <row r="231" spans="1:17" x14ac:dyDescent="0.25">
      <c r="A231">
        <f t="shared" si="37"/>
        <v>3.1</v>
      </c>
      <c r="B231">
        <f t="shared" si="38"/>
        <v>19.8</v>
      </c>
      <c r="C231">
        <f t="shared" si="35"/>
        <v>4.6947080969691903</v>
      </c>
      <c r="D231">
        <f t="shared" si="36"/>
        <v>0</v>
      </c>
      <c r="E231">
        <f t="shared" si="39"/>
        <v>25.954798676454065</v>
      </c>
      <c r="H231">
        <f t="shared" si="34"/>
        <v>0.41666666666666652</v>
      </c>
      <c r="I231">
        <f t="shared" si="44"/>
        <v>16</v>
      </c>
      <c r="J231">
        <f t="shared" si="40"/>
        <v>16.600000000000001</v>
      </c>
      <c r="K231">
        <f t="shared" si="41"/>
        <v>29.9</v>
      </c>
      <c r="P231">
        <f t="shared" si="42"/>
        <v>16.416666666666668</v>
      </c>
      <c r="Q231">
        <f t="shared" si="43"/>
        <v>25.954798676454065</v>
      </c>
    </row>
    <row r="232" spans="1:17" x14ac:dyDescent="0.25">
      <c r="A232">
        <f t="shared" si="37"/>
        <v>3.1</v>
      </c>
      <c r="B232">
        <f t="shared" si="38"/>
        <v>19.8</v>
      </c>
      <c r="C232">
        <f t="shared" si="35"/>
        <v>4.6947080969691903</v>
      </c>
      <c r="D232">
        <f t="shared" si="36"/>
        <v>0</v>
      </c>
      <c r="E232">
        <f t="shared" si="39"/>
        <v>26.724615455361054</v>
      </c>
      <c r="H232">
        <f t="shared" si="34"/>
        <v>0.43749999999999983</v>
      </c>
      <c r="I232">
        <f t="shared" si="44"/>
        <v>16</v>
      </c>
      <c r="J232">
        <f t="shared" si="40"/>
        <v>16.600000000000001</v>
      </c>
      <c r="K232">
        <f t="shared" si="41"/>
        <v>29.9</v>
      </c>
      <c r="P232">
        <f t="shared" si="42"/>
        <v>16.4375</v>
      </c>
      <c r="Q232">
        <f t="shared" si="43"/>
        <v>26.724615455361054</v>
      </c>
    </row>
    <row r="233" spans="1:17" x14ac:dyDescent="0.25">
      <c r="A233">
        <f t="shared" si="37"/>
        <v>3.1</v>
      </c>
      <c r="B233">
        <f t="shared" si="38"/>
        <v>19.8</v>
      </c>
      <c r="C233">
        <f t="shared" si="35"/>
        <v>4.6947080969691903</v>
      </c>
      <c r="D233">
        <f t="shared" si="36"/>
        <v>0</v>
      </c>
      <c r="E233">
        <f t="shared" si="39"/>
        <v>27.434980600481413</v>
      </c>
      <c r="H233">
        <f t="shared" si="34"/>
        <v>0.45833333333333315</v>
      </c>
      <c r="I233">
        <f t="shared" si="44"/>
        <v>16</v>
      </c>
      <c r="J233">
        <f t="shared" si="40"/>
        <v>16.600000000000001</v>
      </c>
      <c r="K233">
        <f t="shared" si="41"/>
        <v>29.9</v>
      </c>
      <c r="P233">
        <f t="shared" si="42"/>
        <v>16.458333333333332</v>
      </c>
      <c r="Q233">
        <f t="shared" si="43"/>
        <v>27.434980600481413</v>
      </c>
    </row>
    <row r="234" spans="1:17" x14ac:dyDescent="0.25">
      <c r="A234">
        <f t="shared" si="37"/>
        <v>3.1</v>
      </c>
      <c r="B234">
        <f t="shared" si="38"/>
        <v>19.8</v>
      </c>
      <c r="C234">
        <f t="shared" si="35"/>
        <v>4.6947080969691903</v>
      </c>
      <c r="D234">
        <f t="shared" si="36"/>
        <v>0</v>
      </c>
      <c r="E234">
        <f t="shared" si="39"/>
        <v>28.073739567231708</v>
      </c>
      <c r="H234">
        <f t="shared" si="34"/>
        <v>0.47916666666666646</v>
      </c>
      <c r="I234">
        <f t="shared" si="44"/>
        <v>16</v>
      </c>
      <c r="J234">
        <f t="shared" si="40"/>
        <v>16.600000000000001</v>
      </c>
      <c r="K234">
        <f t="shared" si="41"/>
        <v>29.9</v>
      </c>
      <c r="P234">
        <f t="shared" si="42"/>
        <v>16.479166666666668</v>
      </c>
      <c r="Q234">
        <f t="shared" si="43"/>
        <v>28.073739567231708</v>
      </c>
    </row>
    <row r="235" spans="1:17" x14ac:dyDescent="0.25">
      <c r="A235">
        <f t="shared" si="37"/>
        <v>3.1</v>
      </c>
      <c r="B235">
        <f t="shared" si="38"/>
        <v>19.8</v>
      </c>
      <c r="C235">
        <f t="shared" si="35"/>
        <v>4.6947080969691903</v>
      </c>
      <c r="D235">
        <f t="shared" si="36"/>
        <v>0</v>
      </c>
      <c r="E235">
        <f t="shared" si="39"/>
        <v>28.629963012593393</v>
      </c>
      <c r="H235">
        <f t="shared" si="34"/>
        <v>0.49999999999999978</v>
      </c>
      <c r="I235">
        <f t="shared" si="44"/>
        <v>16</v>
      </c>
      <c r="J235">
        <f t="shared" si="40"/>
        <v>16.600000000000001</v>
      </c>
      <c r="K235">
        <f t="shared" si="41"/>
        <v>29.9</v>
      </c>
      <c r="P235">
        <f t="shared" si="42"/>
        <v>16.5</v>
      </c>
      <c r="Q235">
        <f t="shared" si="43"/>
        <v>28.629963012593393</v>
      </c>
    </row>
    <row r="236" spans="1:17" x14ac:dyDescent="0.25">
      <c r="A236">
        <f t="shared" si="37"/>
        <v>3.1</v>
      </c>
      <c r="B236">
        <f t="shared" si="38"/>
        <v>19.8</v>
      </c>
      <c r="C236">
        <f t="shared" si="35"/>
        <v>4.6947080969691903</v>
      </c>
      <c r="D236">
        <f t="shared" si="36"/>
        <v>0</v>
      </c>
      <c r="E236">
        <f t="shared" si="39"/>
        <v>29.094133799202066</v>
      </c>
      <c r="H236">
        <f t="shared" si="34"/>
        <v>0.52083333333333315</v>
      </c>
      <c r="I236">
        <f t="shared" si="44"/>
        <v>16</v>
      </c>
      <c r="J236">
        <f t="shared" si="40"/>
        <v>16.600000000000001</v>
      </c>
      <c r="K236">
        <f t="shared" si="41"/>
        <v>29.9</v>
      </c>
      <c r="P236">
        <f t="shared" si="42"/>
        <v>16.520833333333332</v>
      </c>
      <c r="Q236">
        <f t="shared" si="43"/>
        <v>29.094133799202066</v>
      </c>
    </row>
    <row r="237" spans="1:17" x14ac:dyDescent="0.25">
      <c r="A237">
        <f t="shared" si="37"/>
        <v>3.1</v>
      </c>
      <c r="B237">
        <f t="shared" si="38"/>
        <v>19.8</v>
      </c>
      <c r="C237">
        <f t="shared" si="35"/>
        <v>4.6947080969691903</v>
      </c>
      <c r="D237">
        <f t="shared" si="36"/>
        <v>0</v>
      </c>
      <c r="E237">
        <f t="shared" si="39"/>
        <v>29.458309836206389</v>
      </c>
      <c r="H237">
        <f t="shared" si="34"/>
        <v>0.54166666666666652</v>
      </c>
      <c r="I237">
        <f t="shared" si="44"/>
        <v>16</v>
      </c>
      <c r="J237">
        <f t="shared" si="40"/>
        <v>16.600000000000001</v>
      </c>
      <c r="K237">
        <f t="shared" si="41"/>
        <v>29.9</v>
      </c>
      <c r="P237">
        <f t="shared" si="42"/>
        <v>16.541666666666668</v>
      </c>
      <c r="Q237">
        <f t="shared" si="43"/>
        <v>29.458309836206389</v>
      </c>
    </row>
    <row r="238" spans="1:17" x14ac:dyDescent="0.25">
      <c r="A238">
        <f t="shared" si="37"/>
        <v>3.1</v>
      </c>
      <c r="B238">
        <f t="shared" si="38"/>
        <v>19.8</v>
      </c>
      <c r="C238">
        <f t="shared" si="35"/>
        <v>4.6947080969691903</v>
      </c>
      <c r="D238">
        <f t="shared" si="36"/>
        <v>0</v>
      </c>
      <c r="E238">
        <f t="shared" si="39"/>
        <v>29.716259970644547</v>
      </c>
      <c r="H238">
        <f t="shared" si="34"/>
        <v>0.56249999999999989</v>
      </c>
      <c r="I238">
        <f t="shared" si="44"/>
        <v>16</v>
      </c>
      <c r="J238">
        <f t="shared" si="40"/>
        <v>16.600000000000001</v>
      </c>
      <c r="K238">
        <f t="shared" si="41"/>
        <v>29.9</v>
      </c>
      <c r="P238">
        <f t="shared" si="42"/>
        <v>16.5625</v>
      </c>
      <c r="Q238">
        <f t="shared" si="43"/>
        <v>29.716259970644547</v>
      </c>
    </row>
    <row r="239" spans="1:17" x14ac:dyDescent="0.25">
      <c r="A239">
        <f t="shared" si="37"/>
        <v>3.1</v>
      </c>
      <c r="B239">
        <f t="shared" si="38"/>
        <v>19.8</v>
      </c>
      <c r="C239">
        <f t="shared" si="35"/>
        <v>4.6947080969691903</v>
      </c>
      <c r="D239">
        <f t="shared" si="36"/>
        <v>0</v>
      </c>
      <c r="E239">
        <f t="shared" si="39"/>
        <v>29.863570604199015</v>
      </c>
      <c r="H239">
        <f t="shared" si="34"/>
        <v>0.58333333333333326</v>
      </c>
      <c r="I239">
        <f t="shared" si="44"/>
        <v>16</v>
      </c>
      <c r="J239">
        <f t="shared" si="40"/>
        <v>16.600000000000001</v>
      </c>
      <c r="K239">
        <f t="shared" si="41"/>
        <v>29.9</v>
      </c>
      <c r="P239">
        <f t="shared" si="42"/>
        <v>16.583333333333332</v>
      </c>
      <c r="Q239">
        <f t="shared" si="43"/>
        <v>29.863570604199015</v>
      </c>
    </row>
    <row r="240" spans="1:17" x14ac:dyDescent="0.25">
      <c r="A240">
        <f t="shared" si="37"/>
        <v>3.1</v>
      </c>
      <c r="B240">
        <f t="shared" si="38"/>
        <v>19.8</v>
      </c>
      <c r="C240">
        <f t="shared" si="35"/>
        <v>4.6947080969691903</v>
      </c>
      <c r="D240">
        <f t="shared" si="36"/>
        <v>0</v>
      </c>
      <c r="E240">
        <f t="shared" si="39"/>
        <v>29.897721211087454</v>
      </c>
      <c r="H240">
        <f t="shared" si="34"/>
        <v>0.60416666666666663</v>
      </c>
      <c r="I240">
        <f t="shared" si="44"/>
        <v>16</v>
      </c>
      <c r="J240">
        <f t="shared" si="40"/>
        <v>16.600000000000001</v>
      </c>
      <c r="K240">
        <f t="shared" si="41"/>
        <v>29.9</v>
      </c>
      <c r="P240">
        <f t="shared" si="42"/>
        <v>16.604166666666668</v>
      </c>
      <c r="Q240">
        <f t="shared" si="43"/>
        <v>29.897721211087454</v>
      </c>
    </row>
    <row r="241" spans="1:17" x14ac:dyDescent="0.25">
      <c r="A241">
        <f t="shared" si="37"/>
        <v>3.1</v>
      </c>
      <c r="B241">
        <f t="shared" si="38"/>
        <v>19.8</v>
      </c>
      <c r="C241">
        <f t="shared" si="35"/>
        <v>4.6947080969691903</v>
      </c>
      <c r="D241">
        <f t="shared" si="36"/>
        <v>0</v>
      </c>
      <c r="E241">
        <f t="shared" si="39"/>
        <v>29.818127464957662</v>
      </c>
      <c r="H241">
        <f t="shared" si="34"/>
        <v>0.625</v>
      </c>
      <c r="I241">
        <f t="shared" si="44"/>
        <v>16</v>
      </c>
      <c r="J241">
        <f t="shared" si="40"/>
        <v>16.600000000000001</v>
      </c>
      <c r="K241">
        <f t="shared" si="41"/>
        <v>29.9</v>
      </c>
      <c r="P241">
        <f t="shared" si="42"/>
        <v>16.625</v>
      </c>
      <c r="Q241">
        <f t="shared" si="43"/>
        <v>29.818127464957662</v>
      </c>
    </row>
    <row r="242" spans="1:17" x14ac:dyDescent="0.25">
      <c r="A242">
        <f t="shared" si="37"/>
        <v>3.1</v>
      </c>
      <c r="B242">
        <f t="shared" si="38"/>
        <v>19.8</v>
      </c>
      <c r="C242">
        <f t="shared" si="35"/>
        <v>4.6947080969691903</v>
      </c>
      <c r="D242">
        <f t="shared" si="36"/>
        <v>0</v>
      </c>
      <c r="E242">
        <f t="shared" si="39"/>
        <v>29.626151236873483</v>
      </c>
      <c r="H242">
        <f t="shared" si="34"/>
        <v>0.64583333333333337</v>
      </c>
      <c r="I242">
        <f t="shared" si="44"/>
        <v>16</v>
      </c>
      <c r="J242">
        <f t="shared" si="40"/>
        <v>16.600000000000001</v>
      </c>
      <c r="K242">
        <f t="shared" si="41"/>
        <v>29.9</v>
      </c>
      <c r="P242">
        <f t="shared" si="42"/>
        <v>16.645833333333332</v>
      </c>
      <c r="Q242">
        <f t="shared" si="43"/>
        <v>29.626151236873483</v>
      </c>
    </row>
    <row r="243" spans="1:17" x14ac:dyDescent="0.25">
      <c r="A243">
        <f t="shared" si="37"/>
        <v>3.1</v>
      </c>
      <c r="B243">
        <f t="shared" si="38"/>
        <v>19.8</v>
      </c>
      <c r="C243">
        <f t="shared" si="35"/>
        <v>4.6947080969691903</v>
      </c>
      <c r="D243">
        <f t="shared" si="36"/>
        <v>0</v>
      </c>
      <c r="E243">
        <f t="shared" si="39"/>
        <v>29.325077293323293</v>
      </c>
      <c r="H243">
        <f t="shared" si="34"/>
        <v>0.66666666666666674</v>
      </c>
      <c r="I243">
        <f t="shared" si="44"/>
        <v>16</v>
      </c>
      <c r="J243">
        <f t="shared" si="40"/>
        <v>16.600000000000001</v>
      </c>
      <c r="K243">
        <f t="shared" si="41"/>
        <v>29.9</v>
      </c>
      <c r="P243">
        <f t="shared" si="42"/>
        <v>16.666666666666668</v>
      </c>
      <c r="Q243">
        <f t="shared" si="43"/>
        <v>29.325077293323293</v>
      </c>
    </row>
    <row r="244" spans="1:17" x14ac:dyDescent="0.25">
      <c r="A244">
        <f t="shared" si="37"/>
        <v>3.1</v>
      </c>
      <c r="B244">
        <f t="shared" si="38"/>
        <v>19.8</v>
      </c>
      <c r="C244">
        <f t="shared" si="35"/>
        <v>4.6947080969691903</v>
      </c>
      <c r="D244">
        <f t="shared" si="36"/>
        <v>0</v>
      </c>
      <c r="E244">
        <f t="shared" si="39"/>
        <v>28.92005709295471</v>
      </c>
      <c r="H244">
        <f t="shared" si="34"/>
        <v>0.68750000000000011</v>
      </c>
      <c r="I244">
        <f t="shared" si="44"/>
        <v>16</v>
      </c>
      <c r="J244">
        <f t="shared" si="40"/>
        <v>16.600000000000001</v>
      </c>
      <c r="K244">
        <f t="shared" si="41"/>
        <v>29.9</v>
      </c>
      <c r="P244">
        <f t="shared" si="42"/>
        <v>16.6875</v>
      </c>
      <c r="Q244">
        <f t="shared" si="43"/>
        <v>28.92005709295471</v>
      </c>
    </row>
    <row r="245" spans="1:17" x14ac:dyDescent="0.25">
      <c r="A245">
        <f t="shared" si="37"/>
        <v>3.1</v>
      </c>
      <c r="B245">
        <f t="shared" si="38"/>
        <v>19.8</v>
      </c>
      <c r="C245">
        <f t="shared" si="35"/>
        <v>4.6947080969691903</v>
      </c>
      <c r="D245">
        <f t="shared" si="36"/>
        <v>0</v>
      </c>
      <c r="E245">
        <f t="shared" si="39"/>
        <v>28.418020643688852</v>
      </c>
      <c r="H245">
        <f t="shared" ref="H245:H307" si="45">IF(H244&gt;0.99999999,0+$P$1/24,H244+$P$1/24)</f>
        <v>0.70833333333333348</v>
      </c>
      <c r="I245">
        <f t="shared" si="44"/>
        <v>16</v>
      </c>
      <c r="J245">
        <f t="shared" si="40"/>
        <v>16.600000000000001</v>
      </c>
      <c r="K245">
        <f t="shared" si="41"/>
        <v>29.9</v>
      </c>
      <c r="P245">
        <f t="shared" si="42"/>
        <v>16.708333333333332</v>
      </c>
      <c r="Q245">
        <f t="shared" si="43"/>
        <v>28.418020643688852</v>
      </c>
    </row>
    <row r="246" spans="1:17" x14ac:dyDescent="0.25">
      <c r="A246">
        <f t="shared" si="37"/>
        <v>3.1</v>
      </c>
      <c r="B246">
        <f t="shared" si="38"/>
        <v>19.8</v>
      </c>
      <c r="C246">
        <f t="shared" si="35"/>
        <v>4.6947080969691903</v>
      </c>
      <c r="D246">
        <f t="shared" si="36"/>
        <v>0</v>
      </c>
      <c r="E246">
        <f t="shared" si="39"/>
        <v>27.827557928363458</v>
      </c>
      <c r="H246">
        <f t="shared" si="45"/>
        <v>0.72916666666666685</v>
      </c>
      <c r="I246">
        <f t="shared" si="44"/>
        <v>16</v>
      </c>
      <c r="J246">
        <f t="shared" si="40"/>
        <v>16.600000000000001</v>
      </c>
      <c r="K246">
        <f t="shared" si="41"/>
        <v>29.9</v>
      </c>
      <c r="P246">
        <f t="shared" si="42"/>
        <v>16.729166666666668</v>
      </c>
      <c r="Q246">
        <f t="shared" si="43"/>
        <v>27.827557928363458</v>
      </c>
    </row>
    <row r="247" spans="1:17" x14ac:dyDescent="0.25">
      <c r="A247">
        <f t="shared" si="37"/>
        <v>3.1</v>
      </c>
      <c r="B247">
        <f t="shared" si="38"/>
        <v>19.8</v>
      </c>
      <c r="C247">
        <f t="shared" si="35"/>
        <v>4.6947080969691903</v>
      </c>
      <c r="D247">
        <f t="shared" si="36"/>
        <v>0</v>
      </c>
      <c r="E247">
        <f t="shared" si="39"/>
        <v>27.15877192774494</v>
      </c>
      <c r="H247">
        <f t="shared" si="45"/>
        <v>0.75000000000000022</v>
      </c>
      <c r="I247">
        <f t="shared" si="44"/>
        <v>16</v>
      </c>
      <c r="J247">
        <f t="shared" si="40"/>
        <v>16.600000000000001</v>
      </c>
      <c r="K247">
        <f t="shared" si="41"/>
        <v>29.9</v>
      </c>
      <c r="P247">
        <f t="shared" si="42"/>
        <v>16.75</v>
      </c>
      <c r="Q247">
        <f t="shared" si="43"/>
        <v>27.15877192774494</v>
      </c>
    </row>
    <row r="248" spans="1:17" x14ac:dyDescent="0.25">
      <c r="A248">
        <f t="shared" si="37"/>
        <v>3.1</v>
      </c>
      <c r="B248">
        <f t="shared" si="38"/>
        <v>19.8</v>
      </c>
      <c r="C248">
        <f t="shared" si="35"/>
        <v>4.6947080969691903</v>
      </c>
      <c r="D248">
        <f t="shared" si="36"/>
        <v>0</v>
      </c>
      <c r="E248">
        <f t="shared" si="39"/>
        <v>26.42310575572639</v>
      </c>
      <c r="H248">
        <f t="shared" si="45"/>
        <v>0.77083333333333359</v>
      </c>
      <c r="I248">
        <f t="shared" si="44"/>
        <v>16</v>
      </c>
      <c r="J248">
        <f t="shared" si="40"/>
        <v>16.600000000000001</v>
      </c>
      <c r="K248">
        <f t="shared" si="41"/>
        <v>29.9</v>
      </c>
      <c r="P248">
        <f t="shared" si="42"/>
        <v>16.770833333333332</v>
      </c>
      <c r="Q248">
        <f t="shared" si="43"/>
        <v>26.42310575572639</v>
      </c>
    </row>
    <row r="249" spans="1:17" x14ac:dyDescent="0.25">
      <c r="A249">
        <f t="shared" si="37"/>
        <v>3.1</v>
      </c>
      <c r="B249">
        <f t="shared" si="38"/>
        <v>19.8</v>
      </c>
      <c r="C249">
        <f t="shared" si="35"/>
        <v>4.6947080969691903</v>
      </c>
      <c r="D249">
        <f t="shared" si="36"/>
        <v>0</v>
      </c>
      <c r="E249">
        <f t="shared" si="39"/>
        <v>25.633146864476235</v>
      </c>
      <c r="H249">
        <f t="shared" si="45"/>
        <v>0.79166666666666696</v>
      </c>
      <c r="I249">
        <f t="shared" si="44"/>
        <v>16</v>
      </c>
      <c r="J249">
        <f t="shared" si="40"/>
        <v>16.600000000000001</v>
      </c>
      <c r="K249">
        <f t="shared" si="41"/>
        <v>29.9</v>
      </c>
      <c r="P249">
        <f t="shared" si="42"/>
        <v>16.791666666666668</v>
      </c>
      <c r="Q249">
        <f t="shared" si="43"/>
        <v>25.633146864476235</v>
      </c>
    </row>
    <row r="250" spans="1:17" x14ac:dyDescent="0.25">
      <c r="A250">
        <f t="shared" si="37"/>
        <v>3.1</v>
      </c>
      <c r="B250">
        <f t="shared" si="38"/>
        <v>19.8</v>
      </c>
      <c r="C250">
        <f t="shared" si="35"/>
        <v>4.6947080969691903</v>
      </c>
      <c r="D250">
        <f t="shared" si="36"/>
        <v>0</v>
      </c>
      <c r="E250">
        <f t="shared" si="39"/>
        <v>24.802411669641753</v>
      </c>
      <c r="H250">
        <f t="shared" si="45"/>
        <v>0.81250000000000033</v>
      </c>
      <c r="I250">
        <f t="shared" si="44"/>
        <v>16</v>
      </c>
      <c r="J250">
        <f t="shared" si="40"/>
        <v>16.600000000000001</v>
      </c>
      <c r="K250">
        <f t="shared" si="41"/>
        <v>29.9</v>
      </c>
      <c r="P250">
        <f t="shared" si="42"/>
        <v>16.8125</v>
      </c>
      <c r="Q250">
        <f t="shared" si="43"/>
        <v>24.802411669641753</v>
      </c>
    </row>
    <row r="251" spans="1:17" x14ac:dyDescent="0.25">
      <c r="A251">
        <f t="shared" si="37"/>
        <v>3.1</v>
      </c>
      <c r="B251">
        <f t="shared" si="38"/>
        <v>19.8</v>
      </c>
      <c r="C251">
        <f t="shared" si="35"/>
        <v>4.6947080969691903</v>
      </c>
      <c r="D251">
        <f t="shared" si="36"/>
        <v>0</v>
      </c>
      <c r="E251">
        <f t="shared" si="39"/>
        <v>23.945114280729879</v>
      </c>
      <c r="H251">
        <f t="shared" si="45"/>
        <v>0.8333333333333337</v>
      </c>
      <c r="I251">
        <f t="shared" si="44"/>
        <v>16</v>
      </c>
      <c r="J251">
        <f t="shared" si="40"/>
        <v>16.600000000000001</v>
      </c>
      <c r="K251">
        <f t="shared" si="41"/>
        <v>29.9</v>
      </c>
      <c r="P251">
        <f t="shared" si="42"/>
        <v>16.833333333333332</v>
      </c>
      <c r="Q251">
        <f t="shared" si="43"/>
        <v>23.945114280729879</v>
      </c>
    </row>
    <row r="252" spans="1:17" x14ac:dyDescent="0.25">
      <c r="A252">
        <f t="shared" si="37"/>
        <v>3.1</v>
      </c>
      <c r="B252">
        <f t="shared" si="38"/>
        <v>19.8</v>
      </c>
      <c r="C252">
        <f t="shared" si="35"/>
        <v>4.6947080969691903</v>
      </c>
      <c r="D252">
        <f t="shared" si="36"/>
        <v>0</v>
      </c>
      <c r="E252">
        <f t="shared" si="39"/>
        <v>23.075923293752631</v>
      </c>
      <c r="H252">
        <f t="shared" si="45"/>
        <v>0.85416666666666707</v>
      </c>
      <c r="I252">
        <f t="shared" si="44"/>
        <v>16</v>
      </c>
      <c r="J252">
        <f t="shared" si="40"/>
        <v>16.600000000000001</v>
      </c>
      <c r="K252">
        <f t="shared" si="41"/>
        <v>29.9</v>
      </c>
      <c r="P252">
        <f t="shared" si="42"/>
        <v>16.854166666666668</v>
      </c>
      <c r="Q252">
        <f t="shared" si="43"/>
        <v>23.075923293752631</v>
      </c>
    </row>
    <row r="253" spans="1:17" x14ac:dyDescent="0.25">
      <c r="A253">
        <f t="shared" si="37"/>
        <v>3.1</v>
      </c>
      <c r="B253">
        <f t="shared" si="38"/>
        <v>19.8</v>
      </c>
      <c r="C253">
        <f t="shared" si="35"/>
        <v>4.6947080969691903</v>
      </c>
      <c r="D253">
        <f t="shared" si="36"/>
        <v>0</v>
      </c>
      <c r="E253">
        <f t="shared" si="39"/>
        <v>22.209710807482445</v>
      </c>
      <c r="H253">
        <f t="shared" si="45"/>
        <v>0.87500000000000044</v>
      </c>
      <c r="I253">
        <f t="shared" si="44"/>
        <v>16</v>
      </c>
      <c r="J253">
        <f t="shared" si="40"/>
        <v>16.600000000000001</v>
      </c>
      <c r="K253">
        <f t="shared" si="41"/>
        <v>29.9</v>
      </c>
      <c r="P253">
        <f t="shared" si="42"/>
        <v>16.875</v>
      </c>
      <c r="Q253">
        <f t="shared" si="43"/>
        <v>22.209710807482445</v>
      </c>
    </row>
    <row r="254" spans="1:17" x14ac:dyDescent="0.25">
      <c r="A254">
        <f t="shared" si="37"/>
        <v>3.1</v>
      </c>
      <c r="B254">
        <f t="shared" si="38"/>
        <v>19.8</v>
      </c>
      <c r="C254">
        <f t="shared" si="35"/>
        <v>4.6947080969691903</v>
      </c>
      <c r="D254">
        <f t="shared" si="36"/>
        <v>0</v>
      </c>
      <c r="E254">
        <f t="shared" si="39"/>
        <v>21.36129795771889</v>
      </c>
      <c r="H254">
        <f t="shared" si="45"/>
        <v>0.89583333333333381</v>
      </c>
      <c r="I254">
        <f t="shared" si="44"/>
        <v>16</v>
      </c>
      <c r="J254">
        <f t="shared" si="40"/>
        <v>16.600000000000001</v>
      </c>
      <c r="K254">
        <f t="shared" si="41"/>
        <v>29.9</v>
      </c>
      <c r="P254">
        <f t="shared" si="42"/>
        <v>16.895833333333332</v>
      </c>
      <c r="Q254">
        <f t="shared" si="43"/>
        <v>21.36129795771889</v>
      </c>
    </row>
    <row r="255" spans="1:17" x14ac:dyDescent="0.25">
      <c r="A255">
        <f t="shared" si="37"/>
        <v>3.1</v>
      </c>
      <c r="B255">
        <f t="shared" si="38"/>
        <v>19.8</v>
      </c>
      <c r="C255">
        <f t="shared" si="35"/>
        <v>4.6947080969691903</v>
      </c>
      <c r="D255">
        <f t="shared" si="36"/>
        <v>0</v>
      </c>
      <c r="E255">
        <f t="shared" si="39"/>
        <v>20.545201323545911</v>
      </c>
      <c r="H255">
        <f t="shared" si="45"/>
        <v>0.91666666666666718</v>
      </c>
      <c r="I255">
        <f t="shared" si="44"/>
        <v>16</v>
      </c>
      <c r="J255">
        <f t="shared" si="40"/>
        <v>16.600000000000001</v>
      </c>
      <c r="K255">
        <f t="shared" si="41"/>
        <v>29.9</v>
      </c>
      <c r="P255">
        <f t="shared" si="42"/>
        <v>16.916666666666668</v>
      </c>
      <c r="Q255">
        <f t="shared" si="43"/>
        <v>20.545201323545911</v>
      </c>
    </row>
    <row r="256" spans="1:17" x14ac:dyDescent="0.25">
      <c r="A256">
        <f t="shared" si="37"/>
        <v>3.1</v>
      </c>
      <c r="B256">
        <f t="shared" si="38"/>
        <v>19.8</v>
      </c>
      <c r="C256">
        <f t="shared" si="35"/>
        <v>4.6947080969691903</v>
      </c>
      <c r="D256">
        <f t="shared" si="36"/>
        <v>0</v>
      </c>
      <c r="E256">
        <f t="shared" si="39"/>
        <v>19.775384544638925</v>
      </c>
      <c r="H256">
        <f t="shared" si="45"/>
        <v>0.93750000000000056</v>
      </c>
      <c r="I256">
        <f t="shared" si="44"/>
        <v>16</v>
      </c>
      <c r="J256">
        <f t="shared" si="40"/>
        <v>16.600000000000001</v>
      </c>
      <c r="K256">
        <f t="shared" si="41"/>
        <v>29.9</v>
      </c>
      <c r="P256">
        <f t="shared" si="42"/>
        <v>16.9375</v>
      </c>
      <c r="Q256">
        <f t="shared" si="43"/>
        <v>19.775384544638925</v>
      </c>
    </row>
    <row r="257" spans="1:17" x14ac:dyDescent="0.25">
      <c r="A257">
        <f t="shared" si="37"/>
        <v>3.1</v>
      </c>
      <c r="B257">
        <f t="shared" si="38"/>
        <v>19.8</v>
      </c>
      <c r="C257">
        <f t="shared" si="35"/>
        <v>4.6947080969691903</v>
      </c>
      <c r="D257">
        <f t="shared" si="36"/>
        <v>0</v>
      </c>
      <c r="E257">
        <f t="shared" si="39"/>
        <v>19.065019399518562</v>
      </c>
      <c r="H257">
        <f t="shared" si="45"/>
        <v>0.95833333333333393</v>
      </c>
      <c r="I257">
        <f t="shared" si="44"/>
        <v>16</v>
      </c>
      <c r="J257">
        <f t="shared" si="40"/>
        <v>16.600000000000001</v>
      </c>
      <c r="K257">
        <f t="shared" si="41"/>
        <v>29.9</v>
      </c>
      <c r="P257">
        <f t="shared" si="42"/>
        <v>16.958333333333336</v>
      </c>
      <c r="Q257">
        <f t="shared" si="43"/>
        <v>19.065019399518562</v>
      </c>
    </row>
    <row r="258" spans="1:17" x14ac:dyDescent="0.25">
      <c r="A258">
        <f t="shared" si="37"/>
        <v>3.1</v>
      </c>
      <c r="B258">
        <f t="shared" si="38"/>
        <v>19.8</v>
      </c>
      <c r="C258">
        <f t="shared" si="35"/>
        <v>4.6947080969691903</v>
      </c>
      <c r="D258">
        <f t="shared" si="36"/>
        <v>0</v>
      </c>
      <c r="E258">
        <f t="shared" si="39"/>
        <v>18.426260432768267</v>
      </c>
      <c r="H258">
        <f t="shared" si="45"/>
        <v>0.9791666666666673</v>
      </c>
      <c r="I258">
        <f t="shared" si="44"/>
        <v>16</v>
      </c>
      <c r="J258">
        <f t="shared" si="40"/>
        <v>16.600000000000001</v>
      </c>
      <c r="K258">
        <f t="shared" si="41"/>
        <v>29.9</v>
      </c>
      <c r="P258">
        <f t="shared" si="42"/>
        <v>16.979166666666668</v>
      </c>
      <c r="Q258">
        <f t="shared" si="43"/>
        <v>18.426260432768267</v>
      </c>
    </row>
    <row r="259" spans="1:17" x14ac:dyDescent="0.25">
      <c r="A259">
        <f t="shared" si="37"/>
        <v>3.1</v>
      </c>
      <c r="B259">
        <f t="shared" si="38"/>
        <v>19.8</v>
      </c>
      <c r="C259">
        <f t="shared" si="35"/>
        <v>4.6947080969691903</v>
      </c>
      <c r="D259">
        <f t="shared" si="36"/>
        <v>0</v>
      </c>
      <c r="E259">
        <f t="shared" si="39"/>
        <v>17.870036987406586</v>
      </c>
      <c r="H259">
        <f t="shared" si="45"/>
        <v>1.0000000000000007</v>
      </c>
      <c r="I259">
        <f t="shared" si="44"/>
        <v>16</v>
      </c>
      <c r="J259">
        <f t="shared" si="40"/>
        <v>16.600000000000001</v>
      </c>
      <c r="K259">
        <f t="shared" si="41"/>
        <v>29.9</v>
      </c>
      <c r="P259">
        <f t="shared" si="42"/>
        <v>17</v>
      </c>
      <c r="Q259">
        <f t="shared" si="43"/>
        <v>17.870036987406586</v>
      </c>
    </row>
    <row r="260" spans="1:17" x14ac:dyDescent="0.25">
      <c r="A260">
        <f t="shared" si="37"/>
        <v>16.600000000000001</v>
      </c>
      <c r="B260">
        <f t="shared" si="38"/>
        <v>29.9</v>
      </c>
      <c r="C260">
        <f t="shared" si="35"/>
        <v>17.8700369874066</v>
      </c>
      <c r="D260">
        <f t="shared" si="36"/>
        <v>0.79166666666666663</v>
      </c>
      <c r="E260">
        <f t="shared" si="39"/>
        <v>18.299855292323269</v>
      </c>
      <c r="H260">
        <f t="shared" si="45"/>
        <v>2.0833333333333332E-2</v>
      </c>
      <c r="I260">
        <f t="shared" si="44"/>
        <v>17</v>
      </c>
      <c r="J260">
        <f t="shared" si="40"/>
        <v>17.7</v>
      </c>
      <c r="K260">
        <f t="shared" si="41"/>
        <v>27.6</v>
      </c>
      <c r="P260">
        <f t="shared" si="42"/>
        <v>17.020833333333332</v>
      </c>
      <c r="Q260">
        <f t="shared" si="43"/>
        <v>17.834612615030224</v>
      </c>
    </row>
    <row r="261" spans="1:17" x14ac:dyDescent="0.25">
      <c r="A261">
        <f t="shared" si="37"/>
        <v>16.600000000000001</v>
      </c>
      <c r="B261">
        <f t="shared" si="38"/>
        <v>29.9</v>
      </c>
      <c r="C261">
        <f t="shared" si="35"/>
        <v>17.8700369874066</v>
      </c>
      <c r="D261">
        <f t="shared" si="36"/>
        <v>0.58333333333333326</v>
      </c>
      <c r="E261">
        <f t="shared" si="39"/>
        <v>18.028776888838848</v>
      </c>
      <c r="H261">
        <f t="shared" si="45"/>
        <v>4.1666666666666664E-2</v>
      </c>
      <c r="I261">
        <f t="shared" si="44"/>
        <v>17</v>
      </c>
      <c r="J261">
        <f t="shared" si="40"/>
        <v>17.7</v>
      </c>
      <c r="K261">
        <f t="shared" si="41"/>
        <v>27.6</v>
      </c>
      <c r="P261">
        <f t="shared" si="42"/>
        <v>17.041666666666668</v>
      </c>
      <c r="Q261">
        <f t="shared" si="43"/>
        <v>17.799188242653848</v>
      </c>
    </row>
    <row r="262" spans="1:17" x14ac:dyDescent="0.25">
      <c r="A262">
        <f t="shared" si="37"/>
        <v>16.600000000000001</v>
      </c>
      <c r="B262">
        <f t="shared" si="38"/>
        <v>29.9</v>
      </c>
      <c r="C262">
        <f t="shared" si="35"/>
        <v>17.8700369874066</v>
      </c>
      <c r="D262">
        <f t="shared" si="36"/>
        <v>0.37499999999999983</v>
      </c>
      <c r="E262">
        <f t="shared" si="39"/>
        <v>17.836768894031497</v>
      </c>
      <c r="H262">
        <f t="shared" si="45"/>
        <v>6.25E-2</v>
      </c>
      <c r="I262">
        <f t="shared" si="44"/>
        <v>17</v>
      </c>
      <c r="J262">
        <f t="shared" si="40"/>
        <v>17.7</v>
      </c>
      <c r="K262">
        <f t="shared" si="41"/>
        <v>27.6</v>
      </c>
      <c r="P262">
        <f t="shared" si="42"/>
        <v>17.0625</v>
      </c>
      <c r="Q262">
        <f t="shared" si="43"/>
        <v>17.763763870277476</v>
      </c>
    </row>
    <row r="263" spans="1:17" x14ac:dyDescent="0.25">
      <c r="A263">
        <f t="shared" si="37"/>
        <v>16.600000000000001</v>
      </c>
      <c r="B263">
        <f t="shared" si="38"/>
        <v>29.9</v>
      </c>
      <c r="C263">
        <f t="shared" si="35"/>
        <v>17.8700369874066</v>
      </c>
      <c r="D263">
        <f t="shared" si="36"/>
        <v>0.16666666666666652</v>
      </c>
      <c r="E263">
        <f t="shared" si="39"/>
        <v>17.727116617927045</v>
      </c>
      <c r="H263">
        <f t="shared" si="45"/>
        <v>8.3333333333333329E-2</v>
      </c>
      <c r="I263">
        <f t="shared" si="44"/>
        <v>17</v>
      </c>
      <c r="J263">
        <f t="shared" si="40"/>
        <v>17.7</v>
      </c>
      <c r="K263">
        <f t="shared" si="41"/>
        <v>27.6</v>
      </c>
      <c r="P263">
        <f t="shared" si="42"/>
        <v>17.083333333333332</v>
      </c>
      <c r="Q263">
        <f t="shared" si="43"/>
        <v>17.7283394979011</v>
      </c>
    </row>
    <row r="264" spans="1:17" x14ac:dyDescent="0.25">
      <c r="A264">
        <f t="shared" si="37"/>
        <v>16.600000000000001</v>
      </c>
      <c r="B264">
        <f t="shared" si="38"/>
        <v>29.9</v>
      </c>
      <c r="C264">
        <f t="shared" si="35"/>
        <v>17.8700369874066</v>
      </c>
      <c r="D264">
        <f t="shared" si="36"/>
        <v>0</v>
      </c>
      <c r="E264">
        <f t="shared" si="39"/>
        <v>17.701696241370989</v>
      </c>
      <c r="H264">
        <f t="shared" si="45"/>
        <v>0.10416666666666666</v>
      </c>
      <c r="I264">
        <f t="shared" si="44"/>
        <v>17</v>
      </c>
      <c r="J264">
        <f t="shared" si="40"/>
        <v>17.7</v>
      </c>
      <c r="K264">
        <f t="shared" si="41"/>
        <v>27.6</v>
      </c>
      <c r="P264">
        <f t="shared" si="42"/>
        <v>17.104166666666668</v>
      </c>
      <c r="Q264">
        <f t="shared" si="43"/>
        <v>17.701696241370989</v>
      </c>
    </row>
    <row r="265" spans="1:17" x14ac:dyDescent="0.25">
      <c r="A265">
        <f t="shared" si="37"/>
        <v>16.600000000000001</v>
      </c>
      <c r="B265">
        <f t="shared" si="38"/>
        <v>29.9</v>
      </c>
      <c r="C265">
        <f t="shared" si="35"/>
        <v>17.8700369874066</v>
      </c>
      <c r="D265">
        <f t="shared" si="36"/>
        <v>0</v>
      </c>
      <c r="E265">
        <f t="shared" si="39"/>
        <v>17.760942714054067</v>
      </c>
      <c r="H265">
        <f t="shared" si="45"/>
        <v>0.12499999999999999</v>
      </c>
      <c r="I265">
        <f t="shared" si="44"/>
        <v>17</v>
      </c>
      <c r="J265">
        <f t="shared" si="40"/>
        <v>17.7</v>
      </c>
      <c r="K265">
        <f t="shared" si="41"/>
        <v>27.6</v>
      </c>
      <c r="P265">
        <f t="shared" si="42"/>
        <v>17.125</v>
      </c>
      <c r="Q265">
        <f t="shared" si="43"/>
        <v>17.760942714054067</v>
      </c>
    </row>
    <row r="266" spans="1:17" x14ac:dyDescent="0.25">
      <c r="A266">
        <f t="shared" si="37"/>
        <v>16.600000000000001</v>
      </c>
      <c r="B266">
        <f t="shared" si="38"/>
        <v>29.9</v>
      </c>
      <c r="C266">
        <f t="shared" si="35"/>
        <v>17.8700369874066</v>
      </c>
      <c r="D266">
        <f t="shared" si="36"/>
        <v>0</v>
      </c>
      <c r="E266">
        <f t="shared" si="39"/>
        <v>17.903842312402443</v>
      </c>
      <c r="H266">
        <f t="shared" si="45"/>
        <v>0.14583333333333331</v>
      </c>
      <c r="I266">
        <f t="shared" si="44"/>
        <v>17</v>
      </c>
      <c r="J266">
        <f t="shared" si="40"/>
        <v>17.7</v>
      </c>
      <c r="K266">
        <f t="shared" si="41"/>
        <v>27.6</v>
      </c>
      <c r="P266">
        <f t="shared" si="42"/>
        <v>17.145833333333332</v>
      </c>
      <c r="Q266">
        <f t="shared" si="43"/>
        <v>17.903842312402443</v>
      </c>
    </row>
    <row r="267" spans="1:17" x14ac:dyDescent="0.25">
      <c r="A267">
        <f t="shared" si="37"/>
        <v>16.600000000000001</v>
      </c>
      <c r="B267">
        <f t="shared" si="38"/>
        <v>29.9</v>
      </c>
      <c r="C267">
        <f t="shared" si="35"/>
        <v>17.8700369874066</v>
      </c>
      <c r="D267">
        <f t="shared" si="36"/>
        <v>0</v>
      </c>
      <c r="E267">
        <f t="shared" si="39"/>
        <v>18.127949984669122</v>
      </c>
      <c r="H267">
        <f t="shared" si="45"/>
        <v>0.16666666666666666</v>
      </c>
      <c r="I267">
        <f t="shared" si="44"/>
        <v>17</v>
      </c>
      <c r="J267">
        <f t="shared" si="40"/>
        <v>17.7</v>
      </c>
      <c r="K267">
        <f t="shared" si="41"/>
        <v>27.6</v>
      </c>
      <c r="P267">
        <f t="shared" si="42"/>
        <v>17.166666666666668</v>
      </c>
      <c r="Q267">
        <f t="shared" si="43"/>
        <v>18.127949984669122</v>
      </c>
    </row>
    <row r="268" spans="1:17" x14ac:dyDescent="0.25">
      <c r="A268">
        <f t="shared" si="37"/>
        <v>16.600000000000001</v>
      </c>
      <c r="B268">
        <f t="shared" si="38"/>
        <v>29.9</v>
      </c>
      <c r="C268">
        <f t="shared" si="35"/>
        <v>17.8700369874066</v>
      </c>
      <c r="D268">
        <f t="shared" si="36"/>
        <v>0</v>
      </c>
      <c r="E268">
        <f t="shared" si="39"/>
        <v>18.429431186447243</v>
      </c>
      <c r="H268">
        <f t="shared" si="45"/>
        <v>0.1875</v>
      </c>
      <c r="I268">
        <f t="shared" si="44"/>
        <v>17</v>
      </c>
      <c r="J268">
        <f t="shared" si="40"/>
        <v>17.7</v>
      </c>
      <c r="K268">
        <f t="shared" si="41"/>
        <v>27.6</v>
      </c>
      <c r="P268">
        <f t="shared" si="42"/>
        <v>17.1875</v>
      </c>
      <c r="Q268">
        <f t="shared" si="43"/>
        <v>18.429431186447243</v>
      </c>
    </row>
    <row r="269" spans="1:17" x14ac:dyDescent="0.25">
      <c r="A269">
        <f t="shared" si="37"/>
        <v>16.600000000000001</v>
      </c>
      <c r="B269">
        <f t="shared" si="38"/>
        <v>29.9</v>
      </c>
      <c r="C269">
        <f t="shared" si="35"/>
        <v>17.8700369874066</v>
      </c>
      <c r="D269">
        <f t="shared" si="36"/>
        <v>0</v>
      </c>
      <c r="E269">
        <f t="shared" si="39"/>
        <v>18.803127490787993</v>
      </c>
      <c r="H269">
        <f t="shared" si="45"/>
        <v>0.20833333333333334</v>
      </c>
      <c r="I269">
        <f t="shared" si="44"/>
        <v>17</v>
      </c>
      <c r="J269">
        <f t="shared" si="40"/>
        <v>17.7</v>
      </c>
      <c r="K269">
        <f t="shared" si="41"/>
        <v>27.6</v>
      </c>
      <c r="P269">
        <f t="shared" si="42"/>
        <v>17.208333333333332</v>
      </c>
      <c r="Q269">
        <f t="shared" si="43"/>
        <v>18.803127490787993</v>
      </c>
    </row>
    <row r="270" spans="1:17" x14ac:dyDescent="0.25">
      <c r="A270">
        <f t="shared" si="37"/>
        <v>16.600000000000001</v>
      </c>
      <c r="B270">
        <f t="shared" si="38"/>
        <v>29.9</v>
      </c>
      <c r="C270">
        <f t="shared" si="35"/>
        <v>17.8700369874066</v>
      </c>
      <c r="D270">
        <f t="shared" si="36"/>
        <v>0</v>
      </c>
      <c r="E270">
        <f t="shared" si="39"/>
        <v>19.242644850315916</v>
      </c>
      <c r="H270">
        <f t="shared" si="45"/>
        <v>0.22916666666666669</v>
      </c>
      <c r="I270">
        <f t="shared" si="44"/>
        <v>17</v>
      </c>
      <c r="J270">
        <f t="shared" si="40"/>
        <v>17.7</v>
      </c>
      <c r="K270">
        <f t="shared" si="41"/>
        <v>27.6</v>
      </c>
      <c r="P270">
        <f t="shared" si="42"/>
        <v>17.229166666666668</v>
      </c>
      <c r="Q270">
        <f t="shared" si="43"/>
        <v>19.242644850315916</v>
      </c>
    </row>
    <row r="271" spans="1:17" x14ac:dyDescent="0.25">
      <c r="A271">
        <f t="shared" si="37"/>
        <v>16.600000000000001</v>
      </c>
      <c r="B271">
        <f t="shared" si="38"/>
        <v>29.9</v>
      </c>
      <c r="C271">
        <f t="shared" si="35"/>
        <v>17.8700369874066</v>
      </c>
      <c r="D271">
        <f t="shared" si="36"/>
        <v>0</v>
      </c>
      <c r="E271">
        <f t="shared" si="39"/>
        <v>19.740463001152257</v>
      </c>
      <c r="H271">
        <f t="shared" si="45"/>
        <v>0.25</v>
      </c>
      <c r="I271">
        <f t="shared" si="44"/>
        <v>17</v>
      </c>
      <c r="J271">
        <f t="shared" si="40"/>
        <v>17.7</v>
      </c>
      <c r="K271">
        <f t="shared" si="41"/>
        <v>27.6</v>
      </c>
      <c r="P271">
        <f t="shared" si="42"/>
        <v>17.25</v>
      </c>
      <c r="Q271">
        <f t="shared" si="43"/>
        <v>19.740463001152257</v>
      </c>
    </row>
    <row r="272" spans="1:17" x14ac:dyDescent="0.25">
      <c r="A272">
        <f t="shared" si="37"/>
        <v>16.600000000000001</v>
      </c>
      <c r="B272">
        <f t="shared" si="38"/>
        <v>29.9</v>
      </c>
      <c r="C272">
        <f t="shared" si="35"/>
        <v>17.8700369874066</v>
      </c>
      <c r="D272">
        <f t="shared" si="36"/>
        <v>0</v>
      </c>
      <c r="E272">
        <f t="shared" si="39"/>
        <v>20.288064136714937</v>
      </c>
      <c r="H272">
        <f t="shared" si="45"/>
        <v>0.27083333333333331</v>
      </c>
      <c r="I272">
        <f t="shared" si="44"/>
        <v>17</v>
      </c>
      <c r="J272">
        <f t="shared" si="40"/>
        <v>17.7</v>
      </c>
      <c r="K272">
        <f t="shared" si="41"/>
        <v>27.6</v>
      </c>
      <c r="P272">
        <f t="shared" si="42"/>
        <v>17.270833333333332</v>
      </c>
      <c r="Q272">
        <f t="shared" si="43"/>
        <v>20.288064136714937</v>
      </c>
    </row>
    <row r="273" spans="1:17" x14ac:dyDescent="0.25">
      <c r="A273">
        <f t="shared" si="37"/>
        <v>16.600000000000001</v>
      </c>
      <c r="B273">
        <f t="shared" si="38"/>
        <v>29.9</v>
      </c>
      <c r="C273">
        <f t="shared" si="35"/>
        <v>17.8700369874066</v>
      </c>
      <c r="D273">
        <f t="shared" si="36"/>
        <v>0</v>
      </c>
      <c r="E273">
        <f t="shared" si="39"/>
        <v>20.876078649750763</v>
      </c>
      <c r="H273">
        <f t="shared" si="45"/>
        <v>0.29166666666666663</v>
      </c>
      <c r="I273">
        <f t="shared" si="44"/>
        <v>17</v>
      </c>
      <c r="J273">
        <f t="shared" si="40"/>
        <v>17.7</v>
      </c>
      <c r="K273">
        <f t="shared" si="41"/>
        <v>27.6</v>
      </c>
      <c r="P273">
        <f t="shared" si="42"/>
        <v>17.291666666666668</v>
      </c>
      <c r="Q273">
        <f t="shared" si="43"/>
        <v>20.876078649750763</v>
      </c>
    </row>
    <row r="274" spans="1:17" x14ac:dyDescent="0.25">
      <c r="A274">
        <f t="shared" si="37"/>
        <v>16.600000000000001</v>
      </c>
      <c r="B274">
        <f t="shared" si="38"/>
        <v>29.9</v>
      </c>
      <c r="C274">
        <f t="shared" si="35"/>
        <v>17.8700369874066</v>
      </c>
      <c r="D274">
        <f t="shared" si="36"/>
        <v>0</v>
      </c>
      <c r="E274">
        <f t="shared" si="39"/>
        <v>21.494445448913268</v>
      </c>
      <c r="H274">
        <f t="shared" si="45"/>
        <v>0.31249999999999994</v>
      </c>
      <c r="I274">
        <f t="shared" si="44"/>
        <v>17</v>
      </c>
      <c r="J274">
        <f t="shared" si="40"/>
        <v>17.7</v>
      </c>
      <c r="K274">
        <f t="shared" si="41"/>
        <v>27.6</v>
      </c>
      <c r="P274">
        <f t="shared" si="42"/>
        <v>17.3125</v>
      </c>
      <c r="Q274">
        <f t="shared" si="43"/>
        <v>21.494445448913268</v>
      </c>
    </row>
    <row r="275" spans="1:17" x14ac:dyDescent="0.25">
      <c r="A275">
        <f t="shared" si="37"/>
        <v>16.600000000000001</v>
      </c>
      <c r="B275">
        <f t="shared" si="38"/>
        <v>29.9</v>
      </c>
      <c r="C275">
        <f t="shared" ref="C275:C307" si="46">SIN((0+0.25-$P$2)*2*PI())*(B275-A275)/2+(A275+B275)/2</f>
        <v>17.8700369874066</v>
      </c>
      <c r="D275">
        <f t="shared" ref="D275:D307" si="47">MIN(1,MAX(0,(($P$2-$P$3)-H275)/($P$2-$P$3)))</f>
        <v>0</v>
      </c>
      <c r="E275">
        <f t="shared" si="39"/>
        <v>22.132584106825114</v>
      </c>
      <c r="H275">
        <f t="shared" si="45"/>
        <v>0.33333333333333326</v>
      </c>
      <c r="I275">
        <f t="shared" si="44"/>
        <v>17</v>
      </c>
      <c r="J275">
        <f t="shared" si="40"/>
        <v>17.7</v>
      </c>
      <c r="K275">
        <f t="shared" si="41"/>
        <v>27.6</v>
      </c>
      <c r="P275">
        <f t="shared" si="42"/>
        <v>17.333333333333332</v>
      </c>
      <c r="Q275">
        <f t="shared" si="43"/>
        <v>22.132584106825114</v>
      </c>
    </row>
    <row r="276" spans="1:17" x14ac:dyDescent="0.25">
      <c r="A276">
        <f t="shared" ref="A276:A339" si="48">VLOOKUP($I276-1,$I$2:$K$11,2,0)</f>
        <v>16.600000000000001</v>
      </c>
      <c r="B276">
        <f t="shared" ref="B276:B339" si="49">VLOOKUP($I276-1,$I$2:$K$11,3,0)</f>
        <v>29.9</v>
      </c>
      <c r="C276">
        <f t="shared" si="46"/>
        <v>17.8700369874066</v>
      </c>
      <c r="D276">
        <f t="shared" si="47"/>
        <v>0</v>
      </c>
      <c r="E276">
        <f t="shared" ref="E276:E307" si="50">SIN((H276+0.25-$P$2)*2*PI())*(K276-J276)/2+(J276+K276)/2</f>
        <v>22.779575894123965</v>
      </c>
      <c r="H276">
        <f t="shared" si="45"/>
        <v>0.35416666666666657</v>
      </c>
      <c r="I276">
        <f t="shared" si="44"/>
        <v>17</v>
      </c>
      <c r="J276">
        <f t="shared" ref="J276:J339" si="51">VLOOKUP($I276,$I$2:$K$11,2,0)</f>
        <v>17.7</v>
      </c>
      <c r="K276">
        <f t="shared" ref="K276:K339" si="52">VLOOKUP($I276,$I$2:$K$11,3,0)</f>
        <v>27.6</v>
      </c>
      <c r="P276">
        <f t="shared" ref="P276:P307" si="53">I276+H276</f>
        <v>17.354166666666668</v>
      </c>
      <c r="Q276">
        <f t="shared" ref="Q276:Q307" si="54">IF(D276&gt;0,J276+D276*(C276-J276),E276)</f>
        <v>22.779575894123965</v>
      </c>
    </row>
    <row r="277" spans="1:17" x14ac:dyDescent="0.25">
      <c r="A277">
        <f t="shared" si="48"/>
        <v>16.600000000000001</v>
      </c>
      <c r="B277">
        <f t="shared" si="49"/>
        <v>29.9</v>
      </c>
      <c r="C277">
        <f t="shared" si="46"/>
        <v>17.8700369874066</v>
      </c>
      <c r="D277">
        <f t="shared" si="47"/>
        <v>0</v>
      </c>
      <c r="E277">
        <f t="shared" si="50"/>
        <v>23.42435060194914</v>
      </c>
      <c r="H277">
        <f t="shared" si="45"/>
        <v>0.37499999999999989</v>
      </c>
      <c r="I277">
        <f t="shared" ref="I277:I307" si="55">IF(H277&lt;H276,I276+1,I276)</f>
        <v>17</v>
      </c>
      <c r="J277">
        <f t="shared" si="51"/>
        <v>17.7</v>
      </c>
      <c r="K277">
        <f t="shared" si="52"/>
        <v>27.6</v>
      </c>
      <c r="P277">
        <f t="shared" si="53"/>
        <v>17.375</v>
      </c>
      <c r="Q277">
        <f t="shared" si="54"/>
        <v>23.42435060194914</v>
      </c>
    </row>
    <row r="278" spans="1:17" x14ac:dyDescent="0.25">
      <c r="A278">
        <f t="shared" si="48"/>
        <v>16.600000000000001</v>
      </c>
      <c r="B278">
        <f t="shared" si="49"/>
        <v>29.9</v>
      </c>
      <c r="C278">
        <f t="shared" si="46"/>
        <v>17.8700369874066</v>
      </c>
      <c r="D278">
        <f t="shared" si="47"/>
        <v>0</v>
      </c>
      <c r="E278">
        <f t="shared" si="50"/>
        <v>24.055875956284414</v>
      </c>
      <c r="H278">
        <f t="shared" si="45"/>
        <v>0.3958333333333332</v>
      </c>
      <c r="I278">
        <f t="shared" si="55"/>
        <v>17</v>
      </c>
      <c r="J278">
        <f t="shared" si="51"/>
        <v>17.7</v>
      </c>
      <c r="K278">
        <f t="shared" si="52"/>
        <v>27.6</v>
      </c>
      <c r="P278">
        <f t="shared" si="53"/>
        <v>17.395833333333332</v>
      </c>
      <c r="Q278">
        <f t="shared" si="54"/>
        <v>24.055875956284414</v>
      </c>
    </row>
    <row r="279" spans="1:17" x14ac:dyDescent="0.25">
      <c r="A279">
        <f t="shared" si="48"/>
        <v>16.600000000000001</v>
      </c>
      <c r="B279">
        <f t="shared" si="49"/>
        <v>29.9</v>
      </c>
      <c r="C279">
        <f t="shared" si="46"/>
        <v>17.8700369874066</v>
      </c>
      <c r="D279">
        <f t="shared" si="47"/>
        <v>0</v>
      </c>
      <c r="E279">
        <f t="shared" si="50"/>
        <v>24.663346383225207</v>
      </c>
      <c r="H279">
        <f t="shared" si="45"/>
        <v>0.41666666666666652</v>
      </c>
      <c r="I279">
        <f t="shared" si="55"/>
        <v>17</v>
      </c>
      <c r="J279">
        <f t="shared" si="51"/>
        <v>17.7</v>
      </c>
      <c r="K279">
        <f t="shared" si="52"/>
        <v>27.6</v>
      </c>
      <c r="P279">
        <f t="shared" si="53"/>
        <v>17.416666666666668</v>
      </c>
      <c r="Q279">
        <f t="shared" si="54"/>
        <v>24.663346383225207</v>
      </c>
    </row>
    <row r="280" spans="1:17" x14ac:dyDescent="0.25">
      <c r="A280">
        <f t="shared" si="48"/>
        <v>16.600000000000001</v>
      </c>
      <c r="B280">
        <f t="shared" si="49"/>
        <v>29.9</v>
      </c>
      <c r="C280">
        <f t="shared" si="46"/>
        <v>17.8700369874066</v>
      </c>
      <c r="D280">
        <f t="shared" si="47"/>
        <v>0</v>
      </c>
      <c r="E280">
        <f t="shared" si="50"/>
        <v>25.236367895343939</v>
      </c>
      <c r="H280">
        <f t="shared" si="45"/>
        <v>0.43749999999999983</v>
      </c>
      <c r="I280">
        <f t="shared" si="55"/>
        <v>17</v>
      </c>
      <c r="J280">
        <f t="shared" si="51"/>
        <v>17.7</v>
      </c>
      <c r="K280">
        <f t="shared" si="52"/>
        <v>27.6</v>
      </c>
      <c r="P280">
        <f t="shared" si="53"/>
        <v>17.4375</v>
      </c>
      <c r="Q280">
        <f t="shared" si="54"/>
        <v>25.236367895343939</v>
      </c>
    </row>
    <row r="281" spans="1:17" x14ac:dyDescent="0.25">
      <c r="A281">
        <f t="shared" si="48"/>
        <v>16.600000000000001</v>
      </c>
      <c r="B281">
        <f t="shared" si="49"/>
        <v>29.9</v>
      </c>
      <c r="C281">
        <f t="shared" si="46"/>
        <v>17.8700369874066</v>
      </c>
      <c r="D281">
        <f t="shared" si="47"/>
        <v>0</v>
      </c>
      <c r="E281">
        <f t="shared" si="50"/>
        <v>25.765135935696691</v>
      </c>
      <c r="H281">
        <f t="shared" si="45"/>
        <v>0.45833333333333315</v>
      </c>
      <c r="I281">
        <f t="shared" si="55"/>
        <v>17</v>
      </c>
      <c r="J281">
        <f t="shared" si="51"/>
        <v>17.7</v>
      </c>
      <c r="K281">
        <f t="shared" si="52"/>
        <v>27.6</v>
      </c>
      <c r="P281">
        <f t="shared" si="53"/>
        <v>17.458333333333332</v>
      </c>
      <c r="Q281">
        <f t="shared" si="54"/>
        <v>25.765135935696691</v>
      </c>
    </row>
    <row r="282" spans="1:17" x14ac:dyDescent="0.25">
      <c r="A282">
        <f t="shared" si="48"/>
        <v>16.600000000000001</v>
      </c>
      <c r="B282">
        <f t="shared" si="49"/>
        <v>29.9</v>
      </c>
      <c r="C282">
        <f t="shared" si="46"/>
        <v>17.8700369874066</v>
      </c>
      <c r="D282">
        <f t="shared" si="47"/>
        <v>0</v>
      </c>
      <c r="E282">
        <f t="shared" si="50"/>
        <v>26.240603136510821</v>
      </c>
      <c r="H282">
        <f t="shared" si="45"/>
        <v>0.47916666666666646</v>
      </c>
      <c r="I282">
        <f t="shared" si="55"/>
        <v>17</v>
      </c>
      <c r="J282">
        <f t="shared" si="51"/>
        <v>17.7</v>
      </c>
      <c r="K282">
        <f t="shared" si="52"/>
        <v>27.6</v>
      </c>
      <c r="P282">
        <f t="shared" si="53"/>
        <v>17.479166666666668</v>
      </c>
      <c r="Q282">
        <f t="shared" si="54"/>
        <v>26.240603136510821</v>
      </c>
    </row>
    <row r="283" spans="1:17" x14ac:dyDescent="0.25">
      <c r="A283">
        <f t="shared" si="48"/>
        <v>16.600000000000001</v>
      </c>
      <c r="B283">
        <f t="shared" si="49"/>
        <v>29.9</v>
      </c>
      <c r="C283">
        <f t="shared" si="46"/>
        <v>17.8700369874066</v>
      </c>
      <c r="D283">
        <f t="shared" si="47"/>
        <v>0</v>
      </c>
      <c r="E283">
        <f t="shared" si="50"/>
        <v>26.654634122155986</v>
      </c>
      <c r="H283">
        <f t="shared" si="45"/>
        <v>0.49999999999999978</v>
      </c>
      <c r="I283">
        <f t="shared" si="55"/>
        <v>17</v>
      </c>
      <c r="J283">
        <f t="shared" si="51"/>
        <v>17.7</v>
      </c>
      <c r="K283">
        <f t="shared" si="52"/>
        <v>27.6</v>
      </c>
      <c r="P283">
        <f t="shared" si="53"/>
        <v>17.5</v>
      </c>
      <c r="Q283">
        <f t="shared" si="54"/>
        <v>26.654634122155986</v>
      </c>
    </row>
    <row r="284" spans="1:17" x14ac:dyDescent="0.25">
      <c r="A284">
        <f t="shared" si="48"/>
        <v>16.600000000000001</v>
      </c>
      <c r="B284">
        <f t="shared" si="49"/>
        <v>29.9</v>
      </c>
      <c r="C284">
        <f t="shared" si="46"/>
        <v>17.8700369874066</v>
      </c>
      <c r="D284">
        <f t="shared" si="47"/>
        <v>0</v>
      </c>
      <c r="E284">
        <f t="shared" si="50"/>
        <v>27.000144707676725</v>
      </c>
      <c r="H284">
        <f t="shared" si="45"/>
        <v>0.52083333333333315</v>
      </c>
      <c r="I284">
        <f t="shared" si="55"/>
        <v>17</v>
      </c>
      <c r="J284">
        <f t="shared" si="51"/>
        <v>17.7</v>
      </c>
      <c r="K284">
        <f t="shared" si="52"/>
        <v>27.6</v>
      </c>
      <c r="P284">
        <f t="shared" si="53"/>
        <v>17.520833333333332</v>
      </c>
      <c r="Q284">
        <f t="shared" si="54"/>
        <v>27.000144707676725</v>
      </c>
    </row>
    <row r="285" spans="1:17" x14ac:dyDescent="0.25">
      <c r="A285">
        <f t="shared" si="48"/>
        <v>16.600000000000001</v>
      </c>
      <c r="B285">
        <f t="shared" si="49"/>
        <v>29.9</v>
      </c>
      <c r="C285">
        <f t="shared" si="46"/>
        <v>17.8700369874066</v>
      </c>
      <c r="D285">
        <f t="shared" si="47"/>
        <v>0</v>
      </c>
      <c r="E285">
        <f t="shared" si="50"/>
        <v>27.271223111161149</v>
      </c>
      <c r="H285">
        <f t="shared" si="45"/>
        <v>0.54166666666666652</v>
      </c>
      <c r="I285">
        <f t="shared" si="55"/>
        <v>17</v>
      </c>
      <c r="J285">
        <f t="shared" si="51"/>
        <v>17.7</v>
      </c>
      <c r="K285">
        <f t="shared" si="52"/>
        <v>27.6</v>
      </c>
      <c r="P285">
        <f t="shared" si="53"/>
        <v>17.541666666666668</v>
      </c>
      <c r="Q285">
        <f t="shared" si="54"/>
        <v>27.271223111161149</v>
      </c>
    </row>
    <row r="286" spans="1:17" x14ac:dyDescent="0.25">
      <c r="A286">
        <f t="shared" si="48"/>
        <v>16.600000000000001</v>
      </c>
      <c r="B286">
        <f t="shared" si="49"/>
        <v>29.9</v>
      </c>
      <c r="C286">
        <f t="shared" si="46"/>
        <v>17.8700369874066</v>
      </c>
      <c r="D286">
        <f t="shared" si="47"/>
        <v>0</v>
      </c>
      <c r="E286">
        <f t="shared" si="50"/>
        <v>27.463231105968497</v>
      </c>
      <c r="H286">
        <f t="shared" si="45"/>
        <v>0.56249999999999989</v>
      </c>
      <c r="I286">
        <f t="shared" si="55"/>
        <v>17</v>
      </c>
      <c r="J286">
        <f t="shared" si="51"/>
        <v>17.7</v>
      </c>
      <c r="K286">
        <f t="shared" si="52"/>
        <v>27.6</v>
      </c>
      <c r="P286">
        <f t="shared" si="53"/>
        <v>17.5625</v>
      </c>
      <c r="Q286">
        <f t="shared" si="54"/>
        <v>27.463231105968497</v>
      </c>
    </row>
    <row r="287" spans="1:17" x14ac:dyDescent="0.25">
      <c r="A287">
        <f t="shared" si="48"/>
        <v>16.600000000000001</v>
      </c>
      <c r="B287">
        <f t="shared" si="49"/>
        <v>29.9</v>
      </c>
      <c r="C287">
        <f t="shared" si="46"/>
        <v>17.8700369874066</v>
      </c>
      <c r="D287">
        <f t="shared" si="47"/>
        <v>0</v>
      </c>
      <c r="E287">
        <f t="shared" si="50"/>
        <v>27.572883382072952</v>
      </c>
      <c r="H287">
        <f t="shared" si="45"/>
        <v>0.58333333333333326</v>
      </c>
      <c r="I287">
        <f t="shared" si="55"/>
        <v>17</v>
      </c>
      <c r="J287">
        <f t="shared" si="51"/>
        <v>17.7</v>
      </c>
      <c r="K287">
        <f t="shared" si="52"/>
        <v>27.6</v>
      </c>
      <c r="P287">
        <f t="shared" si="53"/>
        <v>17.583333333333332</v>
      </c>
      <c r="Q287">
        <f t="shared" si="54"/>
        <v>27.572883382072952</v>
      </c>
    </row>
    <row r="288" spans="1:17" x14ac:dyDescent="0.25">
      <c r="A288">
        <f t="shared" si="48"/>
        <v>16.600000000000001</v>
      </c>
      <c r="B288">
        <f t="shared" si="49"/>
        <v>29.9</v>
      </c>
      <c r="C288">
        <f t="shared" si="46"/>
        <v>17.8700369874066</v>
      </c>
      <c r="D288">
        <f t="shared" si="47"/>
        <v>0</v>
      </c>
      <c r="E288">
        <f t="shared" si="50"/>
        <v>27.598303758629008</v>
      </c>
      <c r="H288">
        <f t="shared" si="45"/>
        <v>0.60416666666666663</v>
      </c>
      <c r="I288">
        <f t="shared" si="55"/>
        <v>17</v>
      </c>
      <c r="J288">
        <f t="shared" si="51"/>
        <v>17.7</v>
      </c>
      <c r="K288">
        <f t="shared" si="52"/>
        <v>27.6</v>
      </c>
      <c r="P288">
        <f t="shared" si="53"/>
        <v>17.604166666666668</v>
      </c>
      <c r="Q288">
        <f t="shared" si="54"/>
        <v>27.598303758629008</v>
      </c>
    </row>
    <row r="289" spans="1:17" x14ac:dyDescent="0.25">
      <c r="A289">
        <f t="shared" si="48"/>
        <v>16.600000000000001</v>
      </c>
      <c r="B289">
        <f t="shared" si="49"/>
        <v>29.9</v>
      </c>
      <c r="C289">
        <f t="shared" si="46"/>
        <v>17.8700369874066</v>
      </c>
      <c r="D289">
        <f t="shared" si="47"/>
        <v>0</v>
      </c>
      <c r="E289">
        <f t="shared" si="50"/>
        <v>27.53905728594593</v>
      </c>
      <c r="H289">
        <f t="shared" si="45"/>
        <v>0.625</v>
      </c>
      <c r="I289">
        <f t="shared" si="55"/>
        <v>17</v>
      </c>
      <c r="J289">
        <f t="shared" si="51"/>
        <v>17.7</v>
      </c>
      <c r="K289">
        <f t="shared" si="52"/>
        <v>27.6</v>
      </c>
      <c r="P289">
        <f t="shared" si="53"/>
        <v>17.625</v>
      </c>
      <c r="Q289">
        <f t="shared" si="54"/>
        <v>27.53905728594593</v>
      </c>
    </row>
    <row r="290" spans="1:17" x14ac:dyDescent="0.25">
      <c r="A290">
        <f t="shared" si="48"/>
        <v>16.600000000000001</v>
      </c>
      <c r="B290">
        <f t="shared" si="49"/>
        <v>29.9</v>
      </c>
      <c r="C290">
        <f t="shared" si="46"/>
        <v>17.8700369874066</v>
      </c>
      <c r="D290">
        <f t="shared" si="47"/>
        <v>0</v>
      </c>
      <c r="E290">
        <f t="shared" si="50"/>
        <v>27.396157687597555</v>
      </c>
      <c r="H290">
        <f t="shared" si="45"/>
        <v>0.64583333333333337</v>
      </c>
      <c r="I290">
        <f t="shared" si="55"/>
        <v>17</v>
      </c>
      <c r="J290">
        <f t="shared" si="51"/>
        <v>17.7</v>
      </c>
      <c r="K290">
        <f t="shared" si="52"/>
        <v>27.6</v>
      </c>
      <c r="P290">
        <f t="shared" si="53"/>
        <v>17.645833333333332</v>
      </c>
      <c r="Q290">
        <f t="shared" si="54"/>
        <v>27.396157687597555</v>
      </c>
    </row>
    <row r="291" spans="1:17" x14ac:dyDescent="0.25">
      <c r="A291">
        <f t="shared" si="48"/>
        <v>16.600000000000001</v>
      </c>
      <c r="B291">
        <f t="shared" si="49"/>
        <v>29.9</v>
      </c>
      <c r="C291">
        <f t="shared" si="46"/>
        <v>17.8700369874066</v>
      </c>
      <c r="D291">
        <f t="shared" si="47"/>
        <v>0</v>
      </c>
      <c r="E291">
        <f t="shared" si="50"/>
        <v>27.172050015330875</v>
      </c>
      <c r="H291">
        <f t="shared" si="45"/>
        <v>0.66666666666666674</v>
      </c>
      <c r="I291">
        <f t="shared" si="55"/>
        <v>17</v>
      </c>
      <c r="J291">
        <f t="shared" si="51"/>
        <v>17.7</v>
      </c>
      <c r="K291">
        <f t="shared" si="52"/>
        <v>27.6</v>
      </c>
      <c r="P291">
        <f t="shared" si="53"/>
        <v>17.666666666666668</v>
      </c>
      <c r="Q291">
        <f t="shared" si="54"/>
        <v>27.172050015330875</v>
      </c>
    </row>
    <row r="292" spans="1:17" x14ac:dyDescent="0.25">
      <c r="A292">
        <f t="shared" si="48"/>
        <v>16.600000000000001</v>
      </c>
      <c r="B292">
        <f t="shared" si="49"/>
        <v>29.9</v>
      </c>
      <c r="C292">
        <f t="shared" si="46"/>
        <v>17.8700369874066</v>
      </c>
      <c r="D292">
        <f t="shared" si="47"/>
        <v>0</v>
      </c>
      <c r="E292">
        <f t="shared" si="50"/>
        <v>26.870568813552755</v>
      </c>
      <c r="H292">
        <f t="shared" si="45"/>
        <v>0.68750000000000011</v>
      </c>
      <c r="I292">
        <f t="shared" si="55"/>
        <v>17</v>
      </c>
      <c r="J292">
        <f t="shared" si="51"/>
        <v>17.7</v>
      </c>
      <c r="K292">
        <f t="shared" si="52"/>
        <v>27.6</v>
      </c>
      <c r="P292">
        <f t="shared" si="53"/>
        <v>17.6875</v>
      </c>
      <c r="Q292">
        <f t="shared" si="54"/>
        <v>26.870568813552755</v>
      </c>
    </row>
    <row r="293" spans="1:17" x14ac:dyDescent="0.25">
      <c r="A293">
        <f t="shared" si="48"/>
        <v>16.600000000000001</v>
      </c>
      <c r="B293">
        <f t="shared" si="49"/>
        <v>29.9</v>
      </c>
      <c r="C293">
        <f t="shared" si="46"/>
        <v>17.8700369874066</v>
      </c>
      <c r="D293">
        <f t="shared" si="47"/>
        <v>0</v>
      </c>
      <c r="E293">
        <f t="shared" si="50"/>
        <v>26.496872509212004</v>
      </c>
      <c r="H293">
        <f t="shared" si="45"/>
        <v>0.70833333333333348</v>
      </c>
      <c r="I293">
        <f t="shared" si="55"/>
        <v>17</v>
      </c>
      <c r="J293">
        <f t="shared" si="51"/>
        <v>17.7</v>
      </c>
      <c r="K293">
        <f t="shared" si="52"/>
        <v>27.6</v>
      </c>
      <c r="P293">
        <f t="shared" si="53"/>
        <v>17.708333333333332</v>
      </c>
      <c r="Q293">
        <f t="shared" si="54"/>
        <v>26.496872509212004</v>
      </c>
    </row>
    <row r="294" spans="1:17" x14ac:dyDescent="0.25">
      <c r="A294">
        <f t="shared" si="48"/>
        <v>16.600000000000001</v>
      </c>
      <c r="B294">
        <f t="shared" si="49"/>
        <v>29.9</v>
      </c>
      <c r="C294">
        <f t="shared" si="46"/>
        <v>17.8700369874066</v>
      </c>
      <c r="D294">
        <f t="shared" si="47"/>
        <v>0</v>
      </c>
      <c r="E294">
        <f t="shared" si="50"/>
        <v>26.057355149684078</v>
      </c>
      <c r="H294">
        <f t="shared" si="45"/>
        <v>0.72916666666666685</v>
      </c>
      <c r="I294">
        <f t="shared" si="55"/>
        <v>17</v>
      </c>
      <c r="J294">
        <f t="shared" si="51"/>
        <v>17.7</v>
      </c>
      <c r="K294">
        <f t="shared" si="52"/>
        <v>27.6</v>
      </c>
      <c r="P294">
        <f t="shared" si="53"/>
        <v>17.729166666666668</v>
      </c>
      <c r="Q294">
        <f t="shared" si="54"/>
        <v>26.057355149684078</v>
      </c>
    </row>
    <row r="295" spans="1:17" x14ac:dyDescent="0.25">
      <c r="A295">
        <f t="shared" si="48"/>
        <v>16.600000000000001</v>
      </c>
      <c r="B295">
        <f t="shared" si="49"/>
        <v>29.9</v>
      </c>
      <c r="C295">
        <f t="shared" si="46"/>
        <v>17.8700369874066</v>
      </c>
      <c r="D295">
        <f t="shared" si="47"/>
        <v>0</v>
      </c>
      <c r="E295">
        <f t="shared" si="50"/>
        <v>25.559536998847737</v>
      </c>
      <c r="H295">
        <f t="shared" si="45"/>
        <v>0.75000000000000022</v>
      </c>
      <c r="I295">
        <f t="shared" si="55"/>
        <v>17</v>
      </c>
      <c r="J295">
        <f t="shared" si="51"/>
        <v>17.7</v>
      </c>
      <c r="K295">
        <f t="shared" si="52"/>
        <v>27.6</v>
      </c>
      <c r="P295">
        <f t="shared" si="53"/>
        <v>17.75</v>
      </c>
      <c r="Q295">
        <f t="shared" si="54"/>
        <v>25.559536998847737</v>
      </c>
    </row>
    <row r="296" spans="1:17" x14ac:dyDescent="0.25">
      <c r="A296">
        <f t="shared" si="48"/>
        <v>16.600000000000001</v>
      </c>
      <c r="B296">
        <f t="shared" si="49"/>
        <v>29.9</v>
      </c>
      <c r="C296">
        <f t="shared" si="46"/>
        <v>17.8700369874066</v>
      </c>
      <c r="D296">
        <f t="shared" si="47"/>
        <v>0</v>
      </c>
      <c r="E296">
        <f t="shared" si="50"/>
        <v>25.011935863285057</v>
      </c>
      <c r="H296">
        <f t="shared" si="45"/>
        <v>0.77083333333333359</v>
      </c>
      <c r="I296">
        <f t="shared" si="55"/>
        <v>17</v>
      </c>
      <c r="J296">
        <f t="shared" si="51"/>
        <v>17.7</v>
      </c>
      <c r="K296">
        <f t="shared" si="52"/>
        <v>27.6</v>
      </c>
      <c r="P296">
        <f t="shared" si="53"/>
        <v>17.770833333333332</v>
      </c>
      <c r="Q296">
        <f t="shared" si="54"/>
        <v>25.011935863285057</v>
      </c>
    </row>
    <row r="297" spans="1:17" x14ac:dyDescent="0.25">
      <c r="A297">
        <f t="shared" si="48"/>
        <v>16.600000000000001</v>
      </c>
      <c r="B297">
        <f t="shared" si="49"/>
        <v>29.9</v>
      </c>
      <c r="C297">
        <f t="shared" si="46"/>
        <v>17.8700369874066</v>
      </c>
      <c r="D297">
        <f t="shared" si="47"/>
        <v>0</v>
      </c>
      <c r="E297">
        <f t="shared" si="50"/>
        <v>24.423921350249227</v>
      </c>
      <c r="H297">
        <f t="shared" si="45"/>
        <v>0.79166666666666696</v>
      </c>
      <c r="I297">
        <f t="shared" si="55"/>
        <v>17</v>
      </c>
      <c r="J297">
        <f t="shared" si="51"/>
        <v>17.7</v>
      </c>
      <c r="K297">
        <f t="shared" si="52"/>
        <v>27.6</v>
      </c>
      <c r="P297">
        <f t="shared" si="53"/>
        <v>17.791666666666668</v>
      </c>
      <c r="Q297">
        <f t="shared" si="54"/>
        <v>24.423921350249227</v>
      </c>
    </row>
    <row r="298" spans="1:17" x14ac:dyDescent="0.25">
      <c r="A298">
        <f t="shared" si="48"/>
        <v>16.600000000000001</v>
      </c>
      <c r="B298">
        <f t="shared" si="49"/>
        <v>29.9</v>
      </c>
      <c r="C298">
        <f t="shared" si="46"/>
        <v>17.8700369874066</v>
      </c>
      <c r="D298">
        <f t="shared" si="47"/>
        <v>0</v>
      </c>
      <c r="E298">
        <f t="shared" si="50"/>
        <v>23.805554551086715</v>
      </c>
      <c r="H298">
        <f t="shared" si="45"/>
        <v>0.81250000000000033</v>
      </c>
      <c r="I298">
        <f t="shared" si="55"/>
        <v>17</v>
      </c>
      <c r="J298">
        <f t="shared" si="51"/>
        <v>17.7</v>
      </c>
      <c r="K298">
        <f t="shared" si="52"/>
        <v>27.6</v>
      </c>
      <c r="P298">
        <f t="shared" si="53"/>
        <v>17.8125</v>
      </c>
      <c r="Q298">
        <f t="shared" si="54"/>
        <v>23.805554551086715</v>
      </c>
    </row>
    <row r="299" spans="1:17" x14ac:dyDescent="0.25">
      <c r="A299">
        <f t="shared" si="48"/>
        <v>16.600000000000001</v>
      </c>
      <c r="B299">
        <f t="shared" si="49"/>
        <v>29.9</v>
      </c>
      <c r="C299">
        <f t="shared" si="46"/>
        <v>17.8700369874066</v>
      </c>
      <c r="D299">
        <f t="shared" si="47"/>
        <v>0</v>
      </c>
      <c r="E299">
        <f t="shared" si="50"/>
        <v>23.167415893174873</v>
      </c>
      <c r="H299">
        <f t="shared" si="45"/>
        <v>0.8333333333333337</v>
      </c>
      <c r="I299">
        <f t="shared" si="55"/>
        <v>17</v>
      </c>
      <c r="J299">
        <f t="shared" si="51"/>
        <v>17.7</v>
      </c>
      <c r="K299">
        <f t="shared" si="52"/>
        <v>27.6</v>
      </c>
      <c r="P299">
        <f t="shared" si="53"/>
        <v>17.833333333333332</v>
      </c>
      <c r="Q299">
        <f t="shared" si="54"/>
        <v>23.167415893174873</v>
      </c>
    </row>
    <row r="300" spans="1:17" x14ac:dyDescent="0.25">
      <c r="A300">
        <f t="shared" si="48"/>
        <v>16.600000000000001</v>
      </c>
      <c r="B300">
        <f t="shared" si="49"/>
        <v>29.9</v>
      </c>
      <c r="C300">
        <f t="shared" si="46"/>
        <v>17.8700369874066</v>
      </c>
      <c r="D300">
        <f t="shared" si="47"/>
        <v>0</v>
      </c>
      <c r="E300">
        <f t="shared" si="50"/>
        <v>22.520424105876018</v>
      </c>
      <c r="H300">
        <f t="shared" si="45"/>
        <v>0.85416666666666707</v>
      </c>
      <c r="I300">
        <f t="shared" si="55"/>
        <v>17</v>
      </c>
      <c r="J300">
        <f t="shared" si="51"/>
        <v>17.7</v>
      </c>
      <c r="K300">
        <f t="shared" si="52"/>
        <v>27.6</v>
      </c>
      <c r="P300">
        <f t="shared" si="53"/>
        <v>17.854166666666668</v>
      </c>
      <c r="Q300">
        <f t="shared" si="54"/>
        <v>22.520424105876018</v>
      </c>
    </row>
    <row r="301" spans="1:17" x14ac:dyDescent="0.25">
      <c r="A301">
        <f t="shared" si="48"/>
        <v>16.600000000000001</v>
      </c>
      <c r="B301">
        <f t="shared" si="49"/>
        <v>29.9</v>
      </c>
      <c r="C301">
        <f t="shared" si="46"/>
        <v>17.8700369874066</v>
      </c>
      <c r="D301">
        <f t="shared" si="47"/>
        <v>0</v>
      </c>
      <c r="E301">
        <f t="shared" si="50"/>
        <v>21.87564939805084</v>
      </c>
      <c r="H301">
        <f t="shared" si="45"/>
        <v>0.87500000000000044</v>
      </c>
      <c r="I301">
        <f t="shared" si="55"/>
        <v>17</v>
      </c>
      <c r="J301">
        <f t="shared" si="51"/>
        <v>17.7</v>
      </c>
      <c r="K301">
        <f t="shared" si="52"/>
        <v>27.6</v>
      </c>
      <c r="P301">
        <f t="shared" si="53"/>
        <v>17.875</v>
      </c>
      <c r="Q301">
        <f t="shared" si="54"/>
        <v>21.87564939805084</v>
      </c>
    </row>
    <row r="302" spans="1:17" x14ac:dyDescent="0.25">
      <c r="A302">
        <f t="shared" si="48"/>
        <v>16.600000000000001</v>
      </c>
      <c r="B302">
        <f t="shared" si="49"/>
        <v>29.9</v>
      </c>
      <c r="C302">
        <f t="shared" si="46"/>
        <v>17.8700369874066</v>
      </c>
      <c r="D302">
        <f t="shared" si="47"/>
        <v>0</v>
      </c>
      <c r="E302">
        <f t="shared" si="50"/>
        <v>21.244124043715562</v>
      </c>
      <c r="H302">
        <f t="shared" si="45"/>
        <v>0.89583333333333381</v>
      </c>
      <c r="I302">
        <f t="shared" si="55"/>
        <v>17</v>
      </c>
      <c r="J302">
        <f t="shared" si="51"/>
        <v>17.7</v>
      </c>
      <c r="K302">
        <f t="shared" si="52"/>
        <v>27.6</v>
      </c>
      <c r="P302">
        <f t="shared" si="53"/>
        <v>17.895833333333332</v>
      </c>
      <c r="Q302">
        <f t="shared" si="54"/>
        <v>21.244124043715562</v>
      </c>
    </row>
    <row r="303" spans="1:17" x14ac:dyDescent="0.25">
      <c r="A303">
        <f t="shared" si="48"/>
        <v>16.600000000000001</v>
      </c>
      <c r="B303">
        <f t="shared" si="49"/>
        <v>29.9</v>
      </c>
      <c r="C303">
        <f t="shared" si="46"/>
        <v>17.8700369874066</v>
      </c>
      <c r="D303">
        <f t="shared" si="47"/>
        <v>0</v>
      </c>
      <c r="E303">
        <f t="shared" si="50"/>
        <v>20.636653616774773</v>
      </c>
      <c r="H303">
        <f t="shared" si="45"/>
        <v>0.91666666666666718</v>
      </c>
      <c r="I303">
        <f t="shared" si="55"/>
        <v>17</v>
      </c>
      <c r="J303">
        <f t="shared" si="51"/>
        <v>17.7</v>
      </c>
      <c r="K303">
        <f t="shared" si="52"/>
        <v>27.6</v>
      </c>
      <c r="P303">
        <f t="shared" si="53"/>
        <v>17.916666666666668</v>
      </c>
      <c r="Q303">
        <f t="shared" si="54"/>
        <v>20.636653616774773</v>
      </c>
    </row>
    <row r="304" spans="1:17" x14ac:dyDescent="0.25">
      <c r="A304">
        <f t="shared" si="48"/>
        <v>16.600000000000001</v>
      </c>
      <c r="B304">
        <f t="shared" si="49"/>
        <v>29.9</v>
      </c>
      <c r="C304">
        <f t="shared" si="46"/>
        <v>17.8700369874066</v>
      </c>
      <c r="D304">
        <f t="shared" si="47"/>
        <v>0</v>
      </c>
      <c r="E304">
        <f t="shared" si="50"/>
        <v>20.063632104656037</v>
      </c>
      <c r="H304">
        <f t="shared" si="45"/>
        <v>0.93750000000000056</v>
      </c>
      <c r="I304">
        <f t="shared" si="55"/>
        <v>17</v>
      </c>
      <c r="J304">
        <f t="shared" si="51"/>
        <v>17.7</v>
      </c>
      <c r="K304">
        <f t="shared" si="52"/>
        <v>27.6</v>
      </c>
      <c r="P304">
        <f t="shared" si="53"/>
        <v>17.9375</v>
      </c>
      <c r="Q304">
        <f t="shared" si="54"/>
        <v>20.063632104656037</v>
      </c>
    </row>
    <row r="305" spans="1:17" x14ac:dyDescent="0.25">
      <c r="A305">
        <f t="shared" si="48"/>
        <v>16.600000000000001</v>
      </c>
      <c r="B305">
        <f t="shared" si="49"/>
        <v>29.9</v>
      </c>
      <c r="C305">
        <f t="shared" si="46"/>
        <v>17.8700369874066</v>
      </c>
      <c r="D305">
        <f t="shared" si="47"/>
        <v>0</v>
      </c>
      <c r="E305">
        <f t="shared" si="50"/>
        <v>19.534864064303289</v>
      </c>
      <c r="H305">
        <f t="shared" si="45"/>
        <v>0.95833333333333393</v>
      </c>
      <c r="I305">
        <f t="shared" si="55"/>
        <v>17</v>
      </c>
      <c r="J305">
        <f t="shared" si="51"/>
        <v>17.7</v>
      </c>
      <c r="K305">
        <f t="shared" si="52"/>
        <v>27.6</v>
      </c>
      <c r="P305">
        <f t="shared" si="53"/>
        <v>17.958333333333336</v>
      </c>
      <c r="Q305">
        <f t="shared" si="54"/>
        <v>19.534864064303289</v>
      </c>
    </row>
    <row r="306" spans="1:17" x14ac:dyDescent="0.25">
      <c r="A306">
        <f t="shared" si="48"/>
        <v>16.600000000000001</v>
      </c>
      <c r="B306">
        <f t="shared" si="49"/>
        <v>29.9</v>
      </c>
      <c r="C306">
        <f t="shared" si="46"/>
        <v>17.8700369874066</v>
      </c>
      <c r="D306">
        <f t="shared" si="47"/>
        <v>0</v>
      </c>
      <c r="E306">
        <f t="shared" si="50"/>
        <v>19.059396863489159</v>
      </c>
      <c r="H306">
        <f t="shared" si="45"/>
        <v>0.9791666666666673</v>
      </c>
      <c r="I306">
        <f t="shared" si="55"/>
        <v>17</v>
      </c>
      <c r="J306">
        <f t="shared" si="51"/>
        <v>17.7</v>
      </c>
      <c r="K306">
        <f t="shared" si="52"/>
        <v>27.6</v>
      </c>
      <c r="P306">
        <f t="shared" si="53"/>
        <v>17.979166666666668</v>
      </c>
      <c r="Q306">
        <f t="shared" si="54"/>
        <v>19.059396863489159</v>
      </c>
    </row>
    <row r="307" spans="1:17" x14ac:dyDescent="0.25">
      <c r="A307">
        <f t="shared" si="48"/>
        <v>16.600000000000001</v>
      </c>
      <c r="B307">
        <f t="shared" si="49"/>
        <v>29.9</v>
      </c>
      <c r="C307">
        <f t="shared" si="46"/>
        <v>17.8700369874066</v>
      </c>
      <c r="D307">
        <f t="shared" si="47"/>
        <v>0</v>
      </c>
      <c r="E307">
        <f t="shared" si="50"/>
        <v>18.645365877843997</v>
      </c>
      <c r="H307">
        <f t="shared" si="45"/>
        <v>1.0000000000000007</v>
      </c>
      <c r="I307">
        <f t="shared" si="55"/>
        <v>17</v>
      </c>
      <c r="J307">
        <f t="shared" si="51"/>
        <v>17.7</v>
      </c>
      <c r="K307">
        <f t="shared" si="52"/>
        <v>27.6</v>
      </c>
      <c r="P307">
        <f t="shared" si="53"/>
        <v>18</v>
      </c>
      <c r="Q307">
        <f t="shared" si="54"/>
        <v>18.645365877843997</v>
      </c>
    </row>
    <row r="308" spans="1:17" x14ac:dyDescent="0.25">
      <c r="A308">
        <f t="shared" si="48"/>
        <v>17.7</v>
      </c>
      <c r="B308">
        <f t="shared" si="49"/>
        <v>27.6</v>
      </c>
      <c r="C308">
        <f t="shared" ref="C308:C371" si="56">SIN((0+0.25-$P$2)*2*PI())*(B308-A308)/2+(A308+B308)/2</f>
        <v>18.645365877844007</v>
      </c>
      <c r="D308">
        <f t="shared" ref="D308:D371" si="57">MIN(1,MAX(0,(($P$2-$P$3)-H308)/($P$2-$P$3)))</f>
        <v>0.79166666666666663</v>
      </c>
      <c r="E308">
        <f t="shared" ref="E308:E371" si="58">SIN((H308+0.25-$P$2)*2*PI())*(K308-J308)/2+(J308+K308)/2</f>
        <v>16.357344809970474</v>
      </c>
      <c r="H308">
        <f t="shared" ref="H308:H371" si="59">IF(H307&gt;0.99999999,0+$P$1/24,H307+$P$1/24)</f>
        <v>2.0833333333333332E-2</v>
      </c>
      <c r="I308">
        <f t="shared" ref="I308:I371" si="60">IF(H308&lt;H307,I307+1,I307)</f>
        <v>18</v>
      </c>
      <c r="J308">
        <f t="shared" si="51"/>
        <v>15.4</v>
      </c>
      <c r="K308">
        <f t="shared" si="52"/>
        <v>31.2</v>
      </c>
      <c r="P308">
        <f t="shared" ref="P308:P371" si="61">I308+H308</f>
        <v>18.020833333333332</v>
      </c>
      <c r="Q308">
        <f t="shared" ref="Q308:Q371" si="62">IF(D308&gt;0,J308+D308*(C308-J308),E308)</f>
        <v>17.969247986626506</v>
      </c>
    </row>
    <row r="309" spans="1:17" x14ac:dyDescent="0.25">
      <c r="A309">
        <f t="shared" si="48"/>
        <v>17.7</v>
      </c>
      <c r="B309">
        <f t="shared" si="49"/>
        <v>27.6</v>
      </c>
      <c r="C309">
        <f t="shared" si="56"/>
        <v>18.645365877844007</v>
      </c>
      <c r="D309">
        <f t="shared" si="57"/>
        <v>0.58333333333333326</v>
      </c>
      <c r="E309">
        <f t="shared" si="58"/>
        <v>15.924714630672106</v>
      </c>
      <c r="H309">
        <f t="shared" si="59"/>
        <v>4.1666666666666664E-2</v>
      </c>
      <c r="I309">
        <f t="shared" si="60"/>
        <v>18</v>
      </c>
      <c r="J309">
        <f t="shared" si="51"/>
        <v>15.4</v>
      </c>
      <c r="K309">
        <f t="shared" si="52"/>
        <v>31.2</v>
      </c>
      <c r="P309">
        <f t="shared" si="61"/>
        <v>18.041666666666668</v>
      </c>
      <c r="Q309">
        <f t="shared" si="62"/>
        <v>17.293130095409005</v>
      </c>
    </row>
    <row r="310" spans="1:17" x14ac:dyDescent="0.25">
      <c r="A310">
        <f t="shared" si="48"/>
        <v>17.7</v>
      </c>
      <c r="B310">
        <f t="shared" si="49"/>
        <v>27.6</v>
      </c>
      <c r="C310">
        <f t="shared" si="56"/>
        <v>18.645365877844007</v>
      </c>
      <c r="D310">
        <f t="shared" si="57"/>
        <v>0.37499999999999983</v>
      </c>
      <c r="E310">
        <f t="shared" si="58"/>
        <v>15.618277628858355</v>
      </c>
      <c r="H310">
        <f t="shared" si="59"/>
        <v>6.25E-2</v>
      </c>
      <c r="I310">
        <f t="shared" si="60"/>
        <v>18</v>
      </c>
      <c r="J310">
        <f t="shared" si="51"/>
        <v>15.4</v>
      </c>
      <c r="K310">
        <f t="shared" si="52"/>
        <v>31.2</v>
      </c>
      <c r="P310">
        <f t="shared" si="61"/>
        <v>18.0625</v>
      </c>
      <c r="Q310">
        <f t="shared" si="62"/>
        <v>16.617012204191504</v>
      </c>
    </row>
    <row r="311" spans="1:17" x14ac:dyDescent="0.25">
      <c r="A311">
        <f t="shared" si="48"/>
        <v>17.7</v>
      </c>
      <c r="B311">
        <f t="shared" si="49"/>
        <v>27.6</v>
      </c>
      <c r="C311">
        <f t="shared" si="56"/>
        <v>18.645365877844007</v>
      </c>
      <c r="D311">
        <f t="shared" si="57"/>
        <v>0.16666666666666652</v>
      </c>
      <c r="E311">
        <f t="shared" si="58"/>
        <v>15.443277026590641</v>
      </c>
      <c r="H311">
        <f t="shared" si="59"/>
        <v>8.3333333333333329E-2</v>
      </c>
      <c r="I311">
        <f t="shared" si="60"/>
        <v>18</v>
      </c>
      <c r="J311">
        <f t="shared" si="51"/>
        <v>15.4</v>
      </c>
      <c r="K311">
        <f t="shared" si="52"/>
        <v>31.2</v>
      </c>
      <c r="P311">
        <f t="shared" si="61"/>
        <v>18.083333333333332</v>
      </c>
      <c r="Q311">
        <f t="shared" si="62"/>
        <v>15.940894312974001</v>
      </c>
    </row>
    <row r="312" spans="1:17" x14ac:dyDescent="0.25">
      <c r="A312">
        <f t="shared" si="48"/>
        <v>17.7</v>
      </c>
      <c r="B312">
        <f t="shared" si="49"/>
        <v>27.6</v>
      </c>
      <c r="C312">
        <f t="shared" si="56"/>
        <v>18.645365877844007</v>
      </c>
      <c r="D312">
        <f t="shared" si="57"/>
        <v>0</v>
      </c>
      <c r="E312">
        <f t="shared" si="58"/>
        <v>15.402707132693099</v>
      </c>
      <c r="H312">
        <f t="shared" si="59"/>
        <v>0.10416666666666666</v>
      </c>
      <c r="I312">
        <f t="shared" si="60"/>
        <v>18</v>
      </c>
      <c r="J312">
        <f t="shared" si="51"/>
        <v>15.4</v>
      </c>
      <c r="K312">
        <f t="shared" si="52"/>
        <v>31.2</v>
      </c>
      <c r="P312">
        <f t="shared" si="61"/>
        <v>18.104166666666668</v>
      </c>
      <c r="Q312">
        <f t="shared" si="62"/>
        <v>15.402707132693099</v>
      </c>
    </row>
    <row r="313" spans="1:17" x14ac:dyDescent="0.25">
      <c r="A313">
        <f t="shared" si="48"/>
        <v>17.7</v>
      </c>
      <c r="B313">
        <f t="shared" si="49"/>
        <v>27.6</v>
      </c>
      <c r="C313">
        <f t="shared" si="56"/>
        <v>18.645365877844007</v>
      </c>
      <c r="D313">
        <f t="shared" si="57"/>
        <v>0</v>
      </c>
      <c r="E313">
        <f t="shared" si="58"/>
        <v>15.497262109298415</v>
      </c>
      <c r="H313">
        <f t="shared" si="59"/>
        <v>0.12499999999999999</v>
      </c>
      <c r="I313">
        <f t="shared" si="60"/>
        <v>18</v>
      </c>
      <c r="J313">
        <f t="shared" si="51"/>
        <v>15.4</v>
      </c>
      <c r="K313">
        <f t="shared" si="52"/>
        <v>31.2</v>
      </c>
      <c r="P313">
        <f t="shared" si="61"/>
        <v>18.125</v>
      </c>
      <c r="Q313">
        <f t="shared" si="62"/>
        <v>15.497262109298415</v>
      </c>
    </row>
    <row r="314" spans="1:17" x14ac:dyDescent="0.25">
      <c r="A314">
        <f t="shared" si="48"/>
        <v>17.7</v>
      </c>
      <c r="B314">
        <f t="shared" si="49"/>
        <v>27.6</v>
      </c>
      <c r="C314">
        <f t="shared" si="56"/>
        <v>18.645365877844007</v>
      </c>
      <c r="D314">
        <f t="shared" si="57"/>
        <v>0</v>
      </c>
      <c r="E314">
        <f t="shared" si="58"/>
        <v>15.725324094541275</v>
      </c>
      <c r="H314">
        <f t="shared" si="59"/>
        <v>0.14583333333333331</v>
      </c>
      <c r="I314">
        <f t="shared" si="60"/>
        <v>18</v>
      </c>
      <c r="J314">
        <f t="shared" si="51"/>
        <v>15.4</v>
      </c>
      <c r="K314">
        <f t="shared" si="52"/>
        <v>31.2</v>
      </c>
      <c r="P314">
        <f t="shared" si="61"/>
        <v>18.145833333333332</v>
      </c>
      <c r="Q314">
        <f t="shared" si="62"/>
        <v>15.725324094541275</v>
      </c>
    </row>
    <row r="315" spans="1:17" x14ac:dyDescent="0.25">
      <c r="A315">
        <f t="shared" si="48"/>
        <v>17.7</v>
      </c>
      <c r="B315">
        <f t="shared" si="49"/>
        <v>27.6</v>
      </c>
      <c r="C315">
        <f t="shared" si="56"/>
        <v>18.645365877844007</v>
      </c>
      <c r="D315">
        <f t="shared" si="57"/>
        <v>0</v>
      </c>
      <c r="E315">
        <f t="shared" si="58"/>
        <v>16.082990884623456</v>
      </c>
      <c r="H315">
        <f t="shared" si="59"/>
        <v>0.16666666666666666</v>
      </c>
      <c r="I315">
        <f t="shared" si="60"/>
        <v>18</v>
      </c>
      <c r="J315">
        <f t="shared" si="51"/>
        <v>15.4</v>
      </c>
      <c r="K315">
        <f t="shared" si="52"/>
        <v>31.2</v>
      </c>
      <c r="P315">
        <f t="shared" si="61"/>
        <v>18.166666666666668</v>
      </c>
      <c r="Q315">
        <f t="shared" si="62"/>
        <v>16.082990884623456</v>
      </c>
    </row>
    <row r="316" spans="1:17" x14ac:dyDescent="0.25">
      <c r="A316">
        <f t="shared" si="48"/>
        <v>17.7</v>
      </c>
      <c r="B316">
        <f t="shared" si="49"/>
        <v>27.6</v>
      </c>
      <c r="C316">
        <f t="shared" si="56"/>
        <v>18.645365877844007</v>
      </c>
      <c r="D316">
        <f t="shared" si="57"/>
        <v>0</v>
      </c>
      <c r="E316">
        <f t="shared" si="58"/>
        <v>16.564142701602673</v>
      </c>
      <c r="H316">
        <f t="shared" si="59"/>
        <v>0.1875</v>
      </c>
      <c r="I316">
        <f t="shared" si="60"/>
        <v>18</v>
      </c>
      <c r="J316">
        <f t="shared" si="51"/>
        <v>15.4</v>
      </c>
      <c r="K316">
        <f t="shared" si="52"/>
        <v>31.2</v>
      </c>
      <c r="P316">
        <f t="shared" si="61"/>
        <v>18.1875</v>
      </c>
      <c r="Q316">
        <f t="shared" si="62"/>
        <v>16.564142701602673</v>
      </c>
    </row>
    <row r="317" spans="1:17" x14ac:dyDescent="0.25">
      <c r="A317">
        <f t="shared" si="48"/>
        <v>17.7</v>
      </c>
      <c r="B317">
        <f t="shared" si="49"/>
        <v>27.6</v>
      </c>
      <c r="C317">
        <f t="shared" si="56"/>
        <v>18.645365877844007</v>
      </c>
      <c r="D317">
        <f t="shared" si="57"/>
        <v>0</v>
      </c>
      <c r="E317">
        <f t="shared" si="58"/>
        <v>17.160546904489934</v>
      </c>
      <c r="H317">
        <f t="shared" si="59"/>
        <v>0.20833333333333334</v>
      </c>
      <c r="I317">
        <f t="shared" si="60"/>
        <v>18</v>
      </c>
      <c r="J317">
        <f t="shared" si="51"/>
        <v>15.4</v>
      </c>
      <c r="K317">
        <f t="shared" si="52"/>
        <v>31.2</v>
      </c>
      <c r="P317">
        <f t="shared" si="61"/>
        <v>18.208333333333332</v>
      </c>
      <c r="Q317">
        <f t="shared" si="62"/>
        <v>17.160546904489934</v>
      </c>
    </row>
    <row r="318" spans="1:17" x14ac:dyDescent="0.25">
      <c r="A318">
        <f t="shared" si="48"/>
        <v>17.7</v>
      </c>
      <c r="B318">
        <f t="shared" si="49"/>
        <v>27.6</v>
      </c>
      <c r="C318">
        <f t="shared" si="56"/>
        <v>18.645365877844007</v>
      </c>
      <c r="D318">
        <f t="shared" si="57"/>
        <v>0</v>
      </c>
      <c r="E318">
        <f t="shared" si="58"/>
        <v>17.861998852019347</v>
      </c>
      <c r="H318">
        <f t="shared" si="59"/>
        <v>0.22916666666666669</v>
      </c>
      <c r="I318">
        <f t="shared" si="60"/>
        <v>18</v>
      </c>
      <c r="J318">
        <f t="shared" si="51"/>
        <v>15.4</v>
      </c>
      <c r="K318">
        <f t="shared" si="52"/>
        <v>31.2</v>
      </c>
      <c r="P318">
        <f t="shared" si="61"/>
        <v>18.229166666666668</v>
      </c>
      <c r="Q318">
        <f t="shared" si="62"/>
        <v>17.861998852019347</v>
      </c>
    </row>
    <row r="319" spans="1:17" x14ac:dyDescent="0.25">
      <c r="A319">
        <f t="shared" si="48"/>
        <v>17.7</v>
      </c>
      <c r="B319">
        <f t="shared" si="49"/>
        <v>27.6</v>
      </c>
      <c r="C319">
        <f t="shared" si="56"/>
        <v>18.645365877844007</v>
      </c>
      <c r="D319">
        <f t="shared" si="57"/>
        <v>0</v>
      </c>
      <c r="E319">
        <f t="shared" si="58"/>
        <v>18.656496506889464</v>
      </c>
      <c r="H319">
        <f t="shared" si="59"/>
        <v>0.25</v>
      </c>
      <c r="I319">
        <f t="shared" si="60"/>
        <v>18</v>
      </c>
      <c r="J319">
        <f t="shared" si="51"/>
        <v>15.4</v>
      </c>
      <c r="K319">
        <f t="shared" si="52"/>
        <v>31.2</v>
      </c>
      <c r="P319">
        <f t="shared" si="61"/>
        <v>18.25</v>
      </c>
      <c r="Q319">
        <f t="shared" si="62"/>
        <v>18.656496506889464</v>
      </c>
    </row>
    <row r="320" spans="1:17" x14ac:dyDescent="0.25">
      <c r="A320">
        <f t="shared" si="48"/>
        <v>17.7</v>
      </c>
      <c r="B320">
        <f t="shared" si="49"/>
        <v>27.6</v>
      </c>
      <c r="C320">
        <f t="shared" si="56"/>
        <v>18.645365877844007</v>
      </c>
      <c r="D320">
        <f t="shared" si="57"/>
        <v>0</v>
      </c>
      <c r="E320">
        <f t="shared" si="58"/>
        <v>19.530445793949092</v>
      </c>
      <c r="H320">
        <f t="shared" si="59"/>
        <v>0.27083333333333331</v>
      </c>
      <c r="I320">
        <f t="shared" si="60"/>
        <v>18</v>
      </c>
      <c r="J320">
        <f t="shared" si="51"/>
        <v>15.4</v>
      </c>
      <c r="K320">
        <f t="shared" si="52"/>
        <v>31.2</v>
      </c>
      <c r="P320">
        <f t="shared" si="61"/>
        <v>18.270833333333332</v>
      </c>
      <c r="Q320">
        <f t="shared" si="62"/>
        <v>19.530445793949092</v>
      </c>
    </row>
    <row r="321" spans="1:17" x14ac:dyDescent="0.25">
      <c r="A321">
        <f t="shared" si="48"/>
        <v>17.7</v>
      </c>
      <c r="B321">
        <f t="shared" si="49"/>
        <v>27.6</v>
      </c>
      <c r="C321">
        <f t="shared" si="56"/>
        <v>18.645365877844007</v>
      </c>
      <c r="D321">
        <f t="shared" si="57"/>
        <v>0</v>
      </c>
      <c r="E321">
        <f t="shared" si="58"/>
        <v>20.468893198592127</v>
      </c>
      <c r="H321">
        <f t="shared" si="59"/>
        <v>0.29166666666666663</v>
      </c>
      <c r="I321">
        <f t="shared" si="60"/>
        <v>18</v>
      </c>
      <c r="J321">
        <f t="shared" si="51"/>
        <v>15.4</v>
      </c>
      <c r="K321">
        <f t="shared" si="52"/>
        <v>31.2</v>
      </c>
      <c r="P321">
        <f t="shared" si="61"/>
        <v>18.291666666666668</v>
      </c>
      <c r="Q321">
        <f t="shared" si="62"/>
        <v>20.468893198592127</v>
      </c>
    </row>
    <row r="322" spans="1:17" x14ac:dyDescent="0.25">
      <c r="A322">
        <f t="shared" si="48"/>
        <v>17.7</v>
      </c>
      <c r="B322">
        <f t="shared" si="49"/>
        <v>27.6</v>
      </c>
      <c r="C322">
        <f t="shared" si="56"/>
        <v>18.645365877844007</v>
      </c>
      <c r="D322">
        <f t="shared" si="57"/>
        <v>0</v>
      </c>
      <c r="E322">
        <f t="shared" si="58"/>
        <v>21.45578162553835</v>
      </c>
      <c r="H322">
        <f t="shared" si="59"/>
        <v>0.31249999999999994</v>
      </c>
      <c r="I322">
        <f t="shared" si="60"/>
        <v>18</v>
      </c>
      <c r="J322">
        <f t="shared" si="51"/>
        <v>15.4</v>
      </c>
      <c r="K322">
        <f t="shared" si="52"/>
        <v>31.2</v>
      </c>
      <c r="P322">
        <f t="shared" si="61"/>
        <v>18.3125</v>
      </c>
      <c r="Q322">
        <f t="shared" si="62"/>
        <v>21.45578162553835</v>
      </c>
    </row>
    <row r="323" spans="1:17" x14ac:dyDescent="0.25">
      <c r="A323">
        <f t="shared" si="48"/>
        <v>17.7</v>
      </c>
      <c r="B323">
        <f t="shared" si="49"/>
        <v>27.6</v>
      </c>
      <c r="C323">
        <f t="shared" si="56"/>
        <v>18.645365877844007</v>
      </c>
      <c r="D323">
        <f t="shared" si="57"/>
        <v>0</v>
      </c>
      <c r="E323">
        <f t="shared" si="58"/>
        <v>22.474225140185535</v>
      </c>
      <c r="H323">
        <f t="shared" si="59"/>
        <v>0.33333333333333326</v>
      </c>
      <c r="I323">
        <f t="shared" si="60"/>
        <v>18</v>
      </c>
      <c r="J323">
        <f t="shared" si="51"/>
        <v>15.4</v>
      </c>
      <c r="K323">
        <f t="shared" si="52"/>
        <v>31.2</v>
      </c>
      <c r="P323">
        <f t="shared" si="61"/>
        <v>18.333333333333332</v>
      </c>
      <c r="Q323">
        <f t="shared" si="62"/>
        <v>22.474225140185535</v>
      </c>
    </row>
    <row r="324" spans="1:17" x14ac:dyDescent="0.25">
      <c r="A324">
        <f t="shared" si="48"/>
        <v>17.7</v>
      </c>
      <c r="B324">
        <f t="shared" si="49"/>
        <v>27.6</v>
      </c>
      <c r="C324">
        <f t="shared" si="56"/>
        <v>18.645365877844007</v>
      </c>
      <c r="D324">
        <f t="shared" si="57"/>
        <v>0</v>
      </c>
      <c r="E324">
        <f t="shared" si="58"/>
        <v>23.506797891632193</v>
      </c>
      <c r="H324">
        <f t="shared" si="59"/>
        <v>0.35416666666666657</v>
      </c>
      <c r="I324">
        <f t="shared" si="60"/>
        <v>18</v>
      </c>
      <c r="J324">
        <f t="shared" si="51"/>
        <v>15.4</v>
      </c>
      <c r="K324">
        <f t="shared" si="52"/>
        <v>31.2</v>
      </c>
      <c r="P324">
        <f t="shared" si="61"/>
        <v>18.354166666666668</v>
      </c>
      <c r="Q324">
        <f t="shared" si="62"/>
        <v>23.506797891632193</v>
      </c>
    </row>
    <row r="325" spans="1:17" x14ac:dyDescent="0.25">
      <c r="A325">
        <f t="shared" si="48"/>
        <v>17.7</v>
      </c>
      <c r="B325">
        <f t="shared" si="49"/>
        <v>27.6</v>
      </c>
      <c r="C325">
        <f t="shared" si="56"/>
        <v>18.645365877844007</v>
      </c>
      <c r="D325">
        <f t="shared" si="57"/>
        <v>0</v>
      </c>
      <c r="E325">
        <f t="shared" si="58"/>
        <v>24.535832273817821</v>
      </c>
      <c r="H325">
        <f t="shared" si="59"/>
        <v>0.37499999999999989</v>
      </c>
      <c r="I325">
        <f t="shared" si="60"/>
        <v>18</v>
      </c>
      <c r="J325">
        <f t="shared" si="51"/>
        <v>15.4</v>
      </c>
      <c r="K325">
        <f t="shared" si="52"/>
        <v>31.2</v>
      </c>
      <c r="P325">
        <f t="shared" si="61"/>
        <v>18.375</v>
      </c>
      <c r="Q325">
        <f t="shared" si="62"/>
        <v>24.535832273817821</v>
      </c>
    </row>
    <row r="326" spans="1:17" x14ac:dyDescent="0.25">
      <c r="A326">
        <f t="shared" si="48"/>
        <v>17.7</v>
      </c>
      <c r="B326">
        <f t="shared" si="49"/>
        <v>27.6</v>
      </c>
      <c r="C326">
        <f t="shared" si="56"/>
        <v>18.645365877844007</v>
      </c>
      <c r="D326">
        <f t="shared" si="57"/>
        <v>0</v>
      </c>
      <c r="E326">
        <f t="shared" si="58"/>
        <v>25.543721223160986</v>
      </c>
      <c r="H326">
        <f t="shared" si="59"/>
        <v>0.3958333333333332</v>
      </c>
      <c r="I326">
        <f t="shared" si="60"/>
        <v>18</v>
      </c>
      <c r="J326">
        <f t="shared" si="51"/>
        <v>15.4</v>
      </c>
      <c r="K326">
        <f t="shared" si="52"/>
        <v>31.2</v>
      </c>
      <c r="P326">
        <f t="shared" si="61"/>
        <v>18.395833333333332</v>
      </c>
      <c r="Q326">
        <f t="shared" si="62"/>
        <v>25.543721223160986</v>
      </c>
    </row>
    <row r="327" spans="1:17" x14ac:dyDescent="0.25">
      <c r="A327">
        <f t="shared" si="48"/>
        <v>17.7</v>
      </c>
      <c r="B327">
        <f t="shared" si="49"/>
        <v>27.6</v>
      </c>
      <c r="C327">
        <f t="shared" si="56"/>
        <v>18.645365877844007</v>
      </c>
      <c r="D327">
        <f t="shared" si="57"/>
        <v>0</v>
      </c>
      <c r="E327">
        <f t="shared" si="58"/>
        <v>26.513219480298815</v>
      </c>
      <c r="H327">
        <f t="shared" si="59"/>
        <v>0.41666666666666652</v>
      </c>
      <c r="I327">
        <f t="shared" si="60"/>
        <v>18</v>
      </c>
      <c r="J327">
        <f t="shared" si="51"/>
        <v>15.4</v>
      </c>
      <c r="K327">
        <f t="shared" si="52"/>
        <v>31.2</v>
      </c>
      <c r="P327">
        <f t="shared" si="61"/>
        <v>18.416666666666668</v>
      </c>
      <c r="Q327">
        <f t="shared" si="62"/>
        <v>26.513219480298815</v>
      </c>
    </row>
    <row r="328" spans="1:17" x14ac:dyDescent="0.25">
      <c r="A328">
        <f t="shared" si="48"/>
        <v>17.7</v>
      </c>
      <c r="B328">
        <f t="shared" si="49"/>
        <v>27.6</v>
      </c>
      <c r="C328">
        <f t="shared" si="56"/>
        <v>18.645365877844007</v>
      </c>
      <c r="D328">
        <f t="shared" si="57"/>
        <v>0</v>
      </c>
      <c r="E328">
        <f t="shared" si="58"/>
        <v>27.427738661255987</v>
      </c>
      <c r="H328">
        <f t="shared" si="59"/>
        <v>0.43749999999999983</v>
      </c>
      <c r="I328">
        <f t="shared" si="60"/>
        <v>18</v>
      </c>
      <c r="J328">
        <f t="shared" si="51"/>
        <v>15.4</v>
      </c>
      <c r="K328">
        <f t="shared" si="52"/>
        <v>31.2</v>
      </c>
      <c r="P328">
        <f t="shared" si="61"/>
        <v>18.4375</v>
      </c>
      <c r="Q328">
        <f t="shared" si="62"/>
        <v>27.427738661255987</v>
      </c>
    </row>
    <row r="329" spans="1:17" x14ac:dyDescent="0.25">
      <c r="A329">
        <f t="shared" si="48"/>
        <v>17.7</v>
      </c>
      <c r="B329">
        <f t="shared" si="49"/>
        <v>27.6</v>
      </c>
      <c r="C329">
        <f t="shared" si="56"/>
        <v>18.645365877844007</v>
      </c>
      <c r="D329">
        <f t="shared" si="57"/>
        <v>0</v>
      </c>
      <c r="E329">
        <f t="shared" si="58"/>
        <v>28.271631089293709</v>
      </c>
      <c r="H329">
        <f t="shared" si="59"/>
        <v>0.45833333333333315</v>
      </c>
      <c r="I329">
        <f t="shared" si="60"/>
        <v>18</v>
      </c>
      <c r="J329">
        <f t="shared" si="51"/>
        <v>15.4</v>
      </c>
      <c r="K329">
        <f t="shared" si="52"/>
        <v>31.2</v>
      </c>
      <c r="P329">
        <f t="shared" si="61"/>
        <v>18.458333333333332</v>
      </c>
      <c r="Q329">
        <f t="shared" si="62"/>
        <v>28.271631089293709</v>
      </c>
    </row>
    <row r="330" spans="1:17" x14ac:dyDescent="0.25">
      <c r="A330">
        <f t="shared" si="48"/>
        <v>17.7</v>
      </c>
      <c r="B330">
        <f t="shared" si="49"/>
        <v>27.6</v>
      </c>
      <c r="C330">
        <f t="shared" si="56"/>
        <v>18.645365877844007</v>
      </c>
      <c r="D330">
        <f t="shared" si="57"/>
        <v>0</v>
      </c>
      <c r="E330">
        <f t="shared" si="58"/>
        <v>29.030457530997069</v>
      </c>
      <c r="H330">
        <f t="shared" si="59"/>
        <v>0.47916666666666646</v>
      </c>
      <c r="I330">
        <f t="shared" si="60"/>
        <v>18</v>
      </c>
      <c r="J330">
        <f t="shared" si="51"/>
        <v>15.4</v>
      </c>
      <c r="K330">
        <f t="shared" si="52"/>
        <v>31.2</v>
      </c>
      <c r="P330">
        <f t="shared" si="61"/>
        <v>18.479166666666668</v>
      </c>
      <c r="Q330">
        <f t="shared" si="62"/>
        <v>29.030457530997069</v>
      </c>
    </row>
    <row r="331" spans="1:17" x14ac:dyDescent="0.25">
      <c r="A331">
        <f t="shared" si="48"/>
        <v>17.7</v>
      </c>
      <c r="B331">
        <f t="shared" si="49"/>
        <v>27.6</v>
      </c>
      <c r="C331">
        <f t="shared" si="56"/>
        <v>18.645365877844007</v>
      </c>
      <c r="D331">
        <f t="shared" si="57"/>
        <v>0</v>
      </c>
      <c r="E331">
        <f t="shared" si="58"/>
        <v>29.69123425556208</v>
      </c>
      <c r="H331">
        <f t="shared" si="59"/>
        <v>0.49999999999999978</v>
      </c>
      <c r="I331">
        <f t="shared" si="60"/>
        <v>18</v>
      </c>
      <c r="J331">
        <f t="shared" si="51"/>
        <v>15.4</v>
      </c>
      <c r="K331">
        <f t="shared" si="52"/>
        <v>31.2</v>
      </c>
      <c r="P331">
        <f t="shared" si="61"/>
        <v>18.5</v>
      </c>
      <c r="Q331">
        <f t="shared" si="62"/>
        <v>29.69123425556208</v>
      </c>
    </row>
    <row r="332" spans="1:17" x14ac:dyDescent="0.25">
      <c r="A332">
        <f t="shared" si="48"/>
        <v>17.7</v>
      </c>
      <c r="B332">
        <f t="shared" si="49"/>
        <v>27.6</v>
      </c>
      <c r="C332">
        <f t="shared" si="56"/>
        <v>18.645365877844007</v>
      </c>
      <c r="D332">
        <f t="shared" si="57"/>
        <v>0</v>
      </c>
      <c r="E332">
        <f t="shared" si="58"/>
        <v>30.242655190029524</v>
      </c>
      <c r="H332">
        <f t="shared" si="59"/>
        <v>0.52083333333333315</v>
      </c>
      <c r="I332">
        <f t="shared" si="60"/>
        <v>18</v>
      </c>
      <c r="J332">
        <f t="shared" si="51"/>
        <v>15.4</v>
      </c>
      <c r="K332">
        <f t="shared" si="52"/>
        <v>31.2</v>
      </c>
      <c r="P332">
        <f t="shared" si="61"/>
        <v>18.520833333333332</v>
      </c>
      <c r="Q332">
        <f t="shared" si="62"/>
        <v>30.242655190029524</v>
      </c>
    </row>
    <row r="333" spans="1:17" x14ac:dyDescent="0.25">
      <c r="A333">
        <f t="shared" si="48"/>
        <v>17.7</v>
      </c>
      <c r="B333">
        <f t="shared" si="49"/>
        <v>27.6</v>
      </c>
      <c r="C333">
        <f t="shared" si="56"/>
        <v>18.645365877844007</v>
      </c>
      <c r="D333">
        <f t="shared" si="57"/>
        <v>0</v>
      </c>
      <c r="E333">
        <f t="shared" si="58"/>
        <v>30.675285369327892</v>
      </c>
      <c r="H333">
        <f t="shared" si="59"/>
        <v>0.54166666666666652</v>
      </c>
      <c r="I333">
        <f t="shared" si="60"/>
        <v>18</v>
      </c>
      <c r="J333">
        <f t="shared" si="51"/>
        <v>15.4</v>
      </c>
      <c r="K333">
        <f t="shared" si="52"/>
        <v>31.2</v>
      </c>
      <c r="P333">
        <f t="shared" si="61"/>
        <v>18.541666666666668</v>
      </c>
      <c r="Q333">
        <f t="shared" si="62"/>
        <v>30.675285369327892</v>
      </c>
    </row>
    <row r="334" spans="1:17" x14ac:dyDescent="0.25">
      <c r="A334">
        <f t="shared" si="48"/>
        <v>17.7</v>
      </c>
      <c r="B334">
        <f t="shared" si="49"/>
        <v>27.6</v>
      </c>
      <c r="C334">
        <f t="shared" si="56"/>
        <v>18.645365877844007</v>
      </c>
      <c r="D334">
        <f t="shared" si="57"/>
        <v>0</v>
      </c>
      <c r="E334">
        <f t="shared" si="58"/>
        <v>30.981722371141643</v>
      </c>
      <c r="H334">
        <f t="shared" si="59"/>
        <v>0.56249999999999989</v>
      </c>
      <c r="I334">
        <f t="shared" si="60"/>
        <v>18</v>
      </c>
      <c r="J334">
        <f t="shared" si="51"/>
        <v>15.4</v>
      </c>
      <c r="K334">
        <f t="shared" si="52"/>
        <v>31.2</v>
      </c>
      <c r="P334">
        <f t="shared" si="61"/>
        <v>18.5625</v>
      </c>
      <c r="Q334">
        <f t="shared" si="62"/>
        <v>30.981722371141643</v>
      </c>
    </row>
    <row r="335" spans="1:17" x14ac:dyDescent="0.25">
      <c r="A335">
        <f t="shared" si="48"/>
        <v>17.7</v>
      </c>
      <c r="B335">
        <f t="shared" si="49"/>
        <v>27.6</v>
      </c>
      <c r="C335">
        <f t="shared" si="56"/>
        <v>18.645365877844007</v>
      </c>
      <c r="D335">
        <f t="shared" si="57"/>
        <v>0</v>
      </c>
      <c r="E335">
        <f t="shared" si="58"/>
        <v>31.156722973409359</v>
      </c>
      <c r="H335">
        <f t="shared" si="59"/>
        <v>0.58333333333333326</v>
      </c>
      <c r="I335">
        <f t="shared" si="60"/>
        <v>18</v>
      </c>
      <c r="J335">
        <f t="shared" si="51"/>
        <v>15.4</v>
      </c>
      <c r="K335">
        <f t="shared" si="52"/>
        <v>31.2</v>
      </c>
      <c r="P335">
        <f t="shared" si="61"/>
        <v>18.583333333333332</v>
      </c>
      <c r="Q335">
        <f t="shared" si="62"/>
        <v>31.156722973409359</v>
      </c>
    </row>
    <row r="336" spans="1:17" x14ac:dyDescent="0.25">
      <c r="A336">
        <f t="shared" si="48"/>
        <v>17.7</v>
      </c>
      <c r="B336">
        <f t="shared" si="49"/>
        <v>27.6</v>
      </c>
      <c r="C336">
        <f t="shared" si="56"/>
        <v>18.645365877844007</v>
      </c>
      <c r="D336">
        <f t="shared" si="57"/>
        <v>0</v>
      </c>
      <c r="E336">
        <f t="shared" si="58"/>
        <v>31.197292867306903</v>
      </c>
      <c r="H336">
        <f t="shared" si="59"/>
        <v>0.60416666666666663</v>
      </c>
      <c r="I336">
        <f t="shared" si="60"/>
        <v>18</v>
      </c>
      <c r="J336">
        <f t="shared" si="51"/>
        <v>15.4</v>
      </c>
      <c r="K336">
        <f t="shared" si="52"/>
        <v>31.2</v>
      </c>
      <c r="P336">
        <f t="shared" si="61"/>
        <v>18.604166666666668</v>
      </c>
      <c r="Q336">
        <f t="shared" si="62"/>
        <v>31.197292867306903</v>
      </c>
    </row>
    <row r="337" spans="1:17" x14ac:dyDescent="0.25">
      <c r="A337">
        <f t="shared" si="48"/>
        <v>17.7</v>
      </c>
      <c r="B337">
        <f t="shared" si="49"/>
        <v>27.6</v>
      </c>
      <c r="C337">
        <f t="shared" si="56"/>
        <v>18.645365877844007</v>
      </c>
      <c r="D337">
        <f t="shared" si="57"/>
        <v>0</v>
      </c>
      <c r="E337">
        <f t="shared" si="58"/>
        <v>31.102737890701587</v>
      </c>
      <c r="H337">
        <f t="shared" si="59"/>
        <v>0.625</v>
      </c>
      <c r="I337">
        <f t="shared" si="60"/>
        <v>18</v>
      </c>
      <c r="J337">
        <f t="shared" si="51"/>
        <v>15.4</v>
      </c>
      <c r="K337">
        <f t="shared" si="52"/>
        <v>31.2</v>
      </c>
      <c r="P337">
        <f t="shared" si="61"/>
        <v>18.625</v>
      </c>
      <c r="Q337">
        <f t="shared" si="62"/>
        <v>31.102737890701587</v>
      </c>
    </row>
    <row r="338" spans="1:17" x14ac:dyDescent="0.25">
      <c r="A338">
        <f t="shared" si="48"/>
        <v>17.7</v>
      </c>
      <c r="B338">
        <f t="shared" si="49"/>
        <v>27.6</v>
      </c>
      <c r="C338">
        <f t="shared" si="56"/>
        <v>18.645365877844007</v>
      </c>
      <c r="D338">
        <f t="shared" si="57"/>
        <v>0</v>
      </c>
      <c r="E338">
        <f t="shared" si="58"/>
        <v>30.874675905458723</v>
      </c>
      <c r="H338">
        <f t="shared" si="59"/>
        <v>0.64583333333333337</v>
      </c>
      <c r="I338">
        <f t="shared" si="60"/>
        <v>18</v>
      </c>
      <c r="J338">
        <f t="shared" si="51"/>
        <v>15.4</v>
      </c>
      <c r="K338">
        <f t="shared" si="52"/>
        <v>31.2</v>
      </c>
      <c r="P338">
        <f t="shared" si="61"/>
        <v>18.645833333333332</v>
      </c>
      <c r="Q338">
        <f t="shared" si="62"/>
        <v>30.874675905458723</v>
      </c>
    </row>
    <row r="339" spans="1:17" x14ac:dyDescent="0.25">
      <c r="A339">
        <f t="shared" si="48"/>
        <v>17.7</v>
      </c>
      <c r="B339">
        <f t="shared" si="49"/>
        <v>27.6</v>
      </c>
      <c r="C339">
        <f t="shared" si="56"/>
        <v>18.645365877844007</v>
      </c>
      <c r="D339">
        <f t="shared" si="57"/>
        <v>0</v>
      </c>
      <c r="E339">
        <f t="shared" si="58"/>
        <v>30.517009115376545</v>
      </c>
      <c r="H339">
        <f t="shared" si="59"/>
        <v>0.66666666666666674</v>
      </c>
      <c r="I339">
        <f t="shared" si="60"/>
        <v>18</v>
      </c>
      <c r="J339">
        <f t="shared" si="51"/>
        <v>15.4</v>
      </c>
      <c r="K339">
        <f t="shared" si="52"/>
        <v>31.2</v>
      </c>
      <c r="P339">
        <f t="shared" si="61"/>
        <v>18.666666666666668</v>
      </c>
      <c r="Q339">
        <f t="shared" si="62"/>
        <v>30.517009115376545</v>
      </c>
    </row>
    <row r="340" spans="1:17" x14ac:dyDescent="0.25">
      <c r="A340">
        <f t="shared" ref="A340:A403" si="63">VLOOKUP($I340-1,$I$2:$K$11,2,0)</f>
        <v>17.7</v>
      </c>
      <c r="B340">
        <f t="shared" ref="B340:B403" si="64">VLOOKUP($I340-1,$I$2:$K$11,3,0)</f>
        <v>27.6</v>
      </c>
      <c r="C340">
        <f t="shared" si="56"/>
        <v>18.645365877844007</v>
      </c>
      <c r="D340">
        <f t="shared" si="57"/>
        <v>0</v>
      </c>
      <c r="E340">
        <f t="shared" si="58"/>
        <v>30.035857298397325</v>
      </c>
      <c r="H340">
        <f t="shared" si="59"/>
        <v>0.68750000000000011</v>
      </c>
      <c r="I340">
        <f t="shared" si="60"/>
        <v>18</v>
      </c>
      <c r="J340">
        <f t="shared" ref="J340:J403" si="65">VLOOKUP($I340,$I$2:$K$11,2,0)</f>
        <v>15.4</v>
      </c>
      <c r="K340">
        <f t="shared" ref="K340:K403" si="66">VLOOKUP($I340,$I$2:$K$11,3,0)</f>
        <v>31.2</v>
      </c>
      <c r="P340">
        <f t="shared" si="61"/>
        <v>18.6875</v>
      </c>
      <c r="Q340">
        <f t="shared" si="62"/>
        <v>30.035857298397325</v>
      </c>
    </row>
    <row r="341" spans="1:17" x14ac:dyDescent="0.25">
      <c r="A341">
        <f t="shared" si="63"/>
        <v>17.7</v>
      </c>
      <c r="B341">
        <f t="shared" si="64"/>
        <v>27.6</v>
      </c>
      <c r="C341">
        <f t="shared" si="56"/>
        <v>18.645365877844007</v>
      </c>
      <c r="D341">
        <f t="shared" si="57"/>
        <v>0</v>
      </c>
      <c r="E341">
        <f t="shared" si="58"/>
        <v>29.439453095510064</v>
      </c>
      <c r="H341">
        <f t="shared" si="59"/>
        <v>0.70833333333333348</v>
      </c>
      <c r="I341">
        <f t="shared" si="60"/>
        <v>18</v>
      </c>
      <c r="J341">
        <f t="shared" si="65"/>
        <v>15.4</v>
      </c>
      <c r="K341">
        <f t="shared" si="66"/>
        <v>31.2</v>
      </c>
      <c r="P341">
        <f t="shared" si="61"/>
        <v>18.708333333333332</v>
      </c>
      <c r="Q341">
        <f t="shared" si="62"/>
        <v>29.439453095510064</v>
      </c>
    </row>
    <row r="342" spans="1:17" x14ac:dyDescent="0.25">
      <c r="A342">
        <f t="shared" si="63"/>
        <v>17.7</v>
      </c>
      <c r="B342">
        <f t="shared" si="64"/>
        <v>27.6</v>
      </c>
      <c r="C342">
        <f t="shared" si="56"/>
        <v>18.645365877844007</v>
      </c>
      <c r="D342">
        <f t="shared" si="57"/>
        <v>0</v>
      </c>
      <c r="E342">
        <f t="shared" si="58"/>
        <v>28.738001147980651</v>
      </c>
      <c r="H342">
        <f t="shared" si="59"/>
        <v>0.72916666666666685</v>
      </c>
      <c r="I342">
        <f t="shared" si="60"/>
        <v>18</v>
      </c>
      <c r="J342">
        <f t="shared" si="65"/>
        <v>15.4</v>
      </c>
      <c r="K342">
        <f t="shared" si="66"/>
        <v>31.2</v>
      </c>
      <c r="P342">
        <f t="shared" si="61"/>
        <v>18.729166666666668</v>
      </c>
      <c r="Q342">
        <f t="shared" si="62"/>
        <v>28.738001147980651</v>
      </c>
    </row>
    <row r="343" spans="1:17" x14ac:dyDescent="0.25">
      <c r="A343">
        <f t="shared" si="63"/>
        <v>17.7</v>
      </c>
      <c r="B343">
        <f t="shared" si="64"/>
        <v>27.6</v>
      </c>
      <c r="C343">
        <f t="shared" si="56"/>
        <v>18.645365877844007</v>
      </c>
      <c r="D343">
        <f t="shared" si="57"/>
        <v>0</v>
      </c>
      <c r="E343">
        <f t="shared" si="58"/>
        <v>27.94350349311053</v>
      </c>
      <c r="H343">
        <f t="shared" si="59"/>
        <v>0.75000000000000022</v>
      </c>
      <c r="I343">
        <f t="shared" si="60"/>
        <v>18</v>
      </c>
      <c r="J343">
        <f t="shared" si="65"/>
        <v>15.4</v>
      </c>
      <c r="K343">
        <f t="shared" si="66"/>
        <v>31.2</v>
      </c>
      <c r="P343">
        <f t="shared" si="61"/>
        <v>18.75</v>
      </c>
      <c r="Q343">
        <f t="shared" si="62"/>
        <v>27.94350349311053</v>
      </c>
    </row>
    <row r="344" spans="1:17" x14ac:dyDescent="0.25">
      <c r="A344">
        <f t="shared" si="63"/>
        <v>17.7</v>
      </c>
      <c r="B344">
        <f t="shared" si="64"/>
        <v>27.6</v>
      </c>
      <c r="C344">
        <f t="shared" si="56"/>
        <v>18.645365877844007</v>
      </c>
      <c r="D344">
        <f t="shared" si="57"/>
        <v>0</v>
      </c>
      <c r="E344">
        <f t="shared" si="58"/>
        <v>27.069554206050899</v>
      </c>
      <c r="H344">
        <f t="shared" si="59"/>
        <v>0.77083333333333359</v>
      </c>
      <c r="I344">
        <f t="shared" si="60"/>
        <v>18</v>
      </c>
      <c r="J344">
        <f t="shared" si="65"/>
        <v>15.4</v>
      </c>
      <c r="K344">
        <f t="shared" si="66"/>
        <v>31.2</v>
      </c>
      <c r="P344">
        <f t="shared" si="61"/>
        <v>18.770833333333332</v>
      </c>
      <c r="Q344">
        <f t="shared" si="62"/>
        <v>27.069554206050899</v>
      </c>
    </row>
    <row r="345" spans="1:17" x14ac:dyDescent="0.25">
      <c r="A345">
        <f t="shared" si="63"/>
        <v>17.7</v>
      </c>
      <c r="B345">
        <f t="shared" si="64"/>
        <v>27.6</v>
      </c>
      <c r="C345">
        <f t="shared" si="56"/>
        <v>18.645365877844007</v>
      </c>
      <c r="D345">
        <f t="shared" si="57"/>
        <v>0</v>
      </c>
      <c r="E345">
        <f t="shared" si="58"/>
        <v>26.13110680140786</v>
      </c>
      <c r="H345">
        <f t="shared" si="59"/>
        <v>0.79166666666666696</v>
      </c>
      <c r="I345">
        <f t="shared" si="60"/>
        <v>18</v>
      </c>
      <c r="J345">
        <f t="shared" si="65"/>
        <v>15.4</v>
      </c>
      <c r="K345">
        <f t="shared" si="66"/>
        <v>31.2</v>
      </c>
      <c r="P345">
        <f t="shared" si="61"/>
        <v>18.791666666666668</v>
      </c>
      <c r="Q345">
        <f t="shared" si="62"/>
        <v>26.13110680140786</v>
      </c>
    </row>
    <row r="346" spans="1:17" x14ac:dyDescent="0.25">
      <c r="A346">
        <f t="shared" si="63"/>
        <v>17.7</v>
      </c>
      <c r="B346">
        <f t="shared" si="64"/>
        <v>27.6</v>
      </c>
      <c r="C346">
        <f t="shared" si="56"/>
        <v>18.645365877844007</v>
      </c>
      <c r="D346">
        <f t="shared" si="57"/>
        <v>0</v>
      </c>
      <c r="E346">
        <f t="shared" si="58"/>
        <v>25.14421837446163</v>
      </c>
      <c r="H346">
        <f t="shared" si="59"/>
        <v>0.81250000000000033</v>
      </c>
      <c r="I346">
        <f t="shared" si="60"/>
        <v>18</v>
      </c>
      <c r="J346">
        <f t="shared" si="65"/>
        <v>15.4</v>
      </c>
      <c r="K346">
        <f t="shared" si="66"/>
        <v>31.2</v>
      </c>
      <c r="P346">
        <f t="shared" si="61"/>
        <v>18.8125</v>
      </c>
      <c r="Q346">
        <f t="shared" si="62"/>
        <v>25.14421837446163</v>
      </c>
    </row>
    <row r="347" spans="1:17" x14ac:dyDescent="0.25">
      <c r="A347">
        <f t="shared" si="63"/>
        <v>17.7</v>
      </c>
      <c r="B347">
        <f t="shared" si="64"/>
        <v>27.6</v>
      </c>
      <c r="C347">
        <f t="shared" si="56"/>
        <v>18.645365877844007</v>
      </c>
      <c r="D347">
        <f t="shared" si="57"/>
        <v>0</v>
      </c>
      <c r="E347">
        <f t="shared" si="58"/>
        <v>24.125774859814445</v>
      </c>
      <c r="H347">
        <f t="shared" si="59"/>
        <v>0.8333333333333337</v>
      </c>
      <c r="I347">
        <f t="shared" si="60"/>
        <v>18</v>
      </c>
      <c r="J347">
        <f t="shared" si="65"/>
        <v>15.4</v>
      </c>
      <c r="K347">
        <f t="shared" si="66"/>
        <v>31.2</v>
      </c>
      <c r="P347">
        <f t="shared" si="61"/>
        <v>18.833333333333332</v>
      </c>
      <c r="Q347">
        <f t="shared" si="62"/>
        <v>24.125774859814445</v>
      </c>
    </row>
    <row r="348" spans="1:17" x14ac:dyDescent="0.25">
      <c r="A348">
        <f t="shared" si="63"/>
        <v>17.7</v>
      </c>
      <c r="B348">
        <f t="shared" si="64"/>
        <v>27.6</v>
      </c>
      <c r="C348">
        <f t="shared" si="56"/>
        <v>18.645365877844007</v>
      </c>
      <c r="D348">
        <f t="shared" si="57"/>
        <v>0</v>
      </c>
      <c r="E348">
        <f t="shared" si="58"/>
        <v>23.093202108367787</v>
      </c>
      <c r="H348">
        <f t="shared" si="59"/>
        <v>0.85416666666666707</v>
      </c>
      <c r="I348">
        <f t="shared" si="60"/>
        <v>18</v>
      </c>
      <c r="J348">
        <f t="shared" si="65"/>
        <v>15.4</v>
      </c>
      <c r="K348">
        <f t="shared" si="66"/>
        <v>31.2</v>
      </c>
      <c r="P348">
        <f t="shared" si="61"/>
        <v>18.854166666666668</v>
      </c>
      <c r="Q348">
        <f t="shared" si="62"/>
        <v>23.093202108367787</v>
      </c>
    </row>
    <row r="349" spans="1:17" x14ac:dyDescent="0.25">
      <c r="A349">
        <f t="shared" si="63"/>
        <v>17.7</v>
      </c>
      <c r="B349">
        <f t="shared" si="64"/>
        <v>27.6</v>
      </c>
      <c r="C349">
        <f t="shared" si="56"/>
        <v>18.645365877844007</v>
      </c>
      <c r="D349">
        <f t="shared" si="57"/>
        <v>0</v>
      </c>
      <c r="E349">
        <f t="shared" si="58"/>
        <v>22.064167726182152</v>
      </c>
      <c r="H349">
        <f t="shared" si="59"/>
        <v>0.87500000000000044</v>
      </c>
      <c r="I349">
        <f t="shared" si="60"/>
        <v>18</v>
      </c>
      <c r="J349">
        <f t="shared" si="65"/>
        <v>15.4</v>
      </c>
      <c r="K349">
        <f t="shared" si="66"/>
        <v>31.2</v>
      </c>
      <c r="P349">
        <f t="shared" si="61"/>
        <v>18.875</v>
      </c>
      <c r="Q349">
        <f t="shared" si="62"/>
        <v>22.064167726182152</v>
      </c>
    </row>
    <row r="350" spans="1:17" x14ac:dyDescent="0.25">
      <c r="A350">
        <f t="shared" si="63"/>
        <v>17.7</v>
      </c>
      <c r="B350">
        <f t="shared" si="64"/>
        <v>27.6</v>
      </c>
      <c r="C350">
        <f t="shared" si="56"/>
        <v>18.645365877844007</v>
      </c>
      <c r="D350">
        <f t="shared" si="57"/>
        <v>0</v>
      </c>
      <c r="E350">
        <f t="shared" si="58"/>
        <v>21.056278776838983</v>
      </c>
      <c r="H350">
        <f t="shared" si="59"/>
        <v>0.89583333333333381</v>
      </c>
      <c r="I350">
        <f t="shared" si="60"/>
        <v>18</v>
      </c>
      <c r="J350">
        <f t="shared" si="65"/>
        <v>15.4</v>
      </c>
      <c r="K350">
        <f t="shared" si="66"/>
        <v>31.2</v>
      </c>
      <c r="P350">
        <f t="shared" si="61"/>
        <v>18.895833333333332</v>
      </c>
      <c r="Q350">
        <f t="shared" si="62"/>
        <v>21.056278776838983</v>
      </c>
    </row>
    <row r="351" spans="1:17" x14ac:dyDescent="0.25">
      <c r="A351">
        <f t="shared" si="63"/>
        <v>17.7</v>
      </c>
      <c r="B351">
        <f t="shared" si="64"/>
        <v>27.6</v>
      </c>
      <c r="C351">
        <f t="shared" si="56"/>
        <v>18.645365877844007</v>
      </c>
      <c r="D351">
        <f t="shared" si="57"/>
        <v>0</v>
      </c>
      <c r="E351">
        <f t="shared" si="58"/>
        <v>20.086780519701158</v>
      </c>
      <c r="H351">
        <f t="shared" si="59"/>
        <v>0.91666666666666718</v>
      </c>
      <c r="I351">
        <f t="shared" si="60"/>
        <v>18</v>
      </c>
      <c r="J351">
        <f t="shared" si="65"/>
        <v>15.4</v>
      </c>
      <c r="K351">
        <f t="shared" si="66"/>
        <v>31.2</v>
      </c>
      <c r="P351">
        <f t="shared" si="61"/>
        <v>18.916666666666668</v>
      </c>
      <c r="Q351">
        <f t="shared" si="62"/>
        <v>20.086780519701158</v>
      </c>
    </row>
    <row r="352" spans="1:17" x14ac:dyDescent="0.25">
      <c r="A352">
        <f t="shared" si="63"/>
        <v>17.7</v>
      </c>
      <c r="B352">
        <f t="shared" si="64"/>
        <v>27.6</v>
      </c>
      <c r="C352">
        <f t="shared" si="56"/>
        <v>18.645365877844007</v>
      </c>
      <c r="D352">
        <f t="shared" si="57"/>
        <v>0</v>
      </c>
      <c r="E352">
        <f t="shared" si="58"/>
        <v>19.172261338743986</v>
      </c>
      <c r="H352">
        <f t="shared" si="59"/>
        <v>0.93750000000000056</v>
      </c>
      <c r="I352">
        <f t="shared" si="60"/>
        <v>18</v>
      </c>
      <c r="J352">
        <f t="shared" si="65"/>
        <v>15.4</v>
      </c>
      <c r="K352">
        <f t="shared" si="66"/>
        <v>31.2</v>
      </c>
      <c r="P352">
        <f t="shared" si="61"/>
        <v>18.9375</v>
      </c>
      <c r="Q352">
        <f t="shared" si="62"/>
        <v>19.172261338743986</v>
      </c>
    </row>
    <row r="353" spans="1:17" x14ac:dyDescent="0.25">
      <c r="A353">
        <f t="shared" si="63"/>
        <v>17.7</v>
      </c>
      <c r="B353">
        <f t="shared" si="64"/>
        <v>27.6</v>
      </c>
      <c r="C353">
        <f t="shared" si="56"/>
        <v>18.645365877844007</v>
      </c>
      <c r="D353">
        <f t="shared" si="57"/>
        <v>0</v>
      </c>
      <c r="E353">
        <f t="shared" si="58"/>
        <v>18.328368910706264</v>
      </c>
      <c r="H353">
        <f t="shared" si="59"/>
        <v>0.95833333333333393</v>
      </c>
      <c r="I353">
        <f t="shared" si="60"/>
        <v>18</v>
      </c>
      <c r="J353">
        <f t="shared" si="65"/>
        <v>15.4</v>
      </c>
      <c r="K353">
        <f t="shared" si="66"/>
        <v>31.2</v>
      </c>
      <c r="P353">
        <f t="shared" si="61"/>
        <v>18.958333333333336</v>
      </c>
      <c r="Q353">
        <f t="shared" si="62"/>
        <v>18.328368910706264</v>
      </c>
    </row>
    <row r="354" spans="1:17" x14ac:dyDescent="0.25">
      <c r="A354">
        <f t="shared" si="63"/>
        <v>17.7</v>
      </c>
      <c r="B354">
        <f t="shared" si="64"/>
        <v>27.6</v>
      </c>
      <c r="C354">
        <f t="shared" si="56"/>
        <v>18.645365877844007</v>
      </c>
      <c r="D354">
        <f t="shared" si="57"/>
        <v>0</v>
      </c>
      <c r="E354">
        <f t="shared" si="58"/>
        <v>17.569542469002904</v>
      </c>
      <c r="H354">
        <f t="shared" si="59"/>
        <v>0.9791666666666673</v>
      </c>
      <c r="I354">
        <f t="shared" si="60"/>
        <v>18</v>
      </c>
      <c r="J354">
        <f t="shared" si="65"/>
        <v>15.4</v>
      </c>
      <c r="K354">
        <f t="shared" si="66"/>
        <v>31.2</v>
      </c>
      <c r="P354">
        <f t="shared" si="61"/>
        <v>18.979166666666668</v>
      </c>
      <c r="Q354">
        <f t="shared" si="62"/>
        <v>17.569542469002904</v>
      </c>
    </row>
    <row r="355" spans="1:17" x14ac:dyDescent="0.25">
      <c r="A355">
        <f t="shared" si="63"/>
        <v>17.7</v>
      </c>
      <c r="B355">
        <f t="shared" si="64"/>
        <v>27.6</v>
      </c>
      <c r="C355">
        <f t="shared" si="56"/>
        <v>18.645365877844007</v>
      </c>
      <c r="D355">
        <f t="shared" si="57"/>
        <v>0</v>
      </c>
      <c r="E355">
        <f t="shared" si="58"/>
        <v>16.908765744437897</v>
      </c>
      <c r="H355">
        <f t="shared" si="59"/>
        <v>1.0000000000000007</v>
      </c>
      <c r="I355">
        <f t="shared" si="60"/>
        <v>18</v>
      </c>
      <c r="J355">
        <f t="shared" si="65"/>
        <v>15.4</v>
      </c>
      <c r="K355">
        <f t="shared" si="66"/>
        <v>31.2</v>
      </c>
      <c r="P355">
        <f t="shared" si="61"/>
        <v>19</v>
      </c>
      <c r="Q355">
        <f t="shared" si="62"/>
        <v>16.908765744437897</v>
      </c>
    </row>
    <row r="356" spans="1:17" x14ac:dyDescent="0.25">
      <c r="A356">
        <f t="shared" si="63"/>
        <v>15.4</v>
      </c>
      <c r="B356">
        <f t="shared" si="64"/>
        <v>31.2</v>
      </c>
      <c r="C356">
        <f t="shared" si="56"/>
        <v>16.908765744437915</v>
      </c>
      <c r="D356">
        <f t="shared" si="57"/>
        <v>0.79166666666666663</v>
      </c>
      <c r="E356">
        <f t="shared" si="58"/>
        <v>16.81182887338035</v>
      </c>
      <c r="H356">
        <f t="shared" si="59"/>
        <v>2.0833333333333332E-2</v>
      </c>
      <c r="I356">
        <f t="shared" si="60"/>
        <v>19</v>
      </c>
      <c r="J356">
        <f t="shared" si="65"/>
        <v>15.6</v>
      </c>
      <c r="K356">
        <f t="shared" si="66"/>
        <v>35.6</v>
      </c>
      <c r="P356">
        <f t="shared" si="61"/>
        <v>19.020833333333332</v>
      </c>
      <c r="Q356">
        <f t="shared" si="62"/>
        <v>16.636106214346682</v>
      </c>
    </row>
    <row r="357" spans="1:17" x14ac:dyDescent="0.25">
      <c r="A357">
        <f t="shared" si="63"/>
        <v>15.4</v>
      </c>
      <c r="B357">
        <f t="shared" si="64"/>
        <v>31.2</v>
      </c>
      <c r="C357">
        <f t="shared" si="56"/>
        <v>16.908765744437915</v>
      </c>
      <c r="D357">
        <f t="shared" si="57"/>
        <v>0.58333333333333326</v>
      </c>
      <c r="E357">
        <f t="shared" si="58"/>
        <v>16.264195735027982</v>
      </c>
      <c r="H357">
        <f t="shared" si="59"/>
        <v>4.1666666666666664E-2</v>
      </c>
      <c r="I357">
        <f t="shared" si="60"/>
        <v>19</v>
      </c>
      <c r="J357">
        <f t="shared" si="65"/>
        <v>15.6</v>
      </c>
      <c r="K357">
        <f t="shared" si="66"/>
        <v>35.6</v>
      </c>
      <c r="P357">
        <f t="shared" si="61"/>
        <v>19.041666666666668</v>
      </c>
      <c r="Q357">
        <f t="shared" si="62"/>
        <v>16.36344668425545</v>
      </c>
    </row>
    <row r="358" spans="1:17" x14ac:dyDescent="0.25">
      <c r="A358">
        <f t="shared" si="63"/>
        <v>15.4</v>
      </c>
      <c r="B358">
        <f t="shared" si="64"/>
        <v>31.2</v>
      </c>
      <c r="C358">
        <f t="shared" si="56"/>
        <v>16.908765744437915</v>
      </c>
      <c r="D358">
        <f t="shared" si="57"/>
        <v>0.37499999999999983</v>
      </c>
      <c r="E358">
        <f t="shared" si="58"/>
        <v>15.876300796023235</v>
      </c>
      <c r="H358">
        <f t="shared" si="59"/>
        <v>6.25E-2</v>
      </c>
      <c r="I358">
        <f t="shared" si="60"/>
        <v>19</v>
      </c>
      <c r="J358">
        <f t="shared" si="65"/>
        <v>15.6</v>
      </c>
      <c r="K358">
        <f t="shared" si="66"/>
        <v>35.6</v>
      </c>
      <c r="P358">
        <f t="shared" si="61"/>
        <v>19.0625</v>
      </c>
      <c r="Q358">
        <f t="shared" si="62"/>
        <v>16.090787154164218</v>
      </c>
    </row>
    <row r="359" spans="1:17" x14ac:dyDescent="0.25">
      <c r="A359">
        <f t="shared" si="63"/>
        <v>15.4</v>
      </c>
      <c r="B359">
        <f t="shared" si="64"/>
        <v>31.2</v>
      </c>
      <c r="C359">
        <f t="shared" si="56"/>
        <v>16.908765744437915</v>
      </c>
      <c r="D359">
        <f t="shared" si="57"/>
        <v>0.16666666666666652</v>
      </c>
      <c r="E359">
        <f t="shared" si="58"/>
        <v>15.654781046317268</v>
      </c>
      <c r="H359">
        <f t="shared" si="59"/>
        <v>8.3333333333333329E-2</v>
      </c>
      <c r="I359">
        <f t="shared" si="60"/>
        <v>19</v>
      </c>
      <c r="J359">
        <f t="shared" si="65"/>
        <v>15.6</v>
      </c>
      <c r="K359">
        <f t="shared" si="66"/>
        <v>35.6</v>
      </c>
      <c r="P359">
        <f t="shared" si="61"/>
        <v>19.083333333333332</v>
      </c>
      <c r="Q359">
        <f t="shared" si="62"/>
        <v>15.818127624072986</v>
      </c>
    </row>
    <row r="360" spans="1:17" x14ac:dyDescent="0.25">
      <c r="A360">
        <f t="shared" si="63"/>
        <v>15.4</v>
      </c>
      <c r="B360">
        <f t="shared" si="64"/>
        <v>31.2</v>
      </c>
      <c r="C360">
        <f t="shared" si="56"/>
        <v>16.908765744437915</v>
      </c>
      <c r="D360">
        <f t="shared" si="57"/>
        <v>0</v>
      </c>
      <c r="E360">
        <f t="shared" si="58"/>
        <v>15.603426750244429</v>
      </c>
      <c r="H360">
        <f t="shared" si="59"/>
        <v>0.10416666666666666</v>
      </c>
      <c r="I360">
        <f t="shared" si="60"/>
        <v>19</v>
      </c>
      <c r="J360">
        <f t="shared" si="65"/>
        <v>15.6</v>
      </c>
      <c r="K360">
        <f t="shared" si="66"/>
        <v>35.6</v>
      </c>
      <c r="P360">
        <f t="shared" si="61"/>
        <v>19.104166666666668</v>
      </c>
      <c r="Q360">
        <f t="shared" si="62"/>
        <v>15.603426750244429</v>
      </c>
    </row>
    <row r="361" spans="1:17" x14ac:dyDescent="0.25">
      <c r="A361">
        <f t="shared" si="63"/>
        <v>15.4</v>
      </c>
      <c r="B361">
        <f t="shared" si="64"/>
        <v>31.2</v>
      </c>
      <c r="C361">
        <f t="shared" si="56"/>
        <v>16.908765744437915</v>
      </c>
      <c r="D361">
        <f t="shared" si="57"/>
        <v>0</v>
      </c>
      <c r="E361">
        <f t="shared" si="58"/>
        <v>15.723116594048625</v>
      </c>
      <c r="H361">
        <f t="shared" si="59"/>
        <v>0.12499999999999999</v>
      </c>
      <c r="I361">
        <f t="shared" si="60"/>
        <v>19</v>
      </c>
      <c r="J361">
        <f t="shared" si="65"/>
        <v>15.6</v>
      </c>
      <c r="K361">
        <f t="shared" si="66"/>
        <v>35.6</v>
      </c>
      <c r="P361">
        <f t="shared" si="61"/>
        <v>19.125</v>
      </c>
      <c r="Q361">
        <f t="shared" si="62"/>
        <v>15.723116594048625</v>
      </c>
    </row>
    <row r="362" spans="1:17" x14ac:dyDescent="0.25">
      <c r="A362">
        <f t="shared" si="63"/>
        <v>15.4</v>
      </c>
      <c r="B362">
        <f t="shared" si="64"/>
        <v>31.2</v>
      </c>
      <c r="C362">
        <f t="shared" si="56"/>
        <v>16.908765744437915</v>
      </c>
      <c r="D362">
        <f t="shared" si="57"/>
        <v>0</v>
      </c>
      <c r="E362">
        <f t="shared" si="58"/>
        <v>16.011802651318071</v>
      </c>
      <c r="H362">
        <f t="shared" si="59"/>
        <v>0.14583333333333331</v>
      </c>
      <c r="I362">
        <f t="shared" si="60"/>
        <v>19</v>
      </c>
      <c r="J362">
        <f t="shared" si="65"/>
        <v>15.6</v>
      </c>
      <c r="K362">
        <f t="shared" si="66"/>
        <v>35.6</v>
      </c>
      <c r="P362">
        <f t="shared" si="61"/>
        <v>19.145833333333332</v>
      </c>
      <c r="Q362">
        <f t="shared" si="62"/>
        <v>16.011802651318071</v>
      </c>
    </row>
    <row r="363" spans="1:17" x14ac:dyDescent="0.25">
      <c r="A363">
        <f t="shared" si="63"/>
        <v>15.4</v>
      </c>
      <c r="B363">
        <f t="shared" si="64"/>
        <v>31.2</v>
      </c>
      <c r="C363">
        <f t="shared" si="56"/>
        <v>16.908765744437915</v>
      </c>
      <c r="D363">
        <f t="shared" si="57"/>
        <v>0</v>
      </c>
      <c r="E363">
        <f t="shared" si="58"/>
        <v>16.464545423573995</v>
      </c>
      <c r="H363">
        <f t="shared" si="59"/>
        <v>0.16666666666666666</v>
      </c>
      <c r="I363">
        <f t="shared" si="60"/>
        <v>19</v>
      </c>
      <c r="J363">
        <f t="shared" si="65"/>
        <v>15.6</v>
      </c>
      <c r="K363">
        <f t="shared" si="66"/>
        <v>35.6</v>
      </c>
      <c r="P363">
        <f t="shared" si="61"/>
        <v>19.166666666666668</v>
      </c>
      <c r="Q363">
        <f t="shared" si="62"/>
        <v>16.464545423573995</v>
      </c>
    </row>
    <row r="364" spans="1:17" x14ac:dyDescent="0.25">
      <c r="A364">
        <f t="shared" si="63"/>
        <v>15.4</v>
      </c>
      <c r="B364">
        <f t="shared" si="64"/>
        <v>31.2</v>
      </c>
      <c r="C364">
        <f t="shared" si="56"/>
        <v>16.908765744437915</v>
      </c>
      <c r="D364">
        <f t="shared" si="57"/>
        <v>0</v>
      </c>
      <c r="E364">
        <f t="shared" si="58"/>
        <v>17.07359835645908</v>
      </c>
      <c r="H364">
        <f t="shared" si="59"/>
        <v>0.1875</v>
      </c>
      <c r="I364">
        <f t="shared" si="60"/>
        <v>19</v>
      </c>
      <c r="J364">
        <f t="shared" si="65"/>
        <v>15.6</v>
      </c>
      <c r="K364">
        <f t="shared" si="66"/>
        <v>35.6</v>
      </c>
      <c r="P364">
        <f t="shared" si="61"/>
        <v>19.1875</v>
      </c>
      <c r="Q364">
        <f t="shared" si="62"/>
        <v>17.07359835645908</v>
      </c>
    </row>
    <row r="365" spans="1:17" x14ac:dyDescent="0.25">
      <c r="A365">
        <f t="shared" si="63"/>
        <v>15.4</v>
      </c>
      <c r="B365">
        <f t="shared" si="64"/>
        <v>31.2</v>
      </c>
      <c r="C365">
        <f t="shared" si="56"/>
        <v>16.908765744437915</v>
      </c>
      <c r="D365">
        <f t="shared" si="57"/>
        <v>0</v>
      </c>
      <c r="E365">
        <f t="shared" si="58"/>
        <v>17.828540385430294</v>
      </c>
      <c r="H365">
        <f t="shared" si="59"/>
        <v>0.20833333333333334</v>
      </c>
      <c r="I365">
        <f t="shared" si="60"/>
        <v>19</v>
      </c>
      <c r="J365">
        <f t="shared" si="65"/>
        <v>15.6</v>
      </c>
      <c r="K365">
        <f t="shared" si="66"/>
        <v>35.6</v>
      </c>
      <c r="P365">
        <f t="shared" si="61"/>
        <v>19.208333333333332</v>
      </c>
      <c r="Q365">
        <f t="shared" si="62"/>
        <v>17.828540385430294</v>
      </c>
    </row>
    <row r="366" spans="1:17" x14ac:dyDescent="0.25">
      <c r="A366">
        <f t="shared" si="63"/>
        <v>15.4</v>
      </c>
      <c r="B366">
        <f t="shared" si="64"/>
        <v>31.2</v>
      </c>
      <c r="C366">
        <f t="shared" si="56"/>
        <v>16.908765744437915</v>
      </c>
      <c r="D366">
        <f t="shared" si="57"/>
        <v>0</v>
      </c>
      <c r="E366">
        <f t="shared" si="58"/>
        <v>18.716454243062465</v>
      </c>
      <c r="H366">
        <f t="shared" si="59"/>
        <v>0.22916666666666669</v>
      </c>
      <c r="I366">
        <f t="shared" si="60"/>
        <v>19</v>
      </c>
      <c r="J366">
        <f t="shared" si="65"/>
        <v>15.6</v>
      </c>
      <c r="K366">
        <f t="shared" si="66"/>
        <v>35.6</v>
      </c>
      <c r="P366">
        <f t="shared" si="61"/>
        <v>19.229166666666668</v>
      </c>
      <c r="Q366">
        <f t="shared" si="62"/>
        <v>18.716454243062465</v>
      </c>
    </row>
    <row r="367" spans="1:17" x14ac:dyDescent="0.25">
      <c r="A367">
        <f t="shared" si="63"/>
        <v>15.4</v>
      </c>
      <c r="B367">
        <f t="shared" si="64"/>
        <v>31.2</v>
      </c>
      <c r="C367">
        <f t="shared" si="56"/>
        <v>16.908765744437915</v>
      </c>
      <c r="D367">
        <f t="shared" si="57"/>
        <v>0</v>
      </c>
      <c r="E367">
        <f t="shared" si="58"/>
        <v>19.722147477075271</v>
      </c>
      <c r="H367">
        <f t="shared" si="59"/>
        <v>0.25</v>
      </c>
      <c r="I367">
        <f t="shared" si="60"/>
        <v>19</v>
      </c>
      <c r="J367">
        <f t="shared" si="65"/>
        <v>15.6</v>
      </c>
      <c r="K367">
        <f t="shared" si="66"/>
        <v>35.6</v>
      </c>
      <c r="P367">
        <f t="shared" si="61"/>
        <v>19.25</v>
      </c>
      <c r="Q367">
        <f t="shared" si="62"/>
        <v>19.722147477075271</v>
      </c>
    </row>
    <row r="368" spans="1:17" x14ac:dyDescent="0.25">
      <c r="A368">
        <f t="shared" si="63"/>
        <v>15.4</v>
      </c>
      <c r="B368">
        <f t="shared" si="64"/>
        <v>31.2</v>
      </c>
      <c r="C368">
        <f t="shared" si="56"/>
        <v>16.908765744437915</v>
      </c>
      <c r="D368">
        <f t="shared" si="57"/>
        <v>0</v>
      </c>
      <c r="E368">
        <f t="shared" si="58"/>
        <v>20.828412397403916</v>
      </c>
      <c r="H368">
        <f t="shared" si="59"/>
        <v>0.27083333333333331</v>
      </c>
      <c r="I368">
        <f t="shared" si="60"/>
        <v>19</v>
      </c>
      <c r="J368">
        <f t="shared" si="65"/>
        <v>15.6</v>
      </c>
      <c r="K368">
        <f t="shared" si="66"/>
        <v>35.6</v>
      </c>
      <c r="P368">
        <f t="shared" si="61"/>
        <v>19.270833333333332</v>
      </c>
      <c r="Q368">
        <f t="shared" si="62"/>
        <v>20.828412397403916</v>
      </c>
    </row>
    <row r="369" spans="1:17" x14ac:dyDescent="0.25">
      <c r="A369">
        <f t="shared" si="63"/>
        <v>15.4</v>
      </c>
      <c r="B369">
        <f t="shared" si="64"/>
        <v>31.2</v>
      </c>
      <c r="C369">
        <f t="shared" si="56"/>
        <v>16.908765744437915</v>
      </c>
      <c r="D369">
        <f t="shared" si="57"/>
        <v>0</v>
      </c>
      <c r="E369">
        <f t="shared" si="58"/>
        <v>22.016320504546997</v>
      </c>
      <c r="H369">
        <f t="shared" si="59"/>
        <v>0.29166666666666663</v>
      </c>
      <c r="I369">
        <f t="shared" si="60"/>
        <v>19</v>
      </c>
      <c r="J369">
        <f t="shared" si="65"/>
        <v>15.6</v>
      </c>
      <c r="K369">
        <f t="shared" si="66"/>
        <v>35.6</v>
      </c>
      <c r="P369">
        <f t="shared" si="61"/>
        <v>19.291666666666668</v>
      </c>
      <c r="Q369">
        <f t="shared" si="62"/>
        <v>22.016320504546997</v>
      </c>
    </row>
    <row r="370" spans="1:17" x14ac:dyDescent="0.25">
      <c r="A370">
        <f t="shared" si="63"/>
        <v>15.4</v>
      </c>
      <c r="B370">
        <f t="shared" si="64"/>
        <v>31.2</v>
      </c>
      <c r="C370">
        <f t="shared" si="56"/>
        <v>16.908765744437915</v>
      </c>
      <c r="D370">
        <f t="shared" si="57"/>
        <v>0</v>
      </c>
      <c r="E370">
        <f t="shared" si="58"/>
        <v>23.265546361440947</v>
      </c>
      <c r="H370">
        <f t="shared" si="59"/>
        <v>0.31249999999999994</v>
      </c>
      <c r="I370">
        <f t="shared" si="60"/>
        <v>19</v>
      </c>
      <c r="J370">
        <f t="shared" si="65"/>
        <v>15.6</v>
      </c>
      <c r="K370">
        <f t="shared" si="66"/>
        <v>35.6</v>
      </c>
      <c r="P370">
        <f t="shared" si="61"/>
        <v>19.3125</v>
      </c>
      <c r="Q370">
        <f t="shared" si="62"/>
        <v>23.265546361440947</v>
      </c>
    </row>
    <row r="371" spans="1:17" x14ac:dyDescent="0.25">
      <c r="A371">
        <f t="shared" si="63"/>
        <v>15.4</v>
      </c>
      <c r="B371">
        <f t="shared" si="64"/>
        <v>31.2</v>
      </c>
      <c r="C371">
        <f t="shared" si="56"/>
        <v>16.908765744437915</v>
      </c>
      <c r="D371">
        <f t="shared" si="57"/>
        <v>0</v>
      </c>
      <c r="E371">
        <f t="shared" si="58"/>
        <v>24.554715367323464</v>
      </c>
      <c r="H371">
        <f t="shared" si="59"/>
        <v>0.33333333333333326</v>
      </c>
      <c r="I371">
        <f t="shared" si="60"/>
        <v>19</v>
      </c>
      <c r="J371">
        <f t="shared" si="65"/>
        <v>15.6</v>
      </c>
      <c r="K371">
        <f t="shared" si="66"/>
        <v>35.6</v>
      </c>
      <c r="P371">
        <f t="shared" si="61"/>
        <v>19.333333333333332</v>
      </c>
      <c r="Q371">
        <f t="shared" si="62"/>
        <v>24.554715367323464</v>
      </c>
    </row>
    <row r="372" spans="1:17" x14ac:dyDescent="0.25">
      <c r="A372">
        <f t="shared" si="63"/>
        <v>15.4</v>
      </c>
      <c r="B372">
        <f t="shared" si="64"/>
        <v>31.2</v>
      </c>
      <c r="C372">
        <f t="shared" ref="C372:C435" si="67">SIN((0+0.25-$P$2)*2*PI())*(B372-A372)/2+(A372+B372)/2</f>
        <v>16.908765744437915</v>
      </c>
      <c r="D372">
        <f t="shared" ref="D372:D435" si="68">MIN(1,MAX(0,(($P$2-$P$3)-H372)/($P$2-$P$3)))</f>
        <v>0</v>
      </c>
      <c r="E372">
        <f t="shared" ref="E372:E435" si="69">SIN((H372+0.25-$P$2)*2*PI())*(K372-J372)/2+(J372+K372)/2</f>
        <v>25.861769483078724</v>
      </c>
      <c r="H372">
        <f t="shared" ref="H372:H435" si="70">IF(H371&gt;0.99999999,0+$P$1/24,H371+$P$1/24)</f>
        <v>0.35416666666666657</v>
      </c>
      <c r="I372">
        <f t="shared" ref="I372:I435" si="71">IF(H372&lt;H371,I371+1,I371)</f>
        <v>19</v>
      </c>
      <c r="J372">
        <f t="shared" si="65"/>
        <v>15.6</v>
      </c>
      <c r="K372">
        <f t="shared" si="66"/>
        <v>35.6</v>
      </c>
      <c r="P372">
        <f t="shared" ref="P372:P435" si="72">I372+H372</f>
        <v>19.354166666666668</v>
      </c>
      <c r="Q372">
        <f t="shared" ref="Q372:Q435" si="73">IF(D372&gt;0,J372+D372*(C372-J372),E372)</f>
        <v>25.861769483078724</v>
      </c>
    </row>
    <row r="373" spans="1:17" x14ac:dyDescent="0.25">
      <c r="A373">
        <f t="shared" si="63"/>
        <v>15.4</v>
      </c>
      <c r="B373">
        <f t="shared" si="64"/>
        <v>31.2</v>
      </c>
      <c r="C373">
        <f t="shared" si="67"/>
        <v>16.908765744437915</v>
      </c>
      <c r="D373">
        <f t="shared" si="68"/>
        <v>0</v>
      </c>
      <c r="E373">
        <f t="shared" si="69"/>
        <v>27.164344650402306</v>
      </c>
      <c r="H373">
        <f t="shared" si="70"/>
        <v>0.37499999999999989</v>
      </c>
      <c r="I373">
        <f t="shared" si="71"/>
        <v>19</v>
      </c>
      <c r="J373">
        <f t="shared" si="65"/>
        <v>15.6</v>
      </c>
      <c r="K373">
        <f t="shared" si="66"/>
        <v>35.6</v>
      </c>
      <c r="P373">
        <f t="shared" si="72"/>
        <v>19.375</v>
      </c>
      <c r="Q373">
        <f t="shared" si="73"/>
        <v>27.164344650402306</v>
      </c>
    </row>
    <row r="374" spans="1:17" x14ac:dyDescent="0.25">
      <c r="A374">
        <f t="shared" si="63"/>
        <v>15.4</v>
      </c>
      <c r="B374">
        <f t="shared" si="64"/>
        <v>31.2</v>
      </c>
      <c r="C374">
        <f t="shared" si="67"/>
        <v>16.908765744437915</v>
      </c>
      <c r="D374">
        <f t="shared" si="68"/>
        <v>0</v>
      </c>
      <c r="E374">
        <f t="shared" si="69"/>
        <v>28.440153447039226</v>
      </c>
      <c r="H374">
        <f t="shared" si="70"/>
        <v>0.3958333333333332</v>
      </c>
      <c r="I374">
        <f t="shared" si="71"/>
        <v>19</v>
      </c>
      <c r="J374">
        <f t="shared" si="65"/>
        <v>15.6</v>
      </c>
      <c r="K374">
        <f t="shared" si="66"/>
        <v>35.6</v>
      </c>
      <c r="P374">
        <f t="shared" si="72"/>
        <v>19.395833333333332</v>
      </c>
      <c r="Q374">
        <f t="shared" si="73"/>
        <v>28.440153447039226</v>
      </c>
    </row>
    <row r="375" spans="1:17" x14ac:dyDescent="0.25">
      <c r="A375">
        <f t="shared" si="63"/>
        <v>15.4</v>
      </c>
      <c r="B375">
        <f t="shared" si="64"/>
        <v>31.2</v>
      </c>
      <c r="C375">
        <f t="shared" si="67"/>
        <v>16.908765744437915</v>
      </c>
      <c r="D375">
        <f t="shared" si="68"/>
        <v>0</v>
      </c>
      <c r="E375">
        <f t="shared" si="69"/>
        <v>29.667366430757994</v>
      </c>
      <c r="H375">
        <f t="shared" si="70"/>
        <v>0.41666666666666652</v>
      </c>
      <c r="I375">
        <f t="shared" si="71"/>
        <v>19</v>
      </c>
      <c r="J375">
        <f t="shared" si="65"/>
        <v>15.6</v>
      </c>
      <c r="K375">
        <f t="shared" si="66"/>
        <v>35.6</v>
      </c>
      <c r="P375">
        <f t="shared" si="72"/>
        <v>19.416666666666668</v>
      </c>
      <c r="Q375">
        <f t="shared" si="73"/>
        <v>29.667366430757994</v>
      </c>
    </row>
    <row r="376" spans="1:17" x14ac:dyDescent="0.25">
      <c r="A376">
        <f t="shared" si="63"/>
        <v>15.4</v>
      </c>
      <c r="B376">
        <f t="shared" si="64"/>
        <v>31.2</v>
      </c>
      <c r="C376">
        <f t="shared" si="67"/>
        <v>16.908765744437915</v>
      </c>
      <c r="D376">
        <f t="shared" si="68"/>
        <v>0</v>
      </c>
      <c r="E376">
        <f t="shared" si="69"/>
        <v>30.82498564715948</v>
      </c>
      <c r="H376">
        <f t="shared" si="70"/>
        <v>0.43749999999999983</v>
      </c>
      <c r="I376">
        <f t="shared" si="71"/>
        <v>19</v>
      </c>
      <c r="J376">
        <f t="shared" si="65"/>
        <v>15.6</v>
      </c>
      <c r="K376">
        <f t="shared" si="66"/>
        <v>35.6</v>
      </c>
      <c r="P376">
        <f t="shared" si="72"/>
        <v>19.4375</v>
      </c>
      <c r="Q376">
        <f t="shared" si="73"/>
        <v>30.82498564715948</v>
      </c>
    </row>
    <row r="377" spans="1:17" x14ac:dyDescent="0.25">
      <c r="A377">
        <f t="shared" si="63"/>
        <v>15.4</v>
      </c>
      <c r="B377">
        <f t="shared" si="64"/>
        <v>31.2</v>
      </c>
      <c r="C377">
        <f t="shared" si="67"/>
        <v>16.908765744437915</v>
      </c>
      <c r="D377">
        <f t="shared" si="68"/>
        <v>0</v>
      </c>
      <c r="E377">
        <f t="shared" si="69"/>
        <v>31.893203910498368</v>
      </c>
      <c r="H377">
        <f t="shared" si="70"/>
        <v>0.45833333333333315</v>
      </c>
      <c r="I377">
        <f t="shared" si="71"/>
        <v>19</v>
      </c>
      <c r="J377">
        <f t="shared" si="65"/>
        <v>15.6</v>
      </c>
      <c r="K377">
        <f t="shared" si="66"/>
        <v>35.6</v>
      </c>
      <c r="P377">
        <f t="shared" si="72"/>
        <v>19.458333333333332</v>
      </c>
      <c r="Q377">
        <f t="shared" si="73"/>
        <v>31.893203910498368</v>
      </c>
    </row>
    <row r="378" spans="1:17" x14ac:dyDescent="0.25">
      <c r="A378">
        <f t="shared" si="63"/>
        <v>15.4</v>
      </c>
      <c r="B378">
        <f t="shared" si="64"/>
        <v>31.2</v>
      </c>
      <c r="C378">
        <f t="shared" si="67"/>
        <v>16.908765744437915</v>
      </c>
      <c r="D378">
        <f t="shared" si="68"/>
        <v>0</v>
      </c>
      <c r="E378">
        <f t="shared" si="69"/>
        <v>32.85374371012287</v>
      </c>
      <c r="H378">
        <f t="shared" si="70"/>
        <v>0.47916666666666646</v>
      </c>
      <c r="I378">
        <f t="shared" si="71"/>
        <v>19</v>
      </c>
      <c r="J378">
        <f t="shared" si="65"/>
        <v>15.6</v>
      </c>
      <c r="K378">
        <f t="shared" si="66"/>
        <v>35.6</v>
      </c>
      <c r="P378">
        <f t="shared" si="72"/>
        <v>19.479166666666668</v>
      </c>
      <c r="Q378">
        <f t="shared" si="73"/>
        <v>32.85374371012287</v>
      </c>
    </row>
    <row r="379" spans="1:17" x14ac:dyDescent="0.25">
      <c r="A379">
        <f t="shared" si="63"/>
        <v>15.4</v>
      </c>
      <c r="B379">
        <f t="shared" si="64"/>
        <v>31.2</v>
      </c>
      <c r="C379">
        <f t="shared" si="67"/>
        <v>16.908765744437915</v>
      </c>
      <c r="D379">
        <f t="shared" si="68"/>
        <v>0</v>
      </c>
      <c r="E379">
        <f t="shared" si="69"/>
        <v>33.690169943749467</v>
      </c>
      <c r="H379">
        <f t="shared" si="70"/>
        <v>0.49999999999999978</v>
      </c>
      <c r="I379">
        <f t="shared" si="71"/>
        <v>19</v>
      </c>
      <c r="J379">
        <f t="shared" si="65"/>
        <v>15.6</v>
      </c>
      <c r="K379">
        <f t="shared" si="66"/>
        <v>35.6</v>
      </c>
      <c r="P379">
        <f t="shared" si="72"/>
        <v>19.5</v>
      </c>
      <c r="Q379">
        <f t="shared" si="73"/>
        <v>33.690169943749467</v>
      </c>
    </row>
    <row r="380" spans="1:17" x14ac:dyDescent="0.25">
      <c r="A380">
        <f t="shared" si="63"/>
        <v>15.4</v>
      </c>
      <c r="B380">
        <f t="shared" si="64"/>
        <v>31.2</v>
      </c>
      <c r="C380">
        <f t="shared" si="67"/>
        <v>16.908765744437915</v>
      </c>
      <c r="D380">
        <f t="shared" si="68"/>
        <v>0</v>
      </c>
      <c r="E380">
        <f t="shared" si="69"/>
        <v>34.388171126619653</v>
      </c>
      <c r="H380">
        <f t="shared" si="70"/>
        <v>0.52083333333333315</v>
      </c>
      <c r="I380">
        <f t="shared" si="71"/>
        <v>19</v>
      </c>
      <c r="J380">
        <f t="shared" si="65"/>
        <v>15.6</v>
      </c>
      <c r="K380">
        <f t="shared" si="66"/>
        <v>35.6</v>
      </c>
      <c r="P380">
        <f t="shared" si="72"/>
        <v>19.520833333333332</v>
      </c>
      <c r="Q380">
        <f t="shared" si="73"/>
        <v>34.388171126619653</v>
      </c>
    </row>
    <row r="381" spans="1:17" x14ac:dyDescent="0.25">
      <c r="A381">
        <f t="shared" si="63"/>
        <v>15.4</v>
      </c>
      <c r="B381">
        <f t="shared" si="64"/>
        <v>31.2</v>
      </c>
      <c r="C381">
        <f t="shared" si="67"/>
        <v>16.908765744437915</v>
      </c>
      <c r="D381">
        <f t="shared" si="68"/>
        <v>0</v>
      </c>
      <c r="E381">
        <f t="shared" si="69"/>
        <v>34.93580426497202</v>
      </c>
      <c r="H381">
        <f t="shared" si="70"/>
        <v>0.54166666666666652</v>
      </c>
      <c r="I381">
        <f t="shared" si="71"/>
        <v>19</v>
      </c>
      <c r="J381">
        <f t="shared" si="65"/>
        <v>15.6</v>
      </c>
      <c r="K381">
        <f t="shared" si="66"/>
        <v>35.6</v>
      </c>
      <c r="P381">
        <f t="shared" si="72"/>
        <v>19.541666666666668</v>
      </c>
      <c r="Q381">
        <f t="shared" si="73"/>
        <v>34.93580426497202</v>
      </c>
    </row>
    <row r="382" spans="1:17" x14ac:dyDescent="0.25">
      <c r="A382">
        <f t="shared" si="63"/>
        <v>15.4</v>
      </c>
      <c r="B382">
        <f t="shared" si="64"/>
        <v>31.2</v>
      </c>
      <c r="C382">
        <f t="shared" si="67"/>
        <v>16.908765744437915</v>
      </c>
      <c r="D382">
        <f t="shared" si="68"/>
        <v>0</v>
      </c>
      <c r="E382">
        <f t="shared" si="69"/>
        <v>35.323699203976766</v>
      </c>
      <c r="H382">
        <f t="shared" si="70"/>
        <v>0.56249999999999989</v>
      </c>
      <c r="I382">
        <f t="shared" si="71"/>
        <v>19</v>
      </c>
      <c r="J382">
        <f t="shared" si="65"/>
        <v>15.6</v>
      </c>
      <c r="K382">
        <f t="shared" si="66"/>
        <v>35.6</v>
      </c>
      <c r="P382">
        <f t="shared" si="72"/>
        <v>19.5625</v>
      </c>
      <c r="Q382">
        <f t="shared" si="73"/>
        <v>35.323699203976766</v>
      </c>
    </row>
    <row r="383" spans="1:17" x14ac:dyDescent="0.25">
      <c r="A383">
        <f t="shared" si="63"/>
        <v>15.4</v>
      </c>
      <c r="B383">
        <f t="shared" si="64"/>
        <v>31.2</v>
      </c>
      <c r="C383">
        <f t="shared" si="67"/>
        <v>16.908765744437915</v>
      </c>
      <c r="D383">
        <f t="shared" si="68"/>
        <v>0</v>
      </c>
      <c r="E383">
        <f t="shared" si="69"/>
        <v>35.545218953682735</v>
      </c>
      <c r="H383">
        <f t="shared" si="70"/>
        <v>0.58333333333333326</v>
      </c>
      <c r="I383">
        <f t="shared" si="71"/>
        <v>19</v>
      </c>
      <c r="J383">
        <f t="shared" si="65"/>
        <v>15.6</v>
      </c>
      <c r="K383">
        <f t="shared" si="66"/>
        <v>35.6</v>
      </c>
      <c r="P383">
        <f t="shared" si="72"/>
        <v>19.583333333333332</v>
      </c>
      <c r="Q383">
        <f t="shared" si="73"/>
        <v>35.545218953682735</v>
      </c>
    </row>
    <row r="384" spans="1:17" x14ac:dyDescent="0.25">
      <c r="A384">
        <f t="shared" si="63"/>
        <v>15.4</v>
      </c>
      <c r="B384">
        <f t="shared" si="64"/>
        <v>31.2</v>
      </c>
      <c r="C384">
        <f t="shared" si="67"/>
        <v>16.908765744437915</v>
      </c>
      <c r="D384">
        <f t="shared" si="68"/>
        <v>0</v>
      </c>
      <c r="E384">
        <f t="shared" si="69"/>
        <v>35.596573249755572</v>
      </c>
      <c r="H384">
        <f t="shared" si="70"/>
        <v>0.60416666666666663</v>
      </c>
      <c r="I384">
        <f t="shared" si="71"/>
        <v>19</v>
      </c>
      <c r="J384">
        <f t="shared" si="65"/>
        <v>15.6</v>
      </c>
      <c r="K384">
        <f t="shared" si="66"/>
        <v>35.6</v>
      </c>
      <c r="P384">
        <f t="shared" si="72"/>
        <v>19.604166666666668</v>
      </c>
      <c r="Q384">
        <f t="shared" si="73"/>
        <v>35.596573249755572</v>
      </c>
    </row>
    <row r="385" spans="1:17" x14ac:dyDescent="0.25">
      <c r="A385">
        <f t="shared" si="63"/>
        <v>15.4</v>
      </c>
      <c r="B385">
        <f t="shared" si="64"/>
        <v>31.2</v>
      </c>
      <c r="C385">
        <f t="shared" si="67"/>
        <v>16.908765744437915</v>
      </c>
      <c r="D385">
        <f t="shared" si="68"/>
        <v>0</v>
      </c>
      <c r="E385">
        <f t="shared" si="69"/>
        <v>35.476883405951376</v>
      </c>
      <c r="H385">
        <f t="shared" si="70"/>
        <v>0.625</v>
      </c>
      <c r="I385">
        <f t="shared" si="71"/>
        <v>19</v>
      </c>
      <c r="J385">
        <f t="shared" si="65"/>
        <v>15.6</v>
      </c>
      <c r="K385">
        <f t="shared" si="66"/>
        <v>35.6</v>
      </c>
      <c r="P385">
        <f t="shared" si="72"/>
        <v>19.625</v>
      </c>
      <c r="Q385">
        <f t="shared" si="73"/>
        <v>35.476883405951376</v>
      </c>
    </row>
    <row r="386" spans="1:17" x14ac:dyDescent="0.25">
      <c r="A386">
        <f t="shared" si="63"/>
        <v>15.4</v>
      </c>
      <c r="B386">
        <f t="shared" si="64"/>
        <v>31.2</v>
      </c>
      <c r="C386">
        <f t="shared" si="67"/>
        <v>16.908765744437915</v>
      </c>
      <c r="D386">
        <f t="shared" si="68"/>
        <v>0</v>
      </c>
      <c r="E386">
        <f t="shared" si="69"/>
        <v>35.188197348681932</v>
      </c>
      <c r="H386">
        <f t="shared" si="70"/>
        <v>0.64583333333333337</v>
      </c>
      <c r="I386">
        <f t="shared" si="71"/>
        <v>19</v>
      </c>
      <c r="J386">
        <f t="shared" si="65"/>
        <v>15.6</v>
      </c>
      <c r="K386">
        <f t="shared" si="66"/>
        <v>35.6</v>
      </c>
      <c r="P386">
        <f t="shared" si="72"/>
        <v>19.645833333333332</v>
      </c>
      <c r="Q386">
        <f t="shared" si="73"/>
        <v>35.188197348681932</v>
      </c>
    </row>
    <row r="387" spans="1:17" x14ac:dyDescent="0.25">
      <c r="A387">
        <f t="shared" si="63"/>
        <v>15.4</v>
      </c>
      <c r="B387">
        <f t="shared" si="64"/>
        <v>31.2</v>
      </c>
      <c r="C387">
        <f t="shared" si="67"/>
        <v>16.908765744437915</v>
      </c>
      <c r="D387">
        <f t="shared" si="68"/>
        <v>0</v>
      </c>
      <c r="E387">
        <f t="shared" si="69"/>
        <v>34.735454576426008</v>
      </c>
      <c r="H387">
        <f t="shared" si="70"/>
        <v>0.66666666666666674</v>
      </c>
      <c r="I387">
        <f t="shared" si="71"/>
        <v>19</v>
      </c>
      <c r="J387">
        <f t="shared" si="65"/>
        <v>15.6</v>
      </c>
      <c r="K387">
        <f t="shared" si="66"/>
        <v>35.6</v>
      </c>
      <c r="P387">
        <f t="shared" si="72"/>
        <v>19.666666666666668</v>
      </c>
      <c r="Q387">
        <f t="shared" si="73"/>
        <v>34.735454576426008</v>
      </c>
    </row>
    <row r="388" spans="1:17" x14ac:dyDescent="0.25">
      <c r="A388">
        <f t="shared" si="63"/>
        <v>15.4</v>
      </c>
      <c r="B388">
        <f t="shared" si="64"/>
        <v>31.2</v>
      </c>
      <c r="C388">
        <f t="shared" si="67"/>
        <v>16.908765744437915</v>
      </c>
      <c r="D388">
        <f t="shared" si="68"/>
        <v>0</v>
      </c>
      <c r="E388">
        <f t="shared" si="69"/>
        <v>34.126401643540916</v>
      </c>
      <c r="H388">
        <f t="shared" si="70"/>
        <v>0.68750000000000011</v>
      </c>
      <c r="I388">
        <f t="shared" si="71"/>
        <v>19</v>
      </c>
      <c r="J388">
        <f t="shared" si="65"/>
        <v>15.6</v>
      </c>
      <c r="K388">
        <f t="shared" si="66"/>
        <v>35.6</v>
      </c>
      <c r="P388">
        <f t="shared" si="72"/>
        <v>19.6875</v>
      </c>
      <c r="Q388">
        <f t="shared" si="73"/>
        <v>34.126401643540916</v>
      </c>
    </row>
    <row r="389" spans="1:17" x14ac:dyDescent="0.25">
      <c r="A389">
        <f t="shared" si="63"/>
        <v>15.4</v>
      </c>
      <c r="B389">
        <f t="shared" si="64"/>
        <v>31.2</v>
      </c>
      <c r="C389">
        <f t="shared" si="67"/>
        <v>16.908765744437915</v>
      </c>
      <c r="D389">
        <f t="shared" si="68"/>
        <v>0</v>
      </c>
      <c r="E389">
        <f t="shared" si="69"/>
        <v>33.371459614569702</v>
      </c>
      <c r="H389">
        <f t="shared" si="70"/>
        <v>0.70833333333333348</v>
      </c>
      <c r="I389">
        <f t="shared" si="71"/>
        <v>19</v>
      </c>
      <c r="J389">
        <f t="shared" si="65"/>
        <v>15.6</v>
      </c>
      <c r="K389">
        <f t="shared" si="66"/>
        <v>35.6</v>
      </c>
      <c r="P389">
        <f t="shared" si="72"/>
        <v>19.708333333333332</v>
      </c>
      <c r="Q389">
        <f t="shared" si="73"/>
        <v>33.371459614569702</v>
      </c>
    </row>
    <row r="390" spans="1:17" x14ac:dyDescent="0.25">
      <c r="A390">
        <f t="shared" si="63"/>
        <v>15.4</v>
      </c>
      <c r="B390">
        <f t="shared" si="64"/>
        <v>31.2</v>
      </c>
      <c r="C390">
        <f t="shared" si="67"/>
        <v>16.908765744437915</v>
      </c>
      <c r="D390">
        <f t="shared" si="68"/>
        <v>0</v>
      </c>
      <c r="E390">
        <f t="shared" si="69"/>
        <v>32.483545756937531</v>
      </c>
      <c r="H390">
        <f t="shared" si="70"/>
        <v>0.72916666666666685</v>
      </c>
      <c r="I390">
        <f t="shared" si="71"/>
        <v>19</v>
      </c>
      <c r="J390">
        <f t="shared" si="65"/>
        <v>15.6</v>
      </c>
      <c r="K390">
        <f t="shared" si="66"/>
        <v>35.6</v>
      </c>
      <c r="P390">
        <f t="shared" si="72"/>
        <v>19.729166666666668</v>
      </c>
      <c r="Q390">
        <f t="shared" si="73"/>
        <v>32.483545756937531</v>
      </c>
    </row>
    <row r="391" spans="1:17" x14ac:dyDescent="0.25">
      <c r="A391">
        <f t="shared" si="63"/>
        <v>15.4</v>
      </c>
      <c r="B391">
        <f t="shared" si="64"/>
        <v>31.2</v>
      </c>
      <c r="C391">
        <f t="shared" si="67"/>
        <v>16.908765744437915</v>
      </c>
      <c r="D391">
        <f t="shared" si="68"/>
        <v>0</v>
      </c>
      <c r="E391">
        <f t="shared" si="69"/>
        <v>31.477852522924721</v>
      </c>
      <c r="H391">
        <f t="shared" si="70"/>
        <v>0.75000000000000022</v>
      </c>
      <c r="I391">
        <f t="shared" si="71"/>
        <v>19</v>
      </c>
      <c r="J391">
        <f t="shared" si="65"/>
        <v>15.6</v>
      </c>
      <c r="K391">
        <f t="shared" si="66"/>
        <v>35.6</v>
      </c>
      <c r="P391">
        <f t="shared" si="72"/>
        <v>19.75</v>
      </c>
      <c r="Q391">
        <f t="shared" si="73"/>
        <v>31.477852522924721</v>
      </c>
    </row>
    <row r="392" spans="1:17" x14ac:dyDescent="0.25">
      <c r="A392">
        <f t="shared" si="63"/>
        <v>15.4</v>
      </c>
      <c r="B392">
        <f t="shared" si="64"/>
        <v>31.2</v>
      </c>
      <c r="C392">
        <f t="shared" si="67"/>
        <v>16.908765744437915</v>
      </c>
      <c r="D392">
        <f t="shared" si="68"/>
        <v>0</v>
      </c>
      <c r="E392">
        <f t="shared" si="69"/>
        <v>30.371587602596076</v>
      </c>
      <c r="H392">
        <f t="shared" si="70"/>
        <v>0.77083333333333359</v>
      </c>
      <c r="I392">
        <f t="shared" si="71"/>
        <v>19</v>
      </c>
      <c r="J392">
        <f t="shared" si="65"/>
        <v>15.6</v>
      </c>
      <c r="K392">
        <f t="shared" si="66"/>
        <v>35.6</v>
      </c>
      <c r="P392">
        <f t="shared" si="72"/>
        <v>19.770833333333332</v>
      </c>
      <c r="Q392">
        <f t="shared" si="73"/>
        <v>30.371587602596076</v>
      </c>
    </row>
    <row r="393" spans="1:17" x14ac:dyDescent="0.25">
      <c r="A393">
        <f t="shared" si="63"/>
        <v>15.4</v>
      </c>
      <c r="B393">
        <f t="shared" si="64"/>
        <v>31.2</v>
      </c>
      <c r="C393">
        <f t="shared" si="67"/>
        <v>16.908765744437915</v>
      </c>
      <c r="D393">
        <f t="shared" si="68"/>
        <v>0</v>
      </c>
      <c r="E393">
        <f t="shared" si="69"/>
        <v>29.183679495452989</v>
      </c>
      <c r="H393">
        <f t="shared" si="70"/>
        <v>0.79166666666666696</v>
      </c>
      <c r="I393">
        <f t="shared" si="71"/>
        <v>19</v>
      </c>
      <c r="J393">
        <f t="shared" si="65"/>
        <v>15.6</v>
      </c>
      <c r="K393">
        <f t="shared" si="66"/>
        <v>35.6</v>
      </c>
      <c r="P393">
        <f t="shared" si="72"/>
        <v>19.791666666666668</v>
      </c>
      <c r="Q393">
        <f t="shared" si="73"/>
        <v>29.183679495452989</v>
      </c>
    </row>
    <row r="394" spans="1:17" x14ac:dyDescent="0.25">
      <c r="A394">
        <f t="shared" si="63"/>
        <v>15.4</v>
      </c>
      <c r="B394">
        <f t="shared" si="64"/>
        <v>31.2</v>
      </c>
      <c r="C394">
        <f t="shared" si="67"/>
        <v>16.908765744437915</v>
      </c>
      <c r="D394">
        <f t="shared" si="68"/>
        <v>0</v>
      </c>
      <c r="E394">
        <f t="shared" si="69"/>
        <v>27.934453638559027</v>
      </c>
      <c r="H394">
        <f t="shared" si="70"/>
        <v>0.81250000000000033</v>
      </c>
      <c r="I394">
        <f t="shared" si="71"/>
        <v>19</v>
      </c>
      <c r="J394">
        <f t="shared" si="65"/>
        <v>15.6</v>
      </c>
      <c r="K394">
        <f t="shared" si="66"/>
        <v>35.6</v>
      </c>
      <c r="P394">
        <f t="shared" si="72"/>
        <v>19.8125</v>
      </c>
      <c r="Q394">
        <f t="shared" si="73"/>
        <v>27.934453638559027</v>
      </c>
    </row>
    <row r="395" spans="1:17" x14ac:dyDescent="0.25">
      <c r="A395">
        <f t="shared" si="63"/>
        <v>15.4</v>
      </c>
      <c r="B395">
        <f t="shared" si="64"/>
        <v>31.2</v>
      </c>
      <c r="C395">
        <f t="shared" si="67"/>
        <v>16.908765744437915</v>
      </c>
      <c r="D395">
        <f t="shared" si="68"/>
        <v>0</v>
      </c>
      <c r="E395">
        <f t="shared" si="69"/>
        <v>26.645284632676514</v>
      </c>
      <c r="H395">
        <f t="shared" si="70"/>
        <v>0.8333333333333337</v>
      </c>
      <c r="I395">
        <f t="shared" si="71"/>
        <v>19</v>
      </c>
      <c r="J395">
        <f t="shared" si="65"/>
        <v>15.6</v>
      </c>
      <c r="K395">
        <f t="shared" si="66"/>
        <v>35.6</v>
      </c>
      <c r="P395">
        <f t="shared" si="72"/>
        <v>19.833333333333332</v>
      </c>
      <c r="Q395">
        <f t="shared" si="73"/>
        <v>26.645284632676514</v>
      </c>
    </row>
    <row r="396" spans="1:17" x14ac:dyDescent="0.25">
      <c r="A396">
        <f t="shared" si="63"/>
        <v>15.4</v>
      </c>
      <c r="B396">
        <f t="shared" si="64"/>
        <v>31.2</v>
      </c>
      <c r="C396">
        <f t="shared" si="67"/>
        <v>16.908765744437915</v>
      </c>
      <c r="D396">
        <f t="shared" si="68"/>
        <v>0</v>
      </c>
      <c r="E396">
        <f t="shared" si="69"/>
        <v>25.338230516921254</v>
      </c>
      <c r="H396">
        <f t="shared" si="70"/>
        <v>0.85416666666666707</v>
      </c>
      <c r="I396">
        <f t="shared" si="71"/>
        <v>19</v>
      </c>
      <c r="J396">
        <f t="shared" si="65"/>
        <v>15.6</v>
      </c>
      <c r="K396">
        <f t="shared" si="66"/>
        <v>35.6</v>
      </c>
      <c r="P396">
        <f t="shared" si="72"/>
        <v>19.854166666666668</v>
      </c>
      <c r="Q396">
        <f t="shared" si="73"/>
        <v>25.338230516921254</v>
      </c>
    </row>
    <row r="397" spans="1:17" x14ac:dyDescent="0.25">
      <c r="A397">
        <f t="shared" si="63"/>
        <v>15.4</v>
      </c>
      <c r="B397">
        <f t="shared" si="64"/>
        <v>31.2</v>
      </c>
      <c r="C397">
        <f t="shared" si="67"/>
        <v>16.908765744437915</v>
      </c>
      <c r="D397">
        <f t="shared" si="68"/>
        <v>0</v>
      </c>
      <c r="E397">
        <f t="shared" si="69"/>
        <v>24.035655349597665</v>
      </c>
      <c r="H397">
        <f t="shared" si="70"/>
        <v>0.87500000000000044</v>
      </c>
      <c r="I397">
        <f t="shared" si="71"/>
        <v>19</v>
      </c>
      <c r="J397">
        <f t="shared" si="65"/>
        <v>15.6</v>
      </c>
      <c r="K397">
        <f t="shared" si="66"/>
        <v>35.6</v>
      </c>
      <c r="P397">
        <f t="shared" si="72"/>
        <v>19.875</v>
      </c>
      <c r="Q397">
        <f t="shared" si="73"/>
        <v>24.035655349597665</v>
      </c>
    </row>
    <row r="398" spans="1:17" x14ac:dyDescent="0.25">
      <c r="A398">
        <f t="shared" si="63"/>
        <v>15.4</v>
      </c>
      <c r="B398">
        <f t="shared" si="64"/>
        <v>31.2</v>
      </c>
      <c r="C398">
        <f t="shared" si="67"/>
        <v>16.908765744437915</v>
      </c>
      <c r="D398">
        <f t="shared" si="68"/>
        <v>0</v>
      </c>
      <c r="E398">
        <f t="shared" si="69"/>
        <v>22.759846552960738</v>
      </c>
      <c r="H398">
        <f t="shared" si="70"/>
        <v>0.89583333333333381</v>
      </c>
      <c r="I398">
        <f t="shared" si="71"/>
        <v>19</v>
      </c>
      <c r="J398">
        <f t="shared" si="65"/>
        <v>15.6</v>
      </c>
      <c r="K398">
        <f t="shared" si="66"/>
        <v>35.6</v>
      </c>
      <c r="P398">
        <f t="shared" si="72"/>
        <v>19.895833333333332</v>
      </c>
      <c r="Q398">
        <f t="shared" si="73"/>
        <v>22.759846552960738</v>
      </c>
    </row>
    <row r="399" spans="1:17" x14ac:dyDescent="0.25">
      <c r="A399">
        <f t="shared" si="63"/>
        <v>15.4</v>
      </c>
      <c r="B399">
        <f t="shared" si="64"/>
        <v>31.2</v>
      </c>
      <c r="C399">
        <f t="shared" si="67"/>
        <v>16.908765744437915</v>
      </c>
      <c r="D399">
        <f t="shared" si="68"/>
        <v>0</v>
      </c>
      <c r="E399">
        <f t="shared" si="69"/>
        <v>21.532633569241973</v>
      </c>
      <c r="H399">
        <f t="shared" si="70"/>
        <v>0.91666666666666718</v>
      </c>
      <c r="I399">
        <f t="shared" si="71"/>
        <v>19</v>
      </c>
      <c r="J399">
        <f t="shared" si="65"/>
        <v>15.6</v>
      </c>
      <c r="K399">
        <f t="shared" si="66"/>
        <v>35.6</v>
      </c>
      <c r="P399">
        <f t="shared" si="72"/>
        <v>19.916666666666668</v>
      </c>
      <c r="Q399">
        <f t="shared" si="73"/>
        <v>21.532633569241973</v>
      </c>
    </row>
    <row r="400" spans="1:17" x14ac:dyDescent="0.25">
      <c r="A400">
        <f t="shared" si="63"/>
        <v>15.4</v>
      </c>
      <c r="B400">
        <f t="shared" si="64"/>
        <v>31.2</v>
      </c>
      <c r="C400">
        <f t="shared" si="67"/>
        <v>16.908765744437915</v>
      </c>
      <c r="D400">
        <f t="shared" si="68"/>
        <v>0</v>
      </c>
      <c r="E400">
        <f t="shared" si="69"/>
        <v>20.375014352840488</v>
      </c>
      <c r="H400">
        <f t="shared" si="70"/>
        <v>0.93750000000000056</v>
      </c>
      <c r="I400">
        <f t="shared" si="71"/>
        <v>19</v>
      </c>
      <c r="J400">
        <f t="shared" si="65"/>
        <v>15.6</v>
      </c>
      <c r="K400">
        <f t="shared" si="66"/>
        <v>35.6</v>
      </c>
      <c r="P400">
        <f t="shared" si="72"/>
        <v>19.9375</v>
      </c>
      <c r="Q400">
        <f t="shared" si="73"/>
        <v>20.375014352840488</v>
      </c>
    </row>
    <row r="401" spans="1:17" x14ac:dyDescent="0.25">
      <c r="A401">
        <f t="shared" si="63"/>
        <v>15.4</v>
      </c>
      <c r="B401">
        <f t="shared" si="64"/>
        <v>31.2</v>
      </c>
      <c r="C401">
        <f t="shared" si="67"/>
        <v>16.908765744437915</v>
      </c>
      <c r="D401">
        <f t="shared" si="68"/>
        <v>0</v>
      </c>
      <c r="E401">
        <f t="shared" si="69"/>
        <v>19.306796089501599</v>
      </c>
      <c r="H401">
        <f t="shared" si="70"/>
        <v>0.95833333333333393</v>
      </c>
      <c r="I401">
        <f t="shared" si="71"/>
        <v>19</v>
      </c>
      <c r="J401">
        <f t="shared" si="65"/>
        <v>15.6</v>
      </c>
      <c r="K401">
        <f t="shared" si="66"/>
        <v>35.6</v>
      </c>
      <c r="P401">
        <f t="shared" si="72"/>
        <v>19.958333333333336</v>
      </c>
      <c r="Q401">
        <f t="shared" si="73"/>
        <v>19.306796089501599</v>
      </c>
    </row>
    <row r="402" spans="1:17" x14ac:dyDescent="0.25">
      <c r="A402">
        <f t="shared" si="63"/>
        <v>15.4</v>
      </c>
      <c r="B402">
        <f t="shared" si="64"/>
        <v>31.2</v>
      </c>
      <c r="C402">
        <f t="shared" si="67"/>
        <v>16.908765744437915</v>
      </c>
      <c r="D402">
        <f t="shared" si="68"/>
        <v>0</v>
      </c>
      <c r="E402">
        <f t="shared" si="69"/>
        <v>18.346256289877093</v>
      </c>
      <c r="H402">
        <f t="shared" si="70"/>
        <v>0.9791666666666673</v>
      </c>
      <c r="I402">
        <f t="shared" si="71"/>
        <v>19</v>
      </c>
      <c r="J402">
        <f t="shared" si="65"/>
        <v>15.6</v>
      </c>
      <c r="K402">
        <f t="shared" si="66"/>
        <v>35.6</v>
      </c>
      <c r="P402">
        <f t="shared" si="72"/>
        <v>19.979166666666668</v>
      </c>
      <c r="Q402">
        <f t="shared" si="73"/>
        <v>18.346256289877093</v>
      </c>
    </row>
    <row r="403" spans="1:17" x14ac:dyDescent="0.25">
      <c r="A403">
        <f t="shared" si="63"/>
        <v>15.4</v>
      </c>
      <c r="B403">
        <f t="shared" si="64"/>
        <v>31.2</v>
      </c>
      <c r="C403">
        <f t="shared" si="67"/>
        <v>16.908765744437915</v>
      </c>
      <c r="D403">
        <f t="shared" si="68"/>
        <v>0</v>
      </c>
      <c r="E403">
        <f t="shared" si="69"/>
        <v>17.5098300562505</v>
      </c>
      <c r="H403">
        <f t="shared" si="70"/>
        <v>1.0000000000000007</v>
      </c>
      <c r="I403">
        <f t="shared" si="71"/>
        <v>19</v>
      </c>
      <c r="J403">
        <f t="shared" si="65"/>
        <v>15.6</v>
      </c>
      <c r="K403">
        <f t="shared" si="66"/>
        <v>35.6</v>
      </c>
      <c r="P403">
        <f t="shared" si="72"/>
        <v>20</v>
      </c>
      <c r="Q403">
        <f t="shared" si="73"/>
        <v>17.5098300562505</v>
      </c>
    </row>
    <row r="404" spans="1:17" x14ac:dyDescent="0.25">
      <c r="A404">
        <f t="shared" ref="A404:A451" si="74">VLOOKUP($I404-1,$I$2:$K$11,2,0)</f>
        <v>15.6</v>
      </c>
      <c r="B404">
        <f t="shared" ref="B404:B451" si="75">VLOOKUP($I404-1,$I$2:$K$11,3,0)</f>
        <v>35.6</v>
      </c>
      <c r="C404">
        <f t="shared" si="67"/>
        <v>17.509830056250529</v>
      </c>
      <c r="D404">
        <f t="shared" si="68"/>
        <v>0.79166666666666663</v>
      </c>
      <c r="E404">
        <f t="shared" si="69"/>
        <v>17.975425771286694</v>
      </c>
      <c r="H404">
        <f t="shared" si="70"/>
        <v>2.0833333333333332E-2</v>
      </c>
      <c r="I404">
        <f t="shared" si="71"/>
        <v>20</v>
      </c>
      <c r="J404">
        <f t="shared" ref="J404:J451" si="76">VLOOKUP($I404,$I$2:$K$11,2,0)</f>
        <v>16.600000000000001</v>
      </c>
      <c r="K404">
        <f t="shared" ref="K404:K451" si="77">VLOOKUP($I404,$I$2:$K$11,3,0)</f>
        <v>39.299999999999997</v>
      </c>
      <c r="P404">
        <f t="shared" si="72"/>
        <v>20.020833333333332</v>
      </c>
      <c r="Q404">
        <f t="shared" si="73"/>
        <v>17.320282127865003</v>
      </c>
    </row>
    <row r="405" spans="1:17" x14ac:dyDescent="0.25">
      <c r="A405">
        <f t="shared" si="74"/>
        <v>15.6</v>
      </c>
      <c r="B405">
        <f t="shared" si="75"/>
        <v>35.6</v>
      </c>
      <c r="C405">
        <f t="shared" si="67"/>
        <v>17.509830056250529</v>
      </c>
      <c r="D405">
        <f t="shared" si="68"/>
        <v>0.58333333333333326</v>
      </c>
      <c r="E405">
        <f t="shared" si="69"/>
        <v>17.35386215925676</v>
      </c>
      <c r="H405">
        <f t="shared" si="70"/>
        <v>4.1666666666666664E-2</v>
      </c>
      <c r="I405">
        <f t="shared" si="71"/>
        <v>20</v>
      </c>
      <c r="J405">
        <f t="shared" si="76"/>
        <v>16.600000000000001</v>
      </c>
      <c r="K405">
        <f t="shared" si="77"/>
        <v>39.299999999999997</v>
      </c>
      <c r="P405">
        <f t="shared" si="72"/>
        <v>20.041666666666668</v>
      </c>
      <c r="Q405">
        <f t="shared" si="73"/>
        <v>17.130734199479477</v>
      </c>
    </row>
    <row r="406" spans="1:17" x14ac:dyDescent="0.25">
      <c r="A406">
        <f t="shared" si="74"/>
        <v>15.6</v>
      </c>
      <c r="B406">
        <f t="shared" si="75"/>
        <v>35.6</v>
      </c>
      <c r="C406">
        <f t="shared" si="67"/>
        <v>17.509830056250529</v>
      </c>
      <c r="D406">
        <f t="shared" si="68"/>
        <v>0.37499999999999983</v>
      </c>
      <c r="E406">
        <f t="shared" si="69"/>
        <v>16.913601403486371</v>
      </c>
      <c r="H406">
        <f t="shared" si="70"/>
        <v>6.25E-2</v>
      </c>
      <c r="I406">
        <f t="shared" si="71"/>
        <v>20</v>
      </c>
      <c r="J406">
        <f t="shared" si="76"/>
        <v>16.600000000000001</v>
      </c>
      <c r="K406">
        <f t="shared" si="77"/>
        <v>39.299999999999997</v>
      </c>
      <c r="P406">
        <f t="shared" si="72"/>
        <v>20.0625</v>
      </c>
      <c r="Q406">
        <f t="shared" si="73"/>
        <v>16.941186271093947</v>
      </c>
    </row>
    <row r="407" spans="1:17" x14ac:dyDescent="0.25">
      <c r="A407">
        <f t="shared" si="74"/>
        <v>15.6</v>
      </c>
      <c r="B407">
        <f t="shared" si="75"/>
        <v>35.6</v>
      </c>
      <c r="C407">
        <f t="shared" si="67"/>
        <v>17.509830056250529</v>
      </c>
      <c r="D407">
        <f t="shared" si="68"/>
        <v>0.16666666666666652</v>
      </c>
      <c r="E407">
        <f t="shared" si="69"/>
        <v>16.6621764875701</v>
      </c>
      <c r="H407">
        <f t="shared" si="70"/>
        <v>8.3333333333333329E-2</v>
      </c>
      <c r="I407">
        <f t="shared" si="71"/>
        <v>20</v>
      </c>
      <c r="J407">
        <f t="shared" si="76"/>
        <v>16.600000000000001</v>
      </c>
      <c r="K407">
        <f t="shared" si="77"/>
        <v>39.299999999999997</v>
      </c>
      <c r="P407">
        <f t="shared" si="72"/>
        <v>20.083333333333332</v>
      </c>
      <c r="Q407">
        <f t="shared" si="73"/>
        <v>16.751638342708421</v>
      </c>
    </row>
    <row r="408" spans="1:17" x14ac:dyDescent="0.25">
      <c r="A408">
        <f t="shared" si="74"/>
        <v>15.6</v>
      </c>
      <c r="B408">
        <f t="shared" si="75"/>
        <v>35.6</v>
      </c>
      <c r="C408">
        <f t="shared" si="67"/>
        <v>17.509830056250529</v>
      </c>
      <c r="D408">
        <f t="shared" si="68"/>
        <v>0</v>
      </c>
      <c r="E408">
        <f t="shared" si="69"/>
        <v>16.603889361527429</v>
      </c>
      <c r="H408">
        <f t="shared" si="70"/>
        <v>0.10416666666666666</v>
      </c>
      <c r="I408">
        <f t="shared" si="71"/>
        <v>20</v>
      </c>
      <c r="J408">
        <f t="shared" si="76"/>
        <v>16.600000000000001</v>
      </c>
      <c r="K408">
        <f t="shared" si="77"/>
        <v>39.299999999999997</v>
      </c>
      <c r="P408">
        <f t="shared" si="72"/>
        <v>20.104166666666668</v>
      </c>
      <c r="Q408">
        <f t="shared" si="73"/>
        <v>16.603889361527429</v>
      </c>
    </row>
    <row r="409" spans="1:17" x14ac:dyDescent="0.25">
      <c r="A409">
        <f t="shared" si="74"/>
        <v>15.6</v>
      </c>
      <c r="B409">
        <f t="shared" si="75"/>
        <v>35.6</v>
      </c>
      <c r="C409">
        <f t="shared" si="67"/>
        <v>17.509830056250529</v>
      </c>
      <c r="D409">
        <f t="shared" si="68"/>
        <v>0</v>
      </c>
      <c r="E409">
        <f t="shared" si="69"/>
        <v>16.739737334245191</v>
      </c>
      <c r="H409">
        <f t="shared" si="70"/>
        <v>0.12499999999999999</v>
      </c>
      <c r="I409">
        <f t="shared" si="71"/>
        <v>20</v>
      </c>
      <c r="J409">
        <f t="shared" si="76"/>
        <v>16.600000000000001</v>
      </c>
      <c r="K409">
        <f t="shared" si="77"/>
        <v>39.299999999999997</v>
      </c>
      <c r="P409">
        <f t="shared" si="72"/>
        <v>20.125</v>
      </c>
      <c r="Q409">
        <f t="shared" si="73"/>
        <v>16.739737334245191</v>
      </c>
    </row>
    <row r="410" spans="1:17" x14ac:dyDescent="0.25">
      <c r="A410">
        <f t="shared" si="74"/>
        <v>15.6</v>
      </c>
      <c r="B410">
        <f t="shared" si="75"/>
        <v>35.6</v>
      </c>
      <c r="C410">
        <f t="shared" si="67"/>
        <v>17.509830056250529</v>
      </c>
      <c r="D410">
        <f t="shared" si="68"/>
        <v>0</v>
      </c>
      <c r="E410">
        <f t="shared" si="69"/>
        <v>17.067396009246011</v>
      </c>
      <c r="H410">
        <f t="shared" si="70"/>
        <v>0.14583333333333331</v>
      </c>
      <c r="I410">
        <f t="shared" si="71"/>
        <v>20</v>
      </c>
      <c r="J410">
        <f t="shared" si="76"/>
        <v>16.600000000000001</v>
      </c>
      <c r="K410">
        <f t="shared" si="77"/>
        <v>39.299999999999997</v>
      </c>
      <c r="P410">
        <f t="shared" si="72"/>
        <v>20.145833333333332</v>
      </c>
      <c r="Q410">
        <f t="shared" si="73"/>
        <v>17.067396009246011</v>
      </c>
    </row>
    <row r="411" spans="1:17" x14ac:dyDescent="0.25">
      <c r="A411">
        <f t="shared" si="74"/>
        <v>15.6</v>
      </c>
      <c r="B411">
        <f t="shared" si="75"/>
        <v>35.6</v>
      </c>
      <c r="C411">
        <f t="shared" si="67"/>
        <v>17.509830056250529</v>
      </c>
      <c r="D411">
        <f t="shared" si="68"/>
        <v>0</v>
      </c>
      <c r="E411">
        <f t="shared" si="69"/>
        <v>17.581259055756483</v>
      </c>
      <c r="H411">
        <f t="shared" si="70"/>
        <v>0.16666666666666666</v>
      </c>
      <c r="I411">
        <f t="shared" si="71"/>
        <v>20</v>
      </c>
      <c r="J411">
        <f t="shared" si="76"/>
        <v>16.600000000000001</v>
      </c>
      <c r="K411">
        <f t="shared" si="77"/>
        <v>39.299999999999997</v>
      </c>
      <c r="P411">
        <f t="shared" si="72"/>
        <v>20.166666666666668</v>
      </c>
      <c r="Q411">
        <f t="shared" si="73"/>
        <v>17.581259055756483</v>
      </c>
    </row>
    <row r="412" spans="1:17" x14ac:dyDescent="0.25">
      <c r="A412">
        <f t="shared" si="74"/>
        <v>15.6</v>
      </c>
      <c r="B412">
        <f t="shared" si="75"/>
        <v>35.6</v>
      </c>
      <c r="C412">
        <f t="shared" si="67"/>
        <v>17.509830056250529</v>
      </c>
      <c r="D412">
        <f t="shared" si="68"/>
        <v>0</v>
      </c>
      <c r="E412">
        <f t="shared" si="69"/>
        <v>18.272534134581058</v>
      </c>
      <c r="H412">
        <f t="shared" si="70"/>
        <v>0.1875</v>
      </c>
      <c r="I412">
        <f t="shared" si="71"/>
        <v>20</v>
      </c>
      <c r="J412">
        <f t="shared" si="76"/>
        <v>16.600000000000001</v>
      </c>
      <c r="K412">
        <f t="shared" si="77"/>
        <v>39.299999999999997</v>
      </c>
      <c r="P412">
        <f t="shared" si="72"/>
        <v>20.1875</v>
      </c>
      <c r="Q412">
        <f t="shared" si="73"/>
        <v>18.272534134581058</v>
      </c>
    </row>
    <row r="413" spans="1:17" x14ac:dyDescent="0.25">
      <c r="A413">
        <f t="shared" si="74"/>
        <v>15.6</v>
      </c>
      <c r="B413">
        <f t="shared" si="75"/>
        <v>35.6</v>
      </c>
      <c r="C413">
        <f t="shared" si="67"/>
        <v>17.509830056250529</v>
      </c>
      <c r="D413">
        <f t="shared" si="68"/>
        <v>0</v>
      </c>
      <c r="E413">
        <f t="shared" si="69"/>
        <v>19.129393337463384</v>
      </c>
      <c r="H413">
        <f t="shared" si="70"/>
        <v>0.20833333333333334</v>
      </c>
      <c r="I413">
        <f t="shared" si="71"/>
        <v>20</v>
      </c>
      <c r="J413">
        <f t="shared" si="76"/>
        <v>16.600000000000001</v>
      </c>
      <c r="K413">
        <f t="shared" si="77"/>
        <v>39.299999999999997</v>
      </c>
      <c r="P413">
        <f t="shared" si="72"/>
        <v>20.208333333333332</v>
      </c>
      <c r="Q413">
        <f t="shared" si="73"/>
        <v>19.129393337463384</v>
      </c>
    </row>
    <row r="414" spans="1:17" x14ac:dyDescent="0.25">
      <c r="A414">
        <f t="shared" si="74"/>
        <v>15.6</v>
      </c>
      <c r="B414">
        <f t="shared" si="75"/>
        <v>35.6</v>
      </c>
      <c r="C414">
        <f t="shared" si="67"/>
        <v>17.509830056250529</v>
      </c>
      <c r="D414">
        <f t="shared" si="68"/>
        <v>0</v>
      </c>
      <c r="E414">
        <f t="shared" si="69"/>
        <v>20.137175565875896</v>
      </c>
      <c r="H414">
        <f t="shared" si="70"/>
        <v>0.22916666666666669</v>
      </c>
      <c r="I414">
        <f t="shared" si="71"/>
        <v>20</v>
      </c>
      <c r="J414">
        <f t="shared" si="76"/>
        <v>16.600000000000001</v>
      </c>
      <c r="K414">
        <f t="shared" si="77"/>
        <v>39.299999999999997</v>
      </c>
      <c r="P414">
        <f t="shared" si="72"/>
        <v>20.229166666666668</v>
      </c>
      <c r="Q414">
        <f t="shared" si="73"/>
        <v>20.137175565875896</v>
      </c>
    </row>
    <row r="415" spans="1:17" x14ac:dyDescent="0.25">
      <c r="A415">
        <f t="shared" si="74"/>
        <v>15.6</v>
      </c>
      <c r="B415">
        <f t="shared" si="75"/>
        <v>35.6</v>
      </c>
      <c r="C415">
        <f t="shared" si="67"/>
        <v>17.509830056250529</v>
      </c>
      <c r="D415">
        <f t="shared" si="68"/>
        <v>0</v>
      </c>
      <c r="E415">
        <f t="shared" si="69"/>
        <v>21.278637386480433</v>
      </c>
      <c r="H415">
        <f t="shared" si="70"/>
        <v>0.25</v>
      </c>
      <c r="I415">
        <f t="shared" si="71"/>
        <v>20</v>
      </c>
      <c r="J415">
        <f t="shared" si="76"/>
        <v>16.600000000000001</v>
      </c>
      <c r="K415">
        <f t="shared" si="77"/>
        <v>39.299999999999997</v>
      </c>
      <c r="P415">
        <f t="shared" si="72"/>
        <v>20.25</v>
      </c>
      <c r="Q415">
        <f t="shared" si="73"/>
        <v>21.278637386480433</v>
      </c>
    </row>
    <row r="416" spans="1:17" x14ac:dyDescent="0.25">
      <c r="A416">
        <f t="shared" si="74"/>
        <v>15.6</v>
      </c>
      <c r="B416">
        <f t="shared" si="75"/>
        <v>35.6</v>
      </c>
      <c r="C416">
        <f t="shared" si="67"/>
        <v>17.509830056250529</v>
      </c>
      <c r="D416">
        <f t="shared" si="68"/>
        <v>0</v>
      </c>
      <c r="E416">
        <f t="shared" si="69"/>
        <v>22.53424807105344</v>
      </c>
      <c r="H416">
        <f t="shared" si="70"/>
        <v>0.27083333333333331</v>
      </c>
      <c r="I416">
        <f t="shared" si="71"/>
        <v>20</v>
      </c>
      <c r="J416">
        <f t="shared" si="76"/>
        <v>16.600000000000001</v>
      </c>
      <c r="K416">
        <f t="shared" si="77"/>
        <v>39.299999999999997</v>
      </c>
      <c r="P416">
        <f t="shared" si="72"/>
        <v>20.270833333333332</v>
      </c>
      <c r="Q416">
        <f t="shared" si="73"/>
        <v>22.53424807105344</v>
      </c>
    </row>
    <row r="417" spans="1:17" x14ac:dyDescent="0.25">
      <c r="A417">
        <f t="shared" si="74"/>
        <v>15.6</v>
      </c>
      <c r="B417">
        <f t="shared" si="75"/>
        <v>35.6</v>
      </c>
      <c r="C417">
        <f t="shared" si="67"/>
        <v>17.509830056250529</v>
      </c>
      <c r="D417">
        <f t="shared" si="68"/>
        <v>0</v>
      </c>
      <c r="E417">
        <f t="shared" si="69"/>
        <v>23.882523772660839</v>
      </c>
      <c r="H417">
        <f t="shared" si="70"/>
        <v>0.29166666666666663</v>
      </c>
      <c r="I417">
        <f t="shared" si="71"/>
        <v>20</v>
      </c>
      <c r="J417">
        <f t="shared" si="76"/>
        <v>16.600000000000001</v>
      </c>
      <c r="K417">
        <f t="shared" si="77"/>
        <v>39.299999999999997</v>
      </c>
      <c r="P417">
        <f t="shared" si="72"/>
        <v>20.291666666666668</v>
      </c>
      <c r="Q417">
        <f t="shared" si="73"/>
        <v>23.882523772660839</v>
      </c>
    </row>
    <row r="418" spans="1:17" x14ac:dyDescent="0.25">
      <c r="A418">
        <f t="shared" si="74"/>
        <v>15.6</v>
      </c>
      <c r="B418">
        <f t="shared" si="75"/>
        <v>35.6</v>
      </c>
      <c r="C418">
        <f t="shared" si="67"/>
        <v>17.509830056250529</v>
      </c>
      <c r="D418">
        <f t="shared" si="68"/>
        <v>0</v>
      </c>
      <c r="E418">
        <f t="shared" si="69"/>
        <v>25.300395120235475</v>
      </c>
      <c r="H418">
        <f t="shared" si="70"/>
        <v>0.31249999999999994</v>
      </c>
      <c r="I418">
        <f t="shared" si="71"/>
        <v>20</v>
      </c>
      <c r="J418">
        <f t="shared" si="76"/>
        <v>16.600000000000001</v>
      </c>
      <c r="K418">
        <f t="shared" si="77"/>
        <v>39.299999999999997</v>
      </c>
      <c r="P418">
        <f t="shared" si="72"/>
        <v>20.3125</v>
      </c>
      <c r="Q418">
        <f t="shared" si="73"/>
        <v>25.300395120235475</v>
      </c>
    </row>
    <row r="419" spans="1:17" x14ac:dyDescent="0.25">
      <c r="A419">
        <f t="shared" si="74"/>
        <v>15.6</v>
      </c>
      <c r="B419">
        <f t="shared" si="75"/>
        <v>35.6</v>
      </c>
      <c r="C419">
        <f t="shared" si="67"/>
        <v>17.509830056250529</v>
      </c>
      <c r="D419">
        <f t="shared" si="68"/>
        <v>0</v>
      </c>
      <c r="E419">
        <f t="shared" si="69"/>
        <v>26.763601941912128</v>
      </c>
      <c r="H419">
        <f t="shared" si="70"/>
        <v>0.33333333333333326</v>
      </c>
      <c r="I419">
        <f t="shared" si="71"/>
        <v>20</v>
      </c>
      <c r="J419">
        <f t="shared" si="76"/>
        <v>16.600000000000001</v>
      </c>
      <c r="K419">
        <f t="shared" si="77"/>
        <v>39.299999999999997</v>
      </c>
      <c r="P419">
        <f t="shared" si="72"/>
        <v>20.333333333333332</v>
      </c>
      <c r="Q419">
        <f t="shared" si="73"/>
        <v>26.763601941912128</v>
      </c>
    </row>
    <row r="420" spans="1:17" x14ac:dyDescent="0.25">
      <c r="A420">
        <f t="shared" si="74"/>
        <v>15.6</v>
      </c>
      <c r="B420">
        <f t="shared" si="75"/>
        <v>35.6</v>
      </c>
      <c r="C420">
        <f t="shared" si="67"/>
        <v>17.509830056250529</v>
      </c>
      <c r="D420">
        <f t="shared" si="68"/>
        <v>0</v>
      </c>
      <c r="E420">
        <f t="shared" si="69"/>
        <v>28.247108363294352</v>
      </c>
      <c r="H420">
        <f t="shared" si="70"/>
        <v>0.35416666666666657</v>
      </c>
      <c r="I420">
        <f t="shared" si="71"/>
        <v>20</v>
      </c>
      <c r="J420">
        <f t="shared" si="76"/>
        <v>16.600000000000001</v>
      </c>
      <c r="K420">
        <f t="shared" si="77"/>
        <v>39.299999999999997</v>
      </c>
      <c r="P420">
        <f t="shared" si="72"/>
        <v>20.354166666666668</v>
      </c>
      <c r="Q420">
        <f t="shared" si="73"/>
        <v>28.247108363294352</v>
      </c>
    </row>
    <row r="421" spans="1:17" x14ac:dyDescent="0.25">
      <c r="A421">
        <f t="shared" si="74"/>
        <v>15.6</v>
      </c>
      <c r="B421">
        <f t="shared" si="75"/>
        <v>35.6</v>
      </c>
      <c r="C421">
        <f t="shared" si="67"/>
        <v>17.509830056250529</v>
      </c>
      <c r="D421">
        <f t="shared" si="68"/>
        <v>0</v>
      </c>
      <c r="E421">
        <f t="shared" si="69"/>
        <v>29.725531178206612</v>
      </c>
      <c r="H421">
        <f t="shared" si="70"/>
        <v>0.37499999999999989</v>
      </c>
      <c r="I421">
        <f t="shared" si="71"/>
        <v>20</v>
      </c>
      <c r="J421">
        <f t="shared" si="76"/>
        <v>16.600000000000001</v>
      </c>
      <c r="K421">
        <f t="shared" si="77"/>
        <v>39.299999999999997</v>
      </c>
      <c r="P421">
        <f t="shared" si="72"/>
        <v>20.375</v>
      </c>
      <c r="Q421">
        <f t="shared" si="73"/>
        <v>29.725531178206612</v>
      </c>
    </row>
    <row r="422" spans="1:17" x14ac:dyDescent="0.25">
      <c r="A422">
        <f t="shared" si="74"/>
        <v>15.6</v>
      </c>
      <c r="B422">
        <f t="shared" si="75"/>
        <v>35.6</v>
      </c>
      <c r="C422">
        <f t="shared" si="67"/>
        <v>17.509830056250529</v>
      </c>
      <c r="D422">
        <f t="shared" si="68"/>
        <v>0</v>
      </c>
      <c r="E422">
        <f t="shared" si="69"/>
        <v>31.173574162389517</v>
      </c>
      <c r="H422">
        <f t="shared" si="70"/>
        <v>0.3958333333333332</v>
      </c>
      <c r="I422">
        <f t="shared" si="71"/>
        <v>20</v>
      </c>
      <c r="J422">
        <f t="shared" si="76"/>
        <v>16.600000000000001</v>
      </c>
      <c r="K422">
        <f t="shared" si="77"/>
        <v>39.299999999999997</v>
      </c>
      <c r="P422">
        <f t="shared" si="72"/>
        <v>20.395833333333332</v>
      </c>
      <c r="Q422">
        <f t="shared" si="73"/>
        <v>31.173574162389517</v>
      </c>
    </row>
    <row r="423" spans="1:17" x14ac:dyDescent="0.25">
      <c r="A423">
        <f t="shared" si="74"/>
        <v>15.6</v>
      </c>
      <c r="B423">
        <f t="shared" si="75"/>
        <v>35.6</v>
      </c>
      <c r="C423">
        <f t="shared" si="67"/>
        <v>17.509830056250529</v>
      </c>
      <c r="D423">
        <f t="shared" si="68"/>
        <v>0</v>
      </c>
      <c r="E423">
        <f t="shared" si="69"/>
        <v>32.566460898910321</v>
      </c>
      <c r="H423">
        <f t="shared" si="70"/>
        <v>0.41666666666666652</v>
      </c>
      <c r="I423">
        <f t="shared" si="71"/>
        <v>20</v>
      </c>
      <c r="J423">
        <f t="shared" si="76"/>
        <v>16.600000000000001</v>
      </c>
      <c r="K423">
        <f t="shared" si="77"/>
        <v>39.299999999999997</v>
      </c>
      <c r="P423">
        <f t="shared" si="72"/>
        <v>20.416666666666668</v>
      </c>
      <c r="Q423">
        <f t="shared" si="73"/>
        <v>32.566460898910321</v>
      </c>
    </row>
    <row r="424" spans="1:17" x14ac:dyDescent="0.25">
      <c r="A424">
        <f t="shared" si="74"/>
        <v>15.6</v>
      </c>
      <c r="B424">
        <f t="shared" si="75"/>
        <v>35.6</v>
      </c>
      <c r="C424">
        <f t="shared" si="67"/>
        <v>17.509830056250529</v>
      </c>
      <c r="D424">
        <f t="shared" si="68"/>
        <v>0</v>
      </c>
      <c r="E424">
        <f t="shared" si="69"/>
        <v>33.880358709526007</v>
      </c>
      <c r="H424">
        <f t="shared" si="70"/>
        <v>0.43749999999999983</v>
      </c>
      <c r="I424">
        <f t="shared" si="71"/>
        <v>20</v>
      </c>
      <c r="J424">
        <f t="shared" si="76"/>
        <v>16.600000000000001</v>
      </c>
      <c r="K424">
        <f t="shared" si="77"/>
        <v>39.299999999999997</v>
      </c>
      <c r="P424">
        <f t="shared" si="72"/>
        <v>20.4375</v>
      </c>
      <c r="Q424">
        <f t="shared" si="73"/>
        <v>33.880358709526007</v>
      </c>
    </row>
    <row r="425" spans="1:17" x14ac:dyDescent="0.25">
      <c r="A425">
        <f t="shared" si="74"/>
        <v>15.6</v>
      </c>
      <c r="B425">
        <f t="shared" si="75"/>
        <v>35.6</v>
      </c>
      <c r="C425">
        <f t="shared" si="67"/>
        <v>17.509830056250529</v>
      </c>
      <c r="D425">
        <f t="shared" si="68"/>
        <v>0</v>
      </c>
      <c r="E425">
        <f t="shared" si="69"/>
        <v>35.092786438415644</v>
      </c>
      <c r="H425">
        <f t="shared" si="70"/>
        <v>0.45833333333333315</v>
      </c>
      <c r="I425">
        <f t="shared" si="71"/>
        <v>20</v>
      </c>
      <c r="J425">
        <f t="shared" si="76"/>
        <v>16.600000000000001</v>
      </c>
      <c r="K425">
        <f t="shared" si="77"/>
        <v>39.299999999999997</v>
      </c>
      <c r="P425">
        <f t="shared" si="72"/>
        <v>20.458333333333332</v>
      </c>
      <c r="Q425">
        <f t="shared" si="73"/>
        <v>35.092786438415644</v>
      </c>
    </row>
    <row r="426" spans="1:17" x14ac:dyDescent="0.25">
      <c r="A426">
        <f t="shared" si="74"/>
        <v>15.6</v>
      </c>
      <c r="B426">
        <f t="shared" si="75"/>
        <v>35.6</v>
      </c>
      <c r="C426">
        <f t="shared" si="67"/>
        <v>17.509830056250529</v>
      </c>
      <c r="D426">
        <f t="shared" si="68"/>
        <v>0</v>
      </c>
      <c r="E426">
        <f t="shared" si="69"/>
        <v>36.182999110989456</v>
      </c>
      <c r="H426">
        <f t="shared" si="70"/>
        <v>0.47916666666666646</v>
      </c>
      <c r="I426">
        <f t="shared" si="71"/>
        <v>20</v>
      </c>
      <c r="J426">
        <f t="shared" si="76"/>
        <v>16.600000000000001</v>
      </c>
      <c r="K426">
        <f t="shared" si="77"/>
        <v>39.299999999999997</v>
      </c>
      <c r="P426">
        <f t="shared" si="72"/>
        <v>20.479166666666668</v>
      </c>
      <c r="Q426">
        <f t="shared" si="73"/>
        <v>36.182999110989456</v>
      </c>
    </row>
    <row r="427" spans="1:17" x14ac:dyDescent="0.25">
      <c r="A427">
        <f t="shared" si="74"/>
        <v>15.6</v>
      </c>
      <c r="B427">
        <f t="shared" si="75"/>
        <v>35.6</v>
      </c>
      <c r="C427">
        <f t="shared" si="67"/>
        <v>17.509830056250529</v>
      </c>
      <c r="D427">
        <f t="shared" si="68"/>
        <v>0</v>
      </c>
      <c r="E427">
        <f t="shared" si="69"/>
        <v>37.132342886155641</v>
      </c>
      <c r="H427">
        <f t="shared" si="70"/>
        <v>0.49999999999999978</v>
      </c>
      <c r="I427">
        <f t="shared" si="71"/>
        <v>20</v>
      </c>
      <c r="J427">
        <f t="shared" si="76"/>
        <v>16.600000000000001</v>
      </c>
      <c r="K427">
        <f t="shared" si="77"/>
        <v>39.299999999999997</v>
      </c>
      <c r="P427">
        <f t="shared" si="72"/>
        <v>20.5</v>
      </c>
      <c r="Q427">
        <f t="shared" si="73"/>
        <v>37.132342886155641</v>
      </c>
    </row>
    <row r="428" spans="1:17" x14ac:dyDescent="0.25">
      <c r="A428">
        <f t="shared" si="74"/>
        <v>15.6</v>
      </c>
      <c r="B428">
        <f t="shared" si="75"/>
        <v>35.6</v>
      </c>
      <c r="C428">
        <f t="shared" si="67"/>
        <v>17.509830056250529</v>
      </c>
      <c r="D428">
        <f t="shared" si="68"/>
        <v>0</v>
      </c>
      <c r="E428">
        <f t="shared" si="69"/>
        <v>37.924574228713297</v>
      </c>
      <c r="H428">
        <f t="shared" si="70"/>
        <v>0.52083333333333315</v>
      </c>
      <c r="I428">
        <f t="shared" si="71"/>
        <v>20</v>
      </c>
      <c r="J428">
        <f t="shared" si="76"/>
        <v>16.600000000000001</v>
      </c>
      <c r="K428">
        <f t="shared" si="77"/>
        <v>39.299999999999997</v>
      </c>
      <c r="P428">
        <f t="shared" si="72"/>
        <v>20.520833333333332</v>
      </c>
      <c r="Q428">
        <f t="shared" si="73"/>
        <v>37.924574228713297</v>
      </c>
    </row>
    <row r="429" spans="1:17" x14ac:dyDescent="0.25">
      <c r="A429">
        <f t="shared" si="74"/>
        <v>15.6</v>
      </c>
      <c r="B429">
        <f t="shared" si="75"/>
        <v>35.6</v>
      </c>
      <c r="C429">
        <f t="shared" si="67"/>
        <v>17.509830056250529</v>
      </c>
      <c r="D429">
        <f t="shared" si="68"/>
        <v>0</v>
      </c>
      <c r="E429">
        <f t="shared" si="69"/>
        <v>38.546137840743235</v>
      </c>
      <c r="H429">
        <f t="shared" si="70"/>
        <v>0.54166666666666652</v>
      </c>
      <c r="I429">
        <f t="shared" si="71"/>
        <v>20</v>
      </c>
      <c r="J429">
        <f t="shared" si="76"/>
        <v>16.600000000000001</v>
      </c>
      <c r="K429">
        <f t="shared" si="77"/>
        <v>39.299999999999997</v>
      </c>
      <c r="P429">
        <f t="shared" si="72"/>
        <v>20.541666666666668</v>
      </c>
      <c r="Q429">
        <f t="shared" si="73"/>
        <v>38.546137840743235</v>
      </c>
    </row>
    <row r="430" spans="1:17" x14ac:dyDescent="0.25">
      <c r="A430">
        <f t="shared" si="74"/>
        <v>15.6</v>
      </c>
      <c r="B430">
        <f t="shared" si="75"/>
        <v>35.6</v>
      </c>
      <c r="C430">
        <f t="shared" si="67"/>
        <v>17.509830056250529</v>
      </c>
      <c r="D430">
        <f t="shared" si="68"/>
        <v>0</v>
      </c>
      <c r="E430">
        <f t="shared" si="69"/>
        <v>38.986398596513624</v>
      </c>
      <c r="H430">
        <f t="shared" si="70"/>
        <v>0.56249999999999989</v>
      </c>
      <c r="I430">
        <f t="shared" si="71"/>
        <v>20</v>
      </c>
      <c r="J430">
        <f t="shared" si="76"/>
        <v>16.600000000000001</v>
      </c>
      <c r="K430">
        <f t="shared" si="77"/>
        <v>39.299999999999997</v>
      </c>
      <c r="P430">
        <f t="shared" si="72"/>
        <v>20.5625</v>
      </c>
      <c r="Q430">
        <f t="shared" si="73"/>
        <v>38.986398596513624</v>
      </c>
    </row>
    <row r="431" spans="1:17" x14ac:dyDescent="0.25">
      <c r="A431">
        <f t="shared" si="74"/>
        <v>15.6</v>
      </c>
      <c r="B431">
        <f t="shared" si="75"/>
        <v>35.6</v>
      </c>
      <c r="C431">
        <f t="shared" si="67"/>
        <v>17.509830056250529</v>
      </c>
      <c r="D431">
        <f t="shared" si="68"/>
        <v>0</v>
      </c>
      <c r="E431">
        <f t="shared" si="69"/>
        <v>39.237823512429898</v>
      </c>
      <c r="H431">
        <f t="shared" si="70"/>
        <v>0.58333333333333326</v>
      </c>
      <c r="I431">
        <f t="shared" si="71"/>
        <v>20</v>
      </c>
      <c r="J431">
        <f t="shared" si="76"/>
        <v>16.600000000000001</v>
      </c>
      <c r="K431">
        <f t="shared" si="77"/>
        <v>39.299999999999997</v>
      </c>
      <c r="P431">
        <f t="shared" si="72"/>
        <v>20.583333333333332</v>
      </c>
      <c r="Q431">
        <f t="shared" si="73"/>
        <v>39.237823512429898</v>
      </c>
    </row>
    <row r="432" spans="1:17" x14ac:dyDescent="0.25">
      <c r="A432">
        <f t="shared" si="74"/>
        <v>15.6</v>
      </c>
      <c r="B432">
        <f t="shared" si="75"/>
        <v>35.6</v>
      </c>
      <c r="C432">
        <f t="shared" si="67"/>
        <v>17.509830056250529</v>
      </c>
      <c r="D432">
        <f t="shared" si="68"/>
        <v>0</v>
      </c>
      <c r="E432">
        <f t="shared" si="69"/>
        <v>39.29611063847257</v>
      </c>
      <c r="H432">
        <f t="shared" si="70"/>
        <v>0.60416666666666663</v>
      </c>
      <c r="I432">
        <f t="shared" si="71"/>
        <v>20</v>
      </c>
      <c r="J432">
        <f t="shared" si="76"/>
        <v>16.600000000000001</v>
      </c>
      <c r="K432">
        <f t="shared" si="77"/>
        <v>39.299999999999997</v>
      </c>
      <c r="P432">
        <f t="shared" si="72"/>
        <v>20.604166666666668</v>
      </c>
      <c r="Q432">
        <f t="shared" si="73"/>
        <v>39.29611063847257</v>
      </c>
    </row>
    <row r="433" spans="1:17" x14ac:dyDescent="0.25">
      <c r="A433">
        <f t="shared" si="74"/>
        <v>15.6</v>
      </c>
      <c r="B433">
        <f t="shared" si="75"/>
        <v>35.6</v>
      </c>
      <c r="C433">
        <f t="shared" si="67"/>
        <v>17.509830056250529</v>
      </c>
      <c r="D433">
        <f t="shared" si="68"/>
        <v>0</v>
      </c>
      <c r="E433">
        <f t="shared" si="69"/>
        <v>39.160262665754807</v>
      </c>
      <c r="H433">
        <f t="shared" si="70"/>
        <v>0.625</v>
      </c>
      <c r="I433">
        <f t="shared" si="71"/>
        <v>20</v>
      </c>
      <c r="J433">
        <f t="shared" si="76"/>
        <v>16.600000000000001</v>
      </c>
      <c r="K433">
        <f t="shared" si="77"/>
        <v>39.299999999999997</v>
      </c>
      <c r="P433">
        <f t="shared" si="72"/>
        <v>20.625</v>
      </c>
      <c r="Q433">
        <f t="shared" si="73"/>
        <v>39.160262665754807</v>
      </c>
    </row>
    <row r="434" spans="1:17" x14ac:dyDescent="0.25">
      <c r="A434">
        <f t="shared" si="74"/>
        <v>15.6</v>
      </c>
      <c r="B434">
        <f t="shared" si="75"/>
        <v>35.6</v>
      </c>
      <c r="C434">
        <f t="shared" si="67"/>
        <v>17.509830056250529</v>
      </c>
      <c r="D434">
        <f t="shared" si="68"/>
        <v>0</v>
      </c>
      <c r="E434">
        <f t="shared" si="69"/>
        <v>38.832603990753988</v>
      </c>
      <c r="H434">
        <f t="shared" si="70"/>
        <v>0.64583333333333337</v>
      </c>
      <c r="I434">
        <f t="shared" si="71"/>
        <v>20</v>
      </c>
      <c r="J434">
        <f t="shared" si="76"/>
        <v>16.600000000000001</v>
      </c>
      <c r="K434">
        <f t="shared" si="77"/>
        <v>39.299999999999997</v>
      </c>
      <c r="P434">
        <f t="shared" si="72"/>
        <v>20.645833333333332</v>
      </c>
      <c r="Q434">
        <f t="shared" si="73"/>
        <v>38.832603990753988</v>
      </c>
    </row>
    <row r="435" spans="1:17" x14ac:dyDescent="0.25">
      <c r="A435">
        <f t="shared" si="74"/>
        <v>15.6</v>
      </c>
      <c r="B435">
        <f t="shared" si="75"/>
        <v>35.6</v>
      </c>
      <c r="C435">
        <f t="shared" si="67"/>
        <v>17.509830056250529</v>
      </c>
      <c r="D435">
        <f t="shared" si="68"/>
        <v>0</v>
      </c>
      <c r="E435">
        <f t="shared" si="69"/>
        <v>38.318740944243515</v>
      </c>
      <c r="H435">
        <f t="shared" si="70"/>
        <v>0.66666666666666674</v>
      </c>
      <c r="I435">
        <f t="shared" si="71"/>
        <v>20</v>
      </c>
      <c r="J435">
        <f t="shared" si="76"/>
        <v>16.600000000000001</v>
      </c>
      <c r="K435">
        <f t="shared" si="77"/>
        <v>39.299999999999997</v>
      </c>
      <c r="P435">
        <f t="shared" si="72"/>
        <v>20.666666666666668</v>
      </c>
      <c r="Q435">
        <f t="shared" si="73"/>
        <v>38.318740944243515</v>
      </c>
    </row>
    <row r="436" spans="1:17" x14ac:dyDescent="0.25">
      <c r="A436">
        <f t="shared" si="74"/>
        <v>15.6</v>
      </c>
      <c r="B436">
        <f t="shared" si="75"/>
        <v>35.6</v>
      </c>
      <c r="C436">
        <f t="shared" ref="C436:C451" si="78">SIN((0+0.25-$P$2)*2*PI())*(B436-A436)/2+(A436+B436)/2</f>
        <v>17.509830056250529</v>
      </c>
      <c r="D436">
        <f t="shared" ref="D436:D451" si="79">MIN(1,MAX(0,(($P$2-$P$3)-H436)/($P$2-$P$3)))</f>
        <v>0</v>
      </c>
      <c r="E436">
        <f t="shared" ref="E436:E451" si="80">SIN((H436+0.25-$P$2)*2*PI())*(K436-J436)/2+(J436+K436)/2</f>
        <v>37.627465865418941</v>
      </c>
      <c r="H436">
        <f t="shared" ref="H436:H451" si="81">IF(H435&gt;0.99999999,0+$P$1/24,H435+$P$1/24)</f>
        <v>0.68750000000000011</v>
      </c>
      <c r="I436">
        <f t="shared" ref="I436:I451" si="82">IF(H436&lt;H435,I435+1,I435)</f>
        <v>20</v>
      </c>
      <c r="J436">
        <f t="shared" si="76"/>
        <v>16.600000000000001</v>
      </c>
      <c r="K436">
        <f t="shared" si="77"/>
        <v>39.299999999999997</v>
      </c>
      <c r="P436">
        <f t="shared" ref="P436:P451" si="83">I436+H436</f>
        <v>20.6875</v>
      </c>
      <c r="Q436">
        <f t="shared" ref="Q436:Q451" si="84">IF(D436&gt;0,J436+D436*(C436-J436),E436)</f>
        <v>37.627465865418941</v>
      </c>
    </row>
    <row r="437" spans="1:17" x14ac:dyDescent="0.25">
      <c r="A437">
        <f t="shared" si="74"/>
        <v>15.6</v>
      </c>
      <c r="B437">
        <f t="shared" si="75"/>
        <v>35.6</v>
      </c>
      <c r="C437">
        <f t="shared" si="78"/>
        <v>17.509830056250529</v>
      </c>
      <c r="D437">
        <f t="shared" si="79"/>
        <v>0</v>
      </c>
      <c r="E437">
        <f t="shared" si="80"/>
        <v>36.770606662536608</v>
      </c>
      <c r="H437">
        <f t="shared" si="81"/>
        <v>0.70833333333333348</v>
      </c>
      <c r="I437">
        <f t="shared" si="82"/>
        <v>20</v>
      </c>
      <c r="J437">
        <f t="shared" si="76"/>
        <v>16.600000000000001</v>
      </c>
      <c r="K437">
        <f t="shared" si="77"/>
        <v>39.299999999999997</v>
      </c>
      <c r="P437">
        <f t="shared" si="83"/>
        <v>20.708333333333332</v>
      </c>
      <c r="Q437">
        <f t="shared" si="84"/>
        <v>36.770606662536608</v>
      </c>
    </row>
    <row r="438" spans="1:17" x14ac:dyDescent="0.25">
      <c r="A438">
        <f t="shared" si="74"/>
        <v>15.6</v>
      </c>
      <c r="B438">
        <f t="shared" si="75"/>
        <v>35.6</v>
      </c>
      <c r="C438">
        <f t="shared" si="78"/>
        <v>17.509830056250529</v>
      </c>
      <c r="D438">
        <f t="shared" si="79"/>
        <v>0</v>
      </c>
      <c r="E438">
        <f t="shared" si="80"/>
        <v>35.762824434124099</v>
      </c>
      <c r="H438">
        <f t="shared" si="81"/>
        <v>0.72916666666666685</v>
      </c>
      <c r="I438">
        <f t="shared" si="82"/>
        <v>20</v>
      </c>
      <c r="J438">
        <f t="shared" si="76"/>
        <v>16.600000000000001</v>
      </c>
      <c r="K438">
        <f t="shared" si="77"/>
        <v>39.299999999999997</v>
      </c>
      <c r="P438">
        <f t="shared" si="83"/>
        <v>20.729166666666668</v>
      </c>
      <c r="Q438">
        <f t="shared" si="84"/>
        <v>35.762824434124099</v>
      </c>
    </row>
    <row r="439" spans="1:17" x14ac:dyDescent="0.25">
      <c r="A439">
        <f t="shared" si="74"/>
        <v>15.6</v>
      </c>
      <c r="B439">
        <f t="shared" si="75"/>
        <v>35.6</v>
      </c>
      <c r="C439">
        <f t="shared" si="78"/>
        <v>17.509830056250529</v>
      </c>
      <c r="D439">
        <f t="shared" si="79"/>
        <v>0</v>
      </c>
      <c r="E439">
        <f t="shared" si="80"/>
        <v>34.621362613519558</v>
      </c>
      <c r="H439">
        <f t="shared" si="81"/>
        <v>0.75000000000000022</v>
      </c>
      <c r="I439">
        <f t="shared" si="82"/>
        <v>20</v>
      </c>
      <c r="J439">
        <f t="shared" si="76"/>
        <v>16.600000000000001</v>
      </c>
      <c r="K439">
        <f t="shared" si="77"/>
        <v>39.299999999999997</v>
      </c>
      <c r="P439">
        <f t="shared" si="83"/>
        <v>20.75</v>
      </c>
      <c r="Q439">
        <f t="shared" si="84"/>
        <v>34.621362613519558</v>
      </c>
    </row>
    <row r="440" spans="1:17" x14ac:dyDescent="0.25">
      <c r="A440">
        <f t="shared" si="74"/>
        <v>15.6</v>
      </c>
      <c r="B440">
        <f t="shared" si="75"/>
        <v>35.6</v>
      </c>
      <c r="C440">
        <f t="shared" si="78"/>
        <v>17.509830056250529</v>
      </c>
      <c r="D440">
        <f t="shared" si="79"/>
        <v>0</v>
      </c>
      <c r="E440">
        <f t="shared" si="80"/>
        <v>33.365751928946544</v>
      </c>
      <c r="H440">
        <f t="shared" si="81"/>
        <v>0.77083333333333359</v>
      </c>
      <c r="I440">
        <f t="shared" si="82"/>
        <v>20</v>
      </c>
      <c r="J440">
        <f t="shared" si="76"/>
        <v>16.600000000000001</v>
      </c>
      <c r="K440">
        <f t="shared" si="77"/>
        <v>39.299999999999997</v>
      </c>
      <c r="P440">
        <f t="shared" si="83"/>
        <v>20.770833333333332</v>
      </c>
      <c r="Q440">
        <f t="shared" si="84"/>
        <v>33.365751928946544</v>
      </c>
    </row>
    <row r="441" spans="1:17" x14ac:dyDescent="0.25">
      <c r="A441">
        <f t="shared" si="74"/>
        <v>15.6</v>
      </c>
      <c r="B441">
        <f t="shared" si="75"/>
        <v>35.6</v>
      </c>
      <c r="C441">
        <f t="shared" si="78"/>
        <v>17.509830056250529</v>
      </c>
      <c r="D441">
        <f t="shared" si="79"/>
        <v>0</v>
      </c>
      <c r="E441">
        <f t="shared" si="80"/>
        <v>32.017476227339138</v>
      </c>
      <c r="H441">
        <f t="shared" si="81"/>
        <v>0.79166666666666696</v>
      </c>
      <c r="I441">
        <f t="shared" si="82"/>
        <v>20</v>
      </c>
      <c r="J441">
        <f t="shared" si="76"/>
        <v>16.600000000000001</v>
      </c>
      <c r="K441">
        <f t="shared" si="77"/>
        <v>39.299999999999997</v>
      </c>
      <c r="P441">
        <f t="shared" si="83"/>
        <v>20.791666666666668</v>
      </c>
      <c r="Q441">
        <f t="shared" si="84"/>
        <v>32.017476227339138</v>
      </c>
    </row>
    <row r="442" spans="1:17" x14ac:dyDescent="0.25">
      <c r="A442">
        <f t="shared" si="74"/>
        <v>15.6</v>
      </c>
      <c r="B442">
        <f t="shared" si="75"/>
        <v>35.6</v>
      </c>
      <c r="C442">
        <f t="shared" si="78"/>
        <v>17.509830056250529</v>
      </c>
      <c r="D442">
        <f t="shared" si="79"/>
        <v>0</v>
      </c>
      <c r="E442">
        <f t="shared" si="80"/>
        <v>30.599604879764492</v>
      </c>
      <c r="H442">
        <f t="shared" si="81"/>
        <v>0.81250000000000033</v>
      </c>
      <c r="I442">
        <f t="shared" si="82"/>
        <v>20</v>
      </c>
      <c r="J442">
        <f t="shared" si="76"/>
        <v>16.600000000000001</v>
      </c>
      <c r="K442">
        <f t="shared" si="77"/>
        <v>39.299999999999997</v>
      </c>
      <c r="P442">
        <f t="shared" si="83"/>
        <v>20.8125</v>
      </c>
      <c r="Q442">
        <f t="shared" si="84"/>
        <v>30.599604879764492</v>
      </c>
    </row>
    <row r="443" spans="1:17" x14ac:dyDescent="0.25">
      <c r="A443">
        <f t="shared" si="74"/>
        <v>15.6</v>
      </c>
      <c r="B443">
        <f t="shared" si="75"/>
        <v>35.6</v>
      </c>
      <c r="C443">
        <f t="shared" si="78"/>
        <v>17.509830056250529</v>
      </c>
      <c r="D443">
        <f t="shared" si="79"/>
        <v>0</v>
      </c>
      <c r="E443">
        <f t="shared" si="80"/>
        <v>29.136398058087838</v>
      </c>
      <c r="H443">
        <f t="shared" si="81"/>
        <v>0.8333333333333337</v>
      </c>
      <c r="I443">
        <f t="shared" si="82"/>
        <v>20</v>
      </c>
      <c r="J443">
        <f t="shared" si="76"/>
        <v>16.600000000000001</v>
      </c>
      <c r="K443">
        <f t="shared" si="77"/>
        <v>39.299999999999997</v>
      </c>
      <c r="P443">
        <f t="shared" si="83"/>
        <v>20.833333333333332</v>
      </c>
      <c r="Q443">
        <f t="shared" si="84"/>
        <v>29.136398058087838</v>
      </c>
    </row>
    <row r="444" spans="1:17" x14ac:dyDescent="0.25">
      <c r="A444">
        <f t="shared" si="74"/>
        <v>15.6</v>
      </c>
      <c r="B444">
        <f t="shared" si="75"/>
        <v>35.6</v>
      </c>
      <c r="C444">
        <f t="shared" si="78"/>
        <v>17.509830056250529</v>
      </c>
      <c r="D444">
        <f t="shared" si="79"/>
        <v>0</v>
      </c>
      <c r="E444">
        <f t="shared" si="80"/>
        <v>27.652891636705618</v>
      </c>
      <c r="H444">
        <f t="shared" si="81"/>
        <v>0.85416666666666707</v>
      </c>
      <c r="I444">
        <f t="shared" si="82"/>
        <v>20</v>
      </c>
      <c r="J444">
        <f t="shared" si="76"/>
        <v>16.600000000000001</v>
      </c>
      <c r="K444">
        <f t="shared" si="77"/>
        <v>39.299999999999997</v>
      </c>
      <c r="P444">
        <f t="shared" si="83"/>
        <v>20.854166666666668</v>
      </c>
      <c r="Q444">
        <f t="shared" si="84"/>
        <v>27.652891636705618</v>
      </c>
    </row>
    <row r="445" spans="1:17" x14ac:dyDescent="0.25">
      <c r="A445">
        <f t="shared" si="74"/>
        <v>15.6</v>
      </c>
      <c r="B445">
        <f t="shared" si="75"/>
        <v>35.6</v>
      </c>
      <c r="C445">
        <f t="shared" si="78"/>
        <v>17.509830056250529</v>
      </c>
      <c r="D445">
        <f t="shared" si="79"/>
        <v>0</v>
      </c>
      <c r="E445">
        <f t="shared" si="80"/>
        <v>26.174468821793347</v>
      </c>
      <c r="H445">
        <f t="shared" si="81"/>
        <v>0.87500000000000044</v>
      </c>
      <c r="I445">
        <f t="shared" si="82"/>
        <v>20</v>
      </c>
      <c r="J445">
        <f t="shared" si="76"/>
        <v>16.600000000000001</v>
      </c>
      <c r="K445">
        <f t="shared" si="77"/>
        <v>39.299999999999997</v>
      </c>
      <c r="P445">
        <f t="shared" si="83"/>
        <v>20.875</v>
      </c>
      <c r="Q445">
        <f t="shared" si="84"/>
        <v>26.174468821793347</v>
      </c>
    </row>
    <row r="446" spans="1:17" x14ac:dyDescent="0.25">
      <c r="A446">
        <f t="shared" si="74"/>
        <v>15.6</v>
      </c>
      <c r="B446">
        <f t="shared" si="75"/>
        <v>35.6</v>
      </c>
      <c r="C446">
        <f t="shared" si="78"/>
        <v>17.509830056250529</v>
      </c>
      <c r="D446">
        <f t="shared" si="79"/>
        <v>0</v>
      </c>
      <c r="E446">
        <f t="shared" si="80"/>
        <v>24.726425837610439</v>
      </c>
      <c r="H446">
        <f t="shared" si="81"/>
        <v>0.89583333333333381</v>
      </c>
      <c r="I446">
        <f t="shared" si="82"/>
        <v>20</v>
      </c>
      <c r="J446">
        <f t="shared" si="76"/>
        <v>16.600000000000001</v>
      </c>
      <c r="K446">
        <f t="shared" si="77"/>
        <v>39.299999999999997</v>
      </c>
      <c r="P446">
        <f t="shared" si="83"/>
        <v>20.895833333333332</v>
      </c>
      <c r="Q446">
        <f t="shared" si="84"/>
        <v>24.726425837610439</v>
      </c>
    </row>
    <row r="447" spans="1:17" x14ac:dyDescent="0.25">
      <c r="A447">
        <f t="shared" si="74"/>
        <v>15.6</v>
      </c>
      <c r="B447">
        <f t="shared" si="75"/>
        <v>35.6</v>
      </c>
      <c r="C447">
        <f t="shared" si="78"/>
        <v>17.509830056250529</v>
      </c>
      <c r="D447">
        <f t="shared" si="79"/>
        <v>0</v>
      </c>
      <c r="E447">
        <f t="shared" si="80"/>
        <v>23.333539101089634</v>
      </c>
      <c r="H447">
        <f t="shared" si="81"/>
        <v>0.91666666666666718</v>
      </c>
      <c r="I447">
        <f t="shared" si="82"/>
        <v>20</v>
      </c>
      <c r="J447">
        <f t="shared" si="76"/>
        <v>16.600000000000001</v>
      </c>
      <c r="K447">
        <f t="shared" si="77"/>
        <v>39.299999999999997</v>
      </c>
      <c r="P447">
        <f t="shared" si="83"/>
        <v>20.916666666666668</v>
      </c>
      <c r="Q447">
        <f t="shared" si="84"/>
        <v>23.333539101089634</v>
      </c>
    </row>
    <row r="448" spans="1:17" x14ac:dyDescent="0.25">
      <c r="A448">
        <f t="shared" si="74"/>
        <v>15.6</v>
      </c>
      <c r="B448">
        <f t="shared" si="75"/>
        <v>35.6</v>
      </c>
      <c r="C448">
        <f t="shared" si="78"/>
        <v>17.509830056250529</v>
      </c>
      <c r="D448">
        <f t="shared" si="79"/>
        <v>0</v>
      </c>
      <c r="E448">
        <f t="shared" si="80"/>
        <v>22.019641290473952</v>
      </c>
      <c r="H448">
        <f t="shared" si="81"/>
        <v>0.93750000000000056</v>
      </c>
      <c r="I448">
        <f t="shared" si="82"/>
        <v>20</v>
      </c>
      <c r="J448">
        <f t="shared" si="76"/>
        <v>16.600000000000001</v>
      </c>
      <c r="K448">
        <f t="shared" si="77"/>
        <v>39.299999999999997</v>
      </c>
      <c r="P448">
        <f t="shared" si="83"/>
        <v>20.9375</v>
      </c>
      <c r="Q448">
        <f t="shared" si="84"/>
        <v>22.019641290473952</v>
      </c>
    </row>
    <row r="449" spans="1:17" x14ac:dyDescent="0.25">
      <c r="A449">
        <f t="shared" si="74"/>
        <v>15.6</v>
      </c>
      <c r="B449">
        <f t="shared" si="75"/>
        <v>35.6</v>
      </c>
      <c r="C449">
        <f t="shared" si="78"/>
        <v>17.509830056250529</v>
      </c>
      <c r="D449">
        <f t="shared" si="79"/>
        <v>0</v>
      </c>
      <c r="E449">
        <f t="shared" si="80"/>
        <v>20.807213561584312</v>
      </c>
      <c r="H449">
        <f t="shared" si="81"/>
        <v>0.95833333333333393</v>
      </c>
      <c r="I449">
        <f t="shared" si="82"/>
        <v>20</v>
      </c>
      <c r="J449">
        <f t="shared" si="76"/>
        <v>16.600000000000001</v>
      </c>
      <c r="K449">
        <f t="shared" si="77"/>
        <v>39.299999999999997</v>
      </c>
      <c r="P449">
        <f t="shared" si="83"/>
        <v>20.958333333333336</v>
      </c>
      <c r="Q449">
        <f t="shared" si="84"/>
        <v>20.807213561584312</v>
      </c>
    </row>
    <row r="450" spans="1:17" x14ac:dyDescent="0.25">
      <c r="A450">
        <f t="shared" si="74"/>
        <v>15.6</v>
      </c>
      <c r="B450">
        <f t="shared" si="75"/>
        <v>35.6</v>
      </c>
      <c r="C450">
        <f t="shared" si="78"/>
        <v>17.509830056250529</v>
      </c>
      <c r="D450">
        <f t="shared" si="79"/>
        <v>0</v>
      </c>
      <c r="E450">
        <f t="shared" si="80"/>
        <v>19.7170008890105</v>
      </c>
      <c r="H450">
        <f t="shared" si="81"/>
        <v>0.9791666666666673</v>
      </c>
      <c r="I450">
        <f t="shared" si="82"/>
        <v>20</v>
      </c>
      <c r="J450">
        <f t="shared" si="76"/>
        <v>16.600000000000001</v>
      </c>
      <c r="K450">
        <f t="shared" si="77"/>
        <v>39.299999999999997</v>
      </c>
      <c r="P450">
        <f t="shared" si="83"/>
        <v>20.979166666666668</v>
      </c>
      <c r="Q450">
        <f t="shared" si="84"/>
        <v>19.7170008890105</v>
      </c>
    </row>
    <row r="451" spans="1:17" x14ac:dyDescent="0.25">
      <c r="A451">
        <f t="shared" si="74"/>
        <v>15.6</v>
      </c>
      <c r="B451">
        <f t="shared" si="75"/>
        <v>35.6</v>
      </c>
      <c r="C451">
        <f t="shared" si="78"/>
        <v>17.509830056250529</v>
      </c>
      <c r="D451">
        <f t="shared" si="79"/>
        <v>0</v>
      </c>
      <c r="E451">
        <f t="shared" si="80"/>
        <v>18.767657113844322</v>
      </c>
      <c r="H451">
        <f t="shared" si="81"/>
        <v>1.0000000000000007</v>
      </c>
      <c r="I451">
        <f t="shared" si="82"/>
        <v>20</v>
      </c>
      <c r="J451">
        <f t="shared" si="76"/>
        <v>16.600000000000001</v>
      </c>
      <c r="K451">
        <f t="shared" si="77"/>
        <v>39.299999999999997</v>
      </c>
      <c r="P451">
        <f t="shared" si="83"/>
        <v>21</v>
      </c>
      <c r="Q451">
        <f t="shared" si="84"/>
        <v>18.767657113844322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F68C1-FF8E-4F08-A74E-A82637E13FA5}">
  <dimension ref="A1:N40"/>
  <sheetViews>
    <sheetView tabSelected="1" workbookViewId="0">
      <selection activeCell="G38" sqref="G38"/>
    </sheetView>
  </sheetViews>
  <sheetFormatPr defaultRowHeight="15" x14ac:dyDescent="0.25"/>
  <cols>
    <col min="2" max="2" width="12" bestFit="1" customWidth="1"/>
    <col min="12" max="13" width="10" bestFit="1" customWidth="1"/>
  </cols>
  <sheetData>
    <row r="1" spans="1:14" x14ac:dyDescent="0.25">
      <c r="A1" t="s">
        <v>16</v>
      </c>
      <c r="B1">
        <v>7</v>
      </c>
    </row>
    <row r="2" spans="1:14" x14ac:dyDescent="0.25">
      <c r="A2" t="s">
        <v>17</v>
      </c>
      <c r="B2">
        <v>10</v>
      </c>
    </row>
    <row r="3" spans="1:14" x14ac:dyDescent="0.25">
      <c r="F3" t="s">
        <v>24</v>
      </c>
      <c r="G3" t="s">
        <v>25</v>
      </c>
    </row>
    <row r="4" spans="1:14" x14ac:dyDescent="0.25">
      <c r="A4" t="s">
        <v>23</v>
      </c>
      <c r="B4">
        <f>2*PI()/(365.25*24*3600)</f>
        <v>1.991021277657232E-7</v>
      </c>
      <c r="F4">
        <f>2*PI()/(365.25*24*3600)</f>
        <v>1.991021277657232E-7</v>
      </c>
      <c r="G4">
        <f>2*PI()/(24*3600)</f>
        <v>7.2722052166430395E-5</v>
      </c>
    </row>
    <row r="5" spans="1:14" x14ac:dyDescent="0.25">
      <c r="K5" t="s">
        <v>26</v>
      </c>
      <c r="L5">
        <v>3</v>
      </c>
      <c r="M5">
        <f>L5*10^-7</f>
        <v>2.9999999999999999E-7</v>
      </c>
      <c r="N5">
        <f>M5*10^6</f>
        <v>0.3</v>
      </c>
    </row>
    <row r="6" spans="1:14" x14ac:dyDescent="0.25">
      <c r="K6" t="s">
        <v>27</v>
      </c>
      <c r="L6">
        <v>6</v>
      </c>
      <c r="M6">
        <f t="shared" ref="M6:M7" si="0">L6*10^-7</f>
        <v>5.9999999999999997E-7</v>
      </c>
      <c r="N6">
        <f t="shared" ref="N6:N7" si="1">M6*10^6</f>
        <v>0.6</v>
      </c>
    </row>
    <row r="7" spans="1:14" x14ac:dyDescent="0.25">
      <c r="K7" t="s">
        <v>28</v>
      </c>
      <c r="L7">
        <v>8</v>
      </c>
      <c r="M7">
        <f t="shared" si="0"/>
        <v>7.9999999999999996E-7</v>
      </c>
      <c r="N7">
        <f t="shared" si="1"/>
        <v>0.79999999999999993</v>
      </c>
    </row>
    <row r="8" spans="1:14" x14ac:dyDescent="0.25">
      <c r="A8" t="s">
        <v>22</v>
      </c>
      <c r="B8">
        <v>0.8</v>
      </c>
    </row>
    <row r="10" spans="1:14" x14ac:dyDescent="0.25">
      <c r="A10" t="s">
        <v>20</v>
      </c>
      <c r="B10">
        <f>SQRT(2*B8/B4)</f>
        <v>2834.7974974214426</v>
      </c>
    </row>
    <row r="13" spans="1:14" x14ac:dyDescent="0.25">
      <c r="D13" t="s">
        <v>18</v>
      </c>
      <c r="E13">
        <v>1</v>
      </c>
      <c r="F13">
        <v>100</v>
      </c>
      <c r="G13">
        <v>180</v>
      </c>
    </row>
    <row r="14" spans="1:14" x14ac:dyDescent="0.25">
      <c r="A14" t="s">
        <v>18</v>
      </c>
      <c r="B14" t="s">
        <v>19</v>
      </c>
      <c r="D14" t="s">
        <v>15</v>
      </c>
      <c r="E14" t="s">
        <v>21</v>
      </c>
      <c r="F14" t="s">
        <v>21</v>
      </c>
      <c r="G14" t="s">
        <v>21</v>
      </c>
    </row>
    <row r="15" spans="1:14" x14ac:dyDescent="0.25">
      <c r="A15">
        <v>1</v>
      </c>
      <c r="B15">
        <f t="shared" ref="B15:B40" si="2">$B$2+$B$1*SIN((A15/365+0.25)*2*PI())</f>
        <v>16.998962874463814</v>
      </c>
      <c r="D15">
        <v>0</v>
      </c>
      <c r="E15">
        <f>$B$2+$B$1*EXP(-1*$D15/$B$10)*SIN((E$13/365+0.25)*2*PI()-$D15/$B$10)</f>
        <v>16.998962874463814</v>
      </c>
      <c r="F15">
        <f t="shared" ref="F15:G38" si="3">$B$2+$B$1*EXP(-1*$D15/$B$10)*SIN((F$13/365+0.25)*2*PI()-$D15/$B$10)</f>
        <v>8.9496122115874339</v>
      </c>
      <c r="G15">
        <f t="shared" si="3"/>
        <v>3.0064811942843903</v>
      </c>
    </row>
    <row r="16" spans="1:14" x14ac:dyDescent="0.25">
      <c r="A16">
        <v>30</v>
      </c>
      <c r="B16">
        <f t="shared" si="2"/>
        <v>16.087125725426276</v>
      </c>
      <c r="D16">
        <f>D15+50</f>
        <v>50</v>
      </c>
      <c r="E16">
        <f t="shared" ref="E16:G38" si="4">$B$2+$B$1*EXP(-1*$D16/$B$10)*SIN((E$13/365+0.25)*2*PI()-$D16/$B$10)</f>
        <v>16.877616239599362</v>
      </c>
      <c r="F16">
        <f t="shared" si="3"/>
        <v>9.0880643043970757</v>
      </c>
      <c r="G16">
        <f t="shared" si="3"/>
        <v>3.1350384379289897</v>
      </c>
    </row>
    <row r="17" spans="1:7" x14ac:dyDescent="0.25">
      <c r="A17">
        <v>59</v>
      </c>
      <c r="B17">
        <f t="shared" si="2"/>
        <v>13.689543960496605</v>
      </c>
      <c r="D17">
        <f t="shared" ref="D17:D21" si="5">D16+50</f>
        <v>100</v>
      </c>
      <c r="E17">
        <f t="shared" si="4"/>
        <v>16.756271196124278</v>
      </c>
      <c r="F17">
        <f t="shared" si="3"/>
        <v>9.2222749976639093</v>
      </c>
      <c r="G17">
        <f t="shared" si="3"/>
        <v>3.2633364276520576</v>
      </c>
    </row>
    <row r="18" spans="1:7" x14ac:dyDescent="0.25">
      <c r="A18">
        <v>88</v>
      </c>
      <c r="B18">
        <f t="shared" si="2"/>
        <v>10.391418930704223</v>
      </c>
      <c r="D18">
        <f t="shared" si="5"/>
        <v>150</v>
      </c>
      <c r="E18">
        <f t="shared" si="4"/>
        <v>16.635001869062918</v>
      </c>
      <c r="F18">
        <f t="shared" si="3"/>
        <v>9.3523092571468585</v>
      </c>
      <c r="G18">
        <f t="shared" si="3"/>
        <v>3.3913057188081712</v>
      </c>
    </row>
    <row r="19" spans="1:7" x14ac:dyDescent="0.25">
      <c r="A19">
        <v>117</v>
      </c>
      <c r="B19">
        <f t="shared" si="2"/>
        <v>6.997756434612616</v>
      </c>
      <c r="D19">
        <f t="shared" si="5"/>
        <v>200</v>
      </c>
      <c r="E19">
        <f t="shared" si="4"/>
        <v>16.513879767909494</v>
      </c>
      <c r="F19">
        <f t="shared" si="3"/>
        <v>9.4782323499515382</v>
      </c>
      <c r="G19">
        <f t="shared" si="3"/>
        <v>3.5188794747077639</v>
      </c>
    </row>
    <row r="20" spans="1:7" x14ac:dyDescent="0.25">
      <c r="A20">
        <v>146</v>
      </c>
      <c r="B20">
        <f t="shared" si="2"/>
        <v>4.3368810393753687</v>
      </c>
      <c r="D20">
        <f t="shared" si="5"/>
        <v>250</v>
      </c>
      <c r="E20">
        <f t="shared" si="4"/>
        <v>16.392973833569901</v>
      </c>
      <c r="F20">
        <f t="shared" si="3"/>
        <v>9.6001097941864693</v>
      </c>
      <c r="G20">
        <f t="shared" si="3"/>
        <v>3.6459934170812653</v>
      </c>
    </row>
    <row r="21" spans="1:7" x14ac:dyDescent="0.25">
      <c r="A21">
        <v>175</v>
      </c>
      <c r="B21">
        <f t="shared" si="2"/>
        <v>3.0582587607049705</v>
      </c>
      <c r="D21">
        <f t="shared" si="5"/>
        <v>300</v>
      </c>
      <c r="E21">
        <f t="shared" si="4"/>
        <v>16.272350485246733</v>
      </c>
      <c r="F21">
        <f t="shared" si="3"/>
        <v>9.7180073102107851</v>
      </c>
      <c r="G21">
        <f t="shared" si="3"/>
        <v>3.7725857766961797</v>
      </c>
    </row>
    <row r="22" spans="1:7" x14ac:dyDescent="0.25">
      <c r="A22">
        <v>204</v>
      </c>
      <c r="B22">
        <f t="shared" si="2"/>
        <v>3.4739755077784062</v>
      </c>
      <c r="D22">
        <v>400</v>
      </c>
      <c r="E22">
        <f t="shared" si="4"/>
        <v>16.032204895643307</v>
      </c>
      <c r="F22">
        <f t="shared" si="3"/>
        <v>9.9421261687412752</v>
      </c>
      <c r="G22">
        <f t="shared" si="3"/>
        <v>4.0239709208769998</v>
      </c>
    </row>
    <row r="23" spans="1:7" x14ac:dyDescent="0.25">
      <c r="A23">
        <v>233</v>
      </c>
      <c r="B23">
        <f t="shared" si="2"/>
        <v>5.4825632073931505</v>
      </c>
      <c r="D23">
        <v>500</v>
      </c>
      <c r="E23">
        <f t="shared" si="4"/>
        <v>15.793925694182718</v>
      </c>
      <c r="F23">
        <f t="shared" si="3"/>
        <v>10.151116978670236</v>
      </c>
      <c r="G23">
        <f t="shared" si="3"/>
        <v>4.2725890695658997</v>
      </c>
    </row>
    <row r="24" spans="1:7" x14ac:dyDescent="0.25">
      <c r="A24">
        <v>262</v>
      </c>
      <c r="B24">
        <f t="shared" si="2"/>
        <v>8.5937661140855521</v>
      </c>
      <c r="D24">
        <v>750</v>
      </c>
      <c r="E24">
        <f t="shared" si="4"/>
        <v>15.209227651157377</v>
      </c>
      <c r="F24">
        <f t="shared" si="3"/>
        <v>10.610874029818737</v>
      </c>
      <c r="G24">
        <f t="shared" si="3"/>
        <v>4.879432896596458</v>
      </c>
    </row>
    <row r="25" spans="1:7" x14ac:dyDescent="0.25">
      <c r="A25">
        <v>291</v>
      </c>
      <c r="B25">
        <f t="shared" si="2"/>
        <v>12.048202349433435</v>
      </c>
      <c r="D25">
        <v>1000</v>
      </c>
      <c r="E25">
        <f t="shared" si="4"/>
        <v>14.644886459748676</v>
      </c>
      <c r="F25">
        <f t="shared" si="3"/>
        <v>10.987588328835546</v>
      </c>
      <c r="G25">
        <f t="shared" si="3"/>
        <v>5.4610762069756289</v>
      </c>
    </row>
    <row r="26" spans="1:7" x14ac:dyDescent="0.25">
      <c r="A26">
        <v>320</v>
      </c>
      <c r="B26">
        <f t="shared" si="2"/>
        <v>15.002713702300726</v>
      </c>
      <c r="D26">
        <v>1250</v>
      </c>
      <c r="E26">
        <f t="shared" si="4"/>
        <v>14.105647663155887</v>
      </c>
      <c r="F26">
        <f t="shared" si="3"/>
        <v>11.289322802527106</v>
      </c>
      <c r="G26">
        <f t="shared" si="3"/>
        <v>6.0133102651503982</v>
      </c>
    </row>
    <row r="27" spans="1:7" x14ac:dyDescent="0.25">
      <c r="A27">
        <v>349</v>
      </c>
      <c r="B27">
        <f t="shared" si="2"/>
        <v>16.736163542179039</v>
      </c>
      <c r="D27">
        <v>1500</v>
      </c>
      <c r="E27">
        <f t="shared" si="4"/>
        <v>13.595131945514035</v>
      </c>
      <c r="F27">
        <f t="shared" si="3"/>
        <v>11.523904450796346</v>
      </c>
      <c r="G27">
        <f t="shared" si="3"/>
        <v>6.5330257302644776</v>
      </c>
    </row>
    <row r="28" spans="1:7" x14ac:dyDescent="0.25">
      <c r="A28">
        <v>378</v>
      </c>
      <c r="B28">
        <f t="shared" si="2"/>
        <v>16.825451725800363</v>
      </c>
      <c r="D28">
        <v>1750</v>
      </c>
      <c r="E28">
        <f t="shared" si="4"/>
        <v>13.115965456632058</v>
      </c>
      <c r="F28">
        <f t="shared" si="3"/>
        <v>11.698851025285578</v>
      </c>
      <c r="G28">
        <f t="shared" si="3"/>
        <v>7.0180791665501978</v>
      </c>
    </row>
    <row r="29" spans="1:7" x14ac:dyDescent="0.25">
      <c r="A29">
        <v>407</v>
      </c>
      <c r="B29">
        <f t="shared" si="2"/>
        <v>15.248784808431978</v>
      </c>
      <c r="D29">
        <v>2000</v>
      </c>
      <c r="E29">
        <f t="shared" si="4"/>
        <v>12.669903227185035</v>
      </c>
      <c r="F29">
        <f t="shared" si="3"/>
        <v>11.821313968354893</v>
      </c>
      <c r="G29">
        <f t="shared" si="3"/>
        <v>7.4671673827589258</v>
      </c>
    </row>
    <row r="30" spans="1:7" x14ac:dyDescent="0.25">
      <c r="A30">
        <v>436</v>
      </c>
      <c r="B30">
        <f t="shared" si="2"/>
        <v>12.390995384174996</v>
      </c>
      <c r="D30">
        <v>3000</v>
      </c>
      <c r="E30">
        <f t="shared" si="4"/>
        <v>11.227571570626267</v>
      </c>
      <c r="F30">
        <f t="shared" si="3"/>
        <v>11.914493965107189</v>
      </c>
      <c r="G30">
        <f t="shared" si="3"/>
        <v>8.900887386814345</v>
      </c>
    </row>
    <row r="31" spans="1:7" x14ac:dyDescent="0.25">
      <c r="A31">
        <v>465</v>
      </c>
      <c r="B31">
        <f t="shared" si="2"/>
        <v>8.9496122115874357</v>
      </c>
      <c r="D31">
        <v>4000</v>
      </c>
      <c r="E31">
        <f t="shared" si="4"/>
        <v>10.300563066959942</v>
      </c>
      <c r="F31">
        <f t="shared" si="3"/>
        <v>11.625655727301845</v>
      </c>
      <c r="G31">
        <f t="shared" si="3"/>
        <v>9.8011748291320231</v>
      </c>
    </row>
    <row r="32" spans="1:7" x14ac:dyDescent="0.25">
      <c r="A32">
        <v>494</v>
      </c>
      <c r="B32">
        <f t="shared" si="2"/>
        <v>5.7646075124580571</v>
      </c>
      <c r="D32">
        <v>5000</v>
      </c>
      <c r="E32">
        <f t="shared" si="4"/>
        <v>9.7901871945193797</v>
      </c>
      <c r="F32">
        <f t="shared" si="3"/>
        <v>11.198676095695653</v>
      </c>
      <c r="G32">
        <f t="shared" si="3"/>
        <v>10.280559917256584</v>
      </c>
    </row>
    <row r="33" spans="1:7" x14ac:dyDescent="0.25">
      <c r="A33">
        <v>523</v>
      </c>
      <c r="B33">
        <f t="shared" si="2"/>
        <v>3.6133766942049084</v>
      </c>
      <c r="D33">
        <v>10000</v>
      </c>
      <c r="E33">
        <f t="shared" si="4"/>
        <v>9.8081954526805006</v>
      </c>
      <c r="F33">
        <f t="shared" si="3"/>
        <v>9.9520462216319707</v>
      </c>
      <c r="G33">
        <f t="shared" si="3"/>
        <v>10.186993198752301</v>
      </c>
    </row>
    <row r="34" spans="1:7" x14ac:dyDescent="0.25">
      <c r="A34">
        <v>552</v>
      </c>
      <c r="B34">
        <f t="shared" si="2"/>
        <v>3.0209918105248939</v>
      </c>
      <c r="D34">
        <v>15000</v>
      </c>
      <c r="E34">
        <f t="shared" si="4"/>
        <v>10.018774004163083</v>
      </c>
      <c r="F34">
        <f t="shared" si="3"/>
        <v>9.9679409257144425</v>
      </c>
      <c r="G34">
        <f t="shared" si="3"/>
        <v>9.9794640854876207</v>
      </c>
    </row>
    <row r="35" spans="1:7" x14ac:dyDescent="0.25">
      <c r="A35">
        <v>581</v>
      </c>
      <c r="B35">
        <f t="shared" si="2"/>
        <v>4.1320420634755779</v>
      </c>
      <c r="D35">
        <v>20000</v>
      </c>
      <c r="E35">
        <f t="shared" si="4"/>
        <v>10.004400046734327</v>
      </c>
      <c r="F35">
        <f t="shared" si="3"/>
        <v>10.00351646869276</v>
      </c>
      <c r="G35">
        <f t="shared" si="3"/>
        <v>9.9958571305016068</v>
      </c>
    </row>
    <row r="36" spans="1:7" x14ac:dyDescent="0.25">
      <c r="A36">
        <v>610</v>
      </c>
      <c r="B36">
        <f t="shared" si="2"/>
        <v>6.6753424955306464</v>
      </c>
    </row>
    <row r="37" spans="1:7" x14ac:dyDescent="0.25">
      <c r="A37">
        <v>639</v>
      </c>
      <c r="B37">
        <f t="shared" si="2"/>
        <v>10.030124768073698</v>
      </c>
    </row>
    <row r="38" spans="1:7" x14ac:dyDescent="0.25">
      <c r="A38">
        <v>668</v>
      </c>
      <c r="B38">
        <f t="shared" si="2"/>
        <v>13.377554192328521</v>
      </c>
    </row>
    <row r="39" spans="1:7" x14ac:dyDescent="0.25">
      <c r="A39">
        <v>697</v>
      </c>
      <c r="B39">
        <f t="shared" si="2"/>
        <v>15.900590761483485</v>
      </c>
    </row>
    <row r="40" spans="1:7" x14ac:dyDescent="0.25">
      <c r="A40">
        <v>726</v>
      </c>
      <c r="B40">
        <f t="shared" si="2"/>
        <v>16.9834121371461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InterpolateAirTemp</vt:lpstr>
      <vt:lpstr>InitialValues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 Snow</dc:creator>
  <cp:lastModifiedBy>Val Snow</cp:lastModifiedBy>
  <dcterms:created xsi:type="dcterms:W3CDTF">2024-03-18T22:48:08Z</dcterms:created>
  <dcterms:modified xsi:type="dcterms:W3CDTF">2024-03-20T04:36:09Z</dcterms:modified>
</cp:coreProperties>
</file>