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Observed!$A$1:$AP$451</definedName>
    <definedName name="_xlnm._FilterDatabase" localSheetId="1" hidden="1">TimeSeries!$A$1:$A$119</definedName>
  </definedNames>
  <calcPr calcId="152511"/>
</workbook>
</file>

<file path=xl/calcChain.xml><?xml version="1.0" encoding="utf-8"?>
<calcChain xmlns="http://schemas.openxmlformats.org/spreadsheetml/2006/main">
  <c r="M280" i="1" l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279" i="1"/>
  <c r="M105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8" i="1"/>
  <c r="M99" i="1"/>
  <c r="M100" i="1"/>
  <c r="M101" i="1"/>
  <c r="M102" i="1"/>
  <c r="M106" i="1"/>
  <c r="M107" i="1"/>
  <c r="M108" i="1"/>
  <c r="M109" i="1"/>
  <c r="M110" i="1"/>
  <c r="M70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153" i="1"/>
  <c r="AE111" i="1"/>
  <c r="AE104" i="1"/>
  <c r="AE97" i="1"/>
  <c r="AE90" i="1"/>
  <c r="AE83" i="1"/>
  <c r="AE7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72" i="1"/>
  <c r="AD73" i="1"/>
  <c r="AD74" i="1"/>
  <c r="AD75" i="1"/>
  <c r="AD79" i="1"/>
  <c r="AD80" i="1"/>
  <c r="AD81" i="1"/>
  <c r="AD82" i="1"/>
  <c r="AD86" i="1"/>
  <c r="AD87" i="1"/>
  <c r="AD88" i="1"/>
  <c r="AD89" i="1"/>
  <c r="AD93" i="1"/>
  <c r="AD94" i="1"/>
  <c r="AD95" i="1"/>
  <c r="AD96" i="1"/>
  <c r="AD100" i="1"/>
  <c r="AD101" i="1"/>
  <c r="AD102" i="1"/>
  <c r="AD103" i="1"/>
  <c r="AD107" i="1"/>
  <c r="AD108" i="1"/>
  <c r="AD109" i="1"/>
  <c r="AD110" i="1"/>
  <c r="AA71" i="1"/>
  <c r="AA72" i="1"/>
  <c r="AA73" i="1"/>
  <c r="AA74" i="1"/>
  <c r="AA75" i="1"/>
  <c r="AA77" i="1"/>
  <c r="AA78" i="1"/>
  <c r="AA79" i="1"/>
  <c r="AA80" i="1"/>
  <c r="AA81" i="1"/>
  <c r="AA82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70" i="1"/>
  <c r="X77" i="1"/>
  <c r="X78" i="1"/>
  <c r="X79" i="1"/>
  <c r="X80" i="1"/>
  <c r="X81" i="1"/>
  <c r="X82" i="1"/>
  <c r="X84" i="1"/>
  <c r="X85" i="1"/>
  <c r="X86" i="1"/>
  <c r="X87" i="1"/>
  <c r="X88" i="1"/>
  <c r="X89" i="1"/>
  <c r="X91" i="1"/>
  <c r="X92" i="1"/>
  <c r="X93" i="1"/>
  <c r="X94" i="1"/>
  <c r="X95" i="1"/>
  <c r="X96" i="1"/>
  <c r="X98" i="1"/>
  <c r="X99" i="1"/>
  <c r="X100" i="1"/>
  <c r="X101" i="1"/>
  <c r="X102" i="1"/>
  <c r="X105" i="1"/>
  <c r="X106" i="1"/>
  <c r="X107" i="1"/>
  <c r="X108" i="1"/>
  <c r="X109" i="1"/>
  <c r="X110" i="1"/>
  <c r="X71" i="1"/>
  <c r="X72" i="1"/>
  <c r="X73" i="1"/>
  <c r="X74" i="1"/>
  <c r="X75" i="1"/>
  <c r="X70" i="1"/>
  <c r="AF236" i="1"/>
  <c r="AE236" i="1"/>
  <c r="AF237" i="1"/>
  <c r="AE237" i="1"/>
  <c r="AF238" i="1"/>
  <c r="AE238" i="1"/>
  <c r="AF239" i="1"/>
  <c r="AE239" i="1"/>
  <c r="AF240" i="1"/>
  <c r="AE240" i="1"/>
  <c r="AF241" i="1"/>
  <c r="AE241" i="1"/>
  <c r="AF242" i="1"/>
  <c r="AE242" i="1"/>
  <c r="AF243" i="1"/>
  <c r="AE243" i="1"/>
  <c r="AF244" i="1"/>
  <c r="AE244" i="1"/>
  <c r="AF245" i="1"/>
  <c r="AE245" i="1"/>
  <c r="AF246" i="1"/>
  <c r="AE246" i="1"/>
  <c r="AF247" i="1"/>
  <c r="AE247" i="1"/>
  <c r="AF248" i="1"/>
  <c r="AE248" i="1"/>
  <c r="AF249" i="1"/>
  <c r="AE249" i="1"/>
  <c r="AF250" i="1"/>
  <c r="AE250" i="1"/>
  <c r="AF251" i="1"/>
  <c r="AE251" i="1"/>
  <c r="AF252" i="1"/>
  <c r="AE252" i="1"/>
  <c r="AF253" i="1"/>
  <c r="AE253" i="1"/>
  <c r="AF254" i="1"/>
  <c r="AE254" i="1"/>
  <c r="AF255" i="1"/>
  <c r="AE255" i="1"/>
  <c r="AF256" i="1"/>
  <c r="AE256" i="1"/>
  <c r="AF257" i="1"/>
  <c r="AE257" i="1"/>
  <c r="AF258" i="1"/>
  <c r="AE258" i="1"/>
  <c r="AF259" i="1"/>
  <c r="AE259" i="1"/>
  <c r="AF260" i="1"/>
  <c r="AE260" i="1"/>
  <c r="AF261" i="1"/>
  <c r="AE261" i="1"/>
  <c r="AF262" i="1"/>
  <c r="AE262" i="1"/>
  <c r="AF263" i="1"/>
  <c r="AE263" i="1"/>
  <c r="AF264" i="1"/>
  <c r="AE264" i="1"/>
  <c r="AF265" i="1"/>
  <c r="AE265" i="1"/>
  <c r="AF266" i="1"/>
  <c r="AE266" i="1"/>
  <c r="AF267" i="1"/>
  <c r="AE267" i="1"/>
  <c r="AF268" i="1"/>
  <c r="AE268" i="1"/>
  <c r="AF269" i="1"/>
  <c r="AE269" i="1"/>
  <c r="AF270" i="1"/>
  <c r="AE270" i="1"/>
  <c r="AF271" i="1"/>
  <c r="AE271" i="1"/>
  <c r="AF272" i="1"/>
  <c r="AE272" i="1"/>
  <c r="AF273" i="1"/>
  <c r="AE273" i="1"/>
  <c r="AF274" i="1"/>
  <c r="AE274" i="1"/>
  <c r="AF275" i="1"/>
  <c r="AE275" i="1"/>
  <c r="AF276" i="1"/>
  <c r="AE276" i="1"/>
  <c r="AF277" i="1"/>
  <c r="AE277" i="1"/>
  <c r="AF278" i="1"/>
  <c r="AE278" i="1"/>
  <c r="AF235" i="1"/>
  <c r="AE235" i="1"/>
  <c r="T277" i="1"/>
  <c r="T273" i="1"/>
  <c r="T269" i="1"/>
  <c r="T265" i="1"/>
  <c r="T261" i="1"/>
  <c r="T257" i="1"/>
  <c r="T253" i="1"/>
  <c r="T249" i="1"/>
  <c r="T245" i="1"/>
  <c r="T241" i="1"/>
  <c r="T237" i="1"/>
  <c r="T276" i="1"/>
  <c r="T272" i="1"/>
  <c r="T268" i="1"/>
  <c r="T264" i="1"/>
  <c r="T260" i="1"/>
  <c r="T256" i="1"/>
  <c r="T252" i="1"/>
  <c r="T248" i="1"/>
  <c r="T244" i="1"/>
  <c r="T240" i="1"/>
  <c r="T236" i="1"/>
  <c r="T235" i="1"/>
  <c r="T275" i="1"/>
  <c r="T271" i="1"/>
  <c r="T267" i="1"/>
  <c r="T263" i="1"/>
  <c r="T259" i="1"/>
  <c r="T255" i="1"/>
  <c r="T251" i="1"/>
  <c r="T247" i="1"/>
  <c r="T243" i="1"/>
  <c r="T239" i="1"/>
  <c r="T278" i="1"/>
  <c r="T274" i="1"/>
  <c r="T270" i="1"/>
  <c r="T266" i="1"/>
  <c r="T262" i="1"/>
  <c r="T258" i="1"/>
  <c r="T254" i="1"/>
  <c r="T250" i="1"/>
  <c r="T246" i="1"/>
  <c r="T242" i="1"/>
  <c r="T238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35" i="1"/>
  <c r="AH228" i="1"/>
  <c r="AH229" i="1"/>
  <c r="AH230" i="1"/>
  <c r="AH231" i="1"/>
  <c r="AH232" i="1"/>
  <c r="AH233" i="1"/>
  <c r="AH234" i="1"/>
  <c r="AH227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<sst xmlns="http://schemas.openxmlformats.org/spreadsheetml/2006/main" count="3110" uniqueCount="363">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</sst>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33408"/>
        <c:axId val="313333800"/>
      </c:scatterChart>
      <c:valAx>
        <c:axId val="3133334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3333800"/>
        <c:crosses val="autoZero"/>
        <c:crossBetween val="midCat"/>
      </c:valAx>
      <c:valAx>
        <c:axId val="31333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3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20"/>
  <sheetViews>
    <sheetView tabSelected="1" workbookViewId="0">
      <pane xSplit="1" ySplit="1" topLeftCell="B850" activePane="bottomRight" state="frozen"/>
      <selection pane="topRight" activeCell="B1" sqref="B1"/>
      <selection pane="bottomLeft" activeCell="A2" sqref="A2"/>
      <selection pane="bottomRight" activeCell="A697" sqref="A697:AO876"/>
    </sheetView>
  </sheetViews>
  <sheetFormatPr defaultRowHeight="15" x14ac:dyDescent="0.25"/>
  <cols>
    <col min="1" max="1" width="28.5703125" style="4" customWidth="1"/>
    <col min="2" max="2" width="11" bestFit="1" customWidth="1"/>
    <col min="3" max="3" width="17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16.140625" bestFit="1" customWidth="1"/>
    <col min="12" max="12" width="18.5703125" bestFit="1" customWidth="1"/>
    <col min="13" max="13" width="27.7109375" customWidth="1"/>
    <col min="14" max="14" width="26.42578125" customWidth="1"/>
    <col min="15" max="15" width="28.28515625" customWidth="1"/>
    <col min="16" max="16" width="25.85546875" customWidth="1"/>
    <col min="17" max="18" width="29.7109375" customWidth="1"/>
    <col min="19" max="19" width="30.42578125" customWidth="1"/>
    <col min="20" max="20" width="25.28515625" customWidth="1"/>
    <col min="21" max="21" width="26.7109375" customWidth="1"/>
    <col min="22" max="22" width="17.5703125" bestFit="1" customWidth="1"/>
    <col min="23" max="24" width="28.140625" customWidth="1"/>
    <col min="25" max="25" width="23.7109375" customWidth="1"/>
    <col min="26" max="27" width="28.7109375" customWidth="1"/>
    <col min="28" max="28" width="25" customWidth="1"/>
    <col min="29" max="31" width="30.42578125" customWidth="1"/>
    <col min="32" max="32" width="28.7109375" customWidth="1"/>
    <col min="33" max="33" width="26.85546875" customWidth="1"/>
    <col min="34" max="34" width="27.28515625" customWidth="1"/>
    <col min="35" max="35" width="23.42578125" customWidth="1"/>
    <col min="37" max="37" width="30.42578125" bestFit="1" customWidth="1"/>
  </cols>
  <sheetData>
    <row r="1" spans="1:44" x14ac:dyDescent="0.25">
      <c r="A1" s="3" t="s">
        <v>0</v>
      </c>
      <c r="B1" s="1" t="s">
        <v>1</v>
      </c>
      <c r="C1" t="s">
        <v>263</v>
      </c>
      <c r="D1" s="1" t="s">
        <v>191</v>
      </c>
      <c r="E1" s="1" t="s">
        <v>274</v>
      </c>
      <c r="F1" s="1" t="s">
        <v>15</v>
      </c>
      <c r="G1" s="1" t="s">
        <v>2</v>
      </c>
      <c r="H1" s="1" t="s">
        <v>16</v>
      </c>
      <c r="I1" s="1" t="s">
        <v>127</v>
      </c>
      <c r="J1" s="1" t="s">
        <v>128</v>
      </c>
      <c r="K1" s="1" t="s">
        <v>17</v>
      </c>
      <c r="L1" s="1" t="s">
        <v>18</v>
      </c>
      <c r="M1" s="1" t="s">
        <v>337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275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328</v>
      </c>
      <c r="Y1" s="1" t="s">
        <v>28</v>
      </c>
      <c r="Z1" s="1" t="s">
        <v>29</v>
      </c>
      <c r="AA1" s="1" t="s">
        <v>329</v>
      </c>
      <c r="AB1" s="1" t="s">
        <v>30</v>
      </c>
      <c r="AC1" s="1" t="s">
        <v>31</v>
      </c>
      <c r="AD1" s="1" t="s">
        <v>330</v>
      </c>
      <c r="AE1" s="1" t="s">
        <v>333</v>
      </c>
      <c r="AF1" s="1" t="s">
        <v>332</v>
      </c>
      <c r="AG1" s="1" t="s">
        <v>273</v>
      </c>
      <c r="AH1" s="1" t="s">
        <v>40</v>
      </c>
      <c r="AI1" s="1" t="s">
        <v>105</v>
      </c>
      <c r="AJ1" s="1" t="s">
        <v>41</v>
      </c>
      <c r="AK1" t="s">
        <v>198</v>
      </c>
      <c r="AL1" t="s">
        <v>199</v>
      </c>
      <c r="AM1" t="s">
        <v>200</v>
      </c>
      <c r="AN1" t="s">
        <v>201</v>
      </c>
      <c r="AO1" t="s">
        <v>359</v>
      </c>
      <c r="AP1" t="s">
        <v>334</v>
      </c>
    </row>
    <row r="2" spans="1:44" x14ac:dyDescent="0.25">
      <c r="A2" s="4" t="s">
        <v>65</v>
      </c>
      <c r="B2" s="1"/>
      <c r="C2" s="1">
        <v>90</v>
      </c>
      <c r="D2" s="1" t="s">
        <v>190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25">
      <c r="A3" s="4" t="s">
        <v>64</v>
      </c>
      <c r="B3" s="1"/>
      <c r="C3" s="1">
        <v>90</v>
      </c>
      <c r="D3" s="1" t="s">
        <v>190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25">
      <c r="A4" s="4" t="s">
        <v>63</v>
      </c>
      <c r="B4" s="1"/>
      <c r="C4" s="1">
        <v>90</v>
      </c>
      <c r="D4" s="1" t="s">
        <v>190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25">
      <c r="A5" s="4" t="s">
        <v>66</v>
      </c>
      <c r="B5" s="1"/>
      <c r="C5" s="1">
        <v>90</v>
      </c>
      <c r="D5" s="1" t="s">
        <v>190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25">
      <c r="A6" s="4" t="s">
        <v>62</v>
      </c>
      <c r="B6" s="1"/>
      <c r="C6" s="1">
        <v>90</v>
      </c>
      <c r="D6" s="1" t="s">
        <v>190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25">
      <c r="A7" s="4" t="s">
        <v>69</v>
      </c>
      <c r="B7" s="1"/>
      <c r="C7" s="1">
        <v>90</v>
      </c>
      <c r="D7" s="1" t="s">
        <v>190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25">
      <c r="A8" s="4" t="s">
        <v>68</v>
      </c>
      <c r="B8" s="1"/>
      <c r="C8" s="1">
        <v>90</v>
      </c>
      <c r="D8" s="1" t="s">
        <v>190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25">
      <c r="A9" s="4" t="s">
        <v>70</v>
      </c>
      <c r="B9" s="1"/>
      <c r="C9" s="1">
        <v>90</v>
      </c>
      <c r="D9" s="1" t="s">
        <v>190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25">
      <c r="A10" s="4" t="s">
        <v>67</v>
      </c>
      <c r="B10" s="1"/>
      <c r="C10" s="1">
        <v>90</v>
      </c>
      <c r="D10" s="1" t="s">
        <v>190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25">
      <c r="A11" s="4" t="s">
        <v>74</v>
      </c>
      <c r="B11" s="1"/>
      <c r="C11" s="1">
        <v>90</v>
      </c>
      <c r="D11" s="1" t="s">
        <v>190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25">
      <c r="A12" s="4" t="s">
        <v>73</v>
      </c>
      <c r="B12" s="1"/>
      <c r="C12" s="1">
        <v>90</v>
      </c>
      <c r="D12" s="1" t="s">
        <v>190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25">
      <c r="A13" s="4" t="s">
        <v>72</v>
      </c>
      <c r="B13" s="1"/>
      <c r="C13" s="1">
        <v>90</v>
      </c>
      <c r="D13" s="1" t="s">
        <v>190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25">
      <c r="A14" s="4" t="s">
        <v>75</v>
      </c>
      <c r="B14" s="1"/>
      <c r="C14" s="1">
        <v>90</v>
      </c>
      <c r="D14" s="1" t="s">
        <v>190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25">
      <c r="A15" s="4" t="s">
        <v>71</v>
      </c>
      <c r="B15" s="1"/>
      <c r="C15" s="1">
        <v>90</v>
      </c>
      <c r="D15" s="1" t="s">
        <v>190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25">
      <c r="A16" s="4" t="s">
        <v>79</v>
      </c>
      <c r="B16" s="1"/>
      <c r="C16" s="1">
        <v>90</v>
      </c>
      <c r="D16" s="1" t="s">
        <v>190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25">
      <c r="A17" s="4" t="s">
        <v>78</v>
      </c>
      <c r="B17" s="1"/>
      <c r="C17" s="1">
        <v>90</v>
      </c>
      <c r="D17" s="1" t="s">
        <v>190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25">
      <c r="A18" s="4" t="s">
        <v>77</v>
      </c>
      <c r="B18" s="1"/>
      <c r="C18" s="1">
        <v>90</v>
      </c>
      <c r="D18" s="1" t="s">
        <v>190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25">
      <c r="A19" s="4" t="s">
        <v>80</v>
      </c>
      <c r="B19" s="1"/>
      <c r="C19" s="1">
        <v>90</v>
      </c>
      <c r="D19" s="1" t="s">
        <v>190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25">
      <c r="A20" s="4" t="s">
        <v>76</v>
      </c>
      <c r="B20" s="1"/>
      <c r="C20" s="1">
        <v>90</v>
      </c>
      <c r="D20" s="1" t="s">
        <v>190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25">
      <c r="A21" s="4" t="s">
        <v>84</v>
      </c>
      <c r="B21" s="1"/>
      <c r="C21" s="1">
        <v>90</v>
      </c>
      <c r="D21" s="1" t="s">
        <v>190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25">
      <c r="A22" s="4" t="s">
        <v>83</v>
      </c>
      <c r="B22" s="1"/>
      <c r="C22" s="1">
        <v>90</v>
      </c>
      <c r="D22" s="1" t="s">
        <v>190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25">
      <c r="A23" s="4" t="s">
        <v>82</v>
      </c>
      <c r="B23" s="1"/>
      <c r="C23" s="1">
        <v>90</v>
      </c>
      <c r="D23" s="1" t="s">
        <v>190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25">
      <c r="A24" s="4" t="s">
        <v>85</v>
      </c>
      <c r="B24" s="1"/>
      <c r="C24" s="1">
        <v>90</v>
      </c>
      <c r="D24" s="1" t="s">
        <v>190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25">
      <c r="A25" s="4" t="s">
        <v>81</v>
      </c>
      <c r="B25" s="1"/>
      <c r="C25" s="1">
        <v>90</v>
      </c>
      <c r="D25" s="1" t="s">
        <v>190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25">
      <c r="A26" s="4" t="s">
        <v>3</v>
      </c>
      <c r="B26" s="1"/>
      <c r="C26" s="1">
        <v>90</v>
      </c>
      <c r="D26" s="1" t="s">
        <v>190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25">
      <c r="A27" s="4" t="s">
        <v>4</v>
      </c>
      <c r="B27" s="1"/>
      <c r="C27" s="1">
        <v>90</v>
      </c>
      <c r="D27" s="1" t="s">
        <v>190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25">
      <c r="A28" s="4" t="s">
        <v>5</v>
      </c>
      <c r="B28" s="1"/>
      <c r="C28" s="1">
        <v>90</v>
      </c>
      <c r="D28" s="1" t="s">
        <v>190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25">
      <c r="A29" s="4" t="s">
        <v>6</v>
      </c>
      <c r="B29" s="1"/>
      <c r="C29" s="1">
        <v>90</v>
      </c>
      <c r="D29" s="1" t="s">
        <v>190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25">
      <c r="A30" s="4" t="s">
        <v>7</v>
      </c>
      <c r="B30" s="1"/>
      <c r="C30" s="1">
        <v>90</v>
      </c>
      <c r="D30" s="1" t="s">
        <v>190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25">
      <c r="A31" s="4" t="s">
        <v>8</v>
      </c>
      <c r="B31" s="1"/>
      <c r="C31" s="1">
        <v>90</v>
      </c>
      <c r="D31" s="1" t="s">
        <v>190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25">
      <c r="A32" s="4" t="s">
        <v>9</v>
      </c>
      <c r="B32" s="1"/>
      <c r="C32" s="1">
        <v>90</v>
      </c>
      <c r="D32" s="1" t="s">
        <v>190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25">
      <c r="A33" s="4" t="s">
        <v>10</v>
      </c>
      <c r="B33" s="1"/>
      <c r="C33" s="1">
        <v>90</v>
      </c>
      <c r="D33" s="1" t="s">
        <v>190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25">
      <c r="A34" s="4" t="s">
        <v>11</v>
      </c>
      <c r="B34" s="1"/>
      <c r="C34" s="1">
        <v>90</v>
      </c>
      <c r="D34" s="1" t="s">
        <v>190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25">
      <c r="A35" s="4" t="s">
        <v>12</v>
      </c>
      <c r="B35" s="1"/>
      <c r="C35" s="1">
        <v>90</v>
      </c>
      <c r="D35" s="1" t="s">
        <v>190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25">
      <c r="A36" s="4" t="s">
        <v>13</v>
      </c>
      <c r="B36" s="1"/>
      <c r="C36" s="1">
        <v>90</v>
      </c>
      <c r="D36" s="1" t="s">
        <v>190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25">
      <c r="A37" s="4" t="s">
        <v>14</v>
      </c>
      <c r="B37" s="1"/>
      <c r="C37" s="1">
        <v>90</v>
      </c>
      <c r="D37" s="1" t="s">
        <v>190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25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25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25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25">
      <c r="A41" s="4" t="s">
        <v>36</v>
      </c>
      <c r="B41" s="2">
        <v>34991</v>
      </c>
      <c r="C41" s="1">
        <v>90</v>
      </c>
      <c r="D41" s="1" t="s">
        <v>190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25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25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25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25">
      <c r="A45" s="4" t="s">
        <v>32</v>
      </c>
      <c r="B45" s="2">
        <v>34991</v>
      </c>
      <c r="C45" s="1">
        <v>90</v>
      </c>
      <c r="D45" s="1" t="s">
        <v>190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25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25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25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25">
      <c r="A49" s="4" t="s">
        <v>39</v>
      </c>
      <c r="B49" s="2">
        <v>34991</v>
      </c>
      <c r="C49" s="1">
        <v>90</v>
      </c>
      <c r="D49" s="1" t="s">
        <v>190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25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25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25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25">
      <c r="A53" s="4" t="s">
        <v>35</v>
      </c>
      <c r="B53" s="2">
        <v>34991</v>
      </c>
      <c r="C53" s="1">
        <v>90</v>
      </c>
      <c r="D53" s="1" t="s">
        <v>190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25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25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25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25">
      <c r="A57" s="4" t="s">
        <v>37</v>
      </c>
      <c r="B57" s="2">
        <v>34991</v>
      </c>
      <c r="C57" s="1">
        <v>90</v>
      </c>
      <c r="D57" s="1" t="s">
        <v>190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25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25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25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25">
      <c r="A61" s="4" t="s">
        <v>33</v>
      </c>
      <c r="B61" s="2">
        <v>34991</v>
      </c>
      <c r="C61" s="1">
        <v>90</v>
      </c>
      <c r="D61" s="1" t="s">
        <v>190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25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25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25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25">
      <c r="A65" s="4" t="s">
        <v>38</v>
      </c>
      <c r="B65" s="2">
        <v>34991</v>
      </c>
      <c r="C65" s="1">
        <v>90</v>
      </c>
      <c r="D65" s="1" t="s">
        <v>190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25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25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25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25">
      <c r="A69" s="4" t="s">
        <v>34</v>
      </c>
      <c r="B69" s="2">
        <v>34991</v>
      </c>
      <c r="C69" s="1">
        <v>90</v>
      </c>
      <c r="D69" s="1" t="s">
        <v>190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25">
      <c r="A70" s="4" t="s">
        <v>106</v>
      </c>
      <c r="B70" s="2">
        <v>33797</v>
      </c>
      <c r="C70" s="2"/>
      <c r="D70" s="2"/>
      <c r="E70" s="22">
        <v>4.0999999999999996</v>
      </c>
      <c r="F70" s="22">
        <v>0.24</v>
      </c>
      <c r="G70" s="22"/>
      <c r="H70" s="22"/>
      <c r="I70" s="22">
        <v>0.06</v>
      </c>
      <c r="J70" s="22">
        <v>0.01</v>
      </c>
      <c r="K70" s="22">
        <v>3.1</v>
      </c>
      <c r="L70" s="22">
        <v>0.1</v>
      </c>
      <c r="M70" s="22">
        <f>I70*1000000/K70</f>
        <v>19354.83870967742</v>
      </c>
      <c r="N70" s="22">
        <v>1</v>
      </c>
      <c r="O70" s="22">
        <v>0.2</v>
      </c>
      <c r="P70" s="22"/>
      <c r="Q70" s="22"/>
      <c r="R70" s="22">
        <v>0.16</v>
      </c>
      <c r="S70" s="22">
        <v>0.01</v>
      </c>
      <c r="T70" s="22"/>
      <c r="U70" s="22"/>
      <c r="V70" s="22">
        <v>0.13</v>
      </c>
      <c r="W70" s="22">
        <v>0.01</v>
      </c>
      <c r="X70" s="22">
        <f>V70/K70</f>
        <v>4.1935483870967745E-2</v>
      </c>
      <c r="Y70" s="22">
        <v>0.03</v>
      </c>
      <c r="Z70" s="22">
        <v>0</v>
      </c>
      <c r="AA70" s="22">
        <f>Y70/N70</f>
        <v>0.03</v>
      </c>
      <c r="AB70" s="22"/>
      <c r="AC70" s="22"/>
      <c r="AD70" s="22"/>
      <c r="AE70" s="22"/>
      <c r="AF70" s="22"/>
      <c r="AG70" s="22"/>
      <c r="AH70" s="22"/>
      <c r="AI70" s="22"/>
      <c r="AJ70" s="22"/>
      <c r="AK70" s="21"/>
      <c r="AL70" s="21"/>
      <c r="AM70" s="21"/>
      <c r="AN70" s="21"/>
      <c r="AO70" s="21"/>
      <c r="AP70" s="21"/>
      <c r="AQ70" s="21"/>
      <c r="AR70" s="21"/>
    </row>
    <row r="71" spans="1:44" x14ac:dyDescent="0.25">
      <c r="A71" s="4" t="s">
        <v>106</v>
      </c>
      <c r="B71" s="2">
        <v>33812</v>
      </c>
      <c r="C71" s="2"/>
      <c r="D71" s="2"/>
      <c r="E71" s="22">
        <v>15.02</v>
      </c>
      <c r="F71" s="22">
        <v>5.41</v>
      </c>
      <c r="G71" s="22"/>
      <c r="H71" s="22"/>
      <c r="I71" s="22">
        <v>0.17</v>
      </c>
      <c r="J71" s="22">
        <v>0.06</v>
      </c>
      <c r="K71" s="22">
        <v>10.5</v>
      </c>
      <c r="L71" s="22">
        <v>3.6</v>
      </c>
      <c r="M71" s="22">
        <f t="shared" ref="M71:M110" si="1">I71*1000000/K71</f>
        <v>16190.476190476191</v>
      </c>
      <c r="N71" s="22">
        <v>4.5999999999999996</v>
      </c>
      <c r="O71" s="22">
        <v>1.8</v>
      </c>
      <c r="P71" s="22"/>
      <c r="Q71" s="22"/>
      <c r="R71" s="22">
        <v>0.43</v>
      </c>
      <c r="S71" s="22">
        <v>0.17</v>
      </c>
      <c r="T71" s="22"/>
      <c r="U71" s="22"/>
      <c r="V71" s="22">
        <v>0.35</v>
      </c>
      <c r="W71" s="22">
        <v>0.14000000000000001</v>
      </c>
      <c r="X71" s="22">
        <f t="shared" ref="X71:X110" si="2">V71/K71</f>
        <v>3.3333333333333333E-2</v>
      </c>
      <c r="Y71" s="22">
        <v>0.09</v>
      </c>
      <c r="Z71" s="22">
        <v>0.03</v>
      </c>
      <c r="AA71" s="22">
        <f t="shared" ref="AA71:AA110" si="3">Y71/N71</f>
        <v>1.9565217391304349E-2</v>
      </c>
      <c r="AB71" s="22"/>
      <c r="AC71" s="22"/>
      <c r="AD71" s="22"/>
      <c r="AE71" s="22"/>
      <c r="AF71" s="22"/>
      <c r="AG71" s="22"/>
      <c r="AH71" s="22"/>
      <c r="AI71" s="22"/>
      <c r="AJ71" s="22"/>
      <c r="AK71" s="21"/>
      <c r="AL71" s="21"/>
      <c r="AM71" s="21"/>
      <c r="AN71" s="21"/>
      <c r="AO71" s="21"/>
      <c r="AP71" s="21"/>
      <c r="AQ71" s="21"/>
      <c r="AR71" s="21"/>
    </row>
    <row r="72" spans="1:44" x14ac:dyDescent="0.25">
      <c r="A72" s="4" t="s">
        <v>106</v>
      </c>
      <c r="B72" s="2">
        <v>33840</v>
      </c>
      <c r="C72" s="2"/>
      <c r="D72" s="2"/>
      <c r="E72" s="22">
        <v>48.6</v>
      </c>
      <c r="F72" s="22">
        <v>9.0500000000000007</v>
      </c>
      <c r="G72" s="22"/>
      <c r="H72" s="22"/>
      <c r="I72" s="22">
        <v>0.35</v>
      </c>
      <c r="J72" s="22">
        <v>0.08</v>
      </c>
      <c r="K72" s="22">
        <v>17.7</v>
      </c>
      <c r="L72" s="22">
        <v>2.7</v>
      </c>
      <c r="M72" s="22">
        <f t="shared" si="1"/>
        <v>19774.011299435027</v>
      </c>
      <c r="N72" s="22">
        <v>25.9</v>
      </c>
      <c r="O72" s="22">
        <v>3.5</v>
      </c>
      <c r="P72" s="22">
        <v>4.9000000000000004</v>
      </c>
      <c r="Q72" s="22">
        <v>3</v>
      </c>
      <c r="R72" s="22">
        <v>0.59</v>
      </c>
      <c r="S72" s="22">
        <v>0.09</v>
      </c>
      <c r="T72" s="22"/>
      <c r="U72" s="22"/>
      <c r="V72" s="22">
        <v>0.35</v>
      </c>
      <c r="W72" s="22">
        <v>0.04</v>
      </c>
      <c r="X72" s="22">
        <f t="shared" si="2"/>
        <v>1.9774011299435026E-2</v>
      </c>
      <c r="Y72" s="22">
        <v>0.21</v>
      </c>
      <c r="Z72" s="22">
        <v>0.04</v>
      </c>
      <c r="AA72" s="22">
        <f t="shared" si="3"/>
        <v>8.1081081081081086E-3</v>
      </c>
      <c r="AB72" s="22">
        <v>0.03</v>
      </c>
      <c r="AC72" s="22">
        <v>0.02</v>
      </c>
      <c r="AD72" s="22">
        <f t="shared" ref="AD72:AD110" si="4">AB72/P72</f>
        <v>6.1224489795918364E-3</v>
      </c>
      <c r="AE72" s="22"/>
      <c r="AF72" s="22"/>
      <c r="AG72" s="22"/>
      <c r="AH72" s="22"/>
      <c r="AI72" s="22"/>
      <c r="AJ72" s="22"/>
      <c r="AK72" s="21"/>
      <c r="AL72" s="21"/>
      <c r="AM72" s="21"/>
      <c r="AN72" s="21"/>
      <c r="AO72" s="21"/>
      <c r="AP72" s="21"/>
      <c r="AQ72" s="21"/>
      <c r="AR72" s="21"/>
    </row>
    <row r="73" spans="1:44" x14ac:dyDescent="0.25">
      <c r="A73" s="4" t="s">
        <v>106</v>
      </c>
      <c r="B73" s="2">
        <v>33856</v>
      </c>
      <c r="C73" s="2"/>
      <c r="D73" s="2"/>
      <c r="E73" s="22">
        <v>65.27000000000001</v>
      </c>
      <c r="F73" s="22">
        <v>16.669999999999998</v>
      </c>
      <c r="G73" s="22"/>
      <c r="H73" s="22"/>
      <c r="I73" s="22">
        <v>0.22</v>
      </c>
      <c r="J73" s="22">
        <v>0.09</v>
      </c>
      <c r="K73" s="22">
        <v>11.3</v>
      </c>
      <c r="L73" s="22">
        <v>9.1</v>
      </c>
      <c r="M73" s="22">
        <f t="shared" si="1"/>
        <v>19469.026548672566</v>
      </c>
      <c r="N73" s="22">
        <v>36.5</v>
      </c>
      <c r="O73" s="22">
        <v>7</v>
      </c>
      <c r="P73" s="22">
        <v>11.4</v>
      </c>
      <c r="Q73" s="22">
        <v>0.6</v>
      </c>
      <c r="R73" s="22">
        <v>0.56999999999999995</v>
      </c>
      <c r="S73" s="22">
        <v>0.17</v>
      </c>
      <c r="T73" s="22"/>
      <c r="U73" s="22"/>
      <c r="V73" s="22">
        <v>0.2</v>
      </c>
      <c r="W73" s="22">
        <v>0.16</v>
      </c>
      <c r="X73" s="22">
        <f t="shared" si="2"/>
        <v>1.7699115044247787E-2</v>
      </c>
      <c r="Y73" s="22">
        <v>0.23</v>
      </c>
      <c r="Z73" s="22">
        <v>0.02</v>
      </c>
      <c r="AA73" s="22">
        <f t="shared" si="3"/>
        <v>6.3013698630136989E-3</v>
      </c>
      <c r="AB73" s="22">
        <v>0.05</v>
      </c>
      <c r="AC73" s="22">
        <v>0.01</v>
      </c>
      <c r="AD73" s="22">
        <f t="shared" si="4"/>
        <v>4.3859649122807015E-3</v>
      </c>
      <c r="AE73" s="22"/>
      <c r="AF73" s="22"/>
      <c r="AG73" s="22"/>
      <c r="AH73" s="22"/>
      <c r="AI73" s="22"/>
      <c r="AJ73" s="22"/>
      <c r="AK73" s="21"/>
      <c r="AL73" s="21"/>
      <c r="AM73" s="21"/>
      <c r="AN73" s="21"/>
      <c r="AO73" s="21"/>
      <c r="AP73" s="21"/>
      <c r="AQ73" s="21"/>
      <c r="AR73" s="21"/>
    </row>
    <row r="74" spans="1:44" x14ac:dyDescent="0.25">
      <c r="A74" s="4" t="s">
        <v>106</v>
      </c>
      <c r="B74" s="2">
        <v>33877</v>
      </c>
      <c r="C74" s="2"/>
      <c r="D74" s="2"/>
      <c r="E74" s="22">
        <v>128.74</v>
      </c>
      <c r="F74" s="22">
        <v>19.119999999999997</v>
      </c>
      <c r="G74" s="22"/>
      <c r="H74" s="22"/>
      <c r="I74" s="22">
        <v>0.11</v>
      </c>
      <c r="J74" s="22">
        <v>0.01</v>
      </c>
      <c r="K74" s="22">
        <v>9.6999999999999993</v>
      </c>
      <c r="L74" s="22">
        <v>1.5</v>
      </c>
      <c r="M74" s="22">
        <f t="shared" si="1"/>
        <v>11340.206185567011</v>
      </c>
      <c r="N74" s="22">
        <v>65.5</v>
      </c>
      <c r="O74" s="22">
        <v>9.3000000000000007</v>
      </c>
      <c r="P74" s="22">
        <v>12.5</v>
      </c>
      <c r="Q74" s="22">
        <v>2.2000000000000002</v>
      </c>
      <c r="R74" s="22">
        <v>1.2</v>
      </c>
      <c r="S74" s="22">
        <v>0.14000000000000001</v>
      </c>
      <c r="T74" s="22"/>
      <c r="U74" s="22"/>
      <c r="V74" s="22">
        <v>0.16</v>
      </c>
      <c r="W74" s="22">
        <v>0.03</v>
      </c>
      <c r="X74" s="22">
        <f t="shared" si="2"/>
        <v>1.6494845360824743E-2</v>
      </c>
      <c r="Y74" s="22">
        <v>0.38</v>
      </c>
      <c r="Z74" s="22">
        <v>0.03</v>
      </c>
      <c r="AA74" s="22">
        <f t="shared" si="3"/>
        <v>5.8015267175572519E-3</v>
      </c>
      <c r="AB74" s="22">
        <v>0.06</v>
      </c>
      <c r="AC74" s="22">
        <v>0</v>
      </c>
      <c r="AD74" s="22">
        <f t="shared" si="4"/>
        <v>4.7999999999999996E-3</v>
      </c>
      <c r="AE74" s="22"/>
      <c r="AF74" s="22"/>
      <c r="AG74" s="22"/>
      <c r="AH74" s="22"/>
      <c r="AI74" s="22"/>
      <c r="AJ74" s="22"/>
      <c r="AK74" s="21"/>
      <c r="AL74" s="21"/>
      <c r="AM74" s="21"/>
      <c r="AN74" s="21"/>
      <c r="AO74" s="21"/>
      <c r="AP74" s="21"/>
      <c r="AQ74" s="21"/>
      <c r="AR74" s="21"/>
    </row>
    <row r="75" spans="1:44" x14ac:dyDescent="0.25">
      <c r="A75" s="4" t="s">
        <v>106</v>
      </c>
      <c r="B75" s="2">
        <v>33889</v>
      </c>
      <c r="C75" s="2"/>
      <c r="D75" s="2"/>
      <c r="E75" s="22">
        <v>162.92000000000002</v>
      </c>
      <c r="F75" s="22">
        <v>36.42</v>
      </c>
      <c r="G75" s="22">
        <v>48.75</v>
      </c>
      <c r="H75" s="22">
        <v>120.2</v>
      </c>
      <c r="I75" s="22">
        <v>0.11</v>
      </c>
      <c r="J75" s="22">
        <v>7.0000000000000007E-2</v>
      </c>
      <c r="K75" s="22">
        <v>7.7</v>
      </c>
      <c r="L75" s="22">
        <v>5.4</v>
      </c>
      <c r="M75" s="22">
        <f t="shared" si="1"/>
        <v>14285.714285714286</v>
      </c>
      <c r="N75" s="22">
        <v>62.6</v>
      </c>
      <c r="O75" s="22">
        <v>16.5</v>
      </c>
      <c r="P75" s="22">
        <v>13.1</v>
      </c>
      <c r="Q75" s="22">
        <v>5.5</v>
      </c>
      <c r="R75" s="22">
        <v>1.74</v>
      </c>
      <c r="S75" s="22">
        <v>0.22</v>
      </c>
      <c r="T75" s="22"/>
      <c r="U75" s="22"/>
      <c r="V75" s="22">
        <v>0.1</v>
      </c>
      <c r="W75" s="22">
        <v>0.06</v>
      </c>
      <c r="X75" s="22">
        <f t="shared" si="2"/>
        <v>1.2987012987012988E-2</v>
      </c>
      <c r="Y75" s="22">
        <v>0.28999999999999998</v>
      </c>
      <c r="Z75" s="22">
        <v>0.06</v>
      </c>
      <c r="AA75" s="22">
        <f t="shared" si="3"/>
        <v>4.6325878594249198E-3</v>
      </c>
      <c r="AB75" s="22">
        <v>0.06</v>
      </c>
      <c r="AC75" s="22">
        <v>0</v>
      </c>
      <c r="AD75" s="22">
        <f t="shared" si="4"/>
        <v>4.5801526717557254E-3</v>
      </c>
      <c r="AE75" s="22"/>
      <c r="AF75" s="22"/>
      <c r="AG75" s="22"/>
      <c r="AH75" s="22"/>
      <c r="AI75" s="22"/>
      <c r="AJ75" s="22"/>
      <c r="AK75" s="21"/>
      <c r="AL75" s="21"/>
      <c r="AM75" s="21"/>
      <c r="AN75" s="21"/>
      <c r="AO75" s="21"/>
      <c r="AP75" s="21"/>
      <c r="AQ75" s="21"/>
      <c r="AR75" s="21"/>
    </row>
    <row r="76" spans="1:44" x14ac:dyDescent="0.25">
      <c r="A76" s="4" t="s">
        <v>106</v>
      </c>
      <c r="B76" s="2">
        <v>33907</v>
      </c>
      <c r="C76" s="1">
        <v>90</v>
      </c>
      <c r="D76" s="1" t="s">
        <v>190</v>
      </c>
      <c r="E76" s="22">
        <v>198.73</v>
      </c>
      <c r="F76" s="22"/>
      <c r="G76" s="22">
        <v>85.93</v>
      </c>
      <c r="H76" s="22"/>
      <c r="I76" s="22"/>
      <c r="J76" s="22"/>
      <c r="K76" s="22"/>
      <c r="L76" s="22"/>
      <c r="M76" s="22"/>
      <c r="N76" s="22">
        <v>61</v>
      </c>
      <c r="O76" s="22"/>
      <c r="P76" s="22"/>
      <c r="Q76" s="22"/>
      <c r="R76" s="22">
        <v>1.97</v>
      </c>
      <c r="S76" s="22"/>
      <c r="T76" s="22">
        <v>1.66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>
        <f>AF76/100</f>
        <v>1.9299999999999998E-2</v>
      </c>
      <c r="AF76" s="22">
        <v>1.93</v>
      </c>
      <c r="AG76" s="22">
        <v>2102.69</v>
      </c>
      <c r="AH76" s="22">
        <v>40.65</v>
      </c>
      <c r="AI76" s="22">
        <v>11</v>
      </c>
      <c r="AJ76" s="22">
        <v>0</v>
      </c>
      <c r="AK76" s="21"/>
      <c r="AL76" s="21"/>
      <c r="AM76" s="21"/>
      <c r="AN76" s="21"/>
      <c r="AO76" s="21"/>
      <c r="AP76" s="21"/>
      <c r="AQ76" s="21"/>
      <c r="AR76" s="21"/>
    </row>
    <row r="77" spans="1:44" x14ac:dyDescent="0.25">
      <c r="A77" s="4" t="s">
        <v>109</v>
      </c>
      <c r="B77" s="2">
        <v>33797</v>
      </c>
      <c r="C77" s="2"/>
      <c r="D77" s="2"/>
      <c r="E77" s="22">
        <v>8.9499999999999993</v>
      </c>
      <c r="F77" s="22">
        <v>1.7899999999999998</v>
      </c>
      <c r="G77" s="22"/>
      <c r="H77" s="22"/>
      <c r="I77" s="22">
        <v>0.13</v>
      </c>
      <c r="J77" s="22">
        <v>0.02</v>
      </c>
      <c r="K77" s="22">
        <v>6.5</v>
      </c>
      <c r="L77" s="22">
        <v>1.3</v>
      </c>
      <c r="M77" s="22">
        <f t="shared" si="1"/>
        <v>20000</v>
      </c>
      <c r="N77" s="22">
        <v>2.4</v>
      </c>
      <c r="O77" s="22">
        <v>0.5</v>
      </c>
      <c r="P77" s="22"/>
      <c r="Q77" s="22"/>
      <c r="R77" s="22">
        <v>0.53</v>
      </c>
      <c r="S77" s="22">
        <v>0.1</v>
      </c>
      <c r="T77" s="22"/>
      <c r="U77" s="22"/>
      <c r="V77" s="22">
        <v>0.41</v>
      </c>
      <c r="W77" s="22">
        <v>7.0000000000000007E-2</v>
      </c>
      <c r="X77" s="22">
        <f t="shared" si="2"/>
        <v>6.3076923076923072E-2</v>
      </c>
      <c r="Y77" s="22">
        <v>0.12</v>
      </c>
      <c r="Z77" s="22">
        <v>0.03</v>
      </c>
      <c r="AA77" s="22">
        <f t="shared" si="3"/>
        <v>0.05</v>
      </c>
      <c r="AB77" s="22"/>
      <c r="AC77" s="22"/>
      <c r="AD77" s="22"/>
      <c r="AE77" s="22"/>
      <c r="AF77" s="22"/>
      <c r="AG77" s="22"/>
      <c r="AH77" s="22"/>
      <c r="AI77" s="22"/>
      <c r="AJ77" s="22"/>
      <c r="AK77" s="21"/>
      <c r="AL77" s="21"/>
      <c r="AM77" s="21"/>
      <c r="AN77" s="21"/>
      <c r="AO77" s="21"/>
      <c r="AP77" s="21"/>
      <c r="AQ77" s="21"/>
      <c r="AR77" s="21"/>
    </row>
    <row r="78" spans="1:44" x14ac:dyDescent="0.25">
      <c r="A78" s="4" t="s">
        <v>109</v>
      </c>
      <c r="B78" s="2">
        <v>33812</v>
      </c>
      <c r="C78" s="2"/>
      <c r="D78" s="2"/>
      <c r="E78" s="22">
        <v>52.61</v>
      </c>
      <c r="F78" s="22">
        <v>9.66</v>
      </c>
      <c r="G78" s="22"/>
      <c r="H78" s="22"/>
      <c r="I78" s="22">
        <v>0.79</v>
      </c>
      <c r="J78" s="22">
        <v>0.22</v>
      </c>
      <c r="K78" s="22">
        <v>34.9</v>
      </c>
      <c r="L78" s="22">
        <v>5.6</v>
      </c>
      <c r="M78" s="22">
        <f t="shared" si="1"/>
        <v>22636.103151862466</v>
      </c>
      <c r="N78" s="22">
        <v>17.7</v>
      </c>
      <c r="O78" s="22">
        <v>4.0999999999999996</v>
      </c>
      <c r="P78" s="22"/>
      <c r="Q78" s="22"/>
      <c r="R78" s="22">
        <v>2.44</v>
      </c>
      <c r="S78" s="22">
        <v>0.74</v>
      </c>
      <c r="T78" s="22"/>
      <c r="U78" s="22"/>
      <c r="V78" s="22">
        <v>1.81</v>
      </c>
      <c r="W78" s="22">
        <v>0.49</v>
      </c>
      <c r="X78" s="22">
        <f t="shared" si="2"/>
        <v>5.1862464183381092E-2</v>
      </c>
      <c r="Y78" s="22">
        <v>0.63</v>
      </c>
      <c r="Z78" s="22">
        <v>0.25</v>
      </c>
      <c r="AA78" s="22">
        <f t="shared" si="3"/>
        <v>3.5593220338983052E-2</v>
      </c>
      <c r="AB78" s="22"/>
      <c r="AC78" s="22"/>
      <c r="AD78" s="22"/>
      <c r="AE78" s="22"/>
      <c r="AF78" s="22"/>
      <c r="AG78" s="22"/>
      <c r="AH78" s="22"/>
      <c r="AI78" s="22"/>
      <c r="AJ78" s="22"/>
      <c r="AK78" s="21"/>
      <c r="AL78" s="21"/>
      <c r="AM78" s="21"/>
      <c r="AN78" s="21"/>
      <c r="AO78" s="21"/>
      <c r="AP78" s="21"/>
      <c r="AQ78" s="21"/>
      <c r="AR78" s="21"/>
    </row>
    <row r="79" spans="1:44" x14ac:dyDescent="0.25">
      <c r="A79" s="4" t="s">
        <v>109</v>
      </c>
      <c r="B79" s="2">
        <v>33840</v>
      </c>
      <c r="C79" s="2"/>
      <c r="D79" s="2"/>
      <c r="E79" s="22">
        <v>360.62</v>
      </c>
      <c r="F79" s="22">
        <v>20.86</v>
      </c>
      <c r="G79" s="22"/>
      <c r="H79" s="22"/>
      <c r="I79" s="22">
        <v>3.27</v>
      </c>
      <c r="J79" s="22">
        <v>0.32</v>
      </c>
      <c r="K79" s="22">
        <v>133.30000000000001</v>
      </c>
      <c r="L79" s="22">
        <v>19.899999999999999</v>
      </c>
      <c r="M79" s="22">
        <f t="shared" si="1"/>
        <v>24531.132783195797</v>
      </c>
      <c r="N79" s="22">
        <v>211.7</v>
      </c>
      <c r="O79" s="22">
        <v>2.7</v>
      </c>
      <c r="P79" s="22">
        <v>15.6</v>
      </c>
      <c r="Q79" s="22">
        <v>3.6</v>
      </c>
      <c r="R79" s="22">
        <v>6.6</v>
      </c>
      <c r="S79" s="22">
        <v>0.28000000000000003</v>
      </c>
      <c r="T79" s="22"/>
      <c r="U79" s="22"/>
      <c r="V79" s="22">
        <v>4.1399999999999997</v>
      </c>
      <c r="W79" s="22">
        <v>0.18</v>
      </c>
      <c r="X79" s="22">
        <f t="shared" si="2"/>
        <v>3.1057764441110271E-2</v>
      </c>
      <c r="Y79" s="22">
        <v>2.33</v>
      </c>
      <c r="Z79" s="22">
        <v>0.48</v>
      </c>
      <c r="AA79" s="22">
        <f t="shared" si="3"/>
        <v>1.1006140765233822E-2</v>
      </c>
      <c r="AB79" s="22">
        <v>0.13</v>
      </c>
      <c r="AC79" s="22">
        <v>0.02</v>
      </c>
      <c r="AD79" s="22">
        <f t="shared" si="4"/>
        <v>8.3333333333333332E-3</v>
      </c>
      <c r="AE79" s="22"/>
      <c r="AF79" s="22"/>
      <c r="AG79" s="22"/>
      <c r="AH79" s="22"/>
      <c r="AI79" s="22"/>
      <c r="AJ79" s="22"/>
      <c r="AK79" s="21"/>
      <c r="AL79" s="21"/>
      <c r="AM79" s="21"/>
      <c r="AN79" s="21"/>
      <c r="AO79" s="21"/>
      <c r="AP79" s="21"/>
      <c r="AQ79" s="21"/>
      <c r="AR79" s="21"/>
    </row>
    <row r="80" spans="1:44" x14ac:dyDescent="0.25">
      <c r="A80" s="4" t="s">
        <v>109</v>
      </c>
      <c r="B80" s="2">
        <v>33856</v>
      </c>
      <c r="C80" s="2"/>
      <c r="D80" s="2"/>
      <c r="E80" s="22">
        <v>604.06999999999994</v>
      </c>
      <c r="F80" s="22">
        <v>41.67</v>
      </c>
      <c r="G80" s="22"/>
      <c r="H80" s="22"/>
      <c r="I80" s="22">
        <v>3.6</v>
      </c>
      <c r="J80" s="22">
        <v>1.36</v>
      </c>
      <c r="K80" s="22">
        <v>127.5</v>
      </c>
      <c r="L80" s="22">
        <v>29.5</v>
      </c>
      <c r="M80" s="22">
        <f t="shared" si="1"/>
        <v>28235.294117647059</v>
      </c>
      <c r="N80" s="22">
        <v>371.8</v>
      </c>
      <c r="O80" s="22">
        <v>16.399999999999999</v>
      </c>
      <c r="P80" s="22">
        <v>35.4</v>
      </c>
      <c r="Q80" s="22">
        <v>1.5</v>
      </c>
      <c r="R80" s="22">
        <v>6.93</v>
      </c>
      <c r="S80" s="22">
        <v>1.74</v>
      </c>
      <c r="T80" s="22"/>
      <c r="U80" s="22"/>
      <c r="V80" s="22">
        <v>3.17</v>
      </c>
      <c r="W80" s="22">
        <v>1.1200000000000001</v>
      </c>
      <c r="X80" s="22">
        <f t="shared" si="2"/>
        <v>2.4862745098039214E-2</v>
      </c>
      <c r="Y80" s="22">
        <v>2.2999999999999998</v>
      </c>
      <c r="Z80" s="22">
        <v>0.55000000000000004</v>
      </c>
      <c r="AA80" s="22">
        <f t="shared" si="3"/>
        <v>6.1861215707369544E-3</v>
      </c>
      <c r="AB80" s="22">
        <v>0.21</v>
      </c>
      <c r="AC80" s="22">
        <v>0.06</v>
      </c>
      <c r="AD80" s="22">
        <f t="shared" si="4"/>
        <v>5.9322033898305086E-3</v>
      </c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25">
      <c r="A81" s="4" t="s">
        <v>109</v>
      </c>
      <c r="B81" s="2">
        <v>33877</v>
      </c>
      <c r="C81" s="2"/>
      <c r="D81" s="2"/>
      <c r="E81" s="22">
        <v>1070.5899999999999</v>
      </c>
      <c r="F81" s="22">
        <v>45.7</v>
      </c>
      <c r="G81" s="22"/>
      <c r="H81" s="22"/>
      <c r="I81" s="22">
        <v>2.2799999999999998</v>
      </c>
      <c r="J81" s="22">
        <v>0.01</v>
      </c>
      <c r="K81" s="22">
        <v>112.1</v>
      </c>
      <c r="L81" s="22">
        <v>2.7</v>
      </c>
      <c r="M81" s="22">
        <f t="shared" si="1"/>
        <v>20338.983050847459</v>
      </c>
      <c r="N81" s="22">
        <v>616.20000000000005</v>
      </c>
      <c r="O81" s="22">
        <v>26.4</v>
      </c>
      <c r="P81" s="22">
        <v>70.599999999999994</v>
      </c>
      <c r="Q81" s="22">
        <v>19.399999999999999</v>
      </c>
      <c r="R81" s="22">
        <v>8.07</v>
      </c>
      <c r="S81" s="22">
        <v>0.24</v>
      </c>
      <c r="T81" s="22"/>
      <c r="U81" s="22"/>
      <c r="V81" s="22">
        <v>1.72</v>
      </c>
      <c r="W81" s="22">
        <v>0.08</v>
      </c>
      <c r="X81" s="22">
        <f t="shared" si="2"/>
        <v>1.5343443354148082E-2</v>
      </c>
      <c r="Y81" s="22">
        <v>2.31</v>
      </c>
      <c r="Z81" s="22">
        <v>0.03</v>
      </c>
      <c r="AA81" s="22">
        <f t="shared" si="3"/>
        <v>3.7487828627069133E-3</v>
      </c>
      <c r="AB81" s="22">
        <v>0.33</v>
      </c>
      <c r="AC81" s="22">
        <v>7.0000000000000007E-2</v>
      </c>
      <c r="AD81" s="22">
        <f t="shared" si="4"/>
        <v>4.6742209631728052E-3</v>
      </c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25">
      <c r="A82" s="4" t="s">
        <v>109</v>
      </c>
      <c r="B82" s="2">
        <v>33889</v>
      </c>
      <c r="C82" s="2"/>
      <c r="D82" s="2"/>
      <c r="E82" s="22">
        <v>1294.04</v>
      </c>
      <c r="F82" s="22">
        <v>52.760000000000005</v>
      </c>
      <c r="G82" s="22">
        <v>332.07</v>
      </c>
      <c r="H82" s="22">
        <v>105.9</v>
      </c>
      <c r="I82" s="22">
        <v>1.06</v>
      </c>
      <c r="J82" s="22">
        <v>0.26</v>
      </c>
      <c r="K82" s="22">
        <v>54.6</v>
      </c>
      <c r="L82" s="22">
        <v>11.3</v>
      </c>
      <c r="M82" s="22">
        <f t="shared" si="1"/>
        <v>19413.919413919415</v>
      </c>
      <c r="N82" s="22">
        <v>615.20000000000005</v>
      </c>
      <c r="O82" s="22">
        <v>19.5</v>
      </c>
      <c r="P82" s="22">
        <v>122.4</v>
      </c>
      <c r="Q82" s="22">
        <v>34.299999999999997</v>
      </c>
      <c r="R82" s="22">
        <v>10.15</v>
      </c>
      <c r="S82" s="22">
        <v>0.1</v>
      </c>
      <c r="T82" s="22"/>
      <c r="U82" s="22"/>
      <c r="V82" s="22">
        <v>0.53</v>
      </c>
      <c r="W82" s="22">
        <v>0.18</v>
      </c>
      <c r="X82" s="22">
        <f t="shared" si="2"/>
        <v>9.7069597069597072E-3</v>
      </c>
      <c r="Y82" s="22">
        <v>1.75</v>
      </c>
      <c r="Z82" s="22">
        <v>0.01</v>
      </c>
      <c r="AA82" s="22">
        <f t="shared" si="3"/>
        <v>2.8446033810143041E-3</v>
      </c>
      <c r="AB82" s="22">
        <v>0.61</v>
      </c>
      <c r="AC82" s="22">
        <v>0.17</v>
      </c>
      <c r="AD82" s="22">
        <f t="shared" si="4"/>
        <v>4.9836601307189539E-3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25">
      <c r="A83" s="4" t="s">
        <v>109</v>
      </c>
      <c r="B83" s="2">
        <v>33907</v>
      </c>
      <c r="C83" s="1">
        <v>90</v>
      </c>
      <c r="D83" s="1" t="s">
        <v>190</v>
      </c>
      <c r="E83" s="22">
        <v>1202.75</v>
      </c>
      <c r="F83" s="22"/>
      <c r="G83" s="22">
        <v>480.18</v>
      </c>
      <c r="H83" s="22"/>
      <c r="I83" s="22"/>
      <c r="J83" s="22"/>
      <c r="K83" s="22"/>
      <c r="L83" s="22"/>
      <c r="M83" s="22"/>
      <c r="N83" s="22">
        <v>407.6</v>
      </c>
      <c r="O83" s="22"/>
      <c r="P83" s="22"/>
      <c r="Q83" s="22"/>
      <c r="R83" s="22">
        <v>8.41</v>
      </c>
      <c r="S83" s="22"/>
      <c r="T83" s="22">
        <v>6.89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>
        <f>AF83/100</f>
        <v>1.43E-2</v>
      </c>
      <c r="AF83" s="22">
        <v>1.43</v>
      </c>
      <c r="AG83" s="22">
        <v>11760.51</v>
      </c>
      <c r="AH83" s="22">
        <v>40.800000000000004</v>
      </c>
      <c r="AI83" s="22">
        <v>8.15</v>
      </c>
      <c r="AJ83" s="22">
        <v>120</v>
      </c>
      <c r="AK83" s="21"/>
      <c r="AL83" s="21"/>
      <c r="AM83" s="21"/>
      <c r="AN83" s="21"/>
      <c r="AO83" s="21"/>
      <c r="AP83" s="21"/>
      <c r="AQ83" s="21"/>
      <c r="AR83" s="21"/>
    </row>
    <row r="84" spans="1:44" x14ac:dyDescent="0.25">
      <c r="A84" s="4" t="s">
        <v>110</v>
      </c>
      <c r="B84" s="2">
        <v>33797</v>
      </c>
      <c r="C84" s="2"/>
      <c r="D84" s="2"/>
      <c r="E84" s="22">
        <v>9.08</v>
      </c>
      <c r="F84" s="22">
        <v>0.72</v>
      </c>
      <c r="G84" s="22"/>
      <c r="H84" s="22"/>
      <c r="I84" s="22">
        <v>0.16</v>
      </c>
      <c r="J84" s="22">
        <v>0.02</v>
      </c>
      <c r="K84" s="22">
        <v>7.3</v>
      </c>
      <c r="L84" s="22">
        <v>0.4</v>
      </c>
      <c r="M84" s="22">
        <f t="shared" si="1"/>
        <v>21917.808219178081</v>
      </c>
      <c r="N84" s="22">
        <v>1.8</v>
      </c>
      <c r="O84" s="22">
        <v>0.4</v>
      </c>
      <c r="P84" s="22"/>
      <c r="Q84" s="22"/>
      <c r="R84" s="22">
        <v>0.5</v>
      </c>
      <c r="S84" s="22">
        <v>0.05</v>
      </c>
      <c r="T84" s="22"/>
      <c r="U84" s="22"/>
      <c r="V84" s="22">
        <v>0.42</v>
      </c>
      <c r="W84" s="22">
        <v>0.03</v>
      </c>
      <c r="X84" s="22">
        <f t="shared" si="2"/>
        <v>5.7534246575342465E-2</v>
      </c>
      <c r="Y84" s="22">
        <v>0.08</v>
      </c>
      <c r="Z84" s="22">
        <v>0.02</v>
      </c>
      <c r="AA84" s="22">
        <f t="shared" si="3"/>
        <v>4.4444444444444446E-2</v>
      </c>
      <c r="AB84" s="22"/>
      <c r="AC84" s="22"/>
      <c r="AD84" s="22"/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25">
      <c r="A85" s="4" t="s">
        <v>110</v>
      </c>
      <c r="B85" s="2">
        <v>33812</v>
      </c>
      <c r="C85" s="2"/>
      <c r="D85" s="2"/>
      <c r="E85" s="22">
        <v>48.19</v>
      </c>
      <c r="F85" s="22">
        <v>13.36</v>
      </c>
      <c r="G85" s="22"/>
      <c r="H85" s="22"/>
      <c r="I85" s="22">
        <v>0.8</v>
      </c>
      <c r="J85" s="22">
        <v>0.13</v>
      </c>
      <c r="K85" s="22">
        <v>32.5</v>
      </c>
      <c r="L85" s="22">
        <v>6.8</v>
      </c>
      <c r="M85" s="22">
        <f t="shared" si="1"/>
        <v>24615.384615384617</v>
      </c>
      <c r="N85" s="22">
        <v>15.7</v>
      </c>
      <c r="O85" s="22">
        <v>6.5</v>
      </c>
      <c r="P85" s="22"/>
      <c r="Q85" s="22"/>
      <c r="R85" s="22">
        <v>1.82</v>
      </c>
      <c r="S85" s="22">
        <v>0.68</v>
      </c>
      <c r="T85" s="22"/>
      <c r="U85" s="22"/>
      <c r="V85" s="22">
        <v>1.4</v>
      </c>
      <c r="W85" s="22">
        <v>0.45</v>
      </c>
      <c r="X85" s="22">
        <f t="shared" si="2"/>
        <v>4.3076923076923075E-2</v>
      </c>
      <c r="Y85" s="22">
        <v>0.43</v>
      </c>
      <c r="Z85" s="22">
        <v>0.23</v>
      </c>
      <c r="AA85" s="22">
        <f t="shared" si="3"/>
        <v>2.7388535031847135E-2</v>
      </c>
      <c r="AB85" s="22"/>
      <c r="AC85" s="22"/>
      <c r="AD85" s="22"/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25">
      <c r="A86" s="4" t="s">
        <v>110</v>
      </c>
      <c r="B86" s="2">
        <v>33840</v>
      </c>
      <c r="C86" s="2"/>
      <c r="D86" s="2"/>
      <c r="E86" s="22">
        <v>323.04000000000002</v>
      </c>
      <c r="F86" s="22">
        <v>28.73</v>
      </c>
      <c r="G86" s="22"/>
      <c r="H86" s="22"/>
      <c r="I86" s="22">
        <v>3.72</v>
      </c>
      <c r="J86" s="22">
        <v>0.04</v>
      </c>
      <c r="K86" s="22">
        <v>141.1</v>
      </c>
      <c r="L86" s="22">
        <v>16.5</v>
      </c>
      <c r="M86" s="22">
        <f t="shared" si="1"/>
        <v>26364.280652019846</v>
      </c>
      <c r="N86" s="22">
        <v>174.3</v>
      </c>
      <c r="O86" s="22">
        <v>10.3</v>
      </c>
      <c r="P86" s="22">
        <v>7.6</v>
      </c>
      <c r="Q86" s="22">
        <v>1.9</v>
      </c>
      <c r="R86" s="22">
        <v>7.99</v>
      </c>
      <c r="S86" s="22">
        <v>1.27</v>
      </c>
      <c r="T86" s="22"/>
      <c r="U86" s="22"/>
      <c r="V86" s="22">
        <v>5.21</v>
      </c>
      <c r="W86" s="22">
        <v>0.75</v>
      </c>
      <c r="X86" s="22">
        <f t="shared" si="2"/>
        <v>3.692416725726435E-2</v>
      </c>
      <c r="Y86" s="22">
        <v>2.69</v>
      </c>
      <c r="Z86" s="22">
        <v>0.5</v>
      </c>
      <c r="AA86" s="22">
        <f t="shared" si="3"/>
        <v>1.5433161216293746E-2</v>
      </c>
      <c r="AB86" s="22">
        <v>0.08</v>
      </c>
      <c r="AC86" s="22">
        <v>0.02</v>
      </c>
      <c r="AD86" s="22">
        <f t="shared" si="4"/>
        <v>1.0526315789473686E-2</v>
      </c>
      <c r="AE86" s="22"/>
      <c r="AF86" s="22"/>
      <c r="AG86" s="22"/>
      <c r="AH86" s="22"/>
      <c r="AI86" s="22"/>
      <c r="AJ86" s="22"/>
      <c r="AK86" s="21"/>
      <c r="AL86" s="21"/>
      <c r="AM86" s="21"/>
      <c r="AN86" s="21"/>
      <c r="AO86" s="21"/>
      <c r="AP86" s="21"/>
      <c r="AQ86" s="21"/>
      <c r="AR86" s="21"/>
    </row>
    <row r="87" spans="1:44" x14ac:dyDescent="0.25">
      <c r="A87" s="4" t="s">
        <v>110</v>
      </c>
      <c r="B87" s="2">
        <v>33856</v>
      </c>
      <c r="C87" s="2"/>
      <c r="D87" s="2"/>
      <c r="E87" s="22">
        <v>604.15</v>
      </c>
      <c r="F87" s="22">
        <v>30.75</v>
      </c>
      <c r="G87" s="22"/>
      <c r="H87" s="22"/>
      <c r="I87" s="22">
        <v>5</v>
      </c>
      <c r="J87" s="22">
        <v>0.62</v>
      </c>
      <c r="K87" s="22">
        <v>173.5</v>
      </c>
      <c r="L87" s="22">
        <v>1</v>
      </c>
      <c r="M87" s="22">
        <f t="shared" si="1"/>
        <v>28818.443804034581</v>
      </c>
      <c r="N87" s="22">
        <v>357</v>
      </c>
      <c r="O87" s="22">
        <v>10.8</v>
      </c>
      <c r="P87" s="22">
        <v>13.8</v>
      </c>
      <c r="Q87" s="22">
        <v>11.9</v>
      </c>
      <c r="R87" s="22">
        <v>10.33</v>
      </c>
      <c r="S87" s="22">
        <v>0.08</v>
      </c>
      <c r="T87" s="22"/>
      <c r="U87" s="22"/>
      <c r="V87" s="22">
        <v>5.62</v>
      </c>
      <c r="W87" s="22">
        <v>0.19</v>
      </c>
      <c r="X87" s="22">
        <f t="shared" si="2"/>
        <v>3.239193083573487E-2</v>
      </c>
      <c r="Y87" s="22">
        <v>3.4</v>
      </c>
      <c r="Z87" s="22">
        <v>0.23</v>
      </c>
      <c r="AA87" s="22">
        <f t="shared" si="3"/>
        <v>9.5238095238095229E-3</v>
      </c>
      <c r="AB87" s="22">
        <v>0.11</v>
      </c>
      <c r="AC87" s="22">
        <v>0.1</v>
      </c>
      <c r="AD87" s="22">
        <f t="shared" si="4"/>
        <v>7.9710144927536229E-3</v>
      </c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25">
      <c r="A88" s="4" t="s">
        <v>110</v>
      </c>
      <c r="B88" s="2">
        <v>33877</v>
      </c>
      <c r="C88" s="2"/>
      <c r="D88" s="2"/>
      <c r="E88" s="22">
        <v>1105.1600000000001</v>
      </c>
      <c r="F88" s="22">
        <v>71.06</v>
      </c>
      <c r="G88" s="22"/>
      <c r="H88" s="22"/>
      <c r="I88" s="22">
        <v>3.64</v>
      </c>
      <c r="J88" s="22">
        <v>0.24</v>
      </c>
      <c r="K88" s="22">
        <v>154.9</v>
      </c>
      <c r="L88" s="22">
        <v>13.4</v>
      </c>
      <c r="M88" s="22">
        <f t="shared" si="1"/>
        <v>23499.031633311813</v>
      </c>
      <c r="N88" s="22">
        <v>622.29999999999995</v>
      </c>
      <c r="O88" s="22">
        <v>35.299999999999997</v>
      </c>
      <c r="P88" s="22">
        <v>55.7</v>
      </c>
      <c r="Q88" s="22">
        <v>1.5</v>
      </c>
      <c r="R88" s="22">
        <v>10.91</v>
      </c>
      <c r="S88" s="22">
        <v>1.41</v>
      </c>
      <c r="T88" s="22"/>
      <c r="U88" s="22"/>
      <c r="V88" s="22">
        <v>3.32</v>
      </c>
      <c r="W88" s="22">
        <v>0.56999999999999995</v>
      </c>
      <c r="X88" s="22">
        <f t="shared" si="2"/>
        <v>2.1433182698515168E-2</v>
      </c>
      <c r="Y88" s="22">
        <v>3.12</v>
      </c>
      <c r="Z88" s="22">
        <v>0.35</v>
      </c>
      <c r="AA88" s="22">
        <f t="shared" si="3"/>
        <v>5.0136590069098513E-3</v>
      </c>
      <c r="AB88" s="22">
        <v>0.31</v>
      </c>
      <c r="AC88" s="22">
        <v>0</v>
      </c>
      <c r="AD88" s="22">
        <f t="shared" si="4"/>
        <v>5.5655296229802512E-3</v>
      </c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25">
      <c r="A89" s="4" t="s">
        <v>110</v>
      </c>
      <c r="B89" s="2">
        <v>33889</v>
      </c>
      <c r="C89" s="2"/>
      <c r="D89" s="2"/>
      <c r="E89" s="22">
        <v>1414.58</v>
      </c>
      <c r="F89" s="22">
        <v>82.38</v>
      </c>
      <c r="G89" s="22">
        <v>321.08999999999997</v>
      </c>
      <c r="H89" s="22">
        <v>416.8</v>
      </c>
      <c r="I89" s="22">
        <v>2.58</v>
      </c>
      <c r="J89" s="22">
        <v>0.26</v>
      </c>
      <c r="K89" s="22">
        <v>131.4</v>
      </c>
      <c r="L89" s="22">
        <v>4.2</v>
      </c>
      <c r="M89" s="22">
        <f t="shared" si="1"/>
        <v>19634.703196347033</v>
      </c>
      <c r="N89" s="22">
        <v>662.3</v>
      </c>
      <c r="O89" s="22">
        <v>41.7</v>
      </c>
      <c r="P89" s="22">
        <v>66.400000000000006</v>
      </c>
      <c r="Q89" s="22">
        <v>0.1</v>
      </c>
      <c r="R89" s="22">
        <v>14.36</v>
      </c>
      <c r="S89" s="22">
        <v>0.08</v>
      </c>
      <c r="T89" s="22"/>
      <c r="U89" s="22"/>
      <c r="V89" s="22">
        <v>2.34</v>
      </c>
      <c r="W89" s="22">
        <v>0.31</v>
      </c>
      <c r="X89" s="22">
        <f t="shared" si="2"/>
        <v>1.7808219178082191E-2</v>
      </c>
      <c r="Y89" s="22">
        <v>2.74</v>
      </c>
      <c r="Z89" s="22">
        <v>0.15</v>
      </c>
      <c r="AA89" s="22">
        <f t="shared" si="3"/>
        <v>4.1370979918465955E-3</v>
      </c>
      <c r="AB89" s="22">
        <v>0.37</v>
      </c>
      <c r="AC89" s="22">
        <v>0.02</v>
      </c>
      <c r="AD89" s="22">
        <f t="shared" si="4"/>
        <v>5.5722891566265054E-3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25">
      <c r="A90" s="4" t="s">
        <v>110</v>
      </c>
      <c r="B90" s="2">
        <v>33907</v>
      </c>
      <c r="C90" s="1">
        <v>90</v>
      </c>
      <c r="D90" s="1" t="s">
        <v>190</v>
      </c>
      <c r="E90" s="22">
        <v>1720.61</v>
      </c>
      <c r="F90" s="22"/>
      <c r="G90" s="22">
        <v>684.42</v>
      </c>
      <c r="H90" s="22"/>
      <c r="I90" s="22"/>
      <c r="J90" s="22"/>
      <c r="K90" s="22"/>
      <c r="L90" s="22"/>
      <c r="M90" s="22"/>
      <c r="N90" s="22">
        <v>556</v>
      </c>
      <c r="O90" s="22"/>
      <c r="P90" s="22"/>
      <c r="Q90" s="22"/>
      <c r="R90" s="22">
        <v>13.78</v>
      </c>
      <c r="S90" s="22"/>
      <c r="T90" s="22">
        <v>11.06</v>
      </c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>
        <f>AF90/100</f>
        <v>1.6200000000000003E-2</v>
      </c>
      <c r="AF90" s="22">
        <v>1.62</v>
      </c>
      <c r="AG90" s="22">
        <v>15809.27</v>
      </c>
      <c r="AH90" s="22">
        <v>43.6</v>
      </c>
      <c r="AI90" s="22">
        <v>9.23</v>
      </c>
      <c r="AJ90" s="22">
        <v>160</v>
      </c>
      <c r="AK90" s="21"/>
      <c r="AL90" s="21"/>
      <c r="AM90" s="21"/>
      <c r="AN90" s="21"/>
      <c r="AO90" s="21"/>
      <c r="AP90" s="21"/>
      <c r="AQ90" s="21"/>
      <c r="AR90" s="21"/>
    </row>
    <row r="91" spans="1:44" x14ac:dyDescent="0.25">
      <c r="A91" s="4" t="s">
        <v>111</v>
      </c>
      <c r="B91" s="2">
        <v>33797</v>
      </c>
      <c r="C91" s="2"/>
      <c r="D91" s="2"/>
      <c r="E91" s="22">
        <v>9.11</v>
      </c>
      <c r="F91" s="22">
        <v>0.75</v>
      </c>
      <c r="G91" s="22"/>
      <c r="H91" s="22"/>
      <c r="I91" s="22">
        <v>0.14000000000000001</v>
      </c>
      <c r="J91" s="22">
        <v>0.01</v>
      </c>
      <c r="K91" s="22">
        <v>7</v>
      </c>
      <c r="L91" s="22">
        <v>0.3</v>
      </c>
      <c r="M91" s="22">
        <f t="shared" si="1"/>
        <v>20000</v>
      </c>
      <c r="N91" s="22">
        <v>2.2000000000000002</v>
      </c>
      <c r="O91" s="22">
        <v>0.4</v>
      </c>
      <c r="P91" s="22"/>
      <c r="Q91" s="22"/>
      <c r="R91" s="22">
        <v>0.56999999999999995</v>
      </c>
      <c r="S91" s="22">
        <v>0.05</v>
      </c>
      <c r="T91" s="22"/>
      <c r="U91" s="22"/>
      <c r="V91" s="22">
        <v>0.46</v>
      </c>
      <c r="W91" s="22">
        <v>0.03</v>
      </c>
      <c r="X91" s="22">
        <f t="shared" si="2"/>
        <v>6.5714285714285711E-2</v>
      </c>
      <c r="Y91" s="22">
        <v>0.12</v>
      </c>
      <c r="Z91" s="22">
        <v>0.02</v>
      </c>
      <c r="AA91" s="22">
        <f t="shared" si="3"/>
        <v>5.4545454545454536E-2</v>
      </c>
      <c r="AB91" s="22"/>
      <c r="AC91" s="22"/>
      <c r="AD91" s="22"/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25">
      <c r="A92" s="4" t="s">
        <v>111</v>
      </c>
      <c r="B92" s="2">
        <v>33812</v>
      </c>
      <c r="C92" s="2"/>
      <c r="D92" s="2"/>
      <c r="E92" s="22">
        <v>66.2</v>
      </c>
      <c r="F92" s="22">
        <v>22.869999999999997</v>
      </c>
      <c r="G92" s="22"/>
      <c r="H92" s="22"/>
      <c r="I92" s="22">
        <v>1.03</v>
      </c>
      <c r="J92" s="22">
        <v>0.37</v>
      </c>
      <c r="K92" s="22">
        <v>44.2</v>
      </c>
      <c r="L92" s="22">
        <v>14.4</v>
      </c>
      <c r="M92" s="22">
        <f t="shared" si="1"/>
        <v>23303.16742081448</v>
      </c>
      <c r="N92" s="22">
        <v>22</v>
      </c>
      <c r="O92" s="22">
        <v>8.4</v>
      </c>
      <c r="P92" s="22"/>
      <c r="Q92" s="22"/>
      <c r="R92" s="22">
        <v>3.5</v>
      </c>
      <c r="S92" s="22">
        <v>1.1399999999999999</v>
      </c>
      <c r="T92" s="22"/>
      <c r="U92" s="22"/>
      <c r="V92" s="22">
        <v>2.57</v>
      </c>
      <c r="W92" s="22">
        <v>0.8</v>
      </c>
      <c r="X92" s="22">
        <f t="shared" si="2"/>
        <v>5.8144796380090492E-2</v>
      </c>
      <c r="Y92" s="22">
        <v>0.93</v>
      </c>
      <c r="Z92" s="22">
        <v>0.34</v>
      </c>
      <c r="AA92" s="22">
        <f t="shared" si="3"/>
        <v>4.2272727272727274E-2</v>
      </c>
      <c r="AB92" s="22"/>
      <c r="AC92" s="22"/>
      <c r="AD92" s="22"/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25">
      <c r="A93" s="4" t="s">
        <v>111</v>
      </c>
      <c r="B93" s="2">
        <v>33840</v>
      </c>
      <c r="C93" s="2"/>
      <c r="D93" s="2"/>
      <c r="E93" s="22">
        <v>465.18</v>
      </c>
      <c r="F93" s="22">
        <v>63.64</v>
      </c>
      <c r="G93" s="22"/>
      <c r="H93" s="22"/>
      <c r="I93" s="22">
        <v>6.27</v>
      </c>
      <c r="J93" s="22">
        <v>1.1100000000000001</v>
      </c>
      <c r="K93" s="22">
        <v>238</v>
      </c>
      <c r="L93" s="22">
        <v>33.5</v>
      </c>
      <c r="M93" s="22">
        <f t="shared" si="1"/>
        <v>26344.537815126052</v>
      </c>
      <c r="N93" s="22">
        <v>212.7</v>
      </c>
      <c r="O93" s="22">
        <v>22</v>
      </c>
      <c r="P93" s="22">
        <v>14.5</v>
      </c>
      <c r="Q93" s="22">
        <v>8.1999999999999993</v>
      </c>
      <c r="R93" s="22">
        <v>15.68</v>
      </c>
      <c r="S93" s="22">
        <v>0.32</v>
      </c>
      <c r="T93" s="22"/>
      <c r="U93" s="22"/>
      <c r="V93" s="22">
        <v>10.17</v>
      </c>
      <c r="W93" s="22">
        <v>0.73</v>
      </c>
      <c r="X93" s="22">
        <f t="shared" si="2"/>
        <v>4.2731092436974788E-2</v>
      </c>
      <c r="Y93" s="22">
        <v>5.3</v>
      </c>
      <c r="Z93" s="22">
        <v>0.5</v>
      </c>
      <c r="AA93" s="22">
        <f t="shared" si="3"/>
        <v>2.4917724494593323E-2</v>
      </c>
      <c r="AB93" s="22">
        <v>0.2</v>
      </c>
      <c r="AC93" s="22">
        <v>0.09</v>
      </c>
      <c r="AD93" s="22">
        <f t="shared" si="4"/>
        <v>1.3793103448275864E-2</v>
      </c>
      <c r="AE93" s="22"/>
      <c r="AF93" s="22"/>
      <c r="AG93" s="22"/>
      <c r="AH93" s="22"/>
      <c r="AI93" s="22"/>
      <c r="AJ93" s="22"/>
      <c r="AK93" s="21"/>
      <c r="AL93" s="21"/>
      <c r="AM93" s="21"/>
      <c r="AN93" s="21"/>
      <c r="AO93" s="21"/>
      <c r="AP93" s="21"/>
      <c r="AQ93" s="21"/>
      <c r="AR93" s="21"/>
    </row>
    <row r="94" spans="1:44" x14ac:dyDescent="0.25">
      <c r="A94" s="4" t="s">
        <v>111</v>
      </c>
      <c r="B94" s="2">
        <v>33856</v>
      </c>
      <c r="C94" s="2"/>
      <c r="D94" s="2"/>
      <c r="E94" s="22">
        <v>702.86</v>
      </c>
      <c r="F94" s="22">
        <v>47.739999999999995</v>
      </c>
      <c r="G94" s="22"/>
      <c r="H94" s="22"/>
      <c r="I94" s="22">
        <v>7.25</v>
      </c>
      <c r="J94" s="22">
        <v>1.41</v>
      </c>
      <c r="K94" s="22">
        <v>223.9</v>
      </c>
      <c r="L94" s="22">
        <v>18.100000000000001</v>
      </c>
      <c r="M94" s="22">
        <f t="shared" si="1"/>
        <v>32380.527020991514</v>
      </c>
      <c r="N94" s="22">
        <v>395.4</v>
      </c>
      <c r="O94" s="22">
        <v>41.1</v>
      </c>
      <c r="P94" s="22">
        <v>58.7</v>
      </c>
      <c r="Q94" s="22">
        <v>23.7</v>
      </c>
      <c r="R94" s="22">
        <v>16.2</v>
      </c>
      <c r="S94" s="22">
        <v>2.5</v>
      </c>
      <c r="T94" s="22"/>
      <c r="U94" s="22"/>
      <c r="V94" s="22">
        <v>8.5</v>
      </c>
      <c r="W94" s="22">
        <v>1.3</v>
      </c>
      <c r="X94" s="22">
        <f t="shared" si="2"/>
        <v>3.7963376507369362E-2</v>
      </c>
      <c r="Y94" s="22">
        <v>6.28</v>
      </c>
      <c r="Z94" s="22">
        <v>1.68</v>
      </c>
      <c r="AA94" s="22">
        <f t="shared" si="3"/>
        <v>1.5882650480526051E-2</v>
      </c>
      <c r="AB94" s="22">
        <v>0.75</v>
      </c>
      <c r="AC94" s="22">
        <v>0.46</v>
      </c>
      <c r="AD94" s="22">
        <f t="shared" si="4"/>
        <v>1.2776831345826235E-2</v>
      </c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25">
      <c r="A95" s="4" t="s">
        <v>111</v>
      </c>
      <c r="B95" s="2">
        <v>33877</v>
      </c>
      <c r="C95" s="2"/>
      <c r="D95" s="2"/>
      <c r="E95" s="22">
        <v>1317.75</v>
      </c>
      <c r="F95" s="22">
        <v>87.070000000000007</v>
      </c>
      <c r="G95" s="22"/>
      <c r="H95" s="22"/>
      <c r="I95" s="22">
        <v>6.44</v>
      </c>
      <c r="J95" s="22">
        <v>0.48</v>
      </c>
      <c r="K95" s="22">
        <v>242.2</v>
      </c>
      <c r="L95" s="22">
        <v>22</v>
      </c>
      <c r="M95" s="22">
        <f t="shared" si="1"/>
        <v>26589.595375722543</v>
      </c>
      <c r="N95" s="22">
        <v>711.9</v>
      </c>
      <c r="O95" s="22">
        <v>32.799999999999997</v>
      </c>
      <c r="P95" s="22">
        <v>57.7</v>
      </c>
      <c r="Q95" s="22">
        <v>46</v>
      </c>
      <c r="R95" s="22">
        <v>23.38</v>
      </c>
      <c r="S95" s="22">
        <v>2.77</v>
      </c>
      <c r="T95" s="22"/>
      <c r="U95" s="22"/>
      <c r="V95" s="22">
        <v>8.6300000000000008</v>
      </c>
      <c r="W95" s="22">
        <v>0.84</v>
      </c>
      <c r="X95" s="22">
        <f t="shared" si="2"/>
        <v>3.56317093311313E-2</v>
      </c>
      <c r="Y95" s="22">
        <v>8.5299999999999994</v>
      </c>
      <c r="Z95" s="22">
        <v>1.45</v>
      </c>
      <c r="AA95" s="22">
        <f t="shared" si="3"/>
        <v>1.1982019946621717E-2</v>
      </c>
      <c r="AB95" s="22">
        <v>0.65</v>
      </c>
      <c r="AC95" s="22">
        <v>0.56000000000000005</v>
      </c>
      <c r="AD95" s="22">
        <f t="shared" si="4"/>
        <v>1.1265164644714038E-2</v>
      </c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25">
      <c r="A96" s="4" t="s">
        <v>111</v>
      </c>
      <c r="B96" s="2">
        <v>33889</v>
      </c>
      <c r="C96" s="2"/>
      <c r="D96" s="2"/>
      <c r="E96" s="22">
        <v>1484.85</v>
      </c>
      <c r="F96" s="22">
        <v>28.53</v>
      </c>
      <c r="G96" s="22">
        <v>273.06</v>
      </c>
      <c r="H96" s="22">
        <v>549.20000000000005</v>
      </c>
      <c r="I96" s="22">
        <v>3.84</v>
      </c>
      <c r="J96" s="22">
        <v>0.73</v>
      </c>
      <c r="K96" s="22">
        <v>177.1</v>
      </c>
      <c r="L96" s="22">
        <v>0.5</v>
      </c>
      <c r="M96" s="22">
        <f t="shared" si="1"/>
        <v>21682.66516092603</v>
      </c>
      <c r="N96" s="22">
        <v>716</v>
      </c>
      <c r="O96" s="22">
        <v>25.1</v>
      </c>
      <c r="P96" s="22">
        <v>110.7</v>
      </c>
      <c r="Q96" s="22">
        <v>10.9</v>
      </c>
      <c r="R96" s="22">
        <v>26.93</v>
      </c>
      <c r="S96" s="22">
        <v>1.48</v>
      </c>
      <c r="T96" s="22"/>
      <c r="U96" s="22"/>
      <c r="V96" s="22">
        <v>5.56</v>
      </c>
      <c r="W96" s="22">
        <v>0.4</v>
      </c>
      <c r="X96" s="22">
        <f t="shared" si="2"/>
        <v>3.1394692264257479E-2</v>
      </c>
      <c r="Y96" s="22">
        <v>8.86</v>
      </c>
      <c r="Z96" s="22">
        <v>1.17</v>
      </c>
      <c r="AA96" s="22">
        <f t="shared" si="3"/>
        <v>1.2374301675977653E-2</v>
      </c>
      <c r="AB96" s="22">
        <v>1.43</v>
      </c>
      <c r="AC96" s="22">
        <v>0.24</v>
      </c>
      <c r="AD96" s="22">
        <f t="shared" si="4"/>
        <v>1.2917795844625112E-2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25">
      <c r="A97" s="4" t="s">
        <v>111</v>
      </c>
      <c r="B97" s="2">
        <v>33907</v>
      </c>
      <c r="C97" s="1">
        <v>90</v>
      </c>
      <c r="D97" s="1" t="s">
        <v>190</v>
      </c>
      <c r="E97" s="22">
        <v>1768.45</v>
      </c>
      <c r="F97" s="22"/>
      <c r="G97" s="22">
        <v>689.52</v>
      </c>
      <c r="H97" s="22"/>
      <c r="I97" s="22"/>
      <c r="J97" s="22"/>
      <c r="K97" s="22"/>
      <c r="L97" s="22"/>
      <c r="M97" s="22"/>
      <c r="N97" s="22">
        <v>617.70000000000005</v>
      </c>
      <c r="O97" s="22"/>
      <c r="P97" s="22"/>
      <c r="Q97" s="22"/>
      <c r="R97" s="22">
        <v>25.97</v>
      </c>
      <c r="S97" s="22"/>
      <c r="T97" s="22">
        <v>16.7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>
        <f>AF97/100</f>
        <v>2.4199999999999999E-2</v>
      </c>
      <c r="AF97" s="22">
        <v>2.42</v>
      </c>
      <c r="AG97" s="22">
        <v>20225.400000000001</v>
      </c>
      <c r="AH97" s="22">
        <v>34.35</v>
      </c>
      <c r="AI97" s="22">
        <v>13.8</v>
      </c>
      <c r="AJ97" s="22">
        <v>360</v>
      </c>
      <c r="AK97" s="21"/>
      <c r="AL97" s="21"/>
      <c r="AM97" s="21"/>
      <c r="AN97" s="21"/>
      <c r="AO97" s="21"/>
      <c r="AP97" s="21"/>
      <c r="AQ97" s="21"/>
      <c r="AR97" s="21"/>
    </row>
    <row r="98" spans="1:44" x14ac:dyDescent="0.25">
      <c r="A98" s="4" t="s">
        <v>107</v>
      </c>
      <c r="B98" s="2">
        <v>33797</v>
      </c>
      <c r="C98" s="2"/>
      <c r="D98" s="2"/>
      <c r="E98" s="22">
        <v>7.3400000000000007</v>
      </c>
      <c r="F98" s="22">
        <v>0.74</v>
      </c>
      <c r="G98" s="22"/>
      <c r="H98" s="22"/>
      <c r="I98" s="22">
        <v>0.11</v>
      </c>
      <c r="J98" s="22">
        <v>0.02</v>
      </c>
      <c r="K98" s="22">
        <v>5.7</v>
      </c>
      <c r="L98" s="22">
        <v>0.6</v>
      </c>
      <c r="M98" s="22">
        <f t="shared" si="1"/>
        <v>19298.245614035088</v>
      </c>
      <c r="N98" s="22">
        <v>1.7</v>
      </c>
      <c r="O98" s="22">
        <v>0.1</v>
      </c>
      <c r="P98" s="22"/>
      <c r="Q98" s="22"/>
      <c r="R98" s="22">
        <v>0.43</v>
      </c>
      <c r="S98" s="22">
        <v>0.01</v>
      </c>
      <c r="T98" s="22"/>
      <c r="U98" s="22"/>
      <c r="V98" s="22">
        <v>0.35</v>
      </c>
      <c r="W98" s="22">
        <v>0.01</v>
      </c>
      <c r="X98" s="22">
        <f t="shared" si="2"/>
        <v>6.1403508771929821E-2</v>
      </c>
      <c r="Y98" s="22">
        <v>0.08</v>
      </c>
      <c r="Z98" s="22">
        <v>0</v>
      </c>
      <c r="AA98" s="22">
        <f t="shared" si="3"/>
        <v>4.7058823529411764E-2</v>
      </c>
      <c r="AB98" s="22"/>
      <c r="AC98" s="22"/>
      <c r="AD98" s="22"/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25">
      <c r="A99" s="4" t="s">
        <v>107</v>
      </c>
      <c r="B99" s="2">
        <v>33812</v>
      </c>
      <c r="C99" s="2"/>
      <c r="D99" s="2"/>
      <c r="E99" s="22">
        <v>42.480000000000004</v>
      </c>
      <c r="F99" s="22">
        <v>8.629999999999999</v>
      </c>
      <c r="G99" s="22"/>
      <c r="H99" s="22"/>
      <c r="I99" s="22">
        <v>0.7</v>
      </c>
      <c r="J99" s="22">
        <v>0.08</v>
      </c>
      <c r="K99" s="22">
        <v>29.1</v>
      </c>
      <c r="L99" s="22">
        <v>4.4000000000000004</v>
      </c>
      <c r="M99" s="22">
        <f t="shared" si="1"/>
        <v>24054.982817869415</v>
      </c>
      <c r="N99" s="22">
        <v>13.4</v>
      </c>
      <c r="O99" s="22">
        <v>4.2</v>
      </c>
      <c r="P99" s="22"/>
      <c r="Q99" s="22"/>
      <c r="R99" s="22">
        <v>1.74</v>
      </c>
      <c r="S99" s="22">
        <v>0.09</v>
      </c>
      <c r="T99" s="22"/>
      <c r="U99" s="22"/>
      <c r="V99" s="22">
        <v>1.36</v>
      </c>
      <c r="W99" s="22">
        <v>0.04</v>
      </c>
      <c r="X99" s="22">
        <f t="shared" si="2"/>
        <v>4.6735395189003437E-2</v>
      </c>
      <c r="Y99" s="22">
        <v>0.38</v>
      </c>
      <c r="Z99" s="22">
        <v>0.05</v>
      </c>
      <c r="AA99" s="22">
        <f t="shared" si="3"/>
        <v>2.8358208955223878E-2</v>
      </c>
      <c r="AB99" s="22"/>
      <c r="AC99" s="22"/>
      <c r="AD99" s="22"/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25">
      <c r="A100" s="4" t="s">
        <v>107</v>
      </c>
      <c r="B100" s="2">
        <v>33840</v>
      </c>
      <c r="C100" s="2"/>
      <c r="D100" s="2"/>
      <c r="E100" s="22">
        <v>231.15</v>
      </c>
      <c r="F100" s="22">
        <v>26.72</v>
      </c>
      <c r="G100" s="22"/>
      <c r="H100" s="22"/>
      <c r="I100" s="22">
        <v>1.72</v>
      </c>
      <c r="J100" s="22">
        <v>0.18</v>
      </c>
      <c r="K100" s="22">
        <v>82.4</v>
      </c>
      <c r="L100" s="22">
        <v>10.5</v>
      </c>
      <c r="M100" s="22">
        <f t="shared" si="1"/>
        <v>20873.786407766987</v>
      </c>
      <c r="N100" s="22">
        <v>133.1</v>
      </c>
      <c r="O100" s="22">
        <v>15.3</v>
      </c>
      <c r="P100" s="22">
        <v>15.6</v>
      </c>
      <c r="Q100" s="22">
        <v>0.9</v>
      </c>
      <c r="R100" s="22">
        <v>2.59</v>
      </c>
      <c r="S100" s="22">
        <v>0.35</v>
      </c>
      <c r="T100" s="22"/>
      <c r="U100" s="22"/>
      <c r="V100" s="22">
        <v>1.61</v>
      </c>
      <c r="W100" s="22">
        <v>0.24</v>
      </c>
      <c r="X100" s="22">
        <f t="shared" si="2"/>
        <v>1.9538834951456311E-2</v>
      </c>
      <c r="Y100" s="22">
        <v>0.89</v>
      </c>
      <c r="Z100" s="22">
        <v>0.12</v>
      </c>
      <c r="AA100" s="22">
        <f t="shared" si="3"/>
        <v>6.6867017280240427E-3</v>
      </c>
      <c r="AB100" s="22">
        <v>0.09</v>
      </c>
      <c r="AC100" s="22">
        <v>0.01</v>
      </c>
      <c r="AD100" s="22">
        <f t="shared" si="4"/>
        <v>5.7692307692307696E-3</v>
      </c>
      <c r="AE100" s="22"/>
      <c r="AF100" s="22"/>
      <c r="AG100" s="22"/>
      <c r="AH100" s="22"/>
      <c r="AI100" s="22"/>
      <c r="AJ100" s="22"/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25">
      <c r="A101" s="4" t="s">
        <v>107</v>
      </c>
      <c r="B101" s="2">
        <v>33856</v>
      </c>
      <c r="C101" s="2"/>
      <c r="D101" s="2"/>
      <c r="E101" s="22">
        <v>344.94</v>
      </c>
      <c r="F101" s="22">
        <v>80.11</v>
      </c>
      <c r="G101" s="22"/>
      <c r="H101" s="22"/>
      <c r="I101" s="22">
        <v>1.5</v>
      </c>
      <c r="J101" s="22">
        <v>0.66</v>
      </c>
      <c r="K101" s="22">
        <v>51.4</v>
      </c>
      <c r="L101" s="22">
        <v>3.2</v>
      </c>
      <c r="M101" s="22">
        <f t="shared" si="1"/>
        <v>29182.879377431909</v>
      </c>
      <c r="N101" s="22">
        <v>212.1</v>
      </c>
      <c r="O101" s="22">
        <v>54.3</v>
      </c>
      <c r="P101" s="22">
        <v>31.1</v>
      </c>
      <c r="Q101" s="22">
        <v>3.8</v>
      </c>
      <c r="R101" s="22">
        <v>2.59</v>
      </c>
      <c r="S101" s="22">
        <v>0.5</v>
      </c>
      <c r="T101" s="22"/>
      <c r="U101" s="22"/>
      <c r="V101" s="22">
        <v>0.83</v>
      </c>
      <c r="W101" s="22">
        <v>0.03</v>
      </c>
      <c r="X101" s="22">
        <f t="shared" si="2"/>
        <v>1.6147859922178986E-2</v>
      </c>
      <c r="Y101" s="22">
        <v>0.88</v>
      </c>
      <c r="Z101" s="22">
        <v>0.21</v>
      </c>
      <c r="AA101" s="22">
        <f t="shared" si="3"/>
        <v>4.1489863272041495E-3</v>
      </c>
      <c r="AB101" s="22">
        <v>0.12</v>
      </c>
      <c r="AC101" s="22">
        <v>0.01</v>
      </c>
      <c r="AD101" s="22">
        <f t="shared" si="4"/>
        <v>3.8585209003215433E-3</v>
      </c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25">
      <c r="A102" s="4" t="s">
        <v>107</v>
      </c>
      <c r="B102" s="2">
        <v>33877</v>
      </c>
      <c r="C102" s="2"/>
      <c r="D102" s="2"/>
      <c r="E102" s="22">
        <v>527.83999999999992</v>
      </c>
      <c r="F102" s="22">
        <v>117.39000000000001</v>
      </c>
      <c r="G102" s="22"/>
      <c r="H102" s="22"/>
      <c r="I102" s="22">
        <v>0.47</v>
      </c>
      <c r="J102" s="22">
        <v>0.14000000000000001</v>
      </c>
      <c r="K102" s="22">
        <v>31.9</v>
      </c>
      <c r="L102" s="22">
        <v>4</v>
      </c>
      <c r="M102" s="22">
        <f t="shared" si="1"/>
        <v>14733.542319749216</v>
      </c>
      <c r="N102" s="22">
        <v>298.3</v>
      </c>
      <c r="O102" s="22">
        <v>65.3</v>
      </c>
      <c r="P102" s="22">
        <v>52</v>
      </c>
      <c r="Q102" s="22">
        <v>18.600000000000001</v>
      </c>
      <c r="R102" s="22">
        <v>3.21</v>
      </c>
      <c r="S102" s="22">
        <v>0.5</v>
      </c>
      <c r="T102" s="22"/>
      <c r="U102" s="22"/>
      <c r="V102" s="22">
        <v>0.37</v>
      </c>
      <c r="W102" s="22">
        <v>0.02</v>
      </c>
      <c r="X102" s="22">
        <f t="shared" si="2"/>
        <v>1.1598746081504702E-2</v>
      </c>
      <c r="Y102" s="22">
        <v>0.79</v>
      </c>
      <c r="Z102" s="22">
        <v>0.05</v>
      </c>
      <c r="AA102" s="22">
        <f t="shared" si="3"/>
        <v>2.6483405967147166E-3</v>
      </c>
      <c r="AB102" s="22">
        <v>0.17</v>
      </c>
      <c r="AC102" s="22">
        <v>0.06</v>
      </c>
      <c r="AD102" s="22">
        <f t="shared" si="4"/>
        <v>3.2692307692307695E-3</v>
      </c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25">
      <c r="A103" s="4" t="s">
        <v>107</v>
      </c>
      <c r="B103" s="2">
        <v>33889</v>
      </c>
      <c r="C103" s="2"/>
      <c r="D103" s="2"/>
      <c r="E103" s="22">
        <v>629.27</v>
      </c>
      <c r="F103" s="22">
        <v>30.580000000000002</v>
      </c>
      <c r="G103" s="22">
        <v>175.69</v>
      </c>
      <c r="H103" s="22">
        <v>38.4</v>
      </c>
      <c r="I103" s="22"/>
      <c r="J103" s="22"/>
      <c r="K103" s="22"/>
      <c r="L103" s="22"/>
      <c r="M103" s="22"/>
      <c r="N103" s="22">
        <v>277.8</v>
      </c>
      <c r="O103" s="22">
        <v>27.1</v>
      </c>
      <c r="P103" s="22">
        <v>92.6</v>
      </c>
      <c r="Q103" s="22">
        <v>6.1</v>
      </c>
      <c r="R103" s="22">
        <v>4.2699999999999996</v>
      </c>
      <c r="S103" s="22">
        <v>0.15</v>
      </c>
      <c r="T103" s="22"/>
      <c r="U103" s="22"/>
      <c r="V103" s="22"/>
      <c r="W103" s="22"/>
      <c r="X103" s="22"/>
      <c r="Y103" s="22">
        <v>0.62</v>
      </c>
      <c r="Z103" s="22">
        <v>0</v>
      </c>
      <c r="AA103" s="22">
        <f t="shared" si="3"/>
        <v>2.2318214542836573E-3</v>
      </c>
      <c r="AB103" s="22">
        <v>0.3</v>
      </c>
      <c r="AC103" s="22">
        <v>0.04</v>
      </c>
      <c r="AD103" s="22">
        <f t="shared" si="4"/>
        <v>3.2397408207343412E-3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25">
      <c r="A104" s="4" t="s">
        <v>107</v>
      </c>
      <c r="B104" s="2">
        <v>33907</v>
      </c>
      <c r="C104" s="1">
        <v>90</v>
      </c>
      <c r="D104" s="1" t="s">
        <v>190</v>
      </c>
      <c r="E104" s="22">
        <v>661.04</v>
      </c>
      <c r="F104" s="22"/>
      <c r="G104" s="22">
        <v>249.96</v>
      </c>
      <c r="H104" s="22"/>
      <c r="I104" s="22"/>
      <c r="J104" s="22"/>
      <c r="K104" s="22"/>
      <c r="L104" s="22"/>
      <c r="M104" s="22"/>
      <c r="N104" s="22">
        <v>220.1</v>
      </c>
      <c r="O104" s="22"/>
      <c r="P104" s="22"/>
      <c r="Q104" s="22"/>
      <c r="R104" s="22">
        <v>4.37</v>
      </c>
      <c r="S104" s="22"/>
      <c r="T104" s="22">
        <v>3.62</v>
      </c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>
        <f>AF104/100</f>
        <v>1.4499999999999999E-2</v>
      </c>
      <c r="AF104" s="22">
        <v>1.45</v>
      </c>
      <c r="AG104" s="22">
        <v>6192.93</v>
      </c>
      <c r="AH104" s="22">
        <v>40.450000000000003</v>
      </c>
      <c r="AI104" s="22">
        <v>8.27</v>
      </c>
      <c r="AJ104" s="22">
        <v>40</v>
      </c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25">
      <c r="A105" s="4" t="s">
        <v>108</v>
      </c>
      <c r="B105" s="2">
        <v>33797</v>
      </c>
      <c r="C105" s="2"/>
      <c r="D105" s="2"/>
      <c r="E105" s="22">
        <v>8.91</v>
      </c>
      <c r="F105" s="22">
        <v>1.51</v>
      </c>
      <c r="G105" s="22"/>
      <c r="H105" s="22"/>
      <c r="I105" s="22">
        <v>0.14000000000000001</v>
      </c>
      <c r="J105" s="22">
        <v>0.01</v>
      </c>
      <c r="K105" s="22">
        <v>7.2</v>
      </c>
      <c r="L105" s="22">
        <v>0.9</v>
      </c>
      <c r="M105" s="22">
        <f t="shared" si="1"/>
        <v>19444.444444444445</v>
      </c>
      <c r="N105" s="22">
        <v>1.7</v>
      </c>
      <c r="O105" s="22">
        <v>0.6</v>
      </c>
      <c r="P105" s="22"/>
      <c r="Q105" s="22"/>
      <c r="R105" s="22">
        <v>0.53</v>
      </c>
      <c r="S105" s="22">
        <v>7.0000000000000007E-2</v>
      </c>
      <c r="T105" s="22"/>
      <c r="U105" s="22"/>
      <c r="V105" s="22">
        <v>0.44</v>
      </c>
      <c r="W105" s="22">
        <v>0.03</v>
      </c>
      <c r="X105" s="22">
        <f t="shared" si="2"/>
        <v>6.1111111111111109E-2</v>
      </c>
      <c r="Y105" s="22">
        <v>0.1</v>
      </c>
      <c r="Z105" s="22">
        <v>0.04</v>
      </c>
      <c r="AA105" s="22">
        <f t="shared" si="3"/>
        <v>5.8823529411764712E-2</v>
      </c>
      <c r="AB105" s="22"/>
      <c r="AC105" s="22"/>
      <c r="AD105" s="22"/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25">
      <c r="A106" s="4" t="s">
        <v>108</v>
      </c>
      <c r="B106" s="2">
        <v>33812</v>
      </c>
      <c r="C106" s="2"/>
      <c r="D106" s="2"/>
      <c r="E106" s="22">
        <v>59.11</v>
      </c>
      <c r="F106" s="22">
        <v>21.59</v>
      </c>
      <c r="G106" s="22"/>
      <c r="H106" s="22"/>
      <c r="I106" s="22">
        <v>0.83</v>
      </c>
      <c r="J106" s="22">
        <v>0.2</v>
      </c>
      <c r="K106" s="22">
        <v>39.6</v>
      </c>
      <c r="L106" s="22">
        <v>14</v>
      </c>
      <c r="M106" s="22">
        <f t="shared" si="1"/>
        <v>20959.595959595958</v>
      </c>
      <c r="N106" s="22">
        <v>19.5</v>
      </c>
      <c r="O106" s="22">
        <v>7.6</v>
      </c>
      <c r="P106" s="22"/>
      <c r="Q106" s="22"/>
      <c r="R106" s="22">
        <v>2.8</v>
      </c>
      <c r="S106" s="22">
        <v>1.07</v>
      </c>
      <c r="T106" s="22"/>
      <c r="U106" s="22"/>
      <c r="V106" s="22">
        <v>2.08</v>
      </c>
      <c r="W106" s="22">
        <v>0.77</v>
      </c>
      <c r="X106" s="22">
        <f t="shared" si="2"/>
        <v>5.2525252525252523E-2</v>
      </c>
      <c r="Y106" s="22">
        <v>0.72</v>
      </c>
      <c r="Z106" s="22">
        <v>0.3</v>
      </c>
      <c r="AA106" s="22">
        <f t="shared" si="3"/>
        <v>3.692307692307692E-2</v>
      </c>
      <c r="AB106" s="22"/>
      <c r="AC106" s="22"/>
      <c r="AD106" s="22"/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25">
      <c r="A107" s="4" t="s">
        <v>108</v>
      </c>
      <c r="B107" s="2">
        <v>33840</v>
      </c>
      <c r="C107" s="2"/>
      <c r="D107" s="2"/>
      <c r="E107" s="22">
        <v>333.4</v>
      </c>
      <c r="F107" s="22">
        <v>26.45</v>
      </c>
      <c r="G107" s="22"/>
      <c r="H107" s="22"/>
      <c r="I107" s="22">
        <v>2.93</v>
      </c>
      <c r="J107" s="22">
        <v>0.32</v>
      </c>
      <c r="K107" s="22">
        <v>116.2</v>
      </c>
      <c r="L107" s="22">
        <v>2</v>
      </c>
      <c r="M107" s="22">
        <f t="shared" si="1"/>
        <v>25215.146299483647</v>
      </c>
      <c r="N107" s="22">
        <v>195.8</v>
      </c>
      <c r="O107" s="22">
        <v>25.4</v>
      </c>
      <c r="P107" s="22">
        <v>21.4</v>
      </c>
      <c r="Q107" s="22">
        <v>3</v>
      </c>
      <c r="R107" s="22">
        <v>4.43</v>
      </c>
      <c r="S107" s="22">
        <v>0.06</v>
      </c>
      <c r="T107" s="22"/>
      <c r="U107" s="22"/>
      <c r="V107" s="22">
        <v>2.83</v>
      </c>
      <c r="W107" s="22">
        <v>0.27</v>
      </c>
      <c r="X107" s="22">
        <f t="shared" si="2"/>
        <v>2.4354561101549054E-2</v>
      </c>
      <c r="Y107" s="22">
        <v>1.43</v>
      </c>
      <c r="Z107" s="22">
        <v>0.19</v>
      </c>
      <c r="AA107" s="22">
        <f t="shared" si="3"/>
        <v>7.3033707865168534E-3</v>
      </c>
      <c r="AB107" s="22">
        <v>0.17</v>
      </c>
      <c r="AC107" s="22">
        <v>0.02</v>
      </c>
      <c r="AD107" s="22">
        <f t="shared" si="4"/>
        <v>7.9439252336448614E-3</v>
      </c>
      <c r="AE107" s="22"/>
      <c r="AF107" s="22"/>
      <c r="AG107" s="22"/>
      <c r="AH107" s="22"/>
      <c r="AI107" s="22"/>
      <c r="AJ107" s="22"/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25">
      <c r="A108" s="4" t="s">
        <v>108</v>
      </c>
      <c r="B108" s="2">
        <v>33856</v>
      </c>
      <c r="C108" s="2"/>
      <c r="D108" s="2"/>
      <c r="E108" s="22">
        <v>465.43999999999994</v>
      </c>
      <c r="F108" s="22">
        <v>84.22999999999999</v>
      </c>
      <c r="G108" s="22"/>
      <c r="H108" s="22"/>
      <c r="I108" s="22">
        <v>2.14</v>
      </c>
      <c r="J108" s="22">
        <v>0.2</v>
      </c>
      <c r="K108" s="22">
        <v>86.6</v>
      </c>
      <c r="L108" s="22">
        <v>15.7</v>
      </c>
      <c r="M108" s="22">
        <f t="shared" si="1"/>
        <v>24711.316397228638</v>
      </c>
      <c r="N108" s="22">
        <v>298.5</v>
      </c>
      <c r="O108" s="22">
        <v>60.4</v>
      </c>
      <c r="P108" s="22">
        <v>36.200000000000003</v>
      </c>
      <c r="Q108" s="22">
        <v>2.4</v>
      </c>
      <c r="R108" s="22">
        <v>3.77</v>
      </c>
      <c r="S108" s="22">
        <v>0.74</v>
      </c>
      <c r="T108" s="22"/>
      <c r="U108" s="22"/>
      <c r="V108" s="22">
        <v>1.56</v>
      </c>
      <c r="W108" s="22">
        <v>0.27</v>
      </c>
      <c r="X108" s="22">
        <f t="shared" si="2"/>
        <v>1.8013856812933028E-2</v>
      </c>
      <c r="Y108" s="22">
        <v>1.35</v>
      </c>
      <c r="Z108" s="22">
        <v>0.31</v>
      </c>
      <c r="AA108" s="22">
        <f t="shared" si="3"/>
        <v>4.5226130653266338E-3</v>
      </c>
      <c r="AB108" s="22">
        <v>0.17</v>
      </c>
      <c r="AC108" s="22">
        <v>0.03</v>
      </c>
      <c r="AD108" s="22">
        <f t="shared" si="4"/>
        <v>4.6961325966850829E-3</v>
      </c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25">
      <c r="A109" s="4" t="s">
        <v>108</v>
      </c>
      <c r="B109" s="2">
        <v>33877</v>
      </c>
      <c r="C109" s="2"/>
      <c r="D109" s="2"/>
      <c r="E109" s="22">
        <v>1016.97</v>
      </c>
      <c r="F109" s="22">
        <v>102.32000000000001</v>
      </c>
      <c r="G109" s="22"/>
      <c r="H109" s="22"/>
      <c r="I109" s="22">
        <v>1.57</v>
      </c>
      <c r="J109" s="22">
        <v>0.33</v>
      </c>
      <c r="K109" s="22">
        <v>88.7</v>
      </c>
      <c r="L109" s="22">
        <v>3.4</v>
      </c>
      <c r="M109" s="22">
        <f t="shared" si="1"/>
        <v>17700.112739571588</v>
      </c>
      <c r="N109" s="22">
        <v>597.1</v>
      </c>
      <c r="O109" s="22">
        <v>52.7</v>
      </c>
      <c r="P109" s="22">
        <v>75.599999999999994</v>
      </c>
      <c r="Q109" s="22">
        <v>19.399999999999999</v>
      </c>
      <c r="R109" s="22">
        <v>6.48</v>
      </c>
      <c r="S109" s="22">
        <v>0.52</v>
      </c>
      <c r="T109" s="22"/>
      <c r="U109" s="22"/>
      <c r="V109" s="22">
        <v>1.1299999999999999</v>
      </c>
      <c r="W109" s="22">
        <v>0.01</v>
      </c>
      <c r="X109" s="22">
        <f t="shared" si="2"/>
        <v>1.2739571589627957E-2</v>
      </c>
      <c r="Y109" s="22">
        <v>1.76</v>
      </c>
      <c r="Z109" s="22">
        <v>0.11</v>
      </c>
      <c r="AA109" s="22">
        <f t="shared" si="3"/>
        <v>2.9475799698542955E-3</v>
      </c>
      <c r="AB109" s="22">
        <v>0.32</v>
      </c>
      <c r="AC109" s="22">
        <v>7.0000000000000007E-2</v>
      </c>
      <c r="AD109" s="22">
        <f t="shared" si="4"/>
        <v>4.2328042328042331E-3</v>
      </c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25">
      <c r="A110" s="4" t="s">
        <v>108</v>
      </c>
      <c r="B110" s="2">
        <v>33889</v>
      </c>
      <c r="C110" s="2"/>
      <c r="D110" s="2"/>
      <c r="E110" s="22">
        <v>1272.1299999999999</v>
      </c>
      <c r="F110" s="22">
        <v>78.84</v>
      </c>
      <c r="G110" s="22">
        <v>306.19</v>
      </c>
      <c r="H110" s="22">
        <v>98.5</v>
      </c>
      <c r="I110" s="22">
        <v>0.72</v>
      </c>
      <c r="J110" s="22">
        <v>0.49</v>
      </c>
      <c r="K110" s="22">
        <v>47.4</v>
      </c>
      <c r="L110" s="22">
        <v>20.3</v>
      </c>
      <c r="M110" s="22">
        <f t="shared" si="1"/>
        <v>15189.873417721519</v>
      </c>
      <c r="N110" s="22">
        <v>620.20000000000005</v>
      </c>
      <c r="O110" s="22">
        <v>48.5</v>
      </c>
      <c r="P110" s="22">
        <v>134.80000000000001</v>
      </c>
      <c r="Q110" s="22">
        <v>2.9</v>
      </c>
      <c r="R110" s="22">
        <v>9.17</v>
      </c>
      <c r="S110" s="22">
        <v>0.65</v>
      </c>
      <c r="T110" s="22"/>
      <c r="U110" s="22"/>
      <c r="V110" s="22">
        <v>0.42</v>
      </c>
      <c r="W110" s="22">
        <v>0.23</v>
      </c>
      <c r="X110" s="22">
        <f t="shared" si="2"/>
        <v>8.8607594936708865E-3</v>
      </c>
      <c r="Y110" s="22">
        <v>1.5</v>
      </c>
      <c r="Z110" s="22">
        <v>0.28999999999999998</v>
      </c>
      <c r="AA110" s="22">
        <f t="shared" si="3"/>
        <v>2.4185746533376329E-3</v>
      </c>
      <c r="AB110" s="22">
        <v>0.57999999999999996</v>
      </c>
      <c r="AC110" s="22">
        <v>0.01</v>
      </c>
      <c r="AD110" s="22">
        <f t="shared" si="4"/>
        <v>4.3026706231453996E-3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25">
      <c r="A111" s="4" t="s">
        <v>108</v>
      </c>
      <c r="B111" s="2">
        <v>33907</v>
      </c>
      <c r="C111" s="1">
        <v>90</v>
      </c>
      <c r="D111" s="1" t="s">
        <v>190</v>
      </c>
      <c r="E111" s="22">
        <v>1229.53</v>
      </c>
      <c r="F111" s="22"/>
      <c r="G111" s="22">
        <v>412.91</v>
      </c>
      <c r="H111" s="22"/>
      <c r="I111" s="22"/>
      <c r="J111" s="22"/>
      <c r="K111" s="22"/>
      <c r="L111" s="22"/>
      <c r="M111" s="22"/>
      <c r="N111" s="22">
        <v>431.7</v>
      </c>
      <c r="O111" s="22"/>
      <c r="P111" s="22"/>
      <c r="Q111" s="22"/>
      <c r="R111" s="22">
        <v>7.49</v>
      </c>
      <c r="S111" s="22"/>
      <c r="T111" s="22">
        <v>5.76</v>
      </c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>
        <f>AF111/100</f>
        <v>1.3899999999999999E-2</v>
      </c>
      <c r="AF111" s="22">
        <v>1.39</v>
      </c>
      <c r="AG111" s="22">
        <v>10299.34</v>
      </c>
      <c r="AH111" s="22">
        <v>40.099999999999994</v>
      </c>
      <c r="AI111" s="22">
        <v>7.92</v>
      </c>
      <c r="AJ111" s="22">
        <v>80</v>
      </c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25">
      <c r="A112" s="4" t="s">
        <v>163</v>
      </c>
      <c r="B112" s="1"/>
      <c r="C112" s="1">
        <v>90</v>
      </c>
      <c r="D112" s="1" t="s">
        <v>190</v>
      </c>
      <c r="E112" s="22"/>
      <c r="F112" s="22"/>
      <c r="G112" s="22">
        <v>483.64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25">
      <c r="A113" s="4" t="s">
        <v>164</v>
      </c>
      <c r="B113" s="1"/>
      <c r="C113" s="1">
        <v>90</v>
      </c>
      <c r="D113" s="1" t="s">
        <v>190</v>
      </c>
      <c r="E113" s="22"/>
      <c r="F113" s="22"/>
      <c r="G113" s="22">
        <v>407.7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25">
      <c r="A114" s="4" t="s">
        <v>165</v>
      </c>
      <c r="B114" s="1"/>
      <c r="C114" s="1">
        <v>90</v>
      </c>
      <c r="D114" s="1" t="s">
        <v>190</v>
      </c>
      <c r="E114" s="22"/>
      <c r="F114" s="22"/>
      <c r="G114" s="22">
        <v>331.75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25">
      <c r="A115" s="4" t="s">
        <v>166</v>
      </c>
      <c r="B115" s="1"/>
      <c r="C115" s="1">
        <v>90</v>
      </c>
      <c r="D115" s="1" t="s">
        <v>190</v>
      </c>
      <c r="E115" s="22"/>
      <c r="F115" s="22"/>
      <c r="G115" s="22">
        <v>270.52999999999997</v>
      </c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25">
      <c r="A116" s="4" t="s">
        <v>167</v>
      </c>
      <c r="B116" s="1"/>
      <c r="C116" s="1">
        <v>90</v>
      </c>
      <c r="D116" s="1" t="s">
        <v>190</v>
      </c>
      <c r="E116" s="22"/>
      <c r="F116" s="22"/>
      <c r="G116" s="22">
        <v>412.14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25">
      <c r="A117" s="4" t="s">
        <v>168</v>
      </c>
      <c r="B117" s="1"/>
      <c r="C117" s="1">
        <v>90</v>
      </c>
      <c r="D117" s="1" t="s">
        <v>190</v>
      </c>
      <c r="E117" s="22"/>
      <c r="F117" s="22"/>
      <c r="G117" s="22">
        <v>413.23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25">
      <c r="A118" s="4" t="s">
        <v>169</v>
      </c>
      <c r="B118" s="1"/>
      <c r="C118" s="1">
        <v>90</v>
      </c>
      <c r="D118" s="1" t="s">
        <v>190</v>
      </c>
      <c r="E118" s="22"/>
      <c r="F118" s="22"/>
      <c r="G118" s="22">
        <v>394.4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25">
      <c r="A119" s="4" t="s">
        <v>170</v>
      </c>
      <c r="B119" s="1"/>
      <c r="C119" s="1">
        <v>90</v>
      </c>
      <c r="D119" s="1" t="s">
        <v>190</v>
      </c>
      <c r="E119" s="22"/>
      <c r="F119" s="22"/>
      <c r="G119" s="22">
        <v>478.49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25">
      <c r="A120" s="4" t="s">
        <v>171</v>
      </c>
      <c r="B120" s="1"/>
      <c r="C120" s="1">
        <v>90</v>
      </c>
      <c r="D120" s="1" t="s">
        <v>190</v>
      </c>
      <c r="E120" s="22"/>
      <c r="F120" s="22"/>
      <c r="G120" s="22">
        <v>398.08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25">
      <c r="A121" s="4" t="s">
        <v>172</v>
      </c>
      <c r="B121" s="1"/>
      <c r="C121" s="1">
        <v>90</v>
      </c>
      <c r="D121" s="1" t="s">
        <v>190</v>
      </c>
      <c r="E121" s="22"/>
      <c r="F121" s="22"/>
      <c r="G121" s="22">
        <v>443.54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25">
      <c r="A122" s="4" t="s">
        <v>173</v>
      </c>
      <c r="B122" s="1"/>
      <c r="C122" s="1">
        <v>90</v>
      </c>
      <c r="D122" s="1" t="s">
        <v>190</v>
      </c>
      <c r="E122" s="22"/>
      <c r="F122" s="22"/>
      <c r="G122" s="22">
        <v>348.24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25">
      <c r="A123" s="4" t="s">
        <v>174</v>
      </c>
      <c r="B123" s="1"/>
      <c r="C123" s="1">
        <v>90</v>
      </c>
      <c r="D123" s="1" t="s">
        <v>190</v>
      </c>
      <c r="E123" s="22"/>
      <c r="F123" s="22"/>
      <c r="G123" s="22">
        <v>291.20999999999998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25">
      <c r="A124" s="4" t="s">
        <v>175</v>
      </c>
      <c r="B124" s="1"/>
      <c r="C124" s="1">
        <v>90</v>
      </c>
      <c r="D124" s="1" t="s">
        <v>190</v>
      </c>
      <c r="E124" s="22"/>
      <c r="F124" s="22"/>
      <c r="G124" s="22">
        <v>186.78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25">
      <c r="A125" s="4" t="s">
        <v>176</v>
      </c>
      <c r="B125" s="1"/>
      <c r="C125" s="1">
        <v>90</v>
      </c>
      <c r="D125" s="1" t="s">
        <v>190</v>
      </c>
      <c r="E125" s="22"/>
      <c r="F125" s="22"/>
      <c r="G125" s="22">
        <v>428.95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25">
      <c r="A126" s="4" t="s">
        <v>177</v>
      </c>
      <c r="B126" s="1"/>
      <c r="C126" s="1">
        <v>90</v>
      </c>
      <c r="D126" s="1" t="s">
        <v>190</v>
      </c>
      <c r="E126" s="22"/>
      <c r="F126" s="22"/>
      <c r="G126" s="22">
        <v>425.75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25">
      <c r="A127" s="4" t="s">
        <v>178</v>
      </c>
      <c r="B127" s="1"/>
      <c r="C127" s="1">
        <v>90</v>
      </c>
      <c r="D127" s="1" t="s">
        <v>190</v>
      </c>
      <c r="E127" s="22"/>
      <c r="F127" s="22"/>
      <c r="G127" s="22">
        <v>355.87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25">
      <c r="A128" s="4" t="s">
        <v>179</v>
      </c>
      <c r="B128" s="1"/>
      <c r="C128" s="1">
        <v>90</v>
      </c>
      <c r="D128" s="1" t="s">
        <v>190</v>
      </c>
      <c r="E128" s="22"/>
      <c r="F128" s="22"/>
      <c r="G128" s="22">
        <v>361.58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25">
      <c r="A129" s="4" t="s">
        <v>123</v>
      </c>
      <c r="B129" s="1"/>
      <c r="C129" s="1">
        <v>90</v>
      </c>
      <c r="D129" s="1" t="s">
        <v>190</v>
      </c>
      <c r="E129" s="22"/>
      <c r="F129" s="22"/>
      <c r="G129" s="22">
        <v>246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>
        <v>6984</v>
      </c>
      <c r="AH129" s="22">
        <v>32.700000000000003</v>
      </c>
      <c r="AI129" s="22"/>
      <c r="AJ129" s="22">
        <v>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25">
      <c r="A130" s="4" t="s">
        <v>124</v>
      </c>
      <c r="B130" s="1"/>
      <c r="C130" s="1">
        <v>90</v>
      </c>
      <c r="D130" s="1" t="s">
        <v>190</v>
      </c>
      <c r="E130" s="22"/>
      <c r="F130" s="22"/>
      <c r="G130" s="22">
        <v>402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>
        <v>11360</v>
      </c>
      <c r="AH130" s="22">
        <v>37</v>
      </c>
      <c r="AI130" s="22"/>
      <c r="AJ130" s="22">
        <v>15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25">
      <c r="A131" s="4" t="s">
        <v>125</v>
      </c>
      <c r="B131" s="1"/>
      <c r="C131" s="1">
        <v>90</v>
      </c>
      <c r="D131" s="1" t="s">
        <v>190</v>
      </c>
      <c r="E131" s="22"/>
      <c r="F131" s="22"/>
      <c r="G131" s="22">
        <v>318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>
        <v>10804</v>
      </c>
      <c r="AH131" s="22">
        <v>32</v>
      </c>
      <c r="AI131" s="22"/>
      <c r="AJ131" s="22">
        <v>15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25">
      <c r="A132" s="4" t="s">
        <v>126</v>
      </c>
      <c r="B132" s="1"/>
      <c r="C132" s="1">
        <v>90</v>
      </c>
      <c r="D132" s="1" t="s">
        <v>190</v>
      </c>
      <c r="E132" s="22">
        <v>715</v>
      </c>
      <c r="F132" s="22"/>
      <c r="G132" s="22">
        <v>268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>
        <v>7980</v>
      </c>
      <c r="AH132" s="22">
        <v>34.5</v>
      </c>
      <c r="AI132" s="22"/>
      <c r="AJ132" s="22">
        <v>15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25">
      <c r="A133" s="4" t="s">
        <v>119</v>
      </c>
      <c r="B133" s="1"/>
      <c r="C133" s="1">
        <v>90</v>
      </c>
      <c r="D133" s="1" t="s">
        <v>190</v>
      </c>
      <c r="E133" s="22">
        <v>482</v>
      </c>
      <c r="F133" s="22"/>
      <c r="G133" s="22">
        <v>193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>
        <v>5046</v>
      </c>
      <c r="AH133" s="22">
        <v>37.900000000000006</v>
      </c>
      <c r="AI133" s="22"/>
      <c r="AJ133" s="22">
        <v>15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25">
      <c r="A134" s="4" t="s">
        <v>120</v>
      </c>
      <c r="B134" s="1"/>
      <c r="C134" s="1">
        <v>90</v>
      </c>
      <c r="D134" s="1" t="s">
        <v>190</v>
      </c>
      <c r="E134" s="22">
        <v>502</v>
      </c>
      <c r="F134" s="22"/>
      <c r="G134" s="22">
        <v>192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>
        <v>4615</v>
      </c>
      <c r="AH134" s="22">
        <v>41.4</v>
      </c>
      <c r="AI134" s="22"/>
      <c r="AJ134" s="22">
        <v>15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25">
      <c r="A135" s="4" t="s">
        <v>121</v>
      </c>
      <c r="B135" s="1"/>
      <c r="C135" s="1">
        <v>90</v>
      </c>
      <c r="D135" s="1" t="s">
        <v>190</v>
      </c>
      <c r="E135" s="22">
        <v>593</v>
      </c>
      <c r="F135" s="22"/>
      <c r="G135" s="22">
        <v>230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>
        <v>5907</v>
      </c>
      <c r="AH135" s="22">
        <v>37.6</v>
      </c>
      <c r="AI135" s="22"/>
      <c r="AJ135" s="22">
        <v>60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25">
      <c r="A136" s="4" t="s">
        <v>122</v>
      </c>
      <c r="B136" s="1"/>
      <c r="C136" s="1">
        <v>90</v>
      </c>
      <c r="D136" s="1" t="s">
        <v>190</v>
      </c>
      <c r="E136" s="22">
        <v>735</v>
      </c>
      <c r="F136" s="22"/>
      <c r="G136" s="22">
        <v>264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>
        <v>6303</v>
      </c>
      <c r="AH136" s="22">
        <v>41.6</v>
      </c>
      <c r="AI136" s="22"/>
      <c r="AJ136" s="22">
        <v>60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25">
      <c r="A137" s="4" t="s">
        <v>86</v>
      </c>
      <c r="B137" s="1"/>
      <c r="C137" s="1">
        <v>90</v>
      </c>
      <c r="D137" s="1" t="s">
        <v>190</v>
      </c>
      <c r="E137" s="22">
        <v>940.4</v>
      </c>
      <c r="F137" s="22"/>
      <c r="G137" s="22">
        <v>307.2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>
        <v>7.49</v>
      </c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>
        <v>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25">
      <c r="A138" s="4" t="s">
        <v>87</v>
      </c>
      <c r="B138" s="1"/>
      <c r="C138" s="1">
        <v>90</v>
      </c>
      <c r="D138" s="1" t="s">
        <v>190</v>
      </c>
      <c r="E138" s="22">
        <v>1711.7</v>
      </c>
      <c r="F138" s="22"/>
      <c r="G138" s="22">
        <v>666.8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>
        <v>14.97</v>
      </c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>
        <v>81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25">
      <c r="A139" s="4" t="s">
        <v>88</v>
      </c>
      <c r="B139" s="1"/>
      <c r="C139" s="1">
        <v>90</v>
      </c>
      <c r="D139" s="1" t="s">
        <v>190</v>
      </c>
      <c r="E139" s="22">
        <v>1784.5</v>
      </c>
      <c r="F139" s="22"/>
      <c r="G139" s="22">
        <v>739.8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>
        <v>15.98</v>
      </c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>
        <v>162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25">
      <c r="A140" s="4" t="s">
        <v>89</v>
      </c>
      <c r="B140" s="1"/>
      <c r="C140" s="1">
        <v>90</v>
      </c>
      <c r="D140" s="1" t="s">
        <v>190</v>
      </c>
      <c r="E140" s="22">
        <v>1913.1</v>
      </c>
      <c r="F140" s="22"/>
      <c r="G140" s="22">
        <v>872.4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>
        <v>26.37</v>
      </c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>
        <v>250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25">
      <c r="A141" s="4" t="s">
        <v>90</v>
      </c>
      <c r="B141" s="1"/>
      <c r="C141" s="1">
        <v>90</v>
      </c>
      <c r="D141" s="1" t="s">
        <v>190</v>
      </c>
      <c r="E141" s="22">
        <v>734.3</v>
      </c>
      <c r="F141" s="22"/>
      <c r="G141" s="22">
        <v>245.2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>
        <v>5.99</v>
      </c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25">
      <c r="A142" s="4" t="s">
        <v>91</v>
      </c>
      <c r="B142" s="1"/>
      <c r="C142" s="1">
        <v>90</v>
      </c>
      <c r="D142" s="1" t="s">
        <v>190</v>
      </c>
      <c r="E142" s="22">
        <v>1285.5</v>
      </c>
      <c r="F142" s="22"/>
      <c r="G142" s="22">
        <v>467.9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>
        <v>10.08</v>
      </c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>
        <v>81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25">
      <c r="A143" s="4" t="s">
        <v>92</v>
      </c>
      <c r="B143" s="1"/>
      <c r="C143" s="1">
        <v>90</v>
      </c>
      <c r="D143" s="1" t="s">
        <v>190</v>
      </c>
      <c r="E143" s="22">
        <v>1714</v>
      </c>
      <c r="F143" s="22"/>
      <c r="G143" s="22">
        <v>627.4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>
        <v>14.58</v>
      </c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>
        <v>162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25">
      <c r="A144" s="4" t="s">
        <v>93</v>
      </c>
      <c r="B144" s="1"/>
      <c r="C144" s="1">
        <v>90</v>
      </c>
      <c r="D144" s="1" t="s">
        <v>190</v>
      </c>
      <c r="E144" s="22">
        <v>1650</v>
      </c>
      <c r="F144" s="22"/>
      <c r="G144" s="22">
        <v>664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>
        <v>21.34</v>
      </c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>
        <v>250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25">
      <c r="A145" s="4" t="s">
        <v>94</v>
      </c>
      <c r="B145" s="1"/>
      <c r="C145" s="1">
        <v>90</v>
      </c>
      <c r="D145" s="1" t="s">
        <v>190</v>
      </c>
      <c r="E145" s="22">
        <v>705.3</v>
      </c>
      <c r="F145" s="22"/>
      <c r="G145" s="22">
        <v>336.9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>
        <v>7.44</v>
      </c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>
        <v>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25">
      <c r="A146" s="4" t="s">
        <v>95</v>
      </c>
      <c r="B146" s="1"/>
      <c r="C146" s="1">
        <v>90</v>
      </c>
      <c r="D146" s="1" t="s">
        <v>190</v>
      </c>
      <c r="E146" s="22">
        <v>1369.1</v>
      </c>
      <c r="F146" s="22"/>
      <c r="G146" s="22">
        <v>590.6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>
        <v>12.37</v>
      </c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>
        <v>65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25">
      <c r="A147" s="4" t="s">
        <v>96</v>
      </c>
      <c r="B147" s="1"/>
      <c r="C147" s="1">
        <v>90</v>
      </c>
      <c r="D147" s="1" t="s">
        <v>190</v>
      </c>
      <c r="E147" s="22">
        <v>1452.7</v>
      </c>
      <c r="F147" s="22"/>
      <c r="G147" s="22">
        <v>621.29999999999995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>
        <v>14.14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>
        <v>130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25">
      <c r="A148" s="4" t="s">
        <v>97</v>
      </c>
      <c r="B148" s="1"/>
      <c r="C148" s="1">
        <v>90</v>
      </c>
      <c r="D148" s="1" t="s">
        <v>190</v>
      </c>
      <c r="E148" s="22">
        <v>1541.6</v>
      </c>
      <c r="F148" s="22"/>
      <c r="G148" s="22">
        <v>716.1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>
        <v>20.67</v>
      </c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>
        <v>200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25">
      <c r="A149" s="4" t="s">
        <v>98</v>
      </c>
      <c r="B149" s="1"/>
      <c r="C149" s="1">
        <v>90</v>
      </c>
      <c r="D149" s="1" t="s">
        <v>190</v>
      </c>
      <c r="E149" s="22">
        <v>631.20000000000005</v>
      </c>
      <c r="F149" s="22"/>
      <c r="G149" s="22">
        <v>286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>
        <v>5.7</v>
      </c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25">
      <c r="A150" s="4" t="s">
        <v>99</v>
      </c>
      <c r="B150" s="1"/>
      <c r="C150" s="1">
        <v>90</v>
      </c>
      <c r="D150" s="1" t="s">
        <v>190</v>
      </c>
      <c r="E150" s="22">
        <v>1342.2</v>
      </c>
      <c r="F150" s="22"/>
      <c r="G150" s="22">
        <v>600.20000000000005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>
        <v>12.28</v>
      </c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>
        <v>65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25">
      <c r="A151" s="4" t="s">
        <v>100</v>
      </c>
      <c r="B151" s="1"/>
      <c r="C151" s="1">
        <v>90</v>
      </c>
      <c r="D151" s="1" t="s">
        <v>190</v>
      </c>
      <c r="E151" s="22">
        <v>1547.5</v>
      </c>
      <c r="F151" s="22"/>
      <c r="G151" s="22">
        <v>705.2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>
        <v>15.81</v>
      </c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>
        <v>130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25">
      <c r="A152" s="4" t="s">
        <v>101</v>
      </c>
      <c r="B152" s="1"/>
      <c r="C152" s="1">
        <v>90</v>
      </c>
      <c r="D152" s="1" t="s">
        <v>190</v>
      </c>
      <c r="E152" s="22">
        <v>1597.3</v>
      </c>
      <c r="F152" s="22"/>
      <c r="G152" s="22">
        <v>753.9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>
        <v>21.54</v>
      </c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>
        <v>200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25">
      <c r="A153" s="4" t="s">
        <v>46</v>
      </c>
      <c r="B153" s="1"/>
      <c r="C153" s="1">
        <v>90</v>
      </c>
      <c r="D153" s="1" t="s">
        <v>190</v>
      </c>
      <c r="E153" s="22">
        <v>641.5</v>
      </c>
      <c r="F153" s="22"/>
      <c r="G153" s="22">
        <v>254.7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>
        <v>5.4</v>
      </c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>AF153/100</f>
        <v>2.1000000000000001E-2</v>
      </c>
      <c r="AF153" s="22">
        <v>2.1</v>
      </c>
      <c r="AG153" s="22">
        <v>7384.5</v>
      </c>
      <c r="AH153" s="22">
        <v>34.700000000000003</v>
      </c>
      <c r="AI153" s="22">
        <v>12.2</v>
      </c>
      <c r="AJ153" s="22">
        <v>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25">
      <c r="A154" s="4" t="s">
        <v>47</v>
      </c>
      <c r="B154" s="1"/>
      <c r="C154" s="1">
        <v>90</v>
      </c>
      <c r="D154" s="1" t="s">
        <v>190</v>
      </c>
      <c r="E154" s="22">
        <v>521.70000000000005</v>
      </c>
      <c r="F154" s="22"/>
      <c r="G154" s="22">
        <v>207.2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4.9000000000000004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ref="AE154:AE217" si="5">AF154/100</f>
        <v>2.4E-2</v>
      </c>
      <c r="AF154" s="22">
        <v>2.4</v>
      </c>
      <c r="AG154" s="22">
        <v>5706.2</v>
      </c>
      <c r="AH154" s="22">
        <v>36.299999999999997</v>
      </c>
      <c r="AI154" s="22">
        <v>13.5</v>
      </c>
      <c r="AJ154" s="22">
        <v>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25">
      <c r="A155" s="4" t="s">
        <v>48</v>
      </c>
      <c r="B155" s="1"/>
      <c r="C155" s="1">
        <v>90</v>
      </c>
      <c r="D155" s="1" t="s">
        <v>190</v>
      </c>
      <c r="E155" s="22">
        <v>624</v>
      </c>
      <c r="F155" s="22"/>
      <c r="G155" s="22">
        <v>197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>
        <v>5</v>
      </c>
      <c r="S155" s="22"/>
      <c r="T155" s="22">
        <v>3.5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5"/>
        <v>1.8000000000000002E-2</v>
      </c>
      <c r="AF155" s="22">
        <v>1.8</v>
      </c>
      <c r="AG155" s="22">
        <v>5734</v>
      </c>
      <c r="AH155" s="22">
        <v>30.4</v>
      </c>
      <c r="AI155" s="22">
        <v>10.1</v>
      </c>
      <c r="AJ155" s="22">
        <v>15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25">
      <c r="A156" s="4" t="s">
        <v>49</v>
      </c>
      <c r="B156" s="1"/>
      <c r="C156" s="1">
        <v>90</v>
      </c>
      <c r="D156" s="1" t="s">
        <v>190</v>
      </c>
      <c r="E156" s="22">
        <v>690</v>
      </c>
      <c r="F156" s="22"/>
      <c r="G156" s="22">
        <v>224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>
        <v>6.3</v>
      </c>
      <c r="S156" s="22"/>
      <c r="T156" s="22">
        <v>4.5</v>
      </c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>
        <f t="shared" si="5"/>
        <v>0.02</v>
      </c>
      <c r="AF156" s="22">
        <v>2</v>
      </c>
      <c r="AG156" s="22">
        <v>6474</v>
      </c>
      <c r="AH156" s="22">
        <v>30.5</v>
      </c>
      <c r="AI156" s="22">
        <v>11.5</v>
      </c>
      <c r="AJ156" s="22">
        <v>30</v>
      </c>
      <c r="AK156" s="21"/>
      <c r="AL156" s="21"/>
      <c r="AM156" s="21"/>
      <c r="AN156" s="21"/>
      <c r="AO156" s="21"/>
      <c r="AP156" s="21"/>
      <c r="AQ156" s="21"/>
      <c r="AR156" s="21"/>
    </row>
    <row r="157" spans="1:44" x14ac:dyDescent="0.25">
      <c r="A157" s="4" t="s">
        <v>50</v>
      </c>
      <c r="B157" s="1"/>
      <c r="C157" s="1">
        <v>90</v>
      </c>
      <c r="D157" s="1" t="s">
        <v>190</v>
      </c>
      <c r="E157" s="22">
        <v>735</v>
      </c>
      <c r="F157" s="22"/>
      <c r="G157" s="22">
        <v>235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>
        <v>7.5</v>
      </c>
      <c r="S157" s="22"/>
      <c r="T157" s="22">
        <v>5.4</v>
      </c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>
        <f t="shared" si="5"/>
        <v>2.3E-2</v>
      </c>
      <c r="AF157" s="22">
        <v>2.2999999999999998</v>
      </c>
      <c r="AG157" s="22">
        <v>9196</v>
      </c>
      <c r="AH157" s="22">
        <v>25.6</v>
      </c>
      <c r="AI157" s="22">
        <v>13.1</v>
      </c>
      <c r="AJ157" s="22">
        <v>60</v>
      </c>
      <c r="AK157" s="21"/>
      <c r="AL157" s="21"/>
      <c r="AM157" s="21"/>
      <c r="AN157" s="21"/>
      <c r="AO157" s="21"/>
      <c r="AP157" s="21"/>
      <c r="AQ157" s="21"/>
      <c r="AR157" s="21"/>
    </row>
    <row r="158" spans="1:44" x14ac:dyDescent="0.25">
      <c r="A158" s="4" t="s">
        <v>58</v>
      </c>
      <c r="B158" s="1"/>
      <c r="C158" s="1">
        <v>90</v>
      </c>
      <c r="D158" s="1" t="s">
        <v>190</v>
      </c>
      <c r="E158" s="22"/>
      <c r="F158" s="22"/>
      <c r="G158" s="22">
        <v>318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>
        <v>5.2789999999999999</v>
      </c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>
        <f t="shared" si="5"/>
        <v>1.66E-2</v>
      </c>
      <c r="AF158" s="22">
        <v>1.66</v>
      </c>
      <c r="AG158" s="22"/>
      <c r="AH158" s="22"/>
      <c r="AI158" s="22">
        <v>9.5</v>
      </c>
      <c r="AJ158" s="22"/>
      <c r="AK158" s="21"/>
      <c r="AL158" s="21"/>
      <c r="AM158" s="21"/>
      <c r="AN158" s="21"/>
      <c r="AO158" s="21"/>
      <c r="AP158" s="21"/>
      <c r="AQ158" s="21"/>
      <c r="AR158" s="21"/>
    </row>
    <row r="159" spans="1:44" x14ac:dyDescent="0.25">
      <c r="A159" s="4" t="s">
        <v>59</v>
      </c>
      <c r="B159" s="1"/>
      <c r="C159" s="1">
        <v>90</v>
      </c>
      <c r="D159" s="1" t="s">
        <v>190</v>
      </c>
      <c r="E159" s="22"/>
      <c r="F159" s="22"/>
      <c r="G159" s="22">
        <v>342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>
        <v>5.9169999999999998</v>
      </c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>
        <f t="shared" si="5"/>
        <v>1.7299999999999999E-2</v>
      </c>
      <c r="AF159" s="22">
        <v>1.73</v>
      </c>
      <c r="AG159" s="22"/>
      <c r="AH159" s="22"/>
      <c r="AI159" s="22">
        <v>9.9</v>
      </c>
      <c r="AJ159" s="22"/>
      <c r="AK159" s="21"/>
      <c r="AL159" s="21"/>
      <c r="AM159" s="21"/>
      <c r="AN159" s="21"/>
      <c r="AO159" s="21"/>
      <c r="AP159" s="21"/>
      <c r="AQ159" s="21"/>
      <c r="AR159" s="21"/>
    </row>
    <row r="160" spans="1:44" x14ac:dyDescent="0.25">
      <c r="A160" s="4" t="s">
        <v>60</v>
      </c>
      <c r="B160" s="1"/>
      <c r="C160" s="1">
        <v>90</v>
      </c>
      <c r="D160" s="1" t="s">
        <v>190</v>
      </c>
      <c r="E160" s="22"/>
      <c r="F160" s="22"/>
      <c r="G160" s="22">
        <v>281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>
        <v>4.1870000000000003</v>
      </c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>
        <f t="shared" si="5"/>
        <v>1.49E-2</v>
      </c>
      <c r="AF160" s="22">
        <v>1.49</v>
      </c>
      <c r="AG160" s="22"/>
      <c r="AH160" s="22"/>
      <c r="AI160" s="22">
        <v>8.6</v>
      </c>
      <c r="AJ160" s="22"/>
      <c r="AK160" s="21"/>
      <c r="AL160" s="21"/>
      <c r="AM160" s="21"/>
      <c r="AN160" s="21"/>
      <c r="AO160" s="21"/>
      <c r="AP160" s="21"/>
      <c r="AQ160" s="21"/>
      <c r="AR160" s="21"/>
    </row>
    <row r="161" spans="1:44" x14ac:dyDescent="0.25">
      <c r="A161" s="4" t="s">
        <v>61</v>
      </c>
      <c r="B161" s="1"/>
      <c r="C161" s="1">
        <v>90</v>
      </c>
      <c r="D161" s="1" t="s">
        <v>190</v>
      </c>
      <c r="E161" s="22"/>
      <c r="F161" s="22"/>
      <c r="G161" s="22">
        <v>328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>
        <v>6.7569999999999997</v>
      </c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>
        <f t="shared" si="5"/>
        <v>2.06E-2</v>
      </c>
      <c r="AF161" s="22">
        <v>2.06</v>
      </c>
      <c r="AG161" s="22"/>
      <c r="AH161" s="22"/>
      <c r="AI161" s="22">
        <v>11.8</v>
      </c>
      <c r="AJ161" s="22"/>
      <c r="AK161" s="21"/>
      <c r="AL161" s="21"/>
      <c r="AM161" s="21"/>
      <c r="AN161" s="21"/>
      <c r="AO161" s="21"/>
      <c r="AP161" s="21"/>
      <c r="AQ161" s="21"/>
      <c r="AR161" s="21"/>
    </row>
    <row r="162" spans="1:44" x14ac:dyDescent="0.25">
      <c r="A162" s="4" t="s">
        <v>56</v>
      </c>
      <c r="B162" s="1"/>
      <c r="C162" s="1">
        <v>90</v>
      </c>
      <c r="D162" s="1" t="s">
        <v>190</v>
      </c>
      <c r="E162" s="22"/>
      <c r="F162" s="22"/>
      <c r="G162" s="22">
        <v>228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>
        <v>4.0129999999999999</v>
      </c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>
        <f t="shared" si="5"/>
        <v>1.7600000000000001E-2</v>
      </c>
      <c r="AF162" s="22">
        <v>1.76</v>
      </c>
      <c r="AG162" s="22"/>
      <c r="AH162" s="22"/>
      <c r="AI162" s="22">
        <v>10.1</v>
      </c>
      <c r="AJ162" s="22"/>
      <c r="AK162" s="21"/>
      <c r="AL162" s="21"/>
      <c r="AM162" s="21"/>
      <c r="AN162" s="21"/>
      <c r="AO162" s="21"/>
      <c r="AP162" s="21"/>
      <c r="AQ162" s="21"/>
      <c r="AR162" s="21"/>
    </row>
    <row r="163" spans="1:44" x14ac:dyDescent="0.25">
      <c r="A163" s="4" t="s">
        <v>57</v>
      </c>
      <c r="B163" s="1"/>
      <c r="C163" s="1">
        <v>90</v>
      </c>
      <c r="D163" s="1" t="s">
        <v>190</v>
      </c>
      <c r="E163" s="22"/>
      <c r="F163" s="22"/>
      <c r="G163" s="22">
        <v>239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>
        <v>4.2060000000000004</v>
      </c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>
        <f t="shared" si="5"/>
        <v>1.7600000000000001E-2</v>
      </c>
      <c r="AF163" s="22">
        <v>1.76</v>
      </c>
      <c r="AG163" s="22"/>
      <c r="AH163" s="22"/>
      <c r="AI163" s="22">
        <v>10.1</v>
      </c>
      <c r="AJ163" s="22"/>
      <c r="AK163" s="21"/>
      <c r="AL163" s="21"/>
      <c r="AM163" s="21"/>
      <c r="AN163" s="21"/>
      <c r="AO163" s="21"/>
      <c r="AP163" s="21"/>
      <c r="AQ163" s="21"/>
      <c r="AR163" s="21"/>
    </row>
    <row r="164" spans="1:44" x14ac:dyDescent="0.25">
      <c r="A164" s="4" t="s">
        <v>129</v>
      </c>
      <c r="B164" s="1"/>
      <c r="C164" s="1">
        <v>90</v>
      </c>
      <c r="D164" s="1" t="s">
        <v>190</v>
      </c>
      <c r="E164" s="22">
        <v>602</v>
      </c>
      <c r="F164" s="22"/>
      <c r="G164" s="22">
        <v>213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>
        <v>4.5199999999999996</v>
      </c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>
        <f t="shared" si="5"/>
        <v>2.12E-2</v>
      </c>
      <c r="AF164" s="22">
        <v>2.12</v>
      </c>
      <c r="AG164" s="22">
        <v>7618</v>
      </c>
      <c r="AH164" s="22">
        <v>28</v>
      </c>
      <c r="AI164" s="22">
        <v>12.1</v>
      </c>
      <c r="AJ164" s="22">
        <v>0</v>
      </c>
      <c r="AK164" s="21"/>
      <c r="AL164" s="21"/>
      <c r="AM164" s="21"/>
      <c r="AN164" s="21"/>
      <c r="AO164" s="21"/>
      <c r="AP164" s="21"/>
      <c r="AQ164" s="21"/>
      <c r="AR164" s="21"/>
    </row>
    <row r="165" spans="1:44" x14ac:dyDescent="0.25">
      <c r="A165" s="4" t="s">
        <v>130</v>
      </c>
      <c r="B165" s="4"/>
      <c r="C165" s="1">
        <v>90</v>
      </c>
      <c r="D165" s="1" t="s">
        <v>190</v>
      </c>
      <c r="E165" s="22">
        <v>383</v>
      </c>
      <c r="F165" s="22"/>
      <c r="G165" s="22">
        <v>118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>
        <v>3.52</v>
      </c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>
        <f t="shared" si="5"/>
        <v>2.98E-2</v>
      </c>
      <c r="AF165" s="22">
        <v>2.98</v>
      </c>
      <c r="AG165" s="22">
        <v>4381</v>
      </c>
      <c r="AH165" s="22">
        <v>27</v>
      </c>
      <c r="AI165" s="22">
        <v>17</v>
      </c>
      <c r="AJ165" s="22">
        <v>0</v>
      </c>
      <c r="AK165" s="21"/>
      <c r="AL165" s="21"/>
      <c r="AM165" s="21"/>
      <c r="AN165" s="21"/>
      <c r="AO165" s="21"/>
      <c r="AP165" s="21"/>
      <c r="AQ165" s="21"/>
      <c r="AR165" s="21"/>
    </row>
    <row r="166" spans="1:44" x14ac:dyDescent="0.25">
      <c r="A166" s="4" t="s">
        <v>131</v>
      </c>
      <c r="B166" s="4"/>
      <c r="C166" s="1">
        <v>90</v>
      </c>
      <c r="D166" s="1" t="s">
        <v>190</v>
      </c>
      <c r="E166" s="22">
        <v>624</v>
      </c>
      <c r="F166" s="22"/>
      <c r="G166" s="22">
        <v>250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>
        <v>5.48</v>
      </c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>
        <f t="shared" si="5"/>
        <v>2.1899999999999999E-2</v>
      </c>
      <c r="AF166" s="22">
        <v>2.19</v>
      </c>
      <c r="AG166" s="22">
        <v>6505</v>
      </c>
      <c r="AH166" s="22">
        <v>38</v>
      </c>
      <c r="AI166" s="22">
        <v>12.5</v>
      </c>
      <c r="AJ166" s="22">
        <v>0</v>
      </c>
      <c r="AK166" s="21"/>
      <c r="AL166" s="21"/>
      <c r="AM166" s="21"/>
      <c r="AN166" s="21"/>
      <c r="AO166" s="21"/>
      <c r="AP166" s="21"/>
      <c r="AQ166" s="21"/>
      <c r="AR166" s="21"/>
    </row>
    <row r="167" spans="1:44" x14ac:dyDescent="0.25">
      <c r="A167" s="4" t="s">
        <v>132</v>
      </c>
      <c r="B167" s="4"/>
      <c r="C167" s="1">
        <v>90</v>
      </c>
      <c r="D167" s="1" t="s">
        <v>190</v>
      </c>
      <c r="E167" s="22">
        <v>443</v>
      </c>
      <c r="F167" s="22"/>
      <c r="G167" s="22">
        <v>153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>
        <v>3.78</v>
      </c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>
        <f t="shared" si="5"/>
        <v>2.4700000000000003E-2</v>
      </c>
      <c r="AF167" s="22">
        <v>2.4700000000000002</v>
      </c>
      <c r="AG167" s="22">
        <v>4769</v>
      </c>
      <c r="AH167" s="22">
        <v>32</v>
      </c>
      <c r="AI167" s="22">
        <v>14.1</v>
      </c>
      <c r="AJ167" s="22">
        <v>0</v>
      </c>
      <c r="AK167" s="21"/>
      <c r="AL167" s="21"/>
      <c r="AM167" s="21"/>
      <c r="AN167" s="21"/>
      <c r="AO167" s="21"/>
      <c r="AP167" s="21"/>
      <c r="AQ167" s="21"/>
      <c r="AR167" s="21"/>
    </row>
    <row r="168" spans="1:44" x14ac:dyDescent="0.25">
      <c r="A168" s="4" t="s">
        <v>133</v>
      </c>
      <c r="B168" s="4"/>
      <c r="C168" s="1">
        <v>90</v>
      </c>
      <c r="D168" s="1" t="s">
        <v>190</v>
      </c>
      <c r="E168" s="22">
        <v>623.1</v>
      </c>
      <c r="F168" s="22"/>
      <c r="G168" s="22">
        <v>233</v>
      </c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>
        <v>4.25</v>
      </c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>
        <f t="shared" si="5"/>
        <v>1.8200000000000001E-2</v>
      </c>
      <c r="AF168" s="22">
        <v>1.82</v>
      </c>
      <c r="AG168" s="22">
        <v>7550</v>
      </c>
      <c r="AH168" s="22">
        <v>31</v>
      </c>
      <c r="AI168" s="22">
        <v>10.4</v>
      </c>
      <c r="AJ168" s="22">
        <v>0</v>
      </c>
      <c r="AK168" s="21"/>
      <c r="AL168" s="21"/>
      <c r="AM168" s="21"/>
      <c r="AN168" s="21"/>
      <c r="AO168" s="21"/>
      <c r="AP168" s="21"/>
      <c r="AQ168" s="21"/>
      <c r="AR168" s="21"/>
    </row>
    <row r="169" spans="1:44" x14ac:dyDescent="0.25">
      <c r="A169" s="4" t="s">
        <v>134</v>
      </c>
      <c r="B169" s="4"/>
      <c r="C169" s="1">
        <v>90</v>
      </c>
      <c r="D169" s="1" t="s">
        <v>190</v>
      </c>
      <c r="E169" s="22">
        <v>391.7</v>
      </c>
      <c r="F169" s="22"/>
      <c r="G169" s="22">
        <v>88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>
        <v>2.89</v>
      </c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>
        <f t="shared" si="5"/>
        <v>3.2799999999999996E-2</v>
      </c>
      <c r="AF169" s="22">
        <v>3.28</v>
      </c>
      <c r="AG169" s="22">
        <v>3419</v>
      </c>
      <c r="AH169" s="22">
        <v>26</v>
      </c>
      <c r="AI169" s="22">
        <v>18.7</v>
      </c>
      <c r="AJ169" s="22">
        <v>0</v>
      </c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25">
      <c r="A170" s="4" t="s">
        <v>135</v>
      </c>
      <c r="B170" s="4"/>
      <c r="C170" s="1">
        <v>90</v>
      </c>
      <c r="D170" s="1" t="s">
        <v>190</v>
      </c>
      <c r="E170" s="22">
        <v>757.4</v>
      </c>
      <c r="F170" s="22"/>
      <c r="G170" s="22">
        <v>270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>
        <v>5.12</v>
      </c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>
        <f t="shared" si="5"/>
        <v>1.89E-2</v>
      </c>
      <c r="AF170" s="22">
        <v>1.89</v>
      </c>
      <c r="AG170" s="22">
        <v>6634</v>
      </c>
      <c r="AH170" s="22">
        <v>41</v>
      </c>
      <c r="AI170" s="22">
        <v>10.8</v>
      </c>
      <c r="AJ170" s="22">
        <v>0</v>
      </c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25">
      <c r="A171" s="4" t="s">
        <v>136</v>
      </c>
      <c r="B171" s="4"/>
      <c r="C171" s="1">
        <v>90</v>
      </c>
      <c r="D171" s="1" t="s">
        <v>190</v>
      </c>
      <c r="E171" s="22">
        <v>345.6</v>
      </c>
      <c r="F171" s="22"/>
      <c r="G171" s="22">
        <v>111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>
        <v>3.35</v>
      </c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>
        <f t="shared" si="5"/>
        <v>3.0200000000000001E-2</v>
      </c>
      <c r="AF171" s="22">
        <v>3.02</v>
      </c>
      <c r="AG171" s="22">
        <v>3500</v>
      </c>
      <c r="AH171" s="22">
        <v>20</v>
      </c>
      <c r="AI171" s="22">
        <v>17.2</v>
      </c>
      <c r="AJ171" s="22">
        <v>0</v>
      </c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25">
      <c r="A172" s="4" t="s">
        <v>137</v>
      </c>
      <c r="B172" s="4"/>
      <c r="C172" s="1">
        <v>90</v>
      </c>
      <c r="D172" s="1" t="s">
        <v>190</v>
      </c>
      <c r="E172" s="22">
        <v>488.1</v>
      </c>
      <c r="F172" s="22"/>
      <c r="G172" s="22">
        <v>166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>
        <v>4.28</v>
      </c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>
        <f t="shared" si="5"/>
        <v>2.58E-2</v>
      </c>
      <c r="AF172" s="22">
        <v>2.58</v>
      </c>
      <c r="AG172" s="22">
        <v>5181</v>
      </c>
      <c r="AH172" s="22">
        <v>32</v>
      </c>
      <c r="AI172" s="22">
        <v>14.7</v>
      </c>
      <c r="AJ172" s="22">
        <v>0</v>
      </c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25">
      <c r="A173" s="4" t="s">
        <v>138</v>
      </c>
      <c r="B173" s="4"/>
      <c r="C173" s="1">
        <v>90</v>
      </c>
      <c r="D173" s="1" t="s">
        <v>190</v>
      </c>
      <c r="E173" s="22">
        <v>741</v>
      </c>
      <c r="F173" s="22"/>
      <c r="G173" s="22">
        <v>224</v>
      </c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>
        <v>6.64</v>
      </c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>
        <f t="shared" si="5"/>
        <v>2.9600000000000001E-2</v>
      </c>
      <c r="AF173" s="22">
        <v>2.96</v>
      </c>
      <c r="AG173" s="22">
        <v>9399</v>
      </c>
      <c r="AH173" s="22">
        <v>24</v>
      </c>
      <c r="AI173" s="22">
        <v>16.899999999999999</v>
      </c>
      <c r="AJ173" s="22">
        <v>50</v>
      </c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25">
      <c r="A174" s="4" t="s">
        <v>139</v>
      </c>
      <c r="B174" s="4"/>
      <c r="C174" s="1">
        <v>90</v>
      </c>
      <c r="D174" s="1" t="s">
        <v>190</v>
      </c>
      <c r="E174" s="22">
        <v>479</v>
      </c>
      <c r="F174" s="22"/>
      <c r="G174" s="22">
        <v>153</v>
      </c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>
        <v>4.67</v>
      </c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>
        <f t="shared" si="5"/>
        <v>3.0499999999999999E-2</v>
      </c>
      <c r="AF174" s="22">
        <v>3.05</v>
      </c>
      <c r="AG174" s="22">
        <v>6367</v>
      </c>
      <c r="AH174" s="22">
        <v>24</v>
      </c>
      <c r="AI174" s="22">
        <v>17.399999999999999</v>
      </c>
      <c r="AJ174" s="22">
        <v>50</v>
      </c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25">
      <c r="A175" s="4" t="s">
        <v>140</v>
      </c>
      <c r="B175" s="4"/>
      <c r="C175" s="1">
        <v>90</v>
      </c>
      <c r="D175" s="1" t="s">
        <v>190</v>
      </c>
      <c r="E175" s="22">
        <v>697</v>
      </c>
      <c r="F175" s="22"/>
      <c r="G175" s="22">
        <v>254</v>
      </c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>
        <v>6.24</v>
      </c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>
        <f t="shared" si="5"/>
        <v>2.46E-2</v>
      </c>
      <c r="AF175" s="22">
        <v>2.46</v>
      </c>
      <c r="AG175" s="22">
        <v>7187</v>
      </c>
      <c r="AH175" s="22">
        <v>35</v>
      </c>
      <c r="AI175" s="22">
        <v>14</v>
      </c>
      <c r="AJ175" s="22">
        <v>50</v>
      </c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25">
      <c r="A176" s="4" t="s">
        <v>141</v>
      </c>
      <c r="B176" s="4"/>
      <c r="C176" s="1">
        <v>90</v>
      </c>
      <c r="D176" s="1" t="s">
        <v>190</v>
      </c>
      <c r="E176" s="22">
        <v>449</v>
      </c>
      <c r="F176" s="22"/>
      <c r="G176" s="22">
        <v>119</v>
      </c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>
        <v>3.67</v>
      </c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>
        <f t="shared" si="5"/>
        <v>3.0899999999999997E-2</v>
      </c>
      <c r="AF176" s="22">
        <v>3.09</v>
      </c>
      <c r="AG176" s="22">
        <v>4404</v>
      </c>
      <c r="AH176" s="22">
        <v>27</v>
      </c>
      <c r="AI176" s="22">
        <v>17.600000000000001</v>
      </c>
      <c r="AJ176" s="22">
        <v>50</v>
      </c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25">
      <c r="A177" s="4" t="s">
        <v>142</v>
      </c>
      <c r="B177" s="4"/>
      <c r="C177" s="1">
        <v>90</v>
      </c>
      <c r="D177" s="1" t="s">
        <v>190</v>
      </c>
      <c r="E177" s="22">
        <v>700.4</v>
      </c>
      <c r="F177" s="22"/>
      <c r="G177" s="22">
        <v>231</v>
      </c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>
        <v>5.55</v>
      </c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>
        <f t="shared" si="5"/>
        <v>2.4E-2</v>
      </c>
      <c r="AF177" s="22">
        <v>2.4</v>
      </c>
      <c r="AG177" s="22">
        <v>8813</v>
      </c>
      <c r="AH177" s="22">
        <v>26</v>
      </c>
      <c r="AI177" s="22">
        <v>13.7</v>
      </c>
      <c r="AJ177" s="22">
        <v>50</v>
      </c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25">
      <c r="A178" s="4" t="s">
        <v>143</v>
      </c>
      <c r="B178" s="4"/>
      <c r="C178" s="1">
        <v>90</v>
      </c>
      <c r="D178" s="1" t="s">
        <v>190</v>
      </c>
      <c r="E178" s="22">
        <v>440.6</v>
      </c>
      <c r="F178" s="22"/>
      <c r="G178" s="22">
        <v>105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>
        <v>3.41</v>
      </c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>
        <f t="shared" si="5"/>
        <v>3.2500000000000001E-2</v>
      </c>
      <c r="AF178" s="22">
        <v>3.25</v>
      </c>
      <c r="AG178" s="22">
        <v>4375</v>
      </c>
      <c r="AH178" s="22">
        <v>24</v>
      </c>
      <c r="AI178" s="22">
        <v>18.5</v>
      </c>
      <c r="AJ178" s="22">
        <v>50</v>
      </c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25">
      <c r="A179" s="4" t="s">
        <v>144</v>
      </c>
      <c r="B179" s="4"/>
      <c r="C179" s="1">
        <v>90</v>
      </c>
      <c r="D179" s="1" t="s">
        <v>190</v>
      </c>
      <c r="E179" s="22">
        <v>709.6</v>
      </c>
      <c r="F179" s="22"/>
      <c r="G179" s="22">
        <v>258</v>
      </c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>
        <v>6.7</v>
      </c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>
        <f t="shared" si="5"/>
        <v>2.6000000000000002E-2</v>
      </c>
      <c r="AF179" s="22">
        <v>2.6</v>
      </c>
      <c r="AG179" s="22">
        <v>7428</v>
      </c>
      <c r="AH179" s="22">
        <v>35</v>
      </c>
      <c r="AI179" s="22">
        <v>14.8</v>
      </c>
      <c r="AJ179" s="22">
        <v>50</v>
      </c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25">
      <c r="A180" s="4" t="s">
        <v>145</v>
      </c>
      <c r="B180" s="4"/>
      <c r="C180" s="1">
        <v>90</v>
      </c>
      <c r="D180" s="1" t="s">
        <v>190</v>
      </c>
      <c r="E180" s="22">
        <v>466.4</v>
      </c>
      <c r="F180" s="22"/>
      <c r="G180" s="22">
        <v>111</v>
      </c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>
        <v>3.6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>
        <f t="shared" si="5"/>
        <v>3.2500000000000001E-2</v>
      </c>
      <c r="AF180" s="22">
        <v>3.25</v>
      </c>
      <c r="AG180" s="22">
        <v>4122</v>
      </c>
      <c r="AH180" s="22">
        <v>27</v>
      </c>
      <c r="AI180" s="22">
        <v>18.5</v>
      </c>
      <c r="AJ180" s="22">
        <v>50</v>
      </c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25">
      <c r="A181" s="4" t="s">
        <v>146</v>
      </c>
      <c r="B181" s="4"/>
      <c r="C181" s="1">
        <v>90</v>
      </c>
      <c r="D181" s="1" t="s">
        <v>190</v>
      </c>
      <c r="E181" s="22">
        <v>830</v>
      </c>
      <c r="F181" s="22"/>
      <c r="G181" s="22">
        <v>372</v>
      </c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>
        <v>6.66</v>
      </c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>
        <f t="shared" si="5"/>
        <v>1.7899999999999999E-2</v>
      </c>
      <c r="AF181" s="22">
        <v>1.79</v>
      </c>
      <c r="AG181" s="22">
        <v>8815</v>
      </c>
      <c r="AH181" s="22">
        <v>42</v>
      </c>
      <c r="AI181" s="22">
        <v>10.199999999999999</v>
      </c>
      <c r="AJ181" s="22">
        <v>0</v>
      </c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25">
      <c r="A182" s="4" t="s">
        <v>147</v>
      </c>
      <c r="B182" s="4"/>
      <c r="C182" s="1">
        <v>90</v>
      </c>
      <c r="D182" s="1" t="s">
        <v>190</v>
      </c>
      <c r="E182" s="22">
        <v>846</v>
      </c>
      <c r="F182" s="22"/>
      <c r="G182" s="22">
        <v>275</v>
      </c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>
        <v>6.42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>
        <f t="shared" si="5"/>
        <v>2.3300000000000001E-2</v>
      </c>
      <c r="AF182" s="22">
        <v>2.33</v>
      </c>
      <c r="AG182" s="22">
        <v>8758</v>
      </c>
      <c r="AH182" s="22">
        <v>33.4</v>
      </c>
      <c r="AI182" s="22">
        <v>13.3</v>
      </c>
      <c r="AJ182" s="22">
        <v>0</v>
      </c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25">
      <c r="A183" s="4" t="s">
        <v>148</v>
      </c>
      <c r="B183" s="4"/>
      <c r="C183" s="1">
        <v>90</v>
      </c>
      <c r="D183" s="1" t="s">
        <v>190</v>
      </c>
      <c r="E183" s="22">
        <v>782</v>
      </c>
      <c r="F183" s="22"/>
      <c r="G183" s="22">
        <v>343</v>
      </c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>
        <v>7.1</v>
      </c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>
        <f t="shared" si="5"/>
        <v>2.07E-2</v>
      </c>
      <c r="AF183" s="22">
        <v>2.0699999999999998</v>
      </c>
      <c r="AG183" s="22">
        <v>7206</v>
      </c>
      <c r="AH183" s="22">
        <v>48</v>
      </c>
      <c r="AI183" s="22">
        <v>11.8</v>
      </c>
      <c r="AJ183" s="22">
        <v>0</v>
      </c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25">
      <c r="A184" s="4" t="s">
        <v>149</v>
      </c>
      <c r="B184" s="4"/>
      <c r="C184" s="1">
        <v>90</v>
      </c>
      <c r="D184" s="1" t="s">
        <v>190</v>
      </c>
      <c r="E184" s="22">
        <v>649</v>
      </c>
      <c r="F184" s="22"/>
      <c r="G184" s="22">
        <v>237</v>
      </c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>
        <v>5.78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>
        <f t="shared" si="5"/>
        <v>2.4399999999999998E-2</v>
      </c>
      <c r="AF184" s="22">
        <v>2.44</v>
      </c>
      <c r="AG184" s="22">
        <v>6500</v>
      </c>
      <c r="AH184" s="22">
        <v>36.4</v>
      </c>
      <c r="AI184" s="22">
        <v>13.9</v>
      </c>
      <c r="AJ184" s="22">
        <v>0</v>
      </c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25">
      <c r="A185" s="4" t="s">
        <v>150</v>
      </c>
      <c r="B185" s="4"/>
      <c r="C185" s="1">
        <v>90</v>
      </c>
      <c r="D185" s="1" t="s">
        <v>190</v>
      </c>
      <c r="E185" s="22">
        <v>796.1</v>
      </c>
      <c r="F185" s="22"/>
      <c r="G185" s="22">
        <v>343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>
        <v>4.2699999999999996</v>
      </c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>
        <f t="shared" si="5"/>
        <v>1.2500000000000001E-2</v>
      </c>
      <c r="AF185" s="22">
        <v>1.25</v>
      </c>
      <c r="AG185" s="22">
        <v>7562</v>
      </c>
      <c r="AH185" s="22">
        <v>45</v>
      </c>
      <c r="AI185" s="22">
        <v>7.1</v>
      </c>
      <c r="AJ185" s="22">
        <v>0</v>
      </c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25">
      <c r="A186" s="4" t="s">
        <v>151</v>
      </c>
      <c r="B186" s="4"/>
      <c r="C186" s="1">
        <v>90</v>
      </c>
      <c r="D186" s="1" t="s">
        <v>190</v>
      </c>
      <c r="E186" s="22">
        <v>704.2</v>
      </c>
      <c r="F186" s="22"/>
      <c r="G186" s="22">
        <v>261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>
        <v>4.72</v>
      </c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>
        <f t="shared" si="5"/>
        <v>1.8100000000000002E-2</v>
      </c>
      <c r="AF186" s="22">
        <v>1.81</v>
      </c>
      <c r="AG186" s="22">
        <v>7802</v>
      </c>
      <c r="AH186" s="22">
        <v>33.4</v>
      </c>
      <c r="AI186" s="22">
        <v>10.3</v>
      </c>
      <c r="AJ186" s="22">
        <v>0</v>
      </c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25">
      <c r="A187" s="4" t="s">
        <v>152</v>
      </c>
      <c r="B187" s="4"/>
      <c r="C187" s="1">
        <v>90</v>
      </c>
      <c r="D187" s="1" t="s">
        <v>190</v>
      </c>
      <c r="E187" s="22">
        <v>786.9</v>
      </c>
      <c r="F187" s="22"/>
      <c r="G187" s="22">
        <v>311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>
        <v>5.46</v>
      </c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>
        <f t="shared" si="5"/>
        <v>1.7500000000000002E-2</v>
      </c>
      <c r="AF187" s="22">
        <v>1.75</v>
      </c>
      <c r="AG187" s="22">
        <v>5911</v>
      </c>
      <c r="AH187" s="22">
        <v>53</v>
      </c>
      <c r="AI187" s="22">
        <v>10</v>
      </c>
      <c r="AJ187" s="22">
        <v>0</v>
      </c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25">
      <c r="A188" s="4" t="s">
        <v>153</v>
      </c>
      <c r="B188" s="4"/>
      <c r="C188" s="1">
        <v>90</v>
      </c>
      <c r="D188" s="1" t="s">
        <v>190</v>
      </c>
      <c r="E188" s="22">
        <v>480.6</v>
      </c>
      <c r="F188" s="22"/>
      <c r="G188" s="22">
        <v>179</v>
      </c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>
        <v>3.8</v>
      </c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>
        <f t="shared" si="5"/>
        <v>2.12E-2</v>
      </c>
      <c r="AF188" s="22">
        <v>2.12</v>
      </c>
      <c r="AG188" s="22">
        <v>4600</v>
      </c>
      <c r="AH188" s="22">
        <v>39</v>
      </c>
      <c r="AI188" s="22">
        <v>12.1</v>
      </c>
      <c r="AJ188" s="22">
        <v>0</v>
      </c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25">
      <c r="A189" s="4" t="s">
        <v>154</v>
      </c>
      <c r="B189" s="4"/>
      <c r="C189" s="1">
        <v>90</v>
      </c>
      <c r="D189" s="1" t="s">
        <v>190</v>
      </c>
      <c r="E189" s="22">
        <v>681.4</v>
      </c>
      <c r="F189" s="22"/>
      <c r="G189" s="22">
        <v>243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>
        <v>5.16</v>
      </c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>
        <f t="shared" si="5"/>
        <v>2.12E-2</v>
      </c>
      <c r="AF189" s="22">
        <v>2.12</v>
      </c>
      <c r="AG189" s="22">
        <v>6105</v>
      </c>
      <c r="AH189" s="22">
        <v>39.9</v>
      </c>
      <c r="AI189" s="22">
        <v>12.1</v>
      </c>
      <c r="AJ189" s="22">
        <v>0</v>
      </c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25">
      <c r="A190" s="4" t="s">
        <v>155</v>
      </c>
      <c r="B190" s="4"/>
      <c r="C190" s="1">
        <v>90</v>
      </c>
      <c r="D190" s="1" t="s">
        <v>190</v>
      </c>
      <c r="E190" s="22">
        <v>1055</v>
      </c>
      <c r="F190" s="22"/>
      <c r="G190" s="22">
        <v>439</v>
      </c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>
        <v>9.24</v>
      </c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>
        <f t="shared" si="5"/>
        <v>2.1099999999999997E-2</v>
      </c>
      <c r="AF190" s="22">
        <v>2.11</v>
      </c>
      <c r="AG190" s="22">
        <v>11354</v>
      </c>
      <c r="AH190" s="22">
        <v>39</v>
      </c>
      <c r="AI190" s="22">
        <v>12</v>
      </c>
      <c r="AJ190" s="22">
        <v>50</v>
      </c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25">
      <c r="A191" s="4" t="s">
        <v>156</v>
      </c>
      <c r="B191" s="4"/>
      <c r="C191" s="1">
        <v>90</v>
      </c>
      <c r="D191" s="1" t="s">
        <v>190</v>
      </c>
      <c r="E191" s="22">
        <v>676</v>
      </c>
      <c r="F191" s="22"/>
      <c r="G191" s="22">
        <v>238</v>
      </c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>
        <v>7.18</v>
      </c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>
        <f t="shared" si="5"/>
        <v>3.0200000000000001E-2</v>
      </c>
      <c r="AF191" s="22">
        <v>3.02</v>
      </c>
      <c r="AG191" s="22">
        <v>7573</v>
      </c>
      <c r="AH191" s="22">
        <v>31.4</v>
      </c>
      <c r="AI191" s="22">
        <v>17.2</v>
      </c>
      <c r="AJ191" s="22">
        <v>50</v>
      </c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25">
      <c r="A192" s="4" t="s">
        <v>157</v>
      </c>
      <c r="B192" s="4"/>
      <c r="C192" s="1">
        <v>90</v>
      </c>
      <c r="D192" s="1" t="s">
        <v>190</v>
      </c>
      <c r="E192" s="22">
        <v>906</v>
      </c>
      <c r="F192" s="22"/>
      <c r="G192" s="22">
        <v>359</v>
      </c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>
        <v>8.82</v>
      </c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>
        <f t="shared" si="5"/>
        <v>2.46E-2</v>
      </c>
      <c r="AF192" s="22">
        <v>2.46</v>
      </c>
      <c r="AG192" s="22">
        <v>7547</v>
      </c>
      <c r="AH192" s="22">
        <v>48</v>
      </c>
      <c r="AI192" s="22">
        <v>14</v>
      </c>
      <c r="AJ192" s="22">
        <v>50</v>
      </c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25">
      <c r="A193" s="4" t="s">
        <v>158</v>
      </c>
      <c r="B193" s="4"/>
      <c r="C193" s="1">
        <v>90</v>
      </c>
      <c r="D193" s="1" t="s">
        <v>190</v>
      </c>
      <c r="E193" s="22">
        <v>642</v>
      </c>
      <c r="F193" s="22"/>
      <c r="G193" s="22">
        <v>236</v>
      </c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>
        <v>6.54</v>
      </c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>
        <f t="shared" si="5"/>
        <v>2.7699999999999999E-2</v>
      </c>
      <c r="AF193" s="22">
        <v>2.77</v>
      </c>
      <c r="AG193" s="22">
        <v>6057</v>
      </c>
      <c r="AH193" s="22">
        <v>38.9</v>
      </c>
      <c r="AI193" s="22">
        <v>15.8</v>
      </c>
      <c r="AJ193" s="22">
        <v>50</v>
      </c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25">
      <c r="A194" s="4" t="s">
        <v>159</v>
      </c>
      <c r="B194" s="4"/>
      <c r="C194" s="1">
        <v>90</v>
      </c>
      <c r="D194" s="1" t="s">
        <v>190</v>
      </c>
      <c r="E194" s="22">
        <v>950.8</v>
      </c>
      <c r="F194" s="22"/>
      <c r="G194" s="22">
        <v>398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>
        <v>6.7</v>
      </c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>
        <f t="shared" si="5"/>
        <v>1.6799999999999999E-2</v>
      </c>
      <c r="AF194" s="22">
        <v>1.68</v>
      </c>
      <c r="AG194" s="22">
        <v>9582</v>
      </c>
      <c r="AH194" s="22">
        <v>42</v>
      </c>
      <c r="AI194" s="22">
        <v>9.6</v>
      </c>
      <c r="AJ194" s="22">
        <v>50</v>
      </c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25">
      <c r="A195" s="4" t="s">
        <v>160</v>
      </c>
      <c r="B195" s="4"/>
      <c r="C195" s="1">
        <v>90</v>
      </c>
      <c r="D195" s="1" t="s">
        <v>190</v>
      </c>
      <c r="E195" s="22">
        <v>700</v>
      </c>
      <c r="F195" s="22"/>
      <c r="G195" s="22">
        <v>237</v>
      </c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>
        <v>5.7</v>
      </c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>
        <f t="shared" si="5"/>
        <v>2.4E-2</v>
      </c>
      <c r="AF195" s="22">
        <v>2.4</v>
      </c>
      <c r="AG195" s="22">
        <v>7102</v>
      </c>
      <c r="AH195" s="22">
        <v>33.4</v>
      </c>
      <c r="AI195" s="22">
        <v>13.7</v>
      </c>
      <c r="AJ195" s="22">
        <v>50</v>
      </c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25">
      <c r="A196" s="4" t="s">
        <v>161</v>
      </c>
      <c r="B196" s="4"/>
      <c r="C196" s="1">
        <v>90</v>
      </c>
      <c r="D196" s="1" t="s">
        <v>190</v>
      </c>
      <c r="E196" s="22">
        <v>881.9</v>
      </c>
      <c r="F196" s="22"/>
      <c r="G196" s="22">
        <v>332</v>
      </c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>
        <v>6.81</v>
      </c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>
        <f t="shared" si="5"/>
        <v>2.0499999999999997E-2</v>
      </c>
      <c r="AF196" s="22">
        <v>2.0499999999999998</v>
      </c>
      <c r="AG196" s="22">
        <v>7278</v>
      </c>
      <c r="AH196" s="22">
        <v>46</v>
      </c>
      <c r="AI196" s="22">
        <v>11.7</v>
      </c>
      <c r="AJ196" s="22">
        <v>50</v>
      </c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25">
      <c r="A197" s="4" t="s">
        <v>162</v>
      </c>
      <c r="B197" s="4"/>
      <c r="C197" s="1">
        <v>90</v>
      </c>
      <c r="D197" s="1" t="s">
        <v>190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>
        <f t="shared" si="5"/>
        <v>2.3900000000000001E-2</v>
      </c>
      <c r="AF197" s="22">
        <v>2.39</v>
      </c>
      <c r="AG197" s="22"/>
      <c r="AH197" s="22"/>
      <c r="AI197" s="22">
        <v>13.6</v>
      </c>
      <c r="AJ197" s="22">
        <v>50</v>
      </c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25">
      <c r="A198" s="4" t="s">
        <v>112</v>
      </c>
      <c r="B198" s="1"/>
      <c r="C198" s="1">
        <v>90</v>
      </c>
      <c r="D198" s="1" t="s">
        <v>190</v>
      </c>
      <c r="E198" s="22">
        <v>2369.5</v>
      </c>
      <c r="F198" s="22"/>
      <c r="G198" s="22">
        <v>993</v>
      </c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>
        <v>36.9</v>
      </c>
      <c r="S198" s="22"/>
      <c r="T198" s="22">
        <v>24.2</v>
      </c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>
        <f t="shared" si="5"/>
        <v>2.4399999999999998E-2</v>
      </c>
      <c r="AF198" s="22">
        <v>2.44</v>
      </c>
      <c r="AG198" s="22">
        <v>21306</v>
      </c>
      <c r="AH198" s="22">
        <v>46.6</v>
      </c>
      <c r="AI198" s="22">
        <v>13.9</v>
      </c>
      <c r="AJ198" s="22">
        <v>0</v>
      </c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25">
      <c r="A199" s="4" t="s">
        <v>113</v>
      </c>
      <c r="B199" s="1"/>
      <c r="C199" s="1">
        <v>90</v>
      </c>
      <c r="D199" s="1" t="s">
        <v>190</v>
      </c>
      <c r="E199" s="22">
        <v>2316.58</v>
      </c>
      <c r="F199" s="22"/>
      <c r="G199" s="22">
        <v>952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>
        <v>31.2</v>
      </c>
      <c r="S199" s="22"/>
      <c r="T199" s="22">
        <v>24.1</v>
      </c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>
        <f t="shared" si="5"/>
        <v>2.53E-2</v>
      </c>
      <c r="AF199" s="22">
        <v>2.5299999999999998</v>
      </c>
      <c r="AG199" s="22">
        <v>21350</v>
      </c>
      <c r="AH199" s="22">
        <v>44.6</v>
      </c>
      <c r="AI199" s="22">
        <v>14.4</v>
      </c>
      <c r="AJ199" s="22">
        <v>0</v>
      </c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25">
      <c r="A200" s="4" t="s">
        <v>114</v>
      </c>
      <c r="B200" s="1"/>
      <c r="C200" s="1">
        <v>90</v>
      </c>
      <c r="D200" s="1" t="s">
        <v>190</v>
      </c>
      <c r="E200" s="22">
        <v>1669.8</v>
      </c>
      <c r="F200" s="22"/>
      <c r="G200" s="22">
        <v>558</v>
      </c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>
        <v>20.5</v>
      </c>
      <c r="S200" s="22"/>
      <c r="T200" s="22">
        <v>15.4</v>
      </c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>
        <f t="shared" si="5"/>
        <v>2.76E-2</v>
      </c>
      <c r="AF200" s="22">
        <v>2.76</v>
      </c>
      <c r="AG200" s="22">
        <v>14701</v>
      </c>
      <c r="AH200" s="22">
        <v>38</v>
      </c>
      <c r="AI200" s="22">
        <v>15.7</v>
      </c>
      <c r="AJ200" s="22">
        <v>0</v>
      </c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25">
      <c r="A201" s="4" t="s">
        <v>115</v>
      </c>
      <c r="B201" s="1"/>
      <c r="C201" s="1">
        <v>90</v>
      </c>
      <c r="D201" s="1" t="s">
        <v>190</v>
      </c>
      <c r="E201" s="22">
        <v>2016.5</v>
      </c>
      <c r="F201" s="22"/>
      <c r="G201" s="22">
        <v>578</v>
      </c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17.3</v>
      </c>
      <c r="S201" s="22"/>
      <c r="T201" s="22">
        <v>13.9</v>
      </c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>
        <f t="shared" si="5"/>
        <v>2.4E-2</v>
      </c>
      <c r="AF201" s="22">
        <v>2.4</v>
      </c>
      <c r="AG201" s="22">
        <v>15428</v>
      </c>
      <c r="AH201" s="22">
        <v>37.5</v>
      </c>
      <c r="AI201" s="22">
        <v>13.7</v>
      </c>
      <c r="AJ201" s="22">
        <v>0</v>
      </c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25">
      <c r="A202" s="4" t="s">
        <v>116</v>
      </c>
      <c r="B202" s="1"/>
      <c r="C202" s="1">
        <v>90</v>
      </c>
      <c r="D202" s="1" t="s">
        <v>190</v>
      </c>
      <c r="E202" s="22">
        <v>2084.25</v>
      </c>
      <c r="F202" s="22"/>
      <c r="G202" s="22">
        <v>715</v>
      </c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>
        <v>23.7</v>
      </c>
      <c r="S202" s="22"/>
      <c r="T202" s="22">
        <v>17.3</v>
      </c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>
        <f t="shared" si="5"/>
        <v>2.4199999999999999E-2</v>
      </c>
      <c r="AF202" s="22">
        <v>2.42</v>
      </c>
      <c r="AG202" s="22">
        <v>17642</v>
      </c>
      <c r="AH202" s="22">
        <v>40.5</v>
      </c>
      <c r="AI202" s="22">
        <v>13.8</v>
      </c>
      <c r="AJ202" s="22">
        <v>0</v>
      </c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25">
      <c r="A203" s="4" t="s">
        <v>117</v>
      </c>
      <c r="B203" s="1"/>
      <c r="C203" s="1">
        <v>90</v>
      </c>
      <c r="D203" s="1" t="s">
        <v>190</v>
      </c>
      <c r="E203" s="22">
        <v>2068.9</v>
      </c>
      <c r="F203" s="22"/>
      <c r="G203" s="22">
        <v>855</v>
      </c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>
        <v>28.6</v>
      </c>
      <c r="S203" s="22"/>
      <c r="T203" s="22">
        <v>21.9</v>
      </c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>
        <f t="shared" si="5"/>
        <v>2.5600000000000001E-2</v>
      </c>
      <c r="AF203" s="22">
        <v>2.56</v>
      </c>
      <c r="AG203" s="22">
        <v>21472</v>
      </c>
      <c r="AH203" s="22">
        <v>39.800000000000004</v>
      </c>
      <c r="AI203" s="22">
        <v>14.6</v>
      </c>
      <c r="AJ203" s="22">
        <v>0</v>
      </c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25">
      <c r="A204" s="4" t="s">
        <v>118</v>
      </c>
      <c r="B204" s="1"/>
      <c r="C204" s="1">
        <v>90</v>
      </c>
      <c r="D204" s="1" t="s">
        <v>190</v>
      </c>
      <c r="E204" s="22">
        <v>1572.5</v>
      </c>
      <c r="F204" s="22"/>
      <c r="G204" s="22">
        <v>359</v>
      </c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>
        <v>14.7</v>
      </c>
      <c r="S204" s="22"/>
      <c r="T204" s="22">
        <v>9.3000000000000007</v>
      </c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>
        <f t="shared" si="5"/>
        <v>2.5899999999999999E-2</v>
      </c>
      <c r="AF204" s="22">
        <v>2.59</v>
      </c>
      <c r="AG204" s="22">
        <v>10334</v>
      </c>
      <c r="AH204" s="22">
        <v>34.700000000000003</v>
      </c>
      <c r="AI204" s="22">
        <v>14.8</v>
      </c>
      <c r="AJ204" s="22">
        <v>0</v>
      </c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25">
      <c r="A205" s="4" t="s">
        <v>53</v>
      </c>
      <c r="B205" s="1"/>
      <c r="C205" s="1">
        <v>90</v>
      </c>
      <c r="D205" s="1" t="s">
        <v>190</v>
      </c>
      <c r="E205" s="22"/>
      <c r="F205" s="22"/>
      <c r="G205" s="22">
        <v>160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>
        <v>2.99</v>
      </c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>
        <f t="shared" si="5"/>
        <v>1.84E-2</v>
      </c>
      <c r="AF205" s="22">
        <v>1.84</v>
      </c>
      <c r="AG205" s="22"/>
      <c r="AH205" s="22"/>
      <c r="AI205" s="22">
        <v>10.5</v>
      </c>
      <c r="AJ205" s="22">
        <v>0</v>
      </c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25">
      <c r="A206" s="4" t="s">
        <v>54</v>
      </c>
      <c r="B206" s="1"/>
      <c r="C206" s="1">
        <v>90</v>
      </c>
      <c r="D206" s="1" t="s">
        <v>190</v>
      </c>
      <c r="E206" s="22"/>
      <c r="F206" s="22"/>
      <c r="G206" s="22">
        <v>220</v>
      </c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>
        <v>4.55</v>
      </c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>
        <f t="shared" si="5"/>
        <v>2.0400000000000001E-2</v>
      </c>
      <c r="AF206" s="22">
        <v>2.04</v>
      </c>
      <c r="AG206" s="22"/>
      <c r="AH206" s="22"/>
      <c r="AI206" s="22">
        <v>11.6</v>
      </c>
      <c r="AJ206" s="22">
        <v>50</v>
      </c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25">
      <c r="A207" s="4" t="s">
        <v>51</v>
      </c>
      <c r="B207" s="1"/>
      <c r="C207" s="1">
        <v>90</v>
      </c>
      <c r="D207" s="1" t="s">
        <v>190</v>
      </c>
      <c r="E207" s="22">
        <v>388</v>
      </c>
      <c r="F207" s="22"/>
      <c r="G207" s="22">
        <v>160</v>
      </c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>
        <v>3.7</v>
      </c>
      <c r="S207" s="22"/>
      <c r="T207" s="22">
        <v>2.66</v>
      </c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>
        <f t="shared" si="5"/>
        <v>1.66E-2</v>
      </c>
      <c r="AF207" s="22">
        <v>1.66</v>
      </c>
      <c r="AG207" s="22">
        <v>4155</v>
      </c>
      <c r="AH207" s="22">
        <v>38.5</v>
      </c>
      <c r="AI207" s="22">
        <v>9.5</v>
      </c>
      <c r="AJ207" s="22">
        <v>0</v>
      </c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25">
      <c r="A208" s="4" t="s">
        <v>52</v>
      </c>
      <c r="B208" s="1"/>
      <c r="C208" s="1">
        <v>90</v>
      </c>
      <c r="D208" s="1" t="s">
        <v>190</v>
      </c>
      <c r="E208" s="22"/>
      <c r="F208" s="22"/>
      <c r="G208" s="22">
        <v>210</v>
      </c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>
        <v>3.82</v>
      </c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>
        <f t="shared" si="5"/>
        <v>1.8200000000000001E-2</v>
      </c>
      <c r="AF208" s="22">
        <v>1.82</v>
      </c>
      <c r="AG208" s="22">
        <v>6542.2</v>
      </c>
      <c r="AH208" s="22">
        <v>32.099999999999994</v>
      </c>
      <c r="AI208" s="22">
        <v>10.4</v>
      </c>
      <c r="AJ208" s="22">
        <v>80</v>
      </c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25">
      <c r="A209" s="4" t="s">
        <v>55</v>
      </c>
      <c r="B209" s="1"/>
      <c r="C209" s="1">
        <v>90</v>
      </c>
      <c r="D209" s="1" t="s">
        <v>190</v>
      </c>
      <c r="E209" s="22">
        <v>773.7</v>
      </c>
      <c r="F209" s="22"/>
      <c r="G209" s="22">
        <v>322.8</v>
      </c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>
        <v>9857</v>
      </c>
      <c r="AH209" s="22"/>
      <c r="AI209" s="22"/>
      <c r="AJ209" s="22">
        <v>0</v>
      </c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25">
      <c r="A210" s="4" t="s">
        <v>180</v>
      </c>
      <c r="B210" s="1"/>
      <c r="C210" s="1">
        <v>90</v>
      </c>
      <c r="D210" s="1" t="s">
        <v>190</v>
      </c>
      <c r="E210" s="22">
        <v>590</v>
      </c>
      <c r="F210" s="22"/>
      <c r="G210" s="22">
        <v>296</v>
      </c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>
        <v>6.1</v>
      </c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>
        <f t="shared" si="5"/>
        <v>2.06E-2</v>
      </c>
      <c r="AF210" s="22">
        <v>2.06</v>
      </c>
      <c r="AG210" s="22">
        <v>8221.1</v>
      </c>
      <c r="AH210" s="22">
        <v>27.7</v>
      </c>
      <c r="AI210" s="22">
        <v>11.7</v>
      </c>
      <c r="AJ210" s="22">
        <v>0</v>
      </c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25">
      <c r="A211" s="4" t="s">
        <v>181</v>
      </c>
      <c r="B211" s="1"/>
      <c r="C211" s="1">
        <v>90</v>
      </c>
      <c r="D211" s="1" t="s">
        <v>190</v>
      </c>
      <c r="E211" s="22">
        <v>580</v>
      </c>
      <c r="F211" s="22"/>
      <c r="G211" s="22">
        <v>280</v>
      </c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>
        <v>5.7</v>
      </c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>
        <f t="shared" si="5"/>
        <v>2.0400000000000001E-2</v>
      </c>
      <c r="AF211" s="22">
        <v>2.04</v>
      </c>
      <c r="AG211" s="22">
        <v>8114.9</v>
      </c>
      <c r="AH211" s="22">
        <v>30.900000000000002</v>
      </c>
      <c r="AI211" s="22">
        <v>11.6</v>
      </c>
      <c r="AJ211" s="22">
        <v>10</v>
      </c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25">
      <c r="A212" s="4" t="s">
        <v>182</v>
      </c>
      <c r="B212" s="1"/>
      <c r="C212" s="1">
        <v>90</v>
      </c>
      <c r="D212" s="1" t="s">
        <v>190</v>
      </c>
      <c r="E212" s="22">
        <v>730</v>
      </c>
      <c r="F212" s="22"/>
      <c r="G212" s="22">
        <v>328</v>
      </c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>
        <v>6</v>
      </c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>
        <f t="shared" si="5"/>
        <v>1.83E-2</v>
      </c>
      <c r="AF212" s="22">
        <v>1.83</v>
      </c>
      <c r="AG212" s="22">
        <v>11694.5</v>
      </c>
      <c r="AH212" s="22">
        <v>21.7</v>
      </c>
      <c r="AI212" s="22">
        <v>10.4</v>
      </c>
      <c r="AJ212" s="22">
        <v>25</v>
      </c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25">
      <c r="A213" s="4" t="s">
        <v>183</v>
      </c>
      <c r="B213" s="1"/>
      <c r="C213" s="1">
        <v>90</v>
      </c>
      <c r="D213" s="1" t="s">
        <v>190</v>
      </c>
      <c r="E213" s="22">
        <v>750</v>
      </c>
      <c r="F213" s="22"/>
      <c r="G213" s="22">
        <v>332</v>
      </c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>
        <v>7.1</v>
      </c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>
        <f t="shared" si="5"/>
        <v>2.1400000000000002E-2</v>
      </c>
      <c r="AF213" s="22">
        <v>2.14</v>
      </c>
      <c r="AG213" s="22">
        <v>10901.3</v>
      </c>
      <c r="AH213" s="22">
        <v>24.5</v>
      </c>
      <c r="AI213" s="22">
        <v>12.2</v>
      </c>
      <c r="AJ213" s="22">
        <v>50</v>
      </c>
      <c r="AK213" s="21"/>
      <c r="AL213" s="21"/>
      <c r="AM213" s="21"/>
      <c r="AN213" s="21"/>
      <c r="AO213" s="21"/>
      <c r="AP213" s="21"/>
      <c r="AQ213" s="21"/>
      <c r="AR213" s="21"/>
    </row>
    <row r="214" spans="1:44" x14ac:dyDescent="0.25">
      <c r="A214" s="4" t="s">
        <v>184</v>
      </c>
      <c r="B214" s="1"/>
      <c r="C214" s="1">
        <v>90</v>
      </c>
      <c r="D214" s="1" t="s">
        <v>190</v>
      </c>
      <c r="E214" s="22">
        <v>820</v>
      </c>
      <c r="F214" s="22"/>
      <c r="G214" s="22">
        <v>318</v>
      </c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>
        <v>8</v>
      </c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>
        <f t="shared" si="5"/>
        <v>2.52E-2</v>
      </c>
      <c r="AF214" s="22">
        <v>2.52</v>
      </c>
      <c r="AG214" s="22">
        <v>10786.68</v>
      </c>
      <c r="AH214" s="22">
        <v>22.700000000000003</v>
      </c>
      <c r="AI214" s="22">
        <v>14.3</v>
      </c>
      <c r="AJ214" s="22">
        <v>100</v>
      </c>
      <c r="AK214" s="21"/>
      <c r="AL214" s="21"/>
      <c r="AM214" s="21"/>
      <c r="AN214" s="21"/>
      <c r="AO214" s="21"/>
      <c r="AP214" s="21"/>
      <c r="AQ214" s="21"/>
      <c r="AR214" s="21"/>
    </row>
    <row r="215" spans="1:44" x14ac:dyDescent="0.25">
      <c r="A215" s="4" t="s">
        <v>185</v>
      </c>
      <c r="B215" s="1"/>
      <c r="C215" s="1">
        <v>90</v>
      </c>
      <c r="D215" s="1" t="s">
        <v>190</v>
      </c>
      <c r="E215" s="22">
        <v>240</v>
      </c>
      <c r="F215" s="22"/>
      <c r="G215" s="22">
        <v>120</v>
      </c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>
        <v>2</v>
      </c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>
        <f t="shared" si="5"/>
        <v>1.67E-2</v>
      </c>
      <c r="AF215" s="22">
        <v>1.67</v>
      </c>
      <c r="AG215" s="22">
        <v>3717.8</v>
      </c>
      <c r="AH215" s="22">
        <v>26.599999999999998</v>
      </c>
      <c r="AI215" s="22">
        <v>9.5</v>
      </c>
      <c r="AJ215" s="22">
        <v>0</v>
      </c>
      <c r="AK215" s="21"/>
      <c r="AL215" s="21"/>
      <c r="AM215" s="21"/>
      <c r="AN215" s="21"/>
      <c r="AO215" s="21"/>
      <c r="AP215" s="21"/>
      <c r="AQ215" s="21"/>
      <c r="AR215" s="21"/>
    </row>
    <row r="216" spans="1:44" x14ac:dyDescent="0.25">
      <c r="A216" s="4" t="s">
        <v>186</v>
      </c>
      <c r="B216" s="1"/>
      <c r="C216" s="1">
        <v>90</v>
      </c>
      <c r="D216" s="1" t="s">
        <v>190</v>
      </c>
      <c r="E216" s="22">
        <v>320</v>
      </c>
      <c r="F216" s="22"/>
      <c r="G216" s="22">
        <v>167</v>
      </c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>
        <v>2.9</v>
      </c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>
        <f t="shared" si="5"/>
        <v>1.7399999999999999E-2</v>
      </c>
      <c r="AF216" s="22">
        <v>1.74</v>
      </c>
      <c r="AG216" s="22">
        <v>5286.9</v>
      </c>
      <c r="AH216" s="22">
        <v>27.2</v>
      </c>
      <c r="AI216" s="22">
        <v>9.8000000000000007</v>
      </c>
      <c r="AJ216" s="22">
        <v>10</v>
      </c>
      <c r="AK216" s="21"/>
      <c r="AL216" s="21"/>
      <c r="AM216" s="21"/>
      <c r="AN216" s="21"/>
      <c r="AO216" s="21"/>
      <c r="AP216" s="21"/>
      <c r="AQ216" s="21"/>
      <c r="AR216" s="21"/>
    </row>
    <row r="217" spans="1:44" x14ac:dyDescent="0.25">
      <c r="A217" s="4" t="s">
        <v>187</v>
      </c>
      <c r="B217" s="1"/>
      <c r="C217" s="1">
        <v>90</v>
      </c>
      <c r="D217" s="1" t="s">
        <v>190</v>
      </c>
      <c r="E217" s="22">
        <v>390</v>
      </c>
      <c r="F217" s="22"/>
      <c r="G217" s="22">
        <v>202</v>
      </c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>
        <v>3.7</v>
      </c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>
        <f t="shared" si="5"/>
        <v>1.83E-2</v>
      </c>
      <c r="AF217" s="22">
        <v>1.83</v>
      </c>
      <c r="AG217" s="22">
        <v>6170.5</v>
      </c>
      <c r="AH217" s="22">
        <v>28.5</v>
      </c>
      <c r="AI217" s="22">
        <v>10.4</v>
      </c>
      <c r="AJ217" s="22">
        <v>25</v>
      </c>
      <c r="AK217" s="21"/>
      <c r="AL217" s="21"/>
      <c r="AM217" s="21"/>
      <c r="AN217" s="21"/>
      <c r="AO217" s="21"/>
      <c r="AP217" s="21"/>
      <c r="AQ217" s="21"/>
      <c r="AR217" s="21"/>
    </row>
    <row r="218" spans="1:44" x14ac:dyDescent="0.25">
      <c r="A218" s="4" t="s">
        <v>188</v>
      </c>
      <c r="B218" s="1"/>
      <c r="C218" s="1">
        <v>90</v>
      </c>
      <c r="D218" s="1" t="s">
        <v>190</v>
      </c>
      <c r="E218" s="22">
        <v>520</v>
      </c>
      <c r="F218" s="22"/>
      <c r="G218" s="22">
        <v>251</v>
      </c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>
        <v>4.7</v>
      </c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>
        <f t="shared" ref="AE218:AE223" si="6">AF218/100</f>
        <v>1.8700000000000001E-2</v>
      </c>
      <c r="AF218" s="22">
        <v>1.87</v>
      </c>
      <c r="AG218" s="22">
        <v>7501</v>
      </c>
      <c r="AH218" s="22">
        <v>27.5</v>
      </c>
      <c r="AI218" s="22">
        <v>10.6</v>
      </c>
      <c r="AJ218" s="22">
        <v>50</v>
      </c>
      <c r="AK218" s="21"/>
      <c r="AL218" s="21"/>
      <c r="AM218" s="21"/>
      <c r="AN218" s="21"/>
      <c r="AO218" s="21"/>
      <c r="AP218" s="21"/>
      <c r="AQ218" s="21"/>
      <c r="AR218" s="21"/>
    </row>
    <row r="219" spans="1:44" x14ac:dyDescent="0.25">
      <c r="A219" s="4" t="s">
        <v>189</v>
      </c>
      <c r="B219" s="1"/>
      <c r="C219" s="1">
        <v>90</v>
      </c>
      <c r="D219" s="1" t="s">
        <v>190</v>
      </c>
      <c r="E219" s="22">
        <v>600</v>
      </c>
      <c r="F219" s="22"/>
      <c r="G219" s="22">
        <v>325</v>
      </c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>
        <v>6.1</v>
      </c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>
        <f t="shared" si="6"/>
        <v>1.8799999999999997E-2</v>
      </c>
      <c r="AF219" s="22">
        <v>1.88</v>
      </c>
      <c r="AG219" s="22">
        <v>8349.2999999999993</v>
      </c>
      <c r="AH219" s="22">
        <v>27</v>
      </c>
      <c r="AI219" s="22">
        <v>10.6</v>
      </c>
      <c r="AJ219" s="22">
        <v>100</v>
      </c>
      <c r="AK219" s="21"/>
      <c r="AL219" s="21"/>
      <c r="AM219" s="21"/>
      <c r="AN219" s="21"/>
      <c r="AO219" s="21"/>
      <c r="AP219" s="21"/>
      <c r="AQ219" s="21"/>
      <c r="AR219" s="21"/>
    </row>
    <row r="220" spans="1:44" x14ac:dyDescent="0.25">
      <c r="A220" s="4" t="s">
        <v>42</v>
      </c>
      <c r="B220" s="1"/>
      <c r="C220" s="1">
        <v>90</v>
      </c>
      <c r="D220" s="1" t="s">
        <v>190</v>
      </c>
      <c r="E220" s="22"/>
      <c r="F220" s="22"/>
      <c r="G220" s="22">
        <v>170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>
        <v>3.3</v>
      </c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>
        <f t="shared" si="6"/>
        <v>1.9400000000000001E-2</v>
      </c>
      <c r="AF220" s="22">
        <v>1.94</v>
      </c>
      <c r="AG220" s="22">
        <v>4956.2</v>
      </c>
      <c r="AH220" s="22">
        <v>34.299999999999997</v>
      </c>
      <c r="AI220" s="22">
        <v>11.1</v>
      </c>
      <c r="AJ220" s="22">
        <v>0</v>
      </c>
      <c r="AK220" s="21"/>
      <c r="AL220" s="21"/>
      <c r="AM220" s="21"/>
      <c r="AN220" s="21"/>
      <c r="AO220" s="21"/>
      <c r="AP220" s="21"/>
      <c r="AQ220" s="21"/>
      <c r="AR220" s="21"/>
    </row>
    <row r="221" spans="1:44" x14ac:dyDescent="0.25">
      <c r="A221" s="4" t="s">
        <v>43</v>
      </c>
      <c r="B221" s="1"/>
      <c r="C221" s="1">
        <v>90</v>
      </c>
      <c r="D221" s="1" t="s">
        <v>190</v>
      </c>
      <c r="E221" s="22"/>
      <c r="F221" s="22"/>
      <c r="G221" s="22">
        <v>250</v>
      </c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>
        <v>4.8</v>
      </c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>
        <f t="shared" si="6"/>
        <v>1.9199999999999998E-2</v>
      </c>
      <c r="AF221" s="22">
        <v>1.92</v>
      </c>
      <c r="AG221" s="22">
        <v>7621.9</v>
      </c>
      <c r="AH221" s="22">
        <v>32.800000000000004</v>
      </c>
      <c r="AI221" s="22">
        <v>11</v>
      </c>
      <c r="AJ221" s="22">
        <v>50</v>
      </c>
      <c r="AK221" s="21"/>
      <c r="AL221" s="21"/>
      <c r="AM221" s="21"/>
      <c r="AN221" s="21"/>
      <c r="AO221" s="21"/>
      <c r="AP221" s="21"/>
      <c r="AQ221" s="21"/>
      <c r="AR221" s="21"/>
    </row>
    <row r="222" spans="1:44" x14ac:dyDescent="0.25">
      <c r="A222" s="4" t="s">
        <v>44</v>
      </c>
      <c r="B222" s="1"/>
      <c r="C222" s="1">
        <v>90</v>
      </c>
      <c r="D222" s="1" t="s">
        <v>190</v>
      </c>
      <c r="E222" s="22"/>
      <c r="F222" s="22"/>
      <c r="G222" s="22">
        <v>230</v>
      </c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>
        <v>5.4</v>
      </c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>
        <f t="shared" si="6"/>
        <v>2.35E-2</v>
      </c>
      <c r="AF222" s="22">
        <v>2.35</v>
      </c>
      <c r="AG222" s="22">
        <v>7255.5</v>
      </c>
      <c r="AH222" s="22">
        <v>31.7</v>
      </c>
      <c r="AI222" s="22">
        <v>13.4</v>
      </c>
      <c r="AJ222" s="22">
        <v>300</v>
      </c>
      <c r="AK222" s="21"/>
      <c r="AL222" s="21"/>
      <c r="AM222" s="21"/>
      <c r="AN222" s="21"/>
      <c r="AO222" s="21"/>
      <c r="AP222" s="21"/>
      <c r="AQ222" s="21"/>
      <c r="AR222" s="21"/>
    </row>
    <row r="223" spans="1:44" x14ac:dyDescent="0.25">
      <c r="A223" s="4" t="s">
        <v>45</v>
      </c>
      <c r="B223" s="1"/>
      <c r="C223" s="1">
        <v>90</v>
      </c>
      <c r="D223" s="1" t="s">
        <v>190</v>
      </c>
      <c r="E223" s="22"/>
      <c r="F223" s="22"/>
      <c r="G223" s="22">
        <v>260</v>
      </c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>
        <v>6.3</v>
      </c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>
        <f t="shared" si="6"/>
        <v>2.4199999999999999E-2</v>
      </c>
      <c r="AF223" s="22">
        <v>2.42</v>
      </c>
      <c r="AG223" s="22">
        <v>8227.7999999999993</v>
      </c>
      <c r="AH223" s="22">
        <v>31.6</v>
      </c>
      <c r="AI223" s="22">
        <v>13.8</v>
      </c>
      <c r="AJ223" s="22">
        <v>325</v>
      </c>
      <c r="AK223" s="21"/>
      <c r="AL223" s="21"/>
      <c r="AM223" s="21"/>
      <c r="AN223" s="21"/>
      <c r="AO223" s="21"/>
      <c r="AP223" s="21"/>
      <c r="AQ223" s="21"/>
      <c r="AR223" s="21"/>
    </row>
    <row r="224" spans="1:44" x14ac:dyDescent="0.25">
      <c r="A224" s="4" t="s">
        <v>102</v>
      </c>
      <c r="B224" s="1"/>
      <c r="C224" s="1">
        <v>90</v>
      </c>
      <c r="D224" s="1" t="s">
        <v>190</v>
      </c>
      <c r="E224" s="22">
        <v>922.8</v>
      </c>
      <c r="F224" s="22"/>
      <c r="G224" s="22">
        <v>526.05999999999995</v>
      </c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1"/>
      <c r="AL224" s="21"/>
      <c r="AM224" s="21"/>
      <c r="AN224" s="21"/>
      <c r="AO224" s="21"/>
      <c r="AP224" s="21"/>
      <c r="AQ224" s="21"/>
      <c r="AR224" s="21"/>
    </row>
    <row r="225" spans="1:44" x14ac:dyDescent="0.25">
      <c r="A225" s="4" t="s">
        <v>103</v>
      </c>
      <c r="B225" s="1"/>
      <c r="C225" s="1">
        <v>90</v>
      </c>
      <c r="D225" s="1" t="s">
        <v>190</v>
      </c>
      <c r="E225" s="22">
        <v>1638.43</v>
      </c>
      <c r="F225" s="22"/>
      <c r="G225" s="22">
        <v>523.53</v>
      </c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1"/>
      <c r="AL225" s="21"/>
      <c r="AM225" s="21"/>
      <c r="AN225" s="21"/>
      <c r="AO225" s="21"/>
      <c r="AP225" s="21"/>
      <c r="AQ225" s="21"/>
      <c r="AR225" s="21"/>
    </row>
    <row r="226" spans="1:44" x14ac:dyDescent="0.25">
      <c r="A226" s="4" t="s">
        <v>104</v>
      </c>
      <c r="B226" s="1"/>
      <c r="C226" s="1">
        <v>90</v>
      </c>
      <c r="D226" s="1" t="s">
        <v>190</v>
      </c>
      <c r="E226" s="22">
        <v>1478.89</v>
      </c>
      <c r="F226" s="22"/>
      <c r="G226" s="22">
        <v>516.92999999999995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1"/>
      <c r="AL226" s="21"/>
      <c r="AM226" s="21"/>
      <c r="AN226" s="21"/>
      <c r="AO226" s="21"/>
      <c r="AP226" s="21"/>
      <c r="AQ226" s="21"/>
      <c r="AR226" s="21"/>
    </row>
    <row r="227" spans="1:44" x14ac:dyDescent="0.25">
      <c r="A227" t="s">
        <v>276</v>
      </c>
      <c r="C227" s="1">
        <v>90</v>
      </c>
      <c r="D227" s="1" t="s">
        <v>190</v>
      </c>
      <c r="E227" s="21">
        <v>994</v>
      </c>
      <c r="F227" s="21"/>
      <c r="G227" s="21">
        <v>365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>
        <v>9746</v>
      </c>
      <c r="AH227" s="21">
        <f>G227/AG227*1000</f>
        <v>37.451262056228195</v>
      </c>
      <c r="AI227" s="21">
        <v>6.9</v>
      </c>
      <c r="AJ227" s="21"/>
      <c r="AK227" s="21"/>
      <c r="AL227" s="21"/>
      <c r="AM227" s="21"/>
      <c r="AN227" s="21"/>
      <c r="AO227" s="21"/>
      <c r="AP227" s="21"/>
      <c r="AQ227" s="21"/>
      <c r="AR227" s="21"/>
    </row>
    <row r="228" spans="1:44" x14ac:dyDescent="0.25">
      <c r="A228" t="s">
        <v>277</v>
      </c>
      <c r="C228" s="1">
        <v>90</v>
      </c>
      <c r="D228" s="1" t="s">
        <v>190</v>
      </c>
      <c r="E228" s="21">
        <v>787</v>
      </c>
      <c r="F228" s="21"/>
      <c r="G228" s="21">
        <v>300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>
        <v>8755</v>
      </c>
      <c r="AH228" s="21">
        <f t="shared" ref="AH228:AH234" si="7">G228/AG228*1000</f>
        <v>34.266133637921186</v>
      </c>
      <c r="AI228" s="21">
        <v>7.5</v>
      </c>
      <c r="AJ228" s="21"/>
      <c r="AK228" s="21"/>
      <c r="AL228" s="21"/>
      <c r="AM228" s="21"/>
      <c r="AN228" s="21"/>
      <c r="AO228" s="21"/>
      <c r="AP228" s="21"/>
      <c r="AQ228" s="21"/>
      <c r="AR228" s="21"/>
    </row>
    <row r="229" spans="1:44" x14ac:dyDescent="0.25">
      <c r="A229" t="s">
        <v>278</v>
      </c>
      <c r="C229" s="1">
        <v>90</v>
      </c>
      <c r="D229" s="1" t="s">
        <v>190</v>
      </c>
      <c r="E229" s="21">
        <v>554</v>
      </c>
      <c r="F229" s="21"/>
      <c r="G229" s="21">
        <v>163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>
        <v>6773</v>
      </c>
      <c r="AH229" s="21">
        <f t="shared" si="7"/>
        <v>24.066144987450173</v>
      </c>
      <c r="AI229" s="21">
        <v>11.9</v>
      </c>
      <c r="AJ229" s="21"/>
      <c r="AK229" s="21"/>
      <c r="AL229" s="21"/>
      <c r="AM229" s="21"/>
      <c r="AN229" s="21"/>
      <c r="AO229" s="21"/>
      <c r="AP229" s="21"/>
      <c r="AQ229" s="21"/>
      <c r="AR229" s="21"/>
    </row>
    <row r="230" spans="1:44" x14ac:dyDescent="0.25">
      <c r="A230" t="s">
        <v>279</v>
      </c>
      <c r="C230" s="1">
        <v>90</v>
      </c>
      <c r="D230" s="1" t="s">
        <v>190</v>
      </c>
      <c r="E230" s="21">
        <v>610</v>
      </c>
      <c r="F230" s="21"/>
      <c r="G230" s="21">
        <v>199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>
        <v>7325</v>
      </c>
      <c r="AH230" s="21">
        <f t="shared" si="7"/>
        <v>27.167235494880547</v>
      </c>
      <c r="AI230" s="21">
        <v>8.6999999999999993</v>
      </c>
      <c r="AJ230" s="21"/>
      <c r="AK230" s="21"/>
      <c r="AL230" s="21"/>
      <c r="AM230" s="21"/>
      <c r="AN230" s="21"/>
      <c r="AO230" s="21"/>
      <c r="AP230" s="21"/>
      <c r="AQ230" s="21"/>
      <c r="AR230" s="21"/>
    </row>
    <row r="231" spans="1:44" x14ac:dyDescent="0.25">
      <c r="A231" t="s">
        <v>280</v>
      </c>
      <c r="C231" s="1">
        <v>90</v>
      </c>
      <c r="D231" s="1" t="s">
        <v>190</v>
      </c>
      <c r="E231" s="21">
        <v>1784</v>
      </c>
      <c r="F231" s="21"/>
      <c r="G231" s="21">
        <v>601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>
        <v>15060</v>
      </c>
      <c r="AH231" s="21">
        <f t="shared" si="7"/>
        <v>39.907038512616204</v>
      </c>
      <c r="AI231" s="21">
        <v>7.6</v>
      </c>
      <c r="AJ231" s="21"/>
      <c r="AK231" s="21"/>
      <c r="AL231" s="21"/>
      <c r="AM231" s="21"/>
      <c r="AN231" s="21"/>
      <c r="AO231" s="21"/>
      <c r="AP231" s="21"/>
      <c r="AQ231" s="21"/>
      <c r="AR231" s="21"/>
    </row>
    <row r="232" spans="1:44" x14ac:dyDescent="0.25">
      <c r="A232" t="s">
        <v>281</v>
      </c>
      <c r="C232" s="1">
        <v>90</v>
      </c>
      <c r="D232" s="1" t="s">
        <v>190</v>
      </c>
      <c r="E232" s="21">
        <v>1408</v>
      </c>
      <c r="F232" s="21"/>
      <c r="G232" s="21">
        <v>453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>
        <v>12180</v>
      </c>
      <c r="AH232" s="21">
        <f t="shared" si="7"/>
        <v>37.192118226600982</v>
      </c>
      <c r="AI232" s="21">
        <v>7.5</v>
      </c>
      <c r="AJ232" s="21"/>
      <c r="AK232" s="21"/>
      <c r="AL232" s="21"/>
      <c r="AM232" s="21"/>
      <c r="AN232" s="21"/>
      <c r="AO232" s="21"/>
      <c r="AP232" s="21"/>
      <c r="AQ232" s="21"/>
      <c r="AR232" s="21"/>
    </row>
    <row r="233" spans="1:44" x14ac:dyDescent="0.25">
      <c r="A233" t="s">
        <v>282</v>
      </c>
      <c r="C233" s="1">
        <v>90</v>
      </c>
      <c r="D233" s="1" t="s">
        <v>190</v>
      </c>
      <c r="E233" s="21">
        <v>1437</v>
      </c>
      <c r="F233" s="21"/>
      <c r="G233" s="21">
        <v>468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>
        <v>13530</v>
      </c>
      <c r="AH233" s="21">
        <f t="shared" si="7"/>
        <v>34.589800443458984</v>
      </c>
      <c r="AI233" s="21">
        <v>8.6999999999999993</v>
      </c>
      <c r="AJ233" s="21"/>
      <c r="AK233" s="21"/>
      <c r="AL233" s="21"/>
      <c r="AM233" s="21"/>
      <c r="AN233" s="21"/>
      <c r="AO233" s="21"/>
      <c r="AP233" s="21"/>
      <c r="AQ233" s="21"/>
      <c r="AR233" s="21"/>
    </row>
    <row r="234" spans="1:44" x14ac:dyDescent="0.25">
      <c r="A234" t="s">
        <v>283</v>
      </c>
      <c r="C234" s="1">
        <v>90</v>
      </c>
      <c r="D234" s="1" t="s">
        <v>190</v>
      </c>
      <c r="E234" s="21">
        <v>1392</v>
      </c>
      <c r="F234" s="21"/>
      <c r="G234" s="21">
        <v>421</v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>
        <v>11830</v>
      </c>
      <c r="AH234" s="21">
        <f t="shared" si="7"/>
        <v>35.587489433643277</v>
      </c>
      <c r="AI234" s="21">
        <v>10.3</v>
      </c>
      <c r="AJ234" s="21"/>
      <c r="AK234" s="21"/>
      <c r="AL234" s="21"/>
      <c r="AM234" s="21"/>
      <c r="AN234" s="21"/>
      <c r="AO234" s="21"/>
      <c r="AP234" s="21"/>
      <c r="AQ234" s="21"/>
      <c r="AR234" s="21"/>
    </row>
    <row r="235" spans="1:44" x14ac:dyDescent="0.25">
      <c r="A235" s="4" t="s">
        <v>284</v>
      </c>
      <c r="C235" s="1">
        <v>90</v>
      </c>
      <c r="D235" s="1" t="s">
        <v>190</v>
      </c>
      <c r="E235" s="21">
        <v>2094</v>
      </c>
      <c r="F235" s="21"/>
      <c r="G235" s="21">
        <v>682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>
        <f>G235*AF235/100</f>
        <v>15.646584938704029</v>
      </c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2">
        <f t="shared" ref="AE235:AE278" si="8">AF235/100</f>
        <v>2.2942206654991245E-2</v>
      </c>
      <c r="AF235" s="21">
        <f>AI235/5.71</f>
        <v>2.2942206654991244</v>
      </c>
      <c r="AG235" s="21">
        <f>G235/AH235*1000</f>
        <v>17442.455242966753</v>
      </c>
      <c r="AH235" s="21">
        <v>39.1</v>
      </c>
      <c r="AI235" s="21">
        <v>13.1</v>
      </c>
      <c r="AJ235" s="21"/>
      <c r="AK235" s="21"/>
      <c r="AL235" s="21"/>
      <c r="AM235" s="21"/>
      <c r="AN235" s="21"/>
      <c r="AO235" s="21"/>
      <c r="AP235" s="21"/>
      <c r="AQ235" s="21"/>
      <c r="AR235" s="21"/>
    </row>
    <row r="236" spans="1:44" x14ac:dyDescent="0.25">
      <c r="A236" s="4" t="s">
        <v>285</v>
      </c>
      <c r="C236" s="1">
        <v>90</v>
      </c>
      <c r="D236" s="1" t="s">
        <v>190</v>
      </c>
      <c r="E236" s="21">
        <v>2011</v>
      </c>
      <c r="F236" s="21"/>
      <c r="G236" s="21">
        <v>630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>
        <f t="shared" ref="T236:T278" si="9">G236*AF236/100</f>
        <v>14.23292469352014</v>
      </c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2">
        <f t="shared" si="8"/>
        <v>2.2591943957968475E-2</v>
      </c>
      <c r="AF236" s="21">
        <f t="shared" ref="AF236:AF278" si="10">AI236/5.71</f>
        <v>2.2591943957968477</v>
      </c>
      <c r="AG236" s="21">
        <f t="shared" ref="AG236:AG278" si="11">G236/AH236*1000</f>
        <v>15750</v>
      </c>
      <c r="AH236" s="21">
        <v>40</v>
      </c>
      <c r="AI236" s="21">
        <v>12.9</v>
      </c>
      <c r="AJ236" s="21"/>
      <c r="AK236" s="21"/>
      <c r="AL236" s="21"/>
      <c r="AM236" s="21"/>
      <c r="AN236" s="21"/>
      <c r="AO236" s="21"/>
      <c r="AP236" s="21"/>
      <c r="AQ236" s="21"/>
      <c r="AR236" s="21"/>
    </row>
    <row r="237" spans="1:44" x14ac:dyDescent="0.25">
      <c r="A237" s="4" t="s">
        <v>286</v>
      </c>
      <c r="C237" s="1">
        <v>90</v>
      </c>
      <c r="D237" s="1" t="s">
        <v>190</v>
      </c>
      <c r="E237" s="21">
        <v>1926</v>
      </c>
      <c r="F237" s="21"/>
      <c r="G237" s="21">
        <v>572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>
        <f t="shared" si="9"/>
        <v>13.523642732049039</v>
      </c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2">
        <f t="shared" si="8"/>
        <v>2.3642732049036778E-2</v>
      </c>
      <c r="AF237" s="21">
        <f t="shared" si="10"/>
        <v>2.3642732049036779</v>
      </c>
      <c r="AG237" s="21">
        <f t="shared" si="11"/>
        <v>14554.707379134861</v>
      </c>
      <c r="AH237" s="21">
        <v>39.299999999999997</v>
      </c>
      <c r="AI237" s="21">
        <v>13.5</v>
      </c>
      <c r="AJ237" s="21"/>
      <c r="AK237" s="21"/>
      <c r="AL237" s="21"/>
      <c r="AM237" s="21"/>
      <c r="AN237" s="21"/>
      <c r="AO237" s="21"/>
      <c r="AP237" s="21"/>
      <c r="AQ237" s="21"/>
      <c r="AR237" s="21"/>
    </row>
    <row r="238" spans="1:44" x14ac:dyDescent="0.25">
      <c r="A238" s="4" t="s">
        <v>287</v>
      </c>
      <c r="C238" s="1">
        <v>90</v>
      </c>
      <c r="D238" s="1" t="s">
        <v>190</v>
      </c>
      <c r="E238" s="21">
        <v>1702</v>
      </c>
      <c r="F238" s="21"/>
      <c r="G238" s="21">
        <v>435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>
        <f t="shared" si="9"/>
        <v>10.741681260945709</v>
      </c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2">
        <f t="shared" si="8"/>
        <v>2.4693520140105077E-2</v>
      </c>
      <c r="AF238" s="21">
        <f t="shared" si="10"/>
        <v>2.4693520140105076</v>
      </c>
      <c r="AG238" s="21">
        <f t="shared" si="11"/>
        <v>11096.938775510203</v>
      </c>
      <c r="AH238" s="21">
        <v>39.200000000000003</v>
      </c>
      <c r="AI238" s="21">
        <v>14.1</v>
      </c>
      <c r="AJ238" s="21"/>
      <c r="AK238" s="21"/>
      <c r="AL238" s="21"/>
      <c r="AM238" s="21"/>
      <c r="AN238" s="21"/>
      <c r="AO238" s="21"/>
      <c r="AP238" s="21"/>
      <c r="AQ238" s="21"/>
      <c r="AR238" s="21"/>
    </row>
    <row r="239" spans="1:44" x14ac:dyDescent="0.25">
      <c r="A239" s="4" t="s">
        <v>288</v>
      </c>
      <c r="C239" s="1">
        <v>90</v>
      </c>
      <c r="D239" s="1" t="s">
        <v>190</v>
      </c>
      <c r="E239" s="21">
        <v>1985</v>
      </c>
      <c r="F239" s="21"/>
      <c r="G239" s="21">
        <v>627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>
        <f t="shared" si="9"/>
        <v>13.945534150612959</v>
      </c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2">
        <f t="shared" si="8"/>
        <v>2.2241681260945709E-2</v>
      </c>
      <c r="AF239" s="21">
        <f t="shared" si="10"/>
        <v>2.2241681260945709</v>
      </c>
      <c r="AG239" s="21">
        <f t="shared" si="11"/>
        <v>15873.417721518987</v>
      </c>
      <c r="AH239" s="21">
        <v>39.5</v>
      </c>
      <c r="AI239" s="21">
        <v>12.7</v>
      </c>
      <c r="AJ239" s="21"/>
      <c r="AK239" s="21"/>
      <c r="AL239" s="21"/>
      <c r="AM239" s="21"/>
      <c r="AN239" s="21"/>
      <c r="AO239" s="21"/>
      <c r="AP239" s="21"/>
      <c r="AQ239" s="21"/>
      <c r="AR239" s="21"/>
    </row>
    <row r="240" spans="1:44" x14ac:dyDescent="0.25">
      <c r="A240" s="4" t="s">
        <v>289</v>
      </c>
      <c r="C240" s="1">
        <v>90</v>
      </c>
      <c r="D240" s="1" t="s">
        <v>190</v>
      </c>
      <c r="E240" s="21">
        <v>1759</v>
      </c>
      <c r="F240" s="21"/>
      <c r="G240" s="21">
        <v>551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>
        <f t="shared" si="9"/>
        <v>12.544658493870404</v>
      </c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2">
        <f t="shared" si="8"/>
        <v>2.276707530647986E-2</v>
      </c>
      <c r="AF240" s="21">
        <f t="shared" si="10"/>
        <v>2.276707530647986</v>
      </c>
      <c r="AG240" s="21">
        <f t="shared" si="11"/>
        <v>14851.752021563343</v>
      </c>
      <c r="AH240" s="21">
        <v>37.1</v>
      </c>
      <c r="AI240" s="21">
        <v>13</v>
      </c>
      <c r="AJ240" s="21"/>
      <c r="AK240" s="21"/>
      <c r="AL240" s="21"/>
      <c r="AM240" s="21"/>
      <c r="AN240" s="21"/>
      <c r="AO240" s="21"/>
      <c r="AP240" s="21"/>
      <c r="AQ240" s="21"/>
      <c r="AR240" s="21"/>
    </row>
    <row r="241" spans="1:44" x14ac:dyDescent="0.25">
      <c r="A241" s="4" t="s">
        <v>290</v>
      </c>
      <c r="C241" s="1">
        <v>90</v>
      </c>
      <c r="D241" s="1" t="s">
        <v>190</v>
      </c>
      <c r="E241" s="21">
        <v>1644</v>
      </c>
      <c r="F241" s="21"/>
      <c r="G241" s="21">
        <v>441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>
        <f t="shared" si="9"/>
        <v>10.117513134851139</v>
      </c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2">
        <f t="shared" si="8"/>
        <v>2.2942206654991245E-2</v>
      </c>
      <c r="AF241" s="21">
        <f t="shared" si="10"/>
        <v>2.2942206654991244</v>
      </c>
      <c r="AG241" s="21">
        <f t="shared" si="11"/>
        <v>12284.122562674096</v>
      </c>
      <c r="AH241" s="21">
        <v>35.9</v>
      </c>
      <c r="AI241" s="21">
        <v>13.1</v>
      </c>
      <c r="AJ241" s="21"/>
      <c r="AK241" s="21"/>
      <c r="AL241" s="21"/>
      <c r="AM241" s="21"/>
      <c r="AN241" s="21"/>
      <c r="AO241" s="21"/>
      <c r="AP241" s="21"/>
      <c r="AQ241" s="21"/>
      <c r="AR241" s="21"/>
    </row>
    <row r="242" spans="1:44" x14ac:dyDescent="0.25">
      <c r="A242" s="4" t="s">
        <v>291</v>
      </c>
      <c r="C242" s="1">
        <v>90</v>
      </c>
      <c r="D242" s="1" t="s">
        <v>190</v>
      </c>
      <c r="E242" s="21">
        <v>2009</v>
      </c>
      <c r="F242" s="21"/>
      <c r="G242" s="21">
        <v>667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>
        <f t="shared" si="9"/>
        <v>14.48476357267951</v>
      </c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2">
        <f t="shared" si="8"/>
        <v>2.1716287215411557E-2</v>
      </c>
      <c r="AF242" s="21">
        <f t="shared" si="10"/>
        <v>2.1716287215411558</v>
      </c>
      <c r="AG242" s="21">
        <f t="shared" si="11"/>
        <v>17146.529562982007</v>
      </c>
      <c r="AH242" s="21">
        <v>38.9</v>
      </c>
      <c r="AI242" s="21">
        <v>12.4</v>
      </c>
      <c r="AJ242" s="21"/>
      <c r="AK242" s="21"/>
      <c r="AL242" s="21"/>
      <c r="AM242" s="21"/>
      <c r="AN242" s="21"/>
      <c r="AO242" s="21"/>
      <c r="AP242" s="21"/>
      <c r="AQ242" s="21"/>
      <c r="AR242" s="21"/>
    </row>
    <row r="243" spans="1:44" x14ac:dyDescent="0.25">
      <c r="A243" s="4" t="s">
        <v>292</v>
      </c>
      <c r="C243" s="1">
        <v>90</v>
      </c>
      <c r="D243" s="1" t="s">
        <v>190</v>
      </c>
      <c r="E243" s="21">
        <v>1934</v>
      </c>
      <c r="F243" s="21"/>
      <c r="G243" s="21">
        <v>637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>
        <f t="shared" si="9"/>
        <v>14.167950963222417</v>
      </c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2">
        <f t="shared" si="8"/>
        <v>2.2241681260945709E-2</v>
      </c>
      <c r="AF243" s="21">
        <f t="shared" si="10"/>
        <v>2.2241681260945709</v>
      </c>
      <c r="AG243" s="21">
        <f t="shared" si="11"/>
        <v>15964.912280701756</v>
      </c>
      <c r="AH243" s="21">
        <v>39.9</v>
      </c>
      <c r="AI243" s="21">
        <v>12.7</v>
      </c>
      <c r="AJ243" s="21"/>
      <c r="AK243" s="21"/>
      <c r="AL243" s="21"/>
      <c r="AM243" s="21"/>
      <c r="AN243" s="21"/>
      <c r="AO243" s="21"/>
      <c r="AP243" s="21"/>
      <c r="AQ243" s="21"/>
      <c r="AR243" s="21"/>
    </row>
    <row r="244" spans="1:44" x14ac:dyDescent="0.25">
      <c r="A244" s="4" t="s">
        <v>293</v>
      </c>
      <c r="C244" s="1">
        <v>90</v>
      </c>
      <c r="D244" s="1" t="s">
        <v>190</v>
      </c>
      <c r="E244" s="21">
        <v>1822</v>
      </c>
      <c r="F244" s="21"/>
      <c r="G244" s="21">
        <v>533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>
        <f t="shared" si="9"/>
        <v>11.854816112084062</v>
      </c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2">
        <f t="shared" si="8"/>
        <v>2.2241681260945709E-2</v>
      </c>
      <c r="AF244" s="21">
        <f t="shared" si="10"/>
        <v>2.2241681260945709</v>
      </c>
      <c r="AG244" s="21">
        <f t="shared" si="11"/>
        <v>14175.531914893616</v>
      </c>
      <c r="AH244" s="21">
        <v>37.6</v>
      </c>
      <c r="AI244" s="21">
        <v>12.7</v>
      </c>
      <c r="AJ244" s="21"/>
      <c r="AK244" s="21"/>
      <c r="AL244" s="21"/>
      <c r="AM244" s="21"/>
      <c r="AN244" s="21"/>
      <c r="AO244" s="21"/>
      <c r="AP244" s="21"/>
      <c r="AQ244" s="21"/>
      <c r="AR244" s="21"/>
    </row>
    <row r="245" spans="1:44" x14ac:dyDescent="0.25">
      <c r="A245" s="4" t="s">
        <v>294</v>
      </c>
      <c r="C245" s="1">
        <v>90</v>
      </c>
      <c r="D245" s="1" t="s">
        <v>190</v>
      </c>
      <c r="E245" s="21">
        <v>1801</v>
      </c>
      <c r="F245" s="21"/>
      <c r="G245" s="21">
        <v>564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>
        <f t="shared" si="9"/>
        <v>12.741856392294221</v>
      </c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2">
        <f t="shared" si="8"/>
        <v>2.2591943957968475E-2</v>
      </c>
      <c r="AF245" s="21">
        <f t="shared" si="10"/>
        <v>2.2591943957968477</v>
      </c>
      <c r="AG245" s="21">
        <f t="shared" si="11"/>
        <v>14351.145038167941</v>
      </c>
      <c r="AH245" s="21">
        <v>39.299999999999997</v>
      </c>
      <c r="AI245" s="21">
        <v>12.9</v>
      </c>
      <c r="AJ245" s="21"/>
      <c r="AK245" s="21"/>
      <c r="AL245" s="21"/>
      <c r="AM245" s="21"/>
      <c r="AN245" s="21"/>
      <c r="AO245" s="21"/>
      <c r="AP245" s="21"/>
      <c r="AQ245" s="21"/>
      <c r="AR245" s="21"/>
    </row>
    <row r="246" spans="1:44" x14ac:dyDescent="0.25">
      <c r="A246" s="4" t="s">
        <v>295</v>
      </c>
      <c r="C246" s="1">
        <v>90</v>
      </c>
      <c r="D246" s="1" t="s">
        <v>190</v>
      </c>
      <c r="E246" s="21">
        <v>1759</v>
      </c>
      <c r="F246" s="21"/>
      <c r="G246" s="21">
        <v>497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>
        <f t="shared" si="9"/>
        <v>10.96707530647986</v>
      </c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2">
        <f t="shared" si="8"/>
        <v>2.2066549912434327E-2</v>
      </c>
      <c r="AF246" s="21">
        <f t="shared" si="10"/>
        <v>2.2066549912434326</v>
      </c>
      <c r="AG246" s="21">
        <f t="shared" si="11"/>
        <v>12875.647668393782</v>
      </c>
      <c r="AH246" s="21">
        <v>38.6</v>
      </c>
      <c r="AI246" s="21">
        <v>12.6</v>
      </c>
      <c r="AJ246" s="21"/>
      <c r="AK246" s="21"/>
      <c r="AL246" s="21"/>
      <c r="AM246" s="21"/>
      <c r="AN246" s="21"/>
      <c r="AO246" s="21"/>
      <c r="AP246" s="21"/>
      <c r="AQ246" s="21"/>
      <c r="AR246" s="21"/>
    </row>
    <row r="247" spans="1:44" x14ac:dyDescent="0.25">
      <c r="A247" s="4" t="s">
        <v>296</v>
      </c>
      <c r="C247" s="1">
        <v>90</v>
      </c>
      <c r="D247" s="1" t="s">
        <v>190</v>
      </c>
      <c r="E247" s="21">
        <v>1492</v>
      </c>
      <c r="F247" s="21"/>
      <c r="G247" s="21">
        <v>411</v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>
        <f t="shared" si="9"/>
        <v>9.5012259194395803</v>
      </c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2">
        <f t="shared" si="8"/>
        <v>2.3117338003502626E-2</v>
      </c>
      <c r="AF247" s="21">
        <f t="shared" si="10"/>
        <v>2.3117338003502628</v>
      </c>
      <c r="AG247" s="21">
        <f t="shared" si="11"/>
        <v>12492.401215805472</v>
      </c>
      <c r="AH247" s="21">
        <v>32.9</v>
      </c>
      <c r="AI247" s="21">
        <v>13.2</v>
      </c>
      <c r="AJ247" s="21"/>
      <c r="AK247" s="21"/>
      <c r="AL247" s="21"/>
      <c r="AM247" s="21"/>
      <c r="AN247" s="21"/>
      <c r="AO247" s="21"/>
      <c r="AP247" s="21"/>
      <c r="AQ247" s="21"/>
      <c r="AR247" s="21"/>
    </row>
    <row r="248" spans="1:44" x14ac:dyDescent="0.25">
      <c r="A248" s="4" t="s">
        <v>297</v>
      </c>
      <c r="C248" s="1">
        <v>90</v>
      </c>
      <c r="D248" s="1" t="s">
        <v>190</v>
      </c>
      <c r="E248" s="21">
        <v>1847</v>
      </c>
      <c r="F248" s="21"/>
      <c r="G248" s="21">
        <v>602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>
        <f t="shared" si="9"/>
        <v>13.494921190893169</v>
      </c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2">
        <f t="shared" si="8"/>
        <v>2.2416812609457094E-2</v>
      </c>
      <c r="AF248" s="21">
        <f t="shared" si="10"/>
        <v>2.2416812609457093</v>
      </c>
      <c r="AG248" s="21">
        <f t="shared" si="11"/>
        <v>15718.015665796345</v>
      </c>
      <c r="AH248" s="21">
        <v>38.299999999999997</v>
      </c>
      <c r="AI248" s="21">
        <v>12.8</v>
      </c>
      <c r="AJ248" s="21"/>
      <c r="AK248" s="21"/>
      <c r="AL248" s="21"/>
      <c r="AM248" s="21"/>
      <c r="AN248" s="21"/>
      <c r="AO248" s="21"/>
      <c r="AP248" s="21"/>
      <c r="AQ248" s="21"/>
      <c r="AR248" s="21"/>
    </row>
    <row r="249" spans="1:44" x14ac:dyDescent="0.25">
      <c r="A249" s="4" t="s">
        <v>298</v>
      </c>
      <c r="C249" s="1">
        <v>90</v>
      </c>
      <c r="D249" s="1" t="s">
        <v>190</v>
      </c>
      <c r="E249" s="21">
        <v>1649</v>
      </c>
      <c r="F249" s="21"/>
      <c r="G249" s="21">
        <v>521</v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>
        <f t="shared" si="9"/>
        <v>12.135376532399301</v>
      </c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2">
        <f t="shared" si="8"/>
        <v>2.3292469352014011E-2</v>
      </c>
      <c r="AF249" s="21">
        <f t="shared" si="10"/>
        <v>2.3292469352014011</v>
      </c>
      <c r="AG249" s="21">
        <f t="shared" si="11"/>
        <v>13674.540682414698</v>
      </c>
      <c r="AH249" s="21">
        <v>38.1</v>
      </c>
      <c r="AI249" s="21">
        <v>13.3</v>
      </c>
      <c r="AJ249" s="21"/>
      <c r="AK249" s="21"/>
      <c r="AL249" s="21"/>
      <c r="AM249" s="21"/>
      <c r="AN249" s="21"/>
      <c r="AO249" s="21"/>
      <c r="AP249" s="21"/>
      <c r="AQ249" s="21"/>
      <c r="AR249" s="21"/>
    </row>
    <row r="250" spans="1:44" x14ac:dyDescent="0.25">
      <c r="A250" s="4" t="s">
        <v>299</v>
      </c>
      <c r="C250" s="1">
        <v>90</v>
      </c>
      <c r="D250" s="1" t="s">
        <v>190</v>
      </c>
      <c r="E250" s="21">
        <v>1531</v>
      </c>
      <c r="F250" s="21"/>
      <c r="G250" s="21">
        <v>454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>
        <f t="shared" si="9"/>
        <v>10.415761821366026</v>
      </c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2">
        <f t="shared" si="8"/>
        <v>2.2942206654991245E-2</v>
      </c>
      <c r="AF250" s="21">
        <f t="shared" si="10"/>
        <v>2.2942206654991244</v>
      </c>
      <c r="AG250" s="21">
        <f t="shared" si="11"/>
        <v>12270.27027027027</v>
      </c>
      <c r="AH250" s="21">
        <v>37</v>
      </c>
      <c r="AI250" s="21">
        <v>13.1</v>
      </c>
      <c r="AJ250" s="21"/>
      <c r="AK250" s="21"/>
      <c r="AL250" s="21"/>
      <c r="AM250" s="21"/>
      <c r="AN250" s="21"/>
      <c r="AO250" s="21"/>
      <c r="AP250" s="21"/>
      <c r="AQ250" s="21"/>
      <c r="AR250" s="21"/>
    </row>
    <row r="251" spans="1:44" x14ac:dyDescent="0.25">
      <c r="A251" s="4" t="s">
        <v>300</v>
      </c>
      <c r="C251" s="1">
        <v>90</v>
      </c>
      <c r="D251" s="1" t="s">
        <v>190</v>
      </c>
      <c r="E251" s="21">
        <v>1814</v>
      </c>
      <c r="F251" s="21"/>
      <c r="G251" s="21">
        <v>547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>
        <f t="shared" si="9"/>
        <v>12.453590192644484</v>
      </c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2">
        <f t="shared" si="8"/>
        <v>2.276707530647986E-2</v>
      </c>
      <c r="AF251" s="21">
        <f t="shared" si="10"/>
        <v>2.276707530647986</v>
      </c>
      <c r="AG251" s="21">
        <f t="shared" si="11"/>
        <v>13954.08163265306</v>
      </c>
      <c r="AH251" s="21">
        <v>39.200000000000003</v>
      </c>
      <c r="AI251" s="21">
        <v>13</v>
      </c>
      <c r="AJ251" s="21"/>
      <c r="AK251" s="21"/>
      <c r="AL251" s="21"/>
      <c r="AM251" s="21"/>
      <c r="AN251" s="21"/>
      <c r="AO251" s="21"/>
      <c r="AP251" s="21"/>
      <c r="AQ251" s="21"/>
      <c r="AR251" s="21"/>
    </row>
    <row r="252" spans="1:44" x14ac:dyDescent="0.25">
      <c r="A252" s="4" t="s">
        <v>301</v>
      </c>
      <c r="C252" s="1">
        <v>90</v>
      </c>
      <c r="D252" s="1" t="s">
        <v>190</v>
      </c>
      <c r="E252" s="21">
        <v>1731</v>
      </c>
      <c r="F252" s="21"/>
      <c r="G252" s="21">
        <v>486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>
        <f t="shared" si="9"/>
        <v>11.575481611208406</v>
      </c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2">
        <f t="shared" si="8"/>
        <v>2.3817863397548163E-2</v>
      </c>
      <c r="AF252" s="21">
        <f t="shared" si="10"/>
        <v>2.3817863397548162</v>
      </c>
      <c r="AG252" s="21">
        <f t="shared" si="11"/>
        <v>12925.531914893616</v>
      </c>
      <c r="AH252" s="21">
        <v>37.6</v>
      </c>
      <c r="AI252" s="21">
        <v>13.6</v>
      </c>
      <c r="AJ252" s="21"/>
      <c r="AK252" s="21"/>
      <c r="AL252" s="21"/>
      <c r="AM252" s="21"/>
      <c r="AN252" s="21"/>
      <c r="AO252" s="21"/>
      <c r="AP252" s="21"/>
      <c r="AQ252" s="21"/>
      <c r="AR252" s="21"/>
    </row>
    <row r="253" spans="1:44" x14ac:dyDescent="0.25">
      <c r="A253" s="4" t="s">
        <v>302</v>
      </c>
      <c r="C253" s="1">
        <v>90</v>
      </c>
      <c r="D253" s="1" t="s">
        <v>190</v>
      </c>
      <c r="E253" s="21">
        <v>1432</v>
      </c>
      <c r="F253" s="21"/>
      <c r="G253" s="21">
        <v>357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>
        <f t="shared" si="9"/>
        <v>9.0656742556917678</v>
      </c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2">
        <f t="shared" si="8"/>
        <v>2.539404553415061E-2</v>
      </c>
      <c r="AF253" s="21">
        <f t="shared" si="10"/>
        <v>2.5394045534150611</v>
      </c>
      <c r="AG253" s="21">
        <f t="shared" si="11"/>
        <v>10347.826086956522</v>
      </c>
      <c r="AH253" s="21">
        <v>34.5</v>
      </c>
      <c r="AI253" s="21">
        <v>14.5</v>
      </c>
      <c r="AJ253" s="21"/>
      <c r="AK253" s="21"/>
      <c r="AL253" s="21"/>
      <c r="AM253" s="21"/>
      <c r="AN253" s="21"/>
      <c r="AO253" s="21"/>
      <c r="AP253" s="21"/>
      <c r="AQ253" s="21"/>
      <c r="AR253" s="21"/>
    </row>
    <row r="254" spans="1:44" x14ac:dyDescent="0.25">
      <c r="A254" s="4" t="s">
        <v>303</v>
      </c>
      <c r="C254" s="1">
        <v>90</v>
      </c>
      <c r="D254" s="1" t="s">
        <v>190</v>
      </c>
      <c r="E254" s="21">
        <v>1707</v>
      </c>
      <c r="F254" s="21"/>
      <c r="G254" s="21">
        <v>530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>
        <f t="shared" si="9"/>
        <v>11.695271453590191</v>
      </c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2">
        <f t="shared" si="8"/>
        <v>2.2066549912434327E-2</v>
      </c>
      <c r="AF254" s="21">
        <f t="shared" si="10"/>
        <v>2.2066549912434326</v>
      </c>
      <c r="AG254" s="21">
        <f t="shared" si="11"/>
        <v>14247.311827956988</v>
      </c>
      <c r="AH254" s="21">
        <v>37.200000000000003</v>
      </c>
      <c r="AI254" s="21">
        <v>12.6</v>
      </c>
      <c r="AJ254" s="21"/>
      <c r="AK254" s="21"/>
      <c r="AL254" s="21"/>
      <c r="AM254" s="21"/>
      <c r="AN254" s="21"/>
      <c r="AO254" s="21"/>
      <c r="AP254" s="21"/>
      <c r="AQ254" s="21"/>
      <c r="AR254" s="21"/>
    </row>
    <row r="255" spans="1:44" x14ac:dyDescent="0.25">
      <c r="A255" s="4" t="s">
        <v>304</v>
      </c>
      <c r="C255" s="1">
        <v>90</v>
      </c>
      <c r="D255" s="1" t="s">
        <v>190</v>
      </c>
      <c r="E255" s="21">
        <v>1589</v>
      </c>
      <c r="F255" s="21"/>
      <c r="G255" s="21">
        <v>409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>
        <f t="shared" si="9"/>
        <v>9.5266199649737295</v>
      </c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2">
        <f t="shared" si="8"/>
        <v>2.3292469352014011E-2</v>
      </c>
      <c r="AF255" s="21">
        <f t="shared" si="10"/>
        <v>2.3292469352014011</v>
      </c>
      <c r="AG255" s="21">
        <f t="shared" si="11"/>
        <v>10906.666666666666</v>
      </c>
      <c r="AH255" s="21">
        <v>37.5</v>
      </c>
      <c r="AI255" s="21">
        <v>13.3</v>
      </c>
      <c r="AJ255" s="21"/>
      <c r="AK255" s="21"/>
      <c r="AL255" s="21"/>
      <c r="AM255" s="21"/>
      <c r="AN255" s="21"/>
      <c r="AO255" s="21"/>
      <c r="AP255" s="21"/>
      <c r="AQ255" s="21"/>
      <c r="AR255" s="21"/>
    </row>
    <row r="256" spans="1:44" x14ac:dyDescent="0.25">
      <c r="A256" s="4" t="s">
        <v>305</v>
      </c>
      <c r="C256" s="1">
        <v>90</v>
      </c>
      <c r="D256" s="1" t="s">
        <v>190</v>
      </c>
      <c r="E256" s="21">
        <v>1328</v>
      </c>
      <c r="F256" s="21"/>
      <c r="G256" s="21">
        <v>288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>
        <f t="shared" si="9"/>
        <v>7.1621716287215405</v>
      </c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2">
        <f t="shared" si="8"/>
        <v>2.4868651488616458E-2</v>
      </c>
      <c r="AF256" s="21">
        <f t="shared" si="10"/>
        <v>2.486865148861646</v>
      </c>
      <c r="AG256" s="21">
        <f t="shared" si="11"/>
        <v>8495.575221238938</v>
      </c>
      <c r="AH256" s="21">
        <v>33.9</v>
      </c>
      <c r="AI256" s="21">
        <v>14.2</v>
      </c>
      <c r="AJ256" s="21"/>
      <c r="AK256" s="21"/>
      <c r="AL256" s="21"/>
      <c r="AM256" s="21"/>
      <c r="AN256" s="21"/>
      <c r="AO256" s="21"/>
      <c r="AP256" s="21"/>
      <c r="AQ256" s="21"/>
      <c r="AR256" s="21"/>
    </row>
    <row r="257" spans="1:44" x14ac:dyDescent="0.25">
      <c r="A257" s="4" t="s">
        <v>327</v>
      </c>
      <c r="C257" s="1">
        <v>90</v>
      </c>
      <c r="D257" s="1" t="s">
        <v>190</v>
      </c>
      <c r="E257" s="21">
        <v>1743</v>
      </c>
      <c r="F257" s="21"/>
      <c r="G257" s="21">
        <v>647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>
        <f t="shared" si="9"/>
        <v>15.750087565674256</v>
      </c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2">
        <f t="shared" si="8"/>
        <v>2.4343257443082314E-2</v>
      </c>
      <c r="AF257" s="21">
        <f t="shared" si="10"/>
        <v>2.4343257443082313</v>
      </c>
      <c r="AG257" s="21">
        <f t="shared" si="11"/>
        <v>13070.707070707071</v>
      </c>
      <c r="AH257" s="21">
        <v>49.5</v>
      </c>
      <c r="AI257" s="21">
        <v>13.9</v>
      </c>
      <c r="AJ257" s="21"/>
      <c r="AK257" s="21"/>
      <c r="AL257" s="21"/>
      <c r="AM257" s="21"/>
      <c r="AN257" s="21"/>
      <c r="AO257" s="21"/>
      <c r="AP257" s="21"/>
      <c r="AQ257" s="21"/>
      <c r="AR257" s="21"/>
    </row>
    <row r="258" spans="1:44" x14ac:dyDescent="0.25">
      <c r="A258" s="4" t="s">
        <v>306</v>
      </c>
      <c r="C258" s="1">
        <v>90</v>
      </c>
      <c r="D258" s="1" t="s">
        <v>190</v>
      </c>
      <c r="E258" s="21">
        <v>1761</v>
      </c>
      <c r="F258" s="21"/>
      <c r="G258" s="21">
        <v>604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>
        <f t="shared" si="9"/>
        <v>14.914886164623464</v>
      </c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2">
        <f t="shared" si="8"/>
        <v>2.4693520140105077E-2</v>
      </c>
      <c r="AF258" s="21">
        <f t="shared" si="10"/>
        <v>2.4693520140105076</v>
      </c>
      <c r="AG258" s="21">
        <f t="shared" si="11"/>
        <v>11570.88122605364</v>
      </c>
      <c r="AH258" s="21">
        <v>52.2</v>
      </c>
      <c r="AI258" s="21">
        <v>14.1</v>
      </c>
      <c r="AJ258" s="21"/>
      <c r="AK258" s="21"/>
      <c r="AL258" s="21"/>
      <c r="AM258" s="21"/>
      <c r="AN258" s="21"/>
      <c r="AO258" s="21"/>
      <c r="AP258" s="21"/>
      <c r="AQ258" s="21"/>
      <c r="AR258" s="21"/>
    </row>
    <row r="259" spans="1:44" x14ac:dyDescent="0.25">
      <c r="A259" s="4" t="s">
        <v>307</v>
      </c>
      <c r="C259" s="1">
        <v>90</v>
      </c>
      <c r="D259" s="1" t="s">
        <v>190</v>
      </c>
      <c r="E259" s="21">
        <v>1607</v>
      </c>
      <c r="F259" s="21"/>
      <c r="G259" s="21">
        <v>561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>
        <f t="shared" si="9"/>
        <v>13.558318739054291</v>
      </c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2">
        <f t="shared" si="8"/>
        <v>2.4168126094570929E-2</v>
      </c>
      <c r="AF259" s="21">
        <f t="shared" si="10"/>
        <v>2.416812609457093</v>
      </c>
      <c r="AG259" s="21">
        <f t="shared" si="11"/>
        <v>11175.298804780876</v>
      </c>
      <c r="AH259" s="21">
        <v>50.2</v>
      </c>
      <c r="AI259" s="21">
        <v>13.8</v>
      </c>
      <c r="AJ259" s="21"/>
      <c r="AK259" s="21"/>
      <c r="AL259" s="21"/>
      <c r="AM259" s="21"/>
      <c r="AN259" s="21"/>
      <c r="AO259" s="21"/>
      <c r="AP259" s="21"/>
      <c r="AQ259" s="21"/>
      <c r="AR259" s="21"/>
    </row>
    <row r="260" spans="1:44" x14ac:dyDescent="0.25">
      <c r="A260" s="4" t="s">
        <v>308</v>
      </c>
      <c r="C260" s="1">
        <v>90</v>
      </c>
      <c r="D260" s="1" t="s">
        <v>190</v>
      </c>
      <c r="E260" s="21">
        <v>1437</v>
      </c>
      <c r="F260" s="21"/>
      <c r="G260" s="21">
        <v>467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>
        <f t="shared" si="9"/>
        <v>12.022591943957968</v>
      </c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2">
        <f t="shared" si="8"/>
        <v>2.574430823117338E-2</v>
      </c>
      <c r="AF260" s="21">
        <f t="shared" si="10"/>
        <v>2.5744308231173378</v>
      </c>
      <c r="AG260" s="21">
        <f t="shared" si="11"/>
        <v>9511.2016293279012</v>
      </c>
      <c r="AH260" s="21">
        <v>49.1</v>
      </c>
      <c r="AI260" s="21">
        <v>14.7</v>
      </c>
      <c r="AJ260" s="21"/>
      <c r="AK260" s="21"/>
      <c r="AL260" s="21"/>
      <c r="AM260" s="21"/>
      <c r="AN260" s="21"/>
      <c r="AO260" s="21"/>
      <c r="AP260" s="21"/>
      <c r="AQ260" s="21"/>
      <c r="AR260" s="21"/>
    </row>
    <row r="261" spans="1:44" x14ac:dyDescent="0.25">
      <c r="A261" s="4" t="s">
        <v>309</v>
      </c>
      <c r="C261" s="1">
        <v>90</v>
      </c>
      <c r="D261" s="1" t="s">
        <v>190</v>
      </c>
      <c r="E261" s="21">
        <v>1635</v>
      </c>
      <c r="F261" s="21"/>
      <c r="G261" s="21">
        <v>595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>
        <f t="shared" si="9"/>
        <v>14.692644483362521</v>
      </c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2">
        <f t="shared" si="8"/>
        <v>2.4693520140105077E-2</v>
      </c>
      <c r="AF261" s="21">
        <f t="shared" si="10"/>
        <v>2.4693520140105076</v>
      </c>
      <c r="AG261" s="21">
        <f t="shared" si="11"/>
        <v>11805.555555555555</v>
      </c>
      <c r="AH261" s="21">
        <v>50.4</v>
      </c>
      <c r="AI261" s="21">
        <v>14.1</v>
      </c>
      <c r="AJ261" s="21"/>
      <c r="AK261" s="21"/>
      <c r="AL261" s="21"/>
      <c r="AM261" s="21"/>
      <c r="AN261" s="21"/>
      <c r="AO261" s="21"/>
      <c r="AP261" s="21"/>
      <c r="AQ261" s="21"/>
      <c r="AR261" s="21"/>
    </row>
    <row r="262" spans="1:44" x14ac:dyDescent="0.25">
      <c r="A262" s="4" t="s">
        <v>310</v>
      </c>
      <c r="C262" s="1">
        <v>90</v>
      </c>
      <c r="D262" s="1" t="s">
        <v>190</v>
      </c>
      <c r="E262" s="21">
        <v>1538</v>
      </c>
      <c r="F262" s="21"/>
      <c r="G262" s="21">
        <v>549</v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>
        <f t="shared" si="9"/>
        <v>12.979859894921193</v>
      </c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2">
        <f t="shared" si="8"/>
        <v>2.3642732049036778E-2</v>
      </c>
      <c r="AF262" s="21">
        <f t="shared" si="10"/>
        <v>2.3642732049036779</v>
      </c>
      <c r="AG262" s="21">
        <f t="shared" si="11"/>
        <v>11461.377870563676</v>
      </c>
      <c r="AH262" s="21">
        <v>47.9</v>
      </c>
      <c r="AI262" s="21">
        <v>13.5</v>
      </c>
      <c r="AJ262" s="21"/>
      <c r="AK262" s="21"/>
      <c r="AL262" s="21"/>
      <c r="AM262" s="21"/>
      <c r="AN262" s="21"/>
      <c r="AO262" s="21"/>
      <c r="AP262" s="21"/>
      <c r="AQ262" s="21"/>
      <c r="AR262" s="21"/>
    </row>
    <row r="263" spans="1:44" x14ac:dyDescent="0.25">
      <c r="A263" s="4" t="s">
        <v>311</v>
      </c>
      <c r="C263" s="1">
        <v>90</v>
      </c>
      <c r="D263" s="1" t="s">
        <v>190</v>
      </c>
      <c r="E263" s="21">
        <v>1474</v>
      </c>
      <c r="F263" s="21"/>
      <c r="G263" s="21">
        <v>451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>
        <f t="shared" si="9"/>
        <v>10.662872154115586</v>
      </c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2">
        <f t="shared" si="8"/>
        <v>2.3642732049036778E-2</v>
      </c>
      <c r="AF263" s="21">
        <f t="shared" si="10"/>
        <v>2.3642732049036779</v>
      </c>
      <c r="AG263" s="21">
        <f t="shared" si="11"/>
        <v>10512.820512820514</v>
      </c>
      <c r="AH263" s="21">
        <v>42.9</v>
      </c>
      <c r="AI263" s="21">
        <v>13.5</v>
      </c>
      <c r="AJ263" s="21"/>
      <c r="AK263" s="21"/>
      <c r="AL263" s="21"/>
      <c r="AM263" s="21"/>
      <c r="AN263" s="21"/>
      <c r="AO263" s="21"/>
      <c r="AP263" s="21"/>
      <c r="AQ263" s="21"/>
      <c r="AR263" s="21"/>
    </row>
    <row r="264" spans="1:44" x14ac:dyDescent="0.25">
      <c r="A264" s="4" t="s">
        <v>312</v>
      </c>
      <c r="C264" s="1">
        <v>90</v>
      </c>
      <c r="D264" s="1" t="s">
        <v>190</v>
      </c>
      <c r="E264" s="21">
        <v>1775</v>
      </c>
      <c r="F264" s="21"/>
      <c r="G264" s="21">
        <v>625</v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>
        <f t="shared" si="9"/>
        <v>15.32399299474606</v>
      </c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2">
        <f t="shared" si="8"/>
        <v>2.4518388791593695E-2</v>
      </c>
      <c r="AF264" s="21">
        <f t="shared" si="10"/>
        <v>2.4518388791593697</v>
      </c>
      <c r="AG264" s="21">
        <f t="shared" si="11"/>
        <v>12351.778656126482</v>
      </c>
      <c r="AH264" s="21">
        <v>50.6</v>
      </c>
      <c r="AI264" s="21">
        <v>14</v>
      </c>
      <c r="AJ264" s="21"/>
      <c r="AK264" s="21"/>
      <c r="AL264" s="21"/>
      <c r="AM264" s="21"/>
      <c r="AN264" s="21"/>
      <c r="AO264" s="21"/>
      <c r="AP264" s="21"/>
      <c r="AQ264" s="21"/>
      <c r="AR264" s="21"/>
    </row>
    <row r="265" spans="1:44" x14ac:dyDescent="0.25">
      <c r="A265" s="4" t="s">
        <v>313</v>
      </c>
      <c r="C265" s="1">
        <v>90</v>
      </c>
      <c r="D265" s="1" t="s">
        <v>190</v>
      </c>
      <c r="E265" s="21">
        <v>1664</v>
      </c>
      <c r="F265" s="21"/>
      <c r="G265" s="21">
        <v>589</v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>
        <f t="shared" si="9"/>
        <v>14.028721541155868</v>
      </c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2">
        <f t="shared" si="8"/>
        <v>2.3817863397548163E-2</v>
      </c>
      <c r="AF265" s="21">
        <f t="shared" si="10"/>
        <v>2.3817863397548162</v>
      </c>
      <c r="AG265" s="21">
        <f t="shared" si="11"/>
        <v>12916.666666666666</v>
      </c>
      <c r="AH265" s="21">
        <v>45.6</v>
      </c>
      <c r="AI265" s="21">
        <v>13.6</v>
      </c>
      <c r="AJ265" s="21"/>
      <c r="AK265" s="21"/>
      <c r="AL265" s="21"/>
      <c r="AM265" s="21"/>
      <c r="AN265" s="21"/>
      <c r="AO265" s="21"/>
      <c r="AP265" s="21"/>
      <c r="AQ265" s="21"/>
      <c r="AR265" s="21"/>
    </row>
    <row r="266" spans="1:44" x14ac:dyDescent="0.25">
      <c r="A266" s="4" t="s">
        <v>314</v>
      </c>
      <c r="C266" s="1">
        <v>90</v>
      </c>
      <c r="D266" s="1" t="s">
        <v>190</v>
      </c>
      <c r="E266" s="21">
        <v>1547</v>
      </c>
      <c r="F266" s="21"/>
      <c r="G266" s="21">
        <v>523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>
        <f t="shared" si="9"/>
        <v>12.273555166374781</v>
      </c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2">
        <f t="shared" si="8"/>
        <v>2.3467600700525396E-2</v>
      </c>
      <c r="AF266" s="21">
        <f t="shared" si="10"/>
        <v>2.3467600700525395</v>
      </c>
      <c r="AG266" s="21">
        <f t="shared" si="11"/>
        <v>11344.902386117135</v>
      </c>
      <c r="AH266" s="21">
        <v>46.1</v>
      </c>
      <c r="AI266" s="21">
        <v>13.4</v>
      </c>
      <c r="AJ266" s="21"/>
      <c r="AK266" s="21"/>
      <c r="AL266" s="21"/>
      <c r="AM266" s="21"/>
      <c r="AN266" s="21"/>
      <c r="AO266" s="21"/>
      <c r="AP266" s="21"/>
      <c r="AQ266" s="21"/>
      <c r="AR266" s="21"/>
    </row>
    <row r="267" spans="1:44" x14ac:dyDescent="0.25">
      <c r="A267" s="4" t="s">
        <v>315</v>
      </c>
      <c r="C267" s="1">
        <v>90</v>
      </c>
      <c r="D267" s="1" t="s">
        <v>190</v>
      </c>
      <c r="E267" s="21">
        <v>1577</v>
      </c>
      <c r="F267" s="21"/>
      <c r="G267" s="21">
        <v>571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>
        <f t="shared" si="9"/>
        <v>13.5</v>
      </c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2">
        <f t="shared" si="8"/>
        <v>2.3642732049036778E-2</v>
      </c>
      <c r="AF267" s="21">
        <f t="shared" si="10"/>
        <v>2.3642732049036779</v>
      </c>
      <c r="AG267" s="21">
        <f t="shared" si="11"/>
        <v>11558.704453441296</v>
      </c>
      <c r="AH267" s="21">
        <v>49.4</v>
      </c>
      <c r="AI267" s="21">
        <v>13.5</v>
      </c>
      <c r="AJ267" s="21"/>
      <c r="AK267" s="21"/>
      <c r="AL267" s="21"/>
      <c r="AM267" s="21"/>
      <c r="AN267" s="21"/>
      <c r="AO267" s="21"/>
      <c r="AP267" s="21"/>
      <c r="AQ267" s="21"/>
      <c r="AR267" s="21"/>
    </row>
    <row r="268" spans="1:44" x14ac:dyDescent="0.25">
      <c r="A268" s="4" t="s">
        <v>316</v>
      </c>
      <c r="C268" s="1">
        <v>90</v>
      </c>
      <c r="D268" s="1" t="s">
        <v>190</v>
      </c>
      <c r="E268" s="21">
        <v>1407</v>
      </c>
      <c r="F268" s="21"/>
      <c r="G268" s="21">
        <v>522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>
        <f t="shared" si="9"/>
        <v>12.250087565674256</v>
      </c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2">
        <f t="shared" si="8"/>
        <v>2.3467600700525396E-2</v>
      </c>
      <c r="AF268" s="21">
        <f t="shared" si="10"/>
        <v>2.3467600700525395</v>
      </c>
      <c r="AG268" s="21">
        <f t="shared" si="11"/>
        <v>11177.730192719486</v>
      </c>
      <c r="AH268" s="21">
        <v>46.7</v>
      </c>
      <c r="AI268" s="21">
        <v>13.4</v>
      </c>
      <c r="AJ268" s="21"/>
      <c r="AK268" s="21"/>
      <c r="AL268" s="21"/>
      <c r="AM268" s="21"/>
      <c r="AN268" s="21"/>
      <c r="AO268" s="21"/>
      <c r="AP268" s="21"/>
      <c r="AQ268" s="21"/>
      <c r="AR268" s="21"/>
    </row>
    <row r="269" spans="1:44" x14ac:dyDescent="0.25">
      <c r="A269" s="4" t="s">
        <v>317</v>
      </c>
      <c r="C269" s="1">
        <v>90</v>
      </c>
      <c r="D269" s="1" t="s">
        <v>190</v>
      </c>
      <c r="E269" s="21">
        <v>1241</v>
      </c>
      <c r="F269" s="21"/>
      <c r="G269" s="21">
        <v>395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>
        <f t="shared" si="9"/>
        <v>9.2005253940455347</v>
      </c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2">
        <f t="shared" si="8"/>
        <v>2.3292469352014011E-2</v>
      </c>
      <c r="AF269" s="21">
        <f t="shared" si="10"/>
        <v>2.3292469352014011</v>
      </c>
      <c r="AG269" s="21">
        <f t="shared" si="11"/>
        <v>10675.675675675675</v>
      </c>
      <c r="AH269" s="21">
        <v>37</v>
      </c>
      <c r="AI269" s="21">
        <v>13.3</v>
      </c>
      <c r="AJ269" s="21"/>
      <c r="AK269" s="21"/>
      <c r="AL269" s="21"/>
      <c r="AM269" s="21"/>
      <c r="AN269" s="21"/>
      <c r="AO269" s="21"/>
      <c r="AP269" s="21"/>
      <c r="AQ269" s="21"/>
      <c r="AR269" s="21"/>
    </row>
    <row r="270" spans="1:44" x14ac:dyDescent="0.25">
      <c r="A270" s="4" t="s">
        <v>318</v>
      </c>
      <c r="C270" s="1">
        <v>90</v>
      </c>
      <c r="D270" s="1" t="s">
        <v>190</v>
      </c>
      <c r="E270" s="21">
        <v>1569</v>
      </c>
      <c r="F270" s="21"/>
      <c r="G270" s="21">
        <v>579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>
        <f t="shared" si="9"/>
        <v>14.29754816112084</v>
      </c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2">
        <f t="shared" si="8"/>
        <v>2.4693520140105077E-2</v>
      </c>
      <c r="AF270" s="21">
        <f t="shared" si="10"/>
        <v>2.4693520140105076</v>
      </c>
      <c r="AG270" s="21">
        <f t="shared" si="11"/>
        <v>11744.421906693713</v>
      </c>
      <c r="AH270" s="21">
        <v>49.3</v>
      </c>
      <c r="AI270" s="21">
        <v>14.1</v>
      </c>
      <c r="AJ270" s="21"/>
      <c r="AK270" s="21"/>
      <c r="AL270" s="21"/>
      <c r="AM270" s="21"/>
      <c r="AN270" s="21"/>
      <c r="AO270" s="21"/>
      <c r="AP270" s="21"/>
      <c r="AQ270" s="21"/>
      <c r="AR270" s="21"/>
    </row>
    <row r="271" spans="1:44" x14ac:dyDescent="0.25">
      <c r="A271" s="4" t="s">
        <v>319</v>
      </c>
      <c r="C271" s="1">
        <v>90</v>
      </c>
      <c r="D271" s="1" t="s">
        <v>190</v>
      </c>
      <c r="E271" s="21">
        <v>1459</v>
      </c>
      <c r="F271" s="21"/>
      <c r="G271" s="21">
        <v>537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>
        <f t="shared" si="9"/>
        <v>13.166374781085814</v>
      </c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2">
        <f t="shared" si="8"/>
        <v>2.4518388791593695E-2</v>
      </c>
      <c r="AF271" s="21">
        <f t="shared" si="10"/>
        <v>2.4518388791593697</v>
      </c>
      <c r="AG271" s="21">
        <f t="shared" si="11"/>
        <v>11164.241164241163</v>
      </c>
      <c r="AH271" s="21">
        <v>48.1</v>
      </c>
      <c r="AI271" s="21">
        <v>14</v>
      </c>
      <c r="AJ271" s="21"/>
      <c r="AK271" s="21"/>
      <c r="AL271" s="21"/>
      <c r="AM271" s="21"/>
      <c r="AN271" s="21"/>
      <c r="AO271" s="21"/>
      <c r="AP271" s="21"/>
      <c r="AQ271" s="21"/>
      <c r="AR271" s="21"/>
    </row>
    <row r="272" spans="1:44" x14ac:dyDescent="0.25">
      <c r="A272" s="4" t="s">
        <v>320</v>
      </c>
      <c r="C272" s="1">
        <v>90</v>
      </c>
      <c r="D272" s="1" t="s">
        <v>190</v>
      </c>
      <c r="E272" s="21">
        <v>1256</v>
      </c>
      <c r="F272" s="21"/>
      <c r="G272" s="21">
        <v>412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>
        <f t="shared" si="9"/>
        <v>10.17373029772329</v>
      </c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2">
        <f t="shared" si="8"/>
        <v>2.4693520140105077E-2</v>
      </c>
      <c r="AF272" s="21">
        <f t="shared" si="10"/>
        <v>2.4693520140105076</v>
      </c>
      <c r="AG272" s="21">
        <f t="shared" si="11"/>
        <v>9196.4285714285706</v>
      </c>
      <c r="AH272" s="21">
        <v>44.8</v>
      </c>
      <c r="AI272" s="21">
        <v>14.1</v>
      </c>
      <c r="AJ272" s="21"/>
      <c r="AK272" s="21"/>
      <c r="AL272" s="21"/>
      <c r="AM272" s="21"/>
      <c r="AN272" s="21"/>
      <c r="AO272" s="21"/>
      <c r="AP272" s="21"/>
      <c r="AQ272" s="21"/>
      <c r="AR272" s="21"/>
    </row>
    <row r="273" spans="1:44" x14ac:dyDescent="0.25">
      <c r="A273" s="4" t="s">
        <v>321</v>
      </c>
      <c r="C273" s="1">
        <v>90</v>
      </c>
      <c r="D273" s="1" t="s">
        <v>190</v>
      </c>
      <c r="E273" s="21">
        <v>1528</v>
      </c>
      <c r="F273" s="21"/>
      <c r="G273" s="21">
        <v>538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>
        <f t="shared" si="9"/>
        <v>13.379334500875654</v>
      </c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2">
        <f t="shared" si="8"/>
        <v>2.4868651488616458E-2</v>
      </c>
      <c r="AF273" s="21">
        <f t="shared" si="10"/>
        <v>2.486865148861646</v>
      </c>
      <c r="AG273" s="21">
        <f t="shared" si="11"/>
        <v>10426.356589147286</v>
      </c>
      <c r="AH273" s="21">
        <v>51.6</v>
      </c>
      <c r="AI273" s="21">
        <v>14.2</v>
      </c>
      <c r="AJ273" s="21"/>
      <c r="AK273" s="21"/>
      <c r="AL273" s="21"/>
      <c r="AM273" s="21"/>
      <c r="AN273" s="21"/>
      <c r="AO273" s="21"/>
      <c r="AP273" s="21"/>
      <c r="AQ273" s="21"/>
      <c r="AR273" s="21"/>
    </row>
    <row r="274" spans="1:44" x14ac:dyDescent="0.25">
      <c r="A274" s="4" t="s">
        <v>322</v>
      </c>
      <c r="C274" s="1">
        <v>90</v>
      </c>
      <c r="D274" s="1" t="s">
        <v>190</v>
      </c>
      <c r="E274" s="21">
        <v>1361</v>
      </c>
      <c r="F274" s="21"/>
      <c r="G274" s="21">
        <v>456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>
        <f t="shared" si="9"/>
        <v>11.180385288966727</v>
      </c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2">
        <f t="shared" si="8"/>
        <v>2.4518388791593695E-2</v>
      </c>
      <c r="AF274" s="21">
        <f t="shared" si="10"/>
        <v>2.4518388791593697</v>
      </c>
      <c r="AG274" s="21">
        <f t="shared" si="11"/>
        <v>9978.1181619256004</v>
      </c>
      <c r="AH274" s="21">
        <v>45.7</v>
      </c>
      <c r="AI274" s="21">
        <v>14</v>
      </c>
      <c r="AJ274" s="21"/>
      <c r="AK274" s="21"/>
      <c r="AL274" s="21"/>
      <c r="AM274" s="21"/>
      <c r="AN274" s="21"/>
      <c r="AO274" s="21"/>
      <c r="AP274" s="21"/>
      <c r="AQ274" s="21"/>
      <c r="AR274" s="21"/>
    </row>
    <row r="275" spans="1:44" x14ac:dyDescent="0.25">
      <c r="A275" s="4" t="s">
        <v>323</v>
      </c>
      <c r="C275" s="1">
        <v>90</v>
      </c>
      <c r="D275" s="1" t="s">
        <v>190</v>
      </c>
      <c r="E275" s="21">
        <v>1158</v>
      </c>
      <c r="F275" s="21"/>
      <c r="G275" s="21">
        <v>336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>
        <f t="shared" si="9"/>
        <v>8.002802101576183</v>
      </c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2">
        <f t="shared" si="8"/>
        <v>2.3817863397548163E-2</v>
      </c>
      <c r="AF275" s="21">
        <f t="shared" si="10"/>
        <v>2.3817863397548162</v>
      </c>
      <c r="AG275" s="21">
        <f t="shared" si="11"/>
        <v>8337.4689826302729</v>
      </c>
      <c r="AH275" s="21">
        <v>40.299999999999997</v>
      </c>
      <c r="AI275" s="21">
        <v>13.6</v>
      </c>
      <c r="AJ275" s="21"/>
      <c r="AK275" s="21"/>
      <c r="AL275" s="21"/>
      <c r="AM275" s="21"/>
      <c r="AN275" s="21"/>
      <c r="AO275" s="21"/>
      <c r="AP275" s="21"/>
      <c r="AQ275" s="21"/>
      <c r="AR275" s="21"/>
    </row>
    <row r="276" spans="1:44" x14ac:dyDescent="0.25">
      <c r="A276" s="4" t="s">
        <v>324</v>
      </c>
      <c r="C276" s="1">
        <v>90</v>
      </c>
      <c r="D276" s="1" t="s">
        <v>190</v>
      </c>
      <c r="E276" s="21">
        <v>1478</v>
      </c>
      <c r="F276" s="21"/>
      <c r="G276" s="21">
        <v>513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>
        <f t="shared" si="9"/>
        <v>12.577933450087567</v>
      </c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2">
        <f t="shared" si="8"/>
        <v>2.4518388791593695E-2</v>
      </c>
      <c r="AF276" s="21">
        <f t="shared" si="10"/>
        <v>2.4518388791593697</v>
      </c>
      <c r="AG276" s="21">
        <f t="shared" si="11"/>
        <v>10078.585461689589</v>
      </c>
      <c r="AH276" s="21">
        <v>50.9</v>
      </c>
      <c r="AI276" s="21">
        <v>14</v>
      </c>
      <c r="AJ276" s="21"/>
      <c r="AK276" s="21"/>
      <c r="AL276" s="21"/>
      <c r="AM276" s="21"/>
      <c r="AN276" s="21"/>
      <c r="AO276" s="21"/>
      <c r="AP276" s="21"/>
      <c r="AQ276" s="21"/>
      <c r="AR276" s="21"/>
    </row>
    <row r="277" spans="1:44" x14ac:dyDescent="0.25">
      <c r="A277" s="4" t="s">
        <v>325</v>
      </c>
      <c r="C277" s="1">
        <v>90</v>
      </c>
      <c r="D277" s="1" t="s">
        <v>190</v>
      </c>
      <c r="E277" s="21">
        <v>1112</v>
      </c>
      <c r="F277" s="21"/>
      <c r="G277" s="21">
        <v>407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>
        <f t="shared" si="9"/>
        <v>9.8364273204903672</v>
      </c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2">
        <f t="shared" si="8"/>
        <v>2.4168126094570929E-2</v>
      </c>
      <c r="AF277" s="21">
        <f t="shared" si="10"/>
        <v>2.416812609457093</v>
      </c>
      <c r="AG277" s="21">
        <f t="shared" si="11"/>
        <v>8867.1023965141612</v>
      </c>
      <c r="AH277" s="21">
        <v>45.9</v>
      </c>
      <c r="AI277" s="21">
        <v>13.8</v>
      </c>
      <c r="AJ277" s="21"/>
      <c r="AK277" s="21"/>
      <c r="AL277" s="21"/>
      <c r="AM277" s="21"/>
      <c r="AN277" s="21"/>
      <c r="AO277" s="21"/>
      <c r="AP277" s="21"/>
      <c r="AQ277" s="21"/>
      <c r="AR277" s="21"/>
    </row>
    <row r="278" spans="1:44" x14ac:dyDescent="0.25">
      <c r="A278" s="4" t="s">
        <v>326</v>
      </c>
      <c r="C278" s="1">
        <v>90</v>
      </c>
      <c r="D278" s="1" t="s">
        <v>190</v>
      </c>
      <c r="E278" s="21">
        <v>1013</v>
      </c>
      <c r="F278" s="21"/>
      <c r="G278" s="21">
        <v>243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>
        <f t="shared" si="9"/>
        <v>5.5323992994746058</v>
      </c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2">
        <f t="shared" si="8"/>
        <v>2.276707530647986E-2</v>
      </c>
      <c r="AF278" s="21">
        <f t="shared" si="10"/>
        <v>2.276707530647986</v>
      </c>
      <c r="AG278" s="21">
        <f t="shared" si="11"/>
        <v>6411.6094986807384</v>
      </c>
      <c r="AH278" s="21">
        <v>37.9</v>
      </c>
      <c r="AI278" s="21">
        <v>13</v>
      </c>
      <c r="AJ278" s="21"/>
      <c r="AK278" s="21"/>
      <c r="AL278" s="21"/>
      <c r="AM278" s="21"/>
      <c r="AN278" s="21"/>
      <c r="AO278" s="21"/>
      <c r="AP278" s="21"/>
      <c r="AQ278" s="21"/>
      <c r="AR278" s="21"/>
    </row>
    <row r="279" spans="1:44" x14ac:dyDescent="0.25">
      <c r="A279" t="s">
        <v>192</v>
      </c>
      <c r="B279" s="5">
        <v>41459</v>
      </c>
      <c r="E279" s="21">
        <v>259.60892857142858</v>
      </c>
      <c r="F279" s="21"/>
      <c r="G279" s="21">
        <v>0</v>
      </c>
      <c r="H279" s="21"/>
      <c r="I279" s="21">
        <v>2.2555195088806368</v>
      </c>
      <c r="J279" s="21"/>
      <c r="K279" s="21">
        <v>154.8608646560233</v>
      </c>
      <c r="L279" s="21"/>
      <c r="M279" s="22">
        <f t="shared" ref="M279:M325" si="12">I279*1000000/K279</f>
        <v>14564.812833058842</v>
      </c>
      <c r="N279" s="21">
        <v>98.299934840037764</v>
      </c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>
        <v>1394.5833333333335</v>
      </c>
      <c r="AL279" s="21">
        <v>158.33333333333334</v>
      </c>
      <c r="AM279" s="21">
        <v>0</v>
      </c>
      <c r="AN279" s="21">
        <v>0</v>
      </c>
      <c r="AO279" s="21"/>
      <c r="AP279" s="21"/>
      <c r="AQ279" s="21"/>
      <c r="AR279" s="21"/>
    </row>
    <row r="280" spans="1:44" x14ac:dyDescent="0.25">
      <c r="A280" t="s">
        <v>192</v>
      </c>
      <c r="B280" s="5">
        <v>41520</v>
      </c>
      <c r="E280" s="21">
        <v>649.67857142857144</v>
      </c>
      <c r="F280" s="21"/>
      <c r="G280" s="21">
        <v>0</v>
      </c>
      <c r="H280" s="21"/>
      <c r="I280" s="21">
        <v>4.9547302747623414</v>
      </c>
      <c r="J280" s="21"/>
      <c r="K280" s="21">
        <v>289.49706996121034</v>
      </c>
      <c r="L280" s="21"/>
      <c r="M280" s="22">
        <f t="shared" si="12"/>
        <v>17114.958280670078</v>
      </c>
      <c r="N280" s="21">
        <v>249.20648265765413</v>
      </c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>
        <v>1419.9404761904761</v>
      </c>
      <c r="AL280" s="21">
        <v>170.23809523809524</v>
      </c>
      <c r="AM280" s="21">
        <v>0</v>
      </c>
      <c r="AN280" s="21">
        <v>0</v>
      </c>
      <c r="AO280" s="21"/>
      <c r="AP280" s="21"/>
      <c r="AQ280" s="21"/>
      <c r="AR280" s="21"/>
    </row>
    <row r="281" spans="1:44" x14ac:dyDescent="0.25">
      <c r="A281" t="s">
        <v>192</v>
      </c>
      <c r="B281" s="5">
        <v>41569</v>
      </c>
      <c r="E281" s="21">
        <v>1402.8307463434955</v>
      </c>
      <c r="F281" s="21"/>
      <c r="G281" s="21">
        <v>0</v>
      </c>
      <c r="H281" s="21"/>
      <c r="I281" s="21">
        <v>10.04590838974924</v>
      </c>
      <c r="J281" s="21"/>
      <c r="K281" s="21">
        <v>473.02294387717228</v>
      </c>
      <c r="L281" s="21"/>
      <c r="M281" s="22">
        <f t="shared" si="12"/>
        <v>21237.67677611388</v>
      </c>
      <c r="N281" s="21">
        <v>728.99710777442738</v>
      </c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>
        <v>805.59523809523807</v>
      </c>
      <c r="AL281" s="21">
        <v>161.30952380952382</v>
      </c>
      <c r="AM281" s="21">
        <v>0</v>
      </c>
      <c r="AN281" s="21">
        <v>0</v>
      </c>
      <c r="AO281" s="21"/>
      <c r="AP281" s="21"/>
      <c r="AQ281" s="21"/>
      <c r="AR281" s="21"/>
    </row>
    <row r="282" spans="1:44" x14ac:dyDescent="0.25">
      <c r="A282" t="s">
        <v>192</v>
      </c>
      <c r="B282" s="5">
        <v>41582</v>
      </c>
      <c r="E282" s="21">
        <v>1751.3349013553025</v>
      </c>
      <c r="F282" s="21"/>
      <c r="G282" s="21">
        <v>0</v>
      </c>
      <c r="H282" s="21"/>
      <c r="I282" s="21">
        <v>9.9447832929959699</v>
      </c>
      <c r="J282" s="21"/>
      <c r="K282" s="21">
        <v>472.77607825760805</v>
      </c>
      <c r="L282" s="21"/>
      <c r="M282" s="22">
        <f t="shared" si="12"/>
        <v>21034.869889455826</v>
      </c>
      <c r="N282" s="21">
        <v>1036.1599563000386</v>
      </c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>
        <v>696.4880952380953</v>
      </c>
      <c r="AL282" s="21">
        <v>169.04761904761907</v>
      </c>
      <c r="AM282" s="21">
        <v>14.861783396806766</v>
      </c>
      <c r="AN282" s="21">
        <v>14.861783396806766</v>
      </c>
      <c r="AO282" s="21"/>
      <c r="AP282" s="21"/>
      <c r="AQ282" s="21"/>
      <c r="AR282" s="21"/>
    </row>
    <row r="283" spans="1:44" x14ac:dyDescent="0.25">
      <c r="A283" t="s">
        <v>192</v>
      </c>
      <c r="B283" s="5">
        <v>41596</v>
      </c>
      <c r="E283" s="21">
        <v>1887.00612321624</v>
      </c>
      <c r="F283" s="21"/>
      <c r="G283" s="21">
        <v>0</v>
      </c>
      <c r="H283" s="21"/>
      <c r="I283" s="21">
        <v>7.0054823627853544</v>
      </c>
      <c r="J283" s="21"/>
      <c r="K283" s="21">
        <v>377.65356638131391</v>
      </c>
      <c r="L283" s="21"/>
      <c r="M283" s="22">
        <f t="shared" si="12"/>
        <v>18550.02305396468</v>
      </c>
      <c r="N283" s="21">
        <v>1066.4044347543497</v>
      </c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>
        <v>635.89285714285711</v>
      </c>
      <c r="AL283" s="21">
        <v>138.69047619047618</v>
      </c>
      <c r="AM283" s="21">
        <v>273.70220284456877</v>
      </c>
      <c r="AN283" s="21">
        <v>273.70220284456877</v>
      </c>
      <c r="AO283" s="21"/>
      <c r="AP283" s="21"/>
      <c r="AQ283" s="21"/>
      <c r="AR283" s="21"/>
    </row>
    <row r="284" spans="1:44" x14ac:dyDescent="0.25">
      <c r="A284" t="s">
        <v>192</v>
      </c>
      <c r="B284" s="5">
        <v>41610</v>
      </c>
      <c r="E284" s="21">
        <v>2249.0845984679604</v>
      </c>
      <c r="F284" s="21"/>
      <c r="G284" s="21">
        <v>75.125780348288274</v>
      </c>
      <c r="H284" s="21"/>
      <c r="I284" s="21">
        <v>6.7423104984325981</v>
      </c>
      <c r="J284" s="21"/>
      <c r="K284" s="21">
        <v>376.34067623203657</v>
      </c>
      <c r="L284" s="21"/>
      <c r="M284" s="22">
        <f t="shared" si="12"/>
        <v>17915.444500810641</v>
      </c>
      <c r="N284" s="21">
        <v>1211.2774141829373</v>
      </c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>
        <v>715.77380952380963</v>
      </c>
      <c r="AL284" s="21">
        <v>142.85714285714283</v>
      </c>
      <c r="AM284" s="21">
        <v>422.76585749227314</v>
      </c>
      <c r="AN284" s="21">
        <v>347.64007714398485</v>
      </c>
      <c r="AO284" s="21"/>
      <c r="AP284" s="21"/>
      <c r="AQ284" s="21"/>
      <c r="AR284" s="21"/>
    </row>
    <row r="285" spans="1:44" x14ac:dyDescent="0.25">
      <c r="A285" t="s">
        <v>192</v>
      </c>
      <c r="B285" s="5">
        <v>41625</v>
      </c>
      <c r="E285" s="21">
        <v>2993.4587204772688</v>
      </c>
      <c r="F285" s="21"/>
      <c r="G285" s="21">
        <v>674.19936772259132</v>
      </c>
      <c r="H285" s="21"/>
      <c r="I285" s="21">
        <v>6.173970597530718</v>
      </c>
      <c r="J285" s="21"/>
      <c r="K285" s="21">
        <v>334.76148054374602</v>
      </c>
      <c r="L285" s="21"/>
      <c r="M285" s="22">
        <f t="shared" si="12"/>
        <v>18442.894288501975</v>
      </c>
      <c r="N285" s="21">
        <v>1253.0901519885463</v>
      </c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>
        <v>868.21428571428567</v>
      </c>
      <c r="AL285" s="21">
        <v>178.57142857142856</v>
      </c>
      <c r="AM285" s="21">
        <v>1021.8394448665762</v>
      </c>
      <c r="AN285" s="21">
        <v>347.64007714398485</v>
      </c>
      <c r="AO285" s="21"/>
      <c r="AP285" s="21"/>
      <c r="AQ285" s="21"/>
      <c r="AR285" s="21"/>
    </row>
    <row r="286" spans="1:44" x14ac:dyDescent="0.25">
      <c r="A286" t="s">
        <v>192</v>
      </c>
      <c r="B286" s="5">
        <v>41664</v>
      </c>
      <c r="D286" s="1" t="s">
        <v>190</v>
      </c>
      <c r="E286" s="21">
        <v>2625.4943707521256</v>
      </c>
      <c r="F286" s="21"/>
      <c r="G286" s="21">
        <v>885.4530850000001</v>
      </c>
      <c r="H286" s="21"/>
      <c r="I286" s="21">
        <v>0</v>
      </c>
      <c r="J286" s="21"/>
      <c r="K286" s="21">
        <v>0</v>
      </c>
      <c r="L286" s="21"/>
      <c r="M286" s="22"/>
      <c r="N286" s="21">
        <v>883.74350187614766</v>
      </c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>
        <v>876.1875</v>
      </c>
      <c r="AL286" s="21">
        <v>0</v>
      </c>
      <c r="AM286" s="21">
        <v>1233.093162143985</v>
      </c>
      <c r="AN286" s="21">
        <v>347.64007714398485</v>
      </c>
      <c r="AO286" s="21"/>
      <c r="AP286" s="21"/>
      <c r="AQ286" s="21"/>
      <c r="AR286" s="21"/>
    </row>
    <row r="287" spans="1:44" x14ac:dyDescent="0.25">
      <c r="A287" t="s">
        <v>193</v>
      </c>
      <c r="B287" s="5">
        <v>41459</v>
      </c>
      <c r="E287" s="21">
        <v>226.8970238095238</v>
      </c>
      <c r="F287" s="21"/>
      <c r="G287" s="21">
        <v>0</v>
      </c>
      <c r="H287" s="21"/>
      <c r="I287" s="21">
        <v>1.8363253397825279</v>
      </c>
      <c r="J287" s="21"/>
      <c r="K287" s="21">
        <v>136.44411816604776</v>
      </c>
      <c r="L287" s="21"/>
      <c r="M287" s="22">
        <f t="shared" si="12"/>
        <v>13458.44265377408</v>
      </c>
      <c r="N287" s="21">
        <v>87.534178137117991</v>
      </c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>
        <v>1367.6190476190477</v>
      </c>
      <c r="AL287" s="21">
        <v>157.73809523809524</v>
      </c>
      <c r="AM287" s="21">
        <v>0</v>
      </c>
      <c r="AN287" s="21">
        <v>0</v>
      </c>
      <c r="AO287" s="21"/>
      <c r="AP287" s="21"/>
      <c r="AQ287" s="21"/>
      <c r="AR287" s="21"/>
    </row>
    <row r="288" spans="1:44" x14ac:dyDescent="0.25">
      <c r="A288" t="s">
        <v>193</v>
      </c>
      <c r="B288" s="5">
        <v>41520</v>
      </c>
      <c r="E288" s="21">
        <v>624.35714285714289</v>
      </c>
      <c r="F288" s="21"/>
      <c r="G288" s="21">
        <v>0</v>
      </c>
      <c r="H288" s="21"/>
      <c r="I288" s="21">
        <v>4.8213129503790721</v>
      </c>
      <c r="J288" s="21"/>
      <c r="K288" s="21">
        <v>278.17048155408577</v>
      </c>
      <c r="L288" s="21"/>
      <c r="M288" s="22">
        <f t="shared" si="12"/>
        <v>17332.223474767379</v>
      </c>
      <c r="N288" s="21">
        <v>254.25321184910817</v>
      </c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>
        <v>1257.6785714285716</v>
      </c>
      <c r="AL288" s="21">
        <v>170.23809523809524</v>
      </c>
      <c r="AM288" s="21">
        <v>0</v>
      </c>
      <c r="AN288" s="21">
        <v>0</v>
      </c>
      <c r="AO288" s="21"/>
      <c r="AP288" s="21"/>
      <c r="AQ288" s="21"/>
      <c r="AR288" s="21"/>
    </row>
    <row r="289" spans="1:44" x14ac:dyDescent="0.25">
      <c r="A289" t="s">
        <v>193</v>
      </c>
      <c r="B289" s="5">
        <v>41569</v>
      </c>
      <c r="E289" s="21">
        <v>1362.8234278234299</v>
      </c>
      <c r="F289" s="21"/>
      <c r="G289" s="21">
        <v>0</v>
      </c>
      <c r="H289" s="21"/>
      <c r="I289" s="21">
        <v>7.7770623965616945</v>
      </c>
      <c r="J289" s="21"/>
      <c r="K289" s="21">
        <v>380.5872272651136</v>
      </c>
      <c r="L289" s="21"/>
      <c r="M289" s="22">
        <f t="shared" si="12"/>
        <v>20434.375721033495</v>
      </c>
      <c r="N289" s="21">
        <v>774.78903753974168</v>
      </c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>
        <v>801.66666666666652</v>
      </c>
      <c r="AL289" s="21">
        <v>160.71428571428569</v>
      </c>
      <c r="AM289" s="21">
        <v>0</v>
      </c>
      <c r="AN289" s="21">
        <v>0</v>
      </c>
      <c r="AO289" s="21"/>
      <c r="AP289" s="21"/>
      <c r="AQ289" s="21"/>
      <c r="AR289" s="21"/>
    </row>
    <row r="290" spans="1:44" x14ac:dyDescent="0.25">
      <c r="A290" t="s">
        <v>193</v>
      </c>
      <c r="B290" s="5">
        <v>41582</v>
      </c>
      <c r="E290" s="21">
        <v>1620.5776179914026</v>
      </c>
      <c r="F290" s="21"/>
      <c r="G290" s="21">
        <v>0</v>
      </c>
      <c r="H290" s="21"/>
      <c r="I290" s="21">
        <v>6.2177981873402475</v>
      </c>
      <c r="J290" s="21"/>
      <c r="K290" s="21">
        <v>337.72940464559679</v>
      </c>
      <c r="L290" s="21"/>
      <c r="M290" s="22">
        <f t="shared" si="12"/>
        <v>18410.591739457868</v>
      </c>
      <c r="N290" s="21">
        <v>968.93367032483025</v>
      </c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>
        <v>657.55952380952385</v>
      </c>
      <c r="AL290" s="21">
        <v>147.02380952380955</v>
      </c>
      <c r="AM290" s="21">
        <v>108.0375874962009</v>
      </c>
      <c r="AN290" s="21">
        <v>108.0375874962009</v>
      </c>
      <c r="AO290" s="21"/>
      <c r="AP290" s="21"/>
      <c r="AQ290" s="21"/>
      <c r="AR290" s="21"/>
    </row>
    <row r="291" spans="1:44" x14ac:dyDescent="0.25">
      <c r="A291" t="s">
        <v>193</v>
      </c>
      <c r="B291" s="5">
        <v>41596</v>
      </c>
      <c r="E291" s="21">
        <v>1948.067399882359</v>
      </c>
      <c r="F291" s="21"/>
      <c r="G291" s="21">
        <v>13.980240013994239</v>
      </c>
      <c r="H291" s="21"/>
      <c r="I291" s="21">
        <v>5.3198033883654974</v>
      </c>
      <c r="J291" s="21"/>
      <c r="K291" s="21">
        <v>316.34622536928225</v>
      </c>
      <c r="L291" s="21"/>
      <c r="M291" s="22">
        <f t="shared" si="12"/>
        <v>16816.395966651733</v>
      </c>
      <c r="N291" s="21">
        <v>1078.1800507127257</v>
      </c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>
        <v>738.39285714285711</v>
      </c>
      <c r="AL291" s="21">
        <v>138.6904761904762</v>
      </c>
      <c r="AM291" s="21">
        <v>271.14874703958651</v>
      </c>
      <c r="AN291" s="21">
        <v>257.16850702559225</v>
      </c>
      <c r="AO291" s="21"/>
      <c r="AP291" s="21"/>
      <c r="AQ291" s="21"/>
      <c r="AR291" s="21"/>
    </row>
    <row r="292" spans="1:44" x14ac:dyDescent="0.25">
      <c r="A292" t="s">
        <v>193</v>
      </c>
      <c r="B292" s="5">
        <v>41610</v>
      </c>
      <c r="E292" s="21">
        <v>2109.728760647753</v>
      </c>
      <c r="F292" s="21"/>
      <c r="G292" s="21">
        <v>190.56940146327679</v>
      </c>
      <c r="H292" s="21"/>
      <c r="I292" s="21">
        <v>3.7765601968632296</v>
      </c>
      <c r="J292" s="21"/>
      <c r="K292" s="21">
        <v>269.45820045230141</v>
      </c>
      <c r="L292" s="21"/>
      <c r="M292" s="22">
        <f t="shared" si="12"/>
        <v>14015.384169136631</v>
      </c>
      <c r="N292" s="21">
        <v>1104.230253756818</v>
      </c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>
        <v>657.5</v>
      </c>
      <c r="AL292" s="21">
        <v>149.4047619047619</v>
      </c>
      <c r="AM292" s="21">
        <v>455.55314610061612</v>
      </c>
      <c r="AN292" s="21">
        <v>264.98374463733933</v>
      </c>
      <c r="AO292" s="21"/>
      <c r="AP292" s="21"/>
      <c r="AQ292" s="21"/>
      <c r="AR292" s="21"/>
    </row>
    <row r="293" spans="1:44" x14ac:dyDescent="0.25">
      <c r="A293" t="s">
        <v>193</v>
      </c>
      <c r="B293" s="5">
        <v>41625</v>
      </c>
      <c r="E293" s="21">
        <v>2370.9786599317072</v>
      </c>
      <c r="F293" s="21"/>
      <c r="G293" s="21">
        <v>590.5571996210947</v>
      </c>
      <c r="H293" s="21"/>
      <c r="I293" s="21">
        <v>2.0383446717260489</v>
      </c>
      <c r="J293" s="21"/>
      <c r="K293" s="21">
        <v>162.57468853335882</v>
      </c>
      <c r="L293" s="21"/>
      <c r="M293" s="22">
        <f t="shared" si="12"/>
        <v>12537.896828311004</v>
      </c>
      <c r="N293" s="21">
        <v>965.17603000641373</v>
      </c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>
        <v>605.29761904761904</v>
      </c>
      <c r="AL293" s="21">
        <v>145.23809523809524</v>
      </c>
      <c r="AM293" s="21">
        <v>855.54094425843391</v>
      </c>
      <c r="AN293" s="21">
        <v>264.98374463733933</v>
      </c>
      <c r="AO293" s="21"/>
      <c r="AP293" s="21"/>
      <c r="AQ293" s="21"/>
      <c r="AR293" s="21"/>
    </row>
    <row r="294" spans="1:44" x14ac:dyDescent="0.25">
      <c r="A294" t="s">
        <v>193</v>
      </c>
      <c r="B294" s="5">
        <v>41664</v>
      </c>
      <c r="D294" s="1" t="s">
        <v>190</v>
      </c>
      <c r="E294" s="21">
        <v>2121.6746017489827</v>
      </c>
      <c r="F294" s="21"/>
      <c r="G294" s="21">
        <v>682.3106949999999</v>
      </c>
      <c r="H294" s="21"/>
      <c r="I294" s="21">
        <v>0</v>
      </c>
      <c r="J294" s="21"/>
      <c r="K294" s="21">
        <v>0</v>
      </c>
      <c r="L294" s="21"/>
      <c r="M294" s="22"/>
      <c r="N294" s="21">
        <v>734.85205635114357</v>
      </c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>
        <v>791.25</v>
      </c>
      <c r="AL294" s="21">
        <v>0</v>
      </c>
      <c r="AM294" s="21">
        <v>947.29443963733934</v>
      </c>
      <c r="AN294" s="21">
        <v>264.98374463733933</v>
      </c>
      <c r="AO294" s="21"/>
      <c r="AP294" s="21"/>
      <c r="AQ294" s="21"/>
      <c r="AR294" s="21"/>
    </row>
    <row r="295" spans="1:44" x14ac:dyDescent="0.25">
      <c r="A295" t="s">
        <v>194</v>
      </c>
      <c r="B295" s="5">
        <v>41459</v>
      </c>
      <c r="E295" s="21">
        <v>249.91249999999994</v>
      </c>
      <c r="F295" s="21"/>
      <c r="G295" s="21">
        <v>0</v>
      </c>
      <c r="H295" s="21"/>
      <c r="I295" s="21">
        <v>2.0316387491669783</v>
      </c>
      <c r="J295" s="21"/>
      <c r="K295" s="21">
        <v>149.64366068880355</v>
      </c>
      <c r="L295" s="21"/>
      <c r="M295" s="22">
        <f t="shared" si="12"/>
        <v>13576.51062407475</v>
      </c>
      <c r="N295" s="21">
        <v>96.235808744906052</v>
      </c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>
        <v>1391.3690476190477</v>
      </c>
      <c r="AL295" s="21">
        <v>172.02380952380952</v>
      </c>
      <c r="AM295" s="21">
        <v>0</v>
      </c>
      <c r="AN295" s="21">
        <v>0</v>
      </c>
      <c r="AO295" s="21"/>
      <c r="AP295" s="21"/>
      <c r="AQ295" s="21"/>
      <c r="AR295" s="21"/>
    </row>
    <row r="296" spans="1:44" x14ac:dyDescent="0.25">
      <c r="A296" t="s">
        <v>194</v>
      </c>
      <c r="B296" s="5">
        <v>41520</v>
      </c>
      <c r="E296" s="21">
        <v>627.47023809523807</v>
      </c>
      <c r="F296" s="21"/>
      <c r="G296" s="21">
        <v>0</v>
      </c>
      <c r="H296" s="21"/>
      <c r="I296" s="21">
        <v>4.7877182059777823</v>
      </c>
      <c r="J296" s="21"/>
      <c r="K296" s="21">
        <v>279.77525061768034</v>
      </c>
      <c r="L296" s="21"/>
      <c r="M296" s="22">
        <f t="shared" si="12"/>
        <v>17112.729576356687</v>
      </c>
      <c r="N296" s="21">
        <v>233.92020932238307</v>
      </c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>
        <v>1076.7261904761906</v>
      </c>
      <c r="AL296" s="21">
        <v>154.16666666666669</v>
      </c>
      <c r="AM296" s="21">
        <v>0</v>
      </c>
      <c r="AN296" s="21">
        <v>0</v>
      </c>
      <c r="AO296" s="21"/>
      <c r="AP296" s="21"/>
      <c r="AQ296" s="21"/>
      <c r="AR296" s="21"/>
    </row>
    <row r="297" spans="1:44" x14ac:dyDescent="0.25">
      <c r="A297" t="s">
        <v>194</v>
      </c>
      <c r="B297" s="5">
        <v>41569</v>
      </c>
      <c r="E297" s="21">
        <v>1264.469068519624</v>
      </c>
      <c r="F297" s="21"/>
      <c r="G297" s="21">
        <v>0</v>
      </c>
      <c r="H297" s="21"/>
      <c r="I297" s="21">
        <v>7.6460656976249348</v>
      </c>
      <c r="J297" s="21"/>
      <c r="K297" s="21">
        <v>360.01356189730029</v>
      </c>
      <c r="L297" s="21"/>
      <c r="M297" s="22">
        <f t="shared" si="12"/>
        <v>21238.271295474417</v>
      </c>
      <c r="N297" s="21">
        <v>740.75388452105949</v>
      </c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>
        <v>646.30952380952385</v>
      </c>
      <c r="AL297" s="21">
        <v>140.47619047619048</v>
      </c>
      <c r="AM297" s="21">
        <v>0</v>
      </c>
      <c r="AN297" s="21">
        <v>0</v>
      </c>
      <c r="AO297" s="21"/>
      <c r="AP297" s="21"/>
      <c r="AQ297" s="21"/>
      <c r="AR297" s="21"/>
    </row>
    <row r="298" spans="1:44" x14ac:dyDescent="0.25">
      <c r="A298" t="s">
        <v>194</v>
      </c>
      <c r="B298" s="5">
        <v>41582</v>
      </c>
      <c r="E298" s="21">
        <v>1697.7749033869459</v>
      </c>
      <c r="F298" s="21"/>
      <c r="G298" s="21">
        <v>0</v>
      </c>
      <c r="H298" s="21"/>
      <c r="I298" s="21">
        <v>6.4926572651336674</v>
      </c>
      <c r="J298" s="21"/>
      <c r="K298" s="21">
        <v>368.32647508461957</v>
      </c>
      <c r="L298" s="21"/>
      <c r="M298" s="22">
        <f t="shared" si="12"/>
        <v>17627.452014254584</v>
      </c>
      <c r="N298" s="21">
        <v>1006.024063593399</v>
      </c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>
        <v>768.86904761904771</v>
      </c>
      <c r="AL298" s="21">
        <v>152.97619047619048</v>
      </c>
      <c r="AM298" s="21">
        <v>90.914567003961295</v>
      </c>
      <c r="AN298" s="21">
        <v>90.914567003961295</v>
      </c>
      <c r="AO298" s="21"/>
      <c r="AP298" s="21"/>
      <c r="AQ298" s="21"/>
      <c r="AR298" s="21"/>
    </row>
    <row r="299" spans="1:44" x14ac:dyDescent="0.25">
      <c r="A299" t="s">
        <v>194</v>
      </c>
      <c r="B299" s="5">
        <v>41596</v>
      </c>
      <c r="E299" s="21">
        <v>1996.7879625524304</v>
      </c>
      <c r="F299" s="21"/>
      <c r="G299" s="21">
        <v>11.153680586309871</v>
      </c>
      <c r="H299" s="21"/>
      <c r="I299" s="21">
        <v>5.7135892885851494</v>
      </c>
      <c r="J299" s="21"/>
      <c r="K299" s="21">
        <v>323.34682873755816</v>
      </c>
      <c r="L299" s="21"/>
      <c r="M299" s="22">
        <f t="shared" si="12"/>
        <v>17670.157183519306</v>
      </c>
      <c r="N299" s="21">
        <v>1102.3813742232571</v>
      </c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>
        <v>660.11904761904771</v>
      </c>
      <c r="AL299" s="21">
        <v>138.6904761904762</v>
      </c>
      <c r="AM299" s="21">
        <v>280.92967238114954</v>
      </c>
      <c r="AN299" s="21">
        <v>269.77599179483968</v>
      </c>
      <c r="AO299" s="21"/>
      <c r="AP299" s="21"/>
      <c r="AQ299" s="21"/>
      <c r="AR299" s="21"/>
    </row>
    <row r="300" spans="1:44" x14ac:dyDescent="0.25">
      <c r="A300" t="s">
        <v>194</v>
      </c>
      <c r="B300" s="5">
        <v>41610</v>
      </c>
      <c r="E300" s="21">
        <v>2130.6560161990783</v>
      </c>
      <c r="F300" s="21"/>
      <c r="G300" s="21">
        <v>168.78927445061521</v>
      </c>
      <c r="H300" s="21"/>
      <c r="I300" s="21">
        <v>4.1477986688160406</v>
      </c>
      <c r="J300" s="21"/>
      <c r="K300" s="21">
        <v>282.8526338103261</v>
      </c>
      <c r="L300" s="21"/>
      <c r="M300" s="22">
        <f t="shared" si="12"/>
        <v>14664.16845033676</v>
      </c>
      <c r="N300" s="21">
        <v>1103.5933025454069</v>
      </c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>
        <v>752.32142857142856</v>
      </c>
      <c r="AL300" s="21">
        <v>134.52380952380955</v>
      </c>
      <c r="AM300" s="21">
        <v>450.87699856339242</v>
      </c>
      <c r="AN300" s="21">
        <v>282.08772411277721</v>
      </c>
      <c r="AO300" s="21"/>
      <c r="AP300" s="21"/>
      <c r="AQ300" s="21"/>
      <c r="AR300" s="21"/>
    </row>
    <row r="301" spans="1:44" x14ac:dyDescent="0.25">
      <c r="A301" t="s">
        <v>194</v>
      </c>
      <c r="B301" s="5">
        <v>41625</v>
      </c>
      <c r="E301" s="21">
        <v>2922.3662748673055</v>
      </c>
      <c r="F301" s="21"/>
      <c r="G301" s="21">
        <v>789.0796191460812</v>
      </c>
      <c r="H301" s="21"/>
      <c r="I301" s="21">
        <v>4.9538923805804744</v>
      </c>
      <c r="J301" s="21"/>
      <c r="K301" s="21">
        <v>314.36554102984036</v>
      </c>
      <c r="L301" s="21"/>
      <c r="M301" s="22">
        <f t="shared" si="12"/>
        <v>15758.382309816327</v>
      </c>
      <c r="N301" s="21">
        <v>1131.7014462442542</v>
      </c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>
        <v>813.92857142857133</v>
      </c>
      <c r="AL301" s="21">
        <v>172.61904761904762</v>
      </c>
      <c r="AM301" s="21">
        <v>1071.1673432588584</v>
      </c>
      <c r="AN301" s="21">
        <v>282.08772411277721</v>
      </c>
      <c r="AO301" s="21"/>
      <c r="AP301" s="21"/>
      <c r="AQ301" s="21"/>
      <c r="AR301" s="21"/>
    </row>
    <row r="302" spans="1:44" x14ac:dyDescent="0.25">
      <c r="A302" t="s">
        <v>194</v>
      </c>
      <c r="B302" s="5">
        <v>41664</v>
      </c>
      <c r="D302" s="1" t="s">
        <v>190</v>
      </c>
      <c r="E302" s="21">
        <v>2408.9480068087651</v>
      </c>
      <c r="F302" s="21"/>
      <c r="G302" s="21">
        <v>939.17181999999991</v>
      </c>
      <c r="H302" s="21"/>
      <c r="I302" s="21">
        <v>0</v>
      </c>
      <c r="J302" s="21"/>
      <c r="K302" s="21">
        <v>0</v>
      </c>
      <c r="L302" s="21"/>
      <c r="M302" s="22"/>
      <c r="N302" s="21">
        <v>780.86968134004019</v>
      </c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>
        <v>838.6875</v>
      </c>
      <c r="AL302" s="21">
        <v>0</v>
      </c>
      <c r="AM302" s="21">
        <v>1221.2595441127773</v>
      </c>
      <c r="AN302" s="21">
        <v>282.08772411277721</v>
      </c>
      <c r="AO302" s="21"/>
      <c r="AP302" s="21"/>
      <c r="AQ302" s="21"/>
      <c r="AR302" s="21"/>
    </row>
    <row r="303" spans="1:44" x14ac:dyDescent="0.25">
      <c r="A303" t="s">
        <v>195</v>
      </c>
      <c r="B303" s="5">
        <v>41459</v>
      </c>
      <c r="E303" s="21">
        <v>234.35535714285714</v>
      </c>
      <c r="F303" s="21"/>
      <c r="G303" s="21">
        <v>0</v>
      </c>
      <c r="H303" s="21"/>
      <c r="I303" s="21">
        <v>1.9249611829066204</v>
      </c>
      <c r="J303" s="21"/>
      <c r="K303" s="21">
        <v>140.83836418604432</v>
      </c>
      <c r="L303" s="21"/>
      <c r="M303" s="22">
        <f t="shared" si="12"/>
        <v>13667.875184660552</v>
      </c>
      <c r="N303" s="21">
        <v>90.947203141502357</v>
      </c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>
        <v>1458.8095238095239</v>
      </c>
      <c r="AL303" s="21">
        <v>161.9047619047619</v>
      </c>
      <c r="AM303" s="21">
        <v>0</v>
      </c>
      <c r="AN303" s="21">
        <v>0</v>
      </c>
      <c r="AO303" s="21"/>
      <c r="AP303" s="21"/>
      <c r="AQ303" s="21"/>
      <c r="AR303" s="21"/>
    </row>
    <row r="304" spans="1:44" x14ac:dyDescent="0.25">
      <c r="A304" t="s">
        <v>195</v>
      </c>
      <c r="B304" s="5">
        <v>41520</v>
      </c>
      <c r="E304" s="21">
        <v>609.67261904761904</v>
      </c>
      <c r="F304" s="21"/>
      <c r="G304" s="21">
        <v>0</v>
      </c>
      <c r="H304" s="21"/>
      <c r="I304" s="21">
        <v>4.7920936608582174</v>
      </c>
      <c r="J304" s="21"/>
      <c r="K304" s="21">
        <v>281.02364980033997</v>
      </c>
      <c r="L304" s="21"/>
      <c r="M304" s="22">
        <f t="shared" si="12"/>
        <v>17052.278924791121</v>
      </c>
      <c r="N304" s="21">
        <v>231.56315159475062</v>
      </c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>
        <v>1138.8690476190477</v>
      </c>
      <c r="AL304" s="21">
        <v>158.33333333333331</v>
      </c>
      <c r="AM304" s="21">
        <v>0</v>
      </c>
      <c r="AN304" s="21">
        <v>0</v>
      </c>
      <c r="AO304" s="21"/>
      <c r="AP304" s="21"/>
      <c r="AQ304" s="21"/>
      <c r="AR304" s="21"/>
    </row>
    <row r="305" spans="1:44" x14ac:dyDescent="0.25">
      <c r="A305" t="s">
        <v>195</v>
      </c>
      <c r="B305" s="5">
        <v>41569</v>
      </c>
      <c r="E305" s="21">
        <v>1221.1821011129721</v>
      </c>
      <c r="F305" s="21"/>
      <c r="G305" s="21">
        <v>0</v>
      </c>
      <c r="H305" s="21"/>
      <c r="I305" s="21">
        <v>8.5109124018762845</v>
      </c>
      <c r="J305" s="21"/>
      <c r="K305" s="21">
        <v>389.02832991348026</v>
      </c>
      <c r="L305" s="21"/>
      <c r="M305" s="22">
        <f t="shared" si="12"/>
        <v>21877.358915658166</v>
      </c>
      <c r="N305" s="21">
        <v>663.0791152992648</v>
      </c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>
        <v>687.55952380952385</v>
      </c>
      <c r="AL305" s="21">
        <v>145.23809523809524</v>
      </c>
      <c r="AM305" s="21">
        <v>0</v>
      </c>
      <c r="AN305" s="21">
        <v>0</v>
      </c>
      <c r="AO305" s="21"/>
      <c r="AP305" s="21"/>
      <c r="AQ305" s="21"/>
      <c r="AR305" s="21"/>
    </row>
    <row r="306" spans="1:44" x14ac:dyDescent="0.25">
      <c r="A306" t="s">
        <v>195</v>
      </c>
      <c r="B306" s="5">
        <v>41582</v>
      </c>
      <c r="E306" s="21">
        <v>1741.3625136754131</v>
      </c>
      <c r="F306" s="21"/>
      <c r="G306" s="21">
        <v>0</v>
      </c>
      <c r="H306" s="21"/>
      <c r="I306" s="21">
        <v>7.4113192025728081</v>
      </c>
      <c r="J306" s="21"/>
      <c r="K306" s="21">
        <v>413.13664491871441</v>
      </c>
      <c r="L306" s="21"/>
      <c r="M306" s="22">
        <f t="shared" si="12"/>
        <v>17939.147479960298</v>
      </c>
      <c r="N306" s="21">
        <v>1050.7165636970803</v>
      </c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>
        <v>697.67857142857156</v>
      </c>
      <c r="AL306" s="21">
        <v>143.45238095238096</v>
      </c>
      <c r="AM306" s="21">
        <v>56.036515752003197</v>
      </c>
      <c r="AN306" s="21">
        <v>56.036515752003197</v>
      </c>
      <c r="AO306" s="21"/>
      <c r="AP306" s="21"/>
      <c r="AQ306" s="21"/>
      <c r="AR306" s="21"/>
    </row>
    <row r="307" spans="1:44" x14ac:dyDescent="0.25">
      <c r="A307" t="s">
        <v>195</v>
      </c>
      <c r="B307" s="5">
        <v>41596</v>
      </c>
      <c r="E307" s="21">
        <v>2123.5220807464707</v>
      </c>
      <c r="F307" s="21"/>
      <c r="G307" s="21">
        <v>19.173452652310573</v>
      </c>
      <c r="H307" s="21"/>
      <c r="I307" s="21">
        <v>5.8765044445722427</v>
      </c>
      <c r="J307" s="21"/>
      <c r="K307" s="21">
        <v>347.49573585554725</v>
      </c>
      <c r="L307" s="21"/>
      <c r="M307" s="22">
        <f t="shared" si="12"/>
        <v>16911.011670701722</v>
      </c>
      <c r="N307" s="21">
        <v>1189.5752537958542</v>
      </c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>
        <v>723.39285714285711</v>
      </c>
      <c r="AL307" s="21">
        <v>150.59523809523807</v>
      </c>
      <c r="AM307" s="21">
        <v>307.90908063976849</v>
      </c>
      <c r="AN307" s="21">
        <v>288.73562798745786</v>
      </c>
      <c r="AO307" s="21"/>
      <c r="AP307" s="21"/>
      <c r="AQ307" s="21"/>
      <c r="AR307" s="21"/>
    </row>
    <row r="308" spans="1:44" x14ac:dyDescent="0.25">
      <c r="A308" t="s">
        <v>195</v>
      </c>
      <c r="B308" s="5">
        <v>41610</v>
      </c>
      <c r="E308" s="21">
        <v>2263.3544949769112</v>
      </c>
      <c r="F308" s="21"/>
      <c r="G308" s="21">
        <v>190.79860792638289</v>
      </c>
      <c r="H308" s="21"/>
      <c r="I308" s="21">
        <v>4.0055999064848189</v>
      </c>
      <c r="J308" s="21"/>
      <c r="K308" s="21">
        <v>290.25479429423791</v>
      </c>
      <c r="L308" s="21"/>
      <c r="M308" s="22">
        <f t="shared" si="12"/>
        <v>13800.288523138919</v>
      </c>
      <c r="N308" s="21">
        <v>1143.9531390926925</v>
      </c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>
        <v>637.91666666666674</v>
      </c>
      <c r="AL308" s="21">
        <v>154.76190476190476</v>
      </c>
      <c r="AM308" s="21">
        <v>492.36172435526186</v>
      </c>
      <c r="AN308" s="21">
        <v>301.56311642887891</v>
      </c>
      <c r="AO308" s="21"/>
      <c r="AP308" s="21"/>
      <c r="AQ308" s="21"/>
      <c r="AR308" s="21"/>
    </row>
    <row r="309" spans="1:44" x14ac:dyDescent="0.25">
      <c r="A309" t="s">
        <v>195</v>
      </c>
      <c r="B309" s="5">
        <v>41625</v>
      </c>
      <c r="E309" s="21">
        <v>2799.2876533741037</v>
      </c>
      <c r="F309" s="21"/>
      <c r="G309" s="21">
        <v>793.51438215060045</v>
      </c>
      <c r="H309" s="21"/>
      <c r="I309" s="21">
        <v>3.0885626755610085</v>
      </c>
      <c r="J309" s="21"/>
      <c r="K309" s="21">
        <v>209.05005642826387</v>
      </c>
      <c r="L309" s="21"/>
      <c r="M309" s="22">
        <f t="shared" si="12"/>
        <v>14774.273340705162</v>
      </c>
      <c r="N309" s="21">
        <v>1050.3398931735123</v>
      </c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>
        <v>671.96428571428578</v>
      </c>
      <c r="AL309" s="21">
        <v>142.85714285714286</v>
      </c>
      <c r="AM309" s="21">
        <v>1095.0774985794792</v>
      </c>
      <c r="AN309" s="21">
        <v>301.56311642887891</v>
      </c>
      <c r="AO309" s="21"/>
      <c r="AP309" s="21"/>
      <c r="AQ309" s="21"/>
      <c r="AR309" s="21"/>
    </row>
    <row r="310" spans="1:44" x14ac:dyDescent="0.25">
      <c r="A310" t="s">
        <v>195</v>
      </c>
      <c r="B310" s="5">
        <v>41664</v>
      </c>
      <c r="D310" s="1" t="s">
        <v>190</v>
      </c>
      <c r="E310" s="21">
        <v>2468.3094723972449</v>
      </c>
      <c r="F310" s="21"/>
      <c r="G310" s="21">
        <v>954.44929750000006</v>
      </c>
      <c r="H310" s="21"/>
      <c r="I310" s="21">
        <v>0</v>
      </c>
      <c r="J310" s="21"/>
      <c r="K310" s="21">
        <v>0</v>
      </c>
      <c r="L310" s="21"/>
      <c r="M310" s="22"/>
      <c r="N310" s="21">
        <v>798.82365915335572</v>
      </c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>
        <v>845.8125</v>
      </c>
      <c r="AL310" s="21">
        <v>0</v>
      </c>
      <c r="AM310" s="21">
        <v>1256.0124139288789</v>
      </c>
      <c r="AN310" s="21">
        <v>301.56311642887891</v>
      </c>
      <c r="AO310" s="21"/>
      <c r="AP310" s="21"/>
      <c r="AQ310" s="21"/>
      <c r="AR310" s="21"/>
    </row>
    <row r="311" spans="1:44" x14ac:dyDescent="0.25">
      <c r="A311" t="s">
        <v>196</v>
      </c>
      <c r="B311" s="5">
        <v>41459</v>
      </c>
      <c r="E311" s="21">
        <v>265.64404761904763</v>
      </c>
      <c r="F311" s="21"/>
      <c r="G311" s="21">
        <v>0</v>
      </c>
      <c r="H311" s="21"/>
      <c r="I311" s="21">
        <v>2.3523726058052192</v>
      </c>
      <c r="J311" s="21"/>
      <c r="K311" s="21">
        <v>162.85967328652805</v>
      </c>
      <c r="L311" s="21"/>
      <c r="M311" s="22">
        <f t="shared" si="12"/>
        <v>14444.168764028893</v>
      </c>
      <c r="N311" s="21">
        <v>97.64549356277476</v>
      </c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>
        <v>1398.75</v>
      </c>
      <c r="AL311" s="21">
        <v>181.54761904761907</v>
      </c>
      <c r="AM311" s="21">
        <v>0</v>
      </c>
      <c r="AN311" s="21">
        <v>0</v>
      </c>
      <c r="AO311" s="21"/>
      <c r="AP311" s="21"/>
      <c r="AQ311" s="21"/>
      <c r="AR311" s="21"/>
    </row>
    <row r="312" spans="1:44" x14ac:dyDescent="0.25">
      <c r="A312" t="s">
        <v>196</v>
      </c>
      <c r="B312" s="5">
        <v>41520</v>
      </c>
      <c r="E312" s="21">
        <v>675.00595238095241</v>
      </c>
      <c r="F312" s="21"/>
      <c r="G312" s="21">
        <v>0</v>
      </c>
      <c r="H312" s="21"/>
      <c r="I312" s="21">
        <v>5.0451749257967373</v>
      </c>
      <c r="J312" s="21"/>
      <c r="K312" s="21">
        <v>306.49049523166843</v>
      </c>
      <c r="L312" s="21"/>
      <c r="M312" s="22">
        <f t="shared" si="12"/>
        <v>16461.113816868012</v>
      </c>
      <c r="N312" s="21">
        <v>263.65939342966101</v>
      </c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>
        <v>1439.7619047619046</v>
      </c>
      <c r="AL312" s="21">
        <v>185.71428571428572</v>
      </c>
      <c r="AM312" s="21">
        <v>0</v>
      </c>
      <c r="AN312" s="21">
        <v>0</v>
      </c>
      <c r="AO312" s="21"/>
      <c r="AP312" s="21"/>
      <c r="AQ312" s="21"/>
      <c r="AR312" s="21"/>
    </row>
    <row r="313" spans="1:44" x14ac:dyDescent="0.25">
      <c r="A313" t="s">
        <v>196</v>
      </c>
      <c r="B313" s="5">
        <v>41569</v>
      </c>
      <c r="E313" s="21">
        <v>1297.9274261316932</v>
      </c>
      <c r="F313" s="21"/>
      <c r="G313" s="21">
        <v>0</v>
      </c>
      <c r="H313" s="21"/>
      <c r="I313" s="21">
        <v>9.4994730635118927</v>
      </c>
      <c r="J313" s="21"/>
      <c r="K313" s="21">
        <v>423.85734348139141</v>
      </c>
      <c r="L313" s="21"/>
      <c r="M313" s="22">
        <f t="shared" si="12"/>
        <v>22411.958196800588</v>
      </c>
      <c r="N313" s="21">
        <v>700.42154623567387</v>
      </c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>
        <v>684.34523809523807</v>
      </c>
      <c r="AL313" s="21">
        <v>146.42857142857144</v>
      </c>
      <c r="AM313" s="21">
        <v>0</v>
      </c>
      <c r="AN313" s="21">
        <v>0</v>
      </c>
      <c r="AO313" s="21"/>
      <c r="AP313" s="21"/>
      <c r="AQ313" s="21"/>
      <c r="AR313" s="21"/>
    </row>
    <row r="314" spans="1:44" x14ac:dyDescent="0.25">
      <c r="A314" t="s">
        <v>196</v>
      </c>
      <c r="B314" s="5">
        <v>41582</v>
      </c>
      <c r="E314" s="21">
        <v>1793.2180091010782</v>
      </c>
      <c r="F314" s="21"/>
      <c r="G314" s="21">
        <v>0</v>
      </c>
      <c r="H314" s="21"/>
      <c r="I314" s="21">
        <v>8.240867228872558</v>
      </c>
      <c r="J314" s="21"/>
      <c r="K314" s="21">
        <v>436.64115473274313</v>
      </c>
      <c r="L314" s="21"/>
      <c r="M314" s="22">
        <f t="shared" si="12"/>
        <v>18873.31768787709</v>
      </c>
      <c r="N314" s="21">
        <v>1100.8654925005644</v>
      </c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>
        <v>832.50000000000011</v>
      </c>
      <c r="AL314" s="21">
        <v>166.07142857142858</v>
      </c>
      <c r="AM314" s="21">
        <v>28.914976819361119</v>
      </c>
      <c r="AN314" s="21">
        <v>28.914976819361119</v>
      </c>
      <c r="AO314" s="21"/>
      <c r="AP314" s="21"/>
      <c r="AQ314" s="21"/>
      <c r="AR314" s="21"/>
    </row>
    <row r="315" spans="1:44" x14ac:dyDescent="0.25">
      <c r="A315" t="s">
        <v>196</v>
      </c>
      <c r="B315" s="5">
        <v>41596</v>
      </c>
      <c r="E315" s="21">
        <v>2003.9743996700238</v>
      </c>
      <c r="F315" s="21"/>
      <c r="G315" s="21">
        <v>3.4552826398587286</v>
      </c>
      <c r="H315" s="21"/>
      <c r="I315" s="21">
        <v>5.4969255384869973</v>
      </c>
      <c r="J315" s="21"/>
      <c r="K315" s="21">
        <v>346.79981639566461</v>
      </c>
      <c r="L315" s="21"/>
      <c r="M315" s="22">
        <f t="shared" si="12"/>
        <v>15850.428052751748</v>
      </c>
      <c r="N315" s="21">
        <v>1086.1996286601238</v>
      </c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>
        <v>765.89285714285711</v>
      </c>
      <c r="AL315" s="21">
        <v>150</v>
      </c>
      <c r="AM315" s="21">
        <v>282.63814795117662</v>
      </c>
      <c r="AN315" s="21">
        <v>279.18286531131798</v>
      </c>
      <c r="AO315" s="21"/>
      <c r="AP315" s="21"/>
      <c r="AQ315" s="21"/>
      <c r="AR315" s="21"/>
    </row>
    <row r="316" spans="1:44" x14ac:dyDescent="0.25">
      <c r="A316" t="s">
        <v>196</v>
      </c>
      <c r="B316" s="5">
        <v>41610</v>
      </c>
      <c r="E316" s="21">
        <v>2222.9738840553596</v>
      </c>
      <c r="F316" s="21"/>
      <c r="G316" s="21">
        <v>147.75605742630131</v>
      </c>
      <c r="H316" s="21"/>
      <c r="I316" s="21">
        <v>4.1986445555564238</v>
      </c>
      <c r="J316" s="21"/>
      <c r="K316" s="21">
        <v>306.12942682313746</v>
      </c>
      <c r="L316" s="21"/>
      <c r="M316" s="22">
        <f t="shared" si="12"/>
        <v>13715.259585228112</v>
      </c>
      <c r="N316" s="21">
        <v>1141.1862868428263</v>
      </c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>
        <v>600.47619047619048</v>
      </c>
      <c r="AL316" s="21">
        <v>140.47619047619048</v>
      </c>
      <c r="AM316" s="21">
        <v>445.53927694834738</v>
      </c>
      <c r="AN316" s="21">
        <v>297.78321952204607</v>
      </c>
      <c r="AO316" s="21"/>
      <c r="AP316" s="21"/>
      <c r="AQ316" s="21"/>
      <c r="AR316" s="21"/>
    </row>
    <row r="317" spans="1:44" x14ac:dyDescent="0.25">
      <c r="A317" t="s">
        <v>196</v>
      </c>
      <c r="B317" s="5">
        <v>41625</v>
      </c>
      <c r="E317" s="21">
        <v>2842.3258907459699</v>
      </c>
      <c r="F317" s="21"/>
      <c r="G317" s="21">
        <v>750.80083243980357</v>
      </c>
      <c r="H317" s="21"/>
      <c r="I317" s="21">
        <v>2.1963741136056831</v>
      </c>
      <c r="J317" s="21"/>
      <c r="K317" s="21">
        <v>183.56828223747829</v>
      </c>
      <c r="L317" s="21"/>
      <c r="M317" s="22">
        <f t="shared" si="12"/>
        <v>11964.88896030678</v>
      </c>
      <c r="N317" s="21">
        <v>1078.1491087546483</v>
      </c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>
        <v>786.01190476190482</v>
      </c>
      <c r="AL317" s="21">
        <v>174.40476190476193</v>
      </c>
      <c r="AM317" s="21">
        <v>1048.5840519618498</v>
      </c>
      <c r="AN317" s="21">
        <v>297.78321952204607</v>
      </c>
      <c r="AO317" s="21"/>
      <c r="AP317" s="21"/>
      <c r="AQ317" s="21"/>
      <c r="AR317" s="21"/>
    </row>
    <row r="318" spans="1:44" x14ac:dyDescent="0.25">
      <c r="A318" t="s">
        <v>196</v>
      </c>
      <c r="B318" s="5">
        <v>41664</v>
      </c>
      <c r="D318" s="1" t="s">
        <v>190</v>
      </c>
      <c r="E318" s="21">
        <v>2474.0820469697851</v>
      </c>
      <c r="F318" s="21"/>
      <c r="G318" s="21">
        <v>861.81991500000004</v>
      </c>
      <c r="H318" s="21"/>
      <c r="I318" s="21">
        <v>0</v>
      </c>
      <c r="J318" s="21"/>
      <c r="K318" s="21">
        <v>0</v>
      </c>
      <c r="L318" s="21"/>
      <c r="M318" s="22"/>
      <c r="N318" s="21">
        <v>820.25531414114482</v>
      </c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>
        <v>815.4375</v>
      </c>
      <c r="AL318" s="21">
        <v>0</v>
      </c>
      <c r="AM318" s="21">
        <v>1159.603134522046</v>
      </c>
      <c r="AN318" s="21">
        <v>297.78321952204607</v>
      </c>
      <c r="AO318" s="21"/>
      <c r="AP318" s="21"/>
      <c r="AQ318" s="21"/>
      <c r="AR318" s="21"/>
    </row>
    <row r="319" spans="1:44" x14ac:dyDescent="0.25">
      <c r="A319" t="s">
        <v>197</v>
      </c>
      <c r="B319" s="5">
        <v>41459</v>
      </c>
      <c r="E319" s="21">
        <v>244.48333333333335</v>
      </c>
      <c r="F319" s="21"/>
      <c r="G319" s="21">
        <v>0</v>
      </c>
      <c r="H319" s="21"/>
      <c r="I319" s="21">
        <v>2.1028628032490388</v>
      </c>
      <c r="J319" s="21"/>
      <c r="K319" s="21">
        <v>148.70613552744598</v>
      </c>
      <c r="L319" s="21"/>
      <c r="M319" s="22">
        <f t="shared" si="12"/>
        <v>14141.062813517357</v>
      </c>
      <c r="N319" s="21">
        <v>93.276816757288728</v>
      </c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>
        <v>1436.7857142857142</v>
      </c>
      <c r="AL319" s="21">
        <v>154.16666666666666</v>
      </c>
      <c r="AM319" s="21">
        <v>0</v>
      </c>
      <c r="AN319" s="21">
        <v>0</v>
      </c>
      <c r="AO319" s="21"/>
      <c r="AP319" s="21"/>
      <c r="AQ319" s="21"/>
      <c r="AR319" s="21"/>
    </row>
    <row r="320" spans="1:44" x14ac:dyDescent="0.25">
      <c r="A320" t="s">
        <v>197</v>
      </c>
      <c r="B320" s="5">
        <v>41520</v>
      </c>
      <c r="E320" s="21">
        <v>608.39285714285711</v>
      </c>
      <c r="F320" s="21"/>
      <c r="G320" s="21">
        <v>0</v>
      </c>
      <c r="H320" s="21"/>
      <c r="I320" s="21">
        <v>4.7774841453646726</v>
      </c>
      <c r="J320" s="21"/>
      <c r="K320" s="21">
        <v>278.59102726330468</v>
      </c>
      <c r="L320" s="21"/>
      <c r="M320" s="22">
        <f t="shared" si="12"/>
        <v>17148.736598933356</v>
      </c>
      <c r="N320" s="21">
        <v>234.40687718707696</v>
      </c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>
        <v>1383.9285714285716</v>
      </c>
      <c r="AL320" s="21">
        <v>160.71428571428572</v>
      </c>
      <c r="AM320" s="21">
        <v>0</v>
      </c>
      <c r="AN320" s="21">
        <v>0</v>
      </c>
      <c r="AO320" s="21"/>
      <c r="AP320" s="21"/>
      <c r="AQ320" s="21"/>
      <c r="AR320" s="21"/>
    </row>
    <row r="321" spans="1:44" x14ac:dyDescent="0.25">
      <c r="A321" t="s">
        <v>197</v>
      </c>
      <c r="B321" s="11">
        <v>41569</v>
      </c>
      <c r="E321" s="21">
        <v>1466.2124007666825</v>
      </c>
      <c r="F321" s="21"/>
      <c r="G321" s="21">
        <v>0</v>
      </c>
      <c r="H321" s="21"/>
      <c r="I321" s="21">
        <v>10.418043180476065</v>
      </c>
      <c r="J321" s="21"/>
      <c r="K321" s="21">
        <v>472.83341299415116</v>
      </c>
      <c r="L321" s="21"/>
      <c r="M321" s="22">
        <f t="shared" si="12"/>
        <v>22033.221202590721</v>
      </c>
      <c r="N321" s="21">
        <v>797.92490397196286</v>
      </c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>
        <v>783.69047619047615</v>
      </c>
      <c r="AL321" s="21">
        <v>166.66666666666666</v>
      </c>
      <c r="AM321" s="21">
        <v>0</v>
      </c>
      <c r="AN321" s="21">
        <v>0</v>
      </c>
      <c r="AO321" s="21"/>
      <c r="AP321" s="21"/>
      <c r="AQ321" s="21"/>
      <c r="AR321" s="21"/>
    </row>
    <row r="322" spans="1:44" x14ac:dyDescent="0.25">
      <c r="A322" t="s">
        <v>197</v>
      </c>
      <c r="B322" s="11">
        <v>41582</v>
      </c>
      <c r="E322" s="21">
        <v>1781.801942144639</v>
      </c>
      <c r="F322" s="21"/>
      <c r="G322" s="21">
        <v>0</v>
      </c>
      <c r="H322" s="21"/>
      <c r="I322" s="21">
        <v>9.0164599027567434</v>
      </c>
      <c r="J322" s="21"/>
      <c r="K322" s="21">
        <v>475.11077022929624</v>
      </c>
      <c r="L322" s="21"/>
      <c r="M322" s="22">
        <f t="shared" si="12"/>
        <v>18977.595263532443</v>
      </c>
      <c r="N322" s="21">
        <v>1104.7312211712792</v>
      </c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>
        <v>762.91666666666663</v>
      </c>
      <c r="AL322" s="21">
        <v>163.0952380952381</v>
      </c>
      <c r="AM322" s="21">
        <v>12.57285357024961</v>
      </c>
      <c r="AN322" s="21">
        <v>12.57285357024961</v>
      </c>
      <c r="AO322" s="21"/>
      <c r="AP322" s="21"/>
      <c r="AQ322" s="21"/>
      <c r="AR322" s="21"/>
    </row>
    <row r="323" spans="1:44" x14ac:dyDescent="0.25">
      <c r="A323" t="s">
        <v>197</v>
      </c>
      <c r="B323" s="11">
        <v>41596</v>
      </c>
      <c r="E323" s="21">
        <v>2089.064179160293</v>
      </c>
      <c r="F323" s="21"/>
      <c r="G323" s="21">
        <v>0.28549387128289255</v>
      </c>
      <c r="H323" s="21"/>
      <c r="I323" s="21">
        <v>7.240046147174402</v>
      </c>
      <c r="J323" s="21"/>
      <c r="K323" s="21">
        <v>394.11727003114095</v>
      </c>
      <c r="L323" s="21"/>
      <c r="M323" s="22">
        <f t="shared" si="12"/>
        <v>18370.283917277549</v>
      </c>
      <c r="N323" s="21">
        <v>1157.2856793908472</v>
      </c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>
        <v>735.59523809523807</v>
      </c>
      <c r="AL323" s="21">
        <v>141.66666666666666</v>
      </c>
      <c r="AM323" s="21">
        <v>310.6814355334389</v>
      </c>
      <c r="AN323" s="21">
        <v>310.39594166215596</v>
      </c>
      <c r="AO323" s="21"/>
      <c r="AP323" s="21"/>
      <c r="AQ323" s="21"/>
      <c r="AR323" s="21"/>
    </row>
    <row r="324" spans="1:44" x14ac:dyDescent="0.25">
      <c r="A324" t="s">
        <v>197</v>
      </c>
      <c r="B324" s="11">
        <v>41610</v>
      </c>
      <c r="E324" s="21">
        <v>2427.434594961032</v>
      </c>
      <c r="F324" s="21"/>
      <c r="G324" s="21">
        <v>154.97552617836226</v>
      </c>
      <c r="H324" s="21"/>
      <c r="I324" s="21">
        <v>5.4386966497831182</v>
      </c>
      <c r="J324" s="21"/>
      <c r="K324" s="21">
        <v>339.07863713666075</v>
      </c>
      <c r="L324" s="21"/>
      <c r="M324" s="22">
        <f t="shared" si="12"/>
        <v>16039.632268520445</v>
      </c>
      <c r="N324" s="21">
        <v>1278.1416712373739</v>
      </c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>
        <v>876.19047619047615</v>
      </c>
      <c r="AL324" s="21">
        <v>149.4047619047619</v>
      </c>
      <c r="AM324" s="21">
        <v>482.4832000520579</v>
      </c>
      <c r="AN324" s="21">
        <v>327.50767387369558</v>
      </c>
      <c r="AO324" s="21"/>
      <c r="AP324" s="21"/>
      <c r="AQ324" s="21"/>
      <c r="AR324" s="21"/>
    </row>
    <row r="325" spans="1:44" x14ac:dyDescent="0.25">
      <c r="A325" t="s">
        <v>197</v>
      </c>
      <c r="B325" s="11">
        <v>41625</v>
      </c>
      <c r="E325" s="21">
        <v>2932.0284623086782</v>
      </c>
      <c r="F325" s="21"/>
      <c r="G325" s="21">
        <v>675.26504150544918</v>
      </c>
      <c r="H325" s="21"/>
      <c r="I325" s="21">
        <v>2.4550837291861449</v>
      </c>
      <c r="J325" s="21"/>
      <c r="K325" s="21">
        <v>212.34972053996029</v>
      </c>
      <c r="L325" s="21"/>
      <c r="M325" s="22">
        <f t="shared" si="12"/>
        <v>11561.511467702374</v>
      </c>
      <c r="N325" s="21">
        <v>1163.2402463177998</v>
      </c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>
        <v>697.61904761904759</v>
      </c>
      <c r="AL325" s="21">
        <v>151.78571428571431</v>
      </c>
      <c r="AM325" s="21">
        <v>1002.7727153791445</v>
      </c>
      <c r="AN325" s="21">
        <v>327.50767387369558</v>
      </c>
      <c r="AO325" s="21"/>
      <c r="AP325" s="21"/>
      <c r="AQ325" s="21"/>
      <c r="AR325" s="21"/>
    </row>
    <row r="326" spans="1:44" x14ac:dyDescent="0.25">
      <c r="A326" t="s">
        <v>197</v>
      </c>
      <c r="B326" s="11">
        <v>41664</v>
      </c>
      <c r="D326" s="1" t="s">
        <v>190</v>
      </c>
      <c r="E326" s="21">
        <v>2619.6985123527334</v>
      </c>
      <c r="F326" s="21"/>
      <c r="G326" s="21">
        <v>904.03921750000006</v>
      </c>
      <c r="H326" s="21"/>
      <c r="I326" s="21">
        <v>0</v>
      </c>
      <c r="J326" s="21"/>
      <c r="K326" s="21">
        <v>0</v>
      </c>
      <c r="L326" s="21"/>
      <c r="M326" s="22"/>
      <c r="N326" s="21">
        <v>901.35902355859548</v>
      </c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>
        <v>897.5625</v>
      </c>
      <c r="AL326" s="21">
        <v>0</v>
      </c>
      <c r="AM326" s="21">
        <v>1231.5468913736956</v>
      </c>
      <c r="AN326" s="21">
        <v>327.50767387369558</v>
      </c>
      <c r="AO326" s="21"/>
      <c r="AP326" s="21"/>
      <c r="AQ326" s="21"/>
      <c r="AR326" s="21"/>
    </row>
    <row r="327" spans="1:44" x14ac:dyDescent="0.25">
      <c r="A327" t="s">
        <v>192</v>
      </c>
      <c r="B327" s="19">
        <v>41397</v>
      </c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3">
        <v>0.20732966750633403</v>
      </c>
      <c r="AQ327" s="21"/>
      <c r="AR327" s="21"/>
    </row>
    <row r="328" spans="1:44" x14ac:dyDescent="0.25">
      <c r="A328" t="s">
        <v>192</v>
      </c>
      <c r="B328" s="19">
        <v>41408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3">
        <v>0.41872405266429985</v>
      </c>
      <c r="AQ328" s="21"/>
      <c r="AR328" s="21"/>
    </row>
    <row r="329" spans="1:44" x14ac:dyDescent="0.25">
      <c r="A329" t="s">
        <v>192</v>
      </c>
      <c r="B329" s="19">
        <v>41425</v>
      </c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3">
        <v>0.71724237880555797</v>
      </c>
      <c r="AQ329" s="21"/>
      <c r="AR329" s="21"/>
    </row>
    <row r="330" spans="1:44" x14ac:dyDescent="0.25">
      <c r="A330" t="s">
        <v>192</v>
      </c>
      <c r="B330" s="19">
        <v>41438</v>
      </c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3">
        <v>0.79080429205020153</v>
      </c>
      <c r="AQ330" s="21"/>
      <c r="AR330" s="21"/>
    </row>
    <row r="331" spans="1:44" x14ac:dyDescent="0.25">
      <c r="A331" t="s">
        <v>192</v>
      </c>
      <c r="B331" s="19">
        <v>41450</v>
      </c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3">
        <v>0.95173760900652593</v>
      </c>
      <c r="AQ331" s="21"/>
      <c r="AR331" s="21"/>
    </row>
    <row r="332" spans="1:44" x14ac:dyDescent="0.25">
      <c r="A332" t="s">
        <v>192</v>
      </c>
      <c r="B332" s="19">
        <v>41466</v>
      </c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3">
        <v>0.97125781630328212</v>
      </c>
      <c r="AQ332" s="21"/>
      <c r="AR332" s="21"/>
    </row>
    <row r="333" spans="1:44" x14ac:dyDescent="0.25">
      <c r="A333" t="s">
        <v>192</v>
      </c>
      <c r="B333" s="19">
        <v>41484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3">
        <v>0.9842318986771923</v>
      </c>
      <c r="AQ333" s="21"/>
      <c r="AR333" s="21"/>
    </row>
    <row r="334" spans="1:44" x14ac:dyDescent="0.25">
      <c r="A334" t="s">
        <v>192</v>
      </c>
      <c r="B334" s="19">
        <v>41516</v>
      </c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3">
        <v>0.95914660776240068</v>
      </c>
      <c r="AQ334" s="21"/>
      <c r="AR334" s="21"/>
    </row>
    <row r="335" spans="1:44" x14ac:dyDescent="0.25">
      <c r="A335" t="s">
        <v>192</v>
      </c>
      <c r="B335" s="19">
        <v>41527</v>
      </c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3">
        <v>0.9918195158426284</v>
      </c>
      <c r="AQ335" s="21"/>
      <c r="AR335" s="21"/>
    </row>
    <row r="336" spans="1:44" x14ac:dyDescent="0.25">
      <c r="A336" t="s">
        <v>192</v>
      </c>
      <c r="B336" s="19">
        <v>41563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3">
        <v>0.98654625674657059</v>
      </c>
      <c r="AQ336" s="21"/>
      <c r="AR336" s="21"/>
    </row>
    <row r="337" spans="1:44" x14ac:dyDescent="0.25">
      <c r="A337" t="s">
        <v>192</v>
      </c>
      <c r="B337" s="19">
        <v>41586</v>
      </c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3">
        <v>0.98646217003755188</v>
      </c>
      <c r="AQ337" s="21"/>
      <c r="AR337" s="21"/>
    </row>
    <row r="338" spans="1:44" x14ac:dyDescent="0.25">
      <c r="A338" t="s">
        <v>192</v>
      </c>
      <c r="B338" s="19">
        <v>41596</v>
      </c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3">
        <v>0.98712959033683312</v>
      </c>
      <c r="AQ338" s="21"/>
      <c r="AR338" s="21"/>
    </row>
    <row r="339" spans="1:44" x14ac:dyDescent="0.25">
      <c r="A339" t="s">
        <v>192</v>
      </c>
      <c r="B339" s="19">
        <v>41613</v>
      </c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3">
        <v>0.98885216403701492</v>
      </c>
      <c r="AQ339" s="21"/>
      <c r="AR339" s="21"/>
    </row>
    <row r="340" spans="1:44" x14ac:dyDescent="0.25">
      <c r="A340" t="s">
        <v>192</v>
      </c>
      <c r="B340" s="19">
        <v>41628</v>
      </c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3">
        <v>0.99176556447888287</v>
      </c>
      <c r="AQ340" s="21"/>
      <c r="AR340" s="21"/>
    </row>
    <row r="341" spans="1:44" x14ac:dyDescent="0.25">
      <c r="A341" t="s">
        <v>192</v>
      </c>
      <c r="B341" s="19">
        <v>41645</v>
      </c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3">
        <v>0.83043048283705667</v>
      </c>
      <c r="AQ341" s="21"/>
      <c r="AR341" s="21"/>
    </row>
    <row r="342" spans="1:44" x14ac:dyDescent="0.25">
      <c r="A342" t="s">
        <v>192</v>
      </c>
      <c r="B342" s="19">
        <v>41653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3">
        <v>0.31407831248426565</v>
      </c>
      <c r="AQ342" s="21"/>
      <c r="AR342" s="21"/>
    </row>
    <row r="343" spans="1:44" x14ac:dyDescent="0.25">
      <c r="A343" t="s">
        <v>193</v>
      </c>
      <c r="B343" s="19">
        <v>41662</v>
      </c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3">
        <v>0</v>
      </c>
      <c r="AQ343" s="21"/>
      <c r="AR343" s="21"/>
    </row>
    <row r="344" spans="1:44" x14ac:dyDescent="0.25">
      <c r="A344" t="s">
        <v>193</v>
      </c>
      <c r="B344" s="19">
        <v>41397</v>
      </c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3">
        <v>0.20034810498982</v>
      </c>
      <c r="AQ344" s="21"/>
      <c r="AR344" s="21"/>
    </row>
    <row r="345" spans="1:44" x14ac:dyDescent="0.25">
      <c r="A345" t="s">
        <v>193</v>
      </c>
      <c r="B345" s="19">
        <v>41408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3">
        <v>0.43562341935058441</v>
      </c>
      <c r="AQ345" s="21"/>
      <c r="AR345" s="21"/>
    </row>
    <row r="346" spans="1:44" x14ac:dyDescent="0.25">
      <c r="A346" t="s">
        <v>193</v>
      </c>
      <c r="B346" s="19">
        <v>41425</v>
      </c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3">
        <v>0.71376127790974708</v>
      </c>
      <c r="AQ346" s="21"/>
      <c r="AR346" s="21"/>
    </row>
    <row r="347" spans="1:44" x14ac:dyDescent="0.25">
      <c r="A347" t="s">
        <v>193</v>
      </c>
      <c r="B347" s="19">
        <v>41438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3">
        <v>0.76449582783405212</v>
      </c>
      <c r="AQ347" s="21"/>
      <c r="AR347" s="21"/>
    </row>
    <row r="348" spans="1:44" x14ac:dyDescent="0.25">
      <c r="A348" t="s">
        <v>193</v>
      </c>
      <c r="B348" s="19">
        <v>41450</v>
      </c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3">
        <v>0.92240056879783161</v>
      </c>
      <c r="AQ348" s="21"/>
      <c r="AR348" s="21"/>
    </row>
    <row r="349" spans="1:44" x14ac:dyDescent="0.25">
      <c r="A349" t="s">
        <v>193</v>
      </c>
      <c r="B349" s="19">
        <v>41466</v>
      </c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3">
        <v>0.95509358282104184</v>
      </c>
      <c r="AQ349" s="21"/>
      <c r="AR349" s="21"/>
    </row>
    <row r="350" spans="1:44" x14ac:dyDescent="0.25">
      <c r="A350" t="s">
        <v>193</v>
      </c>
      <c r="B350" s="19">
        <v>41484</v>
      </c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3">
        <v>0.97341501800613872</v>
      </c>
      <c r="AQ350" s="21"/>
      <c r="AR350" s="21"/>
    </row>
    <row r="351" spans="1:44" x14ac:dyDescent="0.25">
      <c r="A351" t="s">
        <v>193</v>
      </c>
      <c r="B351" s="19">
        <v>41516</v>
      </c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3">
        <v>0.94213357872731751</v>
      </c>
      <c r="AQ351" s="21"/>
      <c r="AR351" s="21"/>
    </row>
    <row r="352" spans="1:44" x14ac:dyDescent="0.25">
      <c r="A352" t="s">
        <v>193</v>
      </c>
      <c r="B352" s="19">
        <v>41527</v>
      </c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3">
        <v>0.98686350261228095</v>
      </c>
      <c r="AQ352" s="21"/>
      <c r="AR352" s="21"/>
    </row>
    <row r="353" spans="1:44" x14ac:dyDescent="0.25">
      <c r="A353" t="s">
        <v>193</v>
      </c>
      <c r="B353" s="19">
        <v>41563</v>
      </c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3">
        <v>0.97410706721021456</v>
      </c>
      <c r="AQ353" s="21"/>
      <c r="AR353" s="21"/>
    </row>
    <row r="354" spans="1:44" x14ac:dyDescent="0.25">
      <c r="A354" t="s">
        <v>193</v>
      </c>
      <c r="B354" s="19">
        <v>41586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3">
        <v>0.96851917268705756</v>
      </c>
      <c r="AQ354" s="21"/>
      <c r="AR354" s="21"/>
    </row>
    <row r="355" spans="1:44" x14ac:dyDescent="0.25">
      <c r="A355" t="s">
        <v>193</v>
      </c>
      <c r="B355" s="19">
        <v>41596</v>
      </c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3">
        <v>0.96417049165882851</v>
      </c>
      <c r="AQ355" s="21"/>
      <c r="AR355" s="21"/>
    </row>
    <row r="356" spans="1:44" x14ac:dyDescent="0.25">
      <c r="A356" t="s">
        <v>193</v>
      </c>
      <c r="B356" s="19">
        <v>41613</v>
      </c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3">
        <v>0.94900999890107884</v>
      </c>
      <c r="AQ356" s="21"/>
      <c r="AR356" s="21"/>
    </row>
    <row r="357" spans="1:44" x14ac:dyDescent="0.25">
      <c r="A357" t="s">
        <v>193</v>
      </c>
      <c r="B357" s="19">
        <v>41628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3">
        <v>0.80719004246637616</v>
      </c>
      <c r="AQ357" s="21"/>
      <c r="AR357" s="21"/>
    </row>
    <row r="358" spans="1:44" x14ac:dyDescent="0.25">
      <c r="A358" t="s">
        <v>193</v>
      </c>
      <c r="B358" s="19">
        <v>41645</v>
      </c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3">
        <v>1.8000245450598439E-2</v>
      </c>
      <c r="AQ358" s="21"/>
      <c r="AR358" s="21"/>
    </row>
    <row r="359" spans="1:44" x14ac:dyDescent="0.25">
      <c r="A359" t="s">
        <v>193</v>
      </c>
      <c r="B359" s="19">
        <v>41653</v>
      </c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3">
        <v>0</v>
      </c>
      <c r="AQ359" s="21"/>
      <c r="AR359" s="21"/>
    </row>
    <row r="360" spans="1:44" x14ac:dyDescent="0.25">
      <c r="A360" t="s">
        <v>193</v>
      </c>
      <c r="B360" s="19">
        <v>41662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3">
        <v>0</v>
      </c>
      <c r="AQ360" s="21"/>
      <c r="AR360" s="21"/>
    </row>
    <row r="361" spans="1:44" x14ac:dyDescent="0.25">
      <c r="A361" t="s">
        <v>194</v>
      </c>
      <c r="B361" s="19">
        <v>41397</v>
      </c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3">
        <v>0.22411051883682109</v>
      </c>
      <c r="AQ361" s="21"/>
      <c r="AR361" s="21"/>
    </row>
    <row r="362" spans="1:44" x14ac:dyDescent="0.25">
      <c r="A362" t="s">
        <v>194</v>
      </c>
      <c r="B362" s="19">
        <v>41408</v>
      </c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3">
        <v>0.46861322112933357</v>
      </c>
      <c r="AQ362" s="21"/>
      <c r="AR362" s="21"/>
    </row>
    <row r="363" spans="1:44" x14ac:dyDescent="0.25">
      <c r="A363" t="s">
        <v>194</v>
      </c>
      <c r="B363" s="19">
        <v>41425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3">
        <v>0.70510357668446522</v>
      </c>
      <c r="AQ363" s="21"/>
      <c r="AR363" s="21"/>
    </row>
    <row r="364" spans="1:44" x14ac:dyDescent="0.25">
      <c r="A364" t="s">
        <v>194</v>
      </c>
      <c r="B364" s="19">
        <v>41438</v>
      </c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3">
        <v>0.77465081332759123</v>
      </c>
      <c r="AQ364" s="21"/>
      <c r="AR364" s="21"/>
    </row>
    <row r="365" spans="1:44" x14ac:dyDescent="0.25">
      <c r="A365" t="s">
        <v>194</v>
      </c>
      <c r="B365" s="19">
        <v>41450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3">
        <v>0.94385341631775588</v>
      </c>
      <c r="AQ365" s="21"/>
      <c r="AR365" s="21"/>
    </row>
    <row r="366" spans="1:44" x14ac:dyDescent="0.25">
      <c r="A366" t="s">
        <v>194</v>
      </c>
      <c r="B366" s="19">
        <v>41466</v>
      </c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3">
        <v>0.964076687328561</v>
      </c>
      <c r="AQ366" s="21"/>
      <c r="AR366" s="21"/>
    </row>
    <row r="367" spans="1:44" x14ac:dyDescent="0.25">
      <c r="A367" t="s">
        <v>194</v>
      </c>
      <c r="B367" s="19">
        <v>41484</v>
      </c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3">
        <v>0.97984586789362849</v>
      </c>
      <c r="AQ367" s="21"/>
      <c r="AR367" s="21"/>
    </row>
    <row r="368" spans="1:44" x14ac:dyDescent="0.25">
      <c r="A368" t="s">
        <v>194</v>
      </c>
      <c r="B368" s="19">
        <v>41516</v>
      </c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3">
        <v>0.94595099617835543</v>
      </c>
      <c r="AQ368" s="21"/>
      <c r="AR368" s="21"/>
    </row>
    <row r="369" spans="1:44" x14ac:dyDescent="0.25">
      <c r="A369" t="s">
        <v>194</v>
      </c>
      <c r="B369" s="19">
        <v>41527</v>
      </c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3">
        <v>0.99021413656034141</v>
      </c>
      <c r="AQ369" s="21"/>
      <c r="AR369" s="21"/>
    </row>
    <row r="370" spans="1:44" x14ac:dyDescent="0.25">
      <c r="A370" t="s">
        <v>194</v>
      </c>
      <c r="B370" s="19">
        <v>41563</v>
      </c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3">
        <v>0.97848648001141636</v>
      </c>
      <c r="AQ370" s="21"/>
      <c r="AR370" s="21"/>
    </row>
    <row r="371" spans="1:44" x14ac:dyDescent="0.25">
      <c r="A371" t="s">
        <v>194</v>
      </c>
      <c r="B371" s="19">
        <v>41586</v>
      </c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3">
        <v>0.96273598520689441</v>
      </c>
      <c r="AQ371" s="21"/>
      <c r="AR371" s="21"/>
    </row>
    <row r="372" spans="1:44" x14ac:dyDescent="0.25">
      <c r="A372" t="s">
        <v>194</v>
      </c>
      <c r="B372" s="19">
        <v>41596</v>
      </c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3">
        <v>0.9632746106340182</v>
      </c>
      <c r="AQ372" s="21"/>
      <c r="AR372" s="21"/>
    </row>
    <row r="373" spans="1:44" x14ac:dyDescent="0.25">
      <c r="A373" t="s">
        <v>194</v>
      </c>
      <c r="B373" s="19">
        <v>41613</v>
      </c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3">
        <v>0.97775058173032758</v>
      </c>
      <c r="AQ373" s="21"/>
      <c r="AR373" s="21"/>
    </row>
    <row r="374" spans="1:44" x14ac:dyDescent="0.25">
      <c r="A374" t="s">
        <v>194</v>
      </c>
      <c r="B374" s="19">
        <v>41628</v>
      </c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3">
        <v>0.98882777807271227</v>
      </c>
      <c r="AQ374" s="21"/>
      <c r="AR374" s="21"/>
    </row>
    <row r="375" spans="1:44" x14ac:dyDescent="0.25">
      <c r="A375" t="s">
        <v>194</v>
      </c>
      <c r="B375" s="19">
        <v>41645</v>
      </c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3">
        <v>0.78291666610608712</v>
      </c>
      <c r="AQ375" s="21"/>
      <c r="AR375" s="21"/>
    </row>
    <row r="376" spans="1:44" x14ac:dyDescent="0.25">
      <c r="A376" t="s">
        <v>194</v>
      </c>
      <c r="B376" s="19">
        <v>41653</v>
      </c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3">
        <v>0.30249058887757985</v>
      </c>
      <c r="AQ376" s="21"/>
      <c r="AR376" s="21"/>
    </row>
    <row r="377" spans="1:44" x14ac:dyDescent="0.25">
      <c r="A377" t="s">
        <v>194</v>
      </c>
      <c r="B377" s="19">
        <v>41662</v>
      </c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3">
        <v>0</v>
      </c>
      <c r="AQ377" s="21"/>
      <c r="AR377" s="21"/>
    </row>
    <row r="378" spans="1:44" x14ac:dyDescent="0.25">
      <c r="A378" t="s">
        <v>195</v>
      </c>
      <c r="B378" s="19">
        <v>41397</v>
      </c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3">
        <v>0.20626179238460624</v>
      </c>
      <c r="AQ378" s="21"/>
      <c r="AR378" s="21"/>
    </row>
    <row r="379" spans="1:44" x14ac:dyDescent="0.25">
      <c r="A379" t="s">
        <v>195</v>
      </c>
      <c r="B379" s="19">
        <v>41408</v>
      </c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3">
        <v>0.38673368224241611</v>
      </c>
      <c r="AQ379" s="21"/>
      <c r="AR379" s="21"/>
    </row>
    <row r="380" spans="1:44" x14ac:dyDescent="0.25">
      <c r="A380" t="s">
        <v>195</v>
      </c>
      <c r="B380" s="19">
        <v>41425</v>
      </c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3">
        <v>0.71538622626480852</v>
      </c>
      <c r="AQ380" s="21"/>
      <c r="AR380" s="21"/>
    </row>
    <row r="381" spans="1:44" x14ac:dyDescent="0.25">
      <c r="A381" t="s">
        <v>195</v>
      </c>
      <c r="B381" s="19">
        <v>41438</v>
      </c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3">
        <v>0.78251304406894995</v>
      </c>
      <c r="AQ381" s="21"/>
      <c r="AR381" s="21"/>
    </row>
    <row r="382" spans="1:44" x14ac:dyDescent="0.25">
      <c r="A382" t="s">
        <v>195</v>
      </c>
      <c r="B382" s="19">
        <v>41450</v>
      </c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3">
        <v>0.93878488621598533</v>
      </c>
      <c r="AQ382" s="21"/>
      <c r="AR382" s="21"/>
    </row>
    <row r="383" spans="1:44" x14ac:dyDescent="0.25">
      <c r="A383" t="s">
        <v>195</v>
      </c>
      <c r="B383" s="19">
        <v>41466</v>
      </c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3">
        <v>0.96968235577983497</v>
      </c>
      <c r="AQ383" s="21"/>
      <c r="AR383" s="21"/>
    </row>
    <row r="384" spans="1:44" x14ac:dyDescent="0.25">
      <c r="A384" t="s">
        <v>195</v>
      </c>
      <c r="B384" s="19">
        <v>41484</v>
      </c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3">
        <v>0.98328895437486152</v>
      </c>
      <c r="AQ384" s="21"/>
      <c r="AR384" s="21"/>
    </row>
    <row r="385" spans="1:44" x14ac:dyDescent="0.25">
      <c r="A385" t="s">
        <v>195</v>
      </c>
      <c r="B385" s="19">
        <v>41516</v>
      </c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3">
        <v>0.95302008303648889</v>
      </c>
      <c r="AQ385" s="21"/>
      <c r="AR385" s="21"/>
    </row>
    <row r="386" spans="1:44" x14ac:dyDescent="0.25">
      <c r="A386" t="s">
        <v>195</v>
      </c>
      <c r="B386" s="19">
        <v>41527</v>
      </c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3">
        <v>0.99062486810363182</v>
      </c>
      <c r="AQ386" s="21"/>
      <c r="AR386" s="21"/>
    </row>
    <row r="387" spans="1:44" x14ac:dyDescent="0.25">
      <c r="A387" t="s">
        <v>195</v>
      </c>
      <c r="B387" s="19">
        <v>41563</v>
      </c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3">
        <v>0.98432135269325727</v>
      </c>
      <c r="AQ387" s="21"/>
      <c r="AR387" s="21"/>
    </row>
    <row r="388" spans="1:44" x14ac:dyDescent="0.25">
      <c r="A388" t="s">
        <v>195</v>
      </c>
      <c r="B388" s="19">
        <v>41586</v>
      </c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3">
        <v>0.97434724927462923</v>
      </c>
      <c r="AQ388" s="21"/>
      <c r="AR388" s="21"/>
    </row>
    <row r="389" spans="1:44" x14ac:dyDescent="0.25">
      <c r="A389" t="s">
        <v>195</v>
      </c>
      <c r="B389" s="19">
        <v>41596</v>
      </c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3">
        <v>0.96984249619246776</v>
      </c>
      <c r="AQ389" s="21"/>
      <c r="AR389" s="21"/>
    </row>
    <row r="390" spans="1:44" x14ac:dyDescent="0.25">
      <c r="A390" t="s">
        <v>195</v>
      </c>
      <c r="B390" s="19">
        <v>41613</v>
      </c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3">
        <v>0.96942776478671555</v>
      </c>
      <c r="AQ390" s="21"/>
      <c r="AR390" s="21"/>
    </row>
    <row r="391" spans="1:44" x14ac:dyDescent="0.25">
      <c r="A391" t="s">
        <v>195</v>
      </c>
      <c r="B391" s="19">
        <v>41628</v>
      </c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3">
        <v>0.97638548329318109</v>
      </c>
      <c r="AQ391" s="21"/>
      <c r="AR391" s="21"/>
    </row>
    <row r="392" spans="1:44" x14ac:dyDescent="0.25">
      <c r="A392" t="s">
        <v>195</v>
      </c>
      <c r="B392" s="19">
        <v>41645</v>
      </c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3">
        <v>0.4997133456767463</v>
      </c>
      <c r="AQ392" s="21"/>
      <c r="AR392" s="21"/>
    </row>
    <row r="393" spans="1:44" x14ac:dyDescent="0.25">
      <c r="A393" t="s">
        <v>195</v>
      </c>
      <c r="B393" s="19">
        <v>41653</v>
      </c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3">
        <v>0</v>
      </c>
      <c r="AQ393" s="21"/>
      <c r="AR393" s="21"/>
    </row>
    <row r="394" spans="1:44" x14ac:dyDescent="0.25">
      <c r="A394" t="s">
        <v>195</v>
      </c>
      <c r="B394" s="19">
        <v>41662</v>
      </c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3">
        <v>0</v>
      </c>
      <c r="AQ394" s="21"/>
      <c r="AR394" s="21"/>
    </row>
    <row r="395" spans="1:44" x14ac:dyDescent="0.25">
      <c r="A395" t="s">
        <v>196</v>
      </c>
      <c r="B395" s="19">
        <v>41397</v>
      </c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3">
        <v>0.21659329775748032</v>
      </c>
      <c r="AQ395" s="21"/>
      <c r="AR395" s="21"/>
    </row>
    <row r="396" spans="1:44" x14ac:dyDescent="0.25">
      <c r="A396" t="s">
        <v>196</v>
      </c>
      <c r="B396" s="19">
        <v>41408</v>
      </c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3">
        <v>0.4366713424505308</v>
      </c>
      <c r="AQ396" s="21"/>
      <c r="AR396" s="21"/>
    </row>
    <row r="397" spans="1:44" x14ac:dyDescent="0.25">
      <c r="A397" t="s">
        <v>196</v>
      </c>
      <c r="B397" s="19">
        <v>41425</v>
      </c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3">
        <v>0.75777245738038346</v>
      </c>
      <c r="AQ397" s="21"/>
      <c r="AR397" s="21"/>
    </row>
    <row r="398" spans="1:44" x14ac:dyDescent="0.25">
      <c r="A398" t="s">
        <v>196</v>
      </c>
      <c r="B398" s="19">
        <v>41438</v>
      </c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3">
        <v>0.79661371571756534</v>
      </c>
      <c r="AQ398" s="21"/>
      <c r="AR398" s="21"/>
    </row>
    <row r="399" spans="1:44" x14ac:dyDescent="0.25">
      <c r="A399" t="s">
        <v>196</v>
      </c>
      <c r="B399" s="19">
        <v>41450</v>
      </c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3">
        <v>0.94825038028908648</v>
      </c>
      <c r="AQ399" s="21"/>
      <c r="AR399" s="21"/>
    </row>
    <row r="400" spans="1:44" x14ac:dyDescent="0.25">
      <c r="A400" t="s">
        <v>196</v>
      </c>
      <c r="B400" s="19">
        <v>41466</v>
      </c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3">
        <v>0.97378198353620815</v>
      </c>
      <c r="AQ400" s="21"/>
      <c r="AR400" s="21"/>
    </row>
    <row r="401" spans="1:44" x14ac:dyDescent="0.25">
      <c r="A401" t="s">
        <v>196</v>
      </c>
      <c r="B401" s="19">
        <v>41484</v>
      </c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3">
        <v>0.98551358713910131</v>
      </c>
      <c r="AQ401" s="21"/>
      <c r="AR401" s="21"/>
    </row>
    <row r="402" spans="1:44" x14ac:dyDescent="0.25">
      <c r="A402" t="s">
        <v>196</v>
      </c>
      <c r="B402" s="19">
        <v>41516</v>
      </c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3">
        <v>0.95934501035952324</v>
      </c>
      <c r="AQ402" s="21"/>
      <c r="AR402" s="21"/>
    </row>
    <row r="403" spans="1:44" x14ac:dyDescent="0.25">
      <c r="A403" t="s">
        <v>196</v>
      </c>
      <c r="B403" s="19">
        <v>41527</v>
      </c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3">
        <v>0.99411820843969567</v>
      </c>
      <c r="AQ403" s="21"/>
      <c r="AR403" s="21"/>
    </row>
    <row r="404" spans="1:44" x14ac:dyDescent="0.25">
      <c r="A404" t="s">
        <v>196</v>
      </c>
      <c r="B404" s="19">
        <v>41563</v>
      </c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3">
        <v>0.9883332167145833</v>
      </c>
      <c r="AQ404" s="21"/>
      <c r="AR404" s="21"/>
    </row>
    <row r="405" spans="1:44" x14ac:dyDescent="0.25">
      <c r="A405" t="s">
        <v>196</v>
      </c>
      <c r="B405" s="19">
        <v>41586</v>
      </c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3">
        <v>0.98437998828642004</v>
      </c>
      <c r="AQ405" s="21"/>
      <c r="AR405" s="21"/>
    </row>
    <row r="406" spans="1:44" x14ac:dyDescent="0.25">
      <c r="A406" t="s">
        <v>196</v>
      </c>
      <c r="B406" s="19">
        <v>41596</v>
      </c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3">
        <v>0.98418467436671686</v>
      </c>
      <c r="AQ406" s="21"/>
      <c r="AR406" s="21"/>
    </row>
    <row r="407" spans="1:44" x14ac:dyDescent="0.25">
      <c r="A407" t="s">
        <v>196</v>
      </c>
      <c r="B407" s="19">
        <v>41613</v>
      </c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3">
        <v>0.97743116910038841</v>
      </c>
      <c r="AQ407" s="21"/>
      <c r="AR407" s="21"/>
    </row>
    <row r="408" spans="1:44" x14ac:dyDescent="0.25">
      <c r="A408" t="s">
        <v>196</v>
      </c>
      <c r="B408" s="19">
        <v>41628</v>
      </c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3">
        <v>0.94008525118828479</v>
      </c>
      <c r="AQ408" s="21"/>
      <c r="AR408" s="21"/>
    </row>
    <row r="409" spans="1:44" x14ac:dyDescent="0.25">
      <c r="A409" t="s">
        <v>196</v>
      </c>
      <c r="B409" s="19">
        <v>41645</v>
      </c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3">
        <v>0.27416880744065647</v>
      </c>
      <c r="AQ409" s="21"/>
      <c r="AR409" s="21"/>
    </row>
    <row r="410" spans="1:44" x14ac:dyDescent="0.25">
      <c r="A410" t="s">
        <v>196</v>
      </c>
      <c r="B410" s="19">
        <v>41653</v>
      </c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3">
        <v>0</v>
      </c>
      <c r="AQ410" s="21"/>
      <c r="AR410" s="21"/>
    </row>
    <row r="411" spans="1:44" x14ac:dyDescent="0.25">
      <c r="A411" t="s">
        <v>196</v>
      </c>
      <c r="B411" s="19">
        <v>41662</v>
      </c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3">
        <v>0</v>
      </c>
      <c r="AQ411" s="21"/>
      <c r="AR411" s="21"/>
    </row>
    <row r="412" spans="1:44" x14ac:dyDescent="0.25">
      <c r="A412" t="s">
        <v>197</v>
      </c>
      <c r="B412" s="19">
        <v>41397</v>
      </c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3">
        <v>0.22771336389414301</v>
      </c>
      <c r="AQ412" s="21"/>
      <c r="AR412" s="21"/>
    </row>
    <row r="413" spans="1:44" x14ac:dyDescent="0.25">
      <c r="A413" t="s">
        <v>197</v>
      </c>
      <c r="B413" s="19">
        <v>41408</v>
      </c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3">
        <v>0.45885743739679263</v>
      </c>
      <c r="AQ413" s="21"/>
      <c r="AR413" s="21"/>
    </row>
    <row r="414" spans="1:44" x14ac:dyDescent="0.25">
      <c r="A414" t="s">
        <v>197</v>
      </c>
      <c r="B414" s="19">
        <v>41425</v>
      </c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3">
        <v>0.7315360325762188</v>
      </c>
      <c r="AQ414" s="21"/>
      <c r="AR414" s="21"/>
    </row>
    <row r="415" spans="1:44" x14ac:dyDescent="0.25">
      <c r="A415" t="s">
        <v>197</v>
      </c>
      <c r="B415" s="19">
        <v>41438</v>
      </c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3">
        <v>0.80901498294831531</v>
      </c>
      <c r="AQ415" s="21"/>
      <c r="AR415" s="21"/>
    </row>
    <row r="416" spans="1:44" x14ac:dyDescent="0.25">
      <c r="A416" t="s">
        <v>197</v>
      </c>
      <c r="B416" s="19">
        <v>41450</v>
      </c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3">
        <v>0.94693667571676343</v>
      </c>
      <c r="AQ416" s="21"/>
      <c r="AR416" s="21"/>
    </row>
    <row r="417" spans="1:44" x14ac:dyDescent="0.25">
      <c r="A417" t="s">
        <v>197</v>
      </c>
      <c r="B417" s="19">
        <v>41466</v>
      </c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3">
        <v>0.97353211014564656</v>
      </c>
      <c r="AQ417" s="21"/>
      <c r="AR417" s="21"/>
    </row>
    <row r="418" spans="1:44" x14ac:dyDescent="0.25">
      <c r="A418" t="s">
        <v>197</v>
      </c>
      <c r="B418" s="19">
        <v>41484</v>
      </c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3">
        <v>0.9891089584038536</v>
      </c>
      <c r="AQ418" s="21"/>
      <c r="AR418" s="21"/>
    </row>
    <row r="419" spans="1:44" x14ac:dyDescent="0.25">
      <c r="A419" t="s">
        <v>197</v>
      </c>
      <c r="B419" s="19">
        <v>41516</v>
      </c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3">
        <v>0.96096085218219152</v>
      </c>
      <c r="AQ419" s="21"/>
      <c r="AR419" s="21"/>
    </row>
    <row r="420" spans="1:44" x14ac:dyDescent="0.25">
      <c r="A420" t="s">
        <v>197</v>
      </c>
      <c r="B420" s="19">
        <v>41527</v>
      </c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3">
        <v>0.9934621201042948</v>
      </c>
      <c r="AQ420" s="21"/>
      <c r="AR420" s="21"/>
    </row>
    <row r="421" spans="1:44" x14ac:dyDescent="0.25">
      <c r="A421" t="s">
        <v>197</v>
      </c>
      <c r="B421" s="19">
        <v>41563</v>
      </c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3">
        <v>0.98768685295127645</v>
      </c>
      <c r="AQ421" s="21"/>
      <c r="AR421" s="21"/>
    </row>
    <row r="422" spans="1:44" x14ac:dyDescent="0.25">
      <c r="A422" t="s">
        <v>197</v>
      </c>
      <c r="B422" s="19">
        <v>41586</v>
      </c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3">
        <v>0.98562036944923559</v>
      </c>
      <c r="AQ422" s="21"/>
      <c r="AR422" s="21"/>
    </row>
    <row r="423" spans="1:44" x14ac:dyDescent="0.25">
      <c r="A423" t="s">
        <v>197</v>
      </c>
      <c r="B423" s="19">
        <v>41596</v>
      </c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3">
        <v>0.98422588306136893</v>
      </c>
      <c r="AQ423" s="21"/>
      <c r="AR423" s="21"/>
    </row>
    <row r="424" spans="1:44" x14ac:dyDescent="0.25">
      <c r="A424" t="s">
        <v>197</v>
      </c>
      <c r="B424" s="19">
        <v>41613</v>
      </c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3">
        <v>0.98271945709748698</v>
      </c>
      <c r="AQ424" s="21"/>
      <c r="AR424" s="21"/>
    </row>
    <row r="425" spans="1:44" x14ac:dyDescent="0.25">
      <c r="A425" t="s">
        <v>197</v>
      </c>
      <c r="B425" s="19">
        <v>41628</v>
      </c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3">
        <v>0.94553870723103994</v>
      </c>
      <c r="AQ425" s="21"/>
      <c r="AR425" s="21"/>
    </row>
    <row r="426" spans="1:44" x14ac:dyDescent="0.25">
      <c r="A426" t="s">
        <v>197</v>
      </c>
      <c r="B426" s="19">
        <v>41645</v>
      </c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3">
        <v>1.4654315865596391E-2</v>
      </c>
      <c r="AQ426" s="21"/>
      <c r="AR426" s="21"/>
    </row>
    <row r="427" spans="1:44" x14ac:dyDescent="0.25">
      <c r="A427" t="s">
        <v>197</v>
      </c>
      <c r="B427" s="19">
        <v>41653</v>
      </c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3">
        <v>0</v>
      </c>
      <c r="AQ427" s="21"/>
      <c r="AR427" s="21"/>
    </row>
    <row r="428" spans="1:44" x14ac:dyDescent="0.25">
      <c r="A428" t="s">
        <v>197</v>
      </c>
      <c r="B428" s="19">
        <v>41662</v>
      </c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3">
        <v>0</v>
      </c>
      <c r="AQ428" s="21"/>
      <c r="AR428" s="21"/>
    </row>
    <row r="429" spans="1:44" x14ac:dyDescent="0.25">
      <c r="A429" t="s">
        <v>261</v>
      </c>
      <c r="B429" s="11">
        <v>33423</v>
      </c>
      <c r="E429" s="21">
        <v>35.313913161281576</v>
      </c>
      <c r="F429" s="21"/>
      <c r="G429" s="21"/>
      <c r="H429" s="21"/>
      <c r="I429" s="21">
        <v>0.68653969189475772</v>
      </c>
      <c r="J429" s="21"/>
      <c r="K429" s="21"/>
      <c r="L429" s="21"/>
      <c r="M429" s="22"/>
      <c r="N429" s="21"/>
      <c r="O429" s="21"/>
      <c r="P429" s="21"/>
      <c r="Q429" s="21"/>
      <c r="R429" s="21">
        <v>2.2424918618860081</v>
      </c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</row>
    <row r="430" spans="1:44" x14ac:dyDescent="0.25">
      <c r="A430" t="s">
        <v>261</v>
      </c>
      <c r="B430" s="11">
        <v>33442</v>
      </c>
      <c r="E430" s="21">
        <v>182.43184838348461</v>
      </c>
      <c r="F430" s="21"/>
      <c r="G430" s="21"/>
      <c r="H430" s="21"/>
      <c r="I430" s="21">
        <v>2.744517857737153</v>
      </c>
      <c r="J430" s="21"/>
      <c r="K430" s="21"/>
      <c r="L430" s="21"/>
      <c r="M430" s="22"/>
      <c r="N430" s="21"/>
      <c r="O430" s="21"/>
      <c r="P430" s="21"/>
      <c r="Q430" s="21"/>
      <c r="R430" s="21">
        <v>9.4329815227589577</v>
      </c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</row>
    <row r="431" spans="1:44" x14ac:dyDescent="0.25">
      <c r="A431" t="s">
        <v>261</v>
      </c>
      <c r="B431" s="11">
        <v>33466</v>
      </c>
      <c r="E431" s="21">
        <v>670.20951505517132</v>
      </c>
      <c r="F431" s="21"/>
      <c r="G431" s="21"/>
      <c r="H431" s="21"/>
      <c r="I431" s="21">
        <v>5.5488860835139748</v>
      </c>
      <c r="J431" s="21"/>
      <c r="K431" s="21"/>
      <c r="L431" s="21"/>
      <c r="M431" s="22"/>
      <c r="N431" s="21"/>
      <c r="O431" s="21"/>
      <c r="P431" s="21"/>
      <c r="Q431" s="21"/>
      <c r="R431" s="21">
        <v>18.498999702466406</v>
      </c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</row>
    <row r="432" spans="1:44" x14ac:dyDescent="0.25">
      <c r="A432" t="s">
        <v>261</v>
      </c>
      <c r="B432" s="11">
        <v>33491</v>
      </c>
      <c r="E432" s="21">
        <v>924.10003844885887</v>
      </c>
      <c r="F432" s="21"/>
      <c r="G432" s="21"/>
      <c r="H432" s="21"/>
      <c r="I432" s="21">
        <v>3.5856666666666666</v>
      </c>
      <c r="J432" s="21"/>
      <c r="K432" s="21"/>
      <c r="L432" s="21"/>
      <c r="M432" s="22"/>
      <c r="N432" s="21"/>
      <c r="O432" s="21"/>
      <c r="P432" s="21"/>
      <c r="Q432" s="21"/>
      <c r="R432" s="21">
        <v>14.845292187140384</v>
      </c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</row>
    <row r="433" spans="1:44" x14ac:dyDescent="0.25">
      <c r="A433" t="s">
        <v>261</v>
      </c>
      <c r="B433" s="11">
        <v>33513</v>
      </c>
      <c r="E433" s="21">
        <v>1298.4713931263977</v>
      </c>
      <c r="F433" s="21"/>
      <c r="G433" s="21"/>
      <c r="H433" s="21"/>
      <c r="I433" s="21">
        <v>1.71</v>
      </c>
      <c r="J433" s="21"/>
      <c r="K433" s="21"/>
      <c r="L433" s="21"/>
      <c r="M433" s="22"/>
      <c r="N433" s="21"/>
      <c r="O433" s="21"/>
      <c r="P433" s="21"/>
      <c r="Q433" s="21"/>
      <c r="R433" s="21">
        <v>18.233995127224386</v>
      </c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</row>
    <row r="434" spans="1:44" x14ac:dyDescent="0.25">
      <c r="A434" t="s">
        <v>261</v>
      </c>
      <c r="B434" s="11">
        <v>33529</v>
      </c>
      <c r="C434" s="1">
        <v>90</v>
      </c>
      <c r="D434" s="1" t="s">
        <v>190</v>
      </c>
      <c r="E434" s="21">
        <v>1604.4136276852012</v>
      </c>
      <c r="F434" s="21"/>
      <c r="G434" s="21">
        <v>725.23290576948159</v>
      </c>
      <c r="H434" s="21"/>
      <c r="I434" s="21">
        <v>0</v>
      </c>
      <c r="J434" s="21"/>
      <c r="K434" s="21"/>
      <c r="L434" s="21"/>
      <c r="M434" s="22"/>
      <c r="N434" s="21"/>
      <c r="O434" s="21"/>
      <c r="P434" s="21"/>
      <c r="Q434" s="21"/>
      <c r="R434" s="21">
        <v>18.644127998804557</v>
      </c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>
        <v>17741.658403475769</v>
      </c>
      <c r="AH434" s="21">
        <v>40.877402172696613</v>
      </c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</row>
    <row r="435" spans="1:44" x14ac:dyDescent="0.25">
      <c r="A435" t="s">
        <v>262</v>
      </c>
      <c r="B435" s="11">
        <v>33487</v>
      </c>
      <c r="E435" s="21">
        <v>43.749995654063447</v>
      </c>
      <c r="F435" s="21"/>
      <c r="G435" s="21"/>
      <c r="H435" s="21"/>
      <c r="I435" s="21">
        <v>0.62</v>
      </c>
      <c r="J435" s="21"/>
      <c r="K435" s="21"/>
      <c r="L435" s="21"/>
      <c r="M435" s="22"/>
      <c r="N435" s="21"/>
      <c r="O435" s="21"/>
      <c r="P435" s="21"/>
      <c r="Q435" s="21"/>
      <c r="R435" s="21">
        <v>2.7294763765373942</v>
      </c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</row>
    <row r="436" spans="1:44" x14ac:dyDescent="0.25">
      <c r="A436" t="s">
        <v>262</v>
      </c>
      <c r="B436" s="11">
        <v>33506</v>
      </c>
      <c r="E436" s="21">
        <v>277.06931765688734</v>
      </c>
      <c r="F436" s="21"/>
      <c r="G436" s="21"/>
      <c r="H436" s="21"/>
      <c r="I436" s="21">
        <v>3.706666666666667</v>
      </c>
      <c r="J436" s="21"/>
      <c r="K436" s="21"/>
      <c r="L436" s="21"/>
      <c r="M436" s="22"/>
      <c r="N436" s="21"/>
      <c r="O436" s="21"/>
      <c r="P436" s="21"/>
      <c r="Q436" s="21"/>
      <c r="R436" s="21">
        <v>11.42535678654575</v>
      </c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</row>
    <row r="437" spans="1:44" x14ac:dyDescent="0.25">
      <c r="A437" t="s">
        <v>262</v>
      </c>
      <c r="B437" s="11">
        <v>33535</v>
      </c>
      <c r="E437" s="21">
        <v>1068.9052750845522</v>
      </c>
      <c r="F437" s="21"/>
      <c r="G437" s="21"/>
      <c r="H437" s="21"/>
      <c r="I437" s="21">
        <v>3.9766666666666666</v>
      </c>
      <c r="J437" s="21"/>
      <c r="K437" s="21"/>
      <c r="L437" s="21"/>
      <c r="M437" s="22"/>
      <c r="N437" s="21"/>
      <c r="O437" s="21"/>
      <c r="P437" s="21"/>
      <c r="Q437" s="21"/>
      <c r="R437" s="21">
        <v>18.097752757724948</v>
      </c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</row>
    <row r="438" spans="1:44" x14ac:dyDescent="0.25">
      <c r="A438" t="s">
        <v>262</v>
      </c>
      <c r="B438" s="11">
        <v>33554</v>
      </c>
      <c r="C438" s="1">
        <v>90</v>
      </c>
      <c r="D438" s="1" t="s">
        <v>190</v>
      </c>
      <c r="E438" s="21">
        <v>1164.5275665177771</v>
      </c>
      <c r="F438" s="21"/>
      <c r="G438" s="21">
        <v>468.44832234248469</v>
      </c>
      <c r="H438" s="21"/>
      <c r="I438" s="21">
        <v>0</v>
      </c>
      <c r="J438" s="21"/>
      <c r="K438" s="21"/>
      <c r="L438" s="21"/>
      <c r="M438" s="22"/>
      <c r="N438" s="21"/>
      <c r="O438" s="21"/>
      <c r="P438" s="21"/>
      <c r="Q438" s="21"/>
      <c r="R438" s="21">
        <v>16.353745439800466</v>
      </c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>
        <v>16295.331929885477</v>
      </c>
      <c r="AH438" s="21">
        <v>28.747393692751672</v>
      </c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</row>
    <row r="439" spans="1:44" x14ac:dyDescent="0.25">
      <c r="A439" t="s">
        <v>264</v>
      </c>
      <c r="B439" s="11">
        <v>40745</v>
      </c>
      <c r="E439" s="21">
        <v>25.9</v>
      </c>
      <c r="F439" s="21"/>
      <c r="G439" s="21"/>
      <c r="H439" s="21"/>
      <c r="I439" s="21">
        <v>0.41818507199999999</v>
      </c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>
        <v>480</v>
      </c>
      <c r="AL439" s="21"/>
      <c r="AM439" s="21"/>
      <c r="AN439" s="21"/>
      <c r="AO439" s="21"/>
      <c r="AP439" s="21"/>
      <c r="AQ439" s="21"/>
      <c r="AR439" s="21"/>
    </row>
    <row r="440" spans="1:44" x14ac:dyDescent="0.25">
      <c r="A440" t="s">
        <v>264</v>
      </c>
      <c r="B440" s="11">
        <v>40752</v>
      </c>
      <c r="E440" s="21">
        <v>86</v>
      </c>
      <c r="F440" s="21"/>
      <c r="G440" s="21"/>
      <c r="H440" s="21"/>
      <c r="I440" s="21">
        <v>1.45847481</v>
      </c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>
        <v>880</v>
      </c>
      <c r="AL440" s="21"/>
      <c r="AM440" s="21"/>
      <c r="AN440" s="21"/>
      <c r="AO440" s="21"/>
      <c r="AP440" s="21"/>
      <c r="AQ440" s="21"/>
      <c r="AR440" s="21"/>
    </row>
    <row r="441" spans="1:44" x14ac:dyDescent="0.25">
      <c r="A441" t="s">
        <v>264</v>
      </c>
      <c r="B441" s="11">
        <v>40756</v>
      </c>
      <c r="E441" s="21">
        <v>118.9</v>
      </c>
      <c r="F441" s="21"/>
      <c r="G441" s="21"/>
      <c r="H441" s="21"/>
      <c r="I441" s="21">
        <v>2.0131426069999998</v>
      </c>
      <c r="J441" s="21"/>
      <c r="K441" s="21">
        <v>92.4</v>
      </c>
      <c r="L441" s="21"/>
      <c r="M441" s="21"/>
      <c r="N441" s="21">
        <v>26.5</v>
      </c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>
        <v>853.33333333333326</v>
      </c>
      <c r="AL441" s="21"/>
      <c r="AM441" s="21"/>
      <c r="AN441" s="21"/>
      <c r="AO441" s="21"/>
      <c r="AP441" s="21"/>
      <c r="AQ441" s="21"/>
      <c r="AR441" s="21"/>
    </row>
    <row r="442" spans="1:44" x14ac:dyDescent="0.25">
      <c r="A442" t="s">
        <v>264</v>
      </c>
      <c r="B442" s="11">
        <v>40764</v>
      </c>
      <c r="E442" s="21">
        <v>178.3</v>
      </c>
      <c r="F442" s="21"/>
      <c r="G442" s="21"/>
      <c r="H442" s="21"/>
      <c r="I442" s="21">
        <v>2.9735134680000002</v>
      </c>
      <c r="J442" s="21"/>
      <c r="K442" s="21">
        <v>126.4</v>
      </c>
      <c r="L442" s="21"/>
      <c r="M442" s="21"/>
      <c r="N442" s="21">
        <v>51.8</v>
      </c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>
        <v>800</v>
      </c>
      <c r="AL442" s="21"/>
      <c r="AM442" s="21"/>
      <c r="AN442" s="21"/>
      <c r="AO442" s="21"/>
      <c r="AP442" s="21"/>
      <c r="AQ442" s="21"/>
      <c r="AR442" s="21"/>
    </row>
    <row r="443" spans="1:44" x14ac:dyDescent="0.25">
      <c r="A443" t="s">
        <v>264</v>
      </c>
      <c r="B443" s="11">
        <v>40788</v>
      </c>
      <c r="E443" s="21">
        <v>520.5</v>
      </c>
      <c r="F443" s="21"/>
      <c r="G443" s="21"/>
      <c r="H443" s="21"/>
      <c r="I443" s="21">
        <v>6.1201040439999996</v>
      </c>
      <c r="J443" s="21"/>
      <c r="K443" s="21">
        <v>276.39999999999998</v>
      </c>
      <c r="L443" s="21"/>
      <c r="M443" s="21"/>
      <c r="N443" s="21">
        <v>244.2</v>
      </c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>
        <v>773.33333333333326</v>
      </c>
      <c r="AL443" s="21"/>
      <c r="AM443" s="21"/>
      <c r="AN443" s="21"/>
      <c r="AO443" s="21"/>
      <c r="AP443" s="21"/>
      <c r="AQ443" s="21"/>
      <c r="AR443" s="21"/>
    </row>
    <row r="444" spans="1:44" x14ac:dyDescent="0.25">
      <c r="A444" t="s">
        <v>264</v>
      </c>
      <c r="B444" s="11">
        <v>40851</v>
      </c>
      <c r="C444" s="1">
        <v>90</v>
      </c>
      <c r="D444" s="1" t="s">
        <v>190</v>
      </c>
      <c r="E444" s="21">
        <v>1675.3</v>
      </c>
      <c r="F444" s="21"/>
      <c r="G444" s="21">
        <v>636.29999999999995</v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>
        <v>16885</v>
      </c>
      <c r="AH444" s="21">
        <v>37.799999999999997</v>
      </c>
      <c r="AI444" s="21"/>
      <c r="AJ444" s="21"/>
      <c r="AK444" s="21">
        <v>492.24674144728192</v>
      </c>
      <c r="AL444" s="21"/>
      <c r="AM444" s="21"/>
      <c r="AN444" s="21"/>
      <c r="AO444" s="21"/>
      <c r="AP444" s="21"/>
      <c r="AQ444" s="21"/>
      <c r="AR444" s="21"/>
    </row>
    <row r="445" spans="1:44" x14ac:dyDescent="0.25">
      <c r="A445" t="s">
        <v>265</v>
      </c>
      <c r="B445" s="11">
        <v>40745</v>
      </c>
      <c r="E445" s="21">
        <v>16.7</v>
      </c>
      <c r="F445" s="21"/>
      <c r="G445" s="21"/>
      <c r="H445" s="21"/>
      <c r="I445" s="21">
        <v>0.24753102699999999</v>
      </c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>
        <v>240</v>
      </c>
      <c r="AL445" s="21"/>
      <c r="AM445" s="21"/>
      <c r="AN445" s="21"/>
      <c r="AO445" s="21"/>
      <c r="AP445" s="21"/>
      <c r="AQ445" s="21"/>
      <c r="AR445" s="21"/>
    </row>
    <row r="446" spans="1:44" x14ac:dyDescent="0.25">
      <c r="A446" t="s">
        <v>265</v>
      </c>
      <c r="B446" s="11">
        <v>40752</v>
      </c>
      <c r="E446" s="21">
        <v>50</v>
      </c>
      <c r="F446" s="21"/>
      <c r="G446" s="21"/>
      <c r="H446" s="21"/>
      <c r="I446" s="21">
        <v>0.846396072</v>
      </c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>
        <v>466.66666666666663</v>
      </c>
      <c r="AL446" s="21"/>
      <c r="AM446" s="21"/>
      <c r="AN446" s="21"/>
      <c r="AO446" s="21"/>
      <c r="AP446" s="21"/>
      <c r="AQ446" s="21"/>
      <c r="AR446" s="21"/>
    </row>
    <row r="447" spans="1:44" x14ac:dyDescent="0.25">
      <c r="A447" t="s">
        <v>265</v>
      </c>
      <c r="B447" s="11">
        <v>40756</v>
      </c>
      <c r="E447" s="21">
        <v>63.4</v>
      </c>
      <c r="F447" s="21"/>
      <c r="G447" s="21"/>
      <c r="H447" s="21"/>
      <c r="I447" s="21">
        <v>1.0147118559999999</v>
      </c>
      <c r="J447" s="21"/>
      <c r="K447" s="21">
        <v>50.1</v>
      </c>
      <c r="L447" s="21"/>
      <c r="M447" s="21"/>
      <c r="N447" s="21">
        <v>13.2</v>
      </c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>
        <v>473.33333333333337</v>
      </c>
      <c r="AL447" s="21"/>
      <c r="AM447" s="21"/>
      <c r="AN447" s="21"/>
      <c r="AO447" s="21"/>
      <c r="AP447" s="21"/>
      <c r="AQ447" s="21"/>
      <c r="AR447" s="21"/>
    </row>
    <row r="448" spans="1:44" x14ac:dyDescent="0.25">
      <c r="A448" t="s">
        <v>265</v>
      </c>
      <c r="B448" s="11">
        <v>40764</v>
      </c>
      <c r="E448" s="21">
        <v>138.6</v>
      </c>
      <c r="F448" s="21"/>
      <c r="G448" s="21"/>
      <c r="H448" s="21"/>
      <c r="I448" s="21">
        <v>2.2704393980000002</v>
      </c>
      <c r="J448" s="21"/>
      <c r="K448" s="21">
        <v>100.2</v>
      </c>
      <c r="L448" s="21"/>
      <c r="M448" s="21"/>
      <c r="N448" s="21">
        <v>38.4</v>
      </c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>
        <v>446.66666666666663</v>
      </c>
      <c r="AL448" s="21"/>
      <c r="AM448" s="21"/>
      <c r="AN448" s="21"/>
      <c r="AO448" s="21"/>
      <c r="AP448" s="21"/>
      <c r="AQ448" s="21"/>
      <c r="AR448" s="21"/>
    </row>
    <row r="449" spans="1:44" x14ac:dyDescent="0.25">
      <c r="A449" t="s">
        <v>265</v>
      </c>
      <c r="B449" s="11">
        <v>40788</v>
      </c>
      <c r="E449" s="21">
        <v>412</v>
      </c>
      <c r="F449" s="21"/>
      <c r="G449" s="21"/>
      <c r="H449" s="21"/>
      <c r="I449" s="21">
        <v>4.9096734560000002</v>
      </c>
      <c r="J449" s="21"/>
      <c r="K449" s="21">
        <v>221.8</v>
      </c>
      <c r="L449" s="21"/>
      <c r="M449" s="21"/>
      <c r="N449" s="21">
        <v>190.3</v>
      </c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>
        <v>533.33333333333337</v>
      </c>
      <c r="AL449" s="21"/>
      <c r="AM449" s="21"/>
      <c r="AN449" s="21"/>
      <c r="AO449" s="21"/>
      <c r="AP449" s="21"/>
      <c r="AQ449" s="21"/>
      <c r="AR449" s="21"/>
    </row>
    <row r="450" spans="1:44" x14ac:dyDescent="0.25">
      <c r="A450" t="s">
        <v>265</v>
      </c>
      <c r="B450" s="11">
        <v>40851</v>
      </c>
      <c r="C450" s="1">
        <v>90</v>
      </c>
      <c r="D450" s="1" t="s">
        <v>190</v>
      </c>
      <c r="E450" s="21">
        <v>1492.5</v>
      </c>
      <c r="F450" s="21"/>
      <c r="G450" s="21">
        <v>554.25</v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>
        <v>15830</v>
      </c>
      <c r="AH450" s="21">
        <v>35.200000000000003</v>
      </c>
      <c r="AI450" s="21"/>
      <c r="AJ450" s="21"/>
      <c r="AK450" s="21">
        <v>400.19794245747079</v>
      </c>
      <c r="AL450" s="21"/>
      <c r="AM450" s="21"/>
      <c r="AN450" s="21"/>
      <c r="AO450" s="21"/>
      <c r="AP450" s="21"/>
      <c r="AQ450" s="21"/>
      <c r="AR450" s="21"/>
    </row>
    <row r="451" spans="1:44" x14ac:dyDescent="0.25">
      <c r="A451" t="s">
        <v>266</v>
      </c>
      <c r="B451" s="11">
        <v>40851</v>
      </c>
      <c r="C451" s="1">
        <v>90</v>
      </c>
      <c r="D451" s="1" t="s">
        <v>190</v>
      </c>
      <c r="E451" s="21">
        <v>1238.7</v>
      </c>
      <c r="F451" s="21"/>
      <c r="G451" s="21">
        <v>380</v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>
        <v>10025</v>
      </c>
      <c r="AH451" s="21">
        <v>37.9</v>
      </c>
      <c r="AI451" s="21"/>
      <c r="AJ451" s="21"/>
      <c r="AK451" s="21">
        <v>389.1151157936099</v>
      </c>
      <c r="AL451" s="21"/>
      <c r="AM451" s="21"/>
      <c r="AN451" s="21"/>
      <c r="AO451" s="21"/>
      <c r="AP451" s="21"/>
      <c r="AQ451" s="21"/>
      <c r="AR451" s="21"/>
    </row>
    <row r="452" spans="1:44" x14ac:dyDescent="0.25">
      <c r="A452" t="s">
        <v>268</v>
      </c>
      <c r="B452" s="11">
        <v>37104</v>
      </c>
      <c r="E452" s="21">
        <v>9.5756172839506171</v>
      </c>
      <c r="F452" s="21"/>
      <c r="G452" s="21"/>
      <c r="H452" s="21"/>
      <c r="I452" s="21">
        <v>0.14380216049382716</v>
      </c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</row>
    <row r="453" spans="1:44" x14ac:dyDescent="0.25">
      <c r="A453" t="s">
        <v>268</v>
      </c>
      <c r="B453" s="11">
        <v>37126</v>
      </c>
      <c r="E453" s="21">
        <v>76.388888888888886</v>
      </c>
      <c r="F453" s="21"/>
      <c r="G453" s="21"/>
      <c r="H453" s="21"/>
      <c r="I453" s="21">
        <v>0.95409122776148081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</row>
    <row r="454" spans="1:44" x14ac:dyDescent="0.25">
      <c r="A454" t="s">
        <v>268</v>
      </c>
      <c r="B454" s="11">
        <v>37166</v>
      </c>
      <c r="E454" s="21">
        <v>608.66319444444457</v>
      </c>
      <c r="F454" s="21"/>
      <c r="G454" s="21"/>
      <c r="H454" s="21"/>
      <c r="I454" s="21">
        <v>5.6411081976358552</v>
      </c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</row>
    <row r="455" spans="1:44" x14ac:dyDescent="0.25">
      <c r="A455" t="s">
        <v>268</v>
      </c>
      <c r="B455" s="11">
        <v>37174</v>
      </c>
      <c r="E455" s="21">
        <v>809.05478395061732</v>
      </c>
      <c r="F455" s="21"/>
      <c r="G455" s="21"/>
      <c r="H455" s="21"/>
      <c r="I455" s="21">
        <v>5.037305434698613</v>
      </c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</row>
    <row r="456" spans="1:44" x14ac:dyDescent="0.25">
      <c r="A456" t="s">
        <v>268</v>
      </c>
      <c r="B456" s="11">
        <v>37229</v>
      </c>
      <c r="C456" s="1">
        <v>90</v>
      </c>
      <c r="D456" s="1" t="s">
        <v>190</v>
      </c>
      <c r="E456" s="21">
        <v>1469.5293209876545</v>
      </c>
      <c r="F456" s="21"/>
      <c r="G456" s="21">
        <v>720.8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</row>
    <row r="457" spans="1:44" x14ac:dyDescent="0.25">
      <c r="A457" t="s">
        <v>338</v>
      </c>
      <c r="B457" s="19">
        <v>33884</v>
      </c>
      <c r="D457" t="s">
        <v>339</v>
      </c>
      <c r="E457">
        <v>247.983</v>
      </c>
      <c r="R457">
        <v>0</v>
      </c>
    </row>
    <row r="458" spans="1:44" x14ac:dyDescent="0.25">
      <c r="A458" s="4" t="s">
        <v>338</v>
      </c>
      <c r="B458" s="5">
        <v>33897</v>
      </c>
      <c r="D458" t="s">
        <v>339</v>
      </c>
      <c r="E458">
        <v>357.95</v>
      </c>
      <c r="K458">
        <v>130.071</v>
      </c>
      <c r="N458">
        <v>227.87899999999999</v>
      </c>
      <c r="R458">
        <v>5.2889999999999997</v>
      </c>
      <c r="V458">
        <v>3.0830000000000002</v>
      </c>
      <c r="X458">
        <v>2.3E-2</v>
      </c>
      <c r="Y458">
        <v>2.206</v>
      </c>
      <c r="AA458">
        <v>0.01</v>
      </c>
    </row>
    <row r="459" spans="1:44" x14ac:dyDescent="0.25">
      <c r="A459" s="4" t="s">
        <v>338</v>
      </c>
      <c r="B459" s="5">
        <v>33911</v>
      </c>
      <c r="D459" t="s">
        <v>339</v>
      </c>
      <c r="E459">
        <v>533.29999999999995</v>
      </c>
      <c r="K459">
        <v>117.227</v>
      </c>
      <c r="N459">
        <v>365.23200000000003</v>
      </c>
      <c r="R459">
        <v>5.6319999999999997</v>
      </c>
      <c r="V459">
        <v>3.0009999999999999</v>
      </c>
      <c r="X459">
        <v>2.5999999999999999E-2</v>
      </c>
      <c r="Y459">
        <v>2.6309999999999998</v>
      </c>
      <c r="AA459">
        <v>7.0000000000000001E-3</v>
      </c>
    </row>
    <row r="460" spans="1:44" x14ac:dyDescent="0.25">
      <c r="A460" s="4" t="s">
        <v>338</v>
      </c>
      <c r="B460" s="5">
        <v>33925</v>
      </c>
      <c r="D460" t="s">
        <v>339</v>
      </c>
      <c r="E460">
        <v>930.38300000000004</v>
      </c>
      <c r="K460">
        <v>122.82299999999999</v>
      </c>
      <c r="N460">
        <v>703.55899999999997</v>
      </c>
      <c r="R460">
        <v>8.391</v>
      </c>
      <c r="V460">
        <v>3.4340000000000002</v>
      </c>
      <c r="X460">
        <v>2.7E-2</v>
      </c>
      <c r="Y460">
        <v>4.9569999999999999</v>
      </c>
      <c r="AA460">
        <v>7.0000000000000001E-3</v>
      </c>
    </row>
    <row r="461" spans="1:44" x14ac:dyDescent="0.25">
      <c r="A461" s="4" t="s">
        <v>338</v>
      </c>
      <c r="B461" s="5">
        <v>33932</v>
      </c>
      <c r="D461" t="s">
        <v>339</v>
      </c>
      <c r="E461">
        <v>972</v>
      </c>
      <c r="G461">
        <v>104.27500000000001</v>
      </c>
      <c r="K461">
        <v>113.37</v>
      </c>
      <c r="N461">
        <v>627.63199999999995</v>
      </c>
      <c r="R461">
        <v>8.4139999999999997</v>
      </c>
      <c r="T461">
        <v>1.5169999999999999</v>
      </c>
      <c r="V461">
        <v>3.0739999999999998</v>
      </c>
      <c r="X461">
        <v>2.5999999999999999E-2</v>
      </c>
      <c r="Y461">
        <v>3.2330000000000001</v>
      </c>
      <c r="AA461">
        <v>5.0000000000000001E-3</v>
      </c>
      <c r="AE461">
        <v>1.4999999999999999E-2</v>
      </c>
    </row>
    <row r="462" spans="1:44" x14ac:dyDescent="0.25">
      <c r="A462" s="4" t="s">
        <v>338</v>
      </c>
      <c r="B462" s="5">
        <v>33939</v>
      </c>
      <c r="D462" t="s">
        <v>339</v>
      </c>
      <c r="E462">
        <v>945.95</v>
      </c>
      <c r="G462">
        <v>119.681</v>
      </c>
      <c r="K462">
        <v>87.924999999999997</v>
      </c>
      <c r="N462">
        <v>678.08699999999999</v>
      </c>
      <c r="R462">
        <v>6.3250000000000002</v>
      </c>
      <c r="T462">
        <v>1.69</v>
      </c>
      <c r="V462">
        <v>2.0190000000000001</v>
      </c>
      <c r="X462">
        <v>2.1999999999999999E-2</v>
      </c>
      <c r="Y462">
        <v>2.7280000000000002</v>
      </c>
      <c r="AA462">
        <v>4.0000000000000001E-3</v>
      </c>
      <c r="AE462">
        <v>1.4E-2</v>
      </c>
    </row>
    <row r="463" spans="1:44" x14ac:dyDescent="0.25">
      <c r="A463" s="4" t="s">
        <v>338</v>
      </c>
      <c r="B463" s="5">
        <v>33946</v>
      </c>
      <c r="D463" t="s">
        <v>339</v>
      </c>
      <c r="E463">
        <v>1087.05</v>
      </c>
      <c r="G463">
        <v>147.67500000000001</v>
      </c>
      <c r="K463">
        <v>67.084000000000003</v>
      </c>
      <c r="N463">
        <v>705.48099999999999</v>
      </c>
      <c r="R463">
        <v>7.3220000000000001</v>
      </c>
      <c r="T463">
        <v>2.1459999999999999</v>
      </c>
      <c r="V463">
        <v>1.5329999999999999</v>
      </c>
      <c r="X463">
        <v>2.1999999999999999E-2</v>
      </c>
      <c r="Y463">
        <v>2.806</v>
      </c>
      <c r="AA463">
        <v>4.0000000000000001E-3</v>
      </c>
      <c r="AE463">
        <v>1.4999999999999999E-2</v>
      </c>
    </row>
    <row r="464" spans="1:44" x14ac:dyDescent="0.25">
      <c r="A464" s="4" t="s">
        <v>338</v>
      </c>
      <c r="B464" s="5">
        <v>33953</v>
      </c>
      <c r="D464" t="s">
        <v>339</v>
      </c>
      <c r="E464">
        <v>1061.8330000000001</v>
      </c>
      <c r="G464">
        <v>167.62200000000001</v>
      </c>
      <c r="K464">
        <v>51.207999999999998</v>
      </c>
      <c r="N464">
        <v>667.37599999999998</v>
      </c>
      <c r="R464">
        <v>6.4050000000000002</v>
      </c>
      <c r="T464">
        <v>2.0499999999999998</v>
      </c>
      <c r="V464">
        <v>1.157</v>
      </c>
      <c r="X464">
        <v>2.1000000000000001E-2</v>
      </c>
      <c r="Y464">
        <v>2.2480000000000002</v>
      </c>
      <c r="AA464">
        <v>3.0000000000000001E-3</v>
      </c>
      <c r="AE464">
        <v>1.2E-2</v>
      </c>
    </row>
    <row r="465" spans="1:40" x14ac:dyDescent="0.25">
      <c r="A465" s="4" t="s">
        <v>338</v>
      </c>
      <c r="B465" s="5">
        <v>33959</v>
      </c>
      <c r="D465" t="s">
        <v>339</v>
      </c>
      <c r="E465">
        <v>1072.4670000000001</v>
      </c>
      <c r="G465">
        <v>187.59200000000001</v>
      </c>
      <c r="K465">
        <v>38.085000000000001</v>
      </c>
      <c r="N465">
        <v>660.39499999999998</v>
      </c>
      <c r="R465">
        <v>6.4080000000000004</v>
      </c>
      <c r="T465">
        <v>2.4460000000000002</v>
      </c>
      <c r="V465">
        <v>0.69299999999999995</v>
      </c>
      <c r="X465">
        <v>1.7999999999999999E-2</v>
      </c>
      <c r="Y465">
        <v>2.2069999999999999</v>
      </c>
      <c r="AA465">
        <v>3.0000000000000001E-3</v>
      </c>
      <c r="AE465">
        <v>1.2999999999999999E-2</v>
      </c>
    </row>
    <row r="466" spans="1:40" x14ac:dyDescent="0.25">
      <c r="A466" s="4" t="s">
        <v>338</v>
      </c>
      <c r="B466" s="5">
        <v>33967</v>
      </c>
      <c r="D466" t="s">
        <v>339</v>
      </c>
      <c r="E466">
        <v>1003.7670000000001</v>
      </c>
      <c r="G466">
        <v>243.822</v>
      </c>
      <c r="K466">
        <v>21.702999999999999</v>
      </c>
      <c r="N466">
        <v>545.98199999999997</v>
      </c>
      <c r="R466">
        <v>6.2359999999999998</v>
      </c>
      <c r="T466">
        <v>3.0150000000000001</v>
      </c>
      <c r="V466">
        <v>0.47599999999999998</v>
      </c>
      <c r="X466">
        <v>0.02</v>
      </c>
      <c r="Y466">
        <v>1.5229999999999999</v>
      </c>
      <c r="AA466">
        <v>3.0000000000000001E-3</v>
      </c>
      <c r="AE466">
        <v>1.2E-2</v>
      </c>
    </row>
    <row r="467" spans="1:40" x14ac:dyDescent="0.25">
      <c r="A467" s="4" t="s">
        <v>338</v>
      </c>
      <c r="B467" s="5">
        <v>33974</v>
      </c>
      <c r="D467" t="s">
        <v>339</v>
      </c>
      <c r="E467">
        <v>1142.2670000000001</v>
      </c>
      <c r="G467">
        <v>276.54199999999997</v>
      </c>
      <c r="N467">
        <v>606.84699999999998</v>
      </c>
      <c r="R467">
        <v>6.6760000000000002</v>
      </c>
      <c r="T467">
        <v>3.6160000000000001</v>
      </c>
      <c r="Y467">
        <v>1.494</v>
      </c>
      <c r="AA467">
        <v>2E-3</v>
      </c>
      <c r="AE467">
        <v>1.2999999999999999E-2</v>
      </c>
    </row>
    <row r="468" spans="1:40" x14ac:dyDescent="0.25">
      <c r="A468" s="4" t="s">
        <v>338</v>
      </c>
      <c r="B468" s="5">
        <v>33981</v>
      </c>
      <c r="D468" t="s">
        <v>339</v>
      </c>
      <c r="E468">
        <v>1057.8330000000001</v>
      </c>
      <c r="G468">
        <v>304.39800000000002</v>
      </c>
      <c r="N468">
        <v>504.61500000000001</v>
      </c>
      <c r="R468">
        <v>6.71</v>
      </c>
      <c r="T468">
        <v>3.9260000000000002</v>
      </c>
      <c r="Y468">
        <v>1.06</v>
      </c>
      <c r="AA468">
        <v>2E-3</v>
      </c>
      <c r="AE468">
        <v>1.2999999999999999E-2</v>
      </c>
    </row>
    <row r="469" spans="1:40" x14ac:dyDescent="0.25">
      <c r="A469" s="4" t="s">
        <v>338</v>
      </c>
      <c r="B469" s="5">
        <v>33988</v>
      </c>
      <c r="D469" t="s">
        <v>339</v>
      </c>
      <c r="E469">
        <v>1116.3</v>
      </c>
      <c r="G469">
        <v>318.298</v>
      </c>
      <c r="N469">
        <v>507.07900000000001</v>
      </c>
      <c r="R469">
        <v>7.8739999999999997</v>
      </c>
      <c r="T469">
        <v>5.0149999999999997</v>
      </c>
      <c r="Y469">
        <v>1.056</v>
      </c>
      <c r="AA469">
        <v>2E-3</v>
      </c>
      <c r="AE469">
        <v>1.6E-2</v>
      </c>
    </row>
    <row r="470" spans="1:40" x14ac:dyDescent="0.25">
      <c r="A470" s="4" t="s">
        <v>338</v>
      </c>
      <c r="B470" s="5">
        <v>33996</v>
      </c>
      <c r="D470" t="s">
        <v>339</v>
      </c>
      <c r="R470">
        <v>0</v>
      </c>
    </row>
    <row r="471" spans="1:40" x14ac:dyDescent="0.25">
      <c r="A471" s="4" t="s">
        <v>338</v>
      </c>
      <c r="B471" s="5">
        <v>34003</v>
      </c>
      <c r="D471" t="s">
        <v>190</v>
      </c>
      <c r="E471">
        <v>940.39</v>
      </c>
      <c r="G471">
        <v>307.21199999999999</v>
      </c>
      <c r="N471">
        <v>496.51</v>
      </c>
      <c r="R471">
        <v>7.4880000000000004</v>
      </c>
      <c r="T471">
        <v>4.9059999999999997</v>
      </c>
      <c r="Y471">
        <v>0.99299999999999999</v>
      </c>
      <c r="AA471">
        <v>2E-3</v>
      </c>
      <c r="AE471">
        <v>1.6E-2</v>
      </c>
      <c r="AN471">
        <v>136.66800000000001</v>
      </c>
    </row>
    <row r="472" spans="1:40" x14ac:dyDescent="0.25">
      <c r="A472" s="4" t="s">
        <v>340</v>
      </c>
      <c r="B472" s="5">
        <v>33884</v>
      </c>
      <c r="D472" t="s">
        <v>339</v>
      </c>
      <c r="E472">
        <v>341.7</v>
      </c>
      <c r="R472">
        <v>0</v>
      </c>
    </row>
    <row r="473" spans="1:40" x14ac:dyDescent="0.25">
      <c r="A473" s="4" t="s">
        <v>340</v>
      </c>
      <c r="B473" s="5">
        <v>33897</v>
      </c>
      <c r="D473" t="s">
        <v>339</v>
      </c>
      <c r="E473">
        <v>486.4</v>
      </c>
      <c r="K473">
        <v>153.559</v>
      </c>
      <c r="N473">
        <v>332.84100000000001</v>
      </c>
      <c r="R473">
        <v>7.4889999999999999</v>
      </c>
      <c r="V473">
        <v>4.2089999999999996</v>
      </c>
      <c r="X473">
        <v>2.7E-2</v>
      </c>
      <c r="Y473">
        <v>3.28</v>
      </c>
      <c r="AA473">
        <v>0.01</v>
      </c>
    </row>
    <row r="474" spans="1:40" x14ac:dyDescent="0.25">
      <c r="A474" s="4" t="s">
        <v>340</v>
      </c>
      <c r="B474" s="5">
        <v>33911</v>
      </c>
      <c r="D474" t="s">
        <v>339</v>
      </c>
      <c r="E474">
        <v>765.5</v>
      </c>
      <c r="K474">
        <v>181.321</v>
      </c>
      <c r="N474">
        <v>509.125</v>
      </c>
      <c r="R474">
        <v>8.6969999999999992</v>
      </c>
      <c r="V474">
        <v>4.9539999999999997</v>
      </c>
      <c r="X474">
        <v>2.7E-2</v>
      </c>
      <c r="Y474">
        <v>3.7429999999999999</v>
      </c>
      <c r="AA474">
        <v>7.0000000000000001E-3</v>
      </c>
    </row>
    <row r="475" spans="1:40" x14ac:dyDescent="0.25">
      <c r="A475" s="4" t="s">
        <v>340</v>
      </c>
      <c r="B475" s="5">
        <v>33925</v>
      </c>
      <c r="D475" t="s">
        <v>339</v>
      </c>
      <c r="E475">
        <v>1359.3</v>
      </c>
      <c r="K475">
        <v>207.54</v>
      </c>
      <c r="N475">
        <v>995.89</v>
      </c>
      <c r="R475">
        <v>12.638</v>
      </c>
      <c r="V475">
        <v>5.7690000000000001</v>
      </c>
      <c r="X475">
        <v>2.8000000000000001E-2</v>
      </c>
      <c r="Y475">
        <v>6.8689999999999998</v>
      </c>
      <c r="AA475">
        <v>7.0000000000000001E-3</v>
      </c>
    </row>
    <row r="476" spans="1:40" x14ac:dyDescent="0.25">
      <c r="A476" s="4" t="s">
        <v>340</v>
      </c>
      <c r="B476" s="5">
        <v>33932</v>
      </c>
      <c r="D476" t="s">
        <v>339</v>
      </c>
      <c r="E476">
        <v>1266.3330000000001</v>
      </c>
      <c r="G476">
        <v>139.12200000000001</v>
      </c>
      <c r="K476">
        <v>145.42500000000001</v>
      </c>
      <c r="N476">
        <v>830.404</v>
      </c>
      <c r="R476">
        <v>10.342000000000001</v>
      </c>
      <c r="T476">
        <v>2.0289999999999999</v>
      </c>
      <c r="V476">
        <v>3.6349999999999998</v>
      </c>
      <c r="X476">
        <v>2.5000000000000001E-2</v>
      </c>
      <c r="Y476">
        <v>4.0069999999999997</v>
      </c>
      <c r="AA476">
        <v>5.0000000000000001E-3</v>
      </c>
      <c r="AE476">
        <v>1.4999999999999999E-2</v>
      </c>
    </row>
    <row r="477" spans="1:40" x14ac:dyDescent="0.25">
      <c r="A477" s="4" t="s">
        <v>340</v>
      </c>
      <c r="B477" s="5">
        <v>33939</v>
      </c>
      <c r="D477" t="s">
        <v>339</v>
      </c>
      <c r="E477">
        <v>1291.5830000000001</v>
      </c>
      <c r="G477">
        <v>150.124</v>
      </c>
      <c r="K477">
        <v>120.89</v>
      </c>
      <c r="N477">
        <v>882.04700000000003</v>
      </c>
      <c r="R477">
        <v>9.2050000000000001</v>
      </c>
      <c r="T477">
        <v>2.0449999999999999</v>
      </c>
      <c r="V477">
        <v>2.7530000000000001</v>
      </c>
      <c r="X477">
        <v>2.3E-2</v>
      </c>
      <c r="Y477">
        <v>3.6829999999999998</v>
      </c>
      <c r="AA477">
        <v>4.0000000000000001E-3</v>
      </c>
      <c r="AE477">
        <v>1.4E-2</v>
      </c>
    </row>
    <row r="478" spans="1:40" x14ac:dyDescent="0.25">
      <c r="A478" s="4" t="s">
        <v>340</v>
      </c>
      <c r="B478" s="5">
        <v>33946</v>
      </c>
      <c r="D478" t="s">
        <v>339</v>
      </c>
      <c r="E478">
        <v>1250.1669999999999</v>
      </c>
      <c r="G478">
        <v>215.00700000000001</v>
      </c>
      <c r="K478">
        <v>93.623000000000005</v>
      </c>
      <c r="N478">
        <v>785.29300000000001</v>
      </c>
      <c r="R478">
        <v>10.063000000000001</v>
      </c>
      <c r="T478">
        <v>3.008</v>
      </c>
      <c r="V478">
        <v>2.3340000000000001</v>
      </c>
      <c r="X478">
        <v>2.4E-2</v>
      </c>
      <c r="Y478">
        <v>3.6850000000000001</v>
      </c>
      <c r="AA478">
        <v>5.0000000000000001E-3</v>
      </c>
      <c r="AE478">
        <v>1.4E-2</v>
      </c>
    </row>
    <row r="479" spans="1:40" x14ac:dyDescent="0.25">
      <c r="A479" s="4" t="s">
        <v>340</v>
      </c>
      <c r="B479" s="5">
        <v>33953</v>
      </c>
      <c r="D479" t="s">
        <v>339</v>
      </c>
      <c r="E479">
        <v>1409.5</v>
      </c>
      <c r="G479">
        <v>242.143</v>
      </c>
      <c r="K479">
        <v>42.945</v>
      </c>
      <c r="N479">
        <v>883.07</v>
      </c>
      <c r="R479">
        <v>8.3740000000000006</v>
      </c>
      <c r="T479">
        <v>2.972</v>
      </c>
      <c r="V479">
        <v>0.90500000000000003</v>
      </c>
      <c r="X479">
        <v>1.7999999999999999E-2</v>
      </c>
      <c r="Y479">
        <v>3.33</v>
      </c>
      <c r="AA479">
        <v>4.0000000000000001E-3</v>
      </c>
      <c r="AE479">
        <v>1.2E-2</v>
      </c>
    </row>
    <row r="480" spans="1:40" x14ac:dyDescent="0.25">
      <c r="A480" s="4" t="s">
        <v>340</v>
      </c>
      <c r="B480" s="5">
        <v>33959</v>
      </c>
      <c r="D480" t="s">
        <v>339</v>
      </c>
      <c r="E480">
        <v>1504.433</v>
      </c>
      <c r="G480">
        <v>290.59699999999998</v>
      </c>
      <c r="K480">
        <v>59.283000000000001</v>
      </c>
      <c r="N480">
        <v>903.96100000000001</v>
      </c>
      <c r="R480">
        <v>9.7789999999999999</v>
      </c>
      <c r="T480">
        <v>3.8740000000000001</v>
      </c>
      <c r="V480">
        <v>1.21</v>
      </c>
      <c r="X480">
        <v>1.9E-2</v>
      </c>
      <c r="Y480">
        <v>3.2949999999999999</v>
      </c>
      <c r="AA480">
        <v>4.0000000000000001E-3</v>
      </c>
      <c r="AE480">
        <v>1.2999999999999999E-2</v>
      </c>
    </row>
    <row r="481" spans="1:40" x14ac:dyDescent="0.25">
      <c r="A481" s="4" t="s">
        <v>340</v>
      </c>
      <c r="B481" s="5">
        <v>33967</v>
      </c>
      <c r="D481" t="s">
        <v>339</v>
      </c>
      <c r="E481">
        <v>1427.0170000000001</v>
      </c>
      <c r="G481">
        <v>298.50400000000002</v>
      </c>
      <c r="K481">
        <v>51.723999999999997</v>
      </c>
      <c r="N481">
        <v>851.48</v>
      </c>
      <c r="R481">
        <v>8.7140000000000004</v>
      </c>
      <c r="T481">
        <v>4.1120000000000001</v>
      </c>
      <c r="V481">
        <v>1.0449999999999999</v>
      </c>
      <c r="X481">
        <v>0.02</v>
      </c>
      <c r="Y481">
        <v>2.4660000000000002</v>
      </c>
      <c r="AA481">
        <v>3.0000000000000001E-3</v>
      </c>
      <c r="AE481">
        <v>1.4E-2</v>
      </c>
    </row>
    <row r="482" spans="1:40" x14ac:dyDescent="0.25">
      <c r="A482" s="4" t="s">
        <v>340</v>
      </c>
      <c r="B482" s="5">
        <v>33974</v>
      </c>
      <c r="D482" t="s">
        <v>339</v>
      </c>
      <c r="E482">
        <v>1457.2329999999999</v>
      </c>
      <c r="G482">
        <v>331.42500000000001</v>
      </c>
      <c r="K482">
        <v>52.201999999999998</v>
      </c>
      <c r="N482">
        <v>798.33699999999999</v>
      </c>
      <c r="R482">
        <v>8.7929999999999993</v>
      </c>
      <c r="T482">
        <v>4.1870000000000003</v>
      </c>
      <c r="V482">
        <v>0.94599999999999995</v>
      </c>
      <c r="X482">
        <v>1.7000000000000001E-2</v>
      </c>
      <c r="Y482">
        <v>2.3780000000000001</v>
      </c>
      <c r="AA482">
        <v>3.0000000000000001E-3</v>
      </c>
      <c r="AE482">
        <v>1.2999999999999999E-2</v>
      </c>
    </row>
    <row r="483" spans="1:40" x14ac:dyDescent="0.25">
      <c r="A483" s="4" t="s">
        <v>340</v>
      </c>
      <c r="B483" s="5">
        <v>33981</v>
      </c>
      <c r="D483" t="s">
        <v>339</v>
      </c>
      <c r="E483">
        <v>1728.433</v>
      </c>
      <c r="G483">
        <v>507.34699999999998</v>
      </c>
      <c r="N483">
        <v>805.90499999999997</v>
      </c>
      <c r="R483">
        <v>10.829000000000001</v>
      </c>
      <c r="T483">
        <v>6.484</v>
      </c>
      <c r="Y483">
        <v>1.899</v>
      </c>
      <c r="AA483">
        <v>2E-3</v>
      </c>
      <c r="AE483">
        <v>1.2999999999999999E-2</v>
      </c>
    </row>
    <row r="484" spans="1:40" x14ac:dyDescent="0.25">
      <c r="A484" s="4" t="s">
        <v>340</v>
      </c>
      <c r="B484" s="5">
        <v>33988</v>
      </c>
      <c r="D484" t="s">
        <v>339</v>
      </c>
      <c r="E484">
        <v>1546.317</v>
      </c>
      <c r="G484">
        <v>496.46800000000002</v>
      </c>
      <c r="N484">
        <v>716.31799999999998</v>
      </c>
      <c r="R484">
        <v>11.436999999999999</v>
      </c>
      <c r="T484">
        <v>7.3040000000000003</v>
      </c>
      <c r="Y484">
        <v>1.74</v>
      </c>
      <c r="AA484">
        <v>2E-3</v>
      </c>
      <c r="AE484">
        <v>1.4999999999999999E-2</v>
      </c>
    </row>
    <row r="485" spans="1:40" x14ac:dyDescent="0.25">
      <c r="A485" s="4" t="s">
        <v>340</v>
      </c>
      <c r="B485" s="5">
        <v>33996</v>
      </c>
      <c r="D485" t="s">
        <v>339</v>
      </c>
      <c r="R485">
        <v>0</v>
      </c>
    </row>
    <row r="486" spans="1:40" x14ac:dyDescent="0.25">
      <c r="A486" s="4" t="s">
        <v>340</v>
      </c>
      <c r="B486" s="5">
        <v>34003</v>
      </c>
      <c r="D486" t="s">
        <v>190</v>
      </c>
      <c r="E486">
        <v>1711.731</v>
      </c>
      <c r="G486">
        <v>666.78399999999999</v>
      </c>
      <c r="N486">
        <v>806.32500000000005</v>
      </c>
      <c r="R486">
        <v>14.973000000000001</v>
      </c>
      <c r="T486">
        <v>9.8070000000000004</v>
      </c>
      <c r="Y486">
        <v>1.9350000000000001</v>
      </c>
      <c r="AA486">
        <v>2E-3</v>
      </c>
      <c r="AE486">
        <v>1.4999999999999999E-2</v>
      </c>
      <c r="AN486">
        <v>238.62199999999996</v>
      </c>
    </row>
    <row r="487" spans="1:40" x14ac:dyDescent="0.25">
      <c r="A487" s="4" t="s">
        <v>341</v>
      </c>
      <c r="B487" s="5">
        <v>33884</v>
      </c>
      <c r="D487" t="s">
        <v>339</v>
      </c>
      <c r="E487">
        <v>302.267</v>
      </c>
      <c r="R487">
        <v>0</v>
      </c>
    </row>
    <row r="488" spans="1:40" x14ac:dyDescent="0.25">
      <c r="A488" s="4" t="s">
        <v>341</v>
      </c>
      <c r="B488" s="5">
        <v>33897</v>
      </c>
      <c r="D488" t="s">
        <v>339</v>
      </c>
      <c r="E488">
        <v>359.233</v>
      </c>
      <c r="K488">
        <v>158.83500000000001</v>
      </c>
      <c r="N488">
        <v>200.399</v>
      </c>
      <c r="R488">
        <v>9.6880000000000006</v>
      </c>
      <c r="V488">
        <v>5.718</v>
      </c>
      <c r="X488">
        <v>3.5999999999999997E-2</v>
      </c>
      <c r="Y488">
        <v>3.97</v>
      </c>
      <c r="AA488">
        <v>0.02</v>
      </c>
    </row>
    <row r="489" spans="1:40" x14ac:dyDescent="0.25">
      <c r="A489" s="4" t="s">
        <v>341</v>
      </c>
      <c r="B489" s="5">
        <v>33911</v>
      </c>
      <c r="D489" t="s">
        <v>339</v>
      </c>
      <c r="E489">
        <v>697.03300000000002</v>
      </c>
      <c r="K489">
        <v>246.12100000000001</v>
      </c>
      <c r="N489">
        <v>388.86700000000002</v>
      </c>
      <c r="R489">
        <v>13.414999999999999</v>
      </c>
      <c r="V489">
        <v>8.0220000000000002</v>
      </c>
      <c r="X489">
        <v>3.3000000000000002E-2</v>
      </c>
      <c r="Y489">
        <v>5.3929999999999998</v>
      </c>
      <c r="AA489">
        <v>1.4E-2</v>
      </c>
    </row>
    <row r="490" spans="1:40" x14ac:dyDescent="0.25">
      <c r="A490" s="4" t="s">
        <v>341</v>
      </c>
      <c r="B490" s="5">
        <v>33925</v>
      </c>
      <c r="D490" t="s">
        <v>339</v>
      </c>
      <c r="E490">
        <v>1439.4169999999999</v>
      </c>
      <c r="K490">
        <v>256.93799999999999</v>
      </c>
      <c r="N490">
        <v>964.44100000000003</v>
      </c>
      <c r="R490">
        <v>16.556999999999999</v>
      </c>
      <c r="V490">
        <v>7.9889999999999999</v>
      </c>
      <c r="X490">
        <v>3.1E-2</v>
      </c>
      <c r="Y490">
        <v>8.5679999999999996</v>
      </c>
      <c r="AA490">
        <v>8.9999999999999993E-3</v>
      </c>
    </row>
    <row r="491" spans="1:40" x14ac:dyDescent="0.25">
      <c r="A491" s="4" t="s">
        <v>341</v>
      </c>
      <c r="B491" s="5">
        <v>33932</v>
      </c>
      <c r="D491" t="s">
        <v>339</v>
      </c>
      <c r="E491">
        <v>1318.8330000000001</v>
      </c>
      <c r="G491">
        <v>141.465</v>
      </c>
      <c r="K491">
        <v>176.10300000000001</v>
      </c>
      <c r="N491">
        <v>826.61900000000003</v>
      </c>
      <c r="R491">
        <v>13.387</v>
      </c>
      <c r="T491">
        <v>2.7040000000000002</v>
      </c>
      <c r="V491">
        <v>5.117</v>
      </c>
      <c r="X491">
        <v>2.9000000000000001E-2</v>
      </c>
      <c r="Y491">
        <v>5.2050000000000001</v>
      </c>
      <c r="AA491">
        <v>6.0000000000000001E-3</v>
      </c>
      <c r="AE491">
        <v>1.9E-2</v>
      </c>
    </row>
    <row r="492" spans="1:40" x14ac:dyDescent="0.25">
      <c r="A492" s="4" t="s">
        <v>341</v>
      </c>
      <c r="B492" s="5">
        <v>33939</v>
      </c>
      <c r="D492" t="s">
        <v>339</v>
      </c>
      <c r="E492">
        <v>1728.383</v>
      </c>
      <c r="G492">
        <v>204.13399999999999</v>
      </c>
      <c r="K492">
        <v>222.53399999999999</v>
      </c>
      <c r="N492">
        <v>1131.153</v>
      </c>
      <c r="R492">
        <v>17.131</v>
      </c>
      <c r="T492">
        <v>3.4209999999999998</v>
      </c>
      <c r="V492">
        <v>6.4720000000000004</v>
      </c>
      <c r="X492">
        <v>2.9000000000000001E-2</v>
      </c>
      <c r="Y492">
        <v>6.7169999999999996</v>
      </c>
      <c r="AA492">
        <v>6.0000000000000001E-3</v>
      </c>
      <c r="AE492">
        <v>1.7000000000000001E-2</v>
      </c>
    </row>
    <row r="493" spans="1:40" x14ac:dyDescent="0.25">
      <c r="A493" s="4" t="s">
        <v>341</v>
      </c>
      <c r="B493" s="5">
        <v>33946</v>
      </c>
      <c r="D493" t="s">
        <v>339</v>
      </c>
      <c r="E493">
        <v>1603.8330000000001</v>
      </c>
      <c r="G493">
        <v>247.72200000000001</v>
      </c>
      <c r="K493">
        <v>154.785</v>
      </c>
      <c r="N493">
        <v>990.30499999999995</v>
      </c>
      <c r="R493">
        <v>14.59</v>
      </c>
      <c r="T493">
        <v>4.298</v>
      </c>
      <c r="V493">
        <v>4.3559999999999999</v>
      </c>
      <c r="X493">
        <v>2.8000000000000001E-2</v>
      </c>
      <c r="Y493">
        <v>5.3040000000000003</v>
      </c>
      <c r="AA493">
        <v>5.0000000000000001E-3</v>
      </c>
      <c r="AE493">
        <v>1.7000000000000001E-2</v>
      </c>
    </row>
    <row r="494" spans="1:40" x14ac:dyDescent="0.25">
      <c r="A494" s="4" t="s">
        <v>341</v>
      </c>
      <c r="B494" s="5">
        <v>33953</v>
      </c>
      <c r="D494" t="s">
        <v>339</v>
      </c>
      <c r="E494">
        <v>1628.8330000000001</v>
      </c>
      <c r="G494">
        <v>304.762</v>
      </c>
      <c r="K494">
        <v>91.22</v>
      </c>
      <c r="N494">
        <v>1007.0359999999999</v>
      </c>
      <c r="R494">
        <v>11.728999999999999</v>
      </c>
      <c r="T494">
        <v>4.93</v>
      </c>
      <c r="V494">
        <v>2.1789999999999998</v>
      </c>
      <c r="X494">
        <v>2.4E-2</v>
      </c>
      <c r="Y494">
        <v>3.843</v>
      </c>
      <c r="AA494">
        <v>4.0000000000000001E-3</v>
      </c>
      <c r="AE494">
        <v>1.6E-2</v>
      </c>
    </row>
    <row r="495" spans="1:40" x14ac:dyDescent="0.25">
      <c r="A495" s="4" t="s">
        <v>341</v>
      </c>
      <c r="B495" s="5">
        <v>33959</v>
      </c>
      <c r="D495" t="s">
        <v>339</v>
      </c>
      <c r="E495">
        <v>1896.817</v>
      </c>
      <c r="G495">
        <v>424.58499999999998</v>
      </c>
      <c r="K495">
        <v>137.40799999999999</v>
      </c>
      <c r="N495">
        <v>1069.316</v>
      </c>
      <c r="R495">
        <v>16.53</v>
      </c>
      <c r="T495">
        <v>7.08</v>
      </c>
      <c r="V495">
        <v>3.2810000000000001</v>
      </c>
      <c r="X495">
        <v>2.3E-2</v>
      </c>
      <c r="Y495">
        <v>5.085</v>
      </c>
      <c r="AA495">
        <v>5.0000000000000001E-3</v>
      </c>
      <c r="AE495">
        <v>1.7000000000000001E-2</v>
      </c>
    </row>
    <row r="496" spans="1:40" x14ac:dyDescent="0.25">
      <c r="A496" s="4" t="s">
        <v>341</v>
      </c>
      <c r="B496" s="5">
        <v>33967</v>
      </c>
      <c r="D496" t="s">
        <v>339</v>
      </c>
      <c r="E496">
        <v>1681.683</v>
      </c>
      <c r="G496">
        <v>412.59699999999998</v>
      </c>
      <c r="K496">
        <v>59.418999999999997</v>
      </c>
      <c r="N496">
        <v>930.53399999999999</v>
      </c>
      <c r="R496">
        <v>12.348000000000001</v>
      </c>
      <c r="T496">
        <v>6.8659999999999997</v>
      </c>
      <c r="V496">
        <v>1.135</v>
      </c>
      <c r="X496">
        <v>1.7999999999999999E-2</v>
      </c>
      <c r="Y496">
        <v>3.294</v>
      </c>
      <c r="AA496">
        <v>3.0000000000000001E-3</v>
      </c>
      <c r="AE496">
        <v>1.7000000000000001E-2</v>
      </c>
    </row>
    <row r="497" spans="1:40" x14ac:dyDescent="0.25">
      <c r="A497" s="4" t="s">
        <v>341</v>
      </c>
      <c r="B497" s="5">
        <v>33974</v>
      </c>
      <c r="D497" t="s">
        <v>339</v>
      </c>
      <c r="E497">
        <v>1960.2170000000001</v>
      </c>
      <c r="G497">
        <v>606.05499999999995</v>
      </c>
      <c r="K497">
        <v>25.245000000000001</v>
      </c>
      <c r="N497">
        <v>941.33799999999997</v>
      </c>
      <c r="R497">
        <v>13.779</v>
      </c>
      <c r="T497">
        <v>9.3520000000000003</v>
      </c>
      <c r="V497">
        <v>0.50700000000000001</v>
      </c>
      <c r="X497">
        <v>0.02</v>
      </c>
      <c r="Y497">
        <v>2.7120000000000002</v>
      </c>
      <c r="AA497">
        <v>3.0000000000000001E-3</v>
      </c>
      <c r="AE497">
        <v>1.4999999999999999E-2</v>
      </c>
    </row>
    <row r="498" spans="1:40" x14ac:dyDescent="0.25">
      <c r="A498" s="4" t="s">
        <v>341</v>
      </c>
      <c r="B498" s="5">
        <v>33981</v>
      </c>
      <c r="D498" t="s">
        <v>339</v>
      </c>
      <c r="E498">
        <v>1763.117</v>
      </c>
      <c r="G498">
        <v>595.47900000000004</v>
      </c>
      <c r="N498">
        <v>735.74599999999998</v>
      </c>
      <c r="R498">
        <v>14.202</v>
      </c>
      <c r="T498">
        <v>11.176</v>
      </c>
      <c r="Y498">
        <v>1.5069999999999999</v>
      </c>
      <c r="AA498">
        <v>2E-3</v>
      </c>
      <c r="AE498">
        <v>1.9E-2</v>
      </c>
    </row>
    <row r="499" spans="1:40" x14ac:dyDescent="0.25">
      <c r="A499" s="4" t="s">
        <v>341</v>
      </c>
      <c r="B499" s="5">
        <v>33988</v>
      </c>
      <c r="D499" t="s">
        <v>339</v>
      </c>
      <c r="E499">
        <v>1780.433</v>
      </c>
      <c r="G499">
        <v>642.28499999999997</v>
      </c>
      <c r="N499">
        <v>743.03200000000004</v>
      </c>
      <c r="R499">
        <v>14.064</v>
      </c>
      <c r="T499">
        <v>10.755000000000001</v>
      </c>
      <c r="Y499">
        <v>1.67</v>
      </c>
      <c r="AA499">
        <v>2E-3</v>
      </c>
      <c r="AE499">
        <v>1.7000000000000001E-2</v>
      </c>
    </row>
    <row r="500" spans="1:40" x14ac:dyDescent="0.25">
      <c r="A500" s="4" t="s">
        <v>341</v>
      </c>
      <c r="B500" s="5">
        <v>33996</v>
      </c>
      <c r="D500" t="s">
        <v>339</v>
      </c>
      <c r="R500">
        <v>0</v>
      </c>
    </row>
    <row r="501" spans="1:40" x14ac:dyDescent="0.25">
      <c r="A501" s="4" t="s">
        <v>341</v>
      </c>
      <c r="B501" s="5">
        <v>34003</v>
      </c>
      <c r="D501" t="s">
        <v>190</v>
      </c>
      <c r="E501">
        <v>1784.4739999999999</v>
      </c>
      <c r="G501">
        <v>739.798</v>
      </c>
      <c r="N501">
        <v>809.32299999999998</v>
      </c>
      <c r="R501">
        <v>15.98</v>
      </c>
      <c r="T501">
        <v>12.401999999999999</v>
      </c>
      <c r="Y501">
        <v>1.8069999999999999</v>
      </c>
      <c r="AA501">
        <v>2E-3</v>
      </c>
      <c r="AE501">
        <v>1.7000000000000001E-2</v>
      </c>
      <c r="AN501">
        <v>235.35400000000004</v>
      </c>
    </row>
    <row r="502" spans="1:40" x14ac:dyDescent="0.25">
      <c r="A502" s="4" t="s">
        <v>342</v>
      </c>
      <c r="B502" s="5">
        <v>33884</v>
      </c>
      <c r="D502" t="s">
        <v>339</v>
      </c>
      <c r="E502">
        <v>342.15</v>
      </c>
      <c r="R502">
        <v>0</v>
      </c>
    </row>
    <row r="503" spans="1:40" x14ac:dyDescent="0.25">
      <c r="A503" s="4" t="s">
        <v>342</v>
      </c>
      <c r="B503" s="5">
        <v>33897</v>
      </c>
      <c r="D503" t="s">
        <v>339</v>
      </c>
      <c r="E503">
        <v>563.16700000000003</v>
      </c>
      <c r="K503">
        <v>227.166</v>
      </c>
      <c r="N503">
        <v>336</v>
      </c>
      <c r="R503">
        <v>14.815</v>
      </c>
      <c r="V503">
        <v>8.6140000000000008</v>
      </c>
      <c r="X503">
        <v>3.7999999999999999E-2</v>
      </c>
      <c r="Y503">
        <v>6.2009999999999996</v>
      </c>
      <c r="AA503">
        <v>1.7999999999999999E-2</v>
      </c>
    </row>
    <row r="504" spans="1:40" x14ac:dyDescent="0.25">
      <c r="A504" s="4" t="s">
        <v>342</v>
      </c>
      <c r="B504" s="5">
        <v>33911</v>
      </c>
      <c r="D504" t="s">
        <v>339</v>
      </c>
      <c r="E504">
        <v>1032.6669999999999</v>
      </c>
      <c r="K504">
        <v>349.92700000000002</v>
      </c>
      <c r="N504">
        <v>631.03099999999995</v>
      </c>
      <c r="R504">
        <v>21.172000000000001</v>
      </c>
      <c r="V504">
        <v>12.396000000000001</v>
      </c>
      <c r="X504">
        <v>3.5000000000000003E-2</v>
      </c>
      <c r="Y504">
        <v>8.7759999999999998</v>
      </c>
      <c r="AA504">
        <v>1.4E-2</v>
      </c>
    </row>
    <row r="505" spans="1:40" x14ac:dyDescent="0.25">
      <c r="A505" s="4" t="s">
        <v>342</v>
      </c>
      <c r="B505" s="5">
        <v>33925</v>
      </c>
      <c r="D505" t="s">
        <v>339</v>
      </c>
      <c r="E505">
        <v>1161.317</v>
      </c>
      <c r="K505">
        <v>254.15100000000001</v>
      </c>
      <c r="N505">
        <v>737.83299999999997</v>
      </c>
      <c r="R505">
        <v>15.789</v>
      </c>
      <c r="V505">
        <v>8.0980000000000008</v>
      </c>
      <c r="X505">
        <v>3.1E-2</v>
      </c>
      <c r="Y505">
        <v>7.6909999999999998</v>
      </c>
      <c r="AA505">
        <v>0.01</v>
      </c>
    </row>
    <row r="506" spans="1:40" x14ac:dyDescent="0.25">
      <c r="A506" s="4" t="s">
        <v>342</v>
      </c>
      <c r="B506" s="5">
        <v>33932</v>
      </c>
      <c r="D506" t="s">
        <v>339</v>
      </c>
      <c r="E506">
        <v>1564.867</v>
      </c>
      <c r="G506">
        <v>178.53399999999999</v>
      </c>
      <c r="K506">
        <v>297.03100000000001</v>
      </c>
      <c r="N506">
        <v>904.98699999999997</v>
      </c>
      <c r="R506">
        <v>22.997</v>
      </c>
      <c r="T506">
        <v>3.5590000000000002</v>
      </c>
      <c r="V506">
        <v>10.268000000000001</v>
      </c>
      <c r="X506">
        <v>3.5000000000000003E-2</v>
      </c>
      <c r="Y506">
        <v>8.6059999999999999</v>
      </c>
      <c r="AA506">
        <v>0.01</v>
      </c>
      <c r="AE506">
        <v>0.02</v>
      </c>
    </row>
    <row r="507" spans="1:40" x14ac:dyDescent="0.25">
      <c r="A507" s="4" t="s">
        <v>342</v>
      </c>
      <c r="B507" s="5">
        <v>33939</v>
      </c>
      <c r="D507" t="s">
        <v>339</v>
      </c>
      <c r="E507">
        <v>1498.8</v>
      </c>
      <c r="G507">
        <v>191.84200000000001</v>
      </c>
      <c r="K507">
        <v>232.25899999999999</v>
      </c>
      <c r="N507">
        <v>899.50199999999995</v>
      </c>
      <c r="R507">
        <v>19.815000000000001</v>
      </c>
      <c r="T507">
        <v>3.2890000000000001</v>
      </c>
      <c r="V507">
        <v>7.8620000000000001</v>
      </c>
      <c r="X507">
        <v>3.4000000000000002E-2</v>
      </c>
      <c r="Y507">
        <v>8.06</v>
      </c>
      <c r="AA507">
        <v>8.9999999999999993E-3</v>
      </c>
      <c r="AE507">
        <v>1.7000000000000001E-2</v>
      </c>
    </row>
    <row r="508" spans="1:40" x14ac:dyDescent="0.25">
      <c r="A508" s="4" t="s">
        <v>342</v>
      </c>
      <c r="B508" s="5">
        <v>33946</v>
      </c>
      <c r="D508" t="s">
        <v>339</v>
      </c>
      <c r="E508">
        <v>1915.5</v>
      </c>
      <c r="G508">
        <v>309.75900000000001</v>
      </c>
      <c r="K508">
        <v>227.99100000000001</v>
      </c>
      <c r="N508">
        <v>1180.6400000000001</v>
      </c>
      <c r="R508">
        <v>23.495000000000001</v>
      </c>
      <c r="T508">
        <v>5.4180000000000001</v>
      </c>
      <c r="V508">
        <v>7.4880000000000004</v>
      </c>
      <c r="X508">
        <v>3.3000000000000002E-2</v>
      </c>
      <c r="Y508">
        <v>9.6129999999999995</v>
      </c>
      <c r="AA508">
        <v>8.0000000000000002E-3</v>
      </c>
      <c r="AE508">
        <v>1.7000000000000001E-2</v>
      </c>
    </row>
    <row r="509" spans="1:40" x14ac:dyDescent="0.25">
      <c r="A509" s="4" t="s">
        <v>342</v>
      </c>
      <c r="B509" s="5">
        <v>33953</v>
      </c>
      <c r="D509" t="s">
        <v>339</v>
      </c>
      <c r="E509">
        <v>1989.6669999999999</v>
      </c>
      <c r="G509">
        <v>413.89299999999997</v>
      </c>
      <c r="K509">
        <v>156.196</v>
      </c>
      <c r="N509">
        <v>1143.338</v>
      </c>
      <c r="R509">
        <v>21.254000000000001</v>
      </c>
      <c r="T509">
        <v>7.5570000000000004</v>
      </c>
      <c r="V509">
        <v>4.8369999999999997</v>
      </c>
      <c r="X509">
        <v>3.1E-2</v>
      </c>
      <c r="Y509">
        <v>7.5549999999999997</v>
      </c>
      <c r="AA509">
        <v>7.0000000000000001E-3</v>
      </c>
      <c r="AE509">
        <v>1.7999999999999999E-2</v>
      </c>
    </row>
    <row r="510" spans="1:40" x14ac:dyDescent="0.25">
      <c r="A510" s="4" t="s">
        <v>342</v>
      </c>
      <c r="B510" s="5">
        <v>33959</v>
      </c>
      <c r="D510" t="s">
        <v>339</v>
      </c>
      <c r="E510">
        <v>2195.2330000000002</v>
      </c>
      <c r="G510">
        <v>556.78599999999994</v>
      </c>
      <c r="K510">
        <v>184.58199999999999</v>
      </c>
      <c r="N510">
        <v>1152.106</v>
      </c>
      <c r="R510">
        <v>24.893999999999998</v>
      </c>
      <c r="T510">
        <v>10.124000000000001</v>
      </c>
      <c r="V510">
        <v>5.2560000000000002</v>
      </c>
      <c r="X510">
        <v>2.9000000000000001E-2</v>
      </c>
      <c r="Y510">
        <v>7.76</v>
      </c>
      <c r="AA510">
        <v>7.0000000000000001E-3</v>
      </c>
      <c r="AE510">
        <v>1.7999999999999999E-2</v>
      </c>
    </row>
    <row r="511" spans="1:40" x14ac:dyDescent="0.25">
      <c r="A511" s="4" t="s">
        <v>342</v>
      </c>
      <c r="B511" s="5">
        <v>33967</v>
      </c>
      <c r="D511" t="s">
        <v>339</v>
      </c>
      <c r="E511">
        <v>1844.5</v>
      </c>
      <c r="G511">
        <v>592.01700000000005</v>
      </c>
      <c r="K511">
        <v>101.518</v>
      </c>
      <c r="N511">
        <v>864.30399999999997</v>
      </c>
      <c r="R511">
        <v>20.45</v>
      </c>
      <c r="T511">
        <v>11.769</v>
      </c>
      <c r="V511">
        <v>2.5790000000000002</v>
      </c>
      <c r="X511">
        <v>2.5000000000000001E-2</v>
      </c>
      <c r="Y511">
        <v>4.2359999999999998</v>
      </c>
      <c r="AA511">
        <v>5.0000000000000001E-3</v>
      </c>
      <c r="AE511">
        <v>0.02</v>
      </c>
    </row>
    <row r="512" spans="1:40" x14ac:dyDescent="0.25">
      <c r="A512" s="4" t="s">
        <v>342</v>
      </c>
      <c r="B512" s="5">
        <v>33974</v>
      </c>
      <c r="D512" t="s">
        <v>339</v>
      </c>
      <c r="E512">
        <v>2169.567</v>
      </c>
      <c r="G512">
        <v>788.93299999999999</v>
      </c>
      <c r="K512">
        <v>48.808</v>
      </c>
      <c r="N512">
        <v>928.99099999999999</v>
      </c>
      <c r="R512">
        <v>23.609000000000002</v>
      </c>
      <c r="T512">
        <v>15.816000000000001</v>
      </c>
      <c r="V512">
        <v>0.98499999999999999</v>
      </c>
      <c r="X512">
        <v>0.02</v>
      </c>
      <c r="Y512">
        <v>4.6500000000000004</v>
      </c>
      <c r="AA512">
        <v>5.0000000000000001E-3</v>
      </c>
      <c r="AE512">
        <v>0.02</v>
      </c>
    </row>
    <row r="513" spans="1:40" x14ac:dyDescent="0.25">
      <c r="A513" s="4" t="s">
        <v>342</v>
      </c>
      <c r="B513" s="5">
        <v>33981</v>
      </c>
      <c r="D513" t="s">
        <v>339</v>
      </c>
      <c r="E513">
        <v>2016.2170000000001</v>
      </c>
      <c r="G513">
        <v>800.298</v>
      </c>
      <c r="K513">
        <v>27.577999999999999</v>
      </c>
      <c r="N513">
        <v>779.84199999999998</v>
      </c>
      <c r="R513">
        <v>23.16</v>
      </c>
      <c r="T513">
        <v>16.994</v>
      </c>
      <c r="V513">
        <v>0.7</v>
      </c>
      <c r="X513">
        <v>2.5000000000000001E-2</v>
      </c>
      <c r="Y513">
        <v>3.41</v>
      </c>
      <c r="AA513">
        <v>4.0000000000000001E-3</v>
      </c>
      <c r="AE513">
        <v>2.1000000000000001E-2</v>
      </c>
    </row>
    <row r="514" spans="1:40" x14ac:dyDescent="0.25">
      <c r="A514" s="4" t="s">
        <v>342</v>
      </c>
      <c r="B514" s="5">
        <v>33988</v>
      </c>
      <c r="D514" t="s">
        <v>339</v>
      </c>
      <c r="E514">
        <v>2021.383</v>
      </c>
      <c r="G514">
        <v>854.87599999999998</v>
      </c>
      <c r="N514">
        <v>736.60799999999995</v>
      </c>
      <c r="R514">
        <v>25.65</v>
      </c>
      <c r="T514">
        <v>20.152999999999999</v>
      </c>
      <c r="Y514">
        <v>2.802</v>
      </c>
      <c r="AA514">
        <v>4.0000000000000001E-3</v>
      </c>
      <c r="AE514">
        <v>2.4E-2</v>
      </c>
    </row>
    <row r="515" spans="1:40" x14ac:dyDescent="0.25">
      <c r="A515" s="4" t="s">
        <v>342</v>
      </c>
      <c r="B515" s="5">
        <v>33996</v>
      </c>
      <c r="D515" t="s">
        <v>339</v>
      </c>
      <c r="R515">
        <v>0</v>
      </c>
    </row>
    <row r="516" spans="1:40" x14ac:dyDescent="0.25">
      <c r="A516" s="4" t="s">
        <v>342</v>
      </c>
      <c r="B516" s="5">
        <v>34003</v>
      </c>
      <c r="D516" t="s">
        <v>190</v>
      </c>
      <c r="E516">
        <v>1913.085</v>
      </c>
      <c r="G516">
        <v>872.35799999999995</v>
      </c>
      <c r="N516">
        <v>813.14499999999998</v>
      </c>
      <c r="R516">
        <v>26.372</v>
      </c>
      <c r="T516">
        <v>20.475999999999999</v>
      </c>
      <c r="Y516">
        <v>3.09</v>
      </c>
      <c r="AA516">
        <v>4.0000000000000001E-3</v>
      </c>
      <c r="AE516">
        <v>2.3E-2</v>
      </c>
      <c r="AN516">
        <v>227.58100000000013</v>
      </c>
    </row>
    <row r="517" spans="1:40" x14ac:dyDescent="0.25">
      <c r="A517" s="4" t="s">
        <v>343</v>
      </c>
      <c r="B517" s="5">
        <v>33884</v>
      </c>
      <c r="D517" t="s">
        <v>339</v>
      </c>
      <c r="E517">
        <v>180.46700000000001</v>
      </c>
      <c r="K517">
        <v>73.507999999999996</v>
      </c>
      <c r="N517">
        <v>106.959</v>
      </c>
      <c r="R517">
        <v>0</v>
      </c>
    </row>
    <row r="518" spans="1:40" x14ac:dyDescent="0.25">
      <c r="A518" s="4" t="s">
        <v>343</v>
      </c>
      <c r="B518" s="5">
        <v>33897</v>
      </c>
      <c r="D518" t="s">
        <v>339</v>
      </c>
      <c r="E518">
        <v>290.46699999999998</v>
      </c>
      <c r="K518">
        <v>103.889</v>
      </c>
      <c r="N518">
        <v>186.577</v>
      </c>
      <c r="R518">
        <v>4.306</v>
      </c>
      <c r="V518">
        <v>2.2029999999999998</v>
      </c>
      <c r="X518">
        <v>2.1000000000000001E-2</v>
      </c>
      <c r="Y518">
        <v>2.1030000000000002</v>
      </c>
      <c r="AA518">
        <v>1.0999999999999999E-2</v>
      </c>
    </row>
    <row r="519" spans="1:40" x14ac:dyDescent="0.25">
      <c r="A519" s="4" t="s">
        <v>343</v>
      </c>
      <c r="B519" s="5">
        <v>33911</v>
      </c>
      <c r="D519" t="s">
        <v>339</v>
      </c>
      <c r="E519">
        <v>515.23299999999995</v>
      </c>
      <c r="K519">
        <v>92.649000000000001</v>
      </c>
      <c r="N519">
        <v>345.73399999999998</v>
      </c>
      <c r="R519">
        <v>4.835</v>
      </c>
      <c r="V519">
        <v>2.3980000000000001</v>
      </c>
      <c r="X519">
        <v>2.5999999999999999E-2</v>
      </c>
      <c r="Y519">
        <v>2.4369999999999998</v>
      </c>
      <c r="AA519">
        <v>7.0000000000000001E-3</v>
      </c>
    </row>
    <row r="520" spans="1:40" x14ac:dyDescent="0.25">
      <c r="A520" s="4" t="s">
        <v>343</v>
      </c>
      <c r="B520" s="5">
        <v>33925</v>
      </c>
      <c r="D520" t="s">
        <v>339</v>
      </c>
      <c r="E520">
        <v>660.11699999999996</v>
      </c>
      <c r="K520">
        <v>77.944000000000003</v>
      </c>
      <c r="N520">
        <v>517.33199999999999</v>
      </c>
      <c r="R520">
        <v>4.8970000000000002</v>
      </c>
      <c r="V520">
        <v>1.8160000000000001</v>
      </c>
      <c r="X520">
        <v>2.3E-2</v>
      </c>
      <c r="Y520">
        <v>3.081</v>
      </c>
      <c r="AA520">
        <v>6.0000000000000001E-3</v>
      </c>
    </row>
    <row r="521" spans="1:40" x14ac:dyDescent="0.25">
      <c r="A521" s="4" t="s">
        <v>343</v>
      </c>
      <c r="B521" s="5">
        <v>33932</v>
      </c>
      <c r="D521" t="s">
        <v>339</v>
      </c>
      <c r="E521">
        <v>752</v>
      </c>
      <c r="G521">
        <v>73.34</v>
      </c>
      <c r="K521">
        <v>61.164000000000001</v>
      </c>
      <c r="N521">
        <v>494.80599999999998</v>
      </c>
      <c r="R521">
        <v>4.7779999999999996</v>
      </c>
      <c r="T521">
        <v>0.98699999999999999</v>
      </c>
      <c r="V521">
        <v>1.3660000000000001</v>
      </c>
      <c r="X521">
        <v>2.1999999999999999E-2</v>
      </c>
      <c r="Y521">
        <v>2.073</v>
      </c>
      <c r="AA521">
        <v>4.0000000000000001E-3</v>
      </c>
      <c r="AE521">
        <v>1.2999999999999999E-2</v>
      </c>
    </row>
    <row r="522" spans="1:40" x14ac:dyDescent="0.25">
      <c r="A522" s="4" t="s">
        <v>343</v>
      </c>
      <c r="B522" s="5">
        <v>33939</v>
      </c>
      <c r="D522" t="s">
        <v>339</v>
      </c>
      <c r="E522">
        <v>954.1</v>
      </c>
      <c r="G522">
        <v>101.964</v>
      </c>
      <c r="K522">
        <v>54.177999999999997</v>
      </c>
      <c r="N522">
        <v>659.86500000000001</v>
      </c>
      <c r="R522">
        <v>5.6319999999999997</v>
      </c>
      <c r="T522">
        <v>1.464</v>
      </c>
      <c r="V522">
        <v>1.0740000000000001</v>
      </c>
      <c r="X522">
        <v>0.02</v>
      </c>
      <c r="Y522">
        <v>2.605</v>
      </c>
      <c r="AA522">
        <v>4.0000000000000001E-3</v>
      </c>
      <c r="AE522">
        <v>1.4E-2</v>
      </c>
    </row>
    <row r="523" spans="1:40" x14ac:dyDescent="0.25">
      <c r="A523" s="4" t="s">
        <v>343</v>
      </c>
      <c r="B523" s="5">
        <v>33946</v>
      </c>
      <c r="D523" t="s">
        <v>339</v>
      </c>
      <c r="E523">
        <v>995.31700000000001</v>
      </c>
      <c r="G523">
        <v>151.43299999999999</v>
      </c>
      <c r="K523">
        <v>35.639000000000003</v>
      </c>
      <c r="N523">
        <v>656.46199999999999</v>
      </c>
      <c r="R523">
        <v>6.22</v>
      </c>
      <c r="T523">
        <v>2.2170000000000001</v>
      </c>
      <c r="V523">
        <v>1.0549999999999999</v>
      </c>
      <c r="X523">
        <v>0.02</v>
      </c>
      <c r="Y523">
        <v>2.573</v>
      </c>
      <c r="AA523">
        <v>4.0000000000000001E-3</v>
      </c>
      <c r="AE523">
        <v>1.4999999999999999E-2</v>
      </c>
    </row>
    <row r="524" spans="1:40" x14ac:dyDescent="0.25">
      <c r="A524" s="4" t="s">
        <v>343</v>
      </c>
      <c r="B524" s="5">
        <v>33953</v>
      </c>
      <c r="D524" t="s">
        <v>339</v>
      </c>
      <c r="E524">
        <v>961.5</v>
      </c>
      <c r="G524">
        <v>157.42400000000001</v>
      </c>
      <c r="K524">
        <v>34.985999999999997</v>
      </c>
      <c r="N524">
        <v>611.20299999999997</v>
      </c>
      <c r="R524">
        <v>5.4169999999999998</v>
      </c>
      <c r="T524">
        <v>1.992</v>
      </c>
      <c r="V524">
        <v>0.66400000000000003</v>
      </c>
      <c r="X524">
        <v>1.9E-2</v>
      </c>
      <c r="Y524">
        <v>2.0049999999999999</v>
      </c>
      <c r="AA524">
        <v>3.0000000000000001E-3</v>
      </c>
      <c r="AE524">
        <v>1.2999999999999999E-2</v>
      </c>
    </row>
    <row r="525" spans="1:40" x14ac:dyDescent="0.25">
      <c r="A525" s="4" t="s">
        <v>343</v>
      </c>
      <c r="B525" s="5">
        <v>33959</v>
      </c>
      <c r="D525" t="s">
        <v>339</v>
      </c>
      <c r="E525">
        <v>1022.95</v>
      </c>
      <c r="G525">
        <v>214.08799999999999</v>
      </c>
      <c r="K525">
        <v>21.082000000000001</v>
      </c>
      <c r="N525">
        <v>565.89200000000005</v>
      </c>
      <c r="R525">
        <v>5.9130000000000003</v>
      </c>
      <c r="T525">
        <v>2.94</v>
      </c>
      <c r="V525">
        <v>0.35399999999999998</v>
      </c>
      <c r="X525">
        <v>1.7000000000000001E-2</v>
      </c>
      <c r="Y525">
        <v>1.7090000000000001</v>
      </c>
      <c r="AA525">
        <v>3.0000000000000001E-3</v>
      </c>
      <c r="AE525">
        <v>1.4E-2</v>
      </c>
    </row>
    <row r="526" spans="1:40" x14ac:dyDescent="0.25">
      <c r="A526" s="4" t="s">
        <v>343</v>
      </c>
      <c r="B526" s="5">
        <v>33967</v>
      </c>
      <c r="D526" t="s">
        <v>339</v>
      </c>
      <c r="E526">
        <v>776.55</v>
      </c>
      <c r="G526">
        <v>143.17699999999999</v>
      </c>
      <c r="K526">
        <v>24.497</v>
      </c>
      <c r="N526">
        <v>481.31599999999997</v>
      </c>
      <c r="R526">
        <v>4.3019999999999996</v>
      </c>
      <c r="T526">
        <v>1.88</v>
      </c>
      <c r="V526">
        <v>0.48899999999999999</v>
      </c>
      <c r="X526">
        <v>0.02</v>
      </c>
      <c r="Y526">
        <v>1.409</v>
      </c>
      <c r="AA526">
        <v>3.0000000000000001E-3</v>
      </c>
      <c r="AE526">
        <v>1.2999999999999999E-2</v>
      </c>
    </row>
    <row r="527" spans="1:40" x14ac:dyDescent="0.25">
      <c r="A527" s="4" t="s">
        <v>343</v>
      </c>
      <c r="B527" s="5">
        <v>33974</v>
      </c>
      <c r="D527" t="s">
        <v>339</v>
      </c>
      <c r="E527">
        <v>845.2</v>
      </c>
      <c r="G527">
        <v>211.92699999999999</v>
      </c>
      <c r="K527">
        <v>6.8079999999999998</v>
      </c>
      <c r="N527">
        <v>447.274</v>
      </c>
      <c r="R527">
        <v>5.0750000000000002</v>
      </c>
      <c r="T527">
        <v>2.9689999999999999</v>
      </c>
      <c r="V527">
        <v>9.5000000000000001E-2</v>
      </c>
      <c r="X527">
        <v>1.4E-2</v>
      </c>
      <c r="Y527">
        <v>1.0569999999999999</v>
      </c>
      <c r="AA527">
        <v>2E-3</v>
      </c>
      <c r="AE527">
        <v>1.4E-2</v>
      </c>
    </row>
    <row r="528" spans="1:40" x14ac:dyDescent="0.25">
      <c r="A528" s="4" t="s">
        <v>343</v>
      </c>
      <c r="B528" s="5">
        <v>33981</v>
      </c>
      <c r="D528" t="s">
        <v>339</v>
      </c>
      <c r="E528">
        <v>745.01700000000005</v>
      </c>
      <c r="G528">
        <v>193.756</v>
      </c>
      <c r="N528">
        <v>370.43900000000002</v>
      </c>
      <c r="R528">
        <v>4.2939999999999996</v>
      </c>
      <c r="T528">
        <v>2.6480000000000001</v>
      </c>
      <c r="Y528">
        <v>0.71599999999999997</v>
      </c>
      <c r="AA528">
        <v>2E-3</v>
      </c>
      <c r="AE528">
        <v>1.4E-2</v>
      </c>
    </row>
    <row r="529" spans="1:40" x14ac:dyDescent="0.25">
      <c r="A529" s="4" t="s">
        <v>343</v>
      </c>
      <c r="B529" s="5">
        <v>33988</v>
      </c>
      <c r="D529" t="s">
        <v>339</v>
      </c>
      <c r="E529">
        <v>738.25</v>
      </c>
      <c r="G529">
        <v>180.94499999999999</v>
      </c>
      <c r="N529">
        <v>397.03399999999999</v>
      </c>
      <c r="R529">
        <v>4.7370000000000001</v>
      </c>
      <c r="T529">
        <v>2.7639999999999998</v>
      </c>
      <c r="Y529">
        <v>1.105</v>
      </c>
      <c r="AA529">
        <v>3.0000000000000001E-3</v>
      </c>
      <c r="AE529">
        <v>1.4999999999999999E-2</v>
      </c>
    </row>
    <row r="530" spans="1:40" x14ac:dyDescent="0.25">
      <c r="A530" s="4" t="s">
        <v>343</v>
      </c>
      <c r="B530" s="5">
        <v>33996</v>
      </c>
      <c r="D530" t="s">
        <v>339</v>
      </c>
      <c r="R530">
        <v>0</v>
      </c>
    </row>
    <row r="531" spans="1:40" x14ac:dyDescent="0.25">
      <c r="A531" s="4" t="s">
        <v>343</v>
      </c>
      <c r="B531" s="5">
        <v>34003</v>
      </c>
      <c r="D531" t="s">
        <v>190</v>
      </c>
      <c r="E531">
        <v>734.32399999999996</v>
      </c>
      <c r="G531">
        <v>245.16499999999999</v>
      </c>
      <c r="N531">
        <v>387.06900000000002</v>
      </c>
      <c r="R531">
        <v>5.992</v>
      </c>
      <c r="T531">
        <v>3.778</v>
      </c>
      <c r="Y531">
        <v>1.0840000000000001</v>
      </c>
      <c r="AA531">
        <v>3.0000000000000001E-3</v>
      </c>
      <c r="AE531">
        <v>1.4999999999999999E-2</v>
      </c>
      <c r="AN531">
        <v>102.09</v>
      </c>
    </row>
    <row r="532" spans="1:40" x14ac:dyDescent="0.25">
      <c r="A532" s="4" t="s">
        <v>344</v>
      </c>
      <c r="B532" s="5">
        <v>33884</v>
      </c>
      <c r="D532" t="s">
        <v>339</v>
      </c>
      <c r="E532">
        <v>282.38299999999998</v>
      </c>
      <c r="N532">
        <v>374.45</v>
      </c>
      <c r="R532">
        <v>0</v>
      </c>
    </row>
    <row r="533" spans="1:40" x14ac:dyDescent="0.25">
      <c r="A533" s="4" t="s">
        <v>344</v>
      </c>
      <c r="B533" s="5">
        <v>33897</v>
      </c>
      <c r="D533" t="s">
        <v>339</v>
      </c>
      <c r="E533">
        <v>462.13299999999998</v>
      </c>
      <c r="K533">
        <v>144.023</v>
      </c>
      <c r="N533">
        <v>318.11</v>
      </c>
      <c r="R533">
        <v>7.5620000000000003</v>
      </c>
      <c r="V533">
        <v>3.794</v>
      </c>
      <c r="X533">
        <v>2.5999999999999999E-2</v>
      </c>
      <c r="Y533">
        <v>3.7679999999999998</v>
      </c>
      <c r="AA533">
        <v>1.2E-2</v>
      </c>
    </row>
    <row r="534" spans="1:40" x14ac:dyDescent="0.25">
      <c r="A534" s="4" t="s">
        <v>344</v>
      </c>
      <c r="B534" s="5">
        <v>33911</v>
      </c>
      <c r="D534" t="s">
        <v>339</v>
      </c>
      <c r="E534">
        <v>746.96699999999998</v>
      </c>
      <c r="K534">
        <v>136.54499999999999</v>
      </c>
      <c r="N534">
        <v>523.89700000000005</v>
      </c>
      <c r="R534">
        <v>7.3680000000000003</v>
      </c>
      <c r="V534">
        <v>3.6829999999999998</v>
      </c>
      <c r="X534">
        <v>2.7E-2</v>
      </c>
      <c r="Y534">
        <v>3.6850000000000001</v>
      </c>
      <c r="AA534">
        <v>7.0000000000000001E-3</v>
      </c>
    </row>
    <row r="535" spans="1:40" x14ac:dyDescent="0.25">
      <c r="A535" s="4" t="s">
        <v>344</v>
      </c>
      <c r="B535" s="5">
        <v>33925</v>
      </c>
      <c r="D535" t="s">
        <v>339</v>
      </c>
      <c r="E535">
        <v>1186.117</v>
      </c>
      <c r="K535">
        <v>130.273</v>
      </c>
      <c r="N535">
        <v>883.75</v>
      </c>
      <c r="R535">
        <v>8.7789999999999999</v>
      </c>
      <c r="V535">
        <v>3.2080000000000002</v>
      </c>
      <c r="X535">
        <v>2.5000000000000001E-2</v>
      </c>
      <c r="Y535">
        <v>5.5720000000000001</v>
      </c>
      <c r="AA535">
        <v>6.0000000000000001E-3</v>
      </c>
    </row>
    <row r="536" spans="1:40" x14ac:dyDescent="0.25">
      <c r="A536" s="4" t="s">
        <v>344</v>
      </c>
      <c r="B536" s="5">
        <v>33932</v>
      </c>
      <c r="D536" t="s">
        <v>339</v>
      </c>
      <c r="E536">
        <v>1096.1669999999999</v>
      </c>
      <c r="G536">
        <v>118.273</v>
      </c>
      <c r="K536">
        <v>117.646</v>
      </c>
      <c r="N536">
        <v>688.18799999999999</v>
      </c>
      <c r="R536">
        <v>8.34</v>
      </c>
      <c r="T536">
        <v>2.2149999999999999</v>
      </c>
      <c r="V536">
        <v>2.68</v>
      </c>
      <c r="X536">
        <v>2.3E-2</v>
      </c>
      <c r="Y536">
        <v>3.0329999999999999</v>
      </c>
      <c r="AA536">
        <v>4.0000000000000001E-3</v>
      </c>
      <c r="AE536">
        <v>1.9E-2</v>
      </c>
    </row>
    <row r="537" spans="1:40" x14ac:dyDescent="0.25">
      <c r="A537" s="4" t="s">
        <v>344</v>
      </c>
      <c r="B537" s="5">
        <v>33939</v>
      </c>
      <c r="D537" t="s">
        <v>339</v>
      </c>
      <c r="E537">
        <v>1444.9829999999999</v>
      </c>
      <c r="G537">
        <v>164.65100000000001</v>
      </c>
      <c r="K537">
        <v>94.28</v>
      </c>
      <c r="N537">
        <v>1000.5170000000001</v>
      </c>
      <c r="R537">
        <v>9.1739999999999995</v>
      </c>
      <c r="T537">
        <v>2.4830000000000001</v>
      </c>
      <c r="V537">
        <v>2.169</v>
      </c>
      <c r="X537">
        <v>2.3E-2</v>
      </c>
      <c r="Y537">
        <v>3.948</v>
      </c>
      <c r="AA537">
        <v>4.0000000000000001E-3</v>
      </c>
      <c r="AE537">
        <v>1.4999999999999999E-2</v>
      </c>
    </row>
    <row r="538" spans="1:40" x14ac:dyDescent="0.25">
      <c r="A538" s="4" t="s">
        <v>344</v>
      </c>
      <c r="B538" s="5">
        <v>33946</v>
      </c>
      <c r="D538" t="s">
        <v>339</v>
      </c>
      <c r="E538">
        <v>1439.15</v>
      </c>
      <c r="G538">
        <v>207.20500000000001</v>
      </c>
      <c r="K538">
        <v>77.207999999999998</v>
      </c>
      <c r="N538">
        <v>955.79899999999998</v>
      </c>
      <c r="R538">
        <v>9.2059999999999995</v>
      </c>
      <c r="T538">
        <v>3.0339999999999998</v>
      </c>
      <c r="V538">
        <v>1.7549999999999999</v>
      </c>
      <c r="X538">
        <v>2.3E-2</v>
      </c>
      <c r="Y538">
        <v>3.6949999999999998</v>
      </c>
      <c r="AA538">
        <v>4.0000000000000001E-3</v>
      </c>
      <c r="AE538">
        <v>1.4999999999999999E-2</v>
      </c>
    </row>
    <row r="539" spans="1:40" x14ac:dyDescent="0.25">
      <c r="A539" s="4" t="s">
        <v>344</v>
      </c>
      <c r="B539" s="5">
        <v>33953</v>
      </c>
      <c r="D539" t="s">
        <v>339</v>
      </c>
      <c r="E539">
        <v>1464.8330000000001</v>
      </c>
      <c r="G539">
        <v>260.81400000000002</v>
      </c>
      <c r="K539">
        <v>58.406999999999996</v>
      </c>
      <c r="N539">
        <v>922.44399999999996</v>
      </c>
      <c r="R539">
        <v>9.3930000000000007</v>
      </c>
      <c r="T539">
        <v>3.851</v>
      </c>
      <c r="V539">
        <v>1.3029999999999999</v>
      </c>
      <c r="X539">
        <v>2.1999999999999999E-2</v>
      </c>
      <c r="Y539">
        <v>3.331</v>
      </c>
      <c r="AA539">
        <v>4.0000000000000001E-3</v>
      </c>
      <c r="AE539">
        <v>1.4999999999999999E-2</v>
      </c>
    </row>
    <row r="540" spans="1:40" x14ac:dyDescent="0.25">
      <c r="A540" s="4" t="s">
        <v>344</v>
      </c>
      <c r="B540" s="5">
        <v>33959</v>
      </c>
      <c r="D540" t="s">
        <v>339</v>
      </c>
      <c r="E540">
        <v>1529.8</v>
      </c>
      <c r="G540">
        <v>318.01400000000001</v>
      </c>
      <c r="K540">
        <v>58.872</v>
      </c>
      <c r="N540">
        <v>914.29600000000005</v>
      </c>
      <c r="R540">
        <v>10.456</v>
      </c>
      <c r="T540">
        <v>4.8559999999999999</v>
      </c>
      <c r="V540">
        <v>1.1759999999999999</v>
      </c>
      <c r="X540">
        <v>0.02</v>
      </c>
      <c r="Y540">
        <v>3.3159999999999998</v>
      </c>
      <c r="AA540">
        <v>4.0000000000000001E-3</v>
      </c>
      <c r="AE540">
        <v>1.4999999999999999E-2</v>
      </c>
    </row>
    <row r="541" spans="1:40" x14ac:dyDescent="0.25">
      <c r="A541" s="4" t="s">
        <v>344</v>
      </c>
      <c r="B541" s="5">
        <v>33967</v>
      </c>
      <c r="D541" t="s">
        <v>339</v>
      </c>
      <c r="E541">
        <v>1615.1669999999999</v>
      </c>
      <c r="G541">
        <v>417.74299999999999</v>
      </c>
      <c r="K541">
        <v>24.048999999999999</v>
      </c>
      <c r="N541">
        <v>881.42899999999997</v>
      </c>
      <c r="R541">
        <v>10.183999999999999</v>
      </c>
      <c r="T541">
        <v>5.798</v>
      </c>
      <c r="V541">
        <v>0.378</v>
      </c>
      <c r="X541">
        <v>1.6E-2</v>
      </c>
      <c r="Y541">
        <v>2.5529999999999999</v>
      </c>
      <c r="AA541">
        <v>3.0000000000000001E-3</v>
      </c>
      <c r="AE541">
        <v>1.4E-2</v>
      </c>
    </row>
    <row r="542" spans="1:40" x14ac:dyDescent="0.25">
      <c r="A542" s="4" t="s">
        <v>344</v>
      </c>
      <c r="B542" s="5">
        <v>33974</v>
      </c>
      <c r="D542" t="s">
        <v>339</v>
      </c>
      <c r="E542">
        <v>1409.7329999999999</v>
      </c>
      <c r="G542">
        <v>402.36099999999999</v>
      </c>
      <c r="K542">
        <v>36.311</v>
      </c>
      <c r="N542">
        <v>649.86099999999999</v>
      </c>
      <c r="R542">
        <v>9.9139999999999997</v>
      </c>
      <c r="T542">
        <v>6.2290000000000001</v>
      </c>
      <c r="V542">
        <v>0.68300000000000005</v>
      </c>
      <c r="X542">
        <v>1.9E-2</v>
      </c>
      <c r="Y542">
        <v>2.056</v>
      </c>
      <c r="AA542">
        <v>3.0000000000000001E-3</v>
      </c>
      <c r="AE542">
        <v>1.4999999999999999E-2</v>
      </c>
    </row>
    <row r="543" spans="1:40" x14ac:dyDescent="0.25">
      <c r="A543" s="4" t="s">
        <v>344</v>
      </c>
      <c r="B543" s="5">
        <v>33981</v>
      </c>
      <c r="D543" t="s">
        <v>339</v>
      </c>
      <c r="E543">
        <v>1614.567</v>
      </c>
      <c r="G543">
        <v>511.38099999999997</v>
      </c>
      <c r="N543">
        <v>701.34799999999996</v>
      </c>
      <c r="R543">
        <v>12.67</v>
      </c>
      <c r="T543">
        <v>6.9409999999999998</v>
      </c>
      <c r="Y543">
        <v>3.948</v>
      </c>
      <c r="AA543">
        <v>5.0000000000000001E-3</v>
      </c>
      <c r="AE543">
        <v>1.4E-2</v>
      </c>
    </row>
    <row r="544" spans="1:40" x14ac:dyDescent="0.25">
      <c r="A544" s="4" t="s">
        <v>344</v>
      </c>
      <c r="B544" s="5">
        <v>33988</v>
      </c>
      <c r="D544" t="s">
        <v>339</v>
      </c>
      <c r="E544">
        <v>1434.5</v>
      </c>
      <c r="G544">
        <v>462.39299999999997</v>
      </c>
      <c r="N544">
        <v>630.32899999999995</v>
      </c>
      <c r="R544">
        <v>10.015000000000001</v>
      </c>
      <c r="T544">
        <v>7.0839999999999996</v>
      </c>
      <c r="Y544">
        <v>1.321</v>
      </c>
      <c r="AA544">
        <v>2E-3</v>
      </c>
      <c r="AE544">
        <v>1.4999999999999999E-2</v>
      </c>
    </row>
    <row r="545" spans="1:40" x14ac:dyDescent="0.25">
      <c r="A545" s="4" t="s">
        <v>344</v>
      </c>
      <c r="B545" s="5">
        <v>33996</v>
      </c>
      <c r="D545" t="s">
        <v>339</v>
      </c>
      <c r="R545">
        <v>0</v>
      </c>
    </row>
    <row r="546" spans="1:40" x14ac:dyDescent="0.25">
      <c r="A546" s="4" t="s">
        <v>344</v>
      </c>
      <c r="B546" s="5">
        <v>34003</v>
      </c>
      <c r="D546" t="s">
        <v>190</v>
      </c>
      <c r="E546">
        <v>1285.5429999999999</v>
      </c>
      <c r="G546">
        <v>467.858</v>
      </c>
      <c r="N546">
        <v>656.35699999999997</v>
      </c>
      <c r="R546">
        <v>10.082000000000001</v>
      </c>
      <c r="T546">
        <v>7.1710000000000003</v>
      </c>
      <c r="Y546">
        <v>1.3779999999999999</v>
      </c>
      <c r="AA546">
        <v>2E-3</v>
      </c>
      <c r="AE546">
        <v>1.4999999999999999E-2</v>
      </c>
      <c r="AN546">
        <v>161.32800000000003</v>
      </c>
    </row>
    <row r="547" spans="1:40" x14ac:dyDescent="0.25">
      <c r="A547" s="4" t="s">
        <v>345</v>
      </c>
      <c r="B547" s="5">
        <v>33884</v>
      </c>
      <c r="D547" t="s">
        <v>339</v>
      </c>
      <c r="E547">
        <v>260.66699999999997</v>
      </c>
      <c r="R547">
        <v>0</v>
      </c>
    </row>
    <row r="548" spans="1:40" x14ac:dyDescent="0.25">
      <c r="A548" s="4" t="s">
        <v>345</v>
      </c>
      <c r="B548" s="5">
        <v>33897</v>
      </c>
      <c r="D548" t="s">
        <v>339</v>
      </c>
      <c r="E548">
        <v>434.53300000000002</v>
      </c>
      <c r="K548">
        <v>198.60499999999999</v>
      </c>
      <c r="N548">
        <v>235.928</v>
      </c>
      <c r="R548">
        <v>11.637</v>
      </c>
      <c r="V548">
        <v>7.2629999999999999</v>
      </c>
      <c r="X548">
        <v>3.6999999999999998E-2</v>
      </c>
      <c r="Y548">
        <v>4.375</v>
      </c>
      <c r="AA548">
        <v>1.9E-2</v>
      </c>
    </row>
    <row r="549" spans="1:40" x14ac:dyDescent="0.25">
      <c r="A549" s="4" t="s">
        <v>345</v>
      </c>
      <c r="B549" s="5">
        <v>33911</v>
      </c>
      <c r="D549" t="s">
        <v>339</v>
      </c>
      <c r="E549">
        <v>798.66700000000003</v>
      </c>
      <c r="K549">
        <v>237.36699999999999</v>
      </c>
      <c r="N549">
        <v>485.35500000000002</v>
      </c>
      <c r="R549">
        <v>14.622999999999999</v>
      </c>
      <c r="V549">
        <v>8.1359999999999992</v>
      </c>
      <c r="X549">
        <v>3.4000000000000002E-2</v>
      </c>
      <c r="Y549">
        <v>6.4880000000000004</v>
      </c>
      <c r="AA549">
        <v>1.2999999999999999E-2</v>
      </c>
    </row>
    <row r="550" spans="1:40" x14ac:dyDescent="0.25">
      <c r="A550" s="4" t="s">
        <v>345</v>
      </c>
      <c r="B550" s="5">
        <v>33925</v>
      </c>
      <c r="D550" t="s">
        <v>339</v>
      </c>
      <c r="E550">
        <v>1136.883</v>
      </c>
      <c r="K550">
        <v>196.55099999999999</v>
      </c>
      <c r="N550">
        <v>782.64400000000001</v>
      </c>
      <c r="R550">
        <v>11.191000000000001</v>
      </c>
      <c r="V550">
        <v>6.2439999999999998</v>
      </c>
      <c r="X550">
        <v>0.03</v>
      </c>
      <c r="Y550">
        <v>4.9470000000000001</v>
      </c>
      <c r="AA550">
        <v>6.0000000000000001E-3</v>
      </c>
    </row>
    <row r="551" spans="1:40" x14ac:dyDescent="0.25">
      <c r="A551" s="4" t="s">
        <v>345</v>
      </c>
      <c r="B551" s="5">
        <v>33932</v>
      </c>
      <c r="D551" t="s">
        <v>339</v>
      </c>
      <c r="E551">
        <v>1452</v>
      </c>
      <c r="G551">
        <v>152.18</v>
      </c>
      <c r="K551">
        <v>193.02500000000001</v>
      </c>
      <c r="N551">
        <v>919.09500000000003</v>
      </c>
      <c r="R551">
        <v>14.393000000000001</v>
      </c>
      <c r="T551">
        <v>2.7029999999999998</v>
      </c>
      <c r="V551">
        <v>5.4770000000000003</v>
      </c>
      <c r="X551">
        <v>2.8000000000000001E-2</v>
      </c>
      <c r="Y551">
        <v>5.5869999999999997</v>
      </c>
      <c r="AA551">
        <v>6.0000000000000001E-3</v>
      </c>
      <c r="AE551">
        <v>1.7999999999999999E-2</v>
      </c>
    </row>
    <row r="552" spans="1:40" x14ac:dyDescent="0.25">
      <c r="A552" s="4" t="s">
        <v>345</v>
      </c>
      <c r="B552" s="5">
        <v>33939</v>
      </c>
      <c r="D552" t="s">
        <v>339</v>
      </c>
      <c r="E552">
        <v>1350.5170000000001</v>
      </c>
      <c r="G552">
        <v>153.26900000000001</v>
      </c>
      <c r="K552">
        <v>146.047</v>
      </c>
      <c r="N552">
        <v>898.59500000000003</v>
      </c>
      <c r="R552">
        <v>12.147</v>
      </c>
      <c r="T552">
        <v>2.3570000000000002</v>
      </c>
      <c r="V552">
        <v>4.1719999999999997</v>
      </c>
      <c r="X552">
        <v>2.8000000000000001E-2</v>
      </c>
      <c r="Y552">
        <v>4.9880000000000004</v>
      </c>
      <c r="AA552">
        <v>6.0000000000000001E-3</v>
      </c>
      <c r="AE552">
        <v>1.4999999999999999E-2</v>
      </c>
    </row>
    <row r="553" spans="1:40" x14ac:dyDescent="0.25">
      <c r="A553" s="4" t="s">
        <v>345</v>
      </c>
      <c r="B553" s="5">
        <v>33946</v>
      </c>
      <c r="D553" t="s">
        <v>339</v>
      </c>
      <c r="E553">
        <v>1686</v>
      </c>
      <c r="G553">
        <v>241.11500000000001</v>
      </c>
      <c r="K553">
        <v>176.22399999999999</v>
      </c>
      <c r="N553">
        <v>1065.5219999999999</v>
      </c>
      <c r="R553">
        <v>16.120999999999999</v>
      </c>
      <c r="T553">
        <v>3.9260000000000002</v>
      </c>
      <c r="V553">
        <v>4.8310000000000004</v>
      </c>
      <c r="X553">
        <v>2.7E-2</v>
      </c>
      <c r="Y553">
        <v>6.37</v>
      </c>
      <c r="AA553">
        <v>6.0000000000000001E-3</v>
      </c>
      <c r="AE553">
        <v>1.6E-2</v>
      </c>
    </row>
    <row r="554" spans="1:40" x14ac:dyDescent="0.25">
      <c r="A554" s="4" t="s">
        <v>345</v>
      </c>
      <c r="B554" s="5">
        <v>33953</v>
      </c>
      <c r="D554" t="s">
        <v>339</v>
      </c>
      <c r="E554">
        <v>1813.1669999999999</v>
      </c>
      <c r="G554">
        <v>339.10199999999998</v>
      </c>
      <c r="K554">
        <v>93.674999999999997</v>
      </c>
      <c r="N554">
        <v>1103.037</v>
      </c>
      <c r="R554">
        <v>13.161</v>
      </c>
      <c r="T554">
        <v>5.032</v>
      </c>
      <c r="V554">
        <v>2.2000000000000002</v>
      </c>
      <c r="X554">
        <v>2.4E-2</v>
      </c>
      <c r="Y554">
        <v>4.5330000000000004</v>
      </c>
      <c r="AA554">
        <v>4.0000000000000001E-3</v>
      </c>
      <c r="AE554">
        <v>1.4999999999999999E-2</v>
      </c>
    </row>
    <row r="555" spans="1:40" x14ac:dyDescent="0.25">
      <c r="A555" s="4" t="s">
        <v>345</v>
      </c>
      <c r="B555" s="5">
        <v>33959</v>
      </c>
      <c r="D555" t="s">
        <v>339</v>
      </c>
      <c r="E555">
        <v>1838.45</v>
      </c>
      <c r="G555">
        <v>402.34699999999998</v>
      </c>
      <c r="K555">
        <v>82.769000000000005</v>
      </c>
      <c r="N555">
        <v>1019.7910000000001</v>
      </c>
      <c r="R555">
        <v>14.208</v>
      </c>
      <c r="T555">
        <v>6.67</v>
      </c>
      <c r="V555">
        <v>1.833</v>
      </c>
      <c r="X555">
        <v>2.1999999999999999E-2</v>
      </c>
      <c r="Y555">
        <v>4.048</v>
      </c>
      <c r="AA555">
        <v>4.0000000000000001E-3</v>
      </c>
      <c r="AE555">
        <v>1.7000000000000001E-2</v>
      </c>
    </row>
    <row r="556" spans="1:40" x14ac:dyDescent="0.25">
      <c r="A556" s="4" t="s">
        <v>345</v>
      </c>
      <c r="B556" s="5">
        <v>33967</v>
      </c>
      <c r="D556" t="s">
        <v>339</v>
      </c>
      <c r="E556">
        <v>1489.65</v>
      </c>
      <c r="G556">
        <v>313.13099999999997</v>
      </c>
      <c r="K556">
        <v>21.585999999999999</v>
      </c>
      <c r="N556">
        <v>888.55399999999997</v>
      </c>
      <c r="R556">
        <v>8.9139999999999997</v>
      </c>
      <c r="T556">
        <v>4.218</v>
      </c>
      <c r="V556">
        <v>0.42199999999999999</v>
      </c>
      <c r="X556">
        <v>0.02</v>
      </c>
      <c r="Y556">
        <v>2.984</v>
      </c>
      <c r="AA556">
        <v>3.0000000000000001E-3</v>
      </c>
      <c r="AE556">
        <v>1.2999999999999999E-2</v>
      </c>
    </row>
    <row r="557" spans="1:40" x14ac:dyDescent="0.25">
      <c r="A557" s="4" t="s">
        <v>345</v>
      </c>
      <c r="B557" s="5">
        <v>33974</v>
      </c>
      <c r="D557" t="s">
        <v>339</v>
      </c>
      <c r="E557">
        <v>1724.2670000000001</v>
      </c>
      <c r="G557">
        <v>506.41399999999999</v>
      </c>
      <c r="K557">
        <v>31.358000000000001</v>
      </c>
      <c r="N557">
        <v>793.02599999999995</v>
      </c>
      <c r="R557">
        <v>11.602</v>
      </c>
      <c r="T557">
        <v>6.6529999999999996</v>
      </c>
      <c r="V557">
        <v>0.627</v>
      </c>
      <c r="X557">
        <v>0.02</v>
      </c>
      <c r="Y557">
        <v>2.6549999999999998</v>
      </c>
      <c r="AA557">
        <v>3.0000000000000001E-3</v>
      </c>
      <c r="AE557">
        <v>1.2999999999999999E-2</v>
      </c>
    </row>
    <row r="558" spans="1:40" x14ac:dyDescent="0.25">
      <c r="A558" s="4" t="s">
        <v>345</v>
      </c>
      <c r="B558" s="5">
        <v>33981</v>
      </c>
      <c r="D558" t="s">
        <v>339</v>
      </c>
      <c r="E558">
        <v>1416.8</v>
      </c>
      <c r="G558">
        <v>408.61099999999999</v>
      </c>
      <c r="N558">
        <v>662.26400000000001</v>
      </c>
      <c r="R558">
        <v>9.2010000000000005</v>
      </c>
      <c r="T558">
        <v>5.8419999999999996</v>
      </c>
      <c r="X558">
        <v>2.4E-2</v>
      </c>
      <c r="Y558">
        <v>1.6759999999999999</v>
      </c>
      <c r="AA558">
        <v>3.0000000000000001E-3</v>
      </c>
      <c r="AE558">
        <v>1.4E-2</v>
      </c>
    </row>
    <row r="559" spans="1:40" x14ac:dyDescent="0.25">
      <c r="A559" s="4" t="s">
        <v>345</v>
      </c>
      <c r="B559" s="5">
        <v>33988</v>
      </c>
      <c r="D559" t="s">
        <v>339</v>
      </c>
      <c r="E559">
        <v>1640.3330000000001</v>
      </c>
      <c r="G559">
        <v>569.69600000000003</v>
      </c>
      <c r="N559">
        <v>685.69899999999996</v>
      </c>
      <c r="R559">
        <v>12.904</v>
      </c>
      <c r="T559">
        <v>8.7469999999999999</v>
      </c>
      <c r="Y559">
        <v>1.8109999999999999</v>
      </c>
      <c r="AA559">
        <v>3.0000000000000001E-3</v>
      </c>
      <c r="AE559">
        <v>1.4999999999999999E-2</v>
      </c>
    </row>
    <row r="560" spans="1:40" x14ac:dyDescent="0.25">
      <c r="A560" s="4" t="s">
        <v>345</v>
      </c>
      <c r="B560" s="5">
        <v>33996</v>
      </c>
      <c r="D560" t="s">
        <v>339</v>
      </c>
      <c r="R560">
        <v>0</v>
      </c>
    </row>
    <row r="561" spans="1:40" x14ac:dyDescent="0.25">
      <c r="A561" s="4" t="s">
        <v>345</v>
      </c>
      <c r="B561" s="5">
        <v>34003</v>
      </c>
      <c r="D561" t="s">
        <v>190</v>
      </c>
      <c r="E561">
        <v>1713.953</v>
      </c>
      <c r="G561">
        <v>627.42700000000002</v>
      </c>
      <c r="N561">
        <v>861.21699999999998</v>
      </c>
      <c r="R561">
        <v>14.576000000000001</v>
      </c>
      <c r="T561">
        <v>9.7590000000000003</v>
      </c>
      <c r="Y561">
        <v>2.2679999999999998</v>
      </c>
      <c r="AA561">
        <v>3.0000000000000001E-3</v>
      </c>
      <c r="AE561">
        <v>1.6E-2</v>
      </c>
      <c r="AN561">
        <v>225.30899999999997</v>
      </c>
    </row>
    <row r="562" spans="1:40" x14ac:dyDescent="0.25">
      <c r="A562" s="4" t="s">
        <v>346</v>
      </c>
      <c r="B562" s="5">
        <v>33884</v>
      </c>
      <c r="D562" t="s">
        <v>339</v>
      </c>
      <c r="E562">
        <v>339.55</v>
      </c>
      <c r="K562">
        <v>210.14599999999999</v>
      </c>
      <c r="N562">
        <v>194.10499999999999</v>
      </c>
      <c r="R562">
        <v>0</v>
      </c>
    </row>
    <row r="563" spans="1:40" x14ac:dyDescent="0.25">
      <c r="A563" s="4" t="s">
        <v>346</v>
      </c>
      <c r="B563" s="5">
        <v>33897</v>
      </c>
      <c r="D563" t="s">
        <v>339</v>
      </c>
      <c r="E563">
        <v>473.66699999999997</v>
      </c>
      <c r="K563">
        <v>186.54300000000001</v>
      </c>
      <c r="N563">
        <v>287.12299999999999</v>
      </c>
      <c r="R563">
        <v>11.837</v>
      </c>
      <c r="V563">
        <v>6.68</v>
      </c>
      <c r="X563">
        <v>3.5999999999999997E-2</v>
      </c>
      <c r="Y563">
        <v>5.157</v>
      </c>
      <c r="AA563">
        <v>1.7999999999999999E-2</v>
      </c>
    </row>
    <row r="564" spans="1:40" x14ac:dyDescent="0.25">
      <c r="A564" s="4" t="s">
        <v>346</v>
      </c>
      <c r="B564" s="5">
        <v>33911</v>
      </c>
      <c r="D564" t="s">
        <v>339</v>
      </c>
      <c r="E564">
        <v>845.65</v>
      </c>
      <c r="K564">
        <v>274.90300000000002</v>
      </c>
      <c r="N564">
        <v>516.40899999999999</v>
      </c>
      <c r="R564">
        <v>16.323</v>
      </c>
      <c r="V564">
        <v>9.298</v>
      </c>
      <c r="X564">
        <v>3.3000000000000002E-2</v>
      </c>
      <c r="Y564">
        <v>7.024</v>
      </c>
      <c r="AA564">
        <v>1.2999999999999999E-2</v>
      </c>
    </row>
    <row r="565" spans="1:40" x14ac:dyDescent="0.25">
      <c r="A565" s="4" t="s">
        <v>346</v>
      </c>
      <c r="B565" s="5">
        <v>33925</v>
      </c>
      <c r="D565" t="s">
        <v>339</v>
      </c>
      <c r="E565">
        <v>1204.45</v>
      </c>
      <c r="K565">
        <v>215.16499999999999</v>
      </c>
      <c r="N565">
        <v>850.76900000000001</v>
      </c>
      <c r="R565">
        <v>16.818000000000001</v>
      </c>
      <c r="V565">
        <v>7.7080000000000002</v>
      </c>
      <c r="X565">
        <v>3.5000000000000003E-2</v>
      </c>
      <c r="Y565">
        <v>9.109</v>
      </c>
      <c r="AA565">
        <v>1.0999999999999999E-2</v>
      </c>
    </row>
    <row r="566" spans="1:40" x14ac:dyDescent="0.25">
      <c r="A566" s="4" t="s">
        <v>346</v>
      </c>
      <c r="B566" s="5">
        <v>33932</v>
      </c>
      <c r="D566" t="s">
        <v>339</v>
      </c>
      <c r="E566">
        <v>1369.817</v>
      </c>
      <c r="G566">
        <v>170.45400000000001</v>
      </c>
      <c r="K566">
        <v>221.21199999999999</v>
      </c>
      <c r="N566">
        <v>816.70600000000002</v>
      </c>
      <c r="R566">
        <v>16.850999999999999</v>
      </c>
      <c r="T566">
        <v>3.02</v>
      </c>
      <c r="V566">
        <v>7.2549999999999999</v>
      </c>
      <c r="X566">
        <v>3.3000000000000002E-2</v>
      </c>
      <c r="Y566">
        <v>5.7949999999999999</v>
      </c>
      <c r="AA566">
        <v>7.0000000000000001E-3</v>
      </c>
      <c r="AE566">
        <v>1.7999999999999999E-2</v>
      </c>
    </row>
    <row r="567" spans="1:40" x14ac:dyDescent="0.25">
      <c r="A567" s="4" t="s">
        <v>346</v>
      </c>
      <c r="B567" s="5">
        <v>33939</v>
      </c>
      <c r="D567" t="s">
        <v>339</v>
      </c>
      <c r="E567">
        <v>1639.933</v>
      </c>
      <c r="G567">
        <v>201.09899999999999</v>
      </c>
      <c r="K567">
        <v>220.11600000000001</v>
      </c>
      <c r="N567">
        <v>1068.2170000000001</v>
      </c>
      <c r="R567">
        <v>21.135999999999999</v>
      </c>
      <c r="T567">
        <v>3.31</v>
      </c>
      <c r="V567">
        <v>7.3680000000000003</v>
      </c>
      <c r="X567">
        <v>3.4000000000000002E-2</v>
      </c>
      <c r="Y567">
        <v>9.5359999999999996</v>
      </c>
      <c r="AA567">
        <v>8.9999999999999993E-3</v>
      </c>
      <c r="AE567">
        <v>1.6E-2</v>
      </c>
    </row>
    <row r="568" spans="1:40" x14ac:dyDescent="0.25">
      <c r="A568" s="4" t="s">
        <v>346</v>
      </c>
      <c r="B568" s="5">
        <v>33946</v>
      </c>
      <c r="D568" t="s">
        <v>339</v>
      </c>
      <c r="E568">
        <v>1937.6669999999999</v>
      </c>
      <c r="G568">
        <v>309.036</v>
      </c>
      <c r="K568">
        <v>258.04300000000001</v>
      </c>
      <c r="N568">
        <v>1173.7650000000001</v>
      </c>
      <c r="R568">
        <v>25.675000000000001</v>
      </c>
      <c r="T568">
        <v>5.0949999999999998</v>
      </c>
      <c r="V568">
        <v>8.859</v>
      </c>
      <c r="X568">
        <v>3.4000000000000002E-2</v>
      </c>
      <c r="Y568">
        <v>10.304</v>
      </c>
      <c r="AA568">
        <v>8.9999999999999993E-3</v>
      </c>
      <c r="AE568">
        <v>1.6E-2</v>
      </c>
    </row>
    <row r="569" spans="1:40" x14ac:dyDescent="0.25">
      <c r="A569" s="4" t="s">
        <v>346</v>
      </c>
      <c r="B569" s="5">
        <v>33953</v>
      </c>
      <c r="D569" t="s">
        <v>339</v>
      </c>
      <c r="E569">
        <v>1986.3330000000001</v>
      </c>
      <c r="G569">
        <v>399.23099999999999</v>
      </c>
      <c r="K569">
        <v>216.59299999999999</v>
      </c>
      <c r="N569">
        <v>1150.8910000000001</v>
      </c>
      <c r="R569">
        <v>23.800999999999998</v>
      </c>
      <c r="T569">
        <v>7.048</v>
      </c>
      <c r="V569">
        <v>6.9660000000000002</v>
      </c>
      <c r="X569">
        <v>3.2000000000000001E-2</v>
      </c>
      <c r="Y569">
        <v>7.9580000000000002</v>
      </c>
      <c r="AA569">
        <v>7.0000000000000001E-3</v>
      </c>
      <c r="AE569">
        <v>1.7999999999999999E-2</v>
      </c>
    </row>
    <row r="570" spans="1:40" x14ac:dyDescent="0.25">
      <c r="A570" s="4" t="s">
        <v>346</v>
      </c>
      <c r="B570" s="5">
        <v>33959</v>
      </c>
      <c r="D570" t="s">
        <v>339</v>
      </c>
      <c r="E570">
        <v>2114.2669999999998</v>
      </c>
      <c r="G570">
        <v>493</v>
      </c>
      <c r="K570">
        <v>236.80600000000001</v>
      </c>
      <c r="N570">
        <v>1160.6020000000001</v>
      </c>
      <c r="R570">
        <v>25.94</v>
      </c>
      <c r="T570">
        <v>8.4819999999999993</v>
      </c>
      <c r="V570">
        <v>7.2149999999999999</v>
      </c>
      <c r="X570">
        <v>0.03</v>
      </c>
      <c r="Y570">
        <v>7.9829999999999997</v>
      </c>
      <c r="AA570">
        <v>7.0000000000000001E-3</v>
      </c>
      <c r="AE570">
        <v>1.7000000000000001E-2</v>
      </c>
    </row>
    <row r="571" spans="1:40" x14ac:dyDescent="0.25">
      <c r="A571" s="4" t="s">
        <v>346</v>
      </c>
      <c r="B571" s="5">
        <v>33967</v>
      </c>
      <c r="D571" t="s">
        <v>339</v>
      </c>
      <c r="E571">
        <v>2011.2170000000001</v>
      </c>
      <c r="G571">
        <v>620.26599999999996</v>
      </c>
      <c r="K571">
        <v>128.351</v>
      </c>
      <c r="N571">
        <v>943.72199999999998</v>
      </c>
      <c r="R571">
        <v>23.202000000000002</v>
      </c>
      <c r="T571">
        <v>11.81</v>
      </c>
      <c r="V571">
        <v>3.5169999999999999</v>
      </c>
      <c r="X571">
        <v>2.7E-2</v>
      </c>
      <c r="Y571">
        <v>5.032</v>
      </c>
      <c r="AA571">
        <v>5.0000000000000001E-3</v>
      </c>
      <c r="AE571">
        <v>1.9E-2</v>
      </c>
    </row>
    <row r="572" spans="1:40" x14ac:dyDescent="0.25">
      <c r="A572" s="4" t="s">
        <v>346</v>
      </c>
      <c r="B572" s="5">
        <v>33974</v>
      </c>
      <c r="D572" t="s">
        <v>339</v>
      </c>
      <c r="E572">
        <v>2063.35</v>
      </c>
      <c r="G572">
        <v>696.00800000000004</v>
      </c>
      <c r="K572">
        <v>115.61499999999999</v>
      </c>
      <c r="N572">
        <v>896.59</v>
      </c>
      <c r="R572">
        <v>25.404</v>
      </c>
      <c r="T572">
        <v>13.412000000000001</v>
      </c>
      <c r="V572">
        <v>3.069</v>
      </c>
      <c r="X572">
        <v>2.5999999999999999E-2</v>
      </c>
      <c r="Y572">
        <v>5.7329999999999997</v>
      </c>
      <c r="AA572">
        <v>6.0000000000000001E-3</v>
      </c>
      <c r="AE572">
        <v>1.9E-2</v>
      </c>
    </row>
    <row r="573" spans="1:40" x14ac:dyDescent="0.25">
      <c r="A573" s="4" t="s">
        <v>346</v>
      </c>
      <c r="B573" s="5">
        <v>33981</v>
      </c>
      <c r="D573" t="s">
        <v>339</v>
      </c>
      <c r="E573">
        <v>1875.883</v>
      </c>
      <c r="G573">
        <v>676.86</v>
      </c>
      <c r="K573">
        <v>39.747</v>
      </c>
      <c r="N573">
        <v>767.66800000000001</v>
      </c>
      <c r="R573">
        <v>21.341999999999999</v>
      </c>
      <c r="T573">
        <v>14.000999999999999</v>
      </c>
      <c r="V573">
        <v>0.91400000000000003</v>
      </c>
      <c r="X573">
        <v>2.3E-2</v>
      </c>
      <c r="Y573">
        <v>3.629</v>
      </c>
      <c r="AA573">
        <v>5.0000000000000001E-3</v>
      </c>
      <c r="AE573">
        <v>2.1000000000000001E-2</v>
      </c>
    </row>
    <row r="574" spans="1:40" x14ac:dyDescent="0.25">
      <c r="A574" s="4" t="s">
        <v>346</v>
      </c>
      <c r="B574" s="5">
        <v>33988</v>
      </c>
      <c r="D574" t="s">
        <v>339</v>
      </c>
      <c r="E574">
        <v>1822.25</v>
      </c>
      <c r="G574">
        <v>679.69899999999996</v>
      </c>
      <c r="N574">
        <v>743.60199999999998</v>
      </c>
      <c r="R574">
        <v>21.445</v>
      </c>
      <c r="T574">
        <v>15.519</v>
      </c>
      <c r="Y574">
        <v>2.81</v>
      </c>
      <c r="AA574">
        <v>4.0000000000000001E-3</v>
      </c>
      <c r="AE574">
        <v>2.3E-2</v>
      </c>
    </row>
    <row r="575" spans="1:40" x14ac:dyDescent="0.25">
      <c r="A575" s="4" t="s">
        <v>346</v>
      </c>
      <c r="B575" s="5">
        <v>33996</v>
      </c>
      <c r="D575" t="s">
        <v>339</v>
      </c>
      <c r="R575">
        <v>0</v>
      </c>
    </row>
    <row r="576" spans="1:40" x14ac:dyDescent="0.25">
      <c r="A576" s="4" t="s">
        <v>346</v>
      </c>
      <c r="B576" s="5">
        <v>34003</v>
      </c>
      <c r="D576" t="s">
        <v>190</v>
      </c>
      <c r="E576">
        <v>1649.9559999999999</v>
      </c>
      <c r="G576">
        <v>663.96500000000003</v>
      </c>
      <c r="N576">
        <v>795.27499999999998</v>
      </c>
      <c r="R576">
        <v>21.338999999999999</v>
      </c>
      <c r="T576">
        <v>15.212999999999999</v>
      </c>
      <c r="Y576">
        <v>3.0489999999999999</v>
      </c>
      <c r="AA576">
        <v>4.0000000000000001E-3</v>
      </c>
      <c r="AE576">
        <v>2.3E-2</v>
      </c>
      <c r="AN576">
        <v>190.71600000000001</v>
      </c>
    </row>
    <row r="577" spans="1:40" x14ac:dyDescent="0.25">
      <c r="A577" s="4" t="s">
        <v>347</v>
      </c>
      <c r="B577" s="5">
        <v>33884</v>
      </c>
      <c r="D577" t="s">
        <v>339</v>
      </c>
      <c r="R577">
        <v>0</v>
      </c>
    </row>
    <row r="578" spans="1:40" x14ac:dyDescent="0.25">
      <c r="A578" s="4" t="s">
        <v>347</v>
      </c>
      <c r="B578" s="5">
        <v>33897</v>
      </c>
      <c r="D578" t="s">
        <v>339</v>
      </c>
      <c r="E578">
        <v>50.767000000000003</v>
      </c>
      <c r="K578">
        <v>29.093</v>
      </c>
      <c r="N578">
        <v>21.673999999999999</v>
      </c>
      <c r="R578">
        <v>1.343</v>
      </c>
      <c r="V578">
        <v>0.81499999999999995</v>
      </c>
      <c r="X578">
        <v>2.8000000000000001E-2</v>
      </c>
      <c r="Y578">
        <v>0.52800000000000002</v>
      </c>
      <c r="AA578">
        <v>2.4E-2</v>
      </c>
    </row>
    <row r="579" spans="1:40" x14ac:dyDescent="0.25">
      <c r="A579" s="4" t="s">
        <v>347</v>
      </c>
      <c r="B579" s="5">
        <v>33911</v>
      </c>
      <c r="D579" t="s">
        <v>339</v>
      </c>
      <c r="E579">
        <v>125.667</v>
      </c>
      <c r="K579">
        <v>51.529000000000003</v>
      </c>
      <c r="N579">
        <v>62.683</v>
      </c>
      <c r="R579">
        <v>2.3370000000000002</v>
      </c>
      <c r="V579">
        <v>1.3839999999999999</v>
      </c>
      <c r="X579">
        <v>2.7E-2</v>
      </c>
      <c r="Y579">
        <v>0.95199999999999996</v>
      </c>
      <c r="AA579">
        <v>1.4999999999999999E-2</v>
      </c>
    </row>
    <row r="580" spans="1:40" x14ac:dyDescent="0.25">
      <c r="A580" s="4" t="s">
        <v>347</v>
      </c>
      <c r="B580" s="5">
        <v>33925</v>
      </c>
      <c r="D580" t="s">
        <v>339</v>
      </c>
      <c r="E580">
        <v>266.91699999999997</v>
      </c>
      <c r="K580">
        <v>71.046000000000006</v>
      </c>
      <c r="N580">
        <v>159.37700000000001</v>
      </c>
      <c r="R580">
        <v>3.1030000000000002</v>
      </c>
      <c r="V580">
        <v>1.881</v>
      </c>
      <c r="X580">
        <v>2.5999999999999999E-2</v>
      </c>
      <c r="Y580">
        <v>1.222</v>
      </c>
      <c r="AA580">
        <v>8.0000000000000002E-3</v>
      </c>
    </row>
    <row r="581" spans="1:40" x14ac:dyDescent="0.25">
      <c r="A581" s="4" t="s">
        <v>347</v>
      </c>
      <c r="B581" s="5">
        <v>33932</v>
      </c>
      <c r="D581" t="s">
        <v>339</v>
      </c>
      <c r="R581">
        <v>0</v>
      </c>
    </row>
    <row r="582" spans="1:40" x14ac:dyDescent="0.25">
      <c r="A582" s="4" t="s">
        <v>347</v>
      </c>
      <c r="B582" s="5">
        <v>33939</v>
      </c>
      <c r="D582" t="s">
        <v>339</v>
      </c>
      <c r="E582">
        <v>420.983</v>
      </c>
      <c r="K582">
        <v>52.265000000000001</v>
      </c>
      <c r="N582">
        <v>333.15899999999999</v>
      </c>
      <c r="R582">
        <v>3.1440000000000001</v>
      </c>
      <c r="V582">
        <v>1.298</v>
      </c>
      <c r="X582">
        <v>2.5000000000000001E-2</v>
      </c>
      <c r="Y582">
        <v>1.8460000000000001</v>
      </c>
      <c r="AA582">
        <v>6.0000000000000001E-3</v>
      </c>
    </row>
    <row r="583" spans="1:40" x14ac:dyDescent="0.25">
      <c r="A583" s="4" t="s">
        <v>347</v>
      </c>
      <c r="B583" s="5">
        <v>33946</v>
      </c>
      <c r="D583" t="s">
        <v>339</v>
      </c>
      <c r="E583">
        <v>553.43299999999999</v>
      </c>
      <c r="G583">
        <v>67.305000000000007</v>
      </c>
      <c r="K583">
        <v>59.238999999999997</v>
      </c>
      <c r="N583">
        <v>379.31099999999998</v>
      </c>
      <c r="R583">
        <v>4.6950000000000003</v>
      </c>
      <c r="T583">
        <v>0.92200000000000004</v>
      </c>
      <c r="V583">
        <v>1.488</v>
      </c>
      <c r="X583">
        <v>2.5000000000000001E-2</v>
      </c>
      <c r="Y583">
        <v>2.129</v>
      </c>
      <c r="AA583">
        <v>6.0000000000000001E-3</v>
      </c>
      <c r="AE583">
        <v>1.4E-2</v>
      </c>
    </row>
    <row r="584" spans="1:40" x14ac:dyDescent="0.25">
      <c r="A584" s="4" t="s">
        <v>347</v>
      </c>
      <c r="B584" s="5">
        <v>33953</v>
      </c>
      <c r="D584" t="s">
        <v>339</v>
      </c>
      <c r="E584">
        <v>768.66700000000003</v>
      </c>
      <c r="G584">
        <v>124.845</v>
      </c>
      <c r="K584">
        <v>61.531999999999996</v>
      </c>
      <c r="N584">
        <v>520.09699999999998</v>
      </c>
      <c r="R584">
        <v>6.3920000000000003</v>
      </c>
      <c r="T584">
        <v>1.9159999999999999</v>
      </c>
      <c r="V584">
        <v>1.593</v>
      </c>
      <c r="X584">
        <v>2.7E-2</v>
      </c>
      <c r="Y584">
        <v>2.593</v>
      </c>
      <c r="AA584">
        <v>5.0000000000000001E-3</v>
      </c>
      <c r="AE584">
        <v>1.4999999999999999E-2</v>
      </c>
    </row>
    <row r="585" spans="1:40" x14ac:dyDescent="0.25">
      <c r="A585" s="4" t="s">
        <v>347</v>
      </c>
      <c r="B585" s="5">
        <v>33959</v>
      </c>
      <c r="D585" t="s">
        <v>339</v>
      </c>
      <c r="E585">
        <v>711.71699999999998</v>
      </c>
      <c r="G585">
        <v>134.84299999999999</v>
      </c>
      <c r="K585">
        <v>54.046999999999997</v>
      </c>
      <c r="N585">
        <v>447.68099999999998</v>
      </c>
      <c r="R585">
        <v>6.11</v>
      </c>
      <c r="T585">
        <v>2.165</v>
      </c>
      <c r="V585">
        <v>1.302</v>
      </c>
      <c r="X585">
        <v>2.4E-2</v>
      </c>
      <c r="Y585">
        <v>2.3290000000000002</v>
      </c>
      <c r="AA585">
        <v>5.0000000000000001E-3</v>
      </c>
      <c r="AE585">
        <v>1.6E-2</v>
      </c>
    </row>
    <row r="586" spans="1:40" x14ac:dyDescent="0.25">
      <c r="A586" s="4" t="s">
        <v>347</v>
      </c>
      <c r="B586" s="5">
        <v>33967</v>
      </c>
      <c r="D586" t="s">
        <v>339</v>
      </c>
      <c r="E586">
        <v>646.83299999999997</v>
      </c>
      <c r="G586">
        <v>169.01599999999999</v>
      </c>
      <c r="K586">
        <v>31.327999999999999</v>
      </c>
      <c r="N586">
        <v>362.43900000000002</v>
      </c>
      <c r="R586">
        <v>5.1920000000000002</v>
      </c>
      <c r="T586">
        <v>2.5649999999999999</v>
      </c>
      <c r="V586">
        <v>0.73499999999999999</v>
      </c>
      <c r="X586">
        <v>2.1999999999999999E-2</v>
      </c>
      <c r="Y586">
        <v>1.4990000000000001</v>
      </c>
      <c r="AA586">
        <v>4.0000000000000001E-3</v>
      </c>
      <c r="AE586">
        <v>1.4999999999999999E-2</v>
      </c>
    </row>
    <row r="587" spans="1:40" x14ac:dyDescent="0.25">
      <c r="A587" s="4" t="s">
        <v>347</v>
      </c>
      <c r="B587" s="5">
        <v>33974</v>
      </c>
      <c r="D587" t="s">
        <v>339</v>
      </c>
      <c r="E587">
        <v>670.96699999999998</v>
      </c>
      <c r="G587">
        <v>210.05</v>
      </c>
      <c r="K587">
        <v>29.001000000000001</v>
      </c>
      <c r="N587">
        <v>336.613</v>
      </c>
      <c r="R587">
        <v>5.6890000000000001</v>
      </c>
      <c r="T587">
        <v>3.3</v>
      </c>
      <c r="V587">
        <v>0.63600000000000001</v>
      </c>
      <c r="X587">
        <v>2.1000000000000001E-2</v>
      </c>
      <c r="Y587">
        <v>1.2649999999999999</v>
      </c>
      <c r="AA587">
        <v>4.0000000000000001E-3</v>
      </c>
      <c r="AE587">
        <v>1.6E-2</v>
      </c>
    </row>
    <row r="588" spans="1:40" x14ac:dyDescent="0.25">
      <c r="A588" s="4" t="s">
        <v>347</v>
      </c>
      <c r="B588" s="5">
        <v>33981</v>
      </c>
      <c r="D588" t="s">
        <v>339</v>
      </c>
      <c r="E588">
        <v>756.4</v>
      </c>
      <c r="G588">
        <v>276.93799999999999</v>
      </c>
      <c r="K588">
        <v>13.756</v>
      </c>
      <c r="N588">
        <v>333.15100000000001</v>
      </c>
      <c r="R588">
        <v>5.6660000000000004</v>
      </c>
      <c r="T588">
        <v>4.0510000000000002</v>
      </c>
      <c r="V588">
        <v>0.20499999999999999</v>
      </c>
      <c r="X588">
        <v>1.4E-2</v>
      </c>
      <c r="Y588">
        <v>0.83599999999999997</v>
      </c>
      <c r="AA588">
        <v>3.0000000000000001E-3</v>
      </c>
      <c r="AE588">
        <v>1.4999999999999999E-2</v>
      </c>
    </row>
    <row r="589" spans="1:40" x14ac:dyDescent="0.25">
      <c r="A589" s="4" t="s">
        <v>347</v>
      </c>
      <c r="B589" s="5">
        <v>33988</v>
      </c>
      <c r="D589" t="s">
        <v>339</v>
      </c>
      <c r="E589">
        <v>607.03300000000002</v>
      </c>
      <c r="G589">
        <v>237.90899999999999</v>
      </c>
      <c r="K589">
        <v>8.1639999999999997</v>
      </c>
      <c r="N589">
        <v>239.35900000000001</v>
      </c>
      <c r="R589">
        <v>5.6689999999999996</v>
      </c>
      <c r="T589">
        <v>4.4939999999999998</v>
      </c>
      <c r="V589">
        <v>0.193</v>
      </c>
      <c r="X589">
        <v>2.4E-2</v>
      </c>
      <c r="Y589">
        <v>0.55800000000000005</v>
      </c>
      <c r="AA589">
        <v>2E-3</v>
      </c>
      <c r="AE589">
        <v>1.9E-2</v>
      </c>
    </row>
    <row r="590" spans="1:40" x14ac:dyDescent="0.25">
      <c r="A590" s="4" t="s">
        <v>347</v>
      </c>
      <c r="B590" s="5">
        <v>33996</v>
      </c>
      <c r="D590" t="s">
        <v>339</v>
      </c>
      <c r="E590">
        <v>687.73299999999995</v>
      </c>
      <c r="G590">
        <v>265.31299999999999</v>
      </c>
      <c r="N590">
        <v>281.12599999999998</v>
      </c>
      <c r="R590">
        <v>6.1050000000000004</v>
      </c>
      <c r="T590">
        <v>4.9989999999999997</v>
      </c>
      <c r="Y590">
        <v>0.49</v>
      </c>
      <c r="AA590">
        <v>2E-3</v>
      </c>
      <c r="AE590">
        <v>1.9E-2</v>
      </c>
    </row>
    <row r="591" spans="1:40" x14ac:dyDescent="0.25">
      <c r="A591" s="4" t="s">
        <v>347</v>
      </c>
      <c r="B591" s="5">
        <v>34003</v>
      </c>
      <c r="D591" t="s">
        <v>190</v>
      </c>
      <c r="E591">
        <v>705.27800000000002</v>
      </c>
      <c r="G591">
        <v>336.92500000000001</v>
      </c>
      <c r="N591">
        <v>274.61700000000002</v>
      </c>
      <c r="R591">
        <v>7.4379999999999997</v>
      </c>
      <c r="T591">
        <v>6.2060000000000004</v>
      </c>
      <c r="Y591">
        <v>0.47599999999999998</v>
      </c>
      <c r="AA591">
        <v>2E-3</v>
      </c>
      <c r="AE591">
        <v>1.7999999999999999E-2</v>
      </c>
      <c r="AN591">
        <v>93.73599999999999</v>
      </c>
    </row>
    <row r="592" spans="1:40" x14ac:dyDescent="0.25">
      <c r="A592" s="4" t="s">
        <v>348</v>
      </c>
      <c r="B592" s="5">
        <v>33884</v>
      </c>
      <c r="D592" t="s">
        <v>339</v>
      </c>
      <c r="R592">
        <v>0</v>
      </c>
    </row>
    <row r="593" spans="1:40" x14ac:dyDescent="0.25">
      <c r="A593" s="4" t="s">
        <v>348</v>
      </c>
      <c r="B593" s="5">
        <v>33897</v>
      </c>
      <c r="D593" t="s">
        <v>339</v>
      </c>
      <c r="E593">
        <v>89.816999999999993</v>
      </c>
      <c r="K593">
        <v>49.868000000000002</v>
      </c>
      <c r="N593">
        <v>39.948999999999998</v>
      </c>
      <c r="R593">
        <v>3.8490000000000002</v>
      </c>
      <c r="V593">
        <v>2.3290000000000002</v>
      </c>
      <c r="X593">
        <v>4.5999999999999999E-2</v>
      </c>
      <c r="Y593">
        <v>1.52</v>
      </c>
      <c r="AA593">
        <v>3.7999999999999999E-2</v>
      </c>
    </row>
    <row r="594" spans="1:40" x14ac:dyDescent="0.25">
      <c r="A594" s="4" t="s">
        <v>348</v>
      </c>
      <c r="B594" s="5">
        <v>33911</v>
      </c>
      <c r="D594" t="s">
        <v>339</v>
      </c>
      <c r="E594">
        <v>269.017</v>
      </c>
      <c r="K594">
        <v>144.03800000000001</v>
      </c>
      <c r="N594">
        <v>115.41</v>
      </c>
      <c r="R594">
        <v>7.9669999999999996</v>
      </c>
      <c r="V594">
        <v>5.1369999999999996</v>
      </c>
      <c r="X594">
        <v>3.5999999999999997E-2</v>
      </c>
      <c r="Y594">
        <v>2.8290000000000002</v>
      </c>
      <c r="AA594">
        <v>2.5000000000000001E-2</v>
      </c>
    </row>
    <row r="595" spans="1:40" x14ac:dyDescent="0.25">
      <c r="A595" s="4" t="s">
        <v>348</v>
      </c>
      <c r="B595" s="5">
        <v>33925</v>
      </c>
      <c r="D595" t="s">
        <v>339</v>
      </c>
      <c r="E595">
        <v>646.93299999999999</v>
      </c>
      <c r="K595">
        <v>199.416</v>
      </c>
      <c r="N595">
        <v>371.29899999999998</v>
      </c>
      <c r="R595">
        <v>8.7859999999999996</v>
      </c>
      <c r="V595">
        <v>5.7919999999999998</v>
      </c>
      <c r="X595">
        <v>2.9000000000000001E-2</v>
      </c>
      <c r="Y595">
        <v>2.9940000000000002</v>
      </c>
      <c r="AA595">
        <v>8.0000000000000002E-3</v>
      </c>
    </row>
    <row r="596" spans="1:40" x14ac:dyDescent="0.25">
      <c r="A596" s="4" t="s">
        <v>348</v>
      </c>
      <c r="B596" s="5">
        <v>33932</v>
      </c>
      <c r="D596" t="s">
        <v>339</v>
      </c>
      <c r="R596">
        <v>0</v>
      </c>
    </row>
    <row r="597" spans="1:40" x14ac:dyDescent="0.25">
      <c r="A597" s="4" t="s">
        <v>348</v>
      </c>
      <c r="B597" s="5">
        <v>33939</v>
      </c>
      <c r="D597" t="s">
        <v>339</v>
      </c>
      <c r="E597">
        <v>860</v>
      </c>
      <c r="K597">
        <v>147.72999999999999</v>
      </c>
      <c r="N597">
        <v>662.18200000000002</v>
      </c>
      <c r="R597">
        <v>9.3490000000000002</v>
      </c>
      <c r="V597">
        <v>4.5599999999999996</v>
      </c>
      <c r="X597">
        <v>3.1E-2</v>
      </c>
      <c r="Y597">
        <v>4.7889999999999997</v>
      </c>
      <c r="AA597">
        <v>7.0000000000000001E-3</v>
      </c>
    </row>
    <row r="598" spans="1:40" x14ac:dyDescent="0.25">
      <c r="A598" s="4" t="s">
        <v>348</v>
      </c>
      <c r="B598" s="5">
        <v>33946</v>
      </c>
      <c r="D598" t="s">
        <v>339</v>
      </c>
      <c r="E598">
        <v>1174.0329999999999</v>
      </c>
      <c r="G598">
        <v>141.72800000000001</v>
      </c>
      <c r="K598">
        <v>158.34399999999999</v>
      </c>
      <c r="N598">
        <v>766.87800000000004</v>
      </c>
      <c r="R598">
        <v>12.962999999999999</v>
      </c>
      <c r="T598">
        <v>2.5499999999999998</v>
      </c>
      <c r="V598">
        <v>4.8070000000000004</v>
      </c>
      <c r="X598">
        <v>0.03</v>
      </c>
      <c r="Y598">
        <v>5.4020000000000001</v>
      </c>
      <c r="AA598">
        <v>7.0000000000000001E-3</v>
      </c>
      <c r="AE598">
        <v>1.7999999999999999E-2</v>
      </c>
    </row>
    <row r="599" spans="1:40" x14ac:dyDescent="0.25">
      <c r="A599" s="4" t="s">
        <v>348</v>
      </c>
      <c r="B599" s="5">
        <v>33953</v>
      </c>
      <c r="D599" t="s">
        <v>339</v>
      </c>
      <c r="E599">
        <v>1262</v>
      </c>
      <c r="G599">
        <v>174.92500000000001</v>
      </c>
      <c r="K599">
        <v>115.923</v>
      </c>
      <c r="N599">
        <v>851.38699999999994</v>
      </c>
      <c r="R599">
        <v>10.792999999999999</v>
      </c>
      <c r="T599">
        <v>2.851</v>
      </c>
      <c r="V599">
        <v>3.0369999999999999</v>
      </c>
      <c r="X599">
        <v>2.5999999999999999E-2</v>
      </c>
      <c r="Y599">
        <v>4.6539999999999999</v>
      </c>
      <c r="AA599">
        <v>5.0000000000000001E-3</v>
      </c>
      <c r="AE599">
        <v>1.6E-2</v>
      </c>
    </row>
    <row r="600" spans="1:40" x14ac:dyDescent="0.25">
      <c r="A600" s="4" t="s">
        <v>348</v>
      </c>
      <c r="B600" s="5">
        <v>33959</v>
      </c>
      <c r="D600" t="s">
        <v>339</v>
      </c>
      <c r="E600">
        <v>1141.5170000000001</v>
      </c>
      <c r="G600">
        <v>198.917</v>
      </c>
      <c r="K600">
        <v>91.158000000000001</v>
      </c>
      <c r="N600">
        <v>730.00699999999995</v>
      </c>
      <c r="R600">
        <v>9.2880000000000003</v>
      </c>
      <c r="T600">
        <v>3.556</v>
      </c>
      <c r="V600">
        <v>2.2530000000000001</v>
      </c>
      <c r="X600">
        <v>2.4E-2</v>
      </c>
      <c r="Y600">
        <v>3.194</v>
      </c>
      <c r="AA600">
        <v>4.0000000000000001E-3</v>
      </c>
      <c r="AE600">
        <v>1.7999999999999999E-2</v>
      </c>
    </row>
    <row r="601" spans="1:40" x14ac:dyDescent="0.25">
      <c r="A601" s="4" t="s">
        <v>348</v>
      </c>
      <c r="B601" s="5">
        <v>33967</v>
      </c>
      <c r="D601" t="s">
        <v>339</v>
      </c>
      <c r="E601">
        <v>1641.8330000000001</v>
      </c>
      <c r="G601">
        <v>359.78399999999999</v>
      </c>
      <c r="K601">
        <v>105.306</v>
      </c>
      <c r="N601">
        <v>971.53</v>
      </c>
      <c r="R601">
        <v>14.038</v>
      </c>
      <c r="T601">
        <v>6.476</v>
      </c>
      <c r="V601">
        <v>2.601</v>
      </c>
      <c r="X601">
        <v>2.4E-2</v>
      </c>
      <c r="Y601">
        <v>4.4450000000000003</v>
      </c>
      <c r="AA601">
        <v>5.0000000000000001E-3</v>
      </c>
      <c r="AE601">
        <v>1.7999999999999999E-2</v>
      </c>
    </row>
    <row r="602" spans="1:40" x14ac:dyDescent="0.25">
      <c r="A602" s="4" t="s">
        <v>348</v>
      </c>
      <c r="B602" s="5">
        <v>33974</v>
      </c>
      <c r="D602" t="s">
        <v>339</v>
      </c>
      <c r="E602">
        <v>1301.4169999999999</v>
      </c>
      <c r="G602">
        <v>371.25</v>
      </c>
      <c r="K602">
        <v>56.777000000000001</v>
      </c>
      <c r="N602">
        <v>667.10199999999998</v>
      </c>
      <c r="R602">
        <v>10.845000000000001</v>
      </c>
      <c r="T602">
        <v>6.3869999999999996</v>
      </c>
      <c r="V602">
        <v>1.1859999999999999</v>
      </c>
      <c r="X602">
        <v>0.02</v>
      </c>
      <c r="Y602">
        <v>2.7389999999999999</v>
      </c>
      <c r="AA602">
        <v>4.0000000000000001E-3</v>
      </c>
      <c r="AE602">
        <v>1.7000000000000001E-2</v>
      </c>
    </row>
    <row r="603" spans="1:40" x14ac:dyDescent="0.25">
      <c r="A603" s="4" t="s">
        <v>348</v>
      </c>
      <c r="B603" s="5">
        <v>33981</v>
      </c>
      <c r="D603" t="s">
        <v>339</v>
      </c>
      <c r="E603">
        <v>1476.817</v>
      </c>
      <c r="G603">
        <v>490.37700000000001</v>
      </c>
      <c r="K603">
        <v>27.491</v>
      </c>
      <c r="N603">
        <v>692.76900000000001</v>
      </c>
      <c r="R603">
        <v>11.978999999999999</v>
      </c>
      <c r="T603">
        <v>8.4749999999999996</v>
      </c>
      <c r="V603">
        <v>0.52900000000000003</v>
      </c>
      <c r="X603">
        <v>0.02</v>
      </c>
      <c r="Y603">
        <v>2.2709999999999999</v>
      </c>
      <c r="AA603">
        <v>3.0000000000000001E-3</v>
      </c>
      <c r="AE603">
        <v>1.7000000000000001E-2</v>
      </c>
    </row>
    <row r="604" spans="1:40" x14ac:dyDescent="0.25">
      <c r="A604" s="4" t="s">
        <v>348</v>
      </c>
      <c r="B604" s="5">
        <v>33988</v>
      </c>
      <c r="D604" t="s">
        <v>339</v>
      </c>
      <c r="E604">
        <v>1368.5329999999999</v>
      </c>
      <c r="G604">
        <v>511.113</v>
      </c>
      <c r="K604">
        <v>20.672999999999998</v>
      </c>
      <c r="N604">
        <v>562.41300000000001</v>
      </c>
      <c r="R604">
        <v>11.292</v>
      </c>
      <c r="T604">
        <v>8.734</v>
      </c>
      <c r="V604">
        <v>0.73299999999999998</v>
      </c>
      <c r="X604">
        <v>1.9E-2</v>
      </c>
      <c r="Y604">
        <v>1.58</v>
      </c>
      <c r="AA604">
        <v>3.0000000000000001E-3</v>
      </c>
      <c r="AE604">
        <v>1.7000000000000001E-2</v>
      </c>
    </row>
    <row r="605" spans="1:40" x14ac:dyDescent="0.25">
      <c r="A605" s="4" t="s">
        <v>348</v>
      </c>
      <c r="B605" s="5">
        <v>33996</v>
      </c>
      <c r="D605" t="s">
        <v>339</v>
      </c>
      <c r="E605">
        <v>1290.2329999999999</v>
      </c>
      <c r="G605">
        <v>527.36699999999996</v>
      </c>
      <c r="N605">
        <v>482.16500000000002</v>
      </c>
      <c r="R605">
        <v>11.12</v>
      </c>
      <c r="T605">
        <v>9.4090000000000007</v>
      </c>
      <c r="Y605">
        <v>0.95299999999999996</v>
      </c>
      <c r="AA605">
        <v>2E-3</v>
      </c>
      <c r="AE605">
        <v>1.7999999999999999E-2</v>
      </c>
    </row>
    <row r="606" spans="1:40" x14ac:dyDescent="0.25">
      <c r="A606" s="4" t="s">
        <v>348</v>
      </c>
      <c r="B606" s="5">
        <v>34003</v>
      </c>
      <c r="D606" t="s">
        <v>190</v>
      </c>
      <c r="E606">
        <v>1369.12</v>
      </c>
      <c r="G606">
        <v>590.61</v>
      </c>
      <c r="N606">
        <v>601.03499999999997</v>
      </c>
      <c r="R606">
        <v>12.37</v>
      </c>
      <c r="T606">
        <v>10.327</v>
      </c>
      <c r="Y606">
        <v>1.1819999999999999</v>
      </c>
      <c r="AA606">
        <v>2E-3</v>
      </c>
      <c r="AE606">
        <v>1.7000000000000001E-2</v>
      </c>
      <c r="AN606">
        <v>177.47500000000002</v>
      </c>
    </row>
    <row r="607" spans="1:40" x14ac:dyDescent="0.25">
      <c r="A607" s="4" t="s">
        <v>349</v>
      </c>
      <c r="B607" s="5">
        <v>33884</v>
      </c>
      <c r="D607" t="s">
        <v>339</v>
      </c>
      <c r="R607">
        <v>0</v>
      </c>
    </row>
    <row r="608" spans="1:40" x14ac:dyDescent="0.25">
      <c r="A608" s="4" t="s">
        <v>349</v>
      </c>
      <c r="B608" s="5">
        <v>33897</v>
      </c>
      <c r="D608" t="s">
        <v>339</v>
      </c>
      <c r="E608">
        <v>117.25</v>
      </c>
      <c r="K608">
        <v>75.956000000000003</v>
      </c>
      <c r="N608">
        <v>41.293999999999997</v>
      </c>
      <c r="R608">
        <v>5.5590000000000002</v>
      </c>
      <c r="V608">
        <v>3.6040000000000001</v>
      </c>
      <c r="X608">
        <v>4.7E-2</v>
      </c>
      <c r="Y608">
        <v>1.9550000000000001</v>
      </c>
      <c r="AA608">
        <v>4.8000000000000001E-2</v>
      </c>
    </row>
    <row r="609" spans="1:40" x14ac:dyDescent="0.25">
      <c r="A609" s="4" t="s">
        <v>349</v>
      </c>
      <c r="B609" s="5">
        <v>33911</v>
      </c>
      <c r="D609" t="s">
        <v>339</v>
      </c>
      <c r="E609">
        <v>290.60000000000002</v>
      </c>
      <c r="K609">
        <v>147.018</v>
      </c>
      <c r="N609">
        <v>125.679</v>
      </c>
      <c r="R609">
        <v>9.7870000000000008</v>
      </c>
      <c r="V609">
        <v>5.9560000000000004</v>
      </c>
      <c r="X609">
        <v>0.04</v>
      </c>
      <c r="Y609">
        <v>3.831</v>
      </c>
      <c r="AA609">
        <v>3.1E-2</v>
      </c>
    </row>
    <row r="610" spans="1:40" x14ac:dyDescent="0.25">
      <c r="A610" s="4" t="s">
        <v>349</v>
      </c>
      <c r="B610" s="5">
        <v>33925</v>
      </c>
      <c r="D610" t="s">
        <v>339</v>
      </c>
      <c r="E610">
        <v>739.2</v>
      </c>
      <c r="K610">
        <v>280.99700000000001</v>
      </c>
      <c r="N610">
        <v>381.54399999999998</v>
      </c>
      <c r="R610">
        <v>13.154</v>
      </c>
      <c r="V610">
        <v>9.1549999999999994</v>
      </c>
      <c r="X610">
        <v>3.3000000000000002E-2</v>
      </c>
      <c r="Y610">
        <v>4</v>
      </c>
      <c r="AA610">
        <v>1.0999999999999999E-2</v>
      </c>
    </row>
    <row r="611" spans="1:40" x14ac:dyDescent="0.25">
      <c r="A611" s="4" t="s">
        <v>349</v>
      </c>
      <c r="B611" s="5">
        <v>33932</v>
      </c>
      <c r="D611" t="s">
        <v>339</v>
      </c>
      <c r="R611">
        <v>0</v>
      </c>
    </row>
    <row r="612" spans="1:40" x14ac:dyDescent="0.25">
      <c r="A612" s="4" t="s">
        <v>349</v>
      </c>
      <c r="B612" s="5">
        <v>33939</v>
      </c>
      <c r="D612" t="s">
        <v>339</v>
      </c>
      <c r="E612">
        <v>1068.133</v>
      </c>
      <c r="K612">
        <v>246.12299999999999</v>
      </c>
      <c r="N612">
        <v>721.375</v>
      </c>
      <c r="R612">
        <v>13.997</v>
      </c>
      <c r="V612">
        <v>7.7779999999999996</v>
      </c>
      <c r="X612">
        <v>3.2000000000000001E-2</v>
      </c>
      <c r="Y612">
        <v>6.2190000000000003</v>
      </c>
      <c r="AA612">
        <v>8.9999999999999993E-3</v>
      </c>
    </row>
    <row r="613" spans="1:40" x14ac:dyDescent="0.25">
      <c r="A613" s="4" t="s">
        <v>349</v>
      </c>
      <c r="B613" s="5">
        <v>33946</v>
      </c>
      <c r="D613" t="s">
        <v>339</v>
      </c>
      <c r="E613">
        <v>1244.117</v>
      </c>
      <c r="G613">
        <v>145.26</v>
      </c>
      <c r="K613">
        <v>201.00399999999999</v>
      </c>
      <c r="N613">
        <v>785.82399999999996</v>
      </c>
      <c r="R613">
        <v>16.087</v>
      </c>
      <c r="T613">
        <v>2.8410000000000002</v>
      </c>
      <c r="V613">
        <v>6.556</v>
      </c>
      <c r="X613">
        <v>3.2000000000000001E-2</v>
      </c>
      <c r="Y613">
        <v>6.5019999999999998</v>
      </c>
      <c r="AA613">
        <v>8.0000000000000002E-3</v>
      </c>
      <c r="AE613">
        <v>0.02</v>
      </c>
    </row>
    <row r="614" spans="1:40" x14ac:dyDescent="0.25">
      <c r="A614" s="4" t="s">
        <v>349</v>
      </c>
      <c r="B614" s="5">
        <v>33953</v>
      </c>
      <c r="D614" t="s">
        <v>339</v>
      </c>
      <c r="E614">
        <v>1515.8330000000001</v>
      </c>
      <c r="G614">
        <v>196.9</v>
      </c>
      <c r="K614">
        <v>170.35499999999999</v>
      </c>
      <c r="N614">
        <v>984.70699999999999</v>
      </c>
      <c r="R614">
        <v>14.602</v>
      </c>
      <c r="T614">
        <v>3.5289999999999999</v>
      </c>
      <c r="V614">
        <v>4.8319999999999999</v>
      </c>
      <c r="X614">
        <v>2.8000000000000001E-2</v>
      </c>
      <c r="Y614">
        <v>5.9880000000000004</v>
      </c>
      <c r="AA614">
        <v>6.0000000000000001E-3</v>
      </c>
      <c r="AE614">
        <v>1.7999999999999999E-2</v>
      </c>
    </row>
    <row r="615" spans="1:40" x14ac:dyDescent="0.25">
      <c r="A615" s="4" t="s">
        <v>349</v>
      </c>
      <c r="B615" s="5">
        <v>33959</v>
      </c>
      <c r="D615" t="s">
        <v>339</v>
      </c>
      <c r="E615">
        <v>1428.067</v>
      </c>
      <c r="G615">
        <v>245.28200000000001</v>
      </c>
      <c r="K615">
        <v>134.82400000000001</v>
      </c>
      <c r="N615">
        <v>872.29399999999998</v>
      </c>
      <c r="R615">
        <v>13.974</v>
      </c>
      <c r="T615">
        <v>4.8410000000000002</v>
      </c>
      <c r="V615">
        <v>3.6960000000000002</v>
      </c>
      <c r="X615">
        <v>2.7E-2</v>
      </c>
      <c r="Y615">
        <v>5.12</v>
      </c>
      <c r="AA615">
        <v>6.0000000000000001E-3</v>
      </c>
      <c r="AE615">
        <v>0.02</v>
      </c>
    </row>
    <row r="616" spans="1:40" x14ac:dyDescent="0.25">
      <c r="A616" s="4" t="s">
        <v>349</v>
      </c>
      <c r="B616" s="5">
        <v>33967</v>
      </c>
      <c r="D616" t="s">
        <v>339</v>
      </c>
      <c r="E616">
        <v>1556.2</v>
      </c>
      <c r="G616">
        <v>342.35</v>
      </c>
      <c r="K616">
        <v>117.952</v>
      </c>
      <c r="N616">
        <v>891.46699999999998</v>
      </c>
      <c r="R616">
        <v>15.089</v>
      </c>
      <c r="T616">
        <v>6.7779999999999996</v>
      </c>
      <c r="V616">
        <v>3.2909999999999999</v>
      </c>
      <c r="X616">
        <v>2.8000000000000001E-2</v>
      </c>
      <c r="Y616">
        <v>4.5780000000000003</v>
      </c>
      <c r="AA616">
        <v>5.0000000000000001E-3</v>
      </c>
      <c r="AE616">
        <v>0.02</v>
      </c>
    </row>
    <row r="617" spans="1:40" x14ac:dyDescent="0.25">
      <c r="A617" s="4" t="s">
        <v>349</v>
      </c>
      <c r="B617" s="5">
        <v>33974</v>
      </c>
      <c r="D617" t="s">
        <v>339</v>
      </c>
      <c r="E617">
        <v>1506</v>
      </c>
      <c r="G617">
        <v>409.851</v>
      </c>
      <c r="K617">
        <v>106.38</v>
      </c>
      <c r="N617">
        <v>798.84699999999998</v>
      </c>
      <c r="R617">
        <v>14.574999999999999</v>
      </c>
      <c r="T617">
        <v>7.62</v>
      </c>
      <c r="V617">
        <v>2.677</v>
      </c>
      <c r="X617">
        <v>2.5000000000000001E-2</v>
      </c>
      <c r="Y617">
        <v>3.7490000000000001</v>
      </c>
      <c r="AA617">
        <v>5.0000000000000001E-3</v>
      </c>
      <c r="AE617">
        <v>1.9E-2</v>
      </c>
    </row>
    <row r="618" spans="1:40" x14ac:dyDescent="0.25">
      <c r="A618" s="4" t="s">
        <v>349</v>
      </c>
      <c r="B618" s="5">
        <v>33981</v>
      </c>
      <c r="D618" t="s">
        <v>339</v>
      </c>
      <c r="E618">
        <v>1749.1</v>
      </c>
      <c r="G618">
        <v>572.27800000000002</v>
      </c>
      <c r="K618">
        <v>52.744999999999997</v>
      </c>
      <c r="N618">
        <v>789.35799999999995</v>
      </c>
      <c r="R618">
        <v>15.515000000000001</v>
      </c>
      <c r="T618">
        <v>10.265000000000001</v>
      </c>
      <c r="V618">
        <v>1.137</v>
      </c>
      <c r="X618">
        <v>2.1999999999999999E-2</v>
      </c>
      <c r="Y618">
        <v>3.3740000000000001</v>
      </c>
      <c r="AA618">
        <v>4.0000000000000001E-3</v>
      </c>
      <c r="AE618">
        <v>1.7999999999999999E-2</v>
      </c>
    </row>
    <row r="619" spans="1:40" x14ac:dyDescent="0.25">
      <c r="A619" s="4" t="s">
        <v>349</v>
      </c>
      <c r="B619" s="5">
        <v>33988</v>
      </c>
      <c r="D619" t="s">
        <v>339</v>
      </c>
      <c r="E619">
        <v>2024.8</v>
      </c>
      <c r="G619">
        <v>771.37199999999996</v>
      </c>
      <c r="K619">
        <v>18.37</v>
      </c>
      <c r="N619">
        <v>807.44500000000005</v>
      </c>
      <c r="R619">
        <v>18.337</v>
      </c>
      <c r="T619">
        <v>14.512</v>
      </c>
      <c r="V619">
        <v>0.73</v>
      </c>
      <c r="X619">
        <v>2.3E-2</v>
      </c>
      <c r="Y619">
        <v>2.585</v>
      </c>
      <c r="AA619">
        <v>3.0000000000000001E-3</v>
      </c>
      <c r="AE619">
        <v>1.9E-2</v>
      </c>
    </row>
    <row r="620" spans="1:40" x14ac:dyDescent="0.25">
      <c r="A620" s="4" t="s">
        <v>349</v>
      </c>
      <c r="B620" s="5">
        <v>33996</v>
      </c>
      <c r="D620" t="s">
        <v>339</v>
      </c>
      <c r="E620">
        <v>1273.8</v>
      </c>
      <c r="G620">
        <v>498.72899999999998</v>
      </c>
      <c r="N620">
        <v>490.22399999999999</v>
      </c>
      <c r="R620">
        <v>11.353999999999999</v>
      </c>
      <c r="T620">
        <v>9.4190000000000005</v>
      </c>
      <c r="Y620">
        <v>1.2909999999999999</v>
      </c>
      <c r="AA620">
        <v>3.0000000000000001E-3</v>
      </c>
      <c r="AE620">
        <v>1.9E-2</v>
      </c>
    </row>
    <row r="621" spans="1:40" x14ac:dyDescent="0.25">
      <c r="A621" s="4" t="s">
        <v>349</v>
      </c>
      <c r="B621" s="5">
        <v>34003</v>
      </c>
      <c r="D621" t="s">
        <v>190</v>
      </c>
      <c r="E621">
        <v>1452.6659999999999</v>
      </c>
      <c r="G621">
        <v>621.27499999999998</v>
      </c>
      <c r="N621">
        <v>640.48500000000001</v>
      </c>
      <c r="R621">
        <v>14.14</v>
      </c>
      <c r="T621">
        <v>11.643000000000001</v>
      </c>
      <c r="Y621">
        <v>1.6870000000000001</v>
      </c>
      <c r="AA621">
        <v>3.0000000000000001E-3</v>
      </c>
      <c r="AE621">
        <v>1.9E-2</v>
      </c>
      <c r="AN621">
        <v>190.90600000000006</v>
      </c>
    </row>
    <row r="622" spans="1:40" x14ac:dyDescent="0.25">
      <c r="A622" s="4" t="s">
        <v>350</v>
      </c>
      <c r="B622" s="5">
        <v>33884</v>
      </c>
      <c r="D622" t="s">
        <v>339</v>
      </c>
      <c r="R622">
        <v>0</v>
      </c>
    </row>
    <row r="623" spans="1:40" x14ac:dyDescent="0.25">
      <c r="A623" s="4" t="s">
        <v>350</v>
      </c>
      <c r="B623" s="5">
        <v>33897</v>
      </c>
      <c r="D623" t="s">
        <v>339</v>
      </c>
      <c r="E623">
        <v>105.85</v>
      </c>
      <c r="K623">
        <v>59.197000000000003</v>
      </c>
      <c r="N623">
        <v>46.652999999999999</v>
      </c>
      <c r="R623">
        <v>5.1619999999999999</v>
      </c>
      <c r="V623">
        <v>3.1259999999999999</v>
      </c>
      <c r="X623">
        <v>5.2999999999999999E-2</v>
      </c>
      <c r="Y623">
        <v>2.036</v>
      </c>
      <c r="AA623">
        <v>4.3999999999999997E-2</v>
      </c>
    </row>
    <row r="624" spans="1:40" x14ac:dyDescent="0.25">
      <c r="A624" s="4" t="s">
        <v>350</v>
      </c>
      <c r="B624" s="5">
        <v>33911</v>
      </c>
      <c r="D624" t="s">
        <v>339</v>
      </c>
      <c r="E624">
        <v>239.46700000000001</v>
      </c>
      <c r="K624">
        <v>142.971</v>
      </c>
      <c r="N624">
        <v>96.495999999999995</v>
      </c>
      <c r="R624">
        <v>9.4</v>
      </c>
      <c r="V624">
        <v>6.2519999999999998</v>
      </c>
      <c r="X624">
        <v>4.3999999999999997E-2</v>
      </c>
      <c r="Y624">
        <v>3.1480000000000001</v>
      </c>
      <c r="AA624">
        <v>3.3000000000000002E-2</v>
      </c>
    </row>
    <row r="625" spans="1:40" x14ac:dyDescent="0.25">
      <c r="A625" s="4" t="s">
        <v>350</v>
      </c>
      <c r="B625" s="5">
        <v>33925</v>
      </c>
      <c r="D625" t="s">
        <v>339</v>
      </c>
      <c r="E625">
        <v>678.13300000000004</v>
      </c>
      <c r="K625">
        <v>253.696</v>
      </c>
      <c r="N625">
        <v>334.20800000000003</v>
      </c>
      <c r="R625">
        <v>14.387</v>
      </c>
      <c r="V625">
        <v>9.5419999999999998</v>
      </c>
      <c r="X625">
        <v>3.7999999999999999E-2</v>
      </c>
      <c r="Y625">
        <v>4.8449999999999998</v>
      </c>
      <c r="AA625">
        <v>1.4E-2</v>
      </c>
    </row>
    <row r="626" spans="1:40" x14ac:dyDescent="0.25">
      <c r="A626" s="4" t="s">
        <v>350</v>
      </c>
      <c r="B626" s="5">
        <v>33932</v>
      </c>
      <c r="D626" t="s">
        <v>339</v>
      </c>
      <c r="R626">
        <v>0</v>
      </c>
    </row>
    <row r="627" spans="1:40" x14ac:dyDescent="0.25">
      <c r="A627" s="4" t="s">
        <v>350</v>
      </c>
      <c r="B627" s="5">
        <v>33939</v>
      </c>
      <c r="D627" t="s">
        <v>339</v>
      </c>
      <c r="E627">
        <v>1069</v>
      </c>
      <c r="K627">
        <v>206.11099999999999</v>
      </c>
      <c r="N627">
        <v>811.221</v>
      </c>
      <c r="R627">
        <v>14.125</v>
      </c>
      <c r="V627">
        <v>7.0590000000000002</v>
      </c>
      <c r="X627">
        <v>3.3000000000000002E-2</v>
      </c>
      <c r="Y627">
        <v>7.0650000000000004</v>
      </c>
      <c r="AA627">
        <v>8.9999999999999993E-3</v>
      </c>
    </row>
    <row r="628" spans="1:40" x14ac:dyDescent="0.25">
      <c r="A628" s="4" t="s">
        <v>350</v>
      </c>
      <c r="B628" s="5">
        <v>33946</v>
      </c>
      <c r="D628" t="s">
        <v>339</v>
      </c>
      <c r="E628">
        <v>1091.5</v>
      </c>
      <c r="G628">
        <v>149.73500000000001</v>
      </c>
      <c r="K628">
        <v>190.11799999999999</v>
      </c>
      <c r="N628">
        <v>646.75900000000001</v>
      </c>
      <c r="R628">
        <v>15.936999999999999</v>
      </c>
      <c r="T628">
        <v>3.052</v>
      </c>
      <c r="V628">
        <v>6.7720000000000002</v>
      </c>
      <c r="X628">
        <v>3.5999999999999997E-2</v>
      </c>
      <c r="Y628">
        <v>5.9290000000000003</v>
      </c>
      <c r="AA628">
        <v>8.9999999999999993E-3</v>
      </c>
      <c r="AE628">
        <v>0.02</v>
      </c>
    </row>
    <row r="629" spans="1:40" x14ac:dyDescent="0.25">
      <c r="A629" s="4" t="s">
        <v>350</v>
      </c>
      <c r="B629" s="5">
        <v>33953</v>
      </c>
      <c r="D629" t="s">
        <v>339</v>
      </c>
      <c r="E629">
        <v>1548.6669999999999</v>
      </c>
      <c r="G629">
        <v>218.68299999999999</v>
      </c>
      <c r="K629">
        <v>191.77</v>
      </c>
      <c r="N629">
        <v>994.399</v>
      </c>
      <c r="R629">
        <v>18.472000000000001</v>
      </c>
      <c r="T629">
        <v>3.9329999999999998</v>
      </c>
      <c r="V629">
        <v>6.165</v>
      </c>
      <c r="X629">
        <v>3.2000000000000001E-2</v>
      </c>
      <c r="Y629">
        <v>8.1050000000000004</v>
      </c>
      <c r="AA629">
        <v>8.0000000000000002E-3</v>
      </c>
      <c r="AE629">
        <v>1.7999999999999999E-2</v>
      </c>
    </row>
    <row r="630" spans="1:40" x14ac:dyDescent="0.25">
      <c r="A630" s="4" t="s">
        <v>350</v>
      </c>
      <c r="B630" s="5">
        <v>33959</v>
      </c>
      <c r="D630" t="s">
        <v>339</v>
      </c>
      <c r="E630">
        <v>1310.4169999999999</v>
      </c>
      <c r="G630">
        <v>260.221</v>
      </c>
      <c r="K630">
        <v>128.59299999999999</v>
      </c>
      <c r="N630">
        <v>751.11400000000003</v>
      </c>
      <c r="R630">
        <v>9.5050000000000008</v>
      </c>
      <c r="T630">
        <v>2.952</v>
      </c>
      <c r="V630">
        <v>2.9580000000000002</v>
      </c>
      <c r="X630">
        <v>2.9000000000000001E-2</v>
      </c>
      <c r="Y630">
        <v>6.391</v>
      </c>
      <c r="AA630">
        <v>8.9999999999999993E-3</v>
      </c>
      <c r="AE630">
        <v>1.0999999999999999E-2</v>
      </c>
    </row>
    <row r="631" spans="1:40" x14ac:dyDescent="0.25">
      <c r="A631" s="4" t="s">
        <v>350</v>
      </c>
      <c r="B631" s="5">
        <v>33967</v>
      </c>
      <c r="D631" t="s">
        <v>339</v>
      </c>
      <c r="E631">
        <v>1494.133</v>
      </c>
      <c r="G631">
        <v>343.41399999999999</v>
      </c>
      <c r="K631">
        <v>107.429</v>
      </c>
      <c r="N631">
        <v>849.53899999999999</v>
      </c>
      <c r="R631">
        <v>16.265999999999998</v>
      </c>
      <c r="T631">
        <v>7.0590000000000002</v>
      </c>
      <c r="V631">
        <v>3.2650000000000001</v>
      </c>
      <c r="X631">
        <v>0.03</v>
      </c>
      <c r="Y631">
        <v>5.5190000000000001</v>
      </c>
      <c r="AA631">
        <v>7.0000000000000001E-3</v>
      </c>
      <c r="AE631">
        <v>2.1000000000000001E-2</v>
      </c>
    </row>
    <row r="632" spans="1:40" x14ac:dyDescent="0.25">
      <c r="A632" s="4" t="s">
        <v>350</v>
      </c>
      <c r="B632" s="5">
        <v>33974</v>
      </c>
      <c r="D632" t="s">
        <v>339</v>
      </c>
      <c r="E632">
        <v>1628.1</v>
      </c>
      <c r="G632">
        <v>464.32100000000003</v>
      </c>
      <c r="K632">
        <v>114.15300000000001</v>
      </c>
      <c r="N632">
        <v>817.01400000000001</v>
      </c>
      <c r="R632">
        <v>18.082999999999998</v>
      </c>
      <c r="T632">
        <v>9.8580000000000005</v>
      </c>
      <c r="V632">
        <v>3.0009999999999999</v>
      </c>
      <c r="X632">
        <v>2.5999999999999999E-2</v>
      </c>
      <c r="Y632">
        <v>4.6529999999999996</v>
      </c>
      <c r="AA632">
        <v>6.0000000000000001E-3</v>
      </c>
      <c r="AE632">
        <v>2.1000000000000001E-2</v>
      </c>
    </row>
    <row r="633" spans="1:40" x14ac:dyDescent="0.25">
      <c r="A633" s="4" t="s">
        <v>350</v>
      </c>
      <c r="B633" s="5">
        <v>33981</v>
      </c>
      <c r="D633" t="s">
        <v>339</v>
      </c>
      <c r="E633">
        <v>1721.45</v>
      </c>
      <c r="G633">
        <v>598.43100000000004</v>
      </c>
      <c r="K633">
        <v>90.960999999999999</v>
      </c>
      <c r="N633">
        <v>763.04700000000003</v>
      </c>
      <c r="R633">
        <v>18.896999999999998</v>
      </c>
      <c r="T633">
        <v>13.157999999999999</v>
      </c>
      <c r="V633">
        <v>3.1779999999999999</v>
      </c>
      <c r="X633">
        <v>2.8000000000000001E-2</v>
      </c>
      <c r="Y633">
        <v>3.9430000000000001</v>
      </c>
      <c r="AA633">
        <v>5.0000000000000001E-3</v>
      </c>
      <c r="AE633">
        <v>2.1999999999999999E-2</v>
      </c>
    </row>
    <row r="634" spans="1:40" x14ac:dyDescent="0.25">
      <c r="A634" s="4" t="s">
        <v>350</v>
      </c>
      <c r="B634" s="5">
        <v>33988</v>
      </c>
      <c r="D634" t="s">
        <v>339</v>
      </c>
      <c r="E634">
        <v>1576.0329999999999</v>
      </c>
      <c r="G634">
        <v>639.26700000000005</v>
      </c>
      <c r="K634">
        <v>4.7750000000000004</v>
      </c>
      <c r="N634">
        <v>591.52700000000004</v>
      </c>
      <c r="R634">
        <v>18.681999999999999</v>
      </c>
      <c r="T634">
        <v>15.023999999999999</v>
      </c>
      <c r="V634">
        <v>8.1000000000000003E-2</v>
      </c>
      <c r="X634">
        <v>1.7000000000000001E-2</v>
      </c>
      <c r="Y634">
        <v>2.8439999999999999</v>
      </c>
      <c r="AA634">
        <v>5.0000000000000001E-3</v>
      </c>
      <c r="AE634">
        <v>2.4E-2</v>
      </c>
    </row>
    <row r="635" spans="1:40" x14ac:dyDescent="0.25">
      <c r="A635" s="4" t="s">
        <v>350</v>
      </c>
      <c r="B635" s="5">
        <v>33996</v>
      </c>
      <c r="D635" t="s">
        <v>339</v>
      </c>
      <c r="E635">
        <v>1490.65</v>
      </c>
      <c r="G635">
        <v>627.80600000000004</v>
      </c>
      <c r="N635">
        <v>533.58699999999999</v>
      </c>
      <c r="R635">
        <v>18.158999999999999</v>
      </c>
      <c r="T635">
        <v>15.429</v>
      </c>
      <c r="Y635">
        <v>1.9570000000000001</v>
      </c>
      <c r="AA635">
        <v>4.0000000000000001E-3</v>
      </c>
      <c r="AE635">
        <v>2.5000000000000001E-2</v>
      </c>
    </row>
    <row r="636" spans="1:40" x14ac:dyDescent="0.25">
      <c r="A636" s="4" t="s">
        <v>350</v>
      </c>
      <c r="B636" s="5">
        <v>34003</v>
      </c>
      <c r="D636" t="s">
        <v>190</v>
      </c>
      <c r="E636">
        <v>1541.569</v>
      </c>
      <c r="G636">
        <v>716.09299999999996</v>
      </c>
      <c r="N636">
        <v>625.73900000000003</v>
      </c>
      <c r="R636">
        <v>20.672000000000001</v>
      </c>
      <c r="T636">
        <v>17.443999999999999</v>
      </c>
      <c r="Y636">
        <v>2.294</v>
      </c>
      <c r="AA636">
        <v>4.0000000000000001E-3</v>
      </c>
      <c r="AE636">
        <v>2.4E-2</v>
      </c>
      <c r="AN636">
        <v>199.73700000000008</v>
      </c>
    </row>
    <row r="637" spans="1:40" x14ac:dyDescent="0.25">
      <c r="A637" s="4" t="s">
        <v>351</v>
      </c>
      <c r="B637" s="5">
        <v>33884</v>
      </c>
      <c r="D637" t="s">
        <v>339</v>
      </c>
      <c r="R637">
        <v>0</v>
      </c>
    </row>
    <row r="638" spans="1:40" x14ac:dyDescent="0.25">
      <c r="A638" s="4" t="s">
        <v>351</v>
      </c>
      <c r="B638" s="5">
        <v>33897</v>
      </c>
      <c r="D638" t="s">
        <v>339</v>
      </c>
      <c r="E638">
        <v>65.216999999999999</v>
      </c>
      <c r="K638">
        <v>38.981000000000002</v>
      </c>
      <c r="N638">
        <v>26.234999999999999</v>
      </c>
      <c r="R638">
        <v>1.964</v>
      </c>
      <c r="V638">
        <v>1.272</v>
      </c>
      <c r="X638">
        <v>3.3000000000000002E-2</v>
      </c>
      <c r="Y638">
        <v>0.69099999999999995</v>
      </c>
      <c r="AA638">
        <v>2.5999999999999999E-2</v>
      </c>
    </row>
    <row r="639" spans="1:40" x14ac:dyDescent="0.25">
      <c r="A639" s="4" t="s">
        <v>351</v>
      </c>
      <c r="B639" s="5">
        <v>33911</v>
      </c>
      <c r="D639" t="s">
        <v>339</v>
      </c>
      <c r="E639">
        <v>125.667</v>
      </c>
      <c r="K639">
        <v>44.152000000000001</v>
      </c>
      <c r="N639">
        <v>70.686000000000007</v>
      </c>
      <c r="R639">
        <v>2.157</v>
      </c>
      <c r="V639">
        <v>1.161</v>
      </c>
      <c r="X639">
        <v>2.5999999999999999E-2</v>
      </c>
      <c r="Y639">
        <v>0.995</v>
      </c>
      <c r="AA639">
        <v>1.4E-2</v>
      </c>
    </row>
    <row r="640" spans="1:40" x14ac:dyDescent="0.25">
      <c r="A640" s="4" t="s">
        <v>351</v>
      </c>
      <c r="B640" s="5">
        <v>33925</v>
      </c>
      <c r="D640" t="s">
        <v>339</v>
      </c>
      <c r="E640">
        <v>301.13299999999998</v>
      </c>
      <c r="K640">
        <v>73.436000000000007</v>
      </c>
      <c r="N640">
        <v>188.39</v>
      </c>
      <c r="R640">
        <v>3.2130000000000001</v>
      </c>
      <c r="V640">
        <v>1.8640000000000001</v>
      </c>
      <c r="X640">
        <v>2.5999999999999999E-2</v>
      </c>
      <c r="Y640">
        <v>1.349</v>
      </c>
      <c r="AA640">
        <v>7.0000000000000001E-3</v>
      </c>
    </row>
    <row r="641" spans="1:40" x14ac:dyDescent="0.25">
      <c r="A641" s="4" t="s">
        <v>351</v>
      </c>
      <c r="B641" s="5">
        <v>33932</v>
      </c>
      <c r="D641" t="s">
        <v>339</v>
      </c>
      <c r="R641">
        <v>0</v>
      </c>
    </row>
    <row r="642" spans="1:40" x14ac:dyDescent="0.25">
      <c r="A642" s="4" t="s">
        <v>351</v>
      </c>
      <c r="B642" s="5">
        <v>33939</v>
      </c>
      <c r="D642" t="s">
        <v>339</v>
      </c>
      <c r="E642">
        <v>459.7</v>
      </c>
      <c r="G642">
        <v>61.228999999999999</v>
      </c>
      <c r="K642">
        <v>62.23</v>
      </c>
      <c r="N642">
        <v>335.48500000000001</v>
      </c>
      <c r="R642">
        <v>3.819</v>
      </c>
      <c r="T642">
        <v>0.96299999999999997</v>
      </c>
      <c r="V642">
        <v>1.6279999999999999</v>
      </c>
      <c r="X642">
        <v>2.5999999999999999E-2</v>
      </c>
      <c r="Y642">
        <v>1.8149999999999999</v>
      </c>
      <c r="AA642">
        <v>5.0000000000000001E-3</v>
      </c>
      <c r="AE642">
        <v>1.6E-2</v>
      </c>
    </row>
    <row r="643" spans="1:40" x14ac:dyDescent="0.25">
      <c r="A643" s="4" t="s">
        <v>351</v>
      </c>
      <c r="B643" s="5">
        <v>33946</v>
      </c>
      <c r="D643" t="s">
        <v>339</v>
      </c>
      <c r="E643">
        <v>427.66699999999997</v>
      </c>
      <c r="G643">
        <v>50.027000000000001</v>
      </c>
      <c r="K643">
        <v>39.436999999999998</v>
      </c>
      <c r="N643">
        <v>285.654</v>
      </c>
      <c r="R643">
        <v>3.3220000000000001</v>
      </c>
      <c r="T643">
        <v>0.71</v>
      </c>
      <c r="V643">
        <v>0.95699999999999996</v>
      </c>
      <c r="X643">
        <v>2.4E-2</v>
      </c>
      <c r="Y643">
        <v>1.52</v>
      </c>
      <c r="AA643">
        <v>5.0000000000000001E-3</v>
      </c>
      <c r="AE643">
        <v>1.4E-2</v>
      </c>
    </row>
    <row r="644" spans="1:40" x14ac:dyDescent="0.25">
      <c r="A644" s="4" t="s">
        <v>351</v>
      </c>
      <c r="B644" s="5">
        <v>33953</v>
      </c>
      <c r="D644" t="s">
        <v>339</v>
      </c>
      <c r="E644">
        <v>584.83299999999997</v>
      </c>
      <c r="G644">
        <v>87.194000000000003</v>
      </c>
      <c r="K644">
        <v>33.994999999999997</v>
      </c>
      <c r="N644">
        <v>393.33800000000002</v>
      </c>
      <c r="R644">
        <v>4.1079999999999997</v>
      </c>
      <c r="T644">
        <v>1.2609999999999999</v>
      </c>
      <c r="V644">
        <v>0.80900000000000005</v>
      </c>
      <c r="X644">
        <v>2.4E-2</v>
      </c>
      <c r="Y644">
        <v>1.8049999999999999</v>
      </c>
      <c r="AA644">
        <v>5.0000000000000001E-3</v>
      </c>
      <c r="AE644">
        <v>1.4E-2</v>
      </c>
    </row>
    <row r="645" spans="1:40" x14ac:dyDescent="0.25">
      <c r="A645" s="4" t="s">
        <v>351</v>
      </c>
      <c r="B645" s="5">
        <v>33959</v>
      </c>
      <c r="D645" t="s">
        <v>339</v>
      </c>
      <c r="E645">
        <v>577.81700000000001</v>
      </c>
      <c r="G645">
        <v>107.19199999999999</v>
      </c>
      <c r="K645">
        <v>27.763999999999999</v>
      </c>
      <c r="N645">
        <v>361.738</v>
      </c>
      <c r="R645">
        <v>4.0949999999999998</v>
      </c>
      <c r="T645">
        <v>1.605</v>
      </c>
      <c r="V645">
        <v>0.60199999999999998</v>
      </c>
      <c r="X645">
        <v>2.1000000000000001E-2</v>
      </c>
      <c r="Y645">
        <v>1.6020000000000001</v>
      </c>
      <c r="AA645">
        <v>5.0000000000000001E-3</v>
      </c>
      <c r="AE645">
        <v>1.4999999999999999E-2</v>
      </c>
    </row>
    <row r="646" spans="1:40" x14ac:dyDescent="0.25">
      <c r="A646" s="4" t="s">
        <v>351</v>
      </c>
      <c r="B646" s="5">
        <v>33967</v>
      </c>
      <c r="D646" t="s">
        <v>339</v>
      </c>
      <c r="E646">
        <v>574.93299999999999</v>
      </c>
      <c r="G646">
        <v>139.33000000000001</v>
      </c>
      <c r="K646">
        <v>20.707000000000001</v>
      </c>
      <c r="N646">
        <v>333.27600000000001</v>
      </c>
      <c r="R646">
        <v>4.4039999999999999</v>
      </c>
      <c r="T646">
        <v>2.1949999999999998</v>
      </c>
      <c r="V646">
        <v>0.47299999999999998</v>
      </c>
      <c r="X646">
        <v>2.3E-2</v>
      </c>
      <c r="Y646">
        <v>1.363</v>
      </c>
      <c r="AA646">
        <v>4.0000000000000001E-3</v>
      </c>
      <c r="AE646">
        <v>1.6E-2</v>
      </c>
    </row>
    <row r="647" spans="1:40" x14ac:dyDescent="0.25">
      <c r="A647" s="4" t="s">
        <v>351</v>
      </c>
      <c r="B647" s="5">
        <v>33974</v>
      </c>
      <c r="D647" t="s">
        <v>339</v>
      </c>
      <c r="E647">
        <v>593.58299999999997</v>
      </c>
      <c r="G647">
        <v>172.48400000000001</v>
      </c>
      <c r="K647">
        <v>22.295999999999999</v>
      </c>
      <c r="N647">
        <v>306.57400000000001</v>
      </c>
      <c r="R647">
        <v>4.4829999999999997</v>
      </c>
      <c r="T647">
        <v>2.5609999999999999</v>
      </c>
      <c r="V647">
        <v>0.40100000000000002</v>
      </c>
      <c r="X647">
        <v>1.7999999999999999E-2</v>
      </c>
      <c r="Y647">
        <v>1.06</v>
      </c>
      <c r="AA647">
        <v>3.0000000000000001E-3</v>
      </c>
      <c r="AE647">
        <v>1.4999999999999999E-2</v>
      </c>
    </row>
    <row r="648" spans="1:40" x14ac:dyDescent="0.25">
      <c r="A648" s="4" t="s">
        <v>351</v>
      </c>
      <c r="B648" s="5">
        <v>33981</v>
      </c>
      <c r="D648" t="s">
        <v>339</v>
      </c>
      <c r="E648">
        <v>573.63300000000004</v>
      </c>
      <c r="G648">
        <v>196.04499999999999</v>
      </c>
      <c r="K648">
        <v>7.3460000000000001</v>
      </c>
      <c r="N648">
        <v>250.65299999999999</v>
      </c>
      <c r="R648">
        <v>4.5019999999999998</v>
      </c>
      <c r="T648">
        <v>3.2930000000000001</v>
      </c>
      <c r="V648">
        <v>0.158</v>
      </c>
      <c r="X648">
        <v>2.1999999999999999E-2</v>
      </c>
      <c r="Y648">
        <v>0.63300000000000001</v>
      </c>
      <c r="AA648">
        <v>3.0000000000000001E-3</v>
      </c>
      <c r="AE648">
        <v>1.7000000000000001E-2</v>
      </c>
    </row>
    <row r="649" spans="1:40" x14ac:dyDescent="0.25">
      <c r="A649" s="4" t="s">
        <v>351</v>
      </c>
      <c r="B649" s="5">
        <v>33988</v>
      </c>
      <c r="D649" t="s">
        <v>339</v>
      </c>
      <c r="E649">
        <v>855.45</v>
      </c>
      <c r="G649">
        <v>332.738</v>
      </c>
      <c r="N649">
        <v>346.245</v>
      </c>
      <c r="R649">
        <v>6.9279999999999999</v>
      </c>
      <c r="T649">
        <v>5.3449999999999998</v>
      </c>
      <c r="Y649">
        <v>0.69199999999999995</v>
      </c>
      <c r="AA649">
        <v>2E-3</v>
      </c>
      <c r="AE649">
        <v>1.6E-2</v>
      </c>
    </row>
    <row r="650" spans="1:40" x14ac:dyDescent="0.25">
      <c r="A650" s="4" t="s">
        <v>351</v>
      </c>
      <c r="B650" s="5">
        <v>33996</v>
      </c>
      <c r="D650" t="s">
        <v>339</v>
      </c>
      <c r="E650">
        <v>583.78300000000002</v>
      </c>
      <c r="G650">
        <v>244.81100000000001</v>
      </c>
      <c r="N650">
        <v>215.03299999999999</v>
      </c>
      <c r="R650">
        <v>4.8760000000000003</v>
      </c>
      <c r="T650">
        <v>3.7909999999999999</v>
      </c>
      <c r="Y650">
        <v>0.43</v>
      </c>
      <c r="AA650">
        <v>2E-3</v>
      </c>
      <c r="AE650">
        <v>1.4999999999999999E-2</v>
      </c>
    </row>
    <row r="651" spans="1:40" x14ac:dyDescent="0.25">
      <c r="A651" s="4" t="s">
        <v>351</v>
      </c>
      <c r="B651" s="5">
        <v>34003</v>
      </c>
      <c r="D651" t="s">
        <v>190</v>
      </c>
      <c r="E651">
        <v>631.15599999999995</v>
      </c>
      <c r="G651">
        <v>286.04000000000002</v>
      </c>
      <c r="N651">
        <v>261.17399999999998</v>
      </c>
      <c r="R651">
        <v>5.702</v>
      </c>
      <c r="T651">
        <v>5.3</v>
      </c>
      <c r="Y651">
        <v>0.52200000000000002</v>
      </c>
      <c r="AA651">
        <v>2E-3</v>
      </c>
      <c r="AE651">
        <v>1.9E-2</v>
      </c>
      <c r="AN651">
        <v>83.942999999999984</v>
      </c>
    </row>
    <row r="652" spans="1:40" x14ac:dyDescent="0.25">
      <c r="A652" s="4" t="s">
        <v>352</v>
      </c>
      <c r="B652" s="5">
        <v>33884</v>
      </c>
      <c r="D652" t="s">
        <v>339</v>
      </c>
      <c r="R652">
        <v>0</v>
      </c>
    </row>
    <row r="653" spans="1:40" x14ac:dyDescent="0.25">
      <c r="A653" s="4" t="s">
        <v>352</v>
      </c>
      <c r="B653" s="5">
        <v>33897</v>
      </c>
      <c r="D653" t="s">
        <v>339</v>
      </c>
      <c r="E653">
        <v>108.083</v>
      </c>
      <c r="K653">
        <v>56.448</v>
      </c>
      <c r="N653">
        <v>51.634999999999998</v>
      </c>
      <c r="R653">
        <v>4.1120000000000001</v>
      </c>
      <c r="V653">
        <v>2.4289999999999998</v>
      </c>
      <c r="X653">
        <v>4.2999999999999997E-2</v>
      </c>
      <c r="Y653">
        <v>1.6830000000000001</v>
      </c>
      <c r="AA653">
        <v>3.3000000000000002E-2</v>
      </c>
    </row>
    <row r="654" spans="1:40" x14ac:dyDescent="0.25">
      <c r="A654" s="4" t="s">
        <v>352</v>
      </c>
      <c r="B654" s="5">
        <v>33911</v>
      </c>
      <c r="D654" t="s">
        <v>339</v>
      </c>
      <c r="E654">
        <v>247.5</v>
      </c>
      <c r="K654">
        <v>128.756</v>
      </c>
      <c r="N654">
        <v>113.166</v>
      </c>
      <c r="R654">
        <v>7.399</v>
      </c>
      <c r="V654">
        <v>4.649</v>
      </c>
      <c r="X654">
        <v>3.5999999999999997E-2</v>
      </c>
      <c r="Y654">
        <v>2.7509999999999999</v>
      </c>
      <c r="AA654">
        <v>2.4E-2</v>
      </c>
    </row>
    <row r="655" spans="1:40" x14ac:dyDescent="0.25">
      <c r="A655" s="4" t="s">
        <v>352</v>
      </c>
      <c r="B655" s="5">
        <v>33925</v>
      </c>
      <c r="D655" t="s">
        <v>339</v>
      </c>
      <c r="E655">
        <v>562.83299999999997</v>
      </c>
      <c r="K655">
        <v>159.91499999999999</v>
      </c>
      <c r="N655">
        <v>351.80900000000003</v>
      </c>
      <c r="R655">
        <v>7.4550000000000001</v>
      </c>
      <c r="V655">
        <v>4.7160000000000002</v>
      </c>
      <c r="X655">
        <v>2.9000000000000001E-2</v>
      </c>
      <c r="Y655">
        <v>2.7389999999999999</v>
      </c>
      <c r="AA655">
        <v>8.0000000000000002E-3</v>
      </c>
    </row>
    <row r="656" spans="1:40" x14ac:dyDescent="0.25">
      <c r="A656" s="4" t="s">
        <v>352</v>
      </c>
      <c r="B656" s="5">
        <v>33932</v>
      </c>
      <c r="D656" t="s">
        <v>339</v>
      </c>
      <c r="R656">
        <v>0</v>
      </c>
    </row>
    <row r="657" spans="1:40" x14ac:dyDescent="0.25">
      <c r="A657" s="4" t="s">
        <v>352</v>
      </c>
      <c r="B657" s="5">
        <v>33939</v>
      </c>
      <c r="D657" t="s">
        <v>339</v>
      </c>
      <c r="E657">
        <v>828.11699999999996</v>
      </c>
      <c r="K657">
        <v>122.669</v>
      </c>
      <c r="N657">
        <v>658.65899999999999</v>
      </c>
      <c r="R657">
        <v>6.952</v>
      </c>
      <c r="V657">
        <v>3.2890000000000001</v>
      </c>
      <c r="X657">
        <v>2.7E-2</v>
      </c>
      <c r="Y657">
        <v>3.6629999999999998</v>
      </c>
      <c r="AA657">
        <v>6.0000000000000001E-3</v>
      </c>
    </row>
    <row r="658" spans="1:40" x14ac:dyDescent="0.25">
      <c r="A658" s="4" t="s">
        <v>352</v>
      </c>
      <c r="B658" s="5">
        <v>33946</v>
      </c>
      <c r="D658" t="s">
        <v>339</v>
      </c>
      <c r="E658">
        <v>1059.7329999999999</v>
      </c>
      <c r="G658">
        <v>119.779</v>
      </c>
      <c r="K658">
        <v>110.36799999999999</v>
      </c>
      <c r="N658">
        <v>732.29499999999996</v>
      </c>
      <c r="R658">
        <v>9.3330000000000002</v>
      </c>
      <c r="T658">
        <v>1.879</v>
      </c>
      <c r="V658">
        <v>2.875</v>
      </c>
      <c r="X658">
        <v>2.5999999999999999E-2</v>
      </c>
      <c r="Y658">
        <v>4.2690000000000001</v>
      </c>
      <c r="AA658">
        <v>6.0000000000000001E-3</v>
      </c>
      <c r="AE658">
        <v>1.6E-2</v>
      </c>
    </row>
    <row r="659" spans="1:40" x14ac:dyDescent="0.25">
      <c r="A659" s="4" t="s">
        <v>352</v>
      </c>
      <c r="B659" s="5">
        <v>33953</v>
      </c>
      <c r="D659" t="s">
        <v>339</v>
      </c>
      <c r="E659">
        <v>1045.1669999999999</v>
      </c>
      <c r="G659">
        <v>142.07599999999999</v>
      </c>
      <c r="K659">
        <v>72.686999999999998</v>
      </c>
      <c r="N659">
        <v>721.68499999999995</v>
      </c>
      <c r="R659">
        <v>7.4459999999999997</v>
      </c>
      <c r="T659">
        <v>2.012</v>
      </c>
      <c r="V659">
        <v>1.722</v>
      </c>
      <c r="X659">
        <v>2.4E-2</v>
      </c>
      <c r="Y659">
        <v>3.3460000000000001</v>
      </c>
      <c r="AA659">
        <v>5.0000000000000001E-3</v>
      </c>
      <c r="AE659">
        <v>1.4E-2</v>
      </c>
    </row>
    <row r="660" spans="1:40" x14ac:dyDescent="0.25">
      <c r="A660" s="4" t="s">
        <v>352</v>
      </c>
      <c r="B660" s="5">
        <v>33959</v>
      </c>
      <c r="D660" t="s">
        <v>339</v>
      </c>
      <c r="E660">
        <v>1312.5329999999999</v>
      </c>
      <c r="G660">
        <v>216.834</v>
      </c>
      <c r="K660">
        <v>88.093000000000004</v>
      </c>
      <c r="N660">
        <v>845.53899999999999</v>
      </c>
      <c r="R660">
        <v>10.143000000000001</v>
      </c>
      <c r="T660">
        <v>3.698</v>
      </c>
      <c r="V660">
        <v>2.0190000000000001</v>
      </c>
      <c r="X660">
        <v>2.3E-2</v>
      </c>
      <c r="Y660">
        <v>3.867</v>
      </c>
      <c r="AA660">
        <v>5.0000000000000001E-3</v>
      </c>
      <c r="AE660">
        <v>1.7000000000000001E-2</v>
      </c>
    </row>
    <row r="661" spans="1:40" x14ac:dyDescent="0.25">
      <c r="A661" s="4" t="s">
        <v>352</v>
      </c>
      <c r="B661" s="5">
        <v>33967</v>
      </c>
      <c r="D661" t="s">
        <v>339</v>
      </c>
      <c r="E661">
        <v>1233.3</v>
      </c>
      <c r="G661">
        <v>278.38299999999998</v>
      </c>
      <c r="K661">
        <v>62.564999999999998</v>
      </c>
      <c r="N661">
        <v>742.50400000000002</v>
      </c>
      <c r="R661">
        <v>8.9920000000000009</v>
      </c>
      <c r="T661">
        <v>4.2919999999999998</v>
      </c>
      <c r="V661">
        <v>1.3919999999999999</v>
      </c>
      <c r="X661">
        <v>2.1999999999999999E-2</v>
      </c>
      <c r="Y661">
        <v>2.589</v>
      </c>
      <c r="AA661">
        <v>4.0000000000000001E-3</v>
      </c>
      <c r="AE661">
        <v>1.4999999999999999E-2</v>
      </c>
    </row>
    <row r="662" spans="1:40" x14ac:dyDescent="0.25">
      <c r="A662" s="4" t="s">
        <v>352</v>
      </c>
      <c r="B662" s="5">
        <v>33974</v>
      </c>
      <c r="D662" t="s">
        <v>339</v>
      </c>
      <c r="E662">
        <v>1139.0170000000001</v>
      </c>
      <c r="G662">
        <v>305.68400000000003</v>
      </c>
      <c r="K662">
        <v>35.792000000000002</v>
      </c>
      <c r="N662">
        <v>622.06600000000003</v>
      </c>
      <c r="R662">
        <v>8.141</v>
      </c>
      <c r="T662">
        <v>4.7220000000000004</v>
      </c>
      <c r="V662">
        <v>0.626</v>
      </c>
      <c r="X662">
        <v>1.6E-2</v>
      </c>
      <c r="Y662">
        <v>2.004</v>
      </c>
      <c r="AA662">
        <v>3.0000000000000001E-3</v>
      </c>
      <c r="AE662">
        <v>1.4999999999999999E-2</v>
      </c>
    </row>
    <row r="663" spans="1:40" x14ac:dyDescent="0.25">
      <c r="A663" s="4" t="s">
        <v>352</v>
      </c>
      <c r="B663" s="5">
        <v>33981</v>
      </c>
      <c r="D663" t="s">
        <v>339</v>
      </c>
      <c r="E663">
        <v>1293.3330000000001</v>
      </c>
      <c r="G663">
        <v>414.63900000000001</v>
      </c>
      <c r="K663">
        <v>10.930999999999999</v>
      </c>
      <c r="N663">
        <v>630.08199999999999</v>
      </c>
      <c r="R663">
        <v>9.6310000000000002</v>
      </c>
      <c r="T663">
        <v>6.7949999999999999</v>
      </c>
      <c r="V663">
        <v>0.22600000000000001</v>
      </c>
      <c r="X663">
        <v>2.1000000000000001E-2</v>
      </c>
      <c r="Y663">
        <v>1.6910000000000001</v>
      </c>
      <c r="AA663">
        <v>3.0000000000000001E-3</v>
      </c>
      <c r="AE663">
        <v>1.6E-2</v>
      </c>
    </row>
    <row r="664" spans="1:40" x14ac:dyDescent="0.25">
      <c r="A664" s="4" t="s">
        <v>352</v>
      </c>
      <c r="B664" s="5">
        <v>33988</v>
      </c>
      <c r="D664" t="s">
        <v>339</v>
      </c>
      <c r="E664">
        <v>1288.367</v>
      </c>
      <c r="G664">
        <v>472.99900000000002</v>
      </c>
      <c r="N664">
        <v>561.53800000000001</v>
      </c>
      <c r="R664">
        <v>8.9239999999999995</v>
      </c>
      <c r="T664">
        <v>6.3529999999999998</v>
      </c>
      <c r="Y664">
        <v>1.35</v>
      </c>
      <c r="AA664">
        <v>2E-3</v>
      </c>
      <c r="AE664">
        <v>1.2999999999999999E-2</v>
      </c>
    </row>
    <row r="665" spans="1:40" x14ac:dyDescent="0.25">
      <c r="A665" s="4" t="s">
        <v>352</v>
      </c>
      <c r="B665" s="5">
        <v>33996</v>
      </c>
      <c r="D665" t="s">
        <v>339</v>
      </c>
      <c r="E665">
        <v>1211.95</v>
      </c>
      <c r="G665">
        <v>466.82799999999997</v>
      </c>
      <c r="N665">
        <v>491.70100000000002</v>
      </c>
      <c r="R665">
        <v>9.7759999999999998</v>
      </c>
      <c r="T665">
        <v>7.5869999999999997</v>
      </c>
      <c r="Y665">
        <v>0.98299999999999998</v>
      </c>
      <c r="AA665">
        <v>2E-3</v>
      </c>
      <c r="AE665">
        <v>1.6E-2</v>
      </c>
    </row>
    <row r="666" spans="1:40" x14ac:dyDescent="0.25">
      <c r="A666" s="4" t="s">
        <v>352</v>
      </c>
      <c r="B666" s="5">
        <v>34003</v>
      </c>
      <c r="D666" t="s">
        <v>190</v>
      </c>
      <c r="E666">
        <v>1342.1569999999999</v>
      </c>
      <c r="G666">
        <v>600.17899999999997</v>
      </c>
      <c r="N666">
        <v>570.15200000000004</v>
      </c>
      <c r="R666">
        <v>12.282999999999999</v>
      </c>
      <c r="T666">
        <v>9.5630000000000006</v>
      </c>
      <c r="Y666">
        <v>1.1399999999999999</v>
      </c>
      <c r="AA666">
        <v>2E-3</v>
      </c>
      <c r="AE666">
        <v>1.6E-2</v>
      </c>
      <c r="AN666">
        <v>171.82600000000002</v>
      </c>
    </row>
    <row r="667" spans="1:40" x14ac:dyDescent="0.25">
      <c r="A667" s="4" t="s">
        <v>353</v>
      </c>
      <c r="B667" s="5">
        <v>33884</v>
      </c>
      <c r="D667" t="s">
        <v>339</v>
      </c>
      <c r="R667">
        <v>0</v>
      </c>
    </row>
    <row r="668" spans="1:40" x14ac:dyDescent="0.25">
      <c r="A668" s="4" t="s">
        <v>353</v>
      </c>
      <c r="B668" s="5">
        <v>33897</v>
      </c>
      <c r="D668" t="s">
        <v>339</v>
      </c>
      <c r="E668">
        <v>100.267</v>
      </c>
      <c r="K668">
        <v>52.167000000000002</v>
      </c>
      <c r="N668">
        <v>48.098999999999997</v>
      </c>
      <c r="R668">
        <v>4.5529999999999999</v>
      </c>
      <c r="V668">
        <v>2.5750000000000002</v>
      </c>
      <c r="X668">
        <v>0.05</v>
      </c>
      <c r="Y668">
        <v>1.978</v>
      </c>
      <c r="AA668">
        <v>4.1000000000000002E-2</v>
      </c>
    </row>
    <row r="669" spans="1:40" x14ac:dyDescent="0.25">
      <c r="A669" s="4" t="s">
        <v>353</v>
      </c>
      <c r="B669" s="5">
        <v>33911</v>
      </c>
      <c r="D669" t="s">
        <v>339</v>
      </c>
      <c r="E669">
        <v>252.95</v>
      </c>
      <c r="K669">
        <v>142.321</v>
      </c>
      <c r="N669">
        <v>103.726</v>
      </c>
      <c r="R669">
        <v>8.8070000000000004</v>
      </c>
      <c r="V669">
        <v>5.7649999999999997</v>
      </c>
      <c r="X669">
        <v>4.1000000000000002E-2</v>
      </c>
      <c r="Y669">
        <v>3.0419999999999998</v>
      </c>
      <c r="AA669">
        <v>0.03</v>
      </c>
    </row>
    <row r="670" spans="1:40" x14ac:dyDescent="0.25">
      <c r="A670" s="4" t="s">
        <v>353</v>
      </c>
      <c r="B670" s="5">
        <v>33925</v>
      </c>
      <c r="D670" t="s">
        <v>339</v>
      </c>
      <c r="E670">
        <v>702.66700000000003</v>
      </c>
      <c r="K670">
        <v>263.34899999999999</v>
      </c>
      <c r="N670">
        <v>362.72800000000001</v>
      </c>
      <c r="R670">
        <v>13.77</v>
      </c>
      <c r="V670">
        <v>9.2449999999999992</v>
      </c>
      <c r="X670">
        <v>3.5000000000000003E-2</v>
      </c>
      <c r="Y670">
        <v>4.5250000000000004</v>
      </c>
      <c r="AA670">
        <v>1.2999999999999999E-2</v>
      </c>
    </row>
    <row r="671" spans="1:40" x14ac:dyDescent="0.25">
      <c r="A671" s="4" t="s">
        <v>353</v>
      </c>
      <c r="B671" s="5">
        <v>33932</v>
      </c>
      <c r="D671" t="s">
        <v>339</v>
      </c>
      <c r="R671">
        <v>0</v>
      </c>
    </row>
    <row r="672" spans="1:40" x14ac:dyDescent="0.25">
      <c r="A672" s="4" t="s">
        <v>353</v>
      </c>
      <c r="B672" s="5">
        <v>33939</v>
      </c>
      <c r="D672" t="s">
        <v>339</v>
      </c>
      <c r="E672">
        <v>1012.433</v>
      </c>
      <c r="K672">
        <v>191.17599999999999</v>
      </c>
      <c r="N672">
        <v>756.70899999999995</v>
      </c>
      <c r="R672">
        <v>12.231</v>
      </c>
      <c r="V672">
        <v>6.2089999999999996</v>
      </c>
      <c r="X672">
        <v>3.2000000000000001E-2</v>
      </c>
      <c r="Y672">
        <v>6.0220000000000002</v>
      </c>
      <c r="AA672">
        <v>8.0000000000000002E-3</v>
      </c>
    </row>
    <row r="673" spans="1:40" x14ac:dyDescent="0.25">
      <c r="A673" s="4" t="s">
        <v>353</v>
      </c>
      <c r="B673" s="5">
        <v>33946</v>
      </c>
      <c r="D673" t="s">
        <v>339</v>
      </c>
      <c r="E673">
        <v>1162</v>
      </c>
      <c r="G673">
        <v>152.87299999999999</v>
      </c>
      <c r="K673">
        <v>183.98500000000001</v>
      </c>
      <c r="N673">
        <v>725.48800000000006</v>
      </c>
      <c r="R673">
        <v>14.327</v>
      </c>
      <c r="T673">
        <v>2.6419999999999999</v>
      </c>
      <c r="V673">
        <v>5.8129999999999997</v>
      </c>
      <c r="X673">
        <v>3.1E-2</v>
      </c>
      <c r="Y673">
        <v>5.5209999999999999</v>
      </c>
      <c r="AA673">
        <v>8.0000000000000002E-3</v>
      </c>
      <c r="AE673">
        <v>1.7000000000000001E-2</v>
      </c>
    </row>
    <row r="674" spans="1:40" x14ac:dyDescent="0.25">
      <c r="A674" s="4" t="s">
        <v>353</v>
      </c>
      <c r="B674" s="5">
        <v>33953</v>
      </c>
      <c r="D674" t="s">
        <v>339</v>
      </c>
      <c r="E674">
        <v>1473</v>
      </c>
      <c r="G674">
        <v>195.32300000000001</v>
      </c>
      <c r="K674">
        <v>128.79900000000001</v>
      </c>
      <c r="N674">
        <v>818.255</v>
      </c>
      <c r="R674">
        <v>11.512</v>
      </c>
      <c r="T674">
        <v>3.0009999999999999</v>
      </c>
      <c r="V674">
        <v>3.53</v>
      </c>
      <c r="X674">
        <v>2.8000000000000001E-2</v>
      </c>
      <c r="Y674">
        <v>4.532</v>
      </c>
      <c r="AA674">
        <v>6.0000000000000001E-3</v>
      </c>
      <c r="AE674">
        <v>1.4999999999999999E-2</v>
      </c>
    </row>
    <row r="675" spans="1:40" x14ac:dyDescent="0.25">
      <c r="A675" s="4" t="s">
        <v>353</v>
      </c>
      <c r="B675" s="5">
        <v>33959</v>
      </c>
      <c r="D675" t="s">
        <v>339</v>
      </c>
      <c r="E675">
        <v>1534.45</v>
      </c>
      <c r="G675">
        <v>264.3</v>
      </c>
      <c r="K675">
        <v>135.54400000000001</v>
      </c>
      <c r="N675">
        <v>958.93799999999999</v>
      </c>
      <c r="R675">
        <v>13.683</v>
      </c>
      <c r="T675">
        <v>4.3739999999999997</v>
      </c>
      <c r="V675">
        <v>3.49</v>
      </c>
      <c r="X675">
        <v>2.5000000000000001E-2</v>
      </c>
      <c r="Y675">
        <v>5.2119999999999997</v>
      </c>
      <c r="AA675">
        <v>5.0000000000000001E-3</v>
      </c>
      <c r="AE675">
        <v>1.7000000000000001E-2</v>
      </c>
    </row>
    <row r="676" spans="1:40" x14ac:dyDescent="0.25">
      <c r="A676" s="4" t="s">
        <v>353</v>
      </c>
      <c r="B676" s="5">
        <v>33967</v>
      </c>
      <c r="D676" t="s">
        <v>339</v>
      </c>
      <c r="E676">
        <v>1462.4169999999999</v>
      </c>
      <c r="G676">
        <v>331.916</v>
      </c>
      <c r="K676">
        <v>107.996</v>
      </c>
      <c r="N676">
        <v>866.98099999999999</v>
      </c>
      <c r="R676">
        <v>13.605</v>
      </c>
      <c r="T676">
        <v>5.9619999999999997</v>
      </c>
      <c r="V676">
        <v>2.8490000000000002</v>
      </c>
      <c r="X676">
        <v>2.5999999999999999E-2</v>
      </c>
      <c r="Y676">
        <v>4.0309999999999997</v>
      </c>
      <c r="AA676">
        <v>5.0000000000000001E-3</v>
      </c>
      <c r="AE676">
        <v>1.7999999999999999E-2</v>
      </c>
    </row>
    <row r="677" spans="1:40" x14ac:dyDescent="0.25">
      <c r="A677" s="4" t="s">
        <v>353</v>
      </c>
      <c r="B677" s="5">
        <v>33974</v>
      </c>
      <c r="D677" t="s">
        <v>339</v>
      </c>
      <c r="E677">
        <v>1558.85</v>
      </c>
      <c r="G677">
        <v>405.08600000000001</v>
      </c>
      <c r="K677">
        <v>96.281000000000006</v>
      </c>
      <c r="N677">
        <v>872.55100000000004</v>
      </c>
      <c r="R677">
        <v>13.923</v>
      </c>
      <c r="T677">
        <v>6.7919999999999998</v>
      </c>
      <c r="V677">
        <v>2.319</v>
      </c>
      <c r="X677">
        <v>2.4E-2</v>
      </c>
      <c r="Y677">
        <v>3.88</v>
      </c>
      <c r="AA677">
        <v>4.0000000000000001E-3</v>
      </c>
      <c r="AE677">
        <v>1.7000000000000001E-2</v>
      </c>
    </row>
    <row r="678" spans="1:40" x14ac:dyDescent="0.25">
      <c r="A678" s="4" t="s">
        <v>353</v>
      </c>
      <c r="B678" s="5">
        <v>33981</v>
      </c>
      <c r="D678" t="s">
        <v>339</v>
      </c>
      <c r="E678">
        <v>1581.2829999999999</v>
      </c>
      <c r="G678">
        <v>515.00599999999997</v>
      </c>
      <c r="K678">
        <v>40.756</v>
      </c>
      <c r="N678">
        <v>770.93200000000002</v>
      </c>
      <c r="R678">
        <v>13.417</v>
      </c>
      <c r="T678">
        <v>8.5570000000000004</v>
      </c>
      <c r="V678">
        <v>0.94099999999999995</v>
      </c>
      <c r="X678">
        <v>2.3E-2</v>
      </c>
      <c r="Y678">
        <v>2.734</v>
      </c>
      <c r="AA678">
        <v>4.0000000000000001E-3</v>
      </c>
      <c r="AE678">
        <v>1.7000000000000001E-2</v>
      </c>
    </row>
    <row r="679" spans="1:40" x14ac:dyDescent="0.25">
      <c r="A679" s="4" t="s">
        <v>353</v>
      </c>
      <c r="B679" s="5">
        <v>33988</v>
      </c>
      <c r="D679" t="s">
        <v>339</v>
      </c>
      <c r="E679">
        <v>1696.85</v>
      </c>
      <c r="G679">
        <v>638.99699999999996</v>
      </c>
      <c r="N679">
        <v>716.649</v>
      </c>
      <c r="R679">
        <v>14.026999999999999</v>
      </c>
      <c r="T679">
        <v>10.504</v>
      </c>
      <c r="Y679">
        <v>2.0529999999999999</v>
      </c>
      <c r="AA679">
        <v>3.0000000000000001E-3</v>
      </c>
      <c r="AE679">
        <v>1.6E-2</v>
      </c>
    </row>
    <row r="680" spans="1:40" x14ac:dyDescent="0.25">
      <c r="A680" s="4" t="s">
        <v>353</v>
      </c>
      <c r="B680" s="5">
        <v>33996</v>
      </c>
      <c r="D680" t="s">
        <v>339</v>
      </c>
      <c r="E680">
        <v>1516.5170000000001</v>
      </c>
      <c r="G680">
        <v>674.45100000000002</v>
      </c>
      <c r="N680">
        <v>522.38699999999994</v>
      </c>
      <c r="R680">
        <v>14.951000000000001</v>
      </c>
      <c r="T680">
        <v>12.051</v>
      </c>
      <c r="Y680">
        <v>1.349</v>
      </c>
      <c r="AA680">
        <v>3.0000000000000001E-3</v>
      </c>
      <c r="AE680">
        <v>1.7999999999999999E-2</v>
      </c>
    </row>
    <row r="681" spans="1:40" x14ac:dyDescent="0.25">
      <c r="A681" s="4" t="s">
        <v>353</v>
      </c>
      <c r="B681" s="5">
        <v>34003</v>
      </c>
      <c r="D681" t="s">
        <v>190</v>
      </c>
      <c r="E681">
        <v>1547.5050000000001</v>
      </c>
      <c r="G681">
        <v>705.24599999999998</v>
      </c>
      <c r="N681">
        <v>659.71100000000001</v>
      </c>
      <c r="R681">
        <v>15.808999999999999</v>
      </c>
      <c r="T681">
        <v>12.506</v>
      </c>
      <c r="Y681">
        <v>1.6930000000000001</v>
      </c>
      <c r="AA681">
        <v>3.0000000000000001E-3</v>
      </c>
      <c r="AE681">
        <v>1.7999999999999999E-2</v>
      </c>
      <c r="AN681">
        <v>182.548</v>
      </c>
    </row>
    <row r="682" spans="1:40" x14ac:dyDescent="0.25">
      <c r="A682" s="4" t="s">
        <v>354</v>
      </c>
      <c r="B682" s="5">
        <v>33884</v>
      </c>
      <c r="D682" t="s">
        <v>339</v>
      </c>
      <c r="R682">
        <v>0</v>
      </c>
    </row>
    <row r="683" spans="1:40" x14ac:dyDescent="0.25">
      <c r="A683" s="4" t="s">
        <v>354</v>
      </c>
      <c r="B683" s="5">
        <v>33897</v>
      </c>
      <c r="D683" t="s">
        <v>339</v>
      </c>
      <c r="E683">
        <v>93.367000000000004</v>
      </c>
      <c r="K683">
        <v>57.665999999999997</v>
      </c>
      <c r="N683">
        <v>35.701000000000001</v>
      </c>
      <c r="R683">
        <v>4.423</v>
      </c>
      <c r="V683">
        <v>2.9809999999999999</v>
      </c>
      <c r="X683">
        <v>5.1999999999999998E-2</v>
      </c>
      <c r="Y683">
        <v>1.4419999999999999</v>
      </c>
      <c r="AA683">
        <v>0.04</v>
      </c>
    </row>
    <row r="684" spans="1:40" x14ac:dyDescent="0.25">
      <c r="A684" s="4" t="s">
        <v>354</v>
      </c>
      <c r="B684" s="5">
        <v>33911</v>
      </c>
      <c r="D684" t="s">
        <v>339</v>
      </c>
      <c r="E684">
        <v>222.833</v>
      </c>
      <c r="K684">
        <v>136.08000000000001</v>
      </c>
      <c r="N684">
        <v>78.221999999999994</v>
      </c>
      <c r="R684">
        <v>8.3879999999999999</v>
      </c>
      <c r="V684">
        <v>5.84</v>
      </c>
      <c r="X684">
        <v>4.2999999999999997E-2</v>
      </c>
      <c r="Y684">
        <v>2.548</v>
      </c>
      <c r="AA684">
        <v>3.3000000000000002E-2</v>
      </c>
    </row>
    <row r="685" spans="1:40" x14ac:dyDescent="0.25">
      <c r="A685" s="4" t="s">
        <v>354</v>
      </c>
      <c r="B685" s="5">
        <v>33925</v>
      </c>
      <c r="D685" t="s">
        <v>339</v>
      </c>
      <c r="E685">
        <v>716.11699999999996</v>
      </c>
      <c r="K685">
        <v>295.16399999999999</v>
      </c>
      <c r="N685">
        <v>335.00799999999998</v>
      </c>
      <c r="R685">
        <v>16.472999999999999</v>
      </c>
      <c r="V685">
        <v>11.36</v>
      </c>
      <c r="X685">
        <v>3.7999999999999999E-2</v>
      </c>
      <c r="Y685">
        <v>5.1130000000000004</v>
      </c>
      <c r="AA685">
        <v>1.6E-2</v>
      </c>
    </row>
    <row r="686" spans="1:40" x14ac:dyDescent="0.25">
      <c r="A686" s="4" t="s">
        <v>354</v>
      </c>
      <c r="B686" s="5">
        <v>33932</v>
      </c>
      <c r="D686" t="s">
        <v>339</v>
      </c>
      <c r="R686">
        <v>0</v>
      </c>
    </row>
    <row r="687" spans="1:40" x14ac:dyDescent="0.25">
      <c r="A687" s="4" t="s">
        <v>354</v>
      </c>
      <c r="B687" s="5">
        <v>33939</v>
      </c>
      <c r="D687" t="s">
        <v>339</v>
      </c>
      <c r="E687">
        <v>1004.2329999999999</v>
      </c>
      <c r="K687">
        <v>226.89599999999999</v>
      </c>
      <c r="N687">
        <v>709.899</v>
      </c>
      <c r="R687">
        <v>15.135999999999999</v>
      </c>
      <c r="V687">
        <v>8.1129999999999995</v>
      </c>
      <c r="X687">
        <v>3.5999999999999997E-2</v>
      </c>
      <c r="Y687">
        <v>7.0229999999999997</v>
      </c>
      <c r="AA687">
        <v>0.01</v>
      </c>
    </row>
    <row r="688" spans="1:40" x14ac:dyDescent="0.25">
      <c r="A688" s="4" t="s">
        <v>354</v>
      </c>
      <c r="B688" s="5">
        <v>33946</v>
      </c>
      <c r="D688" t="s">
        <v>339</v>
      </c>
      <c r="E688">
        <v>1329.8330000000001</v>
      </c>
      <c r="G688">
        <v>168.185</v>
      </c>
      <c r="K688">
        <v>227.27500000000001</v>
      </c>
      <c r="N688">
        <v>844.30100000000004</v>
      </c>
      <c r="R688">
        <v>19.376000000000001</v>
      </c>
      <c r="T688">
        <v>3.1840000000000002</v>
      </c>
      <c r="V688">
        <v>8.0359999999999996</v>
      </c>
      <c r="X688">
        <v>3.5000000000000003E-2</v>
      </c>
      <c r="Y688">
        <v>7.718</v>
      </c>
      <c r="AA688">
        <v>8.9999999999999993E-3</v>
      </c>
      <c r="AE688">
        <v>1.9E-2</v>
      </c>
    </row>
    <row r="689" spans="1:40" x14ac:dyDescent="0.25">
      <c r="A689" s="4" t="s">
        <v>354</v>
      </c>
      <c r="B689" s="5">
        <v>33953</v>
      </c>
      <c r="D689" t="s">
        <v>339</v>
      </c>
      <c r="E689">
        <v>1269.6669999999999</v>
      </c>
      <c r="G689">
        <v>177.93299999999999</v>
      </c>
      <c r="K689">
        <v>153.327</v>
      </c>
      <c r="N689">
        <v>803.76400000000001</v>
      </c>
      <c r="R689">
        <v>16.343</v>
      </c>
      <c r="T689">
        <v>3.0539999999999998</v>
      </c>
      <c r="V689">
        <v>5.2190000000000003</v>
      </c>
      <c r="X689">
        <v>3.4000000000000002E-2</v>
      </c>
      <c r="Y689">
        <v>7.6070000000000002</v>
      </c>
      <c r="AA689">
        <v>0.01</v>
      </c>
      <c r="AE689">
        <v>1.7000000000000001E-2</v>
      </c>
    </row>
    <row r="690" spans="1:40" x14ac:dyDescent="0.25">
      <c r="A690" s="4" t="s">
        <v>354</v>
      </c>
      <c r="B690" s="5">
        <v>33959</v>
      </c>
      <c r="D690" t="s">
        <v>339</v>
      </c>
      <c r="E690">
        <v>1680.0329999999999</v>
      </c>
      <c r="G690">
        <v>263.416</v>
      </c>
      <c r="K690">
        <v>193.92500000000001</v>
      </c>
      <c r="N690">
        <v>1037.3620000000001</v>
      </c>
      <c r="R690">
        <v>11.815</v>
      </c>
      <c r="T690">
        <v>3.2709999999999999</v>
      </c>
      <c r="V690">
        <v>5.1959999999999997</v>
      </c>
      <c r="X690">
        <v>3.1E-2</v>
      </c>
      <c r="Y690">
        <v>6.5910000000000002</v>
      </c>
      <c r="AA690">
        <v>7.0000000000000001E-3</v>
      </c>
      <c r="AE690">
        <v>1.2E-2</v>
      </c>
    </row>
    <row r="691" spans="1:40" x14ac:dyDescent="0.25">
      <c r="A691" s="4" t="s">
        <v>354</v>
      </c>
      <c r="B691" s="5">
        <v>33967</v>
      </c>
      <c r="D691" t="s">
        <v>339</v>
      </c>
      <c r="E691">
        <v>1746.35</v>
      </c>
      <c r="G691">
        <v>400.56400000000002</v>
      </c>
      <c r="K691">
        <v>149.773</v>
      </c>
      <c r="N691">
        <v>988.86400000000003</v>
      </c>
      <c r="R691">
        <v>20.053000000000001</v>
      </c>
      <c r="T691">
        <v>7.8819999999999997</v>
      </c>
      <c r="V691">
        <v>4.7279999999999998</v>
      </c>
      <c r="X691">
        <v>3.2000000000000001E-2</v>
      </c>
      <c r="Y691">
        <v>6.4</v>
      </c>
      <c r="AA691">
        <v>7.0000000000000001E-3</v>
      </c>
      <c r="AE691">
        <v>0.02</v>
      </c>
    </row>
    <row r="692" spans="1:40" x14ac:dyDescent="0.25">
      <c r="A692" s="4" t="s">
        <v>354</v>
      </c>
      <c r="B692" s="5">
        <v>33974</v>
      </c>
      <c r="D692" t="s">
        <v>339</v>
      </c>
      <c r="E692">
        <v>1758.75</v>
      </c>
      <c r="G692">
        <v>492.72800000000001</v>
      </c>
      <c r="K692">
        <v>124.691</v>
      </c>
      <c r="N692">
        <v>907.91200000000003</v>
      </c>
      <c r="R692">
        <v>20.388000000000002</v>
      </c>
      <c r="T692">
        <v>9.9320000000000004</v>
      </c>
      <c r="V692">
        <v>3.5470000000000002</v>
      </c>
      <c r="X692">
        <v>2.9000000000000001E-2</v>
      </c>
      <c r="Y692">
        <v>5.6260000000000003</v>
      </c>
      <c r="AA692">
        <v>6.0000000000000001E-3</v>
      </c>
      <c r="AE692">
        <v>0.02</v>
      </c>
    </row>
    <row r="693" spans="1:40" x14ac:dyDescent="0.25">
      <c r="A693" s="4" t="s">
        <v>354</v>
      </c>
      <c r="B693" s="5">
        <v>33981</v>
      </c>
      <c r="D693" t="s">
        <v>339</v>
      </c>
      <c r="E693">
        <v>1582.383</v>
      </c>
      <c r="G693">
        <v>532.26499999999999</v>
      </c>
      <c r="K693">
        <v>95.527000000000001</v>
      </c>
      <c r="N693">
        <v>726.56600000000003</v>
      </c>
      <c r="R693">
        <v>18.151</v>
      </c>
      <c r="T693">
        <v>11.138</v>
      </c>
      <c r="V693">
        <v>2.8359999999999999</v>
      </c>
      <c r="X693">
        <v>0.03</v>
      </c>
      <c r="Y693">
        <v>3.7349999999999999</v>
      </c>
      <c r="AA693">
        <v>5.0000000000000001E-3</v>
      </c>
      <c r="AE693">
        <v>2.1000000000000001E-2</v>
      </c>
    </row>
    <row r="694" spans="1:40" x14ac:dyDescent="0.25">
      <c r="A694" s="4" t="s">
        <v>354</v>
      </c>
      <c r="B694" s="5">
        <v>33988</v>
      </c>
      <c r="D694" t="s">
        <v>339</v>
      </c>
      <c r="E694">
        <v>1608.35</v>
      </c>
      <c r="G694">
        <v>633.04600000000005</v>
      </c>
      <c r="K694">
        <v>73.534000000000006</v>
      </c>
      <c r="N694">
        <v>634.87599999999998</v>
      </c>
      <c r="R694">
        <v>17.818000000000001</v>
      </c>
      <c r="T694">
        <v>13.782999999999999</v>
      </c>
      <c r="Y694">
        <v>2.3860000000000001</v>
      </c>
      <c r="AA694">
        <v>4.0000000000000001E-3</v>
      </c>
      <c r="AE694">
        <v>2.1999999999999999E-2</v>
      </c>
    </row>
    <row r="695" spans="1:40" x14ac:dyDescent="0.25">
      <c r="A695" s="4" t="s">
        <v>354</v>
      </c>
      <c r="B695" s="5">
        <v>33996</v>
      </c>
      <c r="D695" t="s">
        <v>339</v>
      </c>
      <c r="E695">
        <v>1641.1669999999999</v>
      </c>
      <c r="G695">
        <v>709.26300000000003</v>
      </c>
      <c r="N695">
        <v>549.50099999999998</v>
      </c>
      <c r="R695">
        <v>20.193999999999999</v>
      </c>
      <c r="T695">
        <v>16.297000000000001</v>
      </c>
      <c r="Y695">
        <v>2.0499999999999998</v>
      </c>
      <c r="AA695">
        <v>4.0000000000000001E-3</v>
      </c>
      <c r="AE695">
        <v>2.3E-2</v>
      </c>
    </row>
    <row r="696" spans="1:40" x14ac:dyDescent="0.25">
      <c r="A696" s="4" t="s">
        <v>354</v>
      </c>
      <c r="B696" s="5">
        <v>34003</v>
      </c>
      <c r="D696" t="s">
        <v>190</v>
      </c>
      <c r="E696">
        <v>1597.2739999999999</v>
      </c>
      <c r="G696">
        <v>753.88900000000001</v>
      </c>
      <c r="N696">
        <v>632.93700000000001</v>
      </c>
      <c r="R696">
        <v>21.542000000000002</v>
      </c>
      <c r="T696">
        <v>17.242000000000001</v>
      </c>
      <c r="Y696">
        <v>2.3839999999999999</v>
      </c>
      <c r="AA696">
        <v>4.0000000000000001E-3</v>
      </c>
      <c r="AE696">
        <v>2.3E-2</v>
      </c>
      <c r="AN696">
        <v>210.447</v>
      </c>
    </row>
    <row r="697" spans="1:40" x14ac:dyDescent="0.25">
      <c r="A697" t="s">
        <v>112</v>
      </c>
      <c r="B697" s="11">
        <v>33505</v>
      </c>
      <c r="E697">
        <v>176.9</v>
      </c>
      <c r="I697">
        <v>2.445180342</v>
      </c>
    </row>
    <row r="698" spans="1:40" x14ac:dyDescent="0.25">
      <c r="A698" t="s">
        <v>360</v>
      </c>
      <c r="B698" s="11">
        <v>33505</v>
      </c>
      <c r="E698">
        <v>183.7</v>
      </c>
      <c r="I698">
        <v>2.3896118820000001</v>
      </c>
    </row>
    <row r="699" spans="1:40" x14ac:dyDescent="0.25">
      <c r="A699" t="s">
        <v>113</v>
      </c>
      <c r="B699" s="11">
        <v>33505</v>
      </c>
      <c r="E699">
        <v>216.97499999999999</v>
      </c>
      <c r="I699">
        <v>2.9656581260000001</v>
      </c>
    </row>
    <row r="700" spans="1:40" x14ac:dyDescent="0.25">
      <c r="A700" t="s">
        <v>361</v>
      </c>
      <c r="B700" s="11">
        <v>33505</v>
      </c>
      <c r="E700">
        <v>231.05</v>
      </c>
      <c r="I700">
        <v>3.1245683460000002</v>
      </c>
    </row>
    <row r="701" spans="1:40" x14ac:dyDescent="0.25">
      <c r="A701" t="s">
        <v>114</v>
      </c>
      <c r="B701" s="11">
        <v>33505</v>
      </c>
      <c r="E701">
        <v>249.6</v>
      </c>
      <c r="I701">
        <v>3.4097023809999998</v>
      </c>
    </row>
    <row r="702" spans="1:40" x14ac:dyDescent="0.25">
      <c r="A702" t="s">
        <v>115</v>
      </c>
      <c r="B702" s="11">
        <v>33505</v>
      </c>
      <c r="E702">
        <v>230.42500000000001</v>
      </c>
      <c r="I702">
        <v>3.54459825</v>
      </c>
    </row>
    <row r="703" spans="1:40" x14ac:dyDescent="0.25">
      <c r="A703" t="s">
        <v>116</v>
      </c>
      <c r="B703" s="11">
        <v>33505</v>
      </c>
      <c r="E703">
        <v>202.2</v>
      </c>
      <c r="I703">
        <v>2.8306359589999999</v>
      </c>
    </row>
    <row r="704" spans="1:40" x14ac:dyDescent="0.25">
      <c r="A704" t="s">
        <v>117</v>
      </c>
      <c r="B704" s="11">
        <v>33505</v>
      </c>
      <c r="E704">
        <v>182.97499999999999</v>
      </c>
      <c r="I704">
        <v>2.8457006480000002</v>
      </c>
    </row>
    <row r="705" spans="1:9" x14ac:dyDescent="0.25">
      <c r="A705" t="s">
        <v>362</v>
      </c>
      <c r="B705" s="11">
        <v>33505</v>
      </c>
      <c r="E705">
        <v>250.8</v>
      </c>
      <c r="I705">
        <v>3.665440663</v>
      </c>
    </row>
    <row r="706" spans="1:9" x14ac:dyDescent="0.25">
      <c r="A706" t="s">
        <v>355</v>
      </c>
      <c r="B706" s="11">
        <v>33505</v>
      </c>
      <c r="E706">
        <v>187.52500000000001</v>
      </c>
      <c r="I706">
        <v>2.7386151339999998</v>
      </c>
    </row>
    <row r="707" spans="1:9" x14ac:dyDescent="0.25">
      <c r="A707" t="s">
        <v>118</v>
      </c>
      <c r="B707" s="11">
        <v>33505</v>
      </c>
      <c r="E707">
        <v>164.82499999999999</v>
      </c>
      <c r="I707">
        <v>1.940871494</v>
      </c>
    </row>
    <row r="708" spans="1:9" x14ac:dyDescent="0.25">
      <c r="A708" t="s">
        <v>356</v>
      </c>
      <c r="B708" s="11">
        <v>33505</v>
      </c>
      <c r="E708">
        <v>263.75</v>
      </c>
      <c r="I708">
        <v>3.7615751660000001</v>
      </c>
    </row>
    <row r="709" spans="1:9" x14ac:dyDescent="0.25">
      <c r="A709" t="s">
        <v>112</v>
      </c>
      <c r="B709" s="11">
        <v>33521</v>
      </c>
      <c r="E709">
        <v>419.2</v>
      </c>
      <c r="I709">
        <v>6.9373268399999999</v>
      </c>
    </row>
    <row r="710" spans="1:9" x14ac:dyDescent="0.25">
      <c r="A710" t="s">
        <v>360</v>
      </c>
      <c r="B710" s="11">
        <v>33521</v>
      </c>
      <c r="E710">
        <v>372.2</v>
      </c>
      <c r="I710">
        <v>5.2471551649999997</v>
      </c>
    </row>
    <row r="711" spans="1:9" x14ac:dyDescent="0.25">
      <c r="A711" t="s">
        <v>113</v>
      </c>
      <c r="B711" s="11">
        <v>33521</v>
      </c>
      <c r="E711">
        <v>497.47500000000002</v>
      </c>
      <c r="I711">
        <v>6.4143086829999998</v>
      </c>
    </row>
    <row r="712" spans="1:9" x14ac:dyDescent="0.25">
      <c r="A712" t="s">
        <v>361</v>
      </c>
      <c r="B712" s="11">
        <v>33521</v>
      </c>
      <c r="E712">
        <v>516.85</v>
      </c>
      <c r="I712">
        <v>5.9993366950000002</v>
      </c>
    </row>
    <row r="713" spans="1:9" x14ac:dyDescent="0.25">
      <c r="A713" t="s">
        <v>114</v>
      </c>
      <c r="B713" s="11">
        <v>33521</v>
      </c>
      <c r="E713">
        <v>467.07499999999999</v>
      </c>
      <c r="I713">
        <v>6.0289473559999998</v>
      </c>
    </row>
    <row r="714" spans="1:9" x14ac:dyDescent="0.25">
      <c r="A714" t="s">
        <v>115</v>
      </c>
      <c r="B714" s="11">
        <v>33521</v>
      </c>
      <c r="E714">
        <v>457.67500000000001</v>
      </c>
      <c r="I714">
        <v>6.8376998589999998</v>
      </c>
    </row>
    <row r="715" spans="1:9" x14ac:dyDescent="0.25">
      <c r="A715" t="s">
        <v>116</v>
      </c>
      <c r="B715" s="11">
        <v>33521</v>
      </c>
      <c r="E715">
        <v>401.82499999999999</v>
      </c>
      <c r="I715">
        <v>6.884600571</v>
      </c>
    </row>
    <row r="716" spans="1:9" x14ac:dyDescent="0.25">
      <c r="A716" t="s">
        <v>117</v>
      </c>
      <c r="B716" s="11">
        <v>33521</v>
      </c>
      <c r="E716">
        <v>414.42500000000001</v>
      </c>
      <c r="I716">
        <v>7.1178980440000004</v>
      </c>
    </row>
    <row r="717" spans="1:9" x14ac:dyDescent="0.25">
      <c r="A717" t="s">
        <v>362</v>
      </c>
      <c r="B717" s="11">
        <v>33521</v>
      </c>
      <c r="E717">
        <v>438.07499999999999</v>
      </c>
      <c r="I717">
        <v>7.6634421909999997</v>
      </c>
    </row>
    <row r="718" spans="1:9" x14ac:dyDescent="0.25">
      <c r="A718" t="s">
        <v>355</v>
      </c>
      <c r="B718" s="11">
        <v>33521</v>
      </c>
      <c r="E718">
        <v>399</v>
      </c>
      <c r="I718">
        <v>6.9698080850000004</v>
      </c>
    </row>
    <row r="719" spans="1:9" x14ac:dyDescent="0.25">
      <c r="A719" t="s">
        <v>118</v>
      </c>
      <c r="B719" s="11">
        <v>33521</v>
      </c>
      <c r="E719">
        <v>395.75</v>
      </c>
      <c r="I719">
        <v>4.558588233</v>
      </c>
    </row>
    <row r="720" spans="1:9" x14ac:dyDescent="0.25">
      <c r="A720" t="s">
        <v>356</v>
      </c>
      <c r="B720" s="11">
        <v>33521</v>
      </c>
      <c r="E720">
        <v>450.5</v>
      </c>
      <c r="I720">
        <v>6.4943299730000001</v>
      </c>
    </row>
    <row r="721" spans="1:9" x14ac:dyDescent="0.25">
      <c r="A721" t="s">
        <v>112</v>
      </c>
      <c r="B721" s="11">
        <v>33533</v>
      </c>
      <c r="E721">
        <v>589.625</v>
      </c>
      <c r="I721">
        <v>7.7521683020000003</v>
      </c>
    </row>
    <row r="722" spans="1:9" x14ac:dyDescent="0.25">
      <c r="A722" t="s">
        <v>360</v>
      </c>
      <c r="B722" s="11">
        <v>33533</v>
      </c>
      <c r="E722">
        <v>618.47500000000002</v>
      </c>
      <c r="I722">
        <v>6.5258925049999998</v>
      </c>
    </row>
    <row r="723" spans="1:9" x14ac:dyDescent="0.25">
      <c r="A723" t="s">
        <v>113</v>
      </c>
      <c r="B723" s="11">
        <v>33533</v>
      </c>
      <c r="E723">
        <v>781.45</v>
      </c>
      <c r="I723">
        <v>6.3268816770000003</v>
      </c>
    </row>
    <row r="724" spans="1:9" x14ac:dyDescent="0.25">
      <c r="A724" t="s">
        <v>361</v>
      </c>
      <c r="B724" s="11">
        <v>33533</v>
      </c>
      <c r="E724">
        <v>814.3</v>
      </c>
      <c r="I724">
        <v>7.5132408909999997</v>
      </c>
    </row>
    <row r="725" spans="1:9" x14ac:dyDescent="0.25">
      <c r="A725" t="s">
        <v>114</v>
      </c>
      <c r="B725" s="11">
        <v>33533</v>
      </c>
      <c r="E725">
        <v>679.57500000000005</v>
      </c>
      <c r="I725">
        <v>6.7987147490000002</v>
      </c>
    </row>
    <row r="726" spans="1:9" x14ac:dyDescent="0.25">
      <c r="A726" t="s">
        <v>115</v>
      </c>
      <c r="B726" s="11">
        <v>33533</v>
      </c>
      <c r="E726">
        <v>623.20000000000005</v>
      </c>
      <c r="I726">
        <v>6.4818234959999996</v>
      </c>
    </row>
    <row r="727" spans="1:9" x14ac:dyDescent="0.25">
      <c r="A727" t="s">
        <v>116</v>
      </c>
      <c r="B727" s="11">
        <v>33533</v>
      </c>
      <c r="E727">
        <v>771.52499999999998</v>
      </c>
      <c r="I727">
        <v>10.251551839999999</v>
      </c>
    </row>
    <row r="728" spans="1:9" x14ac:dyDescent="0.25">
      <c r="A728" t="s">
        <v>117</v>
      </c>
      <c r="B728" s="11">
        <v>33533</v>
      </c>
      <c r="E728">
        <v>682.15</v>
      </c>
      <c r="I728">
        <v>8.477960199</v>
      </c>
    </row>
    <row r="729" spans="1:9" x14ac:dyDescent="0.25">
      <c r="A729" t="s">
        <v>362</v>
      </c>
      <c r="B729" s="11">
        <v>33533</v>
      </c>
      <c r="E729">
        <v>573.20000000000005</v>
      </c>
      <c r="I729">
        <v>7.7522143699999999</v>
      </c>
    </row>
    <row r="730" spans="1:9" x14ac:dyDescent="0.25">
      <c r="A730" t="s">
        <v>355</v>
      </c>
      <c r="B730" s="11">
        <v>33533</v>
      </c>
      <c r="E730">
        <v>676.3</v>
      </c>
      <c r="I730">
        <v>8.8118021330000005</v>
      </c>
    </row>
    <row r="731" spans="1:9" x14ac:dyDescent="0.25">
      <c r="A731" t="s">
        <v>118</v>
      </c>
      <c r="B731" s="11">
        <v>33533</v>
      </c>
      <c r="E731">
        <v>569.77499999999998</v>
      </c>
      <c r="I731">
        <v>6.3142750369999998</v>
      </c>
    </row>
    <row r="732" spans="1:9" x14ac:dyDescent="0.25">
      <c r="A732" t="s">
        <v>356</v>
      </c>
      <c r="B732" s="11">
        <v>33533</v>
      </c>
      <c r="E732">
        <v>735.55</v>
      </c>
      <c r="I732">
        <v>7.858399758</v>
      </c>
    </row>
    <row r="733" spans="1:9" x14ac:dyDescent="0.25">
      <c r="A733" t="s">
        <v>112</v>
      </c>
      <c r="B733" s="11">
        <v>33547</v>
      </c>
      <c r="E733">
        <v>958.52499999999998</v>
      </c>
      <c r="I733">
        <v>9.7284178820000005</v>
      </c>
    </row>
    <row r="734" spans="1:9" x14ac:dyDescent="0.25">
      <c r="A734" t="s">
        <v>360</v>
      </c>
      <c r="B734" s="11">
        <v>33547</v>
      </c>
      <c r="E734">
        <v>860.8</v>
      </c>
      <c r="I734">
        <v>6.0510919300000001</v>
      </c>
    </row>
    <row r="735" spans="1:9" x14ac:dyDescent="0.25">
      <c r="A735" t="s">
        <v>113</v>
      </c>
      <c r="B735" s="11">
        <v>33547</v>
      </c>
      <c r="E735">
        <v>841.125</v>
      </c>
      <c r="I735">
        <v>6.189833148</v>
      </c>
    </row>
    <row r="736" spans="1:9" x14ac:dyDescent="0.25">
      <c r="A736" t="s">
        <v>361</v>
      </c>
      <c r="B736" s="11">
        <v>33547</v>
      </c>
      <c r="E736">
        <v>1100.675</v>
      </c>
      <c r="I736">
        <v>6.7970510669999999</v>
      </c>
    </row>
    <row r="737" spans="1:44" x14ac:dyDescent="0.25">
      <c r="A737" t="s">
        <v>114</v>
      </c>
      <c r="B737" s="11">
        <v>33547</v>
      </c>
      <c r="E737">
        <v>881.8</v>
      </c>
      <c r="I737">
        <v>5.1999119970000001</v>
      </c>
    </row>
    <row r="738" spans="1:44" x14ac:dyDescent="0.25">
      <c r="A738" t="s">
        <v>115</v>
      </c>
      <c r="B738" s="11">
        <v>33547</v>
      </c>
      <c r="E738">
        <v>744.75</v>
      </c>
      <c r="I738">
        <v>5.700381492</v>
      </c>
    </row>
    <row r="739" spans="1:44" x14ac:dyDescent="0.25">
      <c r="A739" t="s">
        <v>116</v>
      </c>
      <c r="B739" s="11">
        <v>33547</v>
      </c>
      <c r="E739">
        <v>1087.4749999999999</v>
      </c>
      <c r="I739">
        <v>9.1126362459999992</v>
      </c>
    </row>
    <row r="740" spans="1:44" x14ac:dyDescent="0.25">
      <c r="A740" t="s">
        <v>117</v>
      </c>
      <c r="B740" s="11">
        <v>33547</v>
      </c>
      <c r="E740">
        <v>820.57500000000005</v>
      </c>
      <c r="I740">
        <v>7.7585468090000003</v>
      </c>
    </row>
    <row r="741" spans="1:44" x14ac:dyDescent="0.25">
      <c r="A741" t="s">
        <v>362</v>
      </c>
      <c r="B741" s="11">
        <v>33547</v>
      </c>
      <c r="E741">
        <v>869.27499999999998</v>
      </c>
      <c r="I741">
        <v>8.064813225</v>
      </c>
    </row>
    <row r="742" spans="1:44" x14ac:dyDescent="0.25">
      <c r="A742" t="s">
        <v>355</v>
      </c>
      <c r="B742" s="11">
        <v>33547</v>
      </c>
      <c r="E742">
        <v>1083.4749999999999</v>
      </c>
      <c r="I742">
        <v>9.7764080030000002</v>
      </c>
    </row>
    <row r="743" spans="1:44" x14ac:dyDescent="0.25">
      <c r="A743" t="s">
        <v>118</v>
      </c>
      <c r="B743" s="11">
        <v>33547</v>
      </c>
      <c r="E743">
        <v>815.875</v>
      </c>
      <c r="I743">
        <v>4.8155442439999998</v>
      </c>
    </row>
    <row r="744" spans="1:44" x14ac:dyDescent="0.25">
      <c r="A744" t="s">
        <v>356</v>
      </c>
      <c r="B744" s="11">
        <v>33547</v>
      </c>
      <c r="E744">
        <v>1053.325</v>
      </c>
      <c r="I744">
        <v>7.5097736089999998</v>
      </c>
    </row>
    <row r="745" spans="1:44" x14ac:dyDescent="0.25">
      <c r="A745" t="s">
        <v>112</v>
      </c>
      <c r="B745" s="11">
        <v>33561</v>
      </c>
      <c r="E745">
        <v>1303.2249999999999</v>
      </c>
      <c r="I745">
        <v>7.4438309</v>
      </c>
      <c r="R745">
        <v>16.928621750000001</v>
      </c>
      <c r="AN745">
        <v>209.2</v>
      </c>
      <c r="AO745">
        <v>3.28444</v>
      </c>
    </row>
    <row r="746" spans="1:44" x14ac:dyDescent="0.25">
      <c r="A746" t="s">
        <v>360</v>
      </c>
      <c r="B746" s="11">
        <v>33561</v>
      </c>
      <c r="E746">
        <v>1497.925</v>
      </c>
      <c r="I746">
        <v>6.9612062379999999</v>
      </c>
      <c r="R746">
        <v>19.349668130000001</v>
      </c>
      <c r="AN746">
        <v>236.42500000000001</v>
      </c>
      <c r="AO746">
        <v>3.7591575000000002</v>
      </c>
    </row>
    <row r="747" spans="1:44" x14ac:dyDescent="0.25">
      <c r="A747" t="s">
        <v>113</v>
      </c>
      <c r="B747" s="11">
        <v>33561</v>
      </c>
      <c r="E747">
        <v>1514.2750000000001</v>
      </c>
      <c r="I747">
        <v>6.6487233720000001</v>
      </c>
      <c r="R747">
        <v>19.10005434</v>
      </c>
      <c r="AN747">
        <v>211.77500000000001</v>
      </c>
      <c r="AO747">
        <v>3.2507462500000002</v>
      </c>
    </row>
    <row r="748" spans="1:44" x14ac:dyDescent="0.25">
      <c r="A748" t="s">
        <v>361</v>
      </c>
      <c r="B748" s="11">
        <v>33561</v>
      </c>
      <c r="E748">
        <v>1217.0250000000001</v>
      </c>
      <c r="I748">
        <v>4.2750636330000003</v>
      </c>
      <c r="R748">
        <v>13.06599052</v>
      </c>
      <c r="AN748">
        <v>204.52500000000001</v>
      </c>
      <c r="AO748">
        <v>3.3644362499999998</v>
      </c>
    </row>
    <row r="749" spans="1:44" x14ac:dyDescent="0.25">
      <c r="A749" t="s">
        <v>114</v>
      </c>
      <c r="B749" s="11">
        <v>33561</v>
      </c>
      <c r="E749">
        <v>1141.3</v>
      </c>
      <c r="I749">
        <v>3.9909390220000001</v>
      </c>
      <c r="R749">
        <v>12.89980605</v>
      </c>
      <c r="AN749">
        <v>184.32499999999999</v>
      </c>
      <c r="AO749">
        <v>3.06901125</v>
      </c>
    </row>
    <row r="750" spans="1:44" x14ac:dyDescent="0.25">
      <c r="A750" t="s">
        <v>115</v>
      </c>
      <c r="B750" s="11">
        <v>33561</v>
      </c>
      <c r="E750">
        <v>1315.55</v>
      </c>
      <c r="I750">
        <v>5.2039999999999997</v>
      </c>
      <c r="R750">
        <v>15.331</v>
      </c>
      <c r="AN750">
        <v>230.25</v>
      </c>
      <c r="AO750">
        <v>3.4307249999999998</v>
      </c>
      <c r="AP750" s="21"/>
      <c r="AQ750" s="21"/>
      <c r="AR750" s="21"/>
    </row>
    <row r="751" spans="1:44" x14ac:dyDescent="0.25">
      <c r="A751" t="s">
        <v>116</v>
      </c>
      <c r="B751" s="11">
        <v>33561</v>
      </c>
      <c r="E751">
        <v>1500.325</v>
      </c>
      <c r="I751">
        <v>6.8769999999999998</v>
      </c>
      <c r="R751">
        <v>19.146999999999998</v>
      </c>
      <c r="AN751">
        <v>238.47499999999999</v>
      </c>
      <c r="AO751">
        <v>3.75598125</v>
      </c>
      <c r="AP751" s="21"/>
      <c r="AQ751" s="21"/>
      <c r="AR751" s="21"/>
    </row>
    <row r="752" spans="1:44" x14ac:dyDescent="0.25">
      <c r="A752" t="s">
        <v>117</v>
      </c>
      <c r="B752" s="11">
        <v>33561</v>
      </c>
      <c r="E752">
        <v>1641.7249999999999</v>
      </c>
      <c r="I752">
        <v>8.0739999999999998</v>
      </c>
      <c r="R752">
        <v>21.099</v>
      </c>
      <c r="AN752">
        <v>240.75</v>
      </c>
      <c r="AO752">
        <v>3.972375</v>
      </c>
      <c r="AP752" s="21"/>
      <c r="AQ752" s="21"/>
      <c r="AR752" s="21"/>
    </row>
    <row r="753" spans="1:44" x14ac:dyDescent="0.25">
      <c r="A753" t="s">
        <v>362</v>
      </c>
      <c r="B753" s="11">
        <v>33561</v>
      </c>
      <c r="E753">
        <v>1570.425</v>
      </c>
      <c r="I753">
        <v>9.0969999999999995</v>
      </c>
      <c r="R753">
        <v>19.364999999999998</v>
      </c>
      <c r="AN753">
        <v>226.2</v>
      </c>
      <c r="AO753">
        <v>3.3251400000000002</v>
      </c>
      <c r="AP753" s="21"/>
      <c r="AQ753" s="21"/>
      <c r="AR753" s="21"/>
    </row>
    <row r="754" spans="1:44" x14ac:dyDescent="0.25">
      <c r="A754" t="s">
        <v>355</v>
      </c>
      <c r="B754" s="11">
        <v>33561</v>
      </c>
      <c r="E754">
        <v>1261.875</v>
      </c>
      <c r="I754">
        <v>7.1360000000000001</v>
      </c>
      <c r="R754">
        <v>16.952999999999999</v>
      </c>
      <c r="AN754">
        <v>183.25</v>
      </c>
      <c r="AO754">
        <v>2.8312124999999999</v>
      </c>
      <c r="AP754" s="21"/>
      <c r="AQ754" s="21"/>
      <c r="AR754" s="21"/>
    </row>
    <row r="755" spans="1:44" x14ac:dyDescent="0.25">
      <c r="A755" t="s">
        <v>118</v>
      </c>
      <c r="B755" s="11">
        <v>33561</v>
      </c>
      <c r="E755">
        <v>1016.725</v>
      </c>
      <c r="I755">
        <v>3.6859999999999999</v>
      </c>
      <c r="R755">
        <v>11.276</v>
      </c>
      <c r="AN755">
        <v>179.2</v>
      </c>
      <c r="AO755">
        <v>2.9299200000000001</v>
      </c>
      <c r="AP755" s="21"/>
      <c r="AQ755" s="21"/>
      <c r="AR755" s="21"/>
    </row>
    <row r="756" spans="1:44" x14ac:dyDescent="0.25">
      <c r="A756" t="s">
        <v>356</v>
      </c>
      <c r="B756" s="11">
        <v>33561</v>
      </c>
      <c r="E756">
        <v>1585.175</v>
      </c>
      <c r="I756">
        <v>6.6340000000000003</v>
      </c>
      <c r="R756">
        <v>19.495000000000001</v>
      </c>
      <c r="AN756">
        <v>242.4</v>
      </c>
      <c r="AO756">
        <v>3.89052</v>
      </c>
      <c r="AP756" s="21"/>
      <c r="AQ756" s="21"/>
      <c r="AR756" s="21"/>
    </row>
    <row r="757" spans="1:44" x14ac:dyDescent="0.25">
      <c r="A757" t="s">
        <v>112</v>
      </c>
      <c r="B757" s="11">
        <v>33568</v>
      </c>
      <c r="E757">
        <v>1493.85</v>
      </c>
      <c r="I757">
        <v>6.1079999999999997</v>
      </c>
      <c r="R757">
        <v>16.622</v>
      </c>
      <c r="AN757">
        <v>216.97499999999999</v>
      </c>
      <c r="AO757">
        <v>2.9725575000000002</v>
      </c>
      <c r="AP757" s="21"/>
      <c r="AQ757" s="21"/>
      <c r="AR757" s="21"/>
    </row>
    <row r="758" spans="1:44" x14ac:dyDescent="0.25">
      <c r="A758" t="s">
        <v>360</v>
      </c>
      <c r="B758" s="11">
        <v>33568</v>
      </c>
      <c r="E758">
        <v>1657.7</v>
      </c>
      <c r="I758">
        <v>6.3319999999999999</v>
      </c>
      <c r="R758">
        <v>19.63</v>
      </c>
      <c r="AN758">
        <v>254.7</v>
      </c>
      <c r="AO758">
        <v>3.4893900000000002</v>
      </c>
      <c r="AP758" s="21"/>
      <c r="AQ758" s="21"/>
      <c r="AR758" s="21"/>
    </row>
    <row r="759" spans="1:44" x14ac:dyDescent="0.25">
      <c r="A759" t="s">
        <v>113</v>
      </c>
      <c r="B759" s="11">
        <v>33568</v>
      </c>
      <c r="E759">
        <v>1414.25</v>
      </c>
      <c r="I759">
        <v>5.3220000000000001</v>
      </c>
      <c r="R759">
        <v>16.792999999999999</v>
      </c>
      <c r="AN759">
        <v>227.15</v>
      </c>
      <c r="AO759">
        <v>3.3958925</v>
      </c>
      <c r="AP759" s="21"/>
      <c r="AQ759" s="21"/>
      <c r="AR759" s="21"/>
    </row>
    <row r="760" spans="1:44" x14ac:dyDescent="0.25">
      <c r="A760" t="s">
        <v>361</v>
      </c>
      <c r="B760" s="11">
        <v>33568</v>
      </c>
      <c r="E760">
        <v>1694.5250000000001</v>
      </c>
      <c r="I760">
        <v>5.2919999999999998</v>
      </c>
      <c r="R760">
        <v>19.440999999999999</v>
      </c>
      <c r="AN760">
        <v>278.45</v>
      </c>
      <c r="AO760">
        <v>4.8171850000000003</v>
      </c>
      <c r="AP760" s="21"/>
      <c r="AQ760" s="21"/>
      <c r="AR760" s="21"/>
    </row>
    <row r="761" spans="1:44" x14ac:dyDescent="0.25">
      <c r="A761" t="s">
        <v>114</v>
      </c>
      <c r="B761" s="11">
        <v>33568</v>
      </c>
      <c r="E761">
        <v>1268.7249999999999</v>
      </c>
      <c r="I761">
        <v>3.6680000000000001</v>
      </c>
      <c r="R761">
        <v>17.204000000000001</v>
      </c>
      <c r="AN761">
        <v>204.97499999999999</v>
      </c>
      <c r="AO761">
        <v>3.4128337499999999</v>
      </c>
      <c r="AP761" s="21"/>
      <c r="AQ761" s="21"/>
      <c r="AR761" s="21"/>
    </row>
    <row r="762" spans="1:44" x14ac:dyDescent="0.25">
      <c r="A762" t="s">
        <v>115</v>
      </c>
      <c r="B762" s="11">
        <v>33568</v>
      </c>
      <c r="E762">
        <v>1325.55</v>
      </c>
      <c r="I762">
        <v>3.94</v>
      </c>
      <c r="R762">
        <v>14.717000000000001</v>
      </c>
      <c r="AN762">
        <v>232.97499999999999</v>
      </c>
      <c r="AO762">
        <v>3.7159512499999998</v>
      </c>
      <c r="AP762" s="21"/>
      <c r="AQ762" s="21"/>
      <c r="AR762" s="21"/>
    </row>
    <row r="763" spans="1:44" x14ac:dyDescent="0.25">
      <c r="A763" t="s">
        <v>116</v>
      </c>
      <c r="B763" s="11">
        <v>33568</v>
      </c>
      <c r="E763">
        <v>1471.9</v>
      </c>
      <c r="I763">
        <v>4.9039999999999999</v>
      </c>
      <c r="R763">
        <v>18.622</v>
      </c>
      <c r="AN763">
        <v>244.375</v>
      </c>
      <c r="AO763">
        <v>3.50678125</v>
      </c>
      <c r="AP763" s="21"/>
      <c r="AQ763" s="21"/>
      <c r="AR763" s="21"/>
    </row>
    <row r="764" spans="1:44" x14ac:dyDescent="0.25">
      <c r="A764" t="s">
        <v>117</v>
      </c>
      <c r="B764" s="11">
        <v>33568</v>
      </c>
      <c r="E764">
        <v>1680.075</v>
      </c>
      <c r="I764">
        <v>6.4249999999999998</v>
      </c>
      <c r="R764">
        <v>21.753</v>
      </c>
      <c r="AN764">
        <v>268.7</v>
      </c>
      <c r="AO764">
        <v>3.89615</v>
      </c>
      <c r="AP764" s="21"/>
      <c r="AQ764" s="21"/>
      <c r="AR764" s="21"/>
    </row>
    <row r="765" spans="1:44" x14ac:dyDescent="0.25">
      <c r="A765" t="s">
        <v>362</v>
      </c>
      <c r="B765" s="11">
        <v>33568</v>
      </c>
      <c r="E765">
        <v>1617.25</v>
      </c>
      <c r="I765">
        <v>6.7080000000000002</v>
      </c>
      <c r="R765">
        <v>18.943999999999999</v>
      </c>
      <c r="AN765">
        <v>246.32499999999999</v>
      </c>
      <c r="AO765">
        <v>3.9165675000000002</v>
      </c>
      <c r="AP765" s="21"/>
      <c r="AQ765" s="21"/>
      <c r="AR765" s="21"/>
    </row>
    <row r="766" spans="1:44" x14ac:dyDescent="0.25">
      <c r="A766" t="s">
        <v>355</v>
      </c>
      <c r="B766" s="11">
        <v>33568</v>
      </c>
      <c r="E766">
        <v>1743.0250000000001</v>
      </c>
      <c r="I766">
        <v>7.8070000000000004</v>
      </c>
      <c r="R766">
        <v>23.154</v>
      </c>
      <c r="AN766">
        <v>269.64999999999998</v>
      </c>
      <c r="AO766">
        <v>4.2604699999999998</v>
      </c>
      <c r="AP766" s="21"/>
      <c r="AQ766" s="21"/>
      <c r="AR766" s="21"/>
    </row>
    <row r="767" spans="1:44" x14ac:dyDescent="0.25">
      <c r="A767" t="s">
        <v>118</v>
      </c>
      <c r="B767" s="11">
        <v>33568</v>
      </c>
      <c r="E767">
        <v>1047.825</v>
      </c>
      <c r="I767">
        <v>2.726</v>
      </c>
      <c r="R767">
        <v>12.282999999999999</v>
      </c>
      <c r="AN767">
        <v>201.4</v>
      </c>
      <c r="AO767">
        <v>3.06128</v>
      </c>
      <c r="AP767" s="21"/>
      <c r="AQ767" s="21"/>
      <c r="AR767" s="21"/>
    </row>
    <row r="768" spans="1:44" x14ac:dyDescent="0.25">
      <c r="A768" t="s">
        <v>356</v>
      </c>
      <c r="B768" s="11">
        <v>33568</v>
      </c>
      <c r="E768">
        <v>1041.75</v>
      </c>
      <c r="I768">
        <v>3.8220000000000001</v>
      </c>
      <c r="R768">
        <v>13.196999999999999</v>
      </c>
      <c r="AN768">
        <v>169.2</v>
      </c>
      <c r="AO768">
        <v>2.98638</v>
      </c>
      <c r="AP768" s="21"/>
      <c r="AQ768" s="21"/>
      <c r="AR768" s="21"/>
    </row>
    <row r="769" spans="1:44" x14ac:dyDescent="0.25">
      <c r="A769" t="s">
        <v>112</v>
      </c>
      <c r="B769" s="11">
        <v>33574</v>
      </c>
      <c r="E769">
        <v>1746.425</v>
      </c>
      <c r="I769">
        <v>6.1319999999999997</v>
      </c>
      <c r="R769">
        <v>23.352</v>
      </c>
      <c r="AN769">
        <v>300.7</v>
      </c>
      <c r="AO769">
        <v>5.0517599999999998</v>
      </c>
      <c r="AP769" s="21"/>
      <c r="AQ769" s="21"/>
      <c r="AR769" s="21"/>
    </row>
    <row r="770" spans="1:44" x14ac:dyDescent="0.25">
      <c r="A770" t="s">
        <v>360</v>
      </c>
      <c r="B770" s="11">
        <v>33574</v>
      </c>
      <c r="E770">
        <v>1642.6</v>
      </c>
      <c r="I770">
        <v>4.3860000000000001</v>
      </c>
      <c r="R770">
        <v>19.263999999999999</v>
      </c>
      <c r="AN770">
        <v>302.45</v>
      </c>
      <c r="AO770">
        <v>5.2323849999999998</v>
      </c>
      <c r="AP770" s="21"/>
      <c r="AQ770" s="21"/>
      <c r="AR770" s="21"/>
    </row>
    <row r="771" spans="1:44" x14ac:dyDescent="0.25">
      <c r="A771" t="s">
        <v>113</v>
      </c>
      <c r="B771" s="11">
        <v>33574</v>
      </c>
      <c r="E771">
        <v>2091.3000000000002</v>
      </c>
      <c r="I771">
        <v>6.9080000000000004</v>
      </c>
      <c r="R771">
        <v>25.606000000000002</v>
      </c>
      <c r="AN771">
        <v>389.4</v>
      </c>
      <c r="AO771">
        <v>6.8923800000000002</v>
      </c>
      <c r="AP771" s="21"/>
      <c r="AQ771" s="21"/>
      <c r="AR771" s="21"/>
    </row>
    <row r="772" spans="1:44" x14ac:dyDescent="0.25">
      <c r="A772" t="s">
        <v>361</v>
      </c>
      <c r="B772" s="11">
        <v>33574</v>
      </c>
      <c r="E772">
        <v>1273.9749999999999</v>
      </c>
      <c r="I772">
        <v>3.444</v>
      </c>
      <c r="R772">
        <v>15.567</v>
      </c>
      <c r="AN772">
        <v>236.47499999999999</v>
      </c>
      <c r="AO772">
        <v>4.3393162500000004</v>
      </c>
      <c r="AP772" s="21"/>
      <c r="AQ772" s="21"/>
      <c r="AR772" s="21"/>
    </row>
    <row r="773" spans="1:44" x14ac:dyDescent="0.25">
      <c r="A773" t="s">
        <v>114</v>
      </c>
      <c r="B773" s="11">
        <v>33574</v>
      </c>
      <c r="E773">
        <v>1361.7750000000001</v>
      </c>
      <c r="I773">
        <v>2.9</v>
      </c>
      <c r="R773">
        <v>17.631</v>
      </c>
      <c r="AN773">
        <v>252.05</v>
      </c>
      <c r="AO773">
        <v>4.7133349999999998</v>
      </c>
      <c r="AP773" s="21"/>
      <c r="AQ773" s="21"/>
      <c r="AR773" s="21"/>
    </row>
    <row r="774" spans="1:44" x14ac:dyDescent="0.25">
      <c r="A774" t="s">
        <v>115</v>
      </c>
      <c r="B774" s="11">
        <v>33574</v>
      </c>
      <c r="E774">
        <v>1464.875</v>
      </c>
      <c r="I774">
        <v>2.2320000000000002</v>
      </c>
      <c r="R774">
        <v>16.739000000000001</v>
      </c>
      <c r="AN774">
        <v>319.375</v>
      </c>
      <c r="AO774">
        <v>5.9723125000000001</v>
      </c>
      <c r="AP774" s="21"/>
      <c r="AQ774" s="21"/>
      <c r="AR774" s="21"/>
    </row>
    <row r="775" spans="1:44" x14ac:dyDescent="0.25">
      <c r="A775" t="s">
        <v>116</v>
      </c>
      <c r="B775" s="11">
        <v>33574</v>
      </c>
      <c r="E775">
        <v>1651.35</v>
      </c>
      <c r="I775">
        <v>4.548</v>
      </c>
      <c r="R775">
        <v>22.123999999999999</v>
      </c>
      <c r="AN775">
        <v>305.82499999999999</v>
      </c>
      <c r="AO775">
        <v>5.5354324999999998</v>
      </c>
      <c r="AP775" s="21"/>
      <c r="AQ775" s="21"/>
      <c r="AR775" s="21"/>
    </row>
    <row r="776" spans="1:44" x14ac:dyDescent="0.25">
      <c r="A776" t="s">
        <v>117</v>
      </c>
      <c r="B776" s="11">
        <v>33574</v>
      </c>
      <c r="E776">
        <v>1694.15</v>
      </c>
      <c r="I776">
        <v>5.3730000000000002</v>
      </c>
      <c r="R776">
        <v>22.439</v>
      </c>
      <c r="AN776">
        <v>290.39999999999998</v>
      </c>
      <c r="AO776">
        <v>4.7190000000000003</v>
      </c>
      <c r="AP776" s="21"/>
      <c r="AQ776" s="21"/>
      <c r="AR776" s="21"/>
    </row>
    <row r="777" spans="1:44" x14ac:dyDescent="0.25">
      <c r="A777" t="s">
        <v>362</v>
      </c>
      <c r="B777" s="11">
        <v>33574</v>
      </c>
      <c r="E777">
        <v>2023.875</v>
      </c>
      <c r="I777">
        <v>7.3</v>
      </c>
      <c r="R777">
        <v>21.632000000000001</v>
      </c>
      <c r="AN777">
        <v>301.52499999999998</v>
      </c>
      <c r="AO777">
        <v>4.5982562500000004</v>
      </c>
      <c r="AP777" s="21"/>
      <c r="AQ777" s="21"/>
      <c r="AR777" s="21"/>
    </row>
    <row r="778" spans="1:44" x14ac:dyDescent="0.25">
      <c r="A778" t="s">
        <v>355</v>
      </c>
      <c r="B778" s="11">
        <v>33574</v>
      </c>
      <c r="E778">
        <v>1978.15</v>
      </c>
      <c r="I778">
        <v>6.282</v>
      </c>
      <c r="R778">
        <v>26.132999999999999</v>
      </c>
      <c r="AN778">
        <v>305.875</v>
      </c>
      <c r="AO778">
        <v>4.6645937499999999</v>
      </c>
      <c r="AP778" s="21"/>
      <c r="AQ778" s="21"/>
      <c r="AR778" s="21"/>
    </row>
    <row r="779" spans="1:44" x14ac:dyDescent="0.25">
      <c r="A779" t="s">
        <v>118</v>
      </c>
      <c r="B779" s="11">
        <v>33574</v>
      </c>
      <c r="E779">
        <v>1255.675</v>
      </c>
      <c r="I779">
        <v>2.0659999999999998</v>
      </c>
      <c r="R779">
        <v>14.007</v>
      </c>
      <c r="AN779">
        <v>264.52499999999998</v>
      </c>
      <c r="AO779">
        <v>4.9730699999999999</v>
      </c>
      <c r="AP779" s="21"/>
      <c r="AQ779" s="21"/>
      <c r="AR779" s="21"/>
    </row>
    <row r="780" spans="1:44" x14ac:dyDescent="0.25">
      <c r="A780" t="s">
        <v>356</v>
      </c>
      <c r="B780" s="11">
        <v>33574</v>
      </c>
      <c r="E780">
        <v>1582.05</v>
      </c>
      <c r="I780">
        <v>5.4770000000000003</v>
      </c>
      <c r="R780">
        <v>21.821999999999999</v>
      </c>
      <c r="AN780">
        <v>285.7</v>
      </c>
      <c r="AO780">
        <v>4.8997549999999999</v>
      </c>
      <c r="AP780" s="21"/>
      <c r="AQ780" s="21"/>
      <c r="AR780" s="21"/>
    </row>
    <row r="781" spans="1:44" x14ac:dyDescent="0.25">
      <c r="A781" t="s">
        <v>112</v>
      </c>
      <c r="B781" s="11">
        <v>33581</v>
      </c>
      <c r="E781">
        <v>2294.8000000000002</v>
      </c>
      <c r="I781">
        <v>7.7640000000000002</v>
      </c>
      <c r="R781">
        <v>30.161000000000001</v>
      </c>
      <c r="AN781">
        <v>465</v>
      </c>
      <c r="AO781">
        <v>7.7655000000000003</v>
      </c>
      <c r="AP781" s="21"/>
      <c r="AQ781" s="21"/>
      <c r="AR781" s="21"/>
    </row>
    <row r="782" spans="1:44" x14ac:dyDescent="0.25">
      <c r="A782" t="s">
        <v>360</v>
      </c>
      <c r="B782" s="11">
        <v>33581</v>
      </c>
      <c r="E782">
        <v>2022.95</v>
      </c>
      <c r="I782">
        <v>5.1829999999999998</v>
      </c>
      <c r="R782">
        <v>24.922999999999998</v>
      </c>
      <c r="AN782">
        <v>459.92500000000001</v>
      </c>
      <c r="AO782">
        <v>7.1978262500000003</v>
      </c>
      <c r="AP782" s="21"/>
      <c r="AQ782" s="21"/>
      <c r="AR782" s="21"/>
    </row>
    <row r="783" spans="1:44" x14ac:dyDescent="0.25">
      <c r="A783" t="s">
        <v>113</v>
      </c>
      <c r="B783" s="11">
        <v>33581</v>
      </c>
      <c r="E783">
        <v>1878.375</v>
      </c>
      <c r="I783">
        <v>5.6449999999999996</v>
      </c>
      <c r="R783">
        <v>25.491</v>
      </c>
      <c r="AN783">
        <v>400.5</v>
      </c>
      <c r="AO783">
        <v>6.9286500000000002</v>
      </c>
      <c r="AP783" s="21"/>
      <c r="AQ783" s="21"/>
      <c r="AR783" s="21"/>
    </row>
    <row r="784" spans="1:44" x14ac:dyDescent="0.25">
      <c r="A784" t="s">
        <v>361</v>
      </c>
      <c r="B784" s="11">
        <v>33581</v>
      </c>
      <c r="E784">
        <v>1758.8</v>
      </c>
      <c r="I784">
        <v>3.766</v>
      </c>
      <c r="R784">
        <v>21.936</v>
      </c>
      <c r="AN784">
        <v>386.75</v>
      </c>
      <c r="AO784">
        <v>7.2902374999999999</v>
      </c>
      <c r="AP784" s="21"/>
      <c r="AQ784" s="21"/>
      <c r="AR784" s="21"/>
    </row>
    <row r="785" spans="1:44" x14ac:dyDescent="0.25">
      <c r="A785" t="s">
        <v>114</v>
      </c>
      <c r="B785" s="11">
        <v>33581</v>
      </c>
      <c r="E785">
        <v>1507.7750000000001</v>
      </c>
      <c r="I785">
        <v>2.0270000000000001</v>
      </c>
      <c r="R785">
        <v>16.657</v>
      </c>
      <c r="AN785">
        <v>353</v>
      </c>
      <c r="AO785">
        <v>6.1421999999999999</v>
      </c>
      <c r="AP785" s="21"/>
      <c r="AQ785" s="21"/>
      <c r="AR785" s="21"/>
    </row>
    <row r="786" spans="1:44" x14ac:dyDescent="0.25">
      <c r="A786" t="s">
        <v>115</v>
      </c>
      <c r="B786" s="11">
        <v>33581</v>
      </c>
      <c r="E786">
        <v>1636.65</v>
      </c>
      <c r="I786">
        <v>3.6160000000000001</v>
      </c>
      <c r="R786">
        <v>19.206</v>
      </c>
      <c r="AN786">
        <v>383.25</v>
      </c>
      <c r="AO786">
        <v>6.3236249999999998</v>
      </c>
      <c r="AP786" s="21"/>
      <c r="AQ786" s="21"/>
      <c r="AR786" s="21"/>
    </row>
    <row r="787" spans="1:44" x14ac:dyDescent="0.25">
      <c r="A787" t="s">
        <v>116</v>
      </c>
      <c r="B787" s="11">
        <v>33581</v>
      </c>
      <c r="E787">
        <v>2095.4</v>
      </c>
      <c r="I787">
        <v>4.9989999999999997</v>
      </c>
      <c r="R787">
        <v>25.041</v>
      </c>
      <c r="AN787">
        <v>437.5</v>
      </c>
      <c r="AO787">
        <v>7.1749999999999998</v>
      </c>
      <c r="AP787" s="21"/>
      <c r="AQ787" s="21"/>
      <c r="AR787" s="21"/>
    </row>
    <row r="788" spans="1:44" x14ac:dyDescent="0.25">
      <c r="A788" t="s">
        <v>117</v>
      </c>
      <c r="B788" s="11">
        <v>33581</v>
      </c>
      <c r="E788">
        <v>2257.375</v>
      </c>
      <c r="I788">
        <v>4.923</v>
      </c>
      <c r="R788">
        <v>25.274000000000001</v>
      </c>
      <c r="AN788">
        <v>433</v>
      </c>
      <c r="AO788">
        <v>6.8846999999999996</v>
      </c>
      <c r="AP788" s="21"/>
      <c r="AQ788" s="21"/>
      <c r="AR788" s="21"/>
    </row>
    <row r="789" spans="1:44" x14ac:dyDescent="0.25">
      <c r="A789" t="s">
        <v>362</v>
      </c>
      <c r="B789" s="11">
        <v>33581</v>
      </c>
      <c r="E789">
        <v>2036.0250000000001</v>
      </c>
      <c r="I789">
        <v>6.6909999999999998</v>
      </c>
      <c r="R789">
        <v>26.012</v>
      </c>
      <c r="AN789">
        <v>379.75</v>
      </c>
      <c r="AO789">
        <v>6.1329624999999997</v>
      </c>
      <c r="AP789" s="21"/>
      <c r="AQ789" s="21"/>
      <c r="AR789" s="21"/>
    </row>
    <row r="790" spans="1:44" x14ac:dyDescent="0.25">
      <c r="A790" t="s">
        <v>355</v>
      </c>
      <c r="B790" s="11">
        <v>33581</v>
      </c>
      <c r="E790">
        <v>2131.25</v>
      </c>
      <c r="I790">
        <v>5.5709999999999997</v>
      </c>
      <c r="R790">
        <v>26.265999999999998</v>
      </c>
      <c r="AN790">
        <v>387.1</v>
      </c>
      <c r="AO790">
        <v>6.212955</v>
      </c>
      <c r="AP790" s="21"/>
      <c r="AQ790" s="21"/>
      <c r="AR790" s="21"/>
    </row>
    <row r="791" spans="1:44" x14ac:dyDescent="0.25">
      <c r="A791" t="s">
        <v>118</v>
      </c>
      <c r="B791" s="11">
        <v>33581</v>
      </c>
      <c r="E791">
        <v>1369.425</v>
      </c>
      <c r="I791">
        <v>1.5840000000000001</v>
      </c>
      <c r="R791">
        <v>14.792</v>
      </c>
      <c r="AN791">
        <v>331.5</v>
      </c>
      <c r="AO791">
        <v>6.1824750000000002</v>
      </c>
      <c r="AP791" s="21"/>
      <c r="AQ791" s="21"/>
      <c r="AR791" s="21"/>
    </row>
    <row r="792" spans="1:44" x14ac:dyDescent="0.25">
      <c r="A792" t="s">
        <v>356</v>
      </c>
      <c r="B792" s="11">
        <v>33581</v>
      </c>
      <c r="E792">
        <v>2145.8000000000002</v>
      </c>
      <c r="I792">
        <v>5.04</v>
      </c>
      <c r="R792">
        <v>24.623999999999999</v>
      </c>
      <c r="AN792">
        <v>453.75</v>
      </c>
      <c r="AO792">
        <v>6.7608750000000004</v>
      </c>
      <c r="AP792" s="21"/>
      <c r="AQ792" s="21"/>
      <c r="AR792" s="21"/>
    </row>
    <row r="793" spans="1:44" x14ac:dyDescent="0.25">
      <c r="A793" t="s">
        <v>112</v>
      </c>
      <c r="B793" s="11">
        <v>33585</v>
      </c>
      <c r="E793">
        <v>2318.375</v>
      </c>
      <c r="I793">
        <v>6.4950000000000001</v>
      </c>
      <c r="R793">
        <v>26.135999999999999</v>
      </c>
      <c r="AN793">
        <v>532.25</v>
      </c>
      <c r="AO793">
        <v>8.7288999999999994</v>
      </c>
      <c r="AP793" s="21"/>
      <c r="AQ793" s="21"/>
      <c r="AR793" s="21"/>
    </row>
    <row r="794" spans="1:44" x14ac:dyDescent="0.25">
      <c r="A794" t="s">
        <v>360</v>
      </c>
      <c r="B794" s="11">
        <v>33585</v>
      </c>
      <c r="E794">
        <v>1652.075</v>
      </c>
      <c r="I794">
        <v>4.3479999999999999</v>
      </c>
      <c r="R794">
        <v>19.251000000000001</v>
      </c>
      <c r="AN794">
        <v>413.75</v>
      </c>
      <c r="AO794">
        <v>7.5923125000000002</v>
      </c>
      <c r="AP794" s="21"/>
      <c r="AQ794" s="21"/>
      <c r="AR794" s="21"/>
    </row>
    <row r="795" spans="1:44" x14ac:dyDescent="0.25">
      <c r="A795" t="s">
        <v>113</v>
      </c>
      <c r="B795" s="11">
        <v>33585</v>
      </c>
      <c r="E795">
        <v>2181.7750000000001</v>
      </c>
      <c r="I795">
        <v>6.2229999999999999</v>
      </c>
      <c r="R795">
        <v>29.983000000000001</v>
      </c>
      <c r="AN795">
        <v>525.5</v>
      </c>
      <c r="AO795">
        <v>10.037050000000001</v>
      </c>
      <c r="AP795" s="21"/>
      <c r="AQ795" s="21"/>
      <c r="AR795" s="21"/>
    </row>
    <row r="796" spans="1:44" x14ac:dyDescent="0.25">
      <c r="A796" t="s">
        <v>361</v>
      </c>
      <c r="B796" s="11">
        <v>33585</v>
      </c>
      <c r="E796">
        <v>1639.0250000000001</v>
      </c>
      <c r="I796">
        <v>4.0010000000000003</v>
      </c>
      <c r="R796">
        <v>22.594999999999999</v>
      </c>
      <c r="AN796">
        <v>411.5</v>
      </c>
      <c r="AO796">
        <v>8.5180500000000006</v>
      </c>
      <c r="AP796" s="21"/>
      <c r="AQ796" s="21"/>
      <c r="AR796" s="21"/>
    </row>
    <row r="797" spans="1:44" x14ac:dyDescent="0.25">
      <c r="A797" t="s">
        <v>114</v>
      </c>
      <c r="B797" s="11">
        <v>33585</v>
      </c>
      <c r="E797">
        <v>1330.9</v>
      </c>
      <c r="I797">
        <v>2.0489999999999999</v>
      </c>
      <c r="R797">
        <v>15.298</v>
      </c>
      <c r="AN797">
        <v>341</v>
      </c>
      <c r="AO797">
        <v>6.9393500000000001</v>
      </c>
      <c r="AP797" s="21"/>
      <c r="AQ797" s="21"/>
      <c r="AR797" s="21"/>
    </row>
    <row r="798" spans="1:44" x14ac:dyDescent="0.25">
      <c r="A798" t="s">
        <v>115</v>
      </c>
      <c r="B798" s="11">
        <v>33585</v>
      </c>
      <c r="E798">
        <v>1613.125</v>
      </c>
      <c r="I798">
        <v>2.8330000000000002</v>
      </c>
      <c r="R798">
        <v>19.481999999999999</v>
      </c>
      <c r="AN798">
        <v>428.25</v>
      </c>
      <c r="AO798">
        <v>8.0510999999999999</v>
      </c>
      <c r="AP798" s="21"/>
      <c r="AQ798" s="21"/>
      <c r="AR798" s="21"/>
    </row>
    <row r="799" spans="1:44" x14ac:dyDescent="0.25">
      <c r="A799" t="s">
        <v>116</v>
      </c>
      <c r="B799" s="11">
        <v>33585</v>
      </c>
      <c r="E799">
        <v>2075.0749999999998</v>
      </c>
      <c r="I799">
        <v>4.3730000000000002</v>
      </c>
      <c r="R799">
        <v>23.725000000000001</v>
      </c>
      <c r="AN799">
        <v>493.75</v>
      </c>
      <c r="AO799">
        <v>8.69</v>
      </c>
      <c r="AP799" s="21"/>
      <c r="AQ799" s="21"/>
      <c r="AR799" s="21"/>
    </row>
    <row r="800" spans="1:44" x14ac:dyDescent="0.25">
      <c r="A800" t="s">
        <v>117</v>
      </c>
      <c r="B800" s="11">
        <v>33585</v>
      </c>
      <c r="E800">
        <v>2042.925</v>
      </c>
      <c r="I800">
        <v>4.5449999999999999</v>
      </c>
      <c r="R800">
        <v>23.263000000000002</v>
      </c>
      <c r="AN800">
        <v>456.25</v>
      </c>
      <c r="AO800">
        <v>7.9159375000000001</v>
      </c>
      <c r="AP800" s="21"/>
      <c r="AQ800" s="21"/>
      <c r="AR800" s="21"/>
    </row>
    <row r="801" spans="1:44" x14ac:dyDescent="0.25">
      <c r="A801" t="s">
        <v>362</v>
      </c>
      <c r="B801" s="11">
        <v>33585</v>
      </c>
      <c r="E801">
        <v>1957.5</v>
      </c>
      <c r="I801">
        <v>5.8970000000000002</v>
      </c>
      <c r="R801">
        <v>22.524999999999999</v>
      </c>
      <c r="AN801">
        <v>403.25</v>
      </c>
      <c r="AO801">
        <v>7.1778500000000003</v>
      </c>
      <c r="AP801" s="21"/>
      <c r="AQ801" s="21"/>
      <c r="AR801" s="21"/>
    </row>
    <row r="802" spans="1:44" x14ac:dyDescent="0.25">
      <c r="A802" t="s">
        <v>355</v>
      </c>
      <c r="B802" s="11">
        <v>33585</v>
      </c>
      <c r="E802">
        <v>2293.6750000000002</v>
      </c>
      <c r="I802">
        <v>7.4080000000000004</v>
      </c>
      <c r="R802">
        <v>28.317</v>
      </c>
      <c r="AN802">
        <v>484.25</v>
      </c>
      <c r="AO802">
        <v>7.7722125000000002</v>
      </c>
      <c r="AP802" s="21"/>
      <c r="AQ802" s="21"/>
      <c r="AR802" s="21"/>
    </row>
    <row r="803" spans="1:44" x14ac:dyDescent="0.25">
      <c r="A803" t="s">
        <v>118</v>
      </c>
      <c r="B803" s="11">
        <v>33585</v>
      </c>
      <c r="E803">
        <v>1211.95</v>
      </c>
      <c r="I803">
        <v>0.96699999999999997</v>
      </c>
      <c r="R803">
        <v>13.436</v>
      </c>
      <c r="AN803">
        <v>335</v>
      </c>
      <c r="AO803">
        <v>6.0635000000000003</v>
      </c>
      <c r="AP803" s="21"/>
      <c r="AQ803" s="21"/>
      <c r="AR803" s="21"/>
    </row>
    <row r="804" spans="1:44" x14ac:dyDescent="0.25">
      <c r="A804" t="s">
        <v>356</v>
      </c>
      <c r="B804" s="11">
        <v>33585</v>
      </c>
      <c r="E804">
        <v>2195.2249999999999</v>
      </c>
      <c r="I804">
        <v>5.5179999999999998</v>
      </c>
      <c r="R804">
        <v>27.007999999999999</v>
      </c>
      <c r="AN804">
        <v>536.5</v>
      </c>
      <c r="AO804">
        <v>9.9520750000000007</v>
      </c>
      <c r="AP804" s="21"/>
      <c r="AQ804" s="21"/>
      <c r="AR804" s="21"/>
    </row>
    <row r="805" spans="1:44" x14ac:dyDescent="0.25">
      <c r="A805" t="s">
        <v>112</v>
      </c>
      <c r="B805" s="11">
        <v>33590</v>
      </c>
      <c r="E805">
        <v>2219.65</v>
      </c>
      <c r="I805">
        <v>6.3639999999999999</v>
      </c>
      <c r="R805">
        <v>25.611999999999998</v>
      </c>
      <c r="AN805">
        <v>552</v>
      </c>
      <c r="AO805">
        <v>8.6112000000000002</v>
      </c>
      <c r="AP805" s="21"/>
      <c r="AQ805" s="21"/>
      <c r="AR805" s="21"/>
    </row>
    <row r="806" spans="1:44" x14ac:dyDescent="0.25">
      <c r="A806" t="s">
        <v>360</v>
      </c>
      <c r="B806" s="11">
        <v>33590</v>
      </c>
      <c r="E806">
        <v>2050.5250000000001</v>
      </c>
      <c r="I806">
        <v>4.5510000000000002</v>
      </c>
      <c r="R806">
        <v>23.210999999999999</v>
      </c>
      <c r="AN806">
        <v>610.25</v>
      </c>
      <c r="AO806">
        <v>9.6114374999999992</v>
      </c>
      <c r="AP806" s="21"/>
      <c r="AQ806" s="21"/>
      <c r="AR806" s="21"/>
    </row>
    <row r="807" spans="1:44" x14ac:dyDescent="0.25">
      <c r="A807" t="s">
        <v>113</v>
      </c>
      <c r="B807" s="11">
        <v>33590</v>
      </c>
      <c r="E807">
        <v>2115.5</v>
      </c>
      <c r="I807">
        <v>4.88</v>
      </c>
      <c r="R807">
        <v>24.762</v>
      </c>
      <c r="AN807">
        <v>604.75</v>
      </c>
      <c r="AO807">
        <v>9.8876624999999994</v>
      </c>
      <c r="AP807" s="21"/>
      <c r="AQ807" s="21"/>
      <c r="AR807" s="21"/>
    </row>
    <row r="808" spans="1:44" x14ac:dyDescent="0.25">
      <c r="A808" t="s">
        <v>361</v>
      </c>
      <c r="B808" s="11">
        <v>33590</v>
      </c>
      <c r="E808">
        <v>1651.425</v>
      </c>
      <c r="I808">
        <v>3.806</v>
      </c>
      <c r="R808">
        <v>22.888000000000002</v>
      </c>
      <c r="AN808">
        <v>449</v>
      </c>
      <c r="AO808">
        <v>8.2166999999999994</v>
      </c>
      <c r="AP808" s="21"/>
      <c r="AQ808" s="21"/>
      <c r="AR808" s="21"/>
    </row>
    <row r="809" spans="1:44" x14ac:dyDescent="0.25">
      <c r="A809" t="s">
        <v>114</v>
      </c>
      <c r="B809" s="11">
        <v>33590</v>
      </c>
      <c r="E809">
        <v>1482.825</v>
      </c>
      <c r="I809">
        <v>1.306</v>
      </c>
      <c r="R809">
        <v>17.114000000000001</v>
      </c>
      <c r="AN809">
        <v>463.25</v>
      </c>
      <c r="AO809">
        <v>8.6627749999999999</v>
      </c>
      <c r="AP809" s="21"/>
      <c r="AQ809" s="21"/>
      <c r="AR809" s="21"/>
    </row>
    <row r="810" spans="1:44" x14ac:dyDescent="0.25">
      <c r="A810" t="s">
        <v>115</v>
      </c>
      <c r="B810" s="11">
        <v>33590</v>
      </c>
      <c r="E810">
        <v>1430.925</v>
      </c>
      <c r="I810">
        <v>1.0780000000000001</v>
      </c>
      <c r="R810">
        <v>16.292999999999999</v>
      </c>
      <c r="AN810">
        <v>464.25</v>
      </c>
      <c r="AO810">
        <v>8.1243750000000006</v>
      </c>
      <c r="AP810" s="21"/>
      <c r="AQ810" s="21"/>
      <c r="AR810" s="21"/>
    </row>
    <row r="811" spans="1:44" x14ac:dyDescent="0.25">
      <c r="A811" t="s">
        <v>116</v>
      </c>
      <c r="B811" s="11">
        <v>33590</v>
      </c>
      <c r="E811">
        <v>1667.7750000000001</v>
      </c>
      <c r="I811">
        <v>2.7109999999999999</v>
      </c>
      <c r="R811">
        <v>19.632000000000001</v>
      </c>
      <c r="AN811">
        <v>437.5</v>
      </c>
      <c r="AO811">
        <v>7.2625000000000002</v>
      </c>
      <c r="AP811" s="21"/>
      <c r="AQ811" s="21"/>
      <c r="AR811" s="21"/>
    </row>
    <row r="812" spans="1:44" x14ac:dyDescent="0.25">
      <c r="A812" t="s">
        <v>117</v>
      </c>
      <c r="B812" s="11">
        <v>33590</v>
      </c>
      <c r="E812">
        <v>1852.4749999999999</v>
      </c>
      <c r="I812">
        <v>4.0419999999999998</v>
      </c>
      <c r="R812">
        <v>21.446999999999999</v>
      </c>
      <c r="AN812">
        <v>463.5</v>
      </c>
      <c r="AO812">
        <v>7.6245750000000001</v>
      </c>
      <c r="AP812" s="21"/>
      <c r="AQ812" s="21"/>
      <c r="AR812" s="21"/>
    </row>
    <row r="813" spans="1:44" x14ac:dyDescent="0.25">
      <c r="A813" t="s">
        <v>362</v>
      </c>
      <c r="B813" s="11">
        <v>33590</v>
      </c>
      <c r="E813">
        <v>2249.8000000000002</v>
      </c>
      <c r="I813">
        <v>6.6429999999999998</v>
      </c>
      <c r="R813">
        <v>25.657</v>
      </c>
      <c r="AN813">
        <v>537</v>
      </c>
      <c r="AO813">
        <v>8.0818499999999993</v>
      </c>
      <c r="AP813" s="21"/>
      <c r="AQ813" s="21"/>
      <c r="AR813" s="21"/>
    </row>
    <row r="814" spans="1:44" x14ac:dyDescent="0.25">
      <c r="A814" t="s">
        <v>355</v>
      </c>
      <c r="B814" s="11">
        <v>33590</v>
      </c>
      <c r="E814">
        <v>2133.9499999999998</v>
      </c>
      <c r="I814">
        <v>5.734</v>
      </c>
      <c r="R814">
        <v>24.683</v>
      </c>
      <c r="AN814">
        <v>474.75</v>
      </c>
      <c r="AO814">
        <v>7.5485249999999997</v>
      </c>
      <c r="AP814" s="21"/>
      <c r="AQ814" s="21"/>
      <c r="AR814" s="21"/>
    </row>
    <row r="815" spans="1:44" x14ac:dyDescent="0.25">
      <c r="A815" t="s">
        <v>118</v>
      </c>
      <c r="B815" s="11">
        <v>33590</v>
      </c>
      <c r="E815">
        <v>1436.1</v>
      </c>
      <c r="I815">
        <v>0.58699999999999997</v>
      </c>
      <c r="R815">
        <v>15.254</v>
      </c>
      <c r="AN815">
        <v>456.75</v>
      </c>
      <c r="AO815">
        <v>8.6325749999999992</v>
      </c>
      <c r="AP815" s="21"/>
      <c r="AQ815" s="21"/>
      <c r="AR815" s="21"/>
    </row>
    <row r="816" spans="1:44" x14ac:dyDescent="0.25">
      <c r="A816" t="s">
        <v>356</v>
      </c>
      <c r="B816" s="11">
        <v>33590</v>
      </c>
      <c r="E816">
        <v>1904.925</v>
      </c>
      <c r="I816">
        <v>4.2629999999999999</v>
      </c>
      <c r="R816">
        <v>20.623000000000001</v>
      </c>
      <c r="AN816">
        <v>496.5</v>
      </c>
      <c r="AO816">
        <v>8.465325</v>
      </c>
      <c r="AP816" s="21"/>
      <c r="AQ816" s="21"/>
      <c r="AR816" s="21"/>
    </row>
    <row r="817" spans="1:44" x14ac:dyDescent="0.25">
      <c r="A817" t="s">
        <v>112</v>
      </c>
      <c r="B817" s="11">
        <v>33595</v>
      </c>
      <c r="E817">
        <v>2306.375</v>
      </c>
      <c r="I817">
        <v>5.93</v>
      </c>
      <c r="R817">
        <v>26.207999999999998</v>
      </c>
      <c r="AN817">
        <v>693.5</v>
      </c>
      <c r="AO817">
        <v>11.338725</v>
      </c>
      <c r="AP817" s="21"/>
      <c r="AQ817" s="21"/>
      <c r="AR817" s="21"/>
    </row>
    <row r="818" spans="1:44" x14ac:dyDescent="0.25">
      <c r="A818" t="s">
        <v>360</v>
      </c>
      <c r="B818" s="11">
        <v>33595</v>
      </c>
      <c r="E818">
        <v>2329.0250000000001</v>
      </c>
      <c r="I818">
        <v>4.1820000000000004</v>
      </c>
      <c r="R818">
        <v>26.898</v>
      </c>
      <c r="AN818">
        <v>799.25</v>
      </c>
      <c r="AO818">
        <v>14.266612500000001</v>
      </c>
      <c r="AP818" s="21"/>
      <c r="AQ818" s="21"/>
      <c r="AR818" s="21"/>
    </row>
    <row r="819" spans="1:44" x14ac:dyDescent="0.25">
      <c r="A819" t="s">
        <v>113</v>
      </c>
      <c r="B819" s="11">
        <v>33595</v>
      </c>
      <c r="E819">
        <v>2221.65</v>
      </c>
      <c r="I819">
        <v>4.9050000000000002</v>
      </c>
      <c r="R819">
        <v>26.689</v>
      </c>
      <c r="AN819">
        <v>728.25</v>
      </c>
      <c r="AO819">
        <v>12.1981875</v>
      </c>
      <c r="AP819" s="21"/>
      <c r="AQ819" s="21"/>
      <c r="AR819" s="21"/>
    </row>
    <row r="820" spans="1:44" x14ac:dyDescent="0.25">
      <c r="A820" t="s">
        <v>361</v>
      </c>
      <c r="B820" s="11">
        <v>33595</v>
      </c>
      <c r="E820">
        <v>1771.6</v>
      </c>
      <c r="I820">
        <v>3.8180000000000001</v>
      </c>
      <c r="R820">
        <v>24.282</v>
      </c>
      <c r="AN820">
        <v>551.5</v>
      </c>
      <c r="AO820">
        <v>11.74695</v>
      </c>
      <c r="AP820" s="21"/>
      <c r="AQ820" s="21"/>
      <c r="AR820" s="21"/>
    </row>
    <row r="821" spans="1:44" x14ac:dyDescent="0.25">
      <c r="A821" t="s">
        <v>114</v>
      </c>
      <c r="B821" s="11">
        <v>33595</v>
      </c>
      <c r="E821">
        <v>1341.1</v>
      </c>
      <c r="I821">
        <v>0.73599999999999999</v>
      </c>
      <c r="R821">
        <v>15.819000000000001</v>
      </c>
      <c r="AN821">
        <v>459.75</v>
      </c>
      <c r="AO821">
        <v>9.0570749999999993</v>
      </c>
      <c r="AP821" s="21"/>
      <c r="AQ821" s="21"/>
      <c r="AR821" s="21"/>
    </row>
    <row r="822" spans="1:44" x14ac:dyDescent="0.25">
      <c r="A822" t="s">
        <v>115</v>
      </c>
      <c r="B822" s="11">
        <v>33595</v>
      </c>
      <c r="E822">
        <v>1685.0250000000001</v>
      </c>
      <c r="I822">
        <v>0.47</v>
      </c>
      <c r="AN822">
        <v>666.25</v>
      </c>
      <c r="AO822">
        <v>12.592124999999999</v>
      </c>
      <c r="AP822" s="21"/>
      <c r="AQ822" s="21"/>
      <c r="AR822" s="21"/>
    </row>
    <row r="823" spans="1:44" x14ac:dyDescent="0.25">
      <c r="A823" t="s">
        <v>116</v>
      </c>
      <c r="B823" s="11">
        <v>33595</v>
      </c>
      <c r="E823">
        <v>2054.1999999999998</v>
      </c>
      <c r="I823">
        <v>1.7250000000000001</v>
      </c>
      <c r="R823">
        <v>22.123999999999999</v>
      </c>
      <c r="AN823">
        <v>670</v>
      </c>
      <c r="AO823">
        <v>11.2895</v>
      </c>
      <c r="AP823" s="21"/>
      <c r="AQ823" s="21"/>
      <c r="AR823" s="21"/>
    </row>
    <row r="824" spans="1:44" x14ac:dyDescent="0.25">
      <c r="A824" t="s">
        <v>117</v>
      </c>
      <c r="B824" s="11">
        <v>33595</v>
      </c>
      <c r="E824">
        <v>1812.75</v>
      </c>
      <c r="I824">
        <v>2.08</v>
      </c>
      <c r="R824">
        <v>20.248999999999999</v>
      </c>
      <c r="AN824">
        <v>593</v>
      </c>
      <c r="AO824">
        <v>9.6955500000000008</v>
      </c>
      <c r="AP824" s="21"/>
      <c r="AQ824" s="21"/>
      <c r="AR824" s="21"/>
    </row>
    <row r="825" spans="1:44" x14ac:dyDescent="0.25">
      <c r="A825" t="s">
        <v>362</v>
      </c>
      <c r="B825" s="11">
        <v>33595</v>
      </c>
      <c r="E825">
        <v>1920.9749999999999</v>
      </c>
      <c r="I825">
        <v>2.9569999999999999</v>
      </c>
      <c r="R825">
        <v>20.042000000000002</v>
      </c>
      <c r="AN825">
        <v>579.25</v>
      </c>
      <c r="AO825">
        <v>9.7893249999999998</v>
      </c>
      <c r="AP825" s="21"/>
      <c r="AQ825" s="21"/>
      <c r="AR825" s="21"/>
    </row>
    <row r="826" spans="1:44" x14ac:dyDescent="0.25">
      <c r="A826" t="s">
        <v>355</v>
      </c>
      <c r="B826" s="11">
        <v>33595</v>
      </c>
      <c r="E826">
        <v>2161.35</v>
      </c>
      <c r="I826">
        <v>5.5759999999999996</v>
      </c>
      <c r="R826">
        <v>28.806999999999999</v>
      </c>
      <c r="AN826">
        <v>604.75</v>
      </c>
      <c r="AO826">
        <v>10.220275000000001</v>
      </c>
      <c r="AP826" s="21"/>
      <c r="AQ826" s="21"/>
      <c r="AR826" s="21"/>
    </row>
    <row r="827" spans="1:44" x14ac:dyDescent="0.25">
      <c r="A827" t="s">
        <v>118</v>
      </c>
      <c r="B827" s="11">
        <v>33595</v>
      </c>
      <c r="E827">
        <v>1416.55</v>
      </c>
      <c r="I827">
        <v>0.219</v>
      </c>
      <c r="R827">
        <v>15.106</v>
      </c>
      <c r="AN827">
        <v>540.25</v>
      </c>
      <c r="AO827">
        <v>9.6164500000000004</v>
      </c>
      <c r="AP827" s="21"/>
      <c r="AQ827" s="21"/>
      <c r="AR827" s="21"/>
    </row>
    <row r="828" spans="1:44" x14ac:dyDescent="0.25">
      <c r="A828" t="s">
        <v>356</v>
      </c>
      <c r="B828" s="11">
        <v>33595</v>
      </c>
      <c r="E828">
        <v>2229.25</v>
      </c>
      <c r="I828">
        <v>3.617</v>
      </c>
      <c r="R828">
        <v>25.248000000000001</v>
      </c>
      <c r="AN828">
        <v>714</v>
      </c>
      <c r="AO828">
        <v>12.6021</v>
      </c>
      <c r="AP828" s="21"/>
      <c r="AQ828" s="21"/>
      <c r="AR828" s="21"/>
    </row>
    <row r="829" spans="1:44" x14ac:dyDescent="0.25">
      <c r="A829" t="s">
        <v>112</v>
      </c>
      <c r="B829" s="11">
        <v>33602</v>
      </c>
      <c r="E829">
        <v>2302.5500000000002</v>
      </c>
      <c r="I829">
        <v>3.9769999999999999</v>
      </c>
      <c r="R829">
        <v>21.326000000000001</v>
      </c>
      <c r="AN829">
        <v>856.25</v>
      </c>
      <c r="AO829">
        <v>16.311562500000001</v>
      </c>
      <c r="AP829" s="21"/>
      <c r="AQ829" s="21"/>
      <c r="AR829" s="21"/>
    </row>
    <row r="830" spans="1:44" x14ac:dyDescent="0.25">
      <c r="A830" t="s">
        <v>360</v>
      </c>
      <c r="B830" s="11">
        <v>33602</v>
      </c>
      <c r="E830">
        <v>2443.0500000000002</v>
      </c>
      <c r="I830">
        <v>4.3250000000000002</v>
      </c>
      <c r="R830">
        <v>31.555</v>
      </c>
      <c r="AN830">
        <v>1034</v>
      </c>
      <c r="AO830">
        <v>20.007899999999999</v>
      </c>
      <c r="AP830" s="21"/>
      <c r="AQ830" s="21"/>
      <c r="AR830" s="21"/>
    </row>
    <row r="831" spans="1:44" x14ac:dyDescent="0.25">
      <c r="A831" t="s">
        <v>113</v>
      </c>
      <c r="B831" s="11">
        <v>33602</v>
      </c>
      <c r="E831">
        <v>1621.625</v>
      </c>
      <c r="I831">
        <v>2.3340000000000001</v>
      </c>
      <c r="R831">
        <v>21.553999999999998</v>
      </c>
      <c r="AN831">
        <v>660.5</v>
      </c>
      <c r="AO831">
        <v>13.804449999999999</v>
      </c>
      <c r="AP831" s="21"/>
      <c r="AQ831" s="21"/>
      <c r="AR831" s="21"/>
    </row>
    <row r="832" spans="1:44" x14ac:dyDescent="0.25">
      <c r="A832" t="s">
        <v>361</v>
      </c>
      <c r="B832" s="11">
        <v>33602</v>
      </c>
      <c r="E832">
        <v>1658.5</v>
      </c>
      <c r="I832">
        <v>4.1150000000000002</v>
      </c>
      <c r="R832">
        <v>27.398</v>
      </c>
      <c r="AN832">
        <v>568.5</v>
      </c>
      <c r="AO832">
        <v>13.5303</v>
      </c>
      <c r="AP832" s="21"/>
      <c r="AQ832" s="21"/>
      <c r="AR832" s="21"/>
    </row>
    <row r="833" spans="1:44" x14ac:dyDescent="0.25">
      <c r="A833" t="s">
        <v>114</v>
      </c>
      <c r="B833" s="11">
        <v>33602</v>
      </c>
      <c r="E833">
        <v>1804.0250000000001</v>
      </c>
      <c r="I833">
        <v>0.26200000000000001</v>
      </c>
      <c r="R833">
        <v>13.923</v>
      </c>
      <c r="AN833">
        <v>811.25</v>
      </c>
      <c r="AO833">
        <v>7.4229374999999997</v>
      </c>
      <c r="AP833" s="21"/>
      <c r="AQ833" s="21"/>
      <c r="AR833" s="21"/>
    </row>
    <row r="834" spans="1:44" x14ac:dyDescent="0.25">
      <c r="A834" t="s">
        <v>115</v>
      </c>
      <c r="B834" s="11">
        <v>33602</v>
      </c>
      <c r="E834">
        <v>1772.25</v>
      </c>
      <c r="AN834">
        <v>772</v>
      </c>
      <c r="AO834">
        <v>16.250599999999999</v>
      </c>
      <c r="AP834" s="21"/>
      <c r="AQ834" s="21"/>
      <c r="AR834" s="21"/>
    </row>
    <row r="835" spans="1:44" x14ac:dyDescent="0.25">
      <c r="A835" t="s">
        <v>116</v>
      </c>
      <c r="B835" s="11">
        <v>33602</v>
      </c>
      <c r="E835">
        <v>1805.625</v>
      </c>
      <c r="I835">
        <v>0.80800000000000005</v>
      </c>
      <c r="R835">
        <v>22.170999999999999</v>
      </c>
      <c r="AN835">
        <v>751.5</v>
      </c>
      <c r="AO835">
        <v>14.240925000000001</v>
      </c>
      <c r="AP835" s="21"/>
      <c r="AQ835" s="21"/>
      <c r="AR835" s="21"/>
    </row>
    <row r="836" spans="1:44" x14ac:dyDescent="0.25">
      <c r="A836" t="s">
        <v>117</v>
      </c>
      <c r="B836" s="11">
        <v>33602</v>
      </c>
      <c r="E836">
        <v>2159.15</v>
      </c>
      <c r="I836">
        <v>1.35</v>
      </c>
      <c r="R836">
        <v>25.763999999999999</v>
      </c>
      <c r="AN836">
        <v>858.25</v>
      </c>
      <c r="AO836">
        <v>16.092187500000001</v>
      </c>
      <c r="AP836" s="21"/>
      <c r="AQ836" s="21"/>
      <c r="AR836" s="21"/>
    </row>
    <row r="837" spans="1:44" x14ac:dyDescent="0.25">
      <c r="A837" t="s">
        <v>362</v>
      </c>
      <c r="B837" s="11">
        <v>33602</v>
      </c>
      <c r="E837">
        <v>2011.25</v>
      </c>
      <c r="I837">
        <v>2.5419999999999998</v>
      </c>
      <c r="AN837">
        <v>686</v>
      </c>
      <c r="AO837">
        <v>12.862500000000001</v>
      </c>
      <c r="AP837" s="21"/>
      <c r="AQ837" s="21"/>
      <c r="AR837" s="21"/>
    </row>
    <row r="838" spans="1:44" x14ac:dyDescent="0.25">
      <c r="A838" t="s">
        <v>355</v>
      </c>
      <c r="B838" s="11">
        <v>33602</v>
      </c>
      <c r="E838">
        <v>2096.1</v>
      </c>
      <c r="I838">
        <v>3.0489999999999999</v>
      </c>
      <c r="R838">
        <v>18.227</v>
      </c>
      <c r="AN838">
        <v>758.25</v>
      </c>
      <c r="AO838">
        <v>7.0517250000000002</v>
      </c>
      <c r="AP838" s="21"/>
      <c r="AQ838" s="21"/>
      <c r="AR838" s="21"/>
    </row>
    <row r="839" spans="1:44" x14ac:dyDescent="0.25">
      <c r="A839" t="s">
        <v>118</v>
      </c>
      <c r="B839" s="11">
        <v>33602</v>
      </c>
      <c r="E839">
        <v>1572.5</v>
      </c>
      <c r="AN839">
        <v>704.75</v>
      </c>
      <c r="AO839">
        <v>7.8579625000000002</v>
      </c>
      <c r="AP839" s="21"/>
      <c r="AQ839" s="21"/>
      <c r="AR839" s="21"/>
    </row>
    <row r="840" spans="1:44" x14ac:dyDescent="0.25">
      <c r="A840" t="s">
        <v>356</v>
      </c>
      <c r="B840" s="11">
        <v>33602</v>
      </c>
      <c r="E840">
        <v>2426.9</v>
      </c>
      <c r="I840">
        <v>2.2789999999999999</v>
      </c>
      <c r="R840">
        <v>31.576000000000001</v>
      </c>
      <c r="AN840">
        <v>989.5</v>
      </c>
      <c r="AO840">
        <v>21.076350000000001</v>
      </c>
      <c r="AP840" s="21"/>
      <c r="AQ840" s="21"/>
      <c r="AR840" s="21"/>
    </row>
    <row r="841" spans="1:44" x14ac:dyDescent="0.25">
      <c r="A841" t="s">
        <v>112</v>
      </c>
      <c r="B841" s="11">
        <v>33609</v>
      </c>
      <c r="E841">
        <v>2580.2750000000001</v>
      </c>
      <c r="I841">
        <v>3.72</v>
      </c>
      <c r="R841">
        <v>32.646999999999998</v>
      </c>
      <c r="AN841">
        <v>1138</v>
      </c>
      <c r="AO841">
        <v>20.370200000000001</v>
      </c>
      <c r="AP841" s="21"/>
      <c r="AQ841" s="21"/>
      <c r="AR841" s="21"/>
    </row>
    <row r="842" spans="1:44" x14ac:dyDescent="0.25">
      <c r="A842" t="s">
        <v>360</v>
      </c>
      <c r="B842" s="11">
        <v>33609</v>
      </c>
      <c r="E842">
        <v>2487.2249999999999</v>
      </c>
      <c r="I842">
        <v>1.1870000000000001</v>
      </c>
      <c r="R842">
        <v>29.07</v>
      </c>
      <c r="AN842">
        <v>1215.5</v>
      </c>
      <c r="AO842">
        <v>22.547525</v>
      </c>
      <c r="AP842" s="21"/>
      <c r="AQ842" s="21"/>
      <c r="AR842" s="21"/>
    </row>
    <row r="843" spans="1:44" x14ac:dyDescent="0.25">
      <c r="A843" t="s">
        <v>113</v>
      </c>
      <c r="B843" s="11">
        <v>33609</v>
      </c>
      <c r="E843">
        <v>1943.575</v>
      </c>
      <c r="I843">
        <v>1.8180000000000001</v>
      </c>
      <c r="R843">
        <v>28.218</v>
      </c>
      <c r="AN843">
        <v>876.5</v>
      </c>
      <c r="AO843">
        <v>19.063874999999999</v>
      </c>
      <c r="AP843" s="21"/>
      <c r="AQ843" s="21"/>
      <c r="AR843" s="21"/>
    </row>
    <row r="844" spans="1:44" x14ac:dyDescent="0.25">
      <c r="A844" t="s">
        <v>361</v>
      </c>
      <c r="B844" s="11">
        <v>33609</v>
      </c>
      <c r="E844">
        <v>1842.075</v>
      </c>
      <c r="I844">
        <v>2.86</v>
      </c>
      <c r="R844">
        <v>30.323</v>
      </c>
      <c r="AN844">
        <v>751</v>
      </c>
      <c r="AO844">
        <v>17.348099999999999</v>
      </c>
      <c r="AP844" s="21"/>
      <c r="AQ844" s="21"/>
      <c r="AR844" s="21"/>
    </row>
    <row r="845" spans="1:44" x14ac:dyDescent="0.25">
      <c r="A845" t="s">
        <v>114</v>
      </c>
      <c r="B845" s="11">
        <v>33609</v>
      </c>
      <c r="E845">
        <v>1662.7249999999999</v>
      </c>
      <c r="AN845">
        <v>742</v>
      </c>
      <c r="AO845">
        <v>17.214400000000001</v>
      </c>
      <c r="AP845" s="21"/>
      <c r="AQ845" s="21"/>
      <c r="AR845" s="21"/>
    </row>
    <row r="846" spans="1:44" x14ac:dyDescent="0.25">
      <c r="A846" t="s">
        <v>115</v>
      </c>
      <c r="B846" s="11">
        <v>33609</v>
      </c>
      <c r="E846">
        <v>2016.5</v>
      </c>
      <c r="AN846">
        <v>960.25</v>
      </c>
      <c r="AO846">
        <v>19.349037500000001</v>
      </c>
      <c r="AP846" s="21"/>
      <c r="AQ846" s="21"/>
      <c r="AR846" s="21"/>
    </row>
    <row r="847" spans="1:44" x14ac:dyDescent="0.25">
      <c r="A847" t="s">
        <v>116</v>
      </c>
      <c r="B847" s="11">
        <v>33609</v>
      </c>
      <c r="E847">
        <v>1638</v>
      </c>
      <c r="AN847">
        <v>748.75</v>
      </c>
      <c r="AO847">
        <v>14.151375</v>
      </c>
      <c r="AP847" s="21"/>
      <c r="AQ847" s="21"/>
      <c r="AR847" s="21"/>
    </row>
    <row r="848" spans="1:44" x14ac:dyDescent="0.25">
      <c r="A848" t="s">
        <v>117</v>
      </c>
      <c r="B848" s="11">
        <v>33609</v>
      </c>
      <c r="E848">
        <v>2044.55</v>
      </c>
      <c r="I848">
        <v>0.32600000000000001</v>
      </c>
      <c r="R848">
        <v>24.44</v>
      </c>
      <c r="AN848">
        <v>957.5</v>
      </c>
      <c r="AO848">
        <v>18.623374999999999</v>
      </c>
      <c r="AP848" s="21"/>
      <c r="AQ848" s="21"/>
      <c r="AR848" s="21"/>
    </row>
    <row r="849" spans="1:44" x14ac:dyDescent="0.25">
      <c r="A849" t="s">
        <v>362</v>
      </c>
      <c r="B849" s="11">
        <v>33609</v>
      </c>
      <c r="E849">
        <v>1919.5</v>
      </c>
      <c r="I849">
        <v>0.46</v>
      </c>
      <c r="R849">
        <v>22.041</v>
      </c>
      <c r="AN849">
        <v>838</v>
      </c>
      <c r="AO849">
        <v>15.3354</v>
      </c>
      <c r="AP849" s="21"/>
      <c r="AQ849" s="21"/>
      <c r="AR849" s="21"/>
    </row>
    <row r="850" spans="1:44" x14ac:dyDescent="0.25">
      <c r="A850" t="s">
        <v>355</v>
      </c>
      <c r="B850" s="11">
        <v>33609</v>
      </c>
      <c r="E850">
        <v>2374.2249999999999</v>
      </c>
      <c r="I850">
        <v>2.04</v>
      </c>
      <c r="R850">
        <v>29.257000000000001</v>
      </c>
      <c r="AN850">
        <v>1044.5</v>
      </c>
      <c r="AO850">
        <v>18.957674999999998</v>
      </c>
      <c r="AP850" s="21"/>
      <c r="AQ850" s="21"/>
      <c r="AR850" s="21"/>
    </row>
    <row r="851" spans="1:44" x14ac:dyDescent="0.25">
      <c r="A851" t="s">
        <v>118</v>
      </c>
      <c r="B851" s="11">
        <v>33609</v>
      </c>
      <c r="AP851" s="21"/>
      <c r="AQ851" s="21"/>
      <c r="AR851" s="21"/>
    </row>
    <row r="852" spans="1:44" x14ac:dyDescent="0.25">
      <c r="A852" t="s">
        <v>356</v>
      </c>
      <c r="B852" s="11">
        <v>33609</v>
      </c>
      <c r="E852">
        <v>2286.5</v>
      </c>
      <c r="I852">
        <v>0.40899999999999997</v>
      </c>
      <c r="R852">
        <v>26.594999999999999</v>
      </c>
      <c r="AN852">
        <v>1061</v>
      </c>
      <c r="AO852">
        <v>20.424250000000001</v>
      </c>
      <c r="AP852" s="21"/>
      <c r="AQ852" s="21"/>
      <c r="AR852" s="21"/>
    </row>
    <row r="853" spans="1:44" x14ac:dyDescent="0.25">
      <c r="A853" t="s">
        <v>112</v>
      </c>
      <c r="B853" s="11">
        <v>33613</v>
      </c>
      <c r="E853">
        <v>2541.75</v>
      </c>
      <c r="I853">
        <v>0.77400000000000002</v>
      </c>
      <c r="AN853">
        <v>1214</v>
      </c>
      <c r="AO853">
        <v>24.765599999999999</v>
      </c>
      <c r="AP853" s="21"/>
      <c r="AQ853" s="21"/>
      <c r="AR853" s="21"/>
    </row>
    <row r="854" spans="1:44" x14ac:dyDescent="0.25">
      <c r="A854" t="s">
        <v>360</v>
      </c>
      <c r="B854" s="11">
        <v>33613</v>
      </c>
      <c r="E854">
        <v>2184.2249999999999</v>
      </c>
      <c r="I854">
        <v>0.57499999999999996</v>
      </c>
      <c r="R854">
        <v>27.114999999999998</v>
      </c>
      <c r="AN854">
        <v>1170.75</v>
      </c>
      <c r="AO854">
        <v>24.117450000000002</v>
      </c>
      <c r="AP854" s="21"/>
      <c r="AQ854" s="21"/>
      <c r="AR854" s="21"/>
    </row>
    <row r="855" spans="1:44" x14ac:dyDescent="0.25">
      <c r="A855" t="s">
        <v>113</v>
      </c>
      <c r="B855" s="11">
        <v>33613</v>
      </c>
      <c r="E855">
        <v>2297.5</v>
      </c>
      <c r="I855">
        <v>1.042</v>
      </c>
      <c r="R855">
        <v>30.274000000000001</v>
      </c>
      <c r="AN855">
        <v>1159.25</v>
      </c>
      <c r="AO855">
        <v>25.213687499999999</v>
      </c>
      <c r="AP855" s="21"/>
      <c r="AQ855" s="21"/>
      <c r="AR855" s="21"/>
    </row>
    <row r="856" spans="1:44" x14ac:dyDescent="0.25">
      <c r="A856" t="s">
        <v>361</v>
      </c>
      <c r="B856" s="11">
        <v>33613</v>
      </c>
      <c r="E856">
        <v>1687.3</v>
      </c>
      <c r="I856">
        <v>1.073</v>
      </c>
      <c r="R856">
        <v>21.295999999999999</v>
      </c>
      <c r="AN856">
        <v>625</v>
      </c>
      <c r="AO856">
        <v>15.375</v>
      </c>
      <c r="AP856" s="21"/>
      <c r="AQ856" s="21"/>
      <c r="AR856" s="21"/>
    </row>
    <row r="857" spans="1:44" x14ac:dyDescent="0.25">
      <c r="A857" t="s">
        <v>114</v>
      </c>
      <c r="B857" s="11">
        <v>33613</v>
      </c>
      <c r="AP857" s="21"/>
      <c r="AQ857" s="21"/>
      <c r="AR857" s="21"/>
    </row>
    <row r="858" spans="1:44" x14ac:dyDescent="0.25">
      <c r="A858" t="s">
        <v>115</v>
      </c>
      <c r="B858" s="11">
        <v>33613</v>
      </c>
      <c r="AP858" s="21"/>
      <c r="AQ858" s="21"/>
      <c r="AR858" s="21"/>
    </row>
    <row r="859" spans="1:44" x14ac:dyDescent="0.25">
      <c r="A859" t="s">
        <v>116</v>
      </c>
      <c r="B859" s="11">
        <v>33613</v>
      </c>
      <c r="E859">
        <v>2084.25</v>
      </c>
      <c r="AN859">
        <v>985</v>
      </c>
      <c r="AO859">
        <v>19.847750000000001</v>
      </c>
      <c r="AP859" s="21"/>
      <c r="AQ859" s="21"/>
      <c r="AR859" s="21"/>
    </row>
    <row r="860" spans="1:44" x14ac:dyDescent="0.25">
      <c r="A860" t="s">
        <v>117</v>
      </c>
      <c r="B860" s="11">
        <v>33613</v>
      </c>
      <c r="E860">
        <v>2813</v>
      </c>
      <c r="AN860">
        <v>1402</v>
      </c>
      <c r="AO860">
        <v>28.04</v>
      </c>
      <c r="AP860" s="21"/>
      <c r="AQ860" s="21"/>
      <c r="AR860" s="21"/>
    </row>
    <row r="861" spans="1:44" x14ac:dyDescent="0.25">
      <c r="A861" t="s">
        <v>362</v>
      </c>
      <c r="B861" s="11">
        <v>33613</v>
      </c>
      <c r="E861">
        <v>2458.125</v>
      </c>
      <c r="I861">
        <v>0.315</v>
      </c>
      <c r="AN861">
        <v>1156.5</v>
      </c>
      <c r="AO861">
        <v>23.187825</v>
      </c>
      <c r="AP861" s="21"/>
      <c r="AQ861" s="21"/>
      <c r="AR861" s="21"/>
    </row>
    <row r="862" spans="1:44" x14ac:dyDescent="0.25">
      <c r="A862" t="s">
        <v>355</v>
      </c>
      <c r="B862" s="11">
        <v>33613</v>
      </c>
      <c r="E862">
        <v>2728.2249999999999</v>
      </c>
      <c r="I862">
        <v>0.38300000000000001</v>
      </c>
      <c r="R862">
        <v>28.356000000000002</v>
      </c>
      <c r="AN862">
        <v>1359.25</v>
      </c>
      <c r="AO862">
        <v>24.738350000000001</v>
      </c>
      <c r="AP862" s="21"/>
      <c r="AQ862" s="21"/>
      <c r="AR862" s="21"/>
    </row>
    <row r="863" spans="1:44" x14ac:dyDescent="0.25">
      <c r="A863" t="s">
        <v>118</v>
      </c>
      <c r="B863" s="11">
        <v>33613</v>
      </c>
      <c r="AP863" s="21"/>
      <c r="AQ863" s="21"/>
      <c r="AR863" s="21"/>
    </row>
    <row r="864" spans="1:44" x14ac:dyDescent="0.25">
      <c r="A864" t="s">
        <v>356</v>
      </c>
      <c r="B864" s="11">
        <v>33613</v>
      </c>
      <c r="E864">
        <v>2407.0749999999998</v>
      </c>
      <c r="I864">
        <v>0.377</v>
      </c>
      <c r="R864">
        <v>27.497</v>
      </c>
      <c r="AN864">
        <v>1208.5</v>
      </c>
      <c r="AO864">
        <v>24.290849999999999</v>
      </c>
      <c r="AP864" s="21"/>
      <c r="AQ864" s="21"/>
      <c r="AR864" s="21"/>
    </row>
    <row r="865" spans="1:44" x14ac:dyDescent="0.25">
      <c r="A865" t="s">
        <v>112</v>
      </c>
      <c r="B865" s="11">
        <v>33618</v>
      </c>
      <c r="E865">
        <v>2369.5</v>
      </c>
      <c r="AN865">
        <v>1161.5</v>
      </c>
      <c r="AO865">
        <v>23.23</v>
      </c>
      <c r="AP865" s="21"/>
      <c r="AQ865" s="21"/>
      <c r="AR865" s="21"/>
    </row>
    <row r="866" spans="1:44" x14ac:dyDescent="0.25">
      <c r="A866" t="s">
        <v>360</v>
      </c>
      <c r="B866" s="11">
        <v>33618</v>
      </c>
      <c r="E866">
        <v>2680.25</v>
      </c>
      <c r="AN866">
        <v>1410.25</v>
      </c>
      <c r="AO866">
        <v>29.474225000000001</v>
      </c>
      <c r="AP866" s="21"/>
      <c r="AQ866" s="21"/>
      <c r="AR866" s="21"/>
    </row>
    <row r="867" spans="1:44" x14ac:dyDescent="0.25">
      <c r="A867" t="s">
        <v>113</v>
      </c>
      <c r="B867" s="11">
        <v>33618</v>
      </c>
      <c r="E867">
        <v>2708.25</v>
      </c>
      <c r="AN867">
        <v>1428</v>
      </c>
      <c r="AO867">
        <v>34.486199999999997</v>
      </c>
      <c r="AP867" s="21"/>
      <c r="AQ867" s="21"/>
      <c r="AR867" s="21"/>
    </row>
    <row r="868" spans="1:44" x14ac:dyDescent="0.25">
      <c r="A868" t="s">
        <v>361</v>
      </c>
      <c r="B868" s="11">
        <v>33618</v>
      </c>
      <c r="E868">
        <v>1603</v>
      </c>
      <c r="AN868">
        <v>615.75</v>
      </c>
      <c r="AO868">
        <v>17.364149999999999</v>
      </c>
      <c r="AP868" s="21"/>
      <c r="AQ868" s="21"/>
      <c r="AR868" s="21"/>
    </row>
    <row r="869" spans="1:44" x14ac:dyDescent="0.25">
      <c r="A869" t="s">
        <v>114</v>
      </c>
      <c r="B869" s="11">
        <v>33618</v>
      </c>
      <c r="AP869" s="21"/>
      <c r="AQ869" s="21"/>
      <c r="AR869" s="21"/>
    </row>
    <row r="870" spans="1:44" x14ac:dyDescent="0.25">
      <c r="A870" t="s">
        <v>115</v>
      </c>
      <c r="B870" s="11">
        <v>33618</v>
      </c>
      <c r="AP870" s="21"/>
      <c r="AQ870" s="21"/>
      <c r="AR870" s="21"/>
    </row>
    <row r="871" spans="1:44" x14ac:dyDescent="0.25">
      <c r="A871" t="s">
        <v>116</v>
      </c>
      <c r="B871" s="11">
        <v>33618</v>
      </c>
      <c r="AP871" s="21"/>
      <c r="AQ871" s="21"/>
      <c r="AR871" s="21"/>
    </row>
    <row r="872" spans="1:44" x14ac:dyDescent="0.25">
      <c r="A872" t="s">
        <v>117</v>
      </c>
      <c r="B872" s="11">
        <v>33618</v>
      </c>
      <c r="AP872" s="21"/>
      <c r="AQ872" s="21"/>
      <c r="AR872" s="21"/>
    </row>
    <row r="873" spans="1:44" x14ac:dyDescent="0.25">
      <c r="A873" t="s">
        <v>362</v>
      </c>
      <c r="B873" s="11">
        <v>33618</v>
      </c>
      <c r="E873">
        <v>2184</v>
      </c>
      <c r="AN873">
        <v>1071.25</v>
      </c>
      <c r="AO873">
        <v>20.942937499999999</v>
      </c>
      <c r="AP873" s="21"/>
      <c r="AQ873" s="21"/>
      <c r="AR873" s="21"/>
    </row>
    <row r="874" spans="1:44" x14ac:dyDescent="0.25">
      <c r="A874" t="s">
        <v>355</v>
      </c>
      <c r="B874" s="11">
        <v>33618</v>
      </c>
      <c r="E874">
        <v>2511.25</v>
      </c>
      <c r="AN874">
        <v>1281.75</v>
      </c>
      <c r="AO874">
        <v>24.6096</v>
      </c>
      <c r="AP874" s="21"/>
      <c r="AQ874" s="21"/>
      <c r="AR874" s="21"/>
    </row>
    <row r="875" spans="1:44" x14ac:dyDescent="0.25">
      <c r="A875" t="s">
        <v>118</v>
      </c>
      <c r="B875" s="11">
        <v>33618</v>
      </c>
      <c r="AP875" s="21"/>
      <c r="AQ875" s="21"/>
      <c r="AR875" s="21"/>
    </row>
    <row r="876" spans="1:44" x14ac:dyDescent="0.25">
      <c r="A876" t="s">
        <v>356</v>
      </c>
      <c r="B876" s="11">
        <v>33618</v>
      </c>
      <c r="E876">
        <v>2466</v>
      </c>
      <c r="AN876">
        <v>1254.75</v>
      </c>
      <c r="AO876">
        <v>27.541762500000001</v>
      </c>
      <c r="AP876" s="21"/>
      <c r="AQ876" s="21"/>
      <c r="AR876" s="21"/>
    </row>
    <row r="877" spans="1:44" x14ac:dyDescent="0.25"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25"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25"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25"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5:44" x14ac:dyDescent="0.25"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5:44" x14ac:dyDescent="0.25"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5:44" x14ac:dyDescent="0.25"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5:44" x14ac:dyDescent="0.25"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5:44" x14ac:dyDescent="0.25"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5:44" x14ac:dyDescent="0.25"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5:44" x14ac:dyDescent="0.25"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5:44" x14ac:dyDescent="0.25"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5:44" x14ac:dyDescent="0.25"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5:44" x14ac:dyDescent="0.25"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5:44" x14ac:dyDescent="0.25"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5:44" x14ac:dyDescent="0.25"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5:44" x14ac:dyDescent="0.25"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5:44" x14ac:dyDescent="0.25"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5:44" x14ac:dyDescent="0.25"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</row>
    <row r="896" spans="5:44" x14ac:dyDescent="0.25"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</row>
    <row r="897" spans="5:44" x14ac:dyDescent="0.25"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</row>
    <row r="898" spans="5:44" x14ac:dyDescent="0.25"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</row>
    <row r="899" spans="5:44" x14ac:dyDescent="0.25"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</row>
    <row r="900" spans="5:44" x14ac:dyDescent="0.25"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</row>
    <row r="901" spans="5:44" x14ac:dyDescent="0.25"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</row>
    <row r="902" spans="5:44" x14ac:dyDescent="0.25"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</row>
    <row r="903" spans="5:44" x14ac:dyDescent="0.25"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</row>
    <row r="904" spans="5:44" x14ac:dyDescent="0.25"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</row>
    <row r="905" spans="5:44" x14ac:dyDescent="0.25"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</row>
    <row r="906" spans="5:44" x14ac:dyDescent="0.25"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</row>
    <row r="907" spans="5:44" x14ac:dyDescent="0.25"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</row>
    <row r="908" spans="5:44" x14ac:dyDescent="0.25"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</row>
    <row r="909" spans="5:44" x14ac:dyDescent="0.25"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</row>
    <row r="910" spans="5:44" x14ac:dyDescent="0.25"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</row>
    <row r="911" spans="5:44" x14ac:dyDescent="0.25"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</row>
    <row r="912" spans="5:44" x14ac:dyDescent="0.25"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</row>
    <row r="913" spans="5:44" x14ac:dyDescent="0.25"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</row>
    <row r="914" spans="5:44" x14ac:dyDescent="0.25"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</row>
    <row r="915" spans="5:44" x14ac:dyDescent="0.25"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</row>
    <row r="916" spans="5:44" x14ac:dyDescent="0.25"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</row>
    <row r="917" spans="5:44" x14ac:dyDescent="0.25"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</row>
    <row r="918" spans="5:44" x14ac:dyDescent="0.25"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</row>
    <row r="919" spans="5:44" x14ac:dyDescent="0.25"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</row>
    <row r="920" spans="5:44" x14ac:dyDescent="0.25"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5130" ySplit="570" topLeftCell="A110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198</v>
      </c>
      <c r="D1" t="s">
        <v>199</v>
      </c>
      <c r="E1" t="s">
        <v>17</v>
      </c>
      <c r="F1" t="s">
        <v>19</v>
      </c>
      <c r="G1" t="s">
        <v>200</v>
      </c>
      <c r="H1" t="s">
        <v>201</v>
      </c>
      <c r="I1" t="s">
        <v>202</v>
      </c>
      <c r="J1" t="s">
        <v>274</v>
      </c>
      <c r="K1" t="s">
        <v>275</v>
      </c>
      <c r="L1" t="s">
        <v>127</v>
      </c>
      <c r="M1" t="s">
        <v>272</v>
      </c>
    </row>
    <row r="2" spans="1:13" x14ac:dyDescent="0.25">
      <c r="A2" t="s">
        <v>192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25">
      <c r="A3" t="s">
        <v>192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25">
      <c r="A4" t="s">
        <v>192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25">
      <c r="A5" t="s">
        <v>192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25">
      <c r="A6" t="s">
        <v>192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25">
      <c r="A7" t="s">
        <v>192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25">
      <c r="A8" t="s">
        <v>192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25">
      <c r="A9" t="s">
        <v>192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25">
      <c r="A10" t="s">
        <v>193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25">
      <c r="A11" t="s">
        <v>193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25">
      <c r="A12" t="s">
        <v>193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25">
      <c r="A13" t="s">
        <v>193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25">
      <c r="A14" t="s">
        <v>193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25">
      <c r="A15" t="s">
        <v>193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25">
      <c r="A16" t="s">
        <v>193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25">
      <c r="A17" t="s">
        <v>193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25">
      <c r="A18" t="s">
        <v>194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25">
      <c r="A19" t="s">
        <v>194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25">
      <c r="A20" t="s">
        <v>194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25">
      <c r="A21" t="s">
        <v>194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25">
      <c r="A22" t="s">
        <v>194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25">
      <c r="A23" t="s">
        <v>194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25">
      <c r="A24" t="s">
        <v>194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25">
      <c r="A25" t="s">
        <v>194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25">
      <c r="A26" t="s">
        <v>195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25">
      <c r="A27" t="s">
        <v>195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25">
      <c r="A28" t="s">
        <v>195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25">
      <c r="A29" t="s">
        <v>195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25">
      <c r="A30" t="s">
        <v>195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25">
      <c r="A31" t="s">
        <v>195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25">
      <c r="A32" t="s">
        <v>195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25">
      <c r="A33" t="s">
        <v>195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25">
      <c r="A34" t="s">
        <v>196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25">
      <c r="A35" t="s">
        <v>196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25">
      <c r="A36" t="s">
        <v>196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25">
      <c r="A37" t="s">
        <v>196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25">
      <c r="A38" t="s">
        <v>196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25">
      <c r="A39" t="s">
        <v>196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25">
      <c r="A40" t="s">
        <v>196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25">
      <c r="A41" t="s">
        <v>196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25">
      <c r="A42" t="s">
        <v>197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25">
      <c r="A43" t="s">
        <v>197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25">
      <c r="A44" t="s">
        <v>197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197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197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197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197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197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25">
      <c r="A50" t="s">
        <v>261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25">
      <c r="A51" t="s">
        <v>261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25">
      <c r="A52" t="s">
        <v>261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25">
      <c r="A53" t="s">
        <v>261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25">
      <c r="A54" t="s">
        <v>261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25">
      <c r="A55" t="s">
        <v>261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25">
      <c r="A56" t="s">
        <v>262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25">
      <c r="A57" t="s">
        <v>262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25">
      <c r="A58" t="s">
        <v>262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25">
      <c r="A59" t="s">
        <v>262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25">
      <c r="A60" t="s">
        <v>264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25">
      <c r="A61" t="s">
        <v>264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25">
      <c r="A62" t="s">
        <v>264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25">
      <c r="A63" t="s">
        <v>264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25">
      <c r="A64" t="s">
        <v>264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25">
      <c r="A65" t="s">
        <v>264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25">
      <c r="A66" t="s">
        <v>265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25">
      <c r="A67" t="s">
        <v>265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25">
      <c r="A68" t="s">
        <v>265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25">
      <c r="A69" t="s">
        <v>265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25">
      <c r="A70" t="s">
        <v>265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25">
      <c r="A71" t="s">
        <v>265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25">
      <c r="A72" t="s">
        <v>266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25">
      <c r="A73" s="4" t="s">
        <v>106</v>
      </c>
      <c r="B73" s="12">
        <v>33798</v>
      </c>
      <c r="C73">
        <v>127.49999618530273</v>
      </c>
    </row>
    <row r="74" spans="1:13" x14ac:dyDescent="0.25">
      <c r="A74" s="4" t="s">
        <v>106</v>
      </c>
      <c r="B74" s="13">
        <v>33813</v>
      </c>
      <c r="C74">
        <v>106.66666793823242</v>
      </c>
    </row>
    <row r="75" spans="1:13" x14ac:dyDescent="0.25">
      <c r="A75" s="4" t="s">
        <v>106</v>
      </c>
      <c r="B75" s="13">
        <v>33840</v>
      </c>
      <c r="C75">
        <v>243.58333587646484</v>
      </c>
    </row>
    <row r="76" spans="1:13" x14ac:dyDescent="0.25">
      <c r="A76" s="4" t="s">
        <v>106</v>
      </c>
      <c r="B76" s="13">
        <v>33856</v>
      </c>
      <c r="C76">
        <v>161.875</v>
      </c>
    </row>
    <row r="77" spans="1:13" x14ac:dyDescent="0.25">
      <c r="A77" s="4" t="s">
        <v>106</v>
      </c>
      <c r="B77" s="13">
        <v>33877</v>
      </c>
      <c r="C77">
        <v>130.90291213989258</v>
      </c>
    </row>
    <row r="78" spans="1:13" x14ac:dyDescent="0.25">
      <c r="A78" s="4" t="s">
        <v>106</v>
      </c>
      <c r="B78" s="13">
        <v>33889</v>
      </c>
      <c r="C78">
        <v>125.54166793823242</v>
      </c>
    </row>
    <row r="79" spans="1:13" x14ac:dyDescent="0.25">
      <c r="A79" s="4" t="s">
        <v>106</v>
      </c>
      <c r="B79" s="13">
        <v>33907</v>
      </c>
      <c r="C79">
        <v>135</v>
      </c>
    </row>
    <row r="80" spans="1:13" x14ac:dyDescent="0.25">
      <c r="A80" s="4" t="s">
        <v>107</v>
      </c>
      <c r="B80" s="12">
        <v>33798</v>
      </c>
      <c r="C80">
        <v>109.58333206176758</v>
      </c>
    </row>
    <row r="81" spans="1:3" x14ac:dyDescent="0.25">
      <c r="A81" s="4" t="s">
        <v>107</v>
      </c>
      <c r="B81" s="13">
        <v>33813</v>
      </c>
      <c r="C81">
        <v>100.41666793823242</v>
      </c>
    </row>
    <row r="82" spans="1:3" x14ac:dyDescent="0.25">
      <c r="A82" s="4" t="s">
        <v>107</v>
      </c>
      <c r="B82" s="13">
        <v>33840</v>
      </c>
      <c r="C82">
        <v>468.5</v>
      </c>
    </row>
    <row r="83" spans="1:3" x14ac:dyDescent="0.25">
      <c r="A83" s="4" t="s">
        <v>107</v>
      </c>
      <c r="B83" s="13">
        <v>33856</v>
      </c>
      <c r="C83">
        <v>424.16667175292969</v>
      </c>
    </row>
    <row r="84" spans="1:3" x14ac:dyDescent="0.25">
      <c r="A84" s="4" t="s">
        <v>107</v>
      </c>
      <c r="B84" s="13">
        <v>33877</v>
      </c>
      <c r="C84">
        <v>167.77791595458984</v>
      </c>
    </row>
    <row r="85" spans="1:3" x14ac:dyDescent="0.25">
      <c r="A85" s="4" t="s">
        <v>107</v>
      </c>
      <c r="B85" s="13">
        <v>33889</v>
      </c>
      <c r="C85">
        <v>177.08332824707031</v>
      </c>
    </row>
    <row r="86" spans="1:3" x14ac:dyDescent="0.25">
      <c r="A86" s="4" t="s">
        <v>107</v>
      </c>
      <c r="B86" s="13">
        <v>33907</v>
      </c>
      <c r="C86">
        <v>214.9999974568685</v>
      </c>
    </row>
    <row r="87" spans="1:3" x14ac:dyDescent="0.25">
      <c r="A87" s="4" t="s">
        <v>108</v>
      </c>
      <c r="B87" s="12">
        <v>33798</v>
      </c>
      <c r="C87">
        <v>117.5</v>
      </c>
    </row>
    <row r="88" spans="1:3" x14ac:dyDescent="0.25">
      <c r="A88" s="4" t="s">
        <v>108</v>
      </c>
      <c r="B88" s="13">
        <v>33813</v>
      </c>
      <c r="C88">
        <v>108.33333587646484</v>
      </c>
    </row>
    <row r="89" spans="1:3" x14ac:dyDescent="0.25">
      <c r="A89" s="4" t="s">
        <v>108</v>
      </c>
      <c r="B89" s="13">
        <v>33840</v>
      </c>
      <c r="C89">
        <v>522.66665649414062</v>
      </c>
    </row>
    <row r="90" spans="1:3" x14ac:dyDescent="0.25">
      <c r="A90" s="4" t="s">
        <v>108</v>
      </c>
      <c r="B90" s="13">
        <v>33856</v>
      </c>
      <c r="C90">
        <v>344.69166564941406</v>
      </c>
    </row>
    <row r="91" spans="1:3" x14ac:dyDescent="0.25">
      <c r="A91" s="4" t="s">
        <v>108</v>
      </c>
      <c r="B91" s="13">
        <v>33877</v>
      </c>
      <c r="C91">
        <v>493.055419921875</v>
      </c>
    </row>
    <row r="92" spans="1:3" x14ac:dyDescent="0.25">
      <c r="A92" s="4" t="s">
        <v>108</v>
      </c>
      <c r="B92" s="13">
        <v>33889</v>
      </c>
      <c r="C92">
        <v>287.569580078125</v>
      </c>
    </row>
    <row r="93" spans="1:3" x14ac:dyDescent="0.25">
      <c r="A93" s="4" t="s">
        <v>108</v>
      </c>
      <c r="B93" s="13">
        <v>33907</v>
      </c>
      <c r="C93">
        <v>304.72207641601562</v>
      </c>
    </row>
    <row r="94" spans="1:3" x14ac:dyDescent="0.25">
      <c r="A94" s="4" t="s">
        <v>109</v>
      </c>
      <c r="B94" s="12">
        <v>33798</v>
      </c>
      <c r="C94">
        <v>118.75</v>
      </c>
    </row>
    <row r="95" spans="1:3" x14ac:dyDescent="0.25">
      <c r="A95" s="4" t="s">
        <v>109</v>
      </c>
      <c r="B95" s="13">
        <v>33813</v>
      </c>
      <c r="C95">
        <v>112.5</v>
      </c>
    </row>
    <row r="96" spans="1:3" x14ac:dyDescent="0.25">
      <c r="A96" s="4" t="s">
        <v>109</v>
      </c>
      <c r="B96" s="13">
        <v>33840</v>
      </c>
      <c r="C96">
        <v>523.5</v>
      </c>
    </row>
    <row r="97" spans="1:3" x14ac:dyDescent="0.25">
      <c r="A97" s="4" t="s">
        <v>109</v>
      </c>
      <c r="B97" s="13">
        <v>33856</v>
      </c>
      <c r="C97">
        <v>501.52915954589844</v>
      </c>
    </row>
    <row r="98" spans="1:3" x14ac:dyDescent="0.25">
      <c r="A98" s="4" t="s">
        <v>109</v>
      </c>
      <c r="B98" s="13">
        <v>33877</v>
      </c>
      <c r="C98">
        <v>369.16665649414062</v>
      </c>
    </row>
    <row r="99" spans="1:3" x14ac:dyDescent="0.25">
      <c r="A99" s="4" t="s">
        <v>109</v>
      </c>
      <c r="B99" s="13">
        <v>33889</v>
      </c>
      <c r="C99">
        <v>351.59709167480469</v>
      </c>
    </row>
    <row r="100" spans="1:3" x14ac:dyDescent="0.25">
      <c r="A100" s="4" t="s">
        <v>109</v>
      </c>
      <c r="B100" s="13">
        <v>33907</v>
      </c>
      <c r="C100">
        <v>297.5</v>
      </c>
    </row>
    <row r="101" spans="1:3" x14ac:dyDescent="0.25">
      <c r="A101" s="4" t="s">
        <v>110</v>
      </c>
      <c r="B101" s="12">
        <v>33798</v>
      </c>
      <c r="C101">
        <v>135</v>
      </c>
    </row>
    <row r="102" spans="1:3" x14ac:dyDescent="0.25">
      <c r="A102" s="4" t="s">
        <v>110</v>
      </c>
      <c r="B102" s="13">
        <v>33813</v>
      </c>
      <c r="C102">
        <v>112.08333206176758</v>
      </c>
    </row>
    <row r="103" spans="1:3" x14ac:dyDescent="0.25">
      <c r="A103" s="4" t="s">
        <v>110</v>
      </c>
      <c r="B103" s="13">
        <v>33840</v>
      </c>
      <c r="C103">
        <v>518.87501525878906</v>
      </c>
    </row>
    <row r="104" spans="1:3" x14ac:dyDescent="0.25">
      <c r="A104" s="4" t="s">
        <v>110</v>
      </c>
      <c r="B104" s="13">
        <v>33856</v>
      </c>
      <c r="C104">
        <v>534.09584045410156</v>
      </c>
    </row>
    <row r="105" spans="1:3" x14ac:dyDescent="0.25">
      <c r="A105" s="4" t="s">
        <v>110</v>
      </c>
      <c r="B105" s="13">
        <v>33877</v>
      </c>
      <c r="C105">
        <v>389.58332824707031</v>
      </c>
    </row>
    <row r="106" spans="1:3" x14ac:dyDescent="0.25">
      <c r="A106" s="4" t="s">
        <v>110</v>
      </c>
      <c r="B106" s="13">
        <v>33889</v>
      </c>
      <c r="C106">
        <v>455</v>
      </c>
    </row>
    <row r="107" spans="1:3" x14ac:dyDescent="0.25">
      <c r="A107" s="4" t="s">
        <v>110</v>
      </c>
      <c r="B107" s="13">
        <v>33907</v>
      </c>
      <c r="C107">
        <v>373.61125183105469</v>
      </c>
    </row>
    <row r="108" spans="1:3" x14ac:dyDescent="0.25">
      <c r="A108" s="4" t="s">
        <v>111</v>
      </c>
      <c r="B108" s="12">
        <v>33798</v>
      </c>
      <c r="C108">
        <v>121.24999618530273</v>
      </c>
    </row>
    <row r="109" spans="1:3" x14ac:dyDescent="0.25">
      <c r="A109" s="4" t="s">
        <v>111</v>
      </c>
      <c r="B109" s="13">
        <v>33813</v>
      </c>
      <c r="C109">
        <v>115.83333206176758</v>
      </c>
    </row>
    <row r="110" spans="1:3" x14ac:dyDescent="0.25">
      <c r="A110" s="4" t="s">
        <v>111</v>
      </c>
      <c r="B110" s="13">
        <v>33840</v>
      </c>
      <c r="C110">
        <v>786.08334350585937</v>
      </c>
    </row>
    <row r="111" spans="1:3" x14ac:dyDescent="0.25">
      <c r="A111" s="4" t="s">
        <v>111</v>
      </c>
      <c r="B111" s="13">
        <v>33856</v>
      </c>
      <c r="C111">
        <v>836.48747253417969</v>
      </c>
    </row>
    <row r="112" spans="1:3" x14ac:dyDescent="0.25">
      <c r="A112" s="4" t="s">
        <v>111</v>
      </c>
      <c r="B112" s="13">
        <v>33877</v>
      </c>
      <c r="C112">
        <v>450.20832824707031</v>
      </c>
    </row>
    <row r="113" spans="1:12" x14ac:dyDescent="0.25">
      <c r="A113" s="4" t="s">
        <v>111</v>
      </c>
      <c r="B113" s="13">
        <v>33889</v>
      </c>
      <c r="C113">
        <v>504.86123657226563</v>
      </c>
    </row>
    <row r="114" spans="1:12" x14ac:dyDescent="0.25">
      <c r="A114" s="4" t="s">
        <v>111</v>
      </c>
      <c r="B114" s="13">
        <v>33907</v>
      </c>
      <c r="C114">
        <v>422.36125183105469</v>
      </c>
    </row>
    <row r="115" spans="1:12" x14ac:dyDescent="0.25">
      <c r="A115" t="s">
        <v>268</v>
      </c>
      <c r="B115" s="11">
        <v>37104</v>
      </c>
      <c r="J115">
        <v>9.5756172839506171</v>
      </c>
      <c r="L115">
        <v>0.14380216049382716</v>
      </c>
    </row>
    <row r="116" spans="1:12" x14ac:dyDescent="0.25">
      <c r="A116" t="s">
        <v>268</v>
      </c>
      <c r="B116" s="11">
        <v>37126</v>
      </c>
      <c r="J116">
        <v>76.388888888888886</v>
      </c>
      <c r="L116">
        <v>0.95409122776148081</v>
      </c>
    </row>
    <row r="117" spans="1:12" x14ac:dyDescent="0.25">
      <c r="A117" t="s">
        <v>268</v>
      </c>
      <c r="B117" s="11">
        <v>37166</v>
      </c>
      <c r="J117">
        <v>608.66319444444457</v>
      </c>
      <c r="L117">
        <v>5.6411081976358552</v>
      </c>
    </row>
    <row r="118" spans="1:12" x14ac:dyDescent="0.25">
      <c r="A118" t="s">
        <v>268</v>
      </c>
      <c r="B118" s="11">
        <v>37174</v>
      </c>
      <c r="J118">
        <v>809.05478395061732</v>
      </c>
      <c r="L118">
        <v>5.037305434698613</v>
      </c>
    </row>
    <row r="119" spans="1:12" x14ac:dyDescent="0.25">
      <c r="A119" t="s">
        <v>268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5" topLeftCell="A365" activePane="bottomLeft"/>
      <selection activeCell="C1" sqref="C1"/>
      <selection pane="bottomLeft" activeCell="A382" sqref="A382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267</v>
      </c>
      <c r="D1" t="s">
        <v>203</v>
      </c>
      <c r="E1" t="s">
        <v>331</v>
      </c>
      <c r="F1" t="s">
        <v>260</v>
      </c>
    </row>
    <row r="2" spans="1:6" x14ac:dyDescent="0.25">
      <c r="A2" t="s">
        <v>192</v>
      </c>
      <c r="B2" s="5">
        <v>41386</v>
      </c>
      <c r="C2">
        <v>3.8</v>
      </c>
      <c r="D2">
        <v>2.0499999999999998</v>
      </c>
    </row>
    <row r="3" spans="1:6" x14ac:dyDescent="0.25">
      <c r="A3" t="s">
        <v>192</v>
      </c>
      <c r="B3" s="5">
        <v>41396</v>
      </c>
      <c r="C3">
        <v>4.95</v>
      </c>
      <c r="D3">
        <v>3.85</v>
      </c>
    </row>
    <row r="4" spans="1:6" x14ac:dyDescent="0.25">
      <c r="A4" t="s">
        <v>192</v>
      </c>
      <c r="B4" s="5">
        <v>41410</v>
      </c>
      <c r="C4">
        <v>6</v>
      </c>
      <c r="D4">
        <v>4.8</v>
      </c>
    </row>
    <row r="5" spans="1:6" x14ac:dyDescent="0.25">
      <c r="A5" t="s">
        <v>192</v>
      </c>
      <c r="B5" s="5">
        <v>41423</v>
      </c>
      <c r="C5">
        <v>6.9</v>
      </c>
      <c r="D5">
        <v>5.85</v>
      </c>
    </row>
    <row r="6" spans="1:6" x14ac:dyDescent="0.25">
      <c r="A6" t="s">
        <v>192</v>
      </c>
      <c r="B6" s="5">
        <v>41438</v>
      </c>
      <c r="C6">
        <v>7.9</v>
      </c>
      <c r="D6">
        <v>6.8</v>
      </c>
    </row>
    <row r="7" spans="1:6" x14ac:dyDescent="0.25">
      <c r="A7" t="s">
        <v>192</v>
      </c>
      <c r="B7" s="5">
        <v>41450</v>
      </c>
      <c r="C7">
        <v>8.75</v>
      </c>
      <c r="D7">
        <v>7.1</v>
      </c>
    </row>
    <row r="8" spans="1:6" x14ac:dyDescent="0.25">
      <c r="A8" t="s">
        <v>192</v>
      </c>
      <c r="B8" s="5">
        <v>41465</v>
      </c>
      <c r="C8">
        <v>8.9</v>
      </c>
      <c r="D8">
        <v>7.9</v>
      </c>
    </row>
    <row r="9" spans="1:6" x14ac:dyDescent="0.25">
      <c r="A9" t="s">
        <v>192</v>
      </c>
      <c r="B9" s="5">
        <v>41484</v>
      </c>
      <c r="C9">
        <v>9.8000000000000007</v>
      </c>
      <c r="D9">
        <v>8.8000000000000007</v>
      </c>
    </row>
    <row r="10" spans="1:6" x14ac:dyDescent="0.25">
      <c r="A10" t="s">
        <v>192</v>
      </c>
      <c r="B10" s="5">
        <v>41500</v>
      </c>
      <c r="C10">
        <v>10.7</v>
      </c>
      <c r="D10">
        <v>9.6</v>
      </c>
    </row>
    <row r="11" spans="1:6" x14ac:dyDescent="0.25">
      <c r="A11" t="s">
        <v>192</v>
      </c>
      <c r="B11" s="5">
        <v>41516</v>
      </c>
      <c r="C11">
        <v>11.8</v>
      </c>
      <c r="D11">
        <v>10.5</v>
      </c>
    </row>
    <row r="12" spans="1:6" x14ac:dyDescent="0.25">
      <c r="A12" t="s">
        <v>192</v>
      </c>
      <c r="B12" s="5">
        <v>41526</v>
      </c>
      <c r="C12">
        <v>12.05</v>
      </c>
      <c r="D12">
        <v>10.8</v>
      </c>
    </row>
    <row r="13" spans="1:6" x14ac:dyDescent="0.25">
      <c r="A13" t="s">
        <v>192</v>
      </c>
      <c r="B13" s="5">
        <v>41544</v>
      </c>
      <c r="C13">
        <v>13.2</v>
      </c>
      <c r="D13">
        <v>12.05</v>
      </c>
    </row>
    <row r="14" spans="1:6" x14ac:dyDescent="0.25">
      <c r="A14" t="s">
        <v>192</v>
      </c>
      <c r="B14" s="5">
        <v>41558</v>
      </c>
      <c r="C14">
        <v>14.05</v>
      </c>
      <c r="D14">
        <v>13</v>
      </c>
    </row>
    <row r="15" spans="1:6" x14ac:dyDescent="0.25">
      <c r="A15" t="s">
        <v>192</v>
      </c>
      <c r="B15" s="5">
        <v>41570</v>
      </c>
      <c r="C15">
        <v>14.35</v>
      </c>
      <c r="D15">
        <v>13.5</v>
      </c>
    </row>
    <row r="16" spans="1:6" x14ac:dyDescent="0.25">
      <c r="A16" t="s">
        <v>192</v>
      </c>
      <c r="B16" s="5">
        <v>41576</v>
      </c>
      <c r="C16">
        <v>14.35</v>
      </c>
      <c r="D16">
        <v>14.35</v>
      </c>
    </row>
    <row r="17" spans="1:5" x14ac:dyDescent="0.25">
      <c r="A17" t="s">
        <v>192</v>
      </c>
      <c r="B17" s="5">
        <v>41586</v>
      </c>
      <c r="E17">
        <v>8</v>
      </c>
    </row>
    <row r="18" spans="1:5" x14ac:dyDescent="0.25">
      <c r="A18" t="s">
        <v>192</v>
      </c>
      <c r="B18" s="5">
        <v>41607</v>
      </c>
      <c r="E18">
        <v>8</v>
      </c>
    </row>
    <row r="19" spans="1:5" x14ac:dyDescent="0.25">
      <c r="A19" t="s">
        <v>192</v>
      </c>
      <c r="B19" s="5">
        <v>41627</v>
      </c>
      <c r="E19">
        <v>10</v>
      </c>
    </row>
    <row r="20" spans="1:5" x14ac:dyDescent="0.25">
      <c r="A20" t="s">
        <v>192</v>
      </c>
      <c r="B20" s="5">
        <v>41638</v>
      </c>
      <c r="E20">
        <v>12</v>
      </c>
    </row>
    <row r="21" spans="1:5" x14ac:dyDescent="0.25">
      <c r="A21" t="s">
        <v>192</v>
      </c>
      <c r="B21" s="5">
        <v>41645</v>
      </c>
      <c r="E21">
        <v>13</v>
      </c>
    </row>
    <row r="22" spans="1:5" x14ac:dyDescent="0.25">
      <c r="A22" t="s">
        <v>192</v>
      </c>
      <c r="B22" s="5">
        <v>41653</v>
      </c>
      <c r="E22">
        <v>15</v>
      </c>
    </row>
    <row r="23" spans="1:5" x14ac:dyDescent="0.25">
      <c r="A23" t="s">
        <v>192</v>
      </c>
      <c r="B23" s="5">
        <v>41662</v>
      </c>
      <c r="E23">
        <v>15</v>
      </c>
    </row>
    <row r="24" spans="1:5" x14ac:dyDescent="0.25">
      <c r="A24" t="s">
        <v>193</v>
      </c>
      <c r="B24" s="5">
        <v>41386</v>
      </c>
      <c r="C24">
        <v>3.9</v>
      </c>
      <c r="D24">
        <v>2.1</v>
      </c>
    </row>
    <row r="25" spans="1:5" x14ac:dyDescent="0.25">
      <c r="A25" t="s">
        <v>193</v>
      </c>
      <c r="B25" s="5">
        <v>41396</v>
      </c>
      <c r="C25">
        <v>5</v>
      </c>
      <c r="D25">
        <v>3.85</v>
      </c>
    </row>
    <row r="26" spans="1:5" x14ac:dyDescent="0.25">
      <c r="A26" t="s">
        <v>193</v>
      </c>
      <c r="B26" s="5">
        <v>41410</v>
      </c>
      <c r="C26">
        <v>6.35</v>
      </c>
      <c r="D26">
        <v>5.05</v>
      </c>
    </row>
    <row r="27" spans="1:5" x14ac:dyDescent="0.25">
      <c r="A27" t="s">
        <v>193</v>
      </c>
      <c r="B27" s="5">
        <v>41423</v>
      </c>
      <c r="C27">
        <v>7.2</v>
      </c>
      <c r="D27">
        <v>6.15</v>
      </c>
    </row>
    <row r="28" spans="1:5" x14ac:dyDescent="0.25">
      <c r="A28" t="s">
        <v>193</v>
      </c>
      <c r="B28" s="5">
        <v>41438</v>
      </c>
      <c r="C28">
        <v>8.15</v>
      </c>
      <c r="D28">
        <v>7.1</v>
      </c>
    </row>
    <row r="29" spans="1:5" x14ac:dyDescent="0.25">
      <c r="A29" t="s">
        <v>193</v>
      </c>
      <c r="B29" s="5">
        <v>41450</v>
      </c>
      <c r="C29">
        <v>8.6999999999999993</v>
      </c>
      <c r="D29">
        <v>7.45</v>
      </c>
    </row>
    <row r="30" spans="1:5" x14ac:dyDescent="0.25">
      <c r="A30" t="s">
        <v>193</v>
      </c>
      <c r="B30" s="5">
        <v>41465</v>
      </c>
      <c r="C30">
        <v>9.15</v>
      </c>
      <c r="D30">
        <v>8.1</v>
      </c>
    </row>
    <row r="31" spans="1:5" x14ac:dyDescent="0.25">
      <c r="A31" t="s">
        <v>193</v>
      </c>
      <c r="B31" s="5">
        <v>41484</v>
      </c>
      <c r="C31">
        <v>10</v>
      </c>
      <c r="D31">
        <v>8.75</v>
      </c>
    </row>
    <row r="32" spans="1:5" x14ac:dyDescent="0.25">
      <c r="A32" t="s">
        <v>193</v>
      </c>
      <c r="B32" s="5">
        <v>41500</v>
      </c>
      <c r="C32">
        <v>10.75</v>
      </c>
      <c r="D32">
        <v>9.6999999999999993</v>
      </c>
    </row>
    <row r="33" spans="1:4" x14ac:dyDescent="0.25">
      <c r="A33" t="s">
        <v>193</v>
      </c>
      <c r="B33" s="5">
        <v>41516</v>
      </c>
      <c r="C33">
        <v>11.75</v>
      </c>
      <c r="D33">
        <v>10.55</v>
      </c>
    </row>
    <row r="34" spans="1:4" x14ac:dyDescent="0.25">
      <c r="A34" t="s">
        <v>193</v>
      </c>
      <c r="B34" s="5">
        <v>41526</v>
      </c>
      <c r="C34">
        <v>12.15</v>
      </c>
      <c r="D34">
        <v>11.1</v>
      </c>
    </row>
    <row r="35" spans="1:4" x14ac:dyDescent="0.25">
      <c r="A35" t="s">
        <v>193</v>
      </c>
      <c r="B35" s="5">
        <v>41544</v>
      </c>
      <c r="C35">
        <v>13.25</v>
      </c>
      <c r="D35">
        <v>12.15</v>
      </c>
    </row>
    <row r="36" spans="1:4" x14ac:dyDescent="0.25">
      <c r="A36" t="s">
        <v>193</v>
      </c>
      <c r="B36" s="5">
        <v>41558</v>
      </c>
      <c r="C36">
        <v>14.35</v>
      </c>
      <c r="D36">
        <v>13.2</v>
      </c>
    </row>
    <row r="37" spans="1:4" x14ac:dyDescent="0.25">
      <c r="A37" t="s">
        <v>193</v>
      </c>
      <c r="B37" s="5">
        <v>41570</v>
      </c>
      <c r="C37">
        <v>14.4</v>
      </c>
      <c r="D37">
        <v>13.6</v>
      </c>
    </row>
    <row r="38" spans="1:4" x14ac:dyDescent="0.25">
      <c r="A38" t="s">
        <v>193</v>
      </c>
      <c r="B38" s="5">
        <v>41576</v>
      </c>
      <c r="C38">
        <v>14.4</v>
      </c>
      <c r="D38">
        <v>14.4</v>
      </c>
    </row>
    <row r="39" spans="1:4" x14ac:dyDescent="0.25">
      <c r="A39" t="s">
        <v>194</v>
      </c>
      <c r="B39" s="5">
        <v>41386</v>
      </c>
      <c r="C39">
        <v>3.9</v>
      </c>
      <c r="D39">
        <v>2</v>
      </c>
    </row>
    <row r="40" spans="1:4" x14ac:dyDescent="0.25">
      <c r="A40" t="s">
        <v>194</v>
      </c>
      <c r="B40" s="5">
        <v>41396</v>
      </c>
      <c r="C40">
        <v>4.95</v>
      </c>
      <c r="D40">
        <v>3.8</v>
      </c>
    </row>
    <row r="41" spans="1:4" x14ac:dyDescent="0.25">
      <c r="A41" t="s">
        <v>194</v>
      </c>
      <c r="B41" s="5">
        <v>41410</v>
      </c>
      <c r="C41">
        <v>5.95</v>
      </c>
      <c r="D41">
        <v>4.9000000000000004</v>
      </c>
    </row>
    <row r="42" spans="1:4" x14ac:dyDescent="0.25">
      <c r="A42" t="s">
        <v>194</v>
      </c>
      <c r="B42" s="5">
        <v>41423</v>
      </c>
      <c r="C42">
        <v>7</v>
      </c>
      <c r="D42">
        <v>5.9</v>
      </c>
    </row>
    <row r="43" spans="1:4" x14ac:dyDescent="0.25">
      <c r="A43" t="s">
        <v>194</v>
      </c>
      <c r="B43" s="5">
        <v>41438</v>
      </c>
      <c r="C43">
        <v>7.95</v>
      </c>
      <c r="D43">
        <v>6.9</v>
      </c>
    </row>
    <row r="44" spans="1:4" x14ac:dyDescent="0.25">
      <c r="A44" t="s">
        <v>194</v>
      </c>
      <c r="B44" s="5">
        <v>41450</v>
      </c>
      <c r="C44">
        <v>8.5500000000000007</v>
      </c>
      <c r="D44">
        <v>7.1</v>
      </c>
    </row>
    <row r="45" spans="1:4" x14ac:dyDescent="0.25">
      <c r="A45" t="s">
        <v>194</v>
      </c>
      <c r="B45" s="5">
        <v>41465</v>
      </c>
      <c r="C45">
        <v>9</v>
      </c>
      <c r="D45">
        <v>7.9</v>
      </c>
    </row>
    <row r="46" spans="1:4" x14ac:dyDescent="0.25">
      <c r="A46" t="s">
        <v>194</v>
      </c>
      <c r="B46" s="5">
        <v>41484</v>
      </c>
      <c r="C46">
        <v>9.9</v>
      </c>
      <c r="D46">
        <v>8.8000000000000007</v>
      </c>
    </row>
    <row r="47" spans="1:4" x14ac:dyDescent="0.25">
      <c r="A47" t="s">
        <v>194</v>
      </c>
      <c r="B47" s="5">
        <v>41500</v>
      </c>
      <c r="C47">
        <v>10.65</v>
      </c>
      <c r="D47">
        <v>9.35</v>
      </c>
    </row>
    <row r="48" spans="1:4" x14ac:dyDescent="0.25">
      <c r="A48" t="s">
        <v>194</v>
      </c>
      <c r="B48" s="5">
        <v>41516</v>
      </c>
      <c r="C48">
        <v>11.8</v>
      </c>
      <c r="D48">
        <v>10.4</v>
      </c>
    </row>
    <row r="49" spans="1:4" x14ac:dyDescent="0.25">
      <c r="A49" t="s">
        <v>194</v>
      </c>
      <c r="B49" s="5">
        <v>41526</v>
      </c>
      <c r="C49">
        <v>12.15</v>
      </c>
      <c r="D49">
        <v>10.9</v>
      </c>
    </row>
    <row r="50" spans="1:4" x14ac:dyDescent="0.25">
      <c r="A50" t="s">
        <v>194</v>
      </c>
      <c r="B50" s="5">
        <v>41544</v>
      </c>
      <c r="C50">
        <v>13.3</v>
      </c>
      <c r="D50">
        <v>12.15</v>
      </c>
    </row>
    <row r="51" spans="1:4" x14ac:dyDescent="0.25">
      <c r="A51" t="s">
        <v>194</v>
      </c>
      <c r="B51" s="5">
        <v>41558</v>
      </c>
      <c r="C51">
        <v>14.25</v>
      </c>
      <c r="D51">
        <v>13.05</v>
      </c>
    </row>
    <row r="52" spans="1:4" x14ac:dyDescent="0.25">
      <c r="A52" t="s">
        <v>194</v>
      </c>
      <c r="B52" s="5">
        <v>41570</v>
      </c>
      <c r="C52">
        <v>14.4</v>
      </c>
      <c r="D52">
        <v>13.75</v>
      </c>
    </row>
    <row r="53" spans="1:4" x14ac:dyDescent="0.25">
      <c r="A53" t="s">
        <v>194</v>
      </c>
      <c r="B53" s="5">
        <v>41576</v>
      </c>
      <c r="C53">
        <v>14.4</v>
      </c>
      <c r="D53">
        <v>14.4</v>
      </c>
    </row>
    <row r="54" spans="1:4" x14ac:dyDescent="0.25">
      <c r="A54" t="s">
        <v>195</v>
      </c>
      <c r="B54" s="5">
        <v>41386</v>
      </c>
      <c r="C54">
        <v>3.8</v>
      </c>
      <c r="D54">
        <v>2</v>
      </c>
    </row>
    <row r="55" spans="1:4" x14ac:dyDescent="0.25">
      <c r="A55" t="s">
        <v>195</v>
      </c>
      <c r="B55" s="5">
        <v>41396</v>
      </c>
      <c r="C55">
        <v>4.8499999999999996</v>
      </c>
      <c r="D55">
        <v>3.65</v>
      </c>
    </row>
    <row r="56" spans="1:4" x14ac:dyDescent="0.25">
      <c r="A56" t="s">
        <v>195</v>
      </c>
      <c r="B56" s="5">
        <v>41410</v>
      </c>
      <c r="C56">
        <v>6.15</v>
      </c>
      <c r="D56">
        <v>5</v>
      </c>
    </row>
    <row r="57" spans="1:4" x14ac:dyDescent="0.25">
      <c r="A57" t="s">
        <v>195</v>
      </c>
      <c r="B57" s="5">
        <v>41423</v>
      </c>
      <c r="C57">
        <v>7.1</v>
      </c>
      <c r="D57">
        <v>6</v>
      </c>
    </row>
    <row r="58" spans="1:4" x14ac:dyDescent="0.25">
      <c r="A58" t="s">
        <v>195</v>
      </c>
      <c r="B58" s="5">
        <v>41438</v>
      </c>
      <c r="C58">
        <v>8</v>
      </c>
      <c r="D58">
        <v>7</v>
      </c>
    </row>
    <row r="59" spans="1:4" x14ac:dyDescent="0.25">
      <c r="A59" t="s">
        <v>195</v>
      </c>
      <c r="B59" s="5">
        <v>41450</v>
      </c>
      <c r="C59">
        <v>8.4</v>
      </c>
      <c r="D59">
        <v>7.2</v>
      </c>
    </row>
    <row r="60" spans="1:4" x14ac:dyDescent="0.25">
      <c r="A60" t="s">
        <v>195</v>
      </c>
      <c r="B60" s="5">
        <v>41465</v>
      </c>
      <c r="C60">
        <v>9</v>
      </c>
      <c r="D60">
        <v>8</v>
      </c>
    </row>
    <row r="61" spans="1:4" x14ac:dyDescent="0.25">
      <c r="A61" t="s">
        <v>195</v>
      </c>
      <c r="B61" s="5">
        <v>41484</v>
      </c>
      <c r="C61">
        <v>9.9499999999999993</v>
      </c>
      <c r="D61">
        <v>8.8000000000000007</v>
      </c>
    </row>
    <row r="62" spans="1:4" x14ac:dyDescent="0.25">
      <c r="A62" t="s">
        <v>195</v>
      </c>
      <c r="B62" s="5">
        <v>41500</v>
      </c>
      <c r="C62">
        <v>10.5</v>
      </c>
      <c r="D62">
        <v>9.4</v>
      </c>
    </row>
    <row r="63" spans="1:4" x14ac:dyDescent="0.25">
      <c r="A63" t="s">
        <v>195</v>
      </c>
      <c r="B63" s="5">
        <v>41516</v>
      </c>
      <c r="C63">
        <v>11.45</v>
      </c>
      <c r="D63">
        <v>10.35</v>
      </c>
    </row>
    <row r="64" spans="1:4" x14ac:dyDescent="0.25">
      <c r="A64" t="s">
        <v>195</v>
      </c>
      <c r="B64" s="5">
        <v>41526</v>
      </c>
      <c r="C64">
        <v>12</v>
      </c>
      <c r="D64">
        <v>10.95</v>
      </c>
    </row>
    <row r="65" spans="1:4" x14ac:dyDescent="0.25">
      <c r="A65" t="s">
        <v>195</v>
      </c>
      <c r="B65" s="5">
        <v>41544</v>
      </c>
      <c r="C65">
        <v>13.1</v>
      </c>
      <c r="D65">
        <v>12.05</v>
      </c>
    </row>
    <row r="66" spans="1:4" x14ac:dyDescent="0.25">
      <c r="A66" t="s">
        <v>195</v>
      </c>
      <c r="B66" s="5">
        <v>41558</v>
      </c>
      <c r="C66">
        <v>14.15</v>
      </c>
      <c r="D66">
        <v>13.05</v>
      </c>
    </row>
    <row r="67" spans="1:4" x14ac:dyDescent="0.25">
      <c r="A67" t="s">
        <v>195</v>
      </c>
      <c r="B67" s="5">
        <v>41570</v>
      </c>
      <c r="C67">
        <v>14.25</v>
      </c>
      <c r="D67">
        <v>13.3</v>
      </c>
    </row>
    <row r="68" spans="1:4" x14ac:dyDescent="0.25">
      <c r="A68" t="s">
        <v>195</v>
      </c>
      <c r="B68" s="5">
        <v>41576</v>
      </c>
      <c r="C68">
        <v>14.25</v>
      </c>
      <c r="D68">
        <v>14.25</v>
      </c>
    </row>
    <row r="69" spans="1:4" x14ac:dyDescent="0.25">
      <c r="A69" t="s">
        <v>196</v>
      </c>
      <c r="B69" s="5">
        <v>41386</v>
      </c>
      <c r="C69">
        <v>3.7</v>
      </c>
      <c r="D69">
        <v>2.15</v>
      </c>
    </row>
    <row r="70" spans="1:4" x14ac:dyDescent="0.25">
      <c r="A70" t="s">
        <v>196</v>
      </c>
      <c r="B70" s="5">
        <v>41396</v>
      </c>
      <c r="C70">
        <v>4.8499999999999996</v>
      </c>
      <c r="D70">
        <v>3.7</v>
      </c>
    </row>
    <row r="71" spans="1:4" x14ac:dyDescent="0.25">
      <c r="A71" t="s">
        <v>196</v>
      </c>
      <c r="B71" s="5">
        <v>41410</v>
      </c>
      <c r="C71">
        <v>6.1</v>
      </c>
      <c r="D71">
        <v>4.9000000000000004</v>
      </c>
    </row>
    <row r="72" spans="1:4" x14ac:dyDescent="0.25">
      <c r="A72" t="s">
        <v>196</v>
      </c>
      <c r="B72" s="5">
        <v>41423</v>
      </c>
      <c r="C72">
        <v>7.1</v>
      </c>
      <c r="D72">
        <v>5.95</v>
      </c>
    </row>
    <row r="73" spans="1:4" x14ac:dyDescent="0.25">
      <c r="A73" t="s">
        <v>196</v>
      </c>
      <c r="B73" s="5">
        <v>41438</v>
      </c>
      <c r="C73">
        <v>8</v>
      </c>
      <c r="D73">
        <v>6.95</v>
      </c>
    </row>
    <row r="74" spans="1:4" x14ac:dyDescent="0.25">
      <c r="A74" t="s">
        <v>196</v>
      </c>
      <c r="B74" s="5">
        <v>41450</v>
      </c>
      <c r="C74">
        <v>8.65</v>
      </c>
      <c r="D74">
        <v>7.25</v>
      </c>
    </row>
    <row r="75" spans="1:4" x14ac:dyDescent="0.25">
      <c r="A75" t="s">
        <v>196</v>
      </c>
      <c r="B75" s="5">
        <v>41465</v>
      </c>
      <c r="C75">
        <v>9</v>
      </c>
      <c r="D75">
        <v>7.95</v>
      </c>
    </row>
    <row r="76" spans="1:4" x14ac:dyDescent="0.25">
      <c r="A76" t="s">
        <v>196</v>
      </c>
      <c r="B76" s="5">
        <v>41484</v>
      </c>
      <c r="C76">
        <v>9.85</v>
      </c>
      <c r="D76">
        <v>8.85</v>
      </c>
    </row>
    <row r="77" spans="1:4" x14ac:dyDescent="0.25">
      <c r="A77" t="s">
        <v>196</v>
      </c>
      <c r="B77" s="5">
        <v>41500</v>
      </c>
      <c r="C77">
        <v>10.7</v>
      </c>
      <c r="D77">
        <v>9.5</v>
      </c>
    </row>
    <row r="78" spans="1:4" x14ac:dyDescent="0.25">
      <c r="A78" t="s">
        <v>196</v>
      </c>
      <c r="B78" s="5">
        <v>41516</v>
      </c>
      <c r="C78">
        <v>11.7</v>
      </c>
      <c r="D78">
        <v>10.25</v>
      </c>
    </row>
    <row r="79" spans="1:4" x14ac:dyDescent="0.25">
      <c r="A79" t="s">
        <v>196</v>
      </c>
      <c r="B79" s="5">
        <v>41526</v>
      </c>
      <c r="C79">
        <v>12.1</v>
      </c>
      <c r="D79">
        <v>10.95</v>
      </c>
    </row>
    <row r="80" spans="1:4" x14ac:dyDescent="0.25">
      <c r="A80" t="s">
        <v>196</v>
      </c>
      <c r="B80" s="5">
        <v>41544</v>
      </c>
      <c r="C80">
        <v>13.1</v>
      </c>
      <c r="D80">
        <v>12.1</v>
      </c>
    </row>
    <row r="81" spans="1:4" x14ac:dyDescent="0.25">
      <c r="A81" t="s">
        <v>196</v>
      </c>
      <c r="B81" s="5">
        <v>41558</v>
      </c>
      <c r="C81">
        <v>14.05</v>
      </c>
      <c r="D81">
        <v>12.95</v>
      </c>
    </row>
    <row r="82" spans="1:4" x14ac:dyDescent="0.25">
      <c r="A82" t="s">
        <v>196</v>
      </c>
      <c r="B82" s="5">
        <v>41570</v>
      </c>
      <c r="C82">
        <v>14.4</v>
      </c>
      <c r="D82">
        <v>13.35</v>
      </c>
    </row>
    <row r="83" spans="1:4" x14ac:dyDescent="0.25">
      <c r="A83" t="s">
        <v>196</v>
      </c>
      <c r="B83" s="5">
        <v>41576</v>
      </c>
      <c r="C83">
        <v>14.4</v>
      </c>
      <c r="D83">
        <v>14.4</v>
      </c>
    </row>
    <row r="84" spans="1:4" x14ac:dyDescent="0.25">
      <c r="A84" t="s">
        <v>197</v>
      </c>
      <c r="B84" s="5">
        <v>41386</v>
      </c>
      <c r="C84">
        <v>3.75</v>
      </c>
      <c r="D84">
        <v>2.0499999999999998</v>
      </c>
    </row>
    <row r="85" spans="1:4" x14ac:dyDescent="0.25">
      <c r="A85" t="s">
        <v>197</v>
      </c>
      <c r="B85" s="5">
        <v>41396</v>
      </c>
      <c r="C85">
        <v>4.95</v>
      </c>
      <c r="D85">
        <v>3.7</v>
      </c>
    </row>
    <row r="86" spans="1:4" x14ac:dyDescent="0.25">
      <c r="A86" t="s">
        <v>197</v>
      </c>
      <c r="B86" s="5">
        <v>41410</v>
      </c>
      <c r="C86">
        <v>6.25</v>
      </c>
      <c r="D86">
        <v>4.95</v>
      </c>
    </row>
    <row r="87" spans="1:4" x14ac:dyDescent="0.25">
      <c r="A87" t="s">
        <v>197</v>
      </c>
      <c r="B87" s="5">
        <v>41423</v>
      </c>
      <c r="C87">
        <v>7.1</v>
      </c>
      <c r="D87">
        <v>5.95</v>
      </c>
    </row>
    <row r="88" spans="1:4" x14ac:dyDescent="0.25">
      <c r="A88" t="s">
        <v>197</v>
      </c>
      <c r="B88" s="5">
        <v>41438</v>
      </c>
      <c r="C88">
        <v>8.0500000000000007</v>
      </c>
      <c r="D88">
        <v>6.95</v>
      </c>
    </row>
    <row r="89" spans="1:4" x14ac:dyDescent="0.25">
      <c r="A89" t="s">
        <v>197</v>
      </c>
      <c r="B89" s="5">
        <v>41450</v>
      </c>
      <c r="C89">
        <v>8.65</v>
      </c>
      <c r="D89">
        <v>7.35</v>
      </c>
    </row>
    <row r="90" spans="1:4" x14ac:dyDescent="0.25">
      <c r="A90" t="s">
        <v>197</v>
      </c>
      <c r="B90" s="5">
        <v>41465</v>
      </c>
      <c r="C90">
        <v>9.1</v>
      </c>
      <c r="D90">
        <v>8</v>
      </c>
    </row>
    <row r="91" spans="1:4" x14ac:dyDescent="0.25">
      <c r="A91" t="s">
        <v>197</v>
      </c>
      <c r="B91" s="5">
        <v>41484</v>
      </c>
      <c r="C91">
        <v>9.9499999999999993</v>
      </c>
      <c r="D91">
        <v>8.85</v>
      </c>
    </row>
    <row r="92" spans="1:4" x14ac:dyDescent="0.25">
      <c r="A92" t="s">
        <v>197</v>
      </c>
      <c r="B92" s="5">
        <v>41500</v>
      </c>
      <c r="C92">
        <v>10.8</v>
      </c>
      <c r="D92">
        <v>9.6</v>
      </c>
    </row>
    <row r="93" spans="1:4" x14ac:dyDescent="0.25">
      <c r="A93" t="s">
        <v>197</v>
      </c>
      <c r="B93" s="5">
        <v>41516</v>
      </c>
      <c r="C93">
        <v>11.8</v>
      </c>
      <c r="D93">
        <v>10.3</v>
      </c>
    </row>
    <row r="94" spans="1:4" x14ac:dyDescent="0.25">
      <c r="A94" t="s">
        <v>197</v>
      </c>
      <c r="B94" s="5">
        <v>41526</v>
      </c>
      <c r="C94">
        <v>12.1</v>
      </c>
      <c r="D94">
        <v>10.95</v>
      </c>
    </row>
    <row r="95" spans="1:4" x14ac:dyDescent="0.25">
      <c r="A95" t="s">
        <v>197</v>
      </c>
      <c r="B95" s="5">
        <v>41544</v>
      </c>
      <c r="C95">
        <v>13.05</v>
      </c>
      <c r="D95">
        <v>12.05</v>
      </c>
    </row>
    <row r="96" spans="1:4" x14ac:dyDescent="0.25">
      <c r="A96" t="s">
        <v>197</v>
      </c>
      <c r="B96" s="5">
        <v>41558</v>
      </c>
      <c r="C96">
        <v>14</v>
      </c>
      <c r="D96">
        <v>13</v>
      </c>
    </row>
    <row r="97" spans="1:6" x14ac:dyDescent="0.25">
      <c r="A97" t="s">
        <v>197</v>
      </c>
      <c r="B97" s="5">
        <v>41570</v>
      </c>
      <c r="C97">
        <v>14.45</v>
      </c>
      <c r="D97">
        <v>13.55</v>
      </c>
    </row>
    <row r="98" spans="1:6" x14ac:dyDescent="0.25">
      <c r="A98" t="s">
        <v>197</v>
      </c>
      <c r="B98" s="5">
        <v>41576</v>
      </c>
      <c r="C98">
        <v>14.45</v>
      </c>
      <c r="D98">
        <v>14.45</v>
      </c>
    </row>
    <row r="99" spans="1:6" x14ac:dyDescent="0.25">
      <c r="A99" t="s">
        <v>213</v>
      </c>
      <c r="B99" s="11">
        <v>39973</v>
      </c>
      <c r="C99" s="10">
        <v>5.875</v>
      </c>
      <c r="F99" s="10">
        <v>3.125</v>
      </c>
    </row>
    <row r="100" spans="1:6" x14ac:dyDescent="0.25">
      <c r="A100" t="s">
        <v>213</v>
      </c>
      <c r="B100" s="11">
        <v>40000</v>
      </c>
      <c r="C100" s="10">
        <v>8.6374999999999993</v>
      </c>
      <c r="F100" s="10">
        <v>3.5</v>
      </c>
    </row>
    <row r="101" spans="1:6" x14ac:dyDescent="0.25">
      <c r="A101" t="s">
        <v>213</v>
      </c>
      <c r="B101" s="11">
        <v>40031</v>
      </c>
      <c r="C101" s="10">
        <v>9.4</v>
      </c>
      <c r="F101" s="10"/>
    </row>
    <row r="102" spans="1:6" x14ac:dyDescent="0.25">
      <c r="A102" t="s">
        <v>213</v>
      </c>
      <c r="B102" s="11">
        <v>40039</v>
      </c>
      <c r="C102" s="10">
        <v>9.6999999999999993</v>
      </c>
      <c r="F102" s="10"/>
    </row>
    <row r="103" spans="1:6" x14ac:dyDescent="0.25">
      <c r="A103" t="s">
        <v>213</v>
      </c>
      <c r="B103" s="11">
        <v>40049</v>
      </c>
      <c r="C103" s="10">
        <v>9.8000000000000007</v>
      </c>
      <c r="F103" s="10"/>
    </row>
    <row r="104" spans="1:6" x14ac:dyDescent="0.25">
      <c r="A104" t="s">
        <v>213</v>
      </c>
      <c r="B104" s="11">
        <v>40070</v>
      </c>
      <c r="C104" s="10">
        <v>9.8333333333333339</v>
      </c>
      <c r="F104" s="10"/>
    </row>
    <row r="105" spans="1:6" x14ac:dyDescent="0.25">
      <c r="A105" t="s">
        <v>213</v>
      </c>
      <c r="B105" s="11">
        <v>40087</v>
      </c>
      <c r="C105" s="10"/>
      <c r="F105" s="10"/>
    </row>
    <row r="106" spans="1:6" x14ac:dyDescent="0.25">
      <c r="A106" t="s">
        <v>214</v>
      </c>
      <c r="B106" s="11">
        <v>40001</v>
      </c>
      <c r="C106" s="10">
        <v>4.3125</v>
      </c>
      <c r="F106" s="10">
        <v>5.375</v>
      </c>
    </row>
    <row r="107" spans="1:6" x14ac:dyDescent="0.25">
      <c r="A107" t="s">
        <v>214</v>
      </c>
      <c r="B107" s="11">
        <v>40018</v>
      </c>
      <c r="C107" s="10">
        <v>5.4375</v>
      </c>
      <c r="F107" s="10"/>
    </row>
    <row r="108" spans="1:6" x14ac:dyDescent="0.25">
      <c r="A108" t="s">
        <v>214</v>
      </c>
      <c r="B108" s="11">
        <v>40031</v>
      </c>
      <c r="C108" s="10">
        <v>7.2857142857142847</v>
      </c>
      <c r="F108" s="10"/>
    </row>
    <row r="109" spans="1:6" x14ac:dyDescent="0.25">
      <c r="A109" t="s">
        <v>214</v>
      </c>
      <c r="B109" s="11">
        <v>40049</v>
      </c>
      <c r="C109" s="10">
        <v>8.2142857142857135</v>
      </c>
      <c r="F109" s="10"/>
    </row>
    <row r="110" spans="1:6" x14ac:dyDescent="0.25">
      <c r="A110" t="s">
        <v>214</v>
      </c>
      <c r="B110" s="11">
        <v>40071</v>
      </c>
      <c r="C110" s="10">
        <v>8.4285714285714288</v>
      </c>
      <c r="F110" s="10"/>
    </row>
    <row r="111" spans="1:6" x14ac:dyDescent="0.25">
      <c r="A111" t="s">
        <v>214</v>
      </c>
      <c r="B111" s="11">
        <v>40087</v>
      </c>
      <c r="C111" s="10"/>
      <c r="F111" s="10"/>
    </row>
    <row r="112" spans="1:6" x14ac:dyDescent="0.25">
      <c r="A112" t="s">
        <v>214</v>
      </c>
      <c r="B112" s="11">
        <v>40106</v>
      </c>
      <c r="C112" s="10"/>
      <c r="F112" s="10"/>
    </row>
    <row r="113" spans="1:6" x14ac:dyDescent="0.25">
      <c r="A113" t="s">
        <v>215</v>
      </c>
      <c r="B113" s="11">
        <v>40070</v>
      </c>
      <c r="C113" s="10">
        <v>6.4124999999999996</v>
      </c>
      <c r="F113" s="10"/>
    </row>
    <row r="114" spans="1:6" x14ac:dyDescent="0.25">
      <c r="A114" t="s">
        <v>215</v>
      </c>
      <c r="B114" s="11">
        <v>40087</v>
      </c>
      <c r="C114" s="10">
        <v>8</v>
      </c>
      <c r="F114" s="10"/>
    </row>
    <row r="115" spans="1:6" x14ac:dyDescent="0.25">
      <c r="A115" t="s">
        <v>215</v>
      </c>
      <c r="B115" s="11">
        <v>40107</v>
      </c>
      <c r="C115" s="10">
        <v>8</v>
      </c>
      <c r="F115" s="10"/>
    </row>
    <row r="116" spans="1:6" x14ac:dyDescent="0.25">
      <c r="A116" t="s">
        <v>215</v>
      </c>
      <c r="B116" s="11">
        <v>40133</v>
      </c>
      <c r="C116" s="10"/>
      <c r="F116" s="10"/>
    </row>
    <row r="117" spans="1:6" x14ac:dyDescent="0.25">
      <c r="A117" t="s">
        <v>216</v>
      </c>
      <c r="B117" s="11">
        <v>39973</v>
      </c>
      <c r="C117" s="10">
        <v>5.5</v>
      </c>
      <c r="F117" s="10">
        <v>3.5</v>
      </c>
    </row>
    <row r="118" spans="1:6" x14ac:dyDescent="0.25">
      <c r="A118" t="s">
        <v>216</v>
      </c>
      <c r="B118" s="11">
        <v>40000</v>
      </c>
      <c r="C118" s="10">
        <v>8</v>
      </c>
      <c r="F118" s="10">
        <v>4.625</v>
      </c>
    </row>
    <row r="119" spans="1:6" x14ac:dyDescent="0.25">
      <c r="A119" t="s">
        <v>216</v>
      </c>
      <c r="B119" s="11">
        <v>40031</v>
      </c>
      <c r="C119" s="10">
        <v>8.3333333333333339</v>
      </c>
      <c r="F119" s="10"/>
    </row>
    <row r="120" spans="1:6" x14ac:dyDescent="0.25">
      <c r="A120" t="s">
        <v>216</v>
      </c>
      <c r="B120" s="11">
        <v>40039</v>
      </c>
      <c r="C120" s="10">
        <v>8.5</v>
      </c>
      <c r="F120" s="10"/>
    </row>
    <row r="121" spans="1:6" x14ac:dyDescent="0.25">
      <c r="A121" t="s">
        <v>216</v>
      </c>
      <c r="B121" s="11">
        <v>40049</v>
      </c>
      <c r="C121" s="10">
        <v>8.5</v>
      </c>
      <c r="F121" s="10"/>
    </row>
    <row r="122" spans="1:6" x14ac:dyDescent="0.25">
      <c r="A122" t="s">
        <v>216</v>
      </c>
      <c r="B122" s="11">
        <v>40070</v>
      </c>
      <c r="C122" s="10"/>
      <c r="F122" s="10">
        <v>8.5</v>
      </c>
    </row>
    <row r="123" spans="1:6" x14ac:dyDescent="0.25">
      <c r="A123" t="s">
        <v>216</v>
      </c>
      <c r="B123" s="11">
        <v>40087</v>
      </c>
      <c r="C123" s="10"/>
      <c r="F123" s="10"/>
    </row>
    <row r="124" spans="1:6" x14ac:dyDescent="0.25">
      <c r="A124" t="s">
        <v>217</v>
      </c>
      <c r="B124" s="11">
        <v>40001</v>
      </c>
      <c r="C124" s="10">
        <v>4.7625000000000011</v>
      </c>
      <c r="F124" s="10">
        <v>5.375</v>
      </c>
    </row>
    <row r="125" spans="1:6" x14ac:dyDescent="0.25">
      <c r="A125" t="s">
        <v>217</v>
      </c>
      <c r="B125" s="11">
        <v>40018</v>
      </c>
      <c r="C125" s="10">
        <v>6.2125000000000004</v>
      </c>
      <c r="F125" s="10"/>
    </row>
    <row r="126" spans="1:6" x14ac:dyDescent="0.25">
      <c r="A126" t="s">
        <v>217</v>
      </c>
      <c r="B126" s="11">
        <v>40031</v>
      </c>
      <c r="C126" s="10">
        <v>7.7874999999999996</v>
      </c>
      <c r="F126" s="10"/>
    </row>
    <row r="127" spans="1:6" x14ac:dyDescent="0.25">
      <c r="A127" t="s">
        <v>217</v>
      </c>
      <c r="B127" s="11">
        <v>40049</v>
      </c>
      <c r="C127" s="10">
        <v>7.875</v>
      </c>
      <c r="F127" s="10"/>
    </row>
    <row r="128" spans="1:6" x14ac:dyDescent="0.25">
      <c r="A128" t="s">
        <v>217</v>
      </c>
      <c r="B128" s="11">
        <v>40071</v>
      </c>
      <c r="C128" s="10">
        <v>7.875</v>
      </c>
      <c r="F128" s="10"/>
    </row>
    <row r="129" spans="1:6" x14ac:dyDescent="0.25">
      <c r="A129" t="s">
        <v>217</v>
      </c>
      <c r="B129" s="11">
        <v>40087</v>
      </c>
      <c r="C129" s="10"/>
      <c r="F129" s="10"/>
    </row>
    <row r="130" spans="1:6" x14ac:dyDescent="0.25">
      <c r="A130" t="s">
        <v>217</v>
      </c>
      <c r="B130" s="11">
        <v>40106</v>
      </c>
      <c r="C130" s="10"/>
      <c r="F130" s="10"/>
    </row>
    <row r="131" spans="1:6" x14ac:dyDescent="0.25">
      <c r="A131" t="s">
        <v>218</v>
      </c>
      <c r="B131" s="11">
        <v>40070</v>
      </c>
      <c r="C131" s="10">
        <v>6.1124999999999998</v>
      </c>
      <c r="F131" s="10"/>
    </row>
    <row r="132" spans="1:6" x14ac:dyDescent="0.25">
      <c r="A132" t="s">
        <v>218</v>
      </c>
      <c r="B132" s="11">
        <v>40087</v>
      </c>
      <c r="C132" s="10">
        <v>7</v>
      </c>
      <c r="F132" s="10"/>
    </row>
    <row r="133" spans="1:6" x14ac:dyDescent="0.25">
      <c r="A133" t="s">
        <v>218</v>
      </c>
      <c r="B133" s="11">
        <v>40107</v>
      </c>
      <c r="C133" s="10">
        <v>7</v>
      </c>
      <c r="F133" s="10"/>
    </row>
    <row r="134" spans="1:6" x14ac:dyDescent="0.25">
      <c r="A134" t="s">
        <v>218</v>
      </c>
      <c r="B134" s="11">
        <v>40133</v>
      </c>
      <c r="C134" s="10"/>
      <c r="F134" s="10"/>
    </row>
    <row r="135" spans="1:6" x14ac:dyDescent="0.25">
      <c r="A135" t="s">
        <v>219</v>
      </c>
      <c r="B135" s="11">
        <v>39973</v>
      </c>
      <c r="C135" s="10">
        <v>5.625</v>
      </c>
      <c r="F135" s="10">
        <v>4.625</v>
      </c>
    </row>
    <row r="136" spans="1:6" x14ac:dyDescent="0.25">
      <c r="A136" t="s">
        <v>219</v>
      </c>
      <c r="B136" s="11">
        <v>40000</v>
      </c>
      <c r="C136" s="10">
        <v>8.8874999999999993</v>
      </c>
      <c r="F136" s="10">
        <v>5.375</v>
      </c>
    </row>
    <row r="137" spans="1:6" x14ac:dyDescent="0.25">
      <c r="A137" t="s">
        <v>219</v>
      </c>
      <c r="B137" s="11">
        <v>40031</v>
      </c>
      <c r="C137" s="10">
        <v>10.862500000000001</v>
      </c>
      <c r="F137" s="10"/>
    </row>
    <row r="138" spans="1:6" x14ac:dyDescent="0.25">
      <c r="A138" t="s">
        <v>219</v>
      </c>
      <c r="B138" s="11">
        <v>40039</v>
      </c>
      <c r="C138" s="10">
        <v>11.237500000000001</v>
      </c>
      <c r="F138" s="10"/>
    </row>
    <row r="139" spans="1:6" x14ac:dyDescent="0.25">
      <c r="A139" t="s">
        <v>219</v>
      </c>
      <c r="B139" s="11">
        <v>40049</v>
      </c>
      <c r="C139" s="10">
        <v>11.375</v>
      </c>
      <c r="F139" s="10"/>
    </row>
    <row r="140" spans="1:6" x14ac:dyDescent="0.25">
      <c r="A140" t="s">
        <v>219</v>
      </c>
      <c r="B140" s="11">
        <v>40070</v>
      </c>
      <c r="C140" s="10">
        <v>11.375</v>
      </c>
      <c r="F140" s="10"/>
    </row>
    <row r="141" spans="1:6" x14ac:dyDescent="0.25">
      <c r="A141" t="s">
        <v>219</v>
      </c>
      <c r="B141" s="11">
        <v>40087</v>
      </c>
      <c r="C141" s="10"/>
      <c r="F141" s="10"/>
    </row>
    <row r="142" spans="1:6" x14ac:dyDescent="0.25">
      <c r="A142" t="s">
        <v>220</v>
      </c>
      <c r="B142" s="11">
        <v>40001</v>
      </c>
      <c r="C142" s="10">
        <v>3.9374999999999996</v>
      </c>
      <c r="F142" s="10">
        <v>5.625</v>
      </c>
    </row>
    <row r="143" spans="1:6" x14ac:dyDescent="0.25">
      <c r="A143" t="s">
        <v>220</v>
      </c>
      <c r="B143" s="11">
        <v>40018</v>
      </c>
      <c r="C143" s="10">
        <v>4.8875000000000002</v>
      </c>
      <c r="F143" s="10"/>
    </row>
    <row r="144" spans="1:6" x14ac:dyDescent="0.25">
      <c r="A144" t="s">
        <v>220</v>
      </c>
      <c r="B144" s="11">
        <v>40031</v>
      </c>
      <c r="C144" s="10">
        <v>6.5875000000000004</v>
      </c>
      <c r="F144" s="10"/>
    </row>
    <row r="145" spans="1:6" x14ac:dyDescent="0.25">
      <c r="A145" t="s">
        <v>220</v>
      </c>
      <c r="B145" s="11">
        <v>40049</v>
      </c>
      <c r="C145" s="10">
        <v>8.25</v>
      </c>
      <c r="F145" s="10"/>
    </row>
    <row r="146" spans="1:6" x14ac:dyDescent="0.25">
      <c r="A146" t="s">
        <v>220</v>
      </c>
      <c r="B146" s="11">
        <v>40071</v>
      </c>
      <c r="C146" s="10">
        <v>8.4285714285714288</v>
      </c>
      <c r="F146" s="10"/>
    </row>
    <row r="147" spans="1:6" x14ac:dyDescent="0.25">
      <c r="A147" t="s">
        <v>220</v>
      </c>
      <c r="B147" s="11">
        <v>40087</v>
      </c>
      <c r="C147" s="10"/>
      <c r="F147" s="10"/>
    </row>
    <row r="148" spans="1:6" x14ac:dyDescent="0.25">
      <c r="A148" t="s">
        <v>220</v>
      </c>
      <c r="B148" s="11">
        <v>40106</v>
      </c>
      <c r="C148" s="10"/>
      <c r="F148" s="10"/>
    </row>
    <row r="149" spans="1:6" x14ac:dyDescent="0.25">
      <c r="A149" t="s">
        <v>221</v>
      </c>
      <c r="B149" s="11">
        <v>40070</v>
      </c>
      <c r="C149" s="10">
        <v>6.2750000000000004</v>
      </c>
      <c r="F149" s="10"/>
    </row>
    <row r="150" spans="1:6" x14ac:dyDescent="0.25">
      <c r="A150" t="s">
        <v>221</v>
      </c>
      <c r="B150" s="11">
        <v>40087</v>
      </c>
      <c r="C150" s="10">
        <v>7.75</v>
      </c>
      <c r="F150" s="10"/>
    </row>
    <row r="151" spans="1:6" x14ac:dyDescent="0.25">
      <c r="A151" t="s">
        <v>221</v>
      </c>
      <c r="B151" s="11">
        <v>40107</v>
      </c>
      <c r="C151" s="10">
        <v>7.75</v>
      </c>
      <c r="F151" s="10"/>
    </row>
    <row r="152" spans="1:6" x14ac:dyDescent="0.25">
      <c r="A152" t="s">
        <v>221</v>
      </c>
      <c r="B152" s="11">
        <v>40133</v>
      </c>
      <c r="C152" s="10"/>
      <c r="F152" s="10"/>
    </row>
    <row r="153" spans="1:6" x14ac:dyDescent="0.25">
      <c r="A153" t="s">
        <v>222</v>
      </c>
      <c r="B153" s="11">
        <v>39973</v>
      </c>
      <c r="C153" s="10">
        <v>6</v>
      </c>
      <c r="F153" s="10">
        <v>3.625</v>
      </c>
    </row>
    <row r="154" spans="1:6" x14ac:dyDescent="0.25">
      <c r="A154" t="s">
        <v>222</v>
      </c>
      <c r="B154" s="11">
        <v>40000</v>
      </c>
      <c r="C154" s="10">
        <v>7.8875000000000002</v>
      </c>
      <c r="F154" s="10">
        <v>5</v>
      </c>
    </row>
    <row r="155" spans="1:6" x14ac:dyDescent="0.25">
      <c r="A155" t="s">
        <v>222</v>
      </c>
      <c r="B155" s="11">
        <v>40031</v>
      </c>
      <c r="C155" s="10">
        <v>8.25</v>
      </c>
      <c r="F155" s="10"/>
    </row>
    <row r="156" spans="1:6" x14ac:dyDescent="0.25">
      <c r="A156" t="s">
        <v>222</v>
      </c>
      <c r="B156" s="11">
        <v>40039</v>
      </c>
      <c r="C156" s="10">
        <v>8.3333333333333339</v>
      </c>
      <c r="F156" s="10"/>
    </row>
    <row r="157" spans="1:6" x14ac:dyDescent="0.25">
      <c r="A157" t="s">
        <v>222</v>
      </c>
      <c r="B157" s="11">
        <v>40049</v>
      </c>
      <c r="C157" s="10">
        <v>8.3333333333333339</v>
      </c>
      <c r="F157" s="10"/>
    </row>
    <row r="158" spans="1:6" x14ac:dyDescent="0.25">
      <c r="A158" t="s">
        <v>222</v>
      </c>
      <c r="B158" s="11">
        <v>40070</v>
      </c>
      <c r="C158" s="10">
        <v>8.6666666666666661</v>
      </c>
      <c r="F158" s="10"/>
    </row>
    <row r="159" spans="1:6" x14ac:dyDescent="0.25">
      <c r="A159" t="s">
        <v>222</v>
      </c>
      <c r="B159" s="11">
        <v>40087</v>
      </c>
      <c r="C159" s="10"/>
      <c r="F159" s="10"/>
    </row>
    <row r="160" spans="1:6" x14ac:dyDescent="0.25">
      <c r="A160" t="s">
        <v>223</v>
      </c>
      <c r="B160" s="11">
        <v>40001</v>
      </c>
      <c r="C160" s="10">
        <v>4.9125000000000005</v>
      </c>
      <c r="F160" s="10">
        <v>4.875</v>
      </c>
    </row>
    <row r="161" spans="1:6" x14ac:dyDescent="0.25">
      <c r="A161" t="s">
        <v>223</v>
      </c>
      <c r="B161" s="11">
        <v>40018</v>
      </c>
      <c r="C161" s="10">
        <v>5.9875000000000007</v>
      </c>
      <c r="F161" s="10"/>
    </row>
    <row r="162" spans="1:6" x14ac:dyDescent="0.25">
      <c r="A162" t="s">
        <v>223</v>
      </c>
      <c r="B162" s="11">
        <v>40031</v>
      </c>
      <c r="C162" s="10">
        <v>7.6875</v>
      </c>
      <c r="F162" s="10"/>
    </row>
    <row r="163" spans="1:6" x14ac:dyDescent="0.25">
      <c r="A163" t="s">
        <v>223</v>
      </c>
      <c r="B163" s="11">
        <v>40049</v>
      </c>
      <c r="C163" s="10">
        <v>8.25</v>
      </c>
      <c r="F163" s="10"/>
    </row>
    <row r="164" spans="1:6" x14ac:dyDescent="0.25">
      <c r="A164" t="s">
        <v>223</v>
      </c>
      <c r="B164" s="11">
        <v>40071</v>
      </c>
      <c r="C164" s="10">
        <v>8.375</v>
      </c>
      <c r="F164" s="10"/>
    </row>
    <row r="165" spans="1:6" x14ac:dyDescent="0.25">
      <c r="A165" t="s">
        <v>223</v>
      </c>
      <c r="B165" s="11">
        <v>40087</v>
      </c>
      <c r="C165" s="10"/>
      <c r="F165" s="10"/>
    </row>
    <row r="166" spans="1:6" x14ac:dyDescent="0.25">
      <c r="A166" t="s">
        <v>223</v>
      </c>
      <c r="B166" s="11">
        <v>40106</v>
      </c>
      <c r="C166" s="10"/>
      <c r="F166" s="10"/>
    </row>
    <row r="167" spans="1:6" x14ac:dyDescent="0.25">
      <c r="A167" t="s">
        <v>224</v>
      </c>
      <c r="B167" s="11">
        <v>40070</v>
      </c>
      <c r="C167" s="10">
        <v>6.3625000000000007</v>
      </c>
      <c r="F167" s="10"/>
    </row>
    <row r="168" spans="1:6" x14ac:dyDescent="0.25">
      <c r="A168" t="s">
        <v>224</v>
      </c>
      <c r="B168" s="11">
        <v>40087</v>
      </c>
      <c r="C168" s="10">
        <v>7.125</v>
      </c>
      <c r="F168" s="10"/>
    </row>
    <row r="169" spans="1:6" x14ac:dyDescent="0.25">
      <c r="A169" t="s">
        <v>224</v>
      </c>
      <c r="B169" s="11">
        <v>40107</v>
      </c>
      <c r="C169" s="10">
        <v>7.125</v>
      </c>
      <c r="F169" s="10"/>
    </row>
    <row r="170" spans="1:6" x14ac:dyDescent="0.25">
      <c r="A170" t="s">
        <v>224</v>
      </c>
      <c r="B170" s="11">
        <v>40133</v>
      </c>
      <c r="C170" s="10">
        <v>9</v>
      </c>
      <c r="F170" s="10"/>
    </row>
    <row r="171" spans="1:6" x14ac:dyDescent="0.25">
      <c r="A171" t="s">
        <v>225</v>
      </c>
      <c r="B171" s="11">
        <v>39973</v>
      </c>
      <c r="C171" s="10">
        <v>6.625</v>
      </c>
      <c r="F171" s="10">
        <v>2.75</v>
      </c>
    </row>
    <row r="172" spans="1:6" x14ac:dyDescent="0.25">
      <c r="A172" t="s">
        <v>225</v>
      </c>
      <c r="B172" s="11">
        <v>40000</v>
      </c>
      <c r="C172" s="10">
        <v>8.125</v>
      </c>
      <c r="F172" s="10">
        <v>3</v>
      </c>
    </row>
    <row r="173" spans="1:6" x14ac:dyDescent="0.25">
      <c r="A173" t="s">
        <v>225</v>
      </c>
      <c r="B173" s="11">
        <v>40031</v>
      </c>
      <c r="C173" s="10">
        <v>8.6666666666666661</v>
      </c>
      <c r="F173" s="10"/>
    </row>
    <row r="174" spans="1:6" x14ac:dyDescent="0.25">
      <c r="A174" t="s">
        <v>225</v>
      </c>
      <c r="B174" s="11">
        <v>40039</v>
      </c>
      <c r="C174" s="10">
        <v>9</v>
      </c>
      <c r="F174" s="10"/>
    </row>
    <row r="175" spans="1:6" x14ac:dyDescent="0.25">
      <c r="A175" t="s">
        <v>225</v>
      </c>
      <c r="B175" s="11">
        <v>40049</v>
      </c>
      <c r="C175" s="10">
        <v>9</v>
      </c>
      <c r="F175" s="10"/>
    </row>
    <row r="176" spans="1:6" x14ac:dyDescent="0.25">
      <c r="A176" t="s">
        <v>225</v>
      </c>
      <c r="B176" s="11">
        <v>40070</v>
      </c>
      <c r="C176" s="10"/>
      <c r="F176" s="10"/>
    </row>
    <row r="177" spans="1:6" x14ac:dyDescent="0.25">
      <c r="A177" t="s">
        <v>225</v>
      </c>
      <c r="B177" s="11">
        <v>40087</v>
      </c>
      <c r="C177" s="10"/>
      <c r="F177" s="10"/>
    </row>
    <row r="178" spans="1:6" x14ac:dyDescent="0.25">
      <c r="A178" t="s">
        <v>226</v>
      </c>
      <c r="B178" s="11">
        <v>40001</v>
      </c>
      <c r="C178" s="10">
        <v>5.1875</v>
      </c>
      <c r="F178" s="10">
        <v>4.875</v>
      </c>
    </row>
    <row r="179" spans="1:6" x14ac:dyDescent="0.25">
      <c r="A179" t="s">
        <v>226</v>
      </c>
      <c r="B179" s="11">
        <v>40018</v>
      </c>
      <c r="C179" s="10">
        <v>6.0874999999999995</v>
      </c>
      <c r="F179" s="10"/>
    </row>
    <row r="180" spans="1:6" x14ac:dyDescent="0.25">
      <c r="A180" t="s">
        <v>226</v>
      </c>
      <c r="B180" s="11">
        <v>40031</v>
      </c>
      <c r="C180" s="10">
        <v>6.7714285714285714</v>
      </c>
      <c r="F180" s="10"/>
    </row>
    <row r="181" spans="1:6" x14ac:dyDescent="0.25">
      <c r="A181" t="s">
        <v>226</v>
      </c>
      <c r="B181" s="11">
        <v>40049</v>
      </c>
      <c r="C181" s="10">
        <v>7.833333333333333</v>
      </c>
      <c r="F181" s="10"/>
    </row>
    <row r="182" spans="1:6" x14ac:dyDescent="0.25">
      <c r="A182" t="s">
        <v>226</v>
      </c>
      <c r="B182" s="11">
        <v>40071</v>
      </c>
      <c r="C182" s="10">
        <v>8.3333333333333339</v>
      </c>
      <c r="F182" s="10"/>
    </row>
    <row r="183" spans="1:6" x14ac:dyDescent="0.25">
      <c r="A183" t="s">
        <v>226</v>
      </c>
      <c r="B183" s="11">
        <v>40087</v>
      </c>
      <c r="C183" s="10"/>
      <c r="F183" s="10"/>
    </row>
    <row r="184" spans="1:6" x14ac:dyDescent="0.25">
      <c r="A184" t="s">
        <v>226</v>
      </c>
      <c r="B184" s="11">
        <v>40106</v>
      </c>
      <c r="C184" s="10"/>
      <c r="F184" s="10"/>
    </row>
    <row r="185" spans="1:6" x14ac:dyDescent="0.25">
      <c r="A185" t="s">
        <v>227</v>
      </c>
      <c r="B185" s="11">
        <v>40070</v>
      </c>
      <c r="C185" s="10">
        <v>6.25</v>
      </c>
      <c r="F185" s="10"/>
    </row>
    <row r="186" spans="1:6" x14ac:dyDescent="0.25">
      <c r="A186" t="s">
        <v>227</v>
      </c>
      <c r="B186" s="11">
        <v>40087</v>
      </c>
      <c r="C186" s="10">
        <v>6.75</v>
      </c>
      <c r="F186" s="10"/>
    </row>
    <row r="187" spans="1:6" x14ac:dyDescent="0.25">
      <c r="A187" t="s">
        <v>227</v>
      </c>
      <c r="B187" s="11">
        <v>40107</v>
      </c>
      <c r="C187" s="10">
        <v>6.75</v>
      </c>
      <c r="F187" s="10"/>
    </row>
    <row r="188" spans="1:6" x14ac:dyDescent="0.25">
      <c r="A188" t="s">
        <v>227</v>
      </c>
      <c r="B188" s="11">
        <v>40133</v>
      </c>
      <c r="C188" s="10"/>
      <c r="F188" s="10"/>
    </row>
    <row r="189" spans="1:6" x14ac:dyDescent="0.25">
      <c r="A189" t="s">
        <v>228</v>
      </c>
      <c r="B189" s="11">
        <v>39973</v>
      </c>
      <c r="C189" s="10">
        <v>5.875</v>
      </c>
      <c r="F189" s="10">
        <v>3.875</v>
      </c>
    </row>
    <row r="190" spans="1:6" x14ac:dyDescent="0.25">
      <c r="A190" t="s">
        <v>228</v>
      </c>
      <c r="B190" s="11">
        <v>40000</v>
      </c>
      <c r="C190" s="10">
        <v>8.7833333333333332</v>
      </c>
      <c r="F190" s="10">
        <v>4.166666666666667</v>
      </c>
    </row>
    <row r="191" spans="1:6" x14ac:dyDescent="0.25">
      <c r="A191" t="s">
        <v>228</v>
      </c>
      <c r="B191" s="11">
        <v>40031</v>
      </c>
      <c r="C191" s="10">
        <v>10</v>
      </c>
      <c r="F191" s="10"/>
    </row>
    <row r="192" spans="1:6" x14ac:dyDescent="0.25">
      <c r="A192" t="s">
        <v>228</v>
      </c>
      <c r="B192" s="11">
        <v>40039</v>
      </c>
      <c r="C192" s="10">
        <v>10</v>
      </c>
      <c r="F192" s="10"/>
    </row>
    <row r="193" spans="1:6" x14ac:dyDescent="0.25">
      <c r="A193" t="s">
        <v>228</v>
      </c>
      <c r="B193" s="11">
        <v>40049</v>
      </c>
      <c r="C193" s="10">
        <v>10</v>
      </c>
      <c r="F193" s="10"/>
    </row>
    <row r="194" spans="1:6" x14ac:dyDescent="0.25">
      <c r="A194" t="s">
        <v>228</v>
      </c>
      <c r="B194" s="11">
        <v>40070</v>
      </c>
      <c r="C194" s="10"/>
      <c r="F194" s="10">
        <v>9</v>
      </c>
    </row>
    <row r="195" spans="1:6" x14ac:dyDescent="0.25">
      <c r="A195" t="s">
        <v>228</v>
      </c>
      <c r="B195" s="11">
        <v>40087</v>
      </c>
      <c r="C195" s="10"/>
      <c r="F195" s="10"/>
    </row>
    <row r="196" spans="1:6" x14ac:dyDescent="0.25">
      <c r="A196" t="s">
        <v>229</v>
      </c>
      <c r="B196" s="11">
        <v>40001</v>
      </c>
      <c r="C196" s="10">
        <v>4.3000000000000007</v>
      </c>
      <c r="F196" s="10">
        <v>5.875</v>
      </c>
    </row>
    <row r="197" spans="1:6" x14ac:dyDescent="0.25">
      <c r="A197" t="s">
        <v>229</v>
      </c>
      <c r="B197" s="11">
        <v>40018</v>
      </c>
      <c r="C197" s="10">
        <v>6.1375000000000002</v>
      </c>
      <c r="F197" s="10"/>
    </row>
    <row r="198" spans="1:6" x14ac:dyDescent="0.25">
      <c r="A198" t="s">
        <v>229</v>
      </c>
      <c r="B198" s="11">
        <v>40031</v>
      </c>
      <c r="C198" s="10">
        <v>7.3624999999999998</v>
      </c>
      <c r="F198" s="10"/>
    </row>
    <row r="199" spans="1:6" x14ac:dyDescent="0.25">
      <c r="A199" t="s">
        <v>229</v>
      </c>
      <c r="B199" s="11">
        <v>40049</v>
      </c>
      <c r="C199" s="10">
        <v>8.5499999999999989</v>
      </c>
      <c r="F199" s="10"/>
    </row>
    <row r="200" spans="1:6" x14ac:dyDescent="0.25">
      <c r="A200" t="s">
        <v>229</v>
      </c>
      <c r="B200" s="11">
        <v>40071</v>
      </c>
      <c r="C200" s="10">
        <v>9.5</v>
      </c>
      <c r="F200" s="10"/>
    </row>
    <row r="201" spans="1:6" x14ac:dyDescent="0.25">
      <c r="A201" t="s">
        <v>229</v>
      </c>
      <c r="B201" s="11">
        <v>40087</v>
      </c>
      <c r="C201" s="10"/>
      <c r="F201" s="10"/>
    </row>
    <row r="202" spans="1:6" x14ac:dyDescent="0.25">
      <c r="A202" t="s">
        <v>229</v>
      </c>
      <c r="B202" s="11">
        <v>40106</v>
      </c>
      <c r="C202" s="10"/>
      <c r="F202" s="10"/>
    </row>
    <row r="203" spans="1:6" x14ac:dyDescent="0.25">
      <c r="A203" t="s">
        <v>230</v>
      </c>
      <c r="B203" s="11">
        <v>40070</v>
      </c>
      <c r="C203" s="10">
        <v>6.3625000000000007</v>
      </c>
      <c r="F203" s="10"/>
    </row>
    <row r="204" spans="1:6" x14ac:dyDescent="0.25">
      <c r="A204" t="s">
        <v>230</v>
      </c>
      <c r="B204" s="11">
        <v>40087</v>
      </c>
      <c r="C204" s="10">
        <v>7.5</v>
      </c>
      <c r="F204" s="10"/>
    </row>
    <row r="205" spans="1:6" x14ac:dyDescent="0.25">
      <c r="A205" t="s">
        <v>230</v>
      </c>
      <c r="B205" s="11">
        <v>40107</v>
      </c>
      <c r="C205" s="10">
        <v>7.5</v>
      </c>
      <c r="F205" s="10"/>
    </row>
    <row r="206" spans="1:6" x14ac:dyDescent="0.25">
      <c r="A206" t="s">
        <v>230</v>
      </c>
      <c r="B206" s="11">
        <v>40133</v>
      </c>
      <c r="C206" s="10"/>
      <c r="F206" s="10"/>
    </row>
    <row r="207" spans="1:6" x14ac:dyDescent="0.25">
      <c r="A207" t="s">
        <v>231</v>
      </c>
      <c r="B207" s="11">
        <v>39973</v>
      </c>
      <c r="C207" s="10">
        <v>5.9375</v>
      </c>
      <c r="F207" s="10">
        <v>3.875</v>
      </c>
    </row>
    <row r="208" spans="1:6" x14ac:dyDescent="0.25">
      <c r="A208" t="s">
        <v>231</v>
      </c>
      <c r="B208" s="11">
        <v>40000</v>
      </c>
      <c r="C208" s="10">
        <v>8.2374999999999989</v>
      </c>
      <c r="F208" s="10">
        <v>4.5</v>
      </c>
    </row>
    <row r="209" spans="1:6" x14ac:dyDescent="0.25">
      <c r="A209" t="s">
        <v>231</v>
      </c>
      <c r="B209" s="11">
        <v>40031</v>
      </c>
      <c r="C209" s="10">
        <v>9</v>
      </c>
      <c r="F209" s="10"/>
    </row>
    <row r="210" spans="1:6" x14ac:dyDescent="0.25">
      <c r="A210" t="s">
        <v>231</v>
      </c>
      <c r="B210" s="11">
        <v>40039</v>
      </c>
      <c r="C210" s="10">
        <v>9</v>
      </c>
      <c r="F210" s="10"/>
    </row>
    <row r="211" spans="1:6" x14ac:dyDescent="0.25">
      <c r="A211" t="s">
        <v>231</v>
      </c>
      <c r="B211" s="11">
        <v>40049</v>
      </c>
      <c r="C211" s="10">
        <v>9</v>
      </c>
      <c r="F211" s="10"/>
    </row>
    <row r="212" spans="1:6" x14ac:dyDescent="0.25">
      <c r="A212" t="s">
        <v>231</v>
      </c>
      <c r="B212" s="11">
        <v>40070</v>
      </c>
      <c r="C212" s="10">
        <v>9</v>
      </c>
      <c r="F212" s="10"/>
    </row>
    <row r="213" spans="1:6" x14ac:dyDescent="0.25">
      <c r="A213" t="s">
        <v>231</v>
      </c>
      <c r="B213" s="11">
        <v>40087</v>
      </c>
      <c r="C213" s="10"/>
      <c r="F213" s="10"/>
    </row>
    <row r="214" spans="1:6" x14ac:dyDescent="0.25">
      <c r="A214" t="s">
        <v>232</v>
      </c>
      <c r="B214" s="11">
        <v>40001</v>
      </c>
      <c r="C214" s="10">
        <v>5.1749999999999998</v>
      </c>
      <c r="F214" s="10">
        <v>5.25</v>
      </c>
    </row>
    <row r="215" spans="1:6" x14ac:dyDescent="0.25">
      <c r="A215" t="s">
        <v>232</v>
      </c>
      <c r="B215" s="11">
        <v>40018</v>
      </c>
      <c r="C215" s="10">
        <v>7.3714285714285719</v>
      </c>
      <c r="F215" s="10"/>
    </row>
    <row r="216" spans="1:6" x14ac:dyDescent="0.25">
      <c r="A216" t="s">
        <v>232</v>
      </c>
      <c r="B216" s="11">
        <v>40031</v>
      </c>
      <c r="C216" s="10">
        <v>8.125</v>
      </c>
      <c r="F216" s="10"/>
    </row>
    <row r="217" spans="1:6" x14ac:dyDescent="0.25">
      <c r="A217" t="s">
        <v>232</v>
      </c>
      <c r="B217" s="11">
        <v>40049</v>
      </c>
      <c r="C217" s="10">
        <v>9.3125</v>
      </c>
      <c r="F217" s="10"/>
    </row>
    <row r="218" spans="1:6" x14ac:dyDescent="0.25">
      <c r="A218" t="s">
        <v>232</v>
      </c>
      <c r="B218" s="11">
        <v>40071</v>
      </c>
      <c r="C218" s="10">
        <v>9.5714285714285712</v>
      </c>
      <c r="F218" s="10"/>
    </row>
    <row r="219" spans="1:6" x14ac:dyDescent="0.25">
      <c r="A219" t="s">
        <v>232</v>
      </c>
      <c r="B219" s="11">
        <v>40087</v>
      </c>
      <c r="C219" s="10"/>
      <c r="F219" s="10"/>
    </row>
    <row r="220" spans="1:6" x14ac:dyDescent="0.25">
      <c r="A220" t="s">
        <v>232</v>
      </c>
      <c r="B220" s="11">
        <v>40106</v>
      </c>
      <c r="C220" s="10"/>
      <c r="F220" s="10"/>
    </row>
    <row r="221" spans="1:6" x14ac:dyDescent="0.25">
      <c r="A221" t="s">
        <v>233</v>
      </c>
      <c r="B221" s="11">
        <v>40070</v>
      </c>
      <c r="C221" s="10">
        <v>6.2</v>
      </c>
      <c r="F221" s="10"/>
    </row>
    <row r="222" spans="1:6" x14ac:dyDescent="0.25">
      <c r="A222" t="s">
        <v>233</v>
      </c>
      <c r="B222" s="11">
        <v>40087</v>
      </c>
      <c r="C222" s="10">
        <v>8</v>
      </c>
      <c r="F222" s="10"/>
    </row>
    <row r="223" spans="1:6" x14ac:dyDescent="0.25">
      <c r="A223" t="s">
        <v>233</v>
      </c>
      <c r="B223" s="11">
        <v>40107</v>
      </c>
      <c r="C223" s="10">
        <v>8</v>
      </c>
      <c r="F223" s="10"/>
    </row>
    <row r="224" spans="1:6" x14ac:dyDescent="0.25">
      <c r="A224" t="s">
        <v>233</v>
      </c>
      <c r="B224" s="11">
        <v>40133</v>
      </c>
      <c r="C224" s="10"/>
      <c r="F224" s="10"/>
    </row>
    <row r="225" spans="1:6" x14ac:dyDescent="0.25">
      <c r="A225" t="s">
        <v>234</v>
      </c>
      <c r="B225" s="11">
        <v>39973</v>
      </c>
      <c r="C225" s="10">
        <v>6</v>
      </c>
      <c r="F225" s="10">
        <v>2.875</v>
      </c>
    </row>
    <row r="226" spans="1:6" x14ac:dyDescent="0.25">
      <c r="A226" t="s">
        <v>234</v>
      </c>
      <c r="B226" s="11">
        <v>40000</v>
      </c>
      <c r="C226" s="10">
        <v>8.7750000000000004</v>
      </c>
      <c r="F226" s="10">
        <v>4.625</v>
      </c>
    </row>
    <row r="227" spans="1:6" x14ac:dyDescent="0.25">
      <c r="A227" t="s">
        <v>234</v>
      </c>
      <c r="B227" s="11">
        <v>40031</v>
      </c>
      <c r="C227" s="10">
        <v>9.7874999999999996</v>
      </c>
      <c r="F227" s="10"/>
    </row>
    <row r="228" spans="1:6" x14ac:dyDescent="0.25">
      <c r="A228" t="s">
        <v>234</v>
      </c>
      <c r="B228" s="11">
        <v>40039</v>
      </c>
      <c r="C228" s="10">
        <v>10.025</v>
      </c>
      <c r="F228" s="10"/>
    </row>
    <row r="229" spans="1:6" x14ac:dyDescent="0.25">
      <c r="A229" t="s">
        <v>234</v>
      </c>
      <c r="B229" s="11">
        <v>40049</v>
      </c>
      <c r="C229" s="10">
        <v>10.25</v>
      </c>
      <c r="F229" s="10"/>
    </row>
    <row r="230" spans="1:6" x14ac:dyDescent="0.25">
      <c r="A230" t="s">
        <v>234</v>
      </c>
      <c r="B230" s="11">
        <v>40070</v>
      </c>
      <c r="C230" s="10">
        <v>10.5</v>
      </c>
      <c r="F230" s="10"/>
    </row>
    <row r="231" spans="1:6" x14ac:dyDescent="0.25">
      <c r="A231" t="s">
        <v>234</v>
      </c>
      <c r="B231" s="11">
        <v>40087</v>
      </c>
      <c r="C231" s="10"/>
      <c r="F231" s="10"/>
    </row>
    <row r="232" spans="1:6" x14ac:dyDescent="0.25">
      <c r="A232" t="s">
        <v>235</v>
      </c>
      <c r="B232" s="11">
        <v>40001</v>
      </c>
      <c r="C232" s="10">
        <v>5.1624999999999996</v>
      </c>
      <c r="F232" s="10">
        <v>4.625</v>
      </c>
    </row>
    <row r="233" spans="1:6" x14ac:dyDescent="0.25">
      <c r="A233" t="s">
        <v>235</v>
      </c>
      <c r="B233" s="11">
        <v>40018</v>
      </c>
      <c r="C233" s="10">
        <v>6.2125000000000004</v>
      </c>
      <c r="F233" s="10"/>
    </row>
    <row r="234" spans="1:6" x14ac:dyDescent="0.25">
      <c r="A234" t="s">
        <v>235</v>
      </c>
      <c r="B234" s="11">
        <v>40031</v>
      </c>
      <c r="C234" s="10">
        <v>7.4750000000000005</v>
      </c>
      <c r="F234" s="10"/>
    </row>
    <row r="235" spans="1:6" x14ac:dyDescent="0.25">
      <c r="A235" t="s">
        <v>235</v>
      </c>
      <c r="B235" s="11">
        <v>40049</v>
      </c>
      <c r="C235" s="10">
        <v>9.3571428571428577</v>
      </c>
      <c r="F235" s="10"/>
    </row>
    <row r="236" spans="1:6" x14ac:dyDescent="0.25">
      <c r="A236" t="s">
        <v>235</v>
      </c>
      <c r="B236" s="11">
        <v>40071</v>
      </c>
      <c r="C236" s="10">
        <v>9.8571428571428577</v>
      </c>
      <c r="F236" s="10"/>
    </row>
    <row r="237" spans="1:6" x14ac:dyDescent="0.25">
      <c r="A237" t="s">
        <v>235</v>
      </c>
      <c r="B237" s="11">
        <v>40087</v>
      </c>
      <c r="C237" s="10"/>
      <c r="F237" s="10"/>
    </row>
    <row r="238" spans="1:6" x14ac:dyDescent="0.25">
      <c r="A238" t="s">
        <v>235</v>
      </c>
      <c r="B238" s="11">
        <v>40106</v>
      </c>
      <c r="C238" s="10"/>
      <c r="F238" s="10"/>
    </row>
    <row r="239" spans="1:6" x14ac:dyDescent="0.25">
      <c r="A239" t="s">
        <v>236</v>
      </c>
      <c r="B239" s="11">
        <v>40070</v>
      </c>
      <c r="C239" s="10">
        <v>6.3125</v>
      </c>
      <c r="F239" s="10"/>
    </row>
    <row r="240" spans="1:6" x14ac:dyDescent="0.25">
      <c r="A240" t="s">
        <v>236</v>
      </c>
      <c r="B240" s="11">
        <v>40087</v>
      </c>
      <c r="C240" s="10">
        <v>8</v>
      </c>
      <c r="F240" s="10"/>
    </row>
    <row r="241" spans="1:6" x14ac:dyDescent="0.25">
      <c r="A241" t="s">
        <v>236</v>
      </c>
      <c r="B241" s="11">
        <v>40107</v>
      </c>
      <c r="C241" s="10">
        <v>8.125</v>
      </c>
      <c r="F241" s="10"/>
    </row>
    <row r="242" spans="1:6" x14ac:dyDescent="0.25">
      <c r="A242" t="s">
        <v>236</v>
      </c>
      <c r="B242" s="11">
        <v>40133</v>
      </c>
      <c r="C242" s="10"/>
      <c r="F242" s="10"/>
    </row>
    <row r="243" spans="1:6" x14ac:dyDescent="0.25">
      <c r="A243" t="s">
        <v>237</v>
      </c>
      <c r="B243" s="11">
        <v>40001</v>
      </c>
      <c r="C243" s="10">
        <v>4.5750000000000002</v>
      </c>
      <c r="F243" s="10">
        <v>5.25</v>
      </c>
    </row>
    <row r="244" spans="1:6" x14ac:dyDescent="0.25">
      <c r="A244" t="s">
        <v>237</v>
      </c>
      <c r="B244" s="11">
        <v>40018</v>
      </c>
      <c r="C244" s="10">
        <v>6.6749999999999998</v>
      </c>
      <c r="F244" s="10"/>
    </row>
    <row r="245" spans="1:6" x14ac:dyDescent="0.25">
      <c r="A245" t="s">
        <v>237</v>
      </c>
      <c r="B245" s="11">
        <v>40031</v>
      </c>
      <c r="C245" s="10">
        <v>7.875</v>
      </c>
      <c r="F245" s="10"/>
    </row>
    <row r="246" spans="1:6" x14ac:dyDescent="0.25">
      <c r="A246" t="s">
        <v>237</v>
      </c>
      <c r="B246" s="11">
        <v>40049</v>
      </c>
      <c r="C246" s="10">
        <v>8.3333333333333339</v>
      </c>
      <c r="F246" s="10"/>
    </row>
    <row r="247" spans="1:6" x14ac:dyDescent="0.25">
      <c r="A247" t="s">
        <v>237</v>
      </c>
      <c r="B247" s="11">
        <v>40071</v>
      </c>
      <c r="C247" s="10">
        <v>8.6</v>
      </c>
      <c r="F247" s="10"/>
    </row>
    <row r="248" spans="1:6" x14ac:dyDescent="0.25">
      <c r="A248" t="s">
        <v>237</v>
      </c>
      <c r="B248" s="11">
        <v>40087</v>
      </c>
      <c r="C248" s="10"/>
      <c r="F248" s="10"/>
    </row>
    <row r="249" spans="1:6" x14ac:dyDescent="0.25">
      <c r="A249" t="s">
        <v>237</v>
      </c>
      <c r="B249" s="11">
        <v>40106</v>
      </c>
      <c r="C249" s="10"/>
      <c r="F249" s="10"/>
    </row>
    <row r="250" spans="1:6" x14ac:dyDescent="0.25">
      <c r="A250" t="s">
        <v>238</v>
      </c>
      <c r="B250" s="11">
        <v>40070</v>
      </c>
      <c r="C250" s="10">
        <v>6.4375</v>
      </c>
      <c r="F250" s="10"/>
    </row>
    <row r="251" spans="1:6" x14ac:dyDescent="0.25">
      <c r="A251" t="s">
        <v>238</v>
      </c>
      <c r="B251" s="11">
        <v>40087</v>
      </c>
      <c r="C251" s="10">
        <v>7.375</v>
      </c>
      <c r="F251" s="10"/>
    </row>
    <row r="252" spans="1:6" x14ac:dyDescent="0.25">
      <c r="A252" t="s">
        <v>238</v>
      </c>
      <c r="B252" s="11">
        <v>40107</v>
      </c>
      <c r="C252" s="10">
        <v>7.375</v>
      </c>
      <c r="F252" s="10"/>
    </row>
    <row r="253" spans="1:6" x14ac:dyDescent="0.25">
      <c r="A253" t="s">
        <v>238</v>
      </c>
      <c r="B253" s="11">
        <v>40133</v>
      </c>
      <c r="C253" s="10"/>
      <c r="F253" s="10"/>
    </row>
    <row r="254" spans="1:6" x14ac:dyDescent="0.25">
      <c r="A254" t="s">
        <v>239</v>
      </c>
      <c r="B254" s="11">
        <v>39973</v>
      </c>
      <c r="C254" s="10">
        <v>5.625</v>
      </c>
      <c r="F254" s="10">
        <v>5.5</v>
      </c>
    </row>
    <row r="255" spans="1:6" x14ac:dyDescent="0.25">
      <c r="A255" t="s">
        <v>239</v>
      </c>
      <c r="B255" s="11">
        <v>40000</v>
      </c>
      <c r="C255" s="10">
        <v>7.6571428571428575</v>
      </c>
      <c r="F255" s="10">
        <v>5.8571428571428568</v>
      </c>
    </row>
    <row r="256" spans="1:6" x14ac:dyDescent="0.25">
      <c r="A256" t="s">
        <v>239</v>
      </c>
      <c r="B256" s="11">
        <v>40031</v>
      </c>
      <c r="C256" s="10">
        <v>10.64</v>
      </c>
      <c r="F256" s="10"/>
    </row>
    <row r="257" spans="1:6" x14ac:dyDescent="0.25">
      <c r="A257" t="s">
        <v>239</v>
      </c>
      <c r="B257" s="11">
        <v>40039</v>
      </c>
      <c r="C257" s="10">
        <v>11.379999999999999</v>
      </c>
      <c r="F257" s="10"/>
    </row>
    <row r="258" spans="1:6" x14ac:dyDescent="0.25">
      <c r="A258" t="s">
        <v>239</v>
      </c>
      <c r="B258" s="11">
        <v>40049</v>
      </c>
      <c r="C258" s="10">
        <v>12.175000000000001</v>
      </c>
      <c r="F258" s="10"/>
    </row>
    <row r="259" spans="1:6" x14ac:dyDescent="0.25">
      <c r="A259" t="s">
        <v>239</v>
      </c>
      <c r="B259" s="11">
        <v>40070</v>
      </c>
      <c r="C259" s="10">
        <v>14.36</v>
      </c>
      <c r="F259" s="10"/>
    </row>
    <row r="260" spans="1:6" x14ac:dyDescent="0.25">
      <c r="A260" t="s">
        <v>239</v>
      </c>
      <c r="B260" s="11">
        <v>40087</v>
      </c>
      <c r="C260" s="10"/>
      <c r="F260" s="10"/>
    </row>
    <row r="261" spans="1:6" x14ac:dyDescent="0.25">
      <c r="A261" t="s">
        <v>240</v>
      </c>
      <c r="B261" s="11">
        <v>40001</v>
      </c>
      <c r="C261" s="10">
        <v>4.9124999999999996</v>
      </c>
      <c r="F261" s="10">
        <v>6.375</v>
      </c>
    </row>
    <row r="262" spans="1:6" x14ac:dyDescent="0.25">
      <c r="A262" t="s">
        <v>240</v>
      </c>
      <c r="B262" s="11">
        <v>40018</v>
      </c>
      <c r="C262" s="10">
        <v>5.6875</v>
      </c>
      <c r="F262" s="10"/>
    </row>
    <row r="263" spans="1:6" x14ac:dyDescent="0.25">
      <c r="A263" t="s">
        <v>240</v>
      </c>
      <c r="B263" s="11">
        <v>40031</v>
      </c>
      <c r="C263" s="10">
        <v>6.6142857142857139</v>
      </c>
      <c r="F263" s="10"/>
    </row>
    <row r="264" spans="1:6" x14ac:dyDescent="0.25">
      <c r="A264" t="s">
        <v>240</v>
      </c>
      <c r="B264" s="11">
        <v>40049</v>
      </c>
      <c r="C264" s="10">
        <v>9</v>
      </c>
      <c r="F264" s="10"/>
    </row>
    <row r="265" spans="1:6" x14ac:dyDescent="0.25">
      <c r="A265" t="s">
        <v>240</v>
      </c>
      <c r="B265" s="11">
        <v>40071</v>
      </c>
      <c r="C265" s="10">
        <v>10.833333333333334</v>
      </c>
      <c r="F265" s="10"/>
    </row>
    <row r="266" spans="1:6" x14ac:dyDescent="0.25">
      <c r="A266" t="s">
        <v>240</v>
      </c>
      <c r="B266" s="11">
        <v>40087</v>
      </c>
      <c r="C266" s="10"/>
      <c r="F266" s="10"/>
    </row>
    <row r="267" spans="1:6" x14ac:dyDescent="0.25">
      <c r="A267" t="s">
        <v>240</v>
      </c>
      <c r="B267" s="11">
        <v>40106</v>
      </c>
      <c r="C267" s="10"/>
      <c r="F267" s="10"/>
    </row>
    <row r="268" spans="1:6" x14ac:dyDescent="0.25">
      <c r="A268" t="s">
        <v>241</v>
      </c>
      <c r="B268" s="11">
        <v>40070</v>
      </c>
      <c r="C268" s="10">
        <v>5.4749999999999996</v>
      </c>
      <c r="F268" s="10"/>
    </row>
    <row r="269" spans="1:6" x14ac:dyDescent="0.25">
      <c r="A269" t="s">
        <v>241</v>
      </c>
      <c r="B269" s="11">
        <v>40087</v>
      </c>
      <c r="C269" s="10">
        <v>7.625</v>
      </c>
      <c r="F269" s="10"/>
    </row>
    <row r="270" spans="1:6" x14ac:dyDescent="0.25">
      <c r="A270" t="s">
        <v>241</v>
      </c>
      <c r="B270" s="11">
        <v>40107</v>
      </c>
      <c r="C270" s="10">
        <v>8.75</v>
      </c>
      <c r="F270" s="10"/>
    </row>
    <row r="271" spans="1:6" x14ac:dyDescent="0.25">
      <c r="A271" t="s">
        <v>241</v>
      </c>
      <c r="B271" s="11">
        <v>40133</v>
      </c>
      <c r="C271" s="10"/>
      <c r="F271" s="10"/>
    </row>
    <row r="272" spans="1:6" x14ac:dyDescent="0.25">
      <c r="A272" t="s">
        <v>242</v>
      </c>
      <c r="B272" s="11">
        <v>39973</v>
      </c>
      <c r="C272" s="10">
        <v>6.25</v>
      </c>
      <c r="F272" s="10">
        <v>4.375</v>
      </c>
    </row>
    <row r="273" spans="1:6" x14ac:dyDescent="0.25">
      <c r="A273" t="s">
        <v>242</v>
      </c>
      <c r="B273" s="11">
        <v>40000</v>
      </c>
      <c r="C273" s="10">
        <v>9.0374999999999996</v>
      </c>
      <c r="F273" s="10">
        <v>4.375</v>
      </c>
    </row>
    <row r="274" spans="1:6" x14ac:dyDescent="0.25">
      <c r="A274" t="s">
        <v>242</v>
      </c>
      <c r="B274" s="11">
        <v>40031</v>
      </c>
      <c r="C274" s="10">
        <v>9.5</v>
      </c>
      <c r="F274" s="10"/>
    </row>
    <row r="275" spans="1:6" x14ac:dyDescent="0.25">
      <c r="A275" t="s">
        <v>242</v>
      </c>
      <c r="B275" s="11">
        <v>40039</v>
      </c>
      <c r="C275" s="10">
        <v>9.6666666666666661</v>
      </c>
      <c r="F275" s="10"/>
    </row>
    <row r="276" spans="1:6" x14ac:dyDescent="0.25">
      <c r="A276" t="s">
        <v>242</v>
      </c>
      <c r="B276" s="11">
        <v>40049</v>
      </c>
      <c r="C276" s="10">
        <v>9.6666666666666661</v>
      </c>
      <c r="F276" s="10"/>
    </row>
    <row r="277" spans="1:6" x14ac:dyDescent="0.25">
      <c r="A277" t="s">
        <v>242</v>
      </c>
      <c r="B277" s="11">
        <v>40070</v>
      </c>
      <c r="C277" s="10"/>
      <c r="F277" s="10"/>
    </row>
    <row r="278" spans="1:6" x14ac:dyDescent="0.25">
      <c r="A278" t="s">
        <v>242</v>
      </c>
      <c r="B278" s="11">
        <v>40087</v>
      </c>
      <c r="C278" s="10"/>
      <c r="F278" s="10"/>
    </row>
    <row r="279" spans="1:6" x14ac:dyDescent="0.25">
      <c r="A279" t="s">
        <v>243</v>
      </c>
      <c r="B279" s="11">
        <v>40001</v>
      </c>
      <c r="C279" s="10">
        <v>5</v>
      </c>
      <c r="F279" s="10">
        <v>5</v>
      </c>
    </row>
    <row r="280" spans="1:6" x14ac:dyDescent="0.25">
      <c r="A280" t="s">
        <v>243</v>
      </c>
      <c r="B280" s="11">
        <v>40018</v>
      </c>
      <c r="C280" s="10">
        <v>6.5750000000000002</v>
      </c>
      <c r="F280" s="10"/>
    </row>
    <row r="281" spans="1:6" x14ac:dyDescent="0.25">
      <c r="A281" t="s">
        <v>243</v>
      </c>
      <c r="B281" s="11">
        <v>40031</v>
      </c>
      <c r="C281" s="10">
        <v>7.5250000000000004</v>
      </c>
      <c r="F281" s="10"/>
    </row>
    <row r="282" spans="1:6" x14ac:dyDescent="0.25">
      <c r="A282" t="s">
        <v>243</v>
      </c>
      <c r="B282" s="11">
        <v>40049</v>
      </c>
      <c r="C282" s="10">
        <v>8.25</v>
      </c>
      <c r="F282" s="10"/>
    </row>
    <row r="283" spans="1:6" x14ac:dyDescent="0.25">
      <c r="A283" t="s">
        <v>243</v>
      </c>
      <c r="B283" s="11">
        <v>40071</v>
      </c>
      <c r="C283" s="10">
        <v>8.25</v>
      </c>
      <c r="F283" s="10"/>
    </row>
    <row r="284" spans="1:6" x14ac:dyDescent="0.25">
      <c r="A284" t="s">
        <v>243</v>
      </c>
      <c r="B284" s="11">
        <v>40087</v>
      </c>
      <c r="C284" s="10"/>
      <c r="F284" s="10"/>
    </row>
    <row r="285" spans="1:6" x14ac:dyDescent="0.25">
      <c r="A285" t="s">
        <v>243</v>
      </c>
      <c r="B285" s="11">
        <v>40106</v>
      </c>
      <c r="C285" s="10"/>
      <c r="F285" s="10"/>
    </row>
    <row r="286" spans="1:6" x14ac:dyDescent="0.25">
      <c r="A286" t="s">
        <v>244</v>
      </c>
      <c r="B286" s="11">
        <v>40070</v>
      </c>
      <c r="C286" s="10">
        <v>6.6750000000000007</v>
      </c>
      <c r="F286" s="10"/>
    </row>
    <row r="287" spans="1:6" x14ac:dyDescent="0.25">
      <c r="A287" t="s">
        <v>244</v>
      </c>
      <c r="B287" s="11">
        <v>40087</v>
      </c>
      <c r="C287" s="10">
        <v>7.5</v>
      </c>
      <c r="F287" s="10"/>
    </row>
    <row r="288" spans="1:6" x14ac:dyDescent="0.25">
      <c r="A288" t="s">
        <v>244</v>
      </c>
      <c r="B288" s="11">
        <v>40107</v>
      </c>
      <c r="C288" s="10">
        <v>7.5</v>
      </c>
      <c r="F288" s="10"/>
    </row>
    <row r="289" spans="1:6" x14ac:dyDescent="0.25">
      <c r="A289" t="s">
        <v>244</v>
      </c>
      <c r="B289" s="11">
        <v>40133</v>
      </c>
      <c r="C289" s="10"/>
      <c r="F289" s="10"/>
    </row>
    <row r="290" spans="1:6" x14ac:dyDescent="0.25">
      <c r="A290" t="s">
        <v>245</v>
      </c>
      <c r="B290" s="11">
        <v>39973</v>
      </c>
      <c r="C290" s="10">
        <v>6.4375</v>
      </c>
      <c r="F290" s="10">
        <v>3</v>
      </c>
    </row>
    <row r="291" spans="1:6" x14ac:dyDescent="0.25">
      <c r="A291" t="s">
        <v>245</v>
      </c>
      <c r="B291" s="11">
        <v>40000</v>
      </c>
      <c r="C291" s="10">
        <v>8.4250000000000007</v>
      </c>
      <c r="F291" s="10">
        <v>3.625</v>
      </c>
    </row>
    <row r="292" spans="1:6" x14ac:dyDescent="0.25">
      <c r="A292" t="s">
        <v>245</v>
      </c>
      <c r="B292" s="11">
        <v>40031</v>
      </c>
      <c r="C292" s="10">
        <v>8.5</v>
      </c>
      <c r="F292" s="10"/>
    </row>
    <row r="293" spans="1:6" x14ac:dyDescent="0.25">
      <c r="A293" t="s">
        <v>245</v>
      </c>
      <c r="B293" s="11">
        <v>40039</v>
      </c>
      <c r="C293" s="10">
        <v>8.5</v>
      </c>
      <c r="F293" s="10"/>
    </row>
    <row r="294" spans="1:6" x14ac:dyDescent="0.25">
      <c r="A294" t="s">
        <v>245</v>
      </c>
      <c r="B294" s="11">
        <v>40049</v>
      </c>
      <c r="C294" s="10">
        <v>8.5</v>
      </c>
      <c r="F294" s="10"/>
    </row>
    <row r="295" spans="1:6" x14ac:dyDescent="0.25">
      <c r="A295" t="s">
        <v>245</v>
      </c>
      <c r="B295" s="11">
        <v>40070</v>
      </c>
      <c r="C295" s="10">
        <v>8.8571428571428577</v>
      </c>
      <c r="F295" s="10"/>
    </row>
    <row r="296" spans="1:6" x14ac:dyDescent="0.25">
      <c r="A296" t="s">
        <v>245</v>
      </c>
      <c r="B296" s="11">
        <v>40087</v>
      </c>
      <c r="C296" s="10"/>
      <c r="F296" s="10"/>
    </row>
    <row r="297" spans="1:6" x14ac:dyDescent="0.25">
      <c r="A297" t="s">
        <v>246</v>
      </c>
      <c r="B297" s="11">
        <v>40001</v>
      </c>
      <c r="C297" s="10">
        <v>4.4375</v>
      </c>
      <c r="F297" s="10">
        <v>4.75</v>
      </c>
    </row>
    <row r="298" spans="1:6" x14ac:dyDescent="0.25">
      <c r="A298" t="s">
        <v>246</v>
      </c>
      <c r="B298" s="11">
        <v>40018</v>
      </c>
      <c r="C298" s="10">
        <v>6.2374999999999998</v>
      </c>
      <c r="F298" s="10"/>
    </row>
    <row r="299" spans="1:6" x14ac:dyDescent="0.25">
      <c r="A299" t="s">
        <v>246</v>
      </c>
      <c r="B299" s="11">
        <v>40031</v>
      </c>
      <c r="C299" s="10">
        <v>7.2625000000000002</v>
      </c>
      <c r="F299" s="10"/>
    </row>
    <row r="300" spans="1:6" x14ac:dyDescent="0.25">
      <c r="A300" t="s">
        <v>246</v>
      </c>
      <c r="B300" s="11">
        <v>40049</v>
      </c>
      <c r="C300" s="10">
        <v>7.75</v>
      </c>
      <c r="F300" s="10"/>
    </row>
    <row r="301" spans="1:6" x14ac:dyDescent="0.25">
      <c r="A301" t="s">
        <v>246</v>
      </c>
      <c r="B301" s="11">
        <v>40071</v>
      </c>
      <c r="C301" s="10">
        <v>7.75</v>
      </c>
      <c r="F301" s="10"/>
    </row>
    <row r="302" spans="1:6" x14ac:dyDescent="0.25">
      <c r="A302" t="s">
        <v>246</v>
      </c>
      <c r="B302" s="11">
        <v>40087</v>
      </c>
      <c r="C302" s="10"/>
      <c r="F302" s="10"/>
    </row>
    <row r="303" spans="1:6" x14ac:dyDescent="0.25">
      <c r="A303" t="s">
        <v>246</v>
      </c>
      <c r="B303" s="11">
        <v>40106</v>
      </c>
      <c r="C303" s="10"/>
      <c r="F303" s="10"/>
    </row>
    <row r="304" spans="1:6" x14ac:dyDescent="0.25">
      <c r="A304" t="s">
        <v>247</v>
      </c>
      <c r="B304" s="11">
        <v>40070</v>
      </c>
      <c r="C304" s="10">
        <v>6.75</v>
      </c>
      <c r="F304" s="10"/>
    </row>
    <row r="305" spans="1:6" x14ac:dyDescent="0.25">
      <c r="A305" t="s">
        <v>247</v>
      </c>
      <c r="B305" s="11">
        <v>40087</v>
      </c>
      <c r="C305" s="10">
        <v>7.5</v>
      </c>
      <c r="F305" s="10"/>
    </row>
    <row r="306" spans="1:6" x14ac:dyDescent="0.25">
      <c r="A306" t="s">
        <v>247</v>
      </c>
      <c r="B306" s="11">
        <v>40107</v>
      </c>
      <c r="C306" s="10">
        <v>7.5</v>
      </c>
      <c r="F306" s="10"/>
    </row>
    <row r="307" spans="1:6" x14ac:dyDescent="0.25">
      <c r="A307" t="s">
        <v>247</v>
      </c>
      <c r="B307" s="11">
        <v>40133</v>
      </c>
      <c r="C307" s="10"/>
      <c r="F307" s="10"/>
    </row>
    <row r="308" spans="1:6" x14ac:dyDescent="0.25">
      <c r="A308" t="s">
        <v>248</v>
      </c>
      <c r="B308" s="11">
        <v>39973</v>
      </c>
      <c r="C308" s="10">
        <v>5.5625</v>
      </c>
      <c r="F308" s="10">
        <v>6.125</v>
      </c>
    </row>
    <row r="309" spans="1:6" x14ac:dyDescent="0.25">
      <c r="A309" t="s">
        <v>248</v>
      </c>
      <c r="B309" s="11">
        <v>40000</v>
      </c>
      <c r="C309" s="10">
        <v>8.0749999999999993</v>
      </c>
      <c r="F309" s="10">
        <v>4.5</v>
      </c>
    </row>
    <row r="310" spans="1:6" x14ac:dyDescent="0.25">
      <c r="A310" t="s">
        <v>248</v>
      </c>
      <c r="B310" s="11">
        <v>40031</v>
      </c>
      <c r="C310" s="10">
        <v>10.828571428571427</v>
      </c>
      <c r="F310" s="10"/>
    </row>
    <row r="311" spans="1:6" x14ac:dyDescent="0.25">
      <c r="A311" t="s">
        <v>248</v>
      </c>
      <c r="B311" s="11">
        <v>40039</v>
      </c>
      <c r="C311" s="10">
        <v>11.775</v>
      </c>
      <c r="F311" s="10"/>
    </row>
    <row r="312" spans="1:6" x14ac:dyDescent="0.25">
      <c r="A312" t="s">
        <v>248</v>
      </c>
      <c r="B312" s="11">
        <v>40049</v>
      </c>
      <c r="C312" s="10">
        <v>13</v>
      </c>
      <c r="F312" s="10"/>
    </row>
    <row r="313" spans="1:6" x14ac:dyDescent="0.25">
      <c r="A313" t="s">
        <v>248</v>
      </c>
      <c r="B313" s="11">
        <v>40070</v>
      </c>
      <c r="C313" s="10">
        <v>14.166666666666666</v>
      </c>
      <c r="F313" s="10"/>
    </row>
    <row r="314" spans="1:6" x14ac:dyDescent="0.25">
      <c r="A314" t="s">
        <v>248</v>
      </c>
      <c r="B314" s="11">
        <v>40087</v>
      </c>
      <c r="C314" s="10"/>
      <c r="F314" s="10"/>
    </row>
    <row r="315" spans="1:6" x14ac:dyDescent="0.25">
      <c r="A315" t="s">
        <v>249</v>
      </c>
      <c r="B315" s="11">
        <v>40001</v>
      </c>
      <c r="C315" s="10">
        <v>4.5125000000000002</v>
      </c>
      <c r="F315" s="10">
        <v>6.125</v>
      </c>
    </row>
    <row r="316" spans="1:6" x14ac:dyDescent="0.25">
      <c r="A316" t="s">
        <v>249</v>
      </c>
      <c r="B316" s="11">
        <v>40018</v>
      </c>
      <c r="C316" s="10">
        <v>5.5625</v>
      </c>
      <c r="F316" s="10"/>
    </row>
    <row r="317" spans="1:6" x14ac:dyDescent="0.25">
      <c r="A317" t="s">
        <v>249</v>
      </c>
      <c r="B317" s="11">
        <v>40031</v>
      </c>
      <c r="C317" s="10">
        <v>7.1</v>
      </c>
      <c r="F317" s="10"/>
    </row>
    <row r="318" spans="1:6" x14ac:dyDescent="0.25">
      <c r="A318" t="s">
        <v>249</v>
      </c>
      <c r="B318" s="11">
        <v>40049</v>
      </c>
      <c r="C318" s="10">
        <v>9.0142857142857142</v>
      </c>
      <c r="F318" s="10"/>
    </row>
    <row r="319" spans="1:6" x14ac:dyDescent="0.25">
      <c r="A319" t="s">
        <v>249</v>
      </c>
      <c r="B319" s="11">
        <v>40071</v>
      </c>
      <c r="C319" s="10">
        <v>11.416666666666666</v>
      </c>
      <c r="F319" s="10"/>
    </row>
    <row r="320" spans="1:6" x14ac:dyDescent="0.25">
      <c r="A320" t="s">
        <v>249</v>
      </c>
      <c r="B320" s="11">
        <v>40087</v>
      </c>
      <c r="C320" s="10"/>
      <c r="F320" s="10"/>
    </row>
    <row r="321" spans="1:6" x14ac:dyDescent="0.25">
      <c r="A321" t="s">
        <v>249</v>
      </c>
      <c r="B321" s="11">
        <v>40106</v>
      </c>
      <c r="C321" s="10"/>
      <c r="F321" s="10"/>
    </row>
    <row r="322" spans="1:6" x14ac:dyDescent="0.25">
      <c r="A322" t="s">
        <v>250</v>
      </c>
      <c r="B322" s="11">
        <v>40070</v>
      </c>
      <c r="C322" s="10">
        <v>5.7</v>
      </c>
      <c r="F322" s="10"/>
    </row>
    <row r="323" spans="1:6" x14ac:dyDescent="0.25">
      <c r="A323" t="s">
        <v>250</v>
      </c>
      <c r="B323" s="11">
        <v>40087</v>
      </c>
      <c r="C323" s="10">
        <v>7.4</v>
      </c>
      <c r="F323" s="10"/>
    </row>
    <row r="324" spans="1:6" x14ac:dyDescent="0.25">
      <c r="A324" t="s">
        <v>250</v>
      </c>
      <c r="B324" s="11">
        <v>40107</v>
      </c>
      <c r="C324" s="10">
        <v>8.375</v>
      </c>
      <c r="F324" s="10"/>
    </row>
    <row r="325" spans="1:6" x14ac:dyDescent="0.25">
      <c r="A325" t="s">
        <v>250</v>
      </c>
      <c r="B325" s="11">
        <v>40133</v>
      </c>
      <c r="C325" s="10"/>
      <c r="F325" s="10"/>
    </row>
    <row r="326" spans="1:6" x14ac:dyDescent="0.25">
      <c r="A326" t="s">
        <v>251</v>
      </c>
      <c r="B326" s="11">
        <v>39973</v>
      </c>
      <c r="C326" s="10">
        <v>5.6875</v>
      </c>
      <c r="F326" s="10">
        <v>5.875</v>
      </c>
    </row>
    <row r="327" spans="1:6" x14ac:dyDescent="0.25">
      <c r="A327" t="s">
        <v>251</v>
      </c>
      <c r="B327" s="11">
        <v>40000</v>
      </c>
      <c r="C327" s="10">
        <v>7.9249999999999998</v>
      </c>
      <c r="F327" s="10">
        <v>5.25</v>
      </c>
    </row>
    <row r="328" spans="1:6" x14ac:dyDescent="0.25">
      <c r="A328" t="s">
        <v>251</v>
      </c>
      <c r="B328" s="11">
        <v>40031</v>
      </c>
      <c r="C328" s="10">
        <v>8.8333333333333339</v>
      </c>
      <c r="F328" s="10"/>
    </row>
    <row r="329" spans="1:6" x14ac:dyDescent="0.25">
      <c r="A329" t="s">
        <v>251</v>
      </c>
      <c r="B329" s="11">
        <v>40039</v>
      </c>
      <c r="C329" s="10">
        <v>8.8333333333333339</v>
      </c>
      <c r="F329" s="10"/>
    </row>
    <row r="330" spans="1:6" x14ac:dyDescent="0.25">
      <c r="A330" t="s">
        <v>251</v>
      </c>
      <c r="B330" s="11">
        <v>40049</v>
      </c>
      <c r="C330" s="10">
        <v>9.1666666666666661</v>
      </c>
      <c r="F330" s="10"/>
    </row>
    <row r="331" spans="1:6" x14ac:dyDescent="0.25">
      <c r="A331" t="s">
        <v>251</v>
      </c>
      <c r="B331" s="11">
        <v>40070</v>
      </c>
      <c r="C331" s="10">
        <v>9.75</v>
      </c>
      <c r="F331" s="10"/>
    </row>
    <row r="332" spans="1:6" x14ac:dyDescent="0.25">
      <c r="A332" t="s">
        <v>251</v>
      </c>
      <c r="B332" s="11">
        <v>40087</v>
      </c>
      <c r="C332" s="10"/>
      <c r="F332" s="10"/>
    </row>
    <row r="333" spans="1:6" x14ac:dyDescent="0.25">
      <c r="A333" t="s">
        <v>252</v>
      </c>
      <c r="B333" s="11">
        <v>40001</v>
      </c>
      <c r="C333" s="10">
        <v>4.9999999999999991</v>
      </c>
      <c r="F333" s="10">
        <v>5.5</v>
      </c>
    </row>
    <row r="334" spans="1:6" x14ac:dyDescent="0.25">
      <c r="A334" t="s">
        <v>252</v>
      </c>
      <c r="B334" s="11">
        <v>40018</v>
      </c>
      <c r="C334" s="10">
        <v>5.9625000000000004</v>
      </c>
      <c r="F334" s="10"/>
    </row>
    <row r="335" spans="1:6" x14ac:dyDescent="0.25">
      <c r="A335" t="s">
        <v>252</v>
      </c>
      <c r="B335" s="11">
        <v>40031</v>
      </c>
      <c r="C335" s="10">
        <v>7.1000000000000005</v>
      </c>
      <c r="F335" s="10"/>
    </row>
    <row r="336" spans="1:6" x14ac:dyDescent="0.25">
      <c r="A336" t="s">
        <v>252</v>
      </c>
      <c r="B336" s="11">
        <v>40049</v>
      </c>
      <c r="C336" s="10">
        <v>8</v>
      </c>
      <c r="F336" s="10"/>
    </row>
    <row r="337" spans="1:6" x14ac:dyDescent="0.25">
      <c r="A337" t="s">
        <v>252</v>
      </c>
      <c r="B337" s="11">
        <v>40071</v>
      </c>
      <c r="C337" s="10">
        <v>8</v>
      </c>
      <c r="F337" s="10"/>
    </row>
    <row r="338" spans="1:6" x14ac:dyDescent="0.25">
      <c r="A338" t="s">
        <v>252</v>
      </c>
      <c r="B338" s="11">
        <v>40087</v>
      </c>
      <c r="C338" s="10"/>
      <c r="F338" s="10"/>
    </row>
    <row r="339" spans="1:6" x14ac:dyDescent="0.25">
      <c r="A339" t="s">
        <v>252</v>
      </c>
      <c r="B339" s="11">
        <v>40106</v>
      </c>
      <c r="C339" s="10"/>
      <c r="F339" s="10"/>
    </row>
    <row r="340" spans="1:6" x14ac:dyDescent="0.25">
      <c r="A340" t="s">
        <v>253</v>
      </c>
      <c r="B340" s="11">
        <v>40070</v>
      </c>
      <c r="C340" s="10">
        <v>6.7499999999999991</v>
      </c>
      <c r="F340" s="10"/>
    </row>
    <row r="341" spans="1:6" x14ac:dyDescent="0.25">
      <c r="A341" t="s">
        <v>253</v>
      </c>
      <c r="B341" s="11">
        <v>40087</v>
      </c>
      <c r="C341" s="10">
        <v>7.75</v>
      </c>
      <c r="F341" s="10"/>
    </row>
    <row r="342" spans="1:6" x14ac:dyDescent="0.25">
      <c r="A342" t="s">
        <v>253</v>
      </c>
      <c r="B342" s="11">
        <v>40107</v>
      </c>
      <c r="C342" s="10">
        <v>7.75</v>
      </c>
      <c r="F342" s="10"/>
    </row>
    <row r="343" spans="1:6" x14ac:dyDescent="0.25">
      <c r="A343" t="s">
        <v>253</v>
      </c>
      <c r="B343" s="11">
        <v>40133</v>
      </c>
      <c r="C343" s="10"/>
      <c r="F343" s="10"/>
    </row>
    <row r="344" spans="1:6" x14ac:dyDescent="0.25">
      <c r="A344" t="s">
        <v>254</v>
      </c>
      <c r="B344" s="11">
        <v>39973</v>
      </c>
      <c r="C344" s="10">
        <v>6</v>
      </c>
      <c r="F344" s="10">
        <v>5.375</v>
      </c>
    </row>
    <row r="345" spans="1:6" x14ac:dyDescent="0.25">
      <c r="A345" t="s">
        <v>254</v>
      </c>
      <c r="B345" s="11">
        <v>40000</v>
      </c>
      <c r="C345" s="10">
        <v>8.6875000000000018</v>
      </c>
      <c r="F345" s="10">
        <v>5</v>
      </c>
    </row>
    <row r="346" spans="1:6" x14ac:dyDescent="0.25">
      <c r="A346" t="s">
        <v>254</v>
      </c>
      <c r="B346" s="11">
        <v>40031</v>
      </c>
      <c r="C346" s="10">
        <v>9.8571428571428577</v>
      </c>
      <c r="F346" s="10"/>
    </row>
    <row r="347" spans="1:6" x14ac:dyDescent="0.25">
      <c r="A347" t="s">
        <v>254</v>
      </c>
      <c r="B347" s="11">
        <v>40039</v>
      </c>
      <c r="C347" s="10">
        <v>10.142857142857142</v>
      </c>
      <c r="F347" s="10"/>
    </row>
    <row r="348" spans="1:6" x14ac:dyDescent="0.25">
      <c r="A348" t="s">
        <v>254</v>
      </c>
      <c r="B348" s="11">
        <v>40049</v>
      </c>
      <c r="C348" s="10">
        <v>10.285714285714286</v>
      </c>
      <c r="F348" s="10"/>
    </row>
    <row r="349" spans="1:6" x14ac:dyDescent="0.25">
      <c r="A349" t="s">
        <v>254</v>
      </c>
      <c r="B349" s="11">
        <v>40070</v>
      </c>
      <c r="C349" s="10">
        <v>10.285714285714286</v>
      </c>
      <c r="F349" s="10"/>
    </row>
    <row r="350" spans="1:6" x14ac:dyDescent="0.25">
      <c r="A350" t="s">
        <v>254</v>
      </c>
      <c r="B350" s="11">
        <v>40087</v>
      </c>
      <c r="C350" s="10"/>
      <c r="F350" s="10"/>
    </row>
    <row r="351" spans="1:6" x14ac:dyDescent="0.25">
      <c r="A351" t="s">
        <v>255</v>
      </c>
      <c r="B351" s="11">
        <v>40001</v>
      </c>
      <c r="C351" s="10">
        <v>4.4124999999999996</v>
      </c>
      <c r="F351" s="10">
        <v>4.625</v>
      </c>
    </row>
    <row r="352" spans="1:6" x14ac:dyDescent="0.25">
      <c r="A352" t="s">
        <v>255</v>
      </c>
      <c r="B352" s="11">
        <v>40018</v>
      </c>
      <c r="C352" s="10">
        <v>5.7125000000000004</v>
      </c>
      <c r="F352" s="10"/>
    </row>
    <row r="353" spans="1:6" x14ac:dyDescent="0.25">
      <c r="A353" t="s">
        <v>255</v>
      </c>
      <c r="B353" s="11">
        <v>40031</v>
      </c>
      <c r="C353" s="10">
        <v>7.2249999999999996</v>
      </c>
      <c r="F353" s="10"/>
    </row>
    <row r="354" spans="1:6" x14ac:dyDescent="0.25">
      <c r="A354" t="s">
        <v>255</v>
      </c>
      <c r="B354" s="11">
        <v>40049</v>
      </c>
      <c r="C354" s="10">
        <v>9.25</v>
      </c>
      <c r="F354" s="10"/>
    </row>
    <row r="355" spans="1:6" x14ac:dyDescent="0.25">
      <c r="A355" t="s">
        <v>255</v>
      </c>
      <c r="B355" s="11">
        <v>40071</v>
      </c>
      <c r="C355" s="10">
        <v>9.5</v>
      </c>
      <c r="F355" s="10"/>
    </row>
    <row r="356" spans="1:6" x14ac:dyDescent="0.25">
      <c r="A356" t="s">
        <v>255</v>
      </c>
      <c r="B356" s="11">
        <v>40087</v>
      </c>
      <c r="C356" s="10"/>
      <c r="F356" s="10"/>
    </row>
    <row r="357" spans="1:6" x14ac:dyDescent="0.25">
      <c r="A357" t="s">
        <v>255</v>
      </c>
      <c r="B357" s="11">
        <v>40106</v>
      </c>
      <c r="C357" s="10"/>
      <c r="F357" s="10"/>
    </row>
    <row r="358" spans="1:6" x14ac:dyDescent="0.25">
      <c r="A358" t="s">
        <v>256</v>
      </c>
      <c r="B358" s="11">
        <v>40070</v>
      </c>
      <c r="C358" s="10">
        <v>5.8000000000000007</v>
      </c>
      <c r="F358" s="10"/>
    </row>
    <row r="359" spans="1:6" x14ac:dyDescent="0.25">
      <c r="A359" t="s">
        <v>256</v>
      </c>
      <c r="B359" s="11">
        <v>40087</v>
      </c>
      <c r="C359" s="10">
        <v>8</v>
      </c>
      <c r="F359" s="10"/>
    </row>
    <row r="360" spans="1:6" x14ac:dyDescent="0.25">
      <c r="A360" t="s">
        <v>256</v>
      </c>
      <c r="B360" s="11">
        <v>40107</v>
      </c>
      <c r="C360" s="10">
        <v>8</v>
      </c>
      <c r="F360" s="10"/>
    </row>
    <row r="361" spans="1:6" x14ac:dyDescent="0.25">
      <c r="A361" t="s">
        <v>256</v>
      </c>
      <c r="B361" s="11">
        <v>40133</v>
      </c>
      <c r="C361" s="10"/>
      <c r="F361" s="10"/>
    </row>
    <row r="362" spans="1:6" x14ac:dyDescent="0.25">
      <c r="A362" t="s">
        <v>257</v>
      </c>
      <c r="B362" s="11">
        <v>39973</v>
      </c>
      <c r="C362" s="10">
        <v>6.3125</v>
      </c>
      <c r="F362" s="10">
        <v>4</v>
      </c>
    </row>
    <row r="363" spans="1:6" x14ac:dyDescent="0.25">
      <c r="A363" t="s">
        <v>257</v>
      </c>
      <c r="B363" s="11">
        <v>40000</v>
      </c>
      <c r="C363" s="10">
        <v>8.15</v>
      </c>
      <c r="F363" s="10">
        <v>4.25</v>
      </c>
    </row>
    <row r="364" spans="1:6" x14ac:dyDescent="0.25">
      <c r="A364" t="s">
        <v>257</v>
      </c>
      <c r="B364" s="11">
        <v>40031</v>
      </c>
      <c r="C364" s="10">
        <v>8.7142857142857135</v>
      </c>
      <c r="F364" s="10"/>
    </row>
    <row r="365" spans="1:6" x14ac:dyDescent="0.25">
      <c r="A365" t="s">
        <v>257</v>
      </c>
      <c r="B365" s="11">
        <v>40039</v>
      </c>
      <c r="C365" s="10">
        <v>9</v>
      </c>
      <c r="F365" s="10"/>
    </row>
    <row r="366" spans="1:6" x14ac:dyDescent="0.25">
      <c r="A366" t="s">
        <v>257</v>
      </c>
      <c r="B366" s="11">
        <v>40049</v>
      </c>
      <c r="C366" s="10">
        <v>9</v>
      </c>
      <c r="F366" s="10"/>
    </row>
    <row r="367" spans="1:6" x14ac:dyDescent="0.25">
      <c r="A367" t="s">
        <v>257</v>
      </c>
      <c r="B367" s="11">
        <v>40070</v>
      </c>
      <c r="C367" s="10">
        <v>9.1666666666666661</v>
      </c>
      <c r="F367" s="10"/>
    </row>
    <row r="368" spans="1:6" x14ac:dyDescent="0.25">
      <c r="A368" t="s">
        <v>257</v>
      </c>
      <c r="B368" s="11">
        <v>40087</v>
      </c>
      <c r="C368" s="10"/>
      <c r="F368" s="10"/>
    </row>
    <row r="369" spans="1:6" x14ac:dyDescent="0.25">
      <c r="A369" t="s">
        <v>258</v>
      </c>
      <c r="B369" s="11">
        <v>40001</v>
      </c>
      <c r="C369" s="10">
        <v>5.2375000000000007</v>
      </c>
      <c r="F369" s="10">
        <v>5.5</v>
      </c>
    </row>
    <row r="370" spans="1:6" x14ac:dyDescent="0.25">
      <c r="A370" t="s">
        <v>258</v>
      </c>
      <c r="B370" s="11">
        <v>40018</v>
      </c>
      <c r="C370" s="10">
        <v>6.9749999999999996</v>
      </c>
      <c r="F370" s="10"/>
    </row>
    <row r="371" spans="1:6" x14ac:dyDescent="0.25">
      <c r="A371" t="s">
        <v>258</v>
      </c>
      <c r="B371" s="11">
        <v>40031</v>
      </c>
      <c r="C371" s="10">
        <v>7.85</v>
      </c>
      <c r="F371" s="10"/>
    </row>
    <row r="372" spans="1:6" x14ac:dyDescent="0.25">
      <c r="A372" t="s">
        <v>258</v>
      </c>
      <c r="B372" s="11">
        <v>40049</v>
      </c>
      <c r="C372" s="10">
        <v>8</v>
      </c>
      <c r="F372" s="10"/>
    </row>
    <row r="373" spans="1:6" x14ac:dyDescent="0.25">
      <c r="A373" t="s">
        <v>258</v>
      </c>
      <c r="B373" s="11">
        <v>40071</v>
      </c>
      <c r="C373" s="10">
        <v>8.1666666666666661</v>
      </c>
      <c r="F373" s="10"/>
    </row>
    <row r="374" spans="1:6" x14ac:dyDescent="0.25">
      <c r="A374" t="s">
        <v>258</v>
      </c>
      <c r="B374" s="11">
        <v>40087</v>
      </c>
      <c r="C374" s="10"/>
      <c r="F374" s="10"/>
    </row>
    <row r="375" spans="1:6" x14ac:dyDescent="0.25">
      <c r="A375" t="s">
        <v>258</v>
      </c>
      <c r="B375" s="11">
        <v>40106</v>
      </c>
      <c r="C375" s="10"/>
      <c r="F375" s="10"/>
    </row>
    <row r="376" spans="1:6" x14ac:dyDescent="0.25">
      <c r="A376" t="s">
        <v>259</v>
      </c>
      <c r="B376" s="11">
        <v>40070</v>
      </c>
      <c r="C376" s="10">
        <v>6.4999999999999991</v>
      </c>
      <c r="F376" s="10"/>
    </row>
    <row r="377" spans="1:6" x14ac:dyDescent="0.25">
      <c r="A377" t="s">
        <v>259</v>
      </c>
      <c r="B377" s="11">
        <v>40087</v>
      </c>
      <c r="C377" s="10">
        <v>7.125</v>
      </c>
      <c r="F377" s="10"/>
    </row>
    <row r="378" spans="1:6" x14ac:dyDescent="0.25">
      <c r="A378" t="s">
        <v>259</v>
      </c>
      <c r="B378" s="11">
        <v>40107</v>
      </c>
      <c r="C378" s="10">
        <v>7.125</v>
      </c>
      <c r="F378" s="10"/>
    </row>
    <row r="379" spans="1:6" x14ac:dyDescent="0.25">
      <c r="A379" t="s">
        <v>259</v>
      </c>
      <c r="B379" s="11">
        <v>40133</v>
      </c>
      <c r="C379" s="10"/>
      <c r="F379" s="10"/>
    </row>
    <row r="380" spans="1:6" x14ac:dyDescent="0.25">
      <c r="A380" t="s">
        <v>261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25">
      <c r="A381" t="s">
        <v>261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261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261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261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25">
      <c r="A385" t="s">
        <v>261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25">
      <c r="A386" t="s">
        <v>262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262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262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262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264</v>
      </c>
      <c r="B390" s="11">
        <v>40745</v>
      </c>
      <c r="C390">
        <v>4.1666666670000003</v>
      </c>
    </row>
    <row r="391" spans="1:6" x14ac:dyDescent="0.25">
      <c r="A391" t="s">
        <v>264</v>
      </c>
      <c r="B391" s="11">
        <v>40752</v>
      </c>
      <c r="C391">
        <v>5.4249999999999998</v>
      </c>
    </row>
    <row r="392" spans="1:6" x14ac:dyDescent="0.25">
      <c r="A392" t="s">
        <v>264</v>
      </c>
      <c r="B392" s="11">
        <v>40756</v>
      </c>
      <c r="C392">
        <v>5.9083333329999999</v>
      </c>
    </row>
    <row r="393" spans="1:6" x14ac:dyDescent="0.25">
      <c r="A393" t="s">
        <v>264</v>
      </c>
      <c r="B393" s="11">
        <v>40764</v>
      </c>
      <c r="C393">
        <v>6.5416666670000003</v>
      </c>
    </row>
    <row r="394" spans="1:6" x14ac:dyDescent="0.25">
      <c r="A394" t="s">
        <v>264</v>
      </c>
      <c r="B394" s="11">
        <v>40788</v>
      </c>
      <c r="C394">
        <v>9.75</v>
      </c>
    </row>
    <row r="395" spans="1:6" x14ac:dyDescent="0.25">
      <c r="A395" t="s">
        <v>264</v>
      </c>
      <c r="B395" s="11">
        <v>40851</v>
      </c>
    </row>
    <row r="396" spans="1:6" x14ac:dyDescent="0.25">
      <c r="A396" t="s">
        <v>265</v>
      </c>
      <c r="B396" s="11">
        <v>40745</v>
      </c>
      <c r="C396">
        <v>4.1666666670000003</v>
      </c>
    </row>
    <row r="397" spans="1:6" x14ac:dyDescent="0.25">
      <c r="A397" t="s">
        <v>265</v>
      </c>
      <c r="B397" s="11">
        <v>40752</v>
      </c>
      <c r="C397">
        <v>5.2833333329999999</v>
      </c>
    </row>
    <row r="398" spans="1:6" x14ac:dyDescent="0.25">
      <c r="A398" t="s">
        <v>265</v>
      </c>
      <c r="B398" s="11">
        <v>40756</v>
      </c>
      <c r="C398">
        <v>5.8416666670000001</v>
      </c>
    </row>
    <row r="399" spans="1:6" x14ac:dyDescent="0.25">
      <c r="A399" t="s">
        <v>265</v>
      </c>
      <c r="B399" s="11">
        <v>40764</v>
      </c>
      <c r="C399">
        <v>6.7916666670000003</v>
      </c>
    </row>
    <row r="400" spans="1:6" x14ac:dyDescent="0.25">
      <c r="A400" t="s">
        <v>265</v>
      </c>
      <c r="B400" s="11">
        <v>40788</v>
      </c>
      <c r="C400">
        <v>10</v>
      </c>
    </row>
    <row r="401" spans="1:2" x14ac:dyDescent="0.25">
      <c r="A401" t="s">
        <v>265</v>
      </c>
      <c r="B401" s="11">
        <v>40851</v>
      </c>
    </row>
    <row r="402" spans="1:2" x14ac:dyDescent="0.25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10.57031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263</v>
      </c>
    </row>
    <row r="2" spans="1:3" x14ac:dyDescent="0.25">
      <c r="A2" t="s">
        <v>192</v>
      </c>
      <c r="B2" s="11">
        <v>41386</v>
      </c>
      <c r="C2">
        <v>17.5</v>
      </c>
    </row>
    <row r="3" spans="1:3" x14ac:dyDescent="0.25">
      <c r="A3" t="s">
        <v>192</v>
      </c>
      <c r="B3" s="11">
        <v>41396</v>
      </c>
      <c r="C3">
        <v>22</v>
      </c>
    </row>
    <row r="4" spans="1:3" x14ac:dyDescent="0.25">
      <c r="A4" t="s">
        <v>192</v>
      </c>
      <c r="B4" s="11">
        <v>41410</v>
      </c>
      <c r="C4">
        <v>24.25</v>
      </c>
    </row>
    <row r="5" spans="1:3" x14ac:dyDescent="0.25">
      <c r="A5" t="s">
        <v>192</v>
      </c>
      <c r="B5" s="11">
        <v>41425</v>
      </c>
      <c r="C5">
        <v>25</v>
      </c>
    </row>
    <row r="6" spans="1:3" x14ac:dyDescent="0.25">
      <c r="A6" t="s">
        <v>192</v>
      </c>
      <c r="B6" s="11">
        <v>41438</v>
      </c>
      <c r="C6">
        <v>26</v>
      </c>
    </row>
    <row r="7" spans="1:3" x14ac:dyDescent="0.25">
      <c r="A7" t="s">
        <v>192</v>
      </c>
      <c r="B7" s="11">
        <v>41457</v>
      </c>
      <c r="C7">
        <v>27.5</v>
      </c>
    </row>
    <row r="8" spans="1:3" x14ac:dyDescent="0.25">
      <c r="A8" t="s">
        <v>192</v>
      </c>
      <c r="B8" s="11">
        <v>41465</v>
      </c>
      <c r="C8">
        <v>27.75</v>
      </c>
    </row>
    <row r="9" spans="1:3" x14ac:dyDescent="0.25">
      <c r="A9" t="s">
        <v>192</v>
      </c>
      <c r="B9" s="11">
        <v>41481</v>
      </c>
      <c r="C9">
        <v>30</v>
      </c>
    </row>
    <row r="10" spans="1:3" x14ac:dyDescent="0.25">
      <c r="A10" t="s">
        <v>192</v>
      </c>
      <c r="B10" s="11">
        <v>41495</v>
      </c>
      <c r="C10">
        <v>31.5</v>
      </c>
    </row>
    <row r="11" spans="1:3" x14ac:dyDescent="0.25">
      <c r="A11" t="s">
        <v>192</v>
      </c>
      <c r="B11" s="11">
        <v>41530</v>
      </c>
      <c r="C11">
        <v>32</v>
      </c>
    </row>
    <row r="12" spans="1:3" x14ac:dyDescent="0.25">
      <c r="A12" t="s">
        <v>192</v>
      </c>
      <c r="B12" s="11">
        <v>41558</v>
      </c>
      <c r="C12">
        <v>37.5</v>
      </c>
    </row>
    <row r="13" spans="1:3" x14ac:dyDescent="0.25">
      <c r="A13" t="s">
        <v>192</v>
      </c>
      <c r="B13" s="11">
        <v>41576</v>
      </c>
      <c r="C13">
        <v>43.5</v>
      </c>
    </row>
    <row r="14" spans="1:3" x14ac:dyDescent="0.25">
      <c r="A14" t="s">
        <v>192</v>
      </c>
      <c r="B14" s="11">
        <v>41582</v>
      </c>
      <c r="C14">
        <v>45.5</v>
      </c>
    </row>
    <row r="15" spans="1:3" x14ac:dyDescent="0.25">
      <c r="A15" t="s">
        <v>192</v>
      </c>
      <c r="B15" s="11">
        <v>41586</v>
      </c>
      <c r="C15">
        <v>56</v>
      </c>
    </row>
    <row r="16" spans="1:3" x14ac:dyDescent="0.25">
      <c r="A16" t="s">
        <v>192</v>
      </c>
      <c r="B16" s="11">
        <v>41599</v>
      </c>
      <c r="C16">
        <v>70.2</v>
      </c>
    </row>
    <row r="17" spans="1:3" x14ac:dyDescent="0.25">
      <c r="A17" t="s">
        <v>192</v>
      </c>
      <c r="B17" s="11">
        <v>41607</v>
      </c>
      <c r="C17">
        <v>70.650000000000006</v>
      </c>
    </row>
    <row r="18" spans="1:3" x14ac:dyDescent="0.25">
      <c r="A18" t="s">
        <v>192</v>
      </c>
      <c r="B18" s="11">
        <v>41620</v>
      </c>
      <c r="C18">
        <v>81</v>
      </c>
    </row>
    <row r="19" spans="1:3" x14ac:dyDescent="0.25">
      <c r="A19" t="s">
        <v>192</v>
      </c>
      <c r="B19" s="11">
        <v>41627</v>
      </c>
      <c r="C19">
        <v>81.5</v>
      </c>
    </row>
    <row r="20" spans="1:3" x14ac:dyDescent="0.25">
      <c r="A20" t="s">
        <v>192</v>
      </c>
      <c r="B20" s="11">
        <v>41638</v>
      </c>
      <c r="C20">
        <v>86</v>
      </c>
    </row>
    <row r="21" spans="1:3" x14ac:dyDescent="0.25">
      <c r="A21" t="s">
        <v>192</v>
      </c>
      <c r="B21" s="11">
        <v>41645</v>
      </c>
      <c r="C21">
        <v>87</v>
      </c>
    </row>
    <row r="22" spans="1:3" x14ac:dyDescent="0.25">
      <c r="A22" t="s">
        <v>192</v>
      </c>
      <c r="B22" s="11">
        <v>41652</v>
      </c>
      <c r="C22">
        <v>88</v>
      </c>
    </row>
    <row r="23" spans="1:3" x14ac:dyDescent="0.25">
      <c r="A23" t="s">
        <v>192</v>
      </c>
      <c r="B23" s="11">
        <v>41662</v>
      </c>
      <c r="C23">
        <v>93</v>
      </c>
    </row>
    <row r="24" spans="1:3" x14ac:dyDescent="0.25">
      <c r="A24" t="s">
        <v>193</v>
      </c>
      <c r="B24" s="11">
        <v>41386</v>
      </c>
      <c r="C24">
        <v>17.5</v>
      </c>
    </row>
    <row r="25" spans="1:3" x14ac:dyDescent="0.25">
      <c r="A25" t="s">
        <v>193</v>
      </c>
      <c r="B25" s="11">
        <v>41396</v>
      </c>
      <c r="C25">
        <v>22.25</v>
      </c>
    </row>
    <row r="26" spans="1:3" x14ac:dyDescent="0.25">
      <c r="A26" t="s">
        <v>193</v>
      </c>
      <c r="B26" s="11">
        <v>41410</v>
      </c>
      <c r="C26">
        <v>24.25</v>
      </c>
    </row>
    <row r="27" spans="1:3" x14ac:dyDescent="0.25">
      <c r="A27" t="s">
        <v>193</v>
      </c>
      <c r="B27" s="11">
        <v>41425</v>
      </c>
      <c r="C27">
        <v>24.5</v>
      </c>
    </row>
    <row r="28" spans="1:3" x14ac:dyDescent="0.25">
      <c r="A28" t="s">
        <v>193</v>
      </c>
      <c r="B28" s="11">
        <v>41438</v>
      </c>
      <c r="C28">
        <v>25.25</v>
      </c>
    </row>
    <row r="29" spans="1:3" x14ac:dyDescent="0.25">
      <c r="A29" t="s">
        <v>193</v>
      </c>
      <c r="B29" s="11">
        <v>41457</v>
      </c>
      <c r="C29">
        <v>26.5</v>
      </c>
    </row>
    <row r="30" spans="1:3" x14ac:dyDescent="0.25">
      <c r="A30" t="s">
        <v>193</v>
      </c>
      <c r="B30" s="11">
        <v>41465</v>
      </c>
      <c r="C30">
        <v>27.25</v>
      </c>
    </row>
    <row r="31" spans="1:3" x14ac:dyDescent="0.25">
      <c r="A31" t="s">
        <v>193</v>
      </c>
      <c r="B31" s="11">
        <v>41481</v>
      </c>
      <c r="C31">
        <v>30</v>
      </c>
    </row>
    <row r="32" spans="1:3" x14ac:dyDescent="0.25">
      <c r="A32" t="s">
        <v>193</v>
      </c>
      <c r="B32" s="11">
        <v>41495</v>
      </c>
      <c r="C32">
        <v>31</v>
      </c>
    </row>
    <row r="33" spans="1:3" x14ac:dyDescent="0.25">
      <c r="A33" t="s">
        <v>193</v>
      </c>
      <c r="B33" s="11">
        <v>41530</v>
      </c>
      <c r="C33">
        <v>32</v>
      </c>
    </row>
    <row r="34" spans="1:3" x14ac:dyDescent="0.25">
      <c r="A34" t="s">
        <v>193</v>
      </c>
      <c r="B34" s="11">
        <v>41558</v>
      </c>
      <c r="C34">
        <v>37.25</v>
      </c>
    </row>
    <row r="35" spans="1:3" x14ac:dyDescent="0.25">
      <c r="A35" t="s">
        <v>193</v>
      </c>
      <c r="B35" s="11">
        <v>41576</v>
      </c>
      <c r="C35">
        <v>43.5</v>
      </c>
    </row>
    <row r="36" spans="1:3" x14ac:dyDescent="0.25">
      <c r="A36" t="s">
        <v>193</v>
      </c>
      <c r="B36" s="11">
        <v>41582</v>
      </c>
      <c r="C36">
        <v>53.5</v>
      </c>
    </row>
    <row r="37" spans="1:3" x14ac:dyDescent="0.25">
      <c r="A37" t="s">
        <v>193</v>
      </c>
      <c r="B37" s="11">
        <v>41586</v>
      </c>
      <c r="C37">
        <v>59.25</v>
      </c>
    </row>
    <row r="38" spans="1:3" x14ac:dyDescent="0.25">
      <c r="A38" t="s">
        <v>193</v>
      </c>
      <c r="B38" s="11">
        <v>41599</v>
      </c>
      <c r="C38">
        <v>70.424999999999997</v>
      </c>
    </row>
    <row r="39" spans="1:3" x14ac:dyDescent="0.25">
      <c r="A39" t="s">
        <v>193</v>
      </c>
      <c r="B39" s="11">
        <v>41607</v>
      </c>
      <c r="C39">
        <v>70.8</v>
      </c>
    </row>
    <row r="40" spans="1:3" x14ac:dyDescent="0.25">
      <c r="A40" t="s">
        <v>193</v>
      </c>
      <c r="B40" s="11">
        <v>41620</v>
      </c>
      <c r="C40">
        <v>81</v>
      </c>
    </row>
    <row r="41" spans="1:3" x14ac:dyDescent="0.25">
      <c r="A41" t="s">
        <v>193</v>
      </c>
      <c r="B41" s="11">
        <v>41627</v>
      </c>
      <c r="C41">
        <v>83</v>
      </c>
    </row>
    <row r="42" spans="1:3" x14ac:dyDescent="0.25">
      <c r="A42" t="s">
        <v>193</v>
      </c>
      <c r="B42" s="11">
        <v>41638</v>
      </c>
      <c r="C42">
        <v>87.5</v>
      </c>
    </row>
    <row r="43" spans="1:3" x14ac:dyDescent="0.25">
      <c r="A43" t="s">
        <v>193</v>
      </c>
      <c r="B43" s="11">
        <v>41645</v>
      </c>
      <c r="C43">
        <v>91</v>
      </c>
    </row>
    <row r="44" spans="1:3" x14ac:dyDescent="0.25">
      <c r="A44" t="s">
        <v>193</v>
      </c>
      <c r="B44" s="11">
        <v>41652</v>
      </c>
      <c r="C44">
        <v>92</v>
      </c>
    </row>
    <row r="45" spans="1:3" x14ac:dyDescent="0.25">
      <c r="A45" t="s">
        <v>193</v>
      </c>
      <c r="B45" s="11">
        <v>41662</v>
      </c>
      <c r="C45">
        <v>93</v>
      </c>
    </row>
    <row r="46" spans="1:3" x14ac:dyDescent="0.25">
      <c r="A46" t="s">
        <v>194</v>
      </c>
      <c r="B46" s="11">
        <v>41386</v>
      </c>
      <c r="C46">
        <v>15.75</v>
      </c>
    </row>
    <row r="47" spans="1:3" x14ac:dyDescent="0.25">
      <c r="A47" t="s">
        <v>194</v>
      </c>
      <c r="B47" s="11">
        <v>41396</v>
      </c>
      <c r="C47">
        <v>21.75</v>
      </c>
    </row>
    <row r="48" spans="1:3" x14ac:dyDescent="0.25">
      <c r="A48" t="s">
        <v>194</v>
      </c>
      <c r="B48" s="11">
        <v>41410</v>
      </c>
      <c r="C48">
        <v>24</v>
      </c>
    </row>
    <row r="49" spans="1:3" x14ac:dyDescent="0.25">
      <c r="A49" t="s">
        <v>194</v>
      </c>
      <c r="B49" s="11">
        <v>41425</v>
      </c>
      <c r="C49">
        <v>24.75</v>
      </c>
    </row>
    <row r="50" spans="1:3" x14ac:dyDescent="0.25">
      <c r="A50" t="s">
        <v>194</v>
      </c>
      <c r="B50" s="11">
        <v>41438</v>
      </c>
      <c r="C50">
        <v>25.25</v>
      </c>
    </row>
    <row r="51" spans="1:3" x14ac:dyDescent="0.25">
      <c r="A51" t="s">
        <v>194</v>
      </c>
      <c r="B51" s="11">
        <v>41457</v>
      </c>
      <c r="C51">
        <v>27</v>
      </c>
    </row>
    <row r="52" spans="1:3" x14ac:dyDescent="0.25">
      <c r="A52" t="s">
        <v>194</v>
      </c>
      <c r="B52" s="11">
        <v>41465</v>
      </c>
      <c r="C52">
        <v>27.5</v>
      </c>
    </row>
    <row r="53" spans="1:3" x14ac:dyDescent="0.25">
      <c r="A53" t="s">
        <v>194</v>
      </c>
      <c r="B53" s="11">
        <v>41481</v>
      </c>
      <c r="C53">
        <v>30</v>
      </c>
    </row>
    <row r="54" spans="1:3" x14ac:dyDescent="0.25">
      <c r="A54" t="s">
        <v>194</v>
      </c>
      <c r="B54" s="11">
        <v>41495</v>
      </c>
      <c r="C54">
        <v>31</v>
      </c>
    </row>
    <row r="55" spans="1:3" x14ac:dyDescent="0.25">
      <c r="A55" t="s">
        <v>194</v>
      </c>
      <c r="B55" s="11">
        <v>41530</v>
      </c>
      <c r="C55">
        <v>32</v>
      </c>
    </row>
    <row r="56" spans="1:3" x14ac:dyDescent="0.25">
      <c r="A56" t="s">
        <v>194</v>
      </c>
      <c r="B56" s="11">
        <v>41558</v>
      </c>
      <c r="C56">
        <v>37.75</v>
      </c>
    </row>
    <row r="57" spans="1:3" x14ac:dyDescent="0.25">
      <c r="A57" t="s">
        <v>194</v>
      </c>
      <c r="B57" s="11">
        <v>41576</v>
      </c>
      <c r="C57">
        <v>43.5</v>
      </c>
    </row>
    <row r="58" spans="1:3" x14ac:dyDescent="0.25">
      <c r="A58" t="s">
        <v>194</v>
      </c>
      <c r="B58" s="11">
        <v>41582</v>
      </c>
      <c r="C58">
        <v>55</v>
      </c>
    </row>
    <row r="59" spans="1:3" x14ac:dyDescent="0.25">
      <c r="A59" t="s">
        <v>194</v>
      </c>
      <c r="B59" s="11">
        <v>41586</v>
      </c>
      <c r="C59">
        <v>59.75</v>
      </c>
    </row>
    <row r="60" spans="1:3" x14ac:dyDescent="0.25">
      <c r="A60" t="s">
        <v>194</v>
      </c>
      <c r="B60" s="11">
        <v>41599</v>
      </c>
      <c r="C60">
        <v>70.424999999999997</v>
      </c>
    </row>
    <row r="61" spans="1:3" x14ac:dyDescent="0.25">
      <c r="A61" t="s">
        <v>194</v>
      </c>
      <c r="B61" s="11">
        <v>41607</v>
      </c>
      <c r="C61">
        <v>70.8</v>
      </c>
    </row>
    <row r="62" spans="1:3" x14ac:dyDescent="0.25">
      <c r="A62" t="s">
        <v>194</v>
      </c>
      <c r="B62" s="11">
        <v>41620</v>
      </c>
      <c r="C62">
        <v>81</v>
      </c>
    </row>
    <row r="63" spans="1:3" x14ac:dyDescent="0.25">
      <c r="A63" t="s">
        <v>194</v>
      </c>
      <c r="B63" s="11">
        <v>41627</v>
      </c>
      <c r="C63">
        <v>83</v>
      </c>
    </row>
    <row r="64" spans="1:3" x14ac:dyDescent="0.25">
      <c r="A64" t="s">
        <v>194</v>
      </c>
      <c r="B64" s="11">
        <v>41638</v>
      </c>
      <c r="C64">
        <v>87</v>
      </c>
    </row>
    <row r="65" spans="1:3" x14ac:dyDescent="0.25">
      <c r="A65" t="s">
        <v>194</v>
      </c>
      <c r="B65" s="11">
        <v>41645</v>
      </c>
      <c r="C65">
        <v>87.5</v>
      </c>
    </row>
    <row r="66" spans="1:3" x14ac:dyDescent="0.25">
      <c r="A66" t="s">
        <v>194</v>
      </c>
      <c r="B66" s="11">
        <v>41652</v>
      </c>
      <c r="C66">
        <v>89.75</v>
      </c>
    </row>
    <row r="67" spans="1:3" x14ac:dyDescent="0.25">
      <c r="A67" t="s">
        <v>194</v>
      </c>
      <c r="B67" s="11">
        <v>41662</v>
      </c>
      <c r="C67">
        <v>93</v>
      </c>
    </row>
    <row r="68" spans="1:3" x14ac:dyDescent="0.25">
      <c r="A68" t="s">
        <v>195</v>
      </c>
      <c r="B68" s="11">
        <v>41386</v>
      </c>
      <c r="C68">
        <v>17.5</v>
      </c>
    </row>
    <row r="69" spans="1:3" x14ac:dyDescent="0.25">
      <c r="A69" t="s">
        <v>195</v>
      </c>
      <c r="B69" s="11">
        <v>41396</v>
      </c>
      <c r="C69">
        <v>22</v>
      </c>
    </row>
    <row r="70" spans="1:3" x14ac:dyDescent="0.25">
      <c r="A70" t="s">
        <v>195</v>
      </c>
      <c r="B70" s="11">
        <v>41410</v>
      </c>
      <c r="C70">
        <v>24.5</v>
      </c>
    </row>
    <row r="71" spans="1:3" x14ac:dyDescent="0.25">
      <c r="A71" t="s">
        <v>195</v>
      </c>
      <c r="B71" s="11">
        <v>41425</v>
      </c>
      <c r="C71">
        <v>24.5</v>
      </c>
    </row>
    <row r="72" spans="1:3" x14ac:dyDescent="0.25">
      <c r="A72" t="s">
        <v>195</v>
      </c>
      <c r="B72" s="11">
        <v>41438</v>
      </c>
      <c r="C72">
        <v>25.25</v>
      </c>
    </row>
    <row r="73" spans="1:3" x14ac:dyDescent="0.25">
      <c r="A73" t="s">
        <v>195</v>
      </c>
      <c r="B73" s="11">
        <v>41457</v>
      </c>
      <c r="C73">
        <v>27.75</v>
      </c>
    </row>
    <row r="74" spans="1:3" x14ac:dyDescent="0.25">
      <c r="A74" t="s">
        <v>195</v>
      </c>
      <c r="B74" s="11">
        <v>41465</v>
      </c>
      <c r="C74">
        <v>28.25</v>
      </c>
    </row>
    <row r="75" spans="1:3" x14ac:dyDescent="0.25">
      <c r="A75" t="s">
        <v>195</v>
      </c>
      <c r="B75" s="11">
        <v>41481</v>
      </c>
      <c r="C75">
        <v>30</v>
      </c>
    </row>
    <row r="76" spans="1:3" x14ac:dyDescent="0.25">
      <c r="A76" t="s">
        <v>195</v>
      </c>
      <c r="B76" s="11">
        <v>41495</v>
      </c>
      <c r="C76">
        <v>31</v>
      </c>
    </row>
    <row r="77" spans="1:3" x14ac:dyDescent="0.25">
      <c r="A77" t="s">
        <v>195</v>
      </c>
      <c r="B77" s="11">
        <v>41530</v>
      </c>
      <c r="C77">
        <v>32.75</v>
      </c>
    </row>
    <row r="78" spans="1:3" x14ac:dyDescent="0.25">
      <c r="A78" t="s">
        <v>195</v>
      </c>
      <c r="B78" s="11">
        <v>41558</v>
      </c>
      <c r="C78">
        <v>38</v>
      </c>
    </row>
    <row r="79" spans="1:3" x14ac:dyDescent="0.25">
      <c r="A79" t="s">
        <v>195</v>
      </c>
      <c r="B79" s="11">
        <v>41576</v>
      </c>
      <c r="C79">
        <v>44</v>
      </c>
    </row>
    <row r="80" spans="1:3" x14ac:dyDescent="0.25">
      <c r="A80" t="s">
        <v>195</v>
      </c>
      <c r="B80" s="11">
        <v>41582</v>
      </c>
      <c r="C80">
        <v>49.5</v>
      </c>
    </row>
    <row r="81" spans="1:3" x14ac:dyDescent="0.25">
      <c r="A81" t="s">
        <v>195</v>
      </c>
      <c r="B81" s="11">
        <v>41586</v>
      </c>
      <c r="C81">
        <v>58</v>
      </c>
    </row>
    <row r="82" spans="1:3" x14ac:dyDescent="0.25">
      <c r="A82" t="s">
        <v>195</v>
      </c>
      <c r="B82" s="11">
        <v>41599</v>
      </c>
      <c r="C82">
        <v>70.5</v>
      </c>
    </row>
    <row r="83" spans="1:3" x14ac:dyDescent="0.25">
      <c r="A83" t="s">
        <v>195</v>
      </c>
      <c r="B83" s="11">
        <v>41607</v>
      </c>
      <c r="C83">
        <v>70.724999999999994</v>
      </c>
    </row>
    <row r="84" spans="1:3" x14ac:dyDescent="0.25">
      <c r="A84" t="s">
        <v>195</v>
      </c>
      <c r="B84" s="11">
        <v>41620</v>
      </c>
      <c r="C84">
        <v>81</v>
      </c>
    </row>
    <row r="85" spans="1:3" x14ac:dyDescent="0.25">
      <c r="A85" t="s">
        <v>195</v>
      </c>
      <c r="B85" s="11">
        <v>41627</v>
      </c>
      <c r="C85">
        <v>82.5</v>
      </c>
    </row>
    <row r="86" spans="1:3" x14ac:dyDescent="0.25">
      <c r="A86" t="s">
        <v>195</v>
      </c>
      <c r="B86" s="11">
        <v>41638</v>
      </c>
      <c r="C86">
        <v>86.5</v>
      </c>
    </row>
    <row r="87" spans="1:3" x14ac:dyDescent="0.25">
      <c r="A87" t="s">
        <v>195</v>
      </c>
      <c r="B87" s="11">
        <v>41645</v>
      </c>
      <c r="C87">
        <v>87.5</v>
      </c>
    </row>
    <row r="88" spans="1:3" x14ac:dyDescent="0.25">
      <c r="A88" t="s">
        <v>195</v>
      </c>
      <c r="B88" s="11">
        <v>41652</v>
      </c>
      <c r="C88">
        <v>90.5</v>
      </c>
    </row>
    <row r="89" spans="1:3" x14ac:dyDescent="0.25">
      <c r="A89" t="s">
        <v>195</v>
      </c>
      <c r="B89" s="11">
        <v>41662</v>
      </c>
      <c r="C89">
        <v>93</v>
      </c>
    </row>
    <row r="90" spans="1:3" x14ac:dyDescent="0.25">
      <c r="A90" t="s">
        <v>196</v>
      </c>
      <c r="B90" s="11">
        <v>41386</v>
      </c>
      <c r="C90">
        <v>17.5</v>
      </c>
    </row>
    <row r="91" spans="1:3" x14ac:dyDescent="0.25">
      <c r="A91" t="s">
        <v>196</v>
      </c>
      <c r="B91" s="11">
        <v>41396</v>
      </c>
      <c r="C91">
        <v>22</v>
      </c>
    </row>
    <row r="92" spans="1:3" x14ac:dyDescent="0.25">
      <c r="A92" t="s">
        <v>196</v>
      </c>
      <c r="B92" s="11">
        <v>41410</v>
      </c>
      <c r="C92">
        <v>24.5</v>
      </c>
    </row>
    <row r="93" spans="1:3" x14ac:dyDescent="0.25">
      <c r="A93" t="s">
        <v>196</v>
      </c>
      <c r="B93" s="11">
        <v>41425</v>
      </c>
      <c r="C93">
        <v>25</v>
      </c>
    </row>
    <row r="94" spans="1:3" x14ac:dyDescent="0.25">
      <c r="A94" t="s">
        <v>196</v>
      </c>
      <c r="B94" s="11">
        <v>41438</v>
      </c>
      <c r="C94">
        <v>25.5</v>
      </c>
    </row>
    <row r="95" spans="1:3" x14ac:dyDescent="0.25">
      <c r="A95" t="s">
        <v>196</v>
      </c>
      <c r="B95" s="11">
        <v>41457</v>
      </c>
      <c r="C95">
        <v>26.5</v>
      </c>
    </row>
    <row r="96" spans="1:3" x14ac:dyDescent="0.25">
      <c r="A96" t="s">
        <v>196</v>
      </c>
      <c r="B96" s="11">
        <v>41465</v>
      </c>
      <c r="C96">
        <v>27</v>
      </c>
    </row>
    <row r="97" spans="1:3" x14ac:dyDescent="0.25">
      <c r="A97" t="s">
        <v>196</v>
      </c>
      <c r="B97" s="11">
        <v>41481</v>
      </c>
      <c r="C97">
        <v>30</v>
      </c>
    </row>
    <row r="98" spans="1:3" x14ac:dyDescent="0.25">
      <c r="A98" t="s">
        <v>196</v>
      </c>
      <c r="B98" s="11">
        <v>41495</v>
      </c>
      <c r="C98">
        <v>31</v>
      </c>
    </row>
    <row r="99" spans="1:3" x14ac:dyDescent="0.25">
      <c r="A99" t="s">
        <v>196</v>
      </c>
      <c r="B99" s="11">
        <v>41530</v>
      </c>
      <c r="C99">
        <v>32</v>
      </c>
    </row>
    <row r="100" spans="1:3" x14ac:dyDescent="0.25">
      <c r="A100" t="s">
        <v>196</v>
      </c>
      <c r="B100" s="11">
        <v>41558</v>
      </c>
      <c r="C100">
        <v>38</v>
      </c>
    </row>
    <row r="101" spans="1:3" x14ac:dyDescent="0.25">
      <c r="A101" t="s">
        <v>196</v>
      </c>
      <c r="B101" s="11">
        <v>41576</v>
      </c>
      <c r="C101">
        <v>43</v>
      </c>
    </row>
    <row r="102" spans="1:3" x14ac:dyDescent="0.25">
      <c r="A102" t="s">
        <v>196</v>
      </c>
      <c r="B102" s="11">
        <v>41582</v>
      </c>
      <c r="C102">
        <v>49.25</v>
      </c>
    </row>
    <row r="103" spans="1:3" x14ac:dyDescent="0.25">
      <c r="A103" t="s">
        <v>196</v>
      </c>
      <c r="B103" s="11">
        <v>41586</v>
      </c>
      <c r="C103">
        <v>57</v>
      </c>
    </row>
    <row r="104" spans="1:3" x14ac:dyDescent="0.25">
      <c r="A104" t="s">
        <v>196</v>
      </c>
      <c r="B104" s="11">
        <v>41599</v>
      </c>
      <c r="C104">
        <v>70.2</v>
      </c>
    </row>
    <row r="105" spans="1:3" x14ac:dyDescent="0.25">
      <c r="A105" t="s">
        <v>196</v>
      </c>
      <c r="B105" s="11">
        <v>41607</v>
      </c>
      <c r="C105">
        <v>70.725000000000009</v>
      </c>
    </row>
    <row r="106" spans="1:3" x14ac:dyDescent="0.25">
      <c r="A106" t="s">
        <v>196</v>
      </c>
      <c r="B106" s="11">
        <v>41620</v>
      </c>
      <c r="C106">
        <v>81</v>
      </c>
    </row>
    <row r="107" spans="1:3" x14ac:dyDescent="0.25">
      <c r="A107" t="s">
        <v>196</v>
      </c>
      <c r="B107" s="11">
        <v>41627</v>
      </c>
      <c r="C107">
        <v>83</v>
      </c>
    </row>
    <row r="108" spans="1:3" x14ac:dyDescent="0.25">
      <c r="A108" t="s">
        <v>196</v>
      </c>
      <c r="B108" s="11">
        <v>41638</v>
      </c>
      <c r="C108">
        <v>87</v>
      </c>
    </row>
    <row r="109" spans="1:3" x14ac:dyDescent="0.25">
      <c r="A109" t="s">
        <v>196</v>
      </c>
      <c r="B109" s="11">
        <v>41645</v>
      </c>
      <c r="C109">
        <v>90.75</v>
      </c>
    </row>
    <row r="110" spans="1:3" x14ac:dyDescent="0.25">
      <c r="A110" t="s">
        <v>196</v>
      </c>
      <c r="B110" s="11">
        <v>41652</v>
      </c>
      <c r="C110">
        <v>90.75</v>
      </c>
    </row>
    <row r="111" spans="1:3" x14ac:dyDescent="0.25">
      <c r="A111" t="s">
        <v>196</v>
      </c>
      <c r="B111" s="11">
        <v>41662</v>
      </c>
      <c r="C111">
        <v>93</v>
      </c>
    </row>
    <row r="112" spans="1:3" x14ac:dyDescent="0.25">
      <c r="A112" t="s">
        <v>197</v>
      </c>
      <c r="B112" s="11">
        <v>41386</v>
      </c>
      <c r="C112">
        <v>19.25</v>
      </c>
    </row>
    <row r="113" spans="1:3" x14ac:dyDescent="0.25">
      <c r="A113" t="s">
        <v>197</v>
      </c>
      <c r="B113" s="11">
        <v>41396</v>
      </c>
      <c r="C113">
        <v>22</v>
      </c>
    </row>
    <row r="114" spans="1:3" x14ac:dyDescent="0.25">
      <c r="A114" t="s">
        <v>197</v>
      </c>
      <c r="B114" s="11">
        <v>41410</v>
      </c>
      <c r="C114">
        <v>24.75</v>
      </c>
    </row>
    <row r="115" spans="1:3" x14ac:dyDescent="0.25">
      <c r="A115" t="s">
        <v>197</v>
      </c>
      <c r="B115" s="11">
        <v>41425</v>
      </c>
      <c r="C115">
        <v>24.5</v>
      </c>
    </row>
    <row r="116" spans="1:3" x14ac:dyDescent="0.25">
      <c r="A116" t="s">
        <v>197</v>
      </c>
      <c r="B116" s="11">
        <v>41438</v>
      </c>
      <c r="C116">
        <v>25.75</v>
      </c>
    </row>
    <row r="117" spans="1:3" x14ac:dyDescent="0.25">
      <c r="A117" t="s">
        <v>197</v>
      </c>
      <c r="B117" s="11">
        <v>41457</v>
      </c>
      <c r="C117">
        <v>27</v>
      </c>
    </row>
    <row r="118" spans="1:3" x14ac:dyDescent="0.25">
      <c r="A118" t="s">
        <v>197</v>
      </c>
      <c r="B118" s="11">
        <v>41465</v>
      </c>
      <c r="C118">
        <v>28.5</v>
      </c>
    </row>
    <row r="119" spans="1:3" x14ac:dyDescent="0.25">
      <c r="A119" t="s">
        <v>197</v>
      </c>
      <c r="B119" s="11">
        <v>41481</v>
      </c>
      <c r="C119">
        <v>30</v>
      </c>
    </row>
    <row r="120" spans="1:3" x14ac:dyDescent="0.25">
      <c r="A120" t="s">
        <v>197</v>
      </c>
      <c r="B120" s="11">
        <v>41495</v>
      </c>
      <c r="C120">
        <v>31.25</v>
      </c>
    </row>
    <row r="121" spans="1:3" x14ac:dyDescent="0.25">
      <c r="A121" t="s">
        <v>197</v>
      </c>
      <c r="B121" s="11">
        <v>41530</v>
      </c>
      <c r="C121">
        <v>32</v>
      </c>
    </row>
    <row r="122" spans="1:3" x14ac:dyDescent="0.25">
      <c r="A122" t="s">
        <v>197</v>
      </c>
      <c r="B122" s="11">
        <v>41558</v>
      </c>
      <c r="C122">
        <v>37.75</v>
      </c>
    </row>
    <row r="123" spans="1:3" x14ac:dyDescent="0.25">
      <c r="A123" t="s">
        <v>197</v>
      </c>
      <c r="B123" s="11">
        <v>41576</v>
      </c>
      <c r="C123">
        <v>42.5</v>
      </c>
    </row>
    <row r="124" spans="1:3" x14ac:dyDescent="0.25">
      <c r="A124" t="s">
        <v>197</v>
      </c>
      <c r="B124" s="11">
        <v>41582</v>
      </c>
      <c r="C124">
        <v>46.5</v>
      </c>
    </row>
    <row r="125" spans="1:3" x14ac:dyDescent="0.25">
      <c r="A125" t="s">
        <v>197</v>
      </c>
      <c r="B125" s="11">
        <v>41586</v>
      </c>
      <c r="C125">
        <v>55.75</v>
      </c>
    </row>
    <row r="126" spans="1:3" x14ac:dyDescent="0.25">
      <c r="A126" t="s">
        <v>197</v>
      </c>
      <c r="B126" s="11">
        <v>41599</v>
      </c>
      <c r="C126">
        <v>70.349999999999994</v>
      </c>
    </row>
    <row r="127" spans="1:3" x14ac:dyDescent="0.25">
      <c r="A127" t="s">
        <v>197</v>
      </c>
      <c r="B127" s="11">
        <v>41607</v>
      </c>
      <c r="C127">
        <v>70.724999999999994</v>
      </c>
    </row>
    <row r="128" spans="1:3" x14ac:dyDescent="0.25">
      <c r="A128" t="s">
        <v>197</v>
      </c>
      <c r="B128" s="11">
        <v>41620</v>
      </c>
      <c r="C128">
        <v>81</v>
      </c>
    </row>
    <row r="129" spans="1:5" x14ac:dyDescent="0.25">
      <c r="A129" t="s">
        <v>197</v>
      </c>
      <c r="B129" s="11">
        <v>41627</v>
      </c>
      <c r="C129">
        <v>83</v>
      </c>
    </row>
    <row r="130" spans="1:5" x14ac:dyDescent="0.25">
      <c r="A130" t="s">
        <v>197</v>
      </c>
      <c r="B130" s="11">
        <v>41638</v>
      </c>
      <c r="C130">
        <v>87</v>
      </c>
    </row>
    <row r="131" spans="1:5" x14ac:dyDescent="0.25">
      <c r="A131" t="s">
        <v>197</v>
      </c>
      <c r="B131" s="11">
        <v>41645</v>
      </c>
      <c r="C131">
        <v>90.75</v>
      </c>
    </row>
    <row r="132" spans="1:5" x14ac:dyDescent="0.25">
      <c r="A132" t="s">
        <v>197</v>
      </c>
      <c r="B132" s="11">
        <v>41652</v>
      </c>
      <c r="C132">
        <v>91.5</v>
      </c>
    </row>
    <row r="133" spans="1:5" x14ac:dyDescent="0.25">
      <c r="A133" t="s">
        <v>197</v>
      </c>
      <c r="B133" s="11">
        <v>41662</v>
      </c>
      <c r="C133">
        <v>93</v>
      </c>
    </row>
    <row r="134" spans="1:5" x14ac:dyDescent="0.25">
      <c r="A134" t="s">
        <v>213</v>
      </c>
      <c r="B134" s="11">
        <v>39973</v>
      </c>
      <c r="C134" s="10">
        <v>23.125</v>
      </c>
      <c r="E134" s="11"/>
    </row>
    <row r="135" spans="1:5" x14ac:dyDescent="0.25">
      <c r="A135" t="s">
        <v>213</v>
      </c>
      <c r="B135" s="11">
        <v>40000</v>
      </c>
      <c r="C135" s="10">
        <v>23.5</v>
      </c>
      <c r="E135" s="11"/>
    </row>
    <row r="136" spans="1:5" x14ac:dyDescent="0.25">
      <c r="A136" t="s">
        <v>213</v>
      </c>
      <c r="B136" s="11">
        <v>40031</v>
      </c>
      <c r="C136" s="10">
        <v>56.125</v>
      </c>
      <c r="E136" s="11"/>
    </row>
    <row r="137" spans="1:5" x14ac:dyDescent="0.25">
      <c r="A137" t="s">
        <v>213</v>
      </c>
      <c r="B137" s="11">
        <v>40039</v>
      </c>
      <c r="C137" s="10">
        <v>64.0625</v>
      </c>
      <c r="E137" s="11"/>
    </row>
    <row r="138" spans="1:5" x14ac:dyDescent="0.25">
      <c r="A138" t="s">
        <v>213</v>
      </c>
      <c r="B138" s="11">
        <v>40049</v>
      </c>
      <c r="C138" s="10">
        <v>74.0625</v>
      </c>
      <c r="E138" s="11"/>
    </row>
    <row r="139" spans="1:5" x14ac:dyDescent="0.25">
      <c r="A139" t="s">
        <v>213</v>
      </c>
      <c r="B139" s="11">
        <v>40070</v>
      </c>
      <c r="C139" s="10">
        <v>83.75</v>
      </c>
      <c r="E139" s="11"/>
    </row>
    <row r="140" spans="1:5" x14ac:dyDescent="0.25">
      <c r="A140" t="s">
        <v>213</v>
      </c>
      <c r="B140" s="11">
        <v>40087</v>
      </c>
      <c r="C140" s="10">
        <v>88.375</v>
      </c>
      <c r="E140" s="11"/>
    </row>
    <row r="141" spans="1:5" x14ac:dyDescent="0.25">
      <c r="A141" t="s">
        <v>214</v>
      </c>
      <c r="B141" s="11">
        <v>40001</v>
      </c>
      <c r="C141" s="10">
        <v>25.375</v>
      </c>
      <c r="E141" s="11"/>
    </row>
    <row r="142" spans="1:5" x14ac:dyDescent="0.25">
      <c r="A142" t="s">
        <v>214</v>
      </c>
      <c r="B142" s="11">
        <v>40018</v>
      </c>
      <c r="C142" s="10">
        <v>30.125</v>
      </c>
      <c r="E142" s="11"/>
    </row>
    <row r="143" spans="1:5" x14ac:dyDescent="0.25">
      <c r="A143" t="s">
        <v>214</v>
      </c>
      <c r="B143" s="11">
        <v>40031</v>
      </c>
      <c r="C143" s="10">
        <v>31.875</v>
      </c>
      <c r="E143" s="11"/>
    </row>
    <row r="144" spans="1:5" x14ac:dyDescent="0.25">
      <c r="A144" t="s">
        <v>214</v>
      </c>
      <c r="B144" s="11">
        <v>40049</v>
      </c>
      <c r="C144" s="10">
        <v>45.375</v>
      </c>
      <c r="E144" s="11"/>
    </row>
    <row r="145" spans="1:5" x14ac:dyDescent="0.25">
      <c r="A145" t="s">
        <v>214</v>
      </c>
      <c r="B145" s="11">
        <v>40071</v>
      </c>
      <c r="C145" s="10">
        <v>69.0625</v>
      </c>
      <c r="E145" s="11"/>
    </row>
    <row r="146" spans="1:5" x14ac:dyDescent="0.25">
      <c r="A146" t="s">
        <v>214</v>
      </c>
      <c r="B146" s="11">
        <v>40087</v>
      </c>
      <c r="C146" s="10">
        <v>81.1875</v>
      </c>
      <c r="E146" s="11"/>
    </row>
    <row r="147" spans="1:5" x14ac:dyDescent="0.25">
      <c r="A147" t="s">
        <v>214</v>
      </c>
      <c r="B147" s="11">
        <v>40106</v>
      </c>
      <c r="C147" s="10">
        <v>92</v>
      </c>
      <c r="E147" s="11"/>
    </row>
    <row r="148" spans="1:5" x14ac:dyDescent="0.25">
      <c r="A148" t="s">
        <v>215</v>
      </c>
      <c r="B148" s="11">
        <v>40070</v>
      </c>
      <c r="C148" s="10">
        <v>30.125</v>
      </c>
      <c r="E148" s="11"/>
    </row>
    <row r="149" spans="1:5" x14ac:dyDescent="0.25">
      <c r="A149" t="s">
        <v>215</v>
      </c>
      <c r="B149" s="11">
        <v>40087</v>
      </c>
      <c r="C149" s="10">
        <v>41.75</v>
      </c>
      <c r="E149" s="11"/>
    </row>
    <row r="150" spans="1:5" x14ac:dyDescent="0.25">
      <c r="A150" t="s">
        <v>215</v>
      </c>
      <c r="B150" s="11">
        <v>40107</v>
      </c>
      <c r="C150" s="10">
        <v>77.285714285714292</v>
      </c>
      <c r="E150" s="11"/>
    </row>
    <row r="151" spans="1:5" x14ac:dyDescent="0.25">
      <c r="A151" t="s">
        <v>215</v>
      </c>
      <c r="B151" s="11">
        <v>40133</v>
      </c>
      <c r="C151" s="10"/>
      <c r="E151" s="11"/>
    </row>
    <row r="152" spans="1:5" x14ac:dyDescent="0.25">
      <c r="A152" t="s">
        <v>216</v>
      </c>
      <c r="B152" s="11">
        <v>39973</v>
      </c>
      <c r="C152" s="10">
        <v>23.5</v>
      </c>
      <c r="E152" s="11"/>
    </row>
    <row r="153" spans="1:5" x14ac:dyDescent="0.25">
      <c r="A153" t="s">
        <v>216</v>
      </c>
      <c r="B153" s="11">
        <v>40000</v>
      </c>
      <c r="C153" s="10">
        <v>24.625</v>
      </c>
      <c r="E153" s="11"/>
    </row>
    <row r="154" spans="1:5" x14ac:dyDescent="0.25">
      <c r="A154" t="s">
        <v>216</v>
      </c>
      <c r="B154" s="11">
        <v>40031</v>
      </c>
      <c r="C154" s="10">
        <v>63.625</v>
      </c>
      <c r="E154" s="11"/>
    </row>
    <row r="155" spans="1:5" x14ac:dyDescent="0.25">
      <c r="A155" t="s">
        <v>216</v>
      </c>
      <c r="B155" s="11">
        <v>40039</v>
      </c>
      <c r="C155" s="10">
        <v>68.125</v>
      </c>
      <c r="E155" s="11"/>
    </row>
    <row r="156" spans="1:5" x14ac:dyDescent="0.25">
      <c r="A156" t="s">
        <v>216</v>
      </c>
      <c r="B156" s="11">
        <v>40049</v>
      </c>
      <c r="C156" s="10">
        <v>71.212500000000006</v>
      </c>
      <c r="E156" s="11"/>
    </row>
    <row r="157" spans="1:5" x14ac:dyDescent="0.25">
      <c r="A157" t="s">
        <v>216</v>
      </c>
      <c r="B157" s="11">
        <v>40070</v>
      </c>
      <c r="C157" s="10">
        <v>83.625</v>
      </c>
      <c r="E157" s="11"/>
    </row>
    <row r="158" spans="1:5" x14ac:dyDescent="0.25">
      <c r="A158" t="s">
        <v>216</v>
      </c>
      <c r="B158" s="11">
        <v>40087</v>
      </c>
      <c r="C158" s="10">
        <v>90.25</v>
      </c>
      <c r="E158" s="11"/>
    </row>
    <row r="159" spans="1:5" x14ac:dyDescent="0.25">
      <c r="A159" t="s">
        <v>217</v>
      </c>
      <c r="B159" s="11">
        <v>40001</v>
      </c>
      <c r="C159" s="10">
        <v>25.375</v>
      </c>
      <c r="E159" s="11"/>
    </row>
    <row r="160" spans="1:5" x14ac:dyDescent="0.25">
      <c r="A160" t="s">
        <v>217</v>
      </c>
      <c r="B160" s="11">
        <v>40018</v>
      </c>
      <c r="C160" s="10">
        <v>30.5</v>
      </c>
      <c r="E160" s="11"/>
    </row>
    <row r="161" spans="1:5" x14ac:dyDescent="0.25">
      <c r="A161" t="s">
        <v>217</v>
      </c>
      <c r="B161" s="11">
        <v>40031</v>
      </c>
      <c r="C161" s="10">
        <v>32.375</v>
      </c>
      <c r="E161" s="11"/>
    </row>
    <row r="162" spans="1:5" x14ac:dyDescent="0.25">
      <c r="A162" t="s">
        <v>217</v>
      </c>
      <c r="B162" s="11">
        <v>40049</v>
      </c>
      <c r="C162" s="10">
        <v>60.125</v>
      </c>
      <c r="E162" s="11"/>
    </row>
    <row r="163" spans="1:5" x14ac:dyDescent="0.25">
      <c r="A163" t="s">
        <v>217</v>
      </c>
      <c r="B163" s="11">
        <v>40071</v>
      </c>
      <c r="C163" s="10">
        <v>73.5</v>
      </c>
      <c r="E163" s="11"/>
    </row>
    <row r="164" spans="1:5" x14ac:dyDescent="0.25">
      <c r="A164" t="s">
        <v>217</v>
      </c>
      <c r="B164" s="11">
        <v>40087</v>
      </c>
      <c r="C164" s="10">
        <v>81.75</v>
      </c>
      <c r="E164" s="11"/>
    </row>
    <row r="165" spans="1:5" x14ac:dyDescent="0.25">
      <c r="A165" t="s">
        <v>217</v>
      </c>
      <c r="B165" s="11">
        <v>40106</v>
      </c>
      <c r="C165" s="10">
        <v>92</v>
      </c>
      <c r="E165" s="11"/>
    </row>
    <row r="166" spans="1:5" x14ac:dyDescent="0.25">
      <c r="A166" t="s">
        <v>218</v>
      </c>
      <c r="B166" s="11">
        <v>40070</v>
      </c>
      <c r="C166" s="10">
        <v>31.25</v>
      </c>
      <c r="E166" s="11"/>
    </row>
    <row r="167" spans="1:5" x14ac:dyDescent="0.25">
      <c r="A167" t="s">
        <v>218</v>
      </c>
      <c r="B167" s="11">
        <v>40087</v>
      </c>
      <c r="C167" s="10">
        <v>57.428571428571431</v>
      </c>
      <c r="E167" s="11"/>
    </row>
    <row r="168" spans="1:5" x14ac:dyDescent="0.25">
      <c r="A168" t="s">
        <v>218</v>
      </c>
      <c r="B168" s="11">
        <v>40107</v>
      </c>
      <c r="C168" s="10">
        <v>79.25</v>
      </c>
      <c r="E168" s="11"/>
    </row>
    <row r="169" spans="1:5" x14ac:dyDescent="0.25">
      <c r="A169" t="s">
        <v>218</v>
      </c>
      <c r="B169" s="11">
        <v>40133</v>
      </c>
      <c r="C169" s="10"/>
      <c r="E169" s="11"/>
    </row>
    <row r="170" spans="1:5" x14ac:dyDescent="0.25">
      <c r="A170" t="s">
        <v>219</v>
      </c>
      <c r="B170" s="11">
        <v>39973</v>
      </c>
      <c r="C170" s="10">
        <v>24.625</v>
      </c>
      <c r="E170" s="11"/>
    </row>
    <row r="171" spans="1:5" x14ac:dyDescent="0.25">
      <c r="A171" t="s">
        <v>219</v>
      </c>
      <c r="B171" s="11">
        <v>40000</v>
      </c>
      <c r="C171" s="10">
        <v>25.375</v>
      </c>
      <c r="E171" s="11"/>
    </row>
    <row r="172" spans="1:5" x14ac:dyDescent="0.25">
      <c r="A172" t="s">
        <v>219</v>
      </c>
      <c r="B172" s="11">
        <v>40031</v>
      </c>
      <c r="C172" s="10">
        <v>46</v>
      </c>
      <c r="E172" s="11"/>
    </row>
    <row r="173" spans="1:5" x14ac:dyDescent="0.25">
      <c r="A173" t="s">
        <v>219</v>
      </c>
      <c r="B173" s="11">
        <v>40039</v>
      </c>
      <c r="C173" s="10">
        <v>54</v>
      </c>
      <c r="E173" s="11"/>
    </row>
    <row r="174" spans="1:5" x14ac:dyDescent="0.25">
      <c r="A174" t="s">
        <v>219</v>
      </c>
      <c r="B174" s="11">
        <v>40049</v>
      </c>
      <c r="C174" s="10">
        <v>65.375</v>
      </c>
      <c r="E174" s="11"/>
    </row>
    <row r="175" spans="1:5" x14ac:dyDescent="0.25">
      <c r="A175" t="s">
        <v>219</v>
      </c>
      <c r="B175" s="11">
        <v>40070</v>
      </c>
      <c r="C175" s="10">
        <v>83.25</v>
      </c>
      <c r="E175" s="11"/>
    </row>
    <row r="176" spans="1:5" x14ac:dyDescent="0.25">
      <c r="A176" t="s">
        <v>219</v>
      </c>
      <c r="B176" s="11">
        <v>40087</v>
      </c>
      <c r="C176" s="10">
        <v>88.875</v>
      </c>
      <c r="E176" s="11"/>
    </row>
    <row r="177" spans="1:5" x14ac:dyDescent="0.25">
      <c r="A177" t="s">
        <v>220</v>
      </c>
      <c r="B177" s="11">
        <v>40001</v>
      </c>
      <c r="C177" s="10">
        <v>25.625</v>
      </c>
      <c r="E177" s="11"/>
    </row>
    <row r="178" spans="1:5" x14ac:dyDescent="0.25">
      <c r="A178" t="s">
        <v>220</v>
      </c>
      <c r="B178" s="11">
        <v>40018</v>
      </c>
      <c r="C178" s="10">
        <v>28.5</v>
      </c>
      <c r="E178" s="11"/>
    </row>
    <row r="179" spans="1:5" x14ac:dyDescent="0.25">
      <c r="A179" t="s">
        <v>220</v>
      </c>
      <c r="B179" s="11">
        <v>40031</v>
      </c>
      <c r="C179" s="10">
        <v>31.125</v>
      </c>
      <c r="E179" s="11"/>
    </row>
    <row r="180" spans="1:5" x14ac:dyDescent="0.25">
      <c r="A180" t="s">
        <v>220</v>
      </c>
      <c r="B180" s="11">
        <v>40049</v>
      </c>
      <c r="C180" s="10">
        <v>37.625</v>
      </c>
      <c r="E180" s="11"/>
    </row>
    <row r="181" spans="1:5" x14ac:dyDescent="0.25">
      <c r="A181" t="s">
        <v>220</v>
      </c>
      <c r="B181" s="11">
        <v>40071</v>
      </c>
      <c r="C181" s="10">
        <v>68.0625</v>
      </c>
      <c r="E181" s="11"/>
    </row>
    <row r="182" spans="1:5" x14ac:dyDescent="0.25">
      <c r="A182" t="s">
        <v>220</v>
      </c>
      <c r="B182" s="11">
        <v>40087</v>
      </c>
      <c r="C182" s="10">
        <v>80.75</v>
      </c>
      <c r="E182" s="11"/>
    </row>
    <row r="183" spans="1:5" x14ac:dyDescent="0.25">
      <c r="A183" t="s">
        <v>220</v>
      </c>
      <c r="B183" s="11">
        <v>40106</v>
      </c>
      <c r="C183" s="10">
        <v>92</v>
      </c>
      <c r="E183" s="11"/>
    </row>
    <row r="184" spans="1:5" x14ac:dyDescent="0.25">
      <c r="A184" t="s">
        <v>221</v>
      </c>
      <c r="B184" s="11">
        <v>40070</v>
      </c>
      <c r="C184" s="10">
        <v>30.875</v>
      </c>
      <c r="E184" s="11"/>
    </row>
    <row r="185" spans="1:5" x14ac:dyDescent="0.25">
      <c r="A185" t="s">
        <v>221</v>
      </c>
      <c r="B185" s="11">
        <v>40087</v>
      </c>
      <c r="C185" s="10">
        <v>44.125</v>
      </c>
      <c r="E185" s="11"/>
    </row>
    <row r="186" spans="1:5" x14ac:dyDescent="0.25">
      <c r="A186" t="s">
        <v>221</v>
      </c>
      <c r="B186" s="11">
        <v>40107</v>
      </c>
      <c r="C186" s="10">
        <v>80.75</v>
      </c>
      <c r="E186" s="11"/>
    </row>
    <row r="187" spans="1:5" x14ac:dyDescent="0.25">
      <c r="A187" t="s">
        <v>221</v>
      </c>
      <c r="B187" s="11">
        <v>40133</v>
      </c>
      <c r="C187" s="10"/>
      <c r="E187" s="11"/>
    </row>
    <row r="188" spans="1:5" x14ac:dyDescent="0.25">
      <c r="A188" t="s">
        <v>222</v>
      </c>
      <c r="B188" s="11">
        <v>39973</v>
      </c>
      <c r="C188" s="10">
        <v>23.75</v>
      </c>
      <c r="E188" s="11"/>
    </row>
    <row r="189" spans="1:5" x14ac:dyDescent="0.25">
      <c r="A189" t="s">
        <v>222</v>
      </c>
      <c r="B189" s="11">
        <v>40000</v>
      </c>
      <c r="C189" s="10">
        <v>25</v>
      </c>
      <c r="E189" s="11"/>
    </row>
    <row r="190" spans="1:5" x14ac:dyDescent="0.25">
      <c r="A190" t="s">
        <v>222</v>
      </c>
      <c r="B190" s="11">
        <v>40031</v>
      </c>
      <c r="C190" s="10">
        <v>62.024999999999999</v>
      </c>
      <c r="E190" s="11"/>
    </row>
    <row r="191" spans="1:5" x14ac:dyDescent="0.25">
      <c r="A191" t="s">
        <v>222</v>
      </c>
      <c r="B191" s="11">
        <v>40039</v>
      </c>
      <c r="C191" s="10">
        <v>67.474999999999994</v>
      </c>
      <c r="E191" s="11"/>
    </row>
    <row r="192" spans="1:5" x14ac:dyDescent="0.25">
      <c r="A192" t="s">
        <v>222</v>
      </c>
      <c r="B192" s="11">
        <v>40049</v>
      </c>
      <c r="C192" s="10">
        <v>75.0625</v>
      </c>
      <c r="E192" s="11"/>
    </row>
    <row r="193" spans="1:5" x14ac:dyDescent="0.25">
      <c r="A193" t="s">
        <v>222</v>
      </c>
      <c r="B193" s="11">
        <v>40070</v>
      </c>
      <c r="C193" s="10">
        <v>84.375</v>
      </c>
      <c r="E193" s="11"/>
    </row>
    <row r="194" spans="1:5" x14ac:dyDescent="0.25">
      <c r="A194" t="s">
        <v>222</v>
      </c>
      <c r="B194" s="11">
        <v>40087</v>
      </c>
      <c r="C194" s="10">
        <v>89.125</v>
      </c>
      <c r="E194" s="11"/>
    </row>
    <row r="195" spans="1:5" x14ac:dyDescent="0.25">
      <c r="A195" t="s">
        <v>223</v>
      </c>
      <c r="B195" s="11">
        <v>40001</v>
      </c>
      <c r="C195" s="10">
        <v>24.875</v>
      </c>
      <c r="E195" s="11"/>
    </row>
    <row r="196" spans="1:5" x14ac:dyDescent="0.25">
      <c r="A196" t="s">
        <v>223</v>
      </c>
      <c r="B196" s="11">
        <v>40018</v>
      </c>
      <c r="C196" s="10">
        <v>30.875</v>
      </c>
      <c r="E196" s="11"/>
    </row>
    <row r="197" spans="1:5" x14ac:dyDescent="0.25">
      <c r="A197" t="s">
        <v>223</v>
      </c>
      <c r="B197" s="11">
        <v>40031</v>
      </c>
      <c r="C197" s="10">
        <v>32.125</v>
      </c>
      <c r="E197" s="11"/>
    </row>
    <row r="198" spans="1:5" x14ac:dyDescent="0.25">
      <c r="A198" t="s">
        <v>223</v>
      </c>
      <c r="B198" s="11">
        <v>40049</v>
      </c>
      <c r="C198" s="10">
        <v>54.5</v>
      </c>
      <c r="E198" s="11"/>
    </row>
    <row r="199" spans="1:5" x14ac:dyDescent="0.25">
      <c r="A199" t="s">
        <v>223</v>
      </c>
      <c r="B199" s="11">
        <v>40071</v>
      </c>
      <c r="C199" s="10">
        <v>72.375</v>
      </c>
      <c r="E199" s="11"/>
    </row>
    <row r="200" spans="1:5" x14ac:dyDescent="0.25">
      <c r="A200" t="s">
        <v>223</v>
      </c>
      <c r="B200" s="11">
        <v>40087</v>
      </c>
      <c r="C200" s="10">
        <v>84.5</v>
      </c>
      <c r="E200" s="11"/>
    </row>
    <row r="201" spans="1:5" x14ac:dyDescent="0.25">
      <c r="A201" t="s">
        <v>223</v>
      </c>
      <c r="B201" s="11">
        <v>40106</v>
      </c>
      <c r="C201" s="10">
        <v>92</v>
      </c>
      <c r="E201" s="11"/>
    </row>
    <row r="202" spans="1:5" x14ac:dyDescent="0.25">
      <c r="A202" t="s">
        <v>224</v>
      </c>
      <c r="B202" s="11">
        <v>40070</v>
      </c>
      <c r="C202" s="10">
        <v>31.5</v>
      </c>
      <c r="E202" s="11"/>
    </row>
    <row r="203" spans="1:5" x14ac:dyDescent="0.25">
      <c r="A203" t="s">
        <v>224</v>
      </c>
      <c r="B203" s="11">
        <v>40087</v>
      </c>
      <c r="C203" s="10">
        <v>57.375</v>
      </c>
      <c r="E203" s="11"/>
    </row>
    <row r="204" spans="1:5" x14ac:dyDescent="0.25">
      <c r="A204" t="s">
        <v>224</v>
      </c>
      <c r="B204" s="11">
        <v>40107</v>
      </c>
      <c r="C204" s="10">
        <v>81.75</v>
      </c>
      <c r="E204" s="11"/>
    </row>
    <row r="205" spans="1:5" x14ac:dyDescent="0.25">
      <c r="A205" t="s">
        <v>224</v>
      </c>
      <c r="B205" s="11">
        <v>40133</v>
      </c>
      <c r="C205" s="10"/>
      <c r="E205" s="11"/>
    </row>
    <row r="206" spans="1:5" x14ac:dyDescent="0.25">
      <c r="A206" t="s">
        <v>225</v>
      </c>
      <c r="B206" s="11">
        <v>39973</v>
      </c>
      <c r="C206" s="10">
        <v>22.75</v>
      </c>
      <c r="E206" s="11"/>
    </row>
    <row r="207" spans="1:5" x14ac:dyDescent="0.25">
      <c r="A207" t="s">
        <v>225</v>
      </c>
      <c r="B207" s="11">
        <v>40000</v>
      </c>
      <c r="C207" s="10">
        <v>23</v>
      </c>
      <c r="E207" s="11"/>
    </row>
    <row r="208" spans="1:5" x14ac:dyDescent="0.25">
      <c r="A208" t="s">
        <v>225</v>
      </c>
      <c r="B208" s="11">
        <v>40031</v>
      </c>
      <c r="C208" s="10">
        <v>72.525000000000006</v>
      </c>
      <c r="E208" s="11"/>
    </row>
    <row r="209" spans="1:5" x14ac:dyDescent="0.25">
      <c r="A209" t="s">
        <v>225</v>
      </c>
      <c r="B209" s="11">
        <v>40039</v>
      </c>
      <c r="C209" s="10">
        <v>77.2</v>
      </c>
      <c r="E209" s="11"/>
    </row>
    <row r="210" spans="1:5" x14ac:dyDescent="0.25">
      <c r="A210" t="s">
        <v>225</v>
      </c>
      <c r="B210" s="11">
        <v>40049</v>
      </c>
      <c r="C210" s="10">
        <v>84.75</v>
      </c>
      <c r="E210" s="11"/>
    </row>
    <row r="211" spans="1:5" x14ac:dyDescent="0.25">
      <c r="A211" t="s">
        <v>225</v>
      </c>
      <c r="B211" s="11">
        <v>40070</v>
      </c>
      <c r="C211" s="10">
        <v>88.875</v>
      </c>
      <c r="E211" s="11"/>
    </row>
    <row r="212" spans="1:5" x14ac:dyDescent="0.25">
      <c r="A212" t="s">
        <v>225</v>
      </c>
      <c r="B212" s="11">
        <v>40087</v>
      </c>
      <c r="C212" s="10">
        <v>92.333333333333329</v>
      </c>
      <c r="E212" s="11"/>
    </row>
    <row r="213" spans="1:5" x14ac:dyDescent="0.25">
      <c r="A213" t="s">
        <v>226</v>
      </c>
      <c r="B213" s="11">
        <v>40001</v>
      </c>
      <c r="C213" s="10">
        <v>24.875</v>
      </c>
      <c r="E213" s="11"/>
    </row>
    <row r="214" spans="1:5" x14ac:dyDescent="0.25">
      <c r="A214" t="s">
        <v>226</v>
      </c>
      <c r="B214" s="11">
        <v>40018</v>
      </c>
      <c r="C214" s="10">
        <v>31.375</v>
      </c>
      <c r="E214" s="11"/>
    </row>
    <row r="215" spans="1:5" x14ac:dyDescent="0.25">
      <c r="A215" t="s">
        <v>226</v>
      </c>
      <c r="B215" s="11">
        <v>40031</v>
      </c>
      <c r="C215" s="10">
        <v>32</v>
      </c>
      <c r="E215" s="11"/>
    </row>
    <row r="216" spans="1:5" x14ac:dyDescent="0.25">
      <c r="A216" t="s">
        <v>226</v>
      </c>
      <c r="B216" s="11">
        <v>40049</v>
      </c>
      <c r="C216" s="10">
        <v>62</v>
      </c>
      <c r="E216" s="11"/>
    </row>
    <row r="217" spans="1:5" x14ac:dyDescent="0.25">
      <c r="A217" t="s">
        <v>226</v>
      </c>
      <c r="B217" s="11">
        <v>40071</v>
      </c>
      <c r="C217" s="10">
        <v>75.275000000000006</v>
      </c>
      <c r="E217" s="11"/>
    </row>
    <row r="218" spans="1:5" x14ac:dyDescent="0.25">
      <c r="A218" t="s">
        <v>226</v>
      </c>
      <c r="B218" s="11">
        <v>40087</v>
      </c>
      <c r="C218" s="10">
        <v>85.5</v>
      </c>
      <c r="E218" s="11"/>
    </row>
    <row r="219" spans="1:5" x14ac:dyDescent="0.25">
      <c r="A219" t="s">
        <v>226</v>
      </c>
      <c r="B219" s="11">
        <v>40106</v>
      </c>
      <c r="C219" s="10">
        <v>92</v>
      </c>
      <c r="E219" s="11"/>
    </row>
    <row r="220" spans="1:5" x14ac:dyDescent="0.25">
      <c r="A220" t="s">
        <v>227</v>
      </c>
      <c r="B220" s="11">
        <v>40070</v>
      </c>
      <c r="C220" s="10">
        <v>31.875</v>
      </c>
      <c r="E220" s="11"/>
    </row>
    <row r="221" spans="1:5" x14ac:dyDescent="0.25">
      <c r="A221" t="s">
        <v>227</v>
      </c>
      <c r="B221" s="11">
        <v>40087</v>
      </c>
      <c r="C221" s="10">
        <v>63.875</v>
      </c>
      <c r="E221" s="11"/>
    </row>
    <row r="222" spans="1:5" x14ac:dyDescent="0.25">
      <c r="A222" t="s">
        <v>227</v>
      </c>
      <c r="B222" s="11">
        <v>40107</v>
      </c>
      <c r="C222" s="10">
        <v>84.5</v>
      </c>
      <c r="E222" s="11"/>
    </row>
    <row r="223" spans="1:5" x14ac:dyDescent="0.25">
      <c r="A223" t="s">
        <v>227</v>
      </c>
      <c r="B223" s="11">
        <v>40133</v>
      </c>
      <c r="C223" s="10"/>
      <c r="E223" s="11"/>
    </row>
    <row r="224" spans="1:5" x14ac:dyDescent="0.25">
      <c r="A224" t="s">
        <v>228</v>
      </c>
      <c r="B224" s="11">
        <v>39973</v>
      </c>
      <c r="C224" s="10">
        <v>23.875</v>
      </c>
      <c r="E224" s="11"/>
    </row>
    <row r="225" spans="1:5" x14ac:dyDescent="0.25">
      <c r="A225" t="s">
        <v>228</v>
      </c>
      <c r="B225" s="11">
        <v>40000</v>
      </c>
      <c r="C225" s="10">
        <v>24.166666666666668</v>
      </c>
      <c r="E225" s="11"/>
    </row>
    <row r="226" spans="1:5" x14ac:dyDescent="0.25">
      <c r="A226" t="s">
        <v>228</v>
      </c>
      <c r="B226" s="11">
        <v>40031</v>
      </c>
      <c r="C226" s="10">
        <v>55</v>
      </c>
      <c r="E226" s="11"/>
    </row>
    <row r="227" spans="1:5" x14ac:dyDescent="0.25">
      <c r="A227" t="s">
        <v>228</v>
      </c>
      <c r="B227" s="11">
        <v>40039</v>
      </c>
      <c r="C227" s="10">
        <v>64.875</v>
      </c>
      <c r="E227" s="11"/>
    </row>
    <row r="228" spans="1:5" x14ac:dyDescent="0.25">
      <c r="A228" t="s">
        <v>228</v>
      </c>
      <c r="B228" s="11">
        <v>40049</v>
      </c>
      <c r="C228" s="10">
        <v>71.875</v>
      </c>
      <c r="E228" s="11"/>
    </row>
    <row r="229" spans="1:5" x14ac:dyDescent="0.25">
      <c r="A229" t="s">
        <v>228</v>
      </c>
      <c r="B229" s="11">
        <v>40070</v>
      </c>
      <c r="C229" s="10">
        <v>85.125</v>
      </c>
      <c r="E229" s="11"/>
    </row>
    <row r="230" spans="1:5" x14ac:dyDescent="0.25">
      <c r="A230" t="s">
        <v>228</v>
      </c>
      <c r="B230" s="11">
        <v>40087</v>
      </c>
      <c r="C230" s="10">
        <v>89.166666666666671</v>
      </c>
      <c r="E230" s="11"/>
    </row>
    <row r="231" spans="1:5" x14ac:dyDescent="0.25">
      <c r="A231" t="s">
        <v>229</v>
      </c>
      <c r="B231" s="11">
        <v>40001</v>
      </c>
      <c r="C231" s="10">
        <v>25.875</v>
      </c>
      <c r="E231" s="11"/>
    </row>
    <row r="232" spans="1:5" x14ac:dyDescent="0.25">
      <c r="A232" t="s">
        <v>229</v>
      </c>
      <c r="B232" s="11">
        <v>40018</v>
      </c>
      <c r="C232" s="10">
        <v>30.5</v>
      </c>
      <c r="E232" s="11"/>
    </row>
    <row r="233" spans="1:5" x14ac:dyDescent="0.25">
      <c r="A233" t="s">
        <v>229</v>
      </c>
      <c r="B233" s="11">
        <v>40031</v>
      </c>
      <c r="C233" s="10">
        <v>31.625</v>
      </c>
      <c r="E233" s="11"/>
    </row>
    <row r="234" spans="1:5" x14ac:dyDescent="0.25">
      <c r="A234" t="s">
        <v>229</v>
      </c>
      <c r="B234" s="11">
        <v>40049</v>
      </c>
      <c r="C234" s="10">
        <v>39</v>
      </c>
      <c r="E234" s="11"/>
    </row>
    <row r="235" spans="1:5" x14ac:dyDescent="0.25">
      <c r="A235" t="s">
        <v>229</v>
      </c>
      <c r="B235" s="11">
        <v>40071</v>
      </c>
      <c r="C235" s="10">
        <v>67.587500000000006</v>
      </c>
      <c r="E235" s="11"/>
    </row>
    <row r="236" spans="1:5" x14ac:dyDescent="0.25">
      <c r="A236" t="s">
        <v>229</v>
      </c>
      <c r="B236" s="11">
        <v>40087</v>
      </c>
      <c r="C236" s="10">
        <v>82.375</v>
      </c>
      <c r="E236" s="11"/>
    </row>
    <row r="237" spans="1:5" x14ac:dyDescent="0.25">
      <c r="A237" t="s">
        <v>229</v>
      </c>
      <c r="B237" s="11">
        <v>40106</v>
      </c>
      <c r="C237" s="10">
        <v>90.5</v>
      </c>
      <c r="E237" s="11"/>
    </row>
    <row r="238" spans="1:5" x14ac:dyDescent="0.25">
      <c r="A238" t="s">
        <v>230</v>
      </c>
      <c r="B238" s="11">
        <v>40070</v>
      </c>
      <c r="C238" s="10">
        <v>31</v>
      </c>
      <c r="E238" s="11"/>
    </row>
    <row r="239" spans="1:5" x14ac:dyDescent="0.25">
      <c r="A239" t="s">
        <v>230</v>
      </c>
      <c r="B239" s="11">
        <v>40087</v>
      </c>
      <c r="C239" s="10">
        <v>56.625</v>
      </c>
      <c r="E239" s="11"/>
    </row>
    <row r="240" spans="1:5" x14ac:dyDescent="0.25">
      <c r="A240" t="s">
        <v>230</v>
      </c>
      <c r="B240" s="11">
        <v>40107</v>
      </c>
      <c r="C240" s="10">
        <v>83.75</v>
      </c>
      <c r="E240" s="11"/>
    </row>
    <row r="241" spans="1:5" x14ac:dyDescent="0.25">
      <c r="A241" t="s">
        <v>230</v>
      </c>
      <c r="B241" s="11">
        <v>40133</v>
      </c>
      <c r="C241" s="10"/>
      <c r="E241" s="11"/>
    </row>
    <row r="242" spans="1:5" x14ac:dyDescent="0.25">
      <c r="A242" t="s">
        <v>231</v>
      </c>
      <c r="B242" s="11">
        <v>39973</v>
      </c>
      <c r="C242" s="10">
        <v>23.875</v>
      </c>
      <c r="E242" s="11"/>
    </row>
    <row r="243" spans="1:5" x14ac:dyDescent="0.25">
      <c r="A243" t="s">
        <v>231</v>
      </c>
      <c r="B243" s="11">
        <v>40000</v>
      </c>
      <c r="C243" s="10">
        <v>24.5</v>
      </c>
      <c r="E243" s="11"/>
    </row>
    <row r="244" spans="1:5" x14ac:dyDescent="0.25">
      <c r="A244" t="s">
        <v>231</v>
      </c>
      <c r="B244" s="11">
        <v>40031</v>
      </c>
      <c r="C244" s="10">
        <v>61.375</v>
      </c>
      <c r="E244" s="11"/>
    </row>
    <row r="245" spans="1:5" x14ac:dyDescent="0.25">
      <c r="A245" t="s">
        <v>231</v>
      </c>
      <c r="B245" s="11">
        <v>40039</v>
      </c>
      <c r="C245" s="10">
        <v>67</v>
      </c>
      <c r="E245" s="11"/>
    </row>
    <row r="246" spans="1:5" x14ac:dyDescent="0.25">
      <c r="A246" t="s">
        <v>231</v>
      </c>
      <c r="B246" s="11">
        <v>40049</v>
      </c>
      <c r="C246" s="10">
        <v>73.875</v>
      </c>
      <c r="E246" s="11"/>
    </row>
    <row r="247" spans="1:5" x14ac:dyDescent="0.25">
      <c r="A247" t="s">
        <v>231</v>
      </c>
      <c r="B247" s="11">
        <v>40070</v>
      </c>
      <c r="C247" s="10">
        <v>84.25</v>
      </c>
      <c r="E247" s="11"/>
    </row>
    <row r="248" spans="1:5" x14ac:dyDescent="0.25">
      <c r="A248" t="s">
        <v>231</v>
      </c>
      <c r="B248" s="11">
        <v>40087</v>
      </c>
      <c r="C248" s="10">
        <v>91.25</v>
      </c>
      <c r="E248" s="11"/>
    </row>
    <row r="249" spans="1:5" x14ac:dyDescent="0.25">
      <c r="A249" t="s">
        <v>232</v>
      </c>
      <c r="B249" s="11">
        <v>40001</v>
      </c>
      <c r="C249" s="10">
        <v>25.25</v>
      </c>
      <c r="E249" s="11"/>
    </row>
    <row r="250" spans="1:5" x14ac:dyDescent="0.25">
      <c r="A250" t="s">
        <v>232</v>
      </c>
      <c r="B250" s="11">
        <v>40018</v>
      </c>
      <c r="C250" s="10">
        <v>30.714285714285715</v>
      </c>
      <c r="E250" s="11"/>
    </row>
    <row r="251" spans="1:5" x14ac:dyDescent="0.25">
      <c r="A251" t="s">
        <v>232</v>
      </c>
      <c r="B251" s="11">
        <v>40031</v>
      </c>
      <c r="C251" s="10">
        <v>31.75</v>
      </c>
      <c r="E251" s="11"/>
    </row>
    <row r="252" spans="1:5" x14ac:dyDescent="0.25">
      <c r="A252" t="s">
        <v>232</v>
      </c>
      <c r="B252" s="11">
        <v>40049</v>
      </c>
      <c r="C252" s="10">
        <v>51.375</v>
      </c>
      <c r="E252" s="11"/>
    </row>
    <row r="253" spans="1:5" x14ac:dyDescent="0.25">
      <c r="A253" t="s">
        <v>232</v>
      </c>
      <c r="B253" s="11">
        <v>40071</v>
      </c>
      <c r="C253" s="10">
        <v>71.962500000000006</v>
      </c>
      <c r="E253" s="11"/>
    </row>
    <row r="254" spans="1:5" x14ac:dyDescent="0.25">
      <c r="A254" t="s">
        <v>232</v>
      </c>
      <c r="B254" s="11">
        <v>40087</v>
      </c>
      <c r="C254" s="10">
        <v>82.75</v>
      </c>
      <c r="E254" s="11"/>
    </row>
    <row r="255" spans="1:5" x14ac:dyDescent="0.25">
      <c r="A255" t="s">
        <v>232</v>
      </c>
      <c r="B255" s="11">
        <v>40106</v>
      </c>
      <c r="C255" s="10">
        <v>92</v>
      </c>
      <c r="E255" s="11"/>
    </row>
    <row r="256" spans="1:5" x14ac:dyDescent="0.25">
      <c r="A256" t="s">
        <v>233</v>
      </c>
      <c r="B256" s="11">
        <v>40070</v>
      </c>
      <c r="C256" s="10">
        <v>30.75</v>
      </c>
      <c r="E256" s="11"/>
    </row>
    <row r="257" spans="1:5" x14ac:dyDescent="0.25">
      <c r="A257" t="s">
        <v>233</v>
      </c>
      <c r="B257" s="11">
        <v>40087</v>
      </c>
      <c r="C257" s="10">
        <v>48.5</v>
      </c>
      <c r="E257" s="11"/>
    </row>
    <row r="258" spans="1:5" x14ac:dyDescent="0.25">
      <c r="A258" t="s">
        <v>233</v>
      </c>
      <c r="B258" s="11">
        <v>40107</v>
      </c>
      <c r="C258" s="10">
        <v>79.75</v>
      </c>
      <c r="E258" s="11"/>
    </row>
    <row r="259" spans="1:5" x14ac:dyDescent="0.25">
      <c r="A259" t="s">
        <v>233</v>
      </c>
      <c r="B259" s="11">
        <v>40133</v>
      </c>
      <c r="C259" s="10"/>
      <c r="E259" s="11"/>
    </row>
    <row r="260" spans="1:5" x14ac:dyDescent="0.25">
      <c r="A260" t="s">
        <v>234</v>
      </c>
      <c r="B260" s="11">
        <v>39973</v>
      </c>
      <c r="C260" s="10">
        <v>22.875</v>
      </c>
      <c r="E260" s="11"/>
    </row>
    <row r="261" spans="1:5" x14ac:dyDescent="0.25">
      <c r="A261" t="s">
        <v>234</v>
      </c>
      <c r="B261" s="11">
        <v>40000</v>
      </c>
      <c r="C261" s="10">
        <v>24.625</v>
      </c>
      <c r="E261" s="11"/>
    </row>
    <row r="262" spans="1:5" x14ac:dyDescent="0.25">
      <c r="A262" t="s">
        <v>234</v>
      </c>
      <c r="B262" s="11">
        <v>40031</v>
      </c>
      <c r="C262" s="10">
        <v>37.375</v>
      </c>
      <c r="E262" s="11"/>
    </row>
    <row r="263" spans="1:5" x14ac:dyDescent="0.25">
      <c r="A263" t="s">
        <v>234</v>
      </c>
      <c r="B263" s="11">
        <v>40039</v>
      </c>
      <c r="C263" s="10">
        <v>43.75</v>
      </c>
      <c r="E263" s="11"/>
    </row>
    <row r="264" spans="1:5" x14ac:dyDescent="0.25">
      <c r="A264" t="s">
        <v>234</v>
      </c>
      <c r="B264" s="11">
        <v>40049</v>
      </c>
      <c r="C264" s="10">
        <v>53.5</v>
      </c>
      <c r="E264" s="11"/>
    </row>
    <row r="265" spans="1:5" x14ac:dyDescent="0.25">
      <c r="A265" t="s">
        <v>234</v>
      </c>
      <c r="B265" s="11">
        <v>40070</v>
      </c>
      <c r="C265" s="10">
        <v>67.9375</v>
      </c>
      <c r="E265" s="11"/>
    </row>
    <row r="266" spans="1:5" x14ac:dyDescent="0.25">
      <c r="A266" t="s">
        <v>234</v>
      </c>
      <c r="B266" s="11">
        <v>40087</v>
      </c>
      <c r="C266" s="10">
        <v>83.142857142857139</v>
      </c>
      <c r="E266" s="11"/>
    </row>
    <row r="267" spans="1:5" x14ac:dyDescent="0.25">
      <c r="A267" t="s">
        <v>235</v>
      </c>
      <c r="B267" s="11">
        <v>40001</v>
      </c>
      <c r="C267" s="10">
        <v>24.625</v>
      </c>
      <c r="E267" s="11"/>
    </row>
    <row r="268" spans="1:5" x14ac:dyDescent="0.25">
      <c r="A268" t="s">
        <v>235</v>
      </c>
      <c r="B268" s="11">
        <v>40018</v>
      </c>
      <c r="C268" s="10">
        <v>30.375</v>
      </c>
      <c r="E268" s="11"/>
    </row>
    <row r="269" spans="1:5" x14ac:dyDescent="0.25">
      <c r="A269" t="s">
        <v>235</v>
      </c>
      <c r="B269" s="11">
        <v>40031</v>
      </c>
      <c r="C269" s="10">
        <v>31.5</v>
      </c>
      <c r="E269" s="11"/>
    </row>
    <row r="270" spans="1:5" x14ac:dyDescent="0.25">
      <c r="A270" t="s">
        <v>235</v>
      </c>
      <c r="B270" s="11">
        <v>40049</v>
      </c>
      <c r="C270" s="10">
        <v>33.875</v>
      </c>
      <c r="E270" s="11"/>
    </row>
    <row r="271" spans="1:5" x14ac:dyDescent="0.25">
      <c r="A271" t="s">
        <v>235</v>
      </c>
      <c r="B271" s="11">
        <v>40071</v>
      </c>
      <c r="C271" s="10">
        <v>53.5</v>
      </c>
      <c r="E271" s="11"/>
    </row>
    <row r="272" spans="1:5" x14ac:dyDescent="0.25">
      <c r="A272" t="s">
        <v>235</v>
      </c>
      <c r="B272" s="11">
        <v>40087</v>
      </c>
      <c r="C272" s="10">
        <v>71.742857142857147</v>
      </c>
      <c r="E272" s="11"/>
    </row>
    <row r="273" spans="1:5" x14ac:dyDescent="0.25">
      <c r="A273" t="s">
        <v>235</v>
      </c>
      <c r="B273" s="11">
        <v>40106</v>
      </c>
      <c r="C273" s="10">
        <v>84.666666666666671</v>
      </c>
      <c r="E273" s="11"/>
    </row>
    <row r="274" spans="1:5" x14ac:dyDescent="0.25">
      <c r="A274" t="s">
        <v>236</v>
      </c>
      <c r="B274" s="11">
        <v>40070</v>
      </c>
      <c r="C274" s="10">
        <v>31.25</v>
      </c>
      <c r="E274" s="11"/>
    </row>
    <row r="275" spans="1:5" x14ac:dyDescent="0.25">
      <c r="A275" t="s">
        <v>236</v>
      </c>
      <c r="B275" s="11">
        <v>40087</v>
      </c>
      <c r="C275" s="10">
        <v>34.375</v>
      </c>
      <c r="E275" s="11"/>
    </row>
    <row r="276" spans="1:5" x14ac:dyDescent="0.25">
      <c r="A276" t="s">
        <v>236</v>
      </c>
      <c r="B276" s="11">
        <v>40107</v>
      </c>
      <c r="C276" s="10">
        <v>71.75</v>
      </c>
      <c r="E276" s="11"/>
    </row>
    <row r="277" spans="1:5" x14ac:dyDescent="0.25">
      <c r="A277" t="s">
        <v>236</v>
      </c>
      <c r="B277" s="11">
        <v>40133</v>
      </c>
      <c r="C277" s="10"/>
      <c r="E277" s="11"/>
    </row>
    <row r="278" spans="1:5" x14ac:dyDescent="0.25">
      <c r="A278" t="s">
        <v>237</v>
      </c>
      <c r="B278" s="11">
        <v>40001</v>
      </c>
      <c r="C278" s="10">
        <v>25.25</v>
      </c>
      <c r="E278" s="11"/>
    </row>
    <row r="279" spans="1:5" x14ac:dyDescent="0.25">
      <c r="A279" t="s">
        <v>237</v>
      </c>
      <c r="B279" s="11">
        <v>40018</v>
      </c>
      <c r="C279" s="10">
        <v>30.625</v>
      </c>
      <c r="E279" s="11"/>
    </row>
    <row r="280" spans="1:5" x14ac:dyDescent="0.25">
      <c r="A280" t="s">
        <v>237</v>
      </c>
      <c r="B280" s="11">
        <v>40031</v>
      </c>
      <c r="C280" s="10">
        <v>32.375</v>
      </c>
      <c r="E280" s="11"/>
    </row>
    <row r="281" spans="1:5" x14ac:dyDescent="0.25">
      <c r="A281" t="s">
        <v>237</v>
      </c>
      <c r="B281" s="11">
        <v>40049</v>
      </c>
      <c r="C281" s="10">
        <v>56.375</v>
      </c>
      <c r="E281" s="11"/>
    </row>
    <row r="282" spans="1:5" x14ac:dyDescent="0.25">
      <c r="A282" t="s">
        <v>237</v>
      </c>
      <c r="B282" s="11">
        <v>40071</v>
      </c>
      <c r="C282" s="10">
        <v>75.25</v>
      </c>
      <c r="E282" s="11"/>
    </row>
    <row r="283" spans="1:5" x14ac:dyDescent="0.25">
      <c r="A283" t="s">
        <v>237</v>
      </c>
      <c r="B283" s="11">
        <v>40087</v>
      </c>
      <c r="C283" s="10">
        <v>80.25</v>
      </c>
      <c r="E283" s="11"/>
    </row>
    <row r="284" spans="1:5" x14ac:dyDescent="0.25">
      <c r="A284" t="s">
        <v>237</v>
      </c>
      <c r="B284" s="11">
        <v>40106</v>
      </c>
      <c r="C284" s="10">
        <v>92</v>
      </c>
      <c r="E284" s="11"/>
    </row>
    <row r="285" spans="1:5" x14ac:dyDescent="0.25">
      <c r="A285" t="s">
        <v>238</v>
      </c>
      <c r="B285" s="11">
        <v>40070</v>
      </c>
      <c r="C285" s="10">
        <v>31</v>
      </c>
      <c r="E285" s="11"/>
    </row>
    <row r="286" spans="1:5" x14ac:dyDescent="0.25">
      <c r="A286" t="s">
        <v>238</v>
      </c>
      <c r="B286" s="11">
        <v>40087</v>
      </c>
      <c r="C286" s="10">
        <v>54.625</v>
      </c>
      <c r="E286" s="11"/>
    </row>
    <row r="287" spans="1:5" x14ac:dyDescent="0.25">
      <c r="A287" t="s">
        <v>238</v>
      </c>
      <c r="B287" s="11">
        <v>40107</v>
      </c>
      <c r="C287" s="10">
        <v>81.857142857142861</v>
      </c>
      <c r="E287" s="11"/>
    </row>
    <row r="288" spans="1:5" x14ac:dyDescent="0.25">
      <c r="A288" t="s">
        <v>238</v>
      </c>
      <c r="B288" s="11">
        <v>40133</v>
      </c>
      <c r="C288" s="10"/>
      <c r="E288" s="11"/>
    </row>
    <row r="289" spans="1:5" x14ac:dyDescent="0.25">
      <c r="A289" t="s">
        <v>239</v>
      </c>
      <c r="B289" s="11">
        <v>39973</v>
      </c>
      <c r="C289" s="10">
        <v>25.5</v>
      </c>
      <c r="E289" s="11"/>
    </row>
    <row r="290" spans="1:5" x14ac:dyDescent="0.25">
      <c r="A290" t="s">
        <v>239</v>
      </c>
      <c r="B290" s="11">
        <v>40000</v>
      </c>
      <c r="C290" s="10">
        <v>25.857142857142858</v>
      </c>
      <c r="E290" s="11"/>
    </row>
    <row r="291" spans="1:5" x14ac:dyDescent="0.25">
      <c r="A291" t="s">
        <v>239</v>
      </c>
      <c r="B291" s="11">
        <v>40031</v>
      </c>
      <c r="C291" s="10">
        <v>30.5</v>
      </c>
      <c r="E291" s="11"/>
    </row>
    <row r="292" spans="1:5" x14ac:dyDescent="0.25">
      <c r="A292" t="s">
        <v>239</v>
      </c>
      <c r="B292" s="11">
        <v>40039</v>
      </c>
      <c r="C292" s="10">
        <v>30.833333333333332</v>
      </c>
      <c r="E292" s="11"/>
    </row>
    <row r="293" spans="1:5" x14ac:dyDescent="0.25">
      <c r="A293" t="s">
        <v>239</v>
      </c>
      <c r="B293" s="11">
        <v>40049</v>
      </c>
      <c r="C293" s="10">
        <v>31.571428571428573</v>
      </c>
      <c r="E293" s="11"/>
    </row>
    <row r="294" spans="1:5" x14ac:dyDescent="0.25">
      <c r="A294" t="s">
        <v>239</v>
      </c>
      <c r="B294" s="11">
        <v>40070</v>
      </c>
      <c r="C294" s="10">
        <v>32.428571428571431</v>
      </c>
      <c r="E294" s="11"/>
    </row>
    <row r="295" spans="1:5" x14ac:dyDescent="0.25">
      <c r="A295" t="s">
        <v>239</v>
      </c>
      <c r="B295" s="11">
        <v>40087</v>
      </c>
      <c r="C295" s="10">
        <v>39.571428571428569</v>
      </c>
      <c r="E295" s="11"/>
    </row>
    <row r="296" spans="1:5" x14ac:dyDescent="0.25">
      <c r="A296" t="s">
        <v>240</v>
      </c>
      <c r="B296" s="11">
        <v>40001</v>
      </c>
      <c r="C296" s="10">
        <v>26.375</v>
      </c>
      <c r="E296" s="11"/>
    </row>
    <row r="297" spans="1:5" x14ac:dyDescent="0.25">
      <c r="A297" t="s">
        <v>240</v>
      </c>
      <c r="B297" s="11">
        <v>40018</v>
      </c>
      <c r="C297" s="10">
        <v>28.75</v>
      </c>
      <c r="E297" s="11"/>
    </row>
    <row r="298" spans="1:5" x14ac:dyDescent="0.25">
      <c r="A298" t="s">
        <v>240</v>
      </c>
      <c r="B298" s="11">
        <v>40031</v>
      </c>
      <c r="C298" s="10">
        <v>29.75</v>
      </c>
      <c r="E298" s="11"/>
    </row>
    <row r="299" spans="1:5" x14ac:dyDescent="0.25">
      <c r="A299" t="s">
        <v>240</v>
      </c>
      <c r="B299" s="11">
        <v>40049</v>
      </c>
      <c r="C299" s="10">
        <v>30.75</v>
      </c>
      <c r="E299" s="11"/>
    </row>
    <row r="300" spans="1:5" x14ac:dyDescent="0.25">
      <c r="A300" t="s">
        <v>240</v>
      </c>
      <c r="B300" s="11">
        <v>40071</v>
      </c>
      <c r="C300" s="10">
        <v>31.5</v>
      </c>
      <c r="E300" s="11"/>
    </row>
    <row r="301" spans="1:5" x14ac:dyDescent="0.25">
      <c r="A301" t="s">
        <v>240</v>
      </c>
      <c r="B301" s="11">
        <v>40087</v>
      </c>
      <c r="C301" s="10">
        <v>36.625</v>
      </c>
      <c r="E301" s="11"/>
    </row>
    <row r="302" spans="1:5" x14ac:dyDescent="0.25">
      <c r="A302" t="s">
        <v>240</v>
      </c>
      <c r="B302" s="11">
        <v>40106</v>
      </c>
      <c r="C302" s="10">
        <v>53.4</v>
      </c>
      <c r="E302" s="11"/>
    </row>
    <row r="303" spans="1:5" x14ac:dyDescent="0.25">
      <c r="A303" t="s">
        <v>241</v>
      </c>
      <c r="B303" s="11">
        <v>40070</v>
      </c>
      <c r="C303" s="10">
        <v>30</v>
      </c>
      <c r="E303" s="11"/>
    </row>
    <row r="304" spans="1:5" x14ac:dyDescent="0.25">
      <c r="A304" t="s">
        <v>241</v>
      </c>
      <c r="B304" s="11">
        <v>40087</v>
      </c>
      <c r="C304" s="10">
        <v>30</v>
      </c>
      <c r="E304" s="11"/>
    </row>
    <row r="305" spans="1:5" x14ac:dyDescent="0.25">
      <c r="A305" t="s">
        <v>241</v>
      </c>
      <c r="B305" s="11">
        <v>40107</v>
      </c>
      <c r="C305" s="10">
        <v>30.375</v>
      </c>
      <c r="E305" s="11"/>
    </row>
    <row r="306" spans="1:5" x14ac:dyDescent="0.25">
      <c r="A306" t="s">
        <v>241</v>
      </c>
      <c r="B306" s="11">
        <v>40133</v>
      </c>
      <c r="C306" s="10"/>
      <c r="E306" s="11"/>
    </row>
    <row r="307" spans="1:5" x14ac:dyDescent="0.25">
      <c r="A307" t="s">
        <v>242</v>
      </c>
      <c r="B307" s="11">
        <v>39973</v>
      </c>
      <c r="C307" s="10">
        <v>24.375</v>
      </c>
      <c r="E307" s="11"/>
    </row>
    <row r="308" spans="1:5" x14ac:dyDescent="0.25">
      <c r="A308" t="s">
        <v>242</v>
      </c>
      <c r="B308" s="11">
        <v>40000</v>
      </c>
      <c r="C308" s="10">
        <v>24.375</v>
      </c>
      <c r="E308" s="11"/>
    </row>
    <row r="309" spans="1:5" x14ac:dyDescent="0.25">
      <c r="A309" t="s">
        <v>242</v>
      </c>
      <c r="B309" s="11">
        <v>40031</v>
      </c>
      <c r="C309" s="10">
        <v>66.3</v>
      </c>
      <c r="E309" s="11"/>
    </row>
    <row r="310" spans="1:5" x14ac:dyDescent="0.25">
      <c r="A310" t="s">
        <v>242</v>
      </c>
      <c r="B310" s="11">
        <v>40039</v>
      </c>
      <c r="C310" s="10">
        <v>72.125</v>
      </c>
      <c r="E310" s="11"/>
    </row>
    <row r="311" spans="1:5" x14ac:dyDescent="0.25">
      <c r="A311" t="s">
        <v>242</v>
      </c>
      <c r="B311" s="11">
        <v>40049</v>
      </c>
      <c r="C311" s="10">
        <v>80.75</v>
      </c>
      <c r="E311" s="11"/>
    </row>
    <row r="312" spans="1:5" x14ac:dyDescent="0.25">
      <c r="A312" t="s">
        <v>242</v>
      </c>
      <c r="B312" s="11">
        <v>40070</v>
      </c>
      <c r="C312" s="10">
        <v>85.375</v>
      </c>
      <c r="E312" s="11"/>
    </row>
    <row r="313" spans="1:5" x14ac:dyDescent="0.25">
      <c r="A313" t="s">
        <v>242</v>
      </c>
      <c r="B313" s="11">
        <v>40087</v>
      </c>
      <c r="C313" s="10">
        <v>92</v>
      </c>
      <c r="E313" s="11"/>
    </row>
    <row r="314" spans="1:5" x14ac:dyDescent="0.25">
      <c r="A314" t="s">
        <v>243</v>
      </c>
      <c r="B314" s="11">
        <v>40001</v>
      </c>
      <c r="C314" s="10">
        <v>25</v>
      </c>
      <c r="E314" s="11"/>
    </row>
    <row r="315" spans="1:5" x14ac:dyDescent="0.25">
      <c r="A315" t="s">
        <v>243</v>
      </c>
      <c r="B315" s="11">
        <v>40018</v>
      </c>
      <c r="C315" s="10">
        <v>30.25</v>
      </c>
      <c r="E315" s="11"/>
    </row>
    <row r="316" spans="1:5" x14ac:dyDescent="0.25">
      <c r="A316" t="s">
        <v>243</v>
      </c>
      <c r="B316" s="11">
        <v>40031</v>
      </c>
      <c r="C316" s="10">
        <v>32</v>
      </c>
      <c r="E316" s="11"/>
    </row>
    <row r="317" spans="1:5" x14ac:dyDescent="0.25">
      <c r="A317" t="s">
        <v>243</v>
      </c>
      <c r="B317" s="11">
        <v>40049</v>
      </c>
      <c r="C317" s="10">
        <v>57</v>
      </c>
      <c r="E317" s="11"/>
    </row>
    <row r="318" spans="1:5" x14ac:dyDescent="0.25">
      <c r="A318" t="s">
        <v>243</v>
      </c>
      <c r="B318" s="11">
        <v>40071</v>
      </c>
      <c r="C318" s="10">
        <v>77.75</v>
      </c>
      <c r="E318" s="11"/>
    </row>
    <row r="319" spans="1:5" x14ac:dyDescent="0.25">
      <c r="A319" t="s">
        <v>243</v>
      </c>
      <c r="B319" s="11">
        <v>40087</v>
      </c>
      <c r="C319" s="10">
        <v>85.75</v>
      </c>
      <c r="E319" s="11"/>
    </row>
    <row r="320" spans="1:5" x14ac:dyDescent="0.25">
      <c r="A320" t="s">
        <v>243</v>
      </c>
      <c r="B320" s="11">
        <v>40106</v>
      </c>
      <c r="C320" s="10">
        <v>92</v>
      </c>
      <c r="E320" s="11"/>
    </row>
    <row r="321" spans="1:5" x14ac:dyDescent="0.25">
      <c r="A321" t="s">
        <v>244</v>
      </c>
      <c r="B321" s="11">
        <v>40070</v>
      </c>
      <c r="C321" s="10">
        <v>31.875</v>
      </c>
      <c r="E321" s="11"/>
    </row>
    <row r="322" spans="1:5" x14ac:dyDescent="0.25">
      <c r="A322" t="s">
        <v>244</v>
      </c>
      <c r="B322" s="11">
        <v>40087</v>
      </c>
      <c r="C322" s="10">
        <v>59.875</v>
      </c>
      <c r="E322" s="11"/>
    </row>
    <row r="323" spans="1:5" x14ac:dyDescent="0.25">
      <c r="A323" t="s">
        <v>244</v>
      </c>
      <c r="B323" s="11">
        <v>40107</v>
      </c>
      <c r="C323" s="10">
        <v>83.25</v>
      </c>
      <c r="E323" s="11"/>
    </row>
    <row r="324" spans="1:5" x14ac:dyDescent="0.25">
      <c r="A324" t="s">
        <v>244</v>
      </c>
      <c r="B324" s="11">
        <v>40133</v>
      </c>
      <c r="C324" s="10"/>
      <c r="E324" s="11"/>
    </row>
    <row r="325" spans="1:5" x14ac:dyDescent="0.25">
      <c r="A325" t="s">
        <v>245</v>
      </c>
      <c r="B325" s="11">
        <v>39973</v>
      </c>
      <c r="C325" s="10">
        <v>23</v>
      </c>
      <c r="E325" s="11"/>
    </row>
    <row r="326" spans="1:5" x14ac:dyDescent="0.25">
      <c r="A326" t="s">
        <v>245</v>
      </c>
      <c r="B326" s="11">
        <v>40000</v>
      </c>
      <c r="C326" s="10">
        <v>23.625</v>
      </c>
      <c r="E326" s="11"/>
    </row>
    <row r="327" spans="1:5" x14ac:dyDescent="0.25">
      <c r="A327" t="s">
        <v>245</v>
      </c>
      <c r="B327" s="11">
        <v>40031</v>
      </c>
      <c r="C327" s="10">
        <v>67.174999999999997</v>
      </c>
      <c r="E327" s="11"/>
    </row>
    <row r="328" spans="1:5" x14ac:dyDescent="0.25">
      <c r="A328" t="s">
        <v>245</v>
      </c>
      <c r="B328" s="11">
        <v>40039</v>
      </c>
      <c r="C328" s="10">
        <v>71.7</v>
      </c>
      <c r="E328" s="11"/>
    </row>
    <row r="329" spans="1:5" x14ac:dyDescent="0.25">
      <c r="A329" t="s">
        <v>245</v>
      </c>
      <c r="B329" s="11">
        <v>40049</v>
      </c>
      <c r="C329" s="10">
        <v>82.125</v>
      </c>
      <c r="E329" s="11"/>
    </row>
    <row r="330" spans="1:5" x14ac:dyDescent="0.25">
      <c r="A330" t="s">
        <v>245</v>
      </c>
      <c r="B330" s="11">
        <v>40070</v>
      </c>
      <c r="C330" s="10">
        <v>86.25</v>
      </c>
      <c r="E330" s="11"/>
    </row>
    <row r="331" spans="1:5" x14ac:dyDescent="0.25">
      <c r="A331" t="s">
        <v>245</v>
      </c>
      <c r="B331" s="11">
        <v>40087</v>
      </c>
      <c r="C331" s="10">
        <v>92</v>
      </c>
      <c r="E331" s="11"/>
    </row>
    <row r="332" spans="1:5" x14ac:dyDescent="0.25">
      <c r="A332" t="s">
        <v>246</v>
      </c>
      <c r="B332" s="11">
        <v>40001</v>
      </c>
      <c r="C332" s="10">
        <v>24.75</v>
      </c>
      <c r="E332" s="11"/>
    </row>
    <row r="333" spans="1:5" x14ac:dyDescent="0.25">
      <c r="A333" t="s">
        <v>246</v>
      </c>
      <c r="B333" s="11">
        <v>40018</v>
      </c>
      <c r="C333" s="10">
        <v>31.375</v>
      </c>
      <c r="E333" s="11"/>
    </row>
    <row r="334" spans="1:5" x14ac:dyDescent="0.25">
      <c r="A334" t="s">
        <v>246</v>
      </c>
      <c r="B334" s="11">
        <v>40031</v>
      </c>
      <c r="C334" s="10">
        <v>32.375</v>
      </c>
      <c r="E334" s="11"/>
    </row>
    <row r="335" spans="1:5" x14ac:dyDescent="0.25">
      <c r="A335" t="s">
        <v>246</v>
      </c>
      <c r="B335" s="11">
        <v>40049</v>
      </c>
      <c r="C335" s="10">
        <v>54.875</v>
      </c>
      <c r="E335" s="11"/>
    </row>
    <row r="336" spans="1:5" x14ac:dyDescent="0.25">
      <c r="A336" t="s">
        <v>246</v>
      </c>
      <c r="B336" s="11">
        <v>40071</v>
      </c>
      <c r="C336" s="10">
        <v>74.25</v>
      </c>
      <c r="E336" s="11"/>
    </row>
    <row r="337" spans="1:5" x14ac:dyDescent="0.25">
      <c r="A337" t="s">
        <v>246</v>
      </c>
      <c r="B337" s="11">
        <v>40087</v>
      </c>
      <c r="C337" s="10">
        <v>82.3125</v>
      </c>
      <c r="E337" s="11"/>
    </row>
    <row r="338" spans="1:5" x14ac:dyDescent="0.25">
      <c r="A338" t="s">
        <v>246</v>
      </c>
      <c r="B338" s="11">
        <v>40106</v>
      </c>
      <c r="C338" s="10">
        <v>92.142857142857139</v>
      </c>
      <c r="E338" s="11"/>
    </row>
    <row r="339" spans="1:5" x14ac:dyDescent="0.25">
      <c r="A339" t="s">
        <v>247</v>
      </c>
      <c r="B339" s="11">
        <v>40070</v>
      </c>
      <c r="C339" s="10">
        <v>31.75</v>
      </c>
      <c r="E339" s="11"/>
    </row>
    <row r="340" spans="1:5" x14ac:dyDescent="0.25">
      <c r="A340" t="s">
        <v>247</v>
      </c>
      <c r="B340" s="11">
        <v>40087</v>
      </c>
      <c r="C340" s="10">
        <v>58.5</v>
      </c>
      <c r="E340" s="11"/>
    </row>
    <row r="341" spans="1:5" x14ac:dyDescent="0.25">
      <c r="A341" t="s">
        <v>247</v>
      </c>
      <c r="B341" s="11">
        <v>40107</v>
      </c>
      <c r="C341" s="10">
        <v>81</v>
      </c>
      <c r="E341" s="11"/>
    </row>
    <row r="342" spans="1:5" x14ac:dyDescent="0.25">
      <c r="A342" t="s">
        <v>247</v>
      </c>
      <c r="B342" s="11">
        <v>40133</v>
      </c>
      <c r="C342" s="10"/>
      <c r="E342" s="11"/>
    </row>
    <row r="343" spans="1:5" x14ac:dyDescent="0.25">
      <c r="A343" t="s">
        <v>248</v>
      </c>
      <c r="B343" s="11">
        <v>39973</v>
      </c>
      <c r="C343" s="10">
        <v>25.428571428571427</v>
      </c>
      <c r="E343" s="11"/>
    </row>
    <row r="344" spans="1:5" x14ac:dyDescent="0.25">
      <c r="A344" t="s">
        <v>248</v>
      </c>
      <c r="B344" s="11">
        <v>40000</v>
      </c>
      <c r="C344" s="10">
        <v>24.5</v>
      </c>
      <c r="E344" s="11"/>
    </row>
    <row r="345" spans="1:5" x14ac:dyDescent="0.25">
      <c r="A345" t="s">
        <v>248</v>
      </c>
      <c r="B345" s="11">
        <v>40031</v>
      </c>
      <c r="C345" s="10">
        <v>31.75</v>
      </c>
      <c r="E345" s="11"/>
    </row>
    <row r="346" spans="1:5" x14ac:dyDescent="0.25">
      <c r="A346" t="s">
        <v>248</v>
      </c>
      <c r="B346" s="11">
        <v>40039</v>
      </c>
      <c r="C346" s="10">
        <v>33.375</v>
      </c>
      <c r="E346" s="11"/>
    </row>
    <row r="347" spans="1:5" x14ac:dyDescent="0.25">
      <c r="A347" t="s">
        <v>248</v>
      </c>
      <c r="B347" s="11">
        <v>40049</v>
      </c>
      <c r="C347" s="10">
        <v>39.625</v>
      </c>
      <c r="E347" s="11"/>
    </row>
    <row r="348" spans="1:5" x14ac:dyDescent="0.25">
      <c r="A348" t="s">
        <v>248</v>
      </c>
      <c r="B348" s="11">
        <v>40070</v>
      </c>
      <c r="C348" s="10">
        <v>63.866666666666667</v>
      </c>
      <c r="E348" s="11"/>
    </row>
    <row r="349" spans="1:5" x14ac:dyDescent="0.25">
      <c r="A349" t="s">
        <v>248</v>
      </c>
      <c r="B349" s="11">
        <v>40087</v>
      </c>
      <c r="C349" s="10">
        <v>73</v>
      </c>
      <c r="E349" s="11"/>
    </row>
    <row r="350" spans="1:5" x14ac:dyDescent="0.25">
      <c r="A350" t="s">
        <v>249</v>
      </c>
      <c r="B350" s="11">
        <v>40001</v>
      </c>
      <c r="C350" s="10">
        <v>26.125</v>
      </c>
      <c r="E350" s="11"/>
    </row>
    <row r="351" spans="1:5" x14ac:dyDescent="0.25">
      <c r="A351" t="s">
        <v>249</v>
      </c>
      <c r="B351" s="11">
        <v>40018</v>
      </c>
      <c r="C351" s="10">
        <v>28.75</v>
      </c>
      <c r="E351" s="11"/>
    </row>
    <row r="352" spans="1:5" x14ac:dyDescent="0.25">
      <c r="A352" t="s">
        <v>249</v>
      </c>
      <c r="B352" s="11">
        <v>40031</v>
      </c>
      <c r="C352" s="10">
        <v>30.125</v>
      </c>
      <c r="E352" s="11"/>
    </row>
    <row r="353" spans="1:5" x14ac:dyDescent="0.25">
      <c r="A353" t="s">
        <v>249</v>
      </c>
      <c r="B353" s="11">
        <v>40049</v>
      </c>
      <c r="C353" s="10">
        <v>31.5</v>
      </c>
      <c r="E353" s="11"/>
    </row>
    <row r="354" spans="1:5" x14ac:dyDescent="0.25">
      <c r="A354" t="s">
        <v>249</v>
      </c>
      <c r="B354" s="11">
        <v>40071</v>
      </c>
      <c r="C354" s="10">
        <v>39.625</v>
      </c>
      <c r="E354" s="11"/>
    </row>
    <row r="355" spans="1:5" x14ac:dyDescent="0.25">
      <c r="A355" t="s">
        <v>249</v>
      </c>
      <c r="B355" s="11">
        <v>40087</v>
      </c>
      <c r="C355" s="10">
        <v>80.75</v>
      </c>
      <c r="E355" s="11"/>
    </row>
    <row r="356" spans="1:5" x14ac:dyDescent="0.25">
      <c r="A356" t="s">
        <v>249</v>
      </c>
      <c r="B356" s="11">
        <v>40106</v>
      </c>
      <c r="C356" s="10">
        <v>85</v>
      </c>
      <c r="E356" s="11"/>
    </row>
    <row r="357" spans="1:5" x14ac:dyDescent="0.25">
      <c r="A357" t="s">
        <v>250</v>
      </c>
      <c r="B357" s="11">
        <v>40070</v>
      </c>
      <c r="C357" s="10">
        <v>30</v>
      </c>
      <c r="E357" s="11"/>
    </row>
    <row r="358" spans="1:5" x14ac:dyDescent="0.25">
      <c r="A358" t="s">
        <v>250</v>
      </c>
      <c r="B358" s="11">
        <v>40087</v>
      </c>
      <c r="C358" s="10">
        <v>30.375</v>
      </c>
      <c r="E358" s="11"/>
    </row>
    <row r="359" spans="1:5" x14ac:dyDescent="0.25">
      <c r="A359" t="s">
        <v>250</v>
      </c>
      <c r="B359" s="11">
        <v>40107</v>
      </c>
      <c r="C359" s="10">
        <v>31.125</v>
      </c>
      <c r="E359" s="11"/>
    </row>
    <row r="360" spans="1:5" x14ac:dyDescent="0.25">
      <c r="A360" t="s">
        <v>250</v>
      </c>
      <c r="B360" s="11">
        <v>40133</v>
      </c>
      <c r="C360" s="10"/>
      <c r="E360" s="11"/>
    </row>
    <row r="361" spans="1:5" x14ac:dyDescent="0.25">
      <c r="A361" t="s">
        <v>251</v>
      </c>
      <c r="B361" s="11">
        <v>39973</v>
      </c>
      <c r="C361" s="10">
        <v>25.875</v>
      </c>
      <c r="E361" s="11"/>
    </row>
    <row r="362" spans="1:5" x14ac:dyDescent="0.25">
      <c r="A362" t="s">
        <v>251</v>
      </c>
      <c r="B362" s="11">
        <v>40000</v>
      </c>
      <c r="C362" s="10">
        <v>25.25</v>
      </c>
      <c r="E362" s="11"/>
    </row>
    <row r="363" spans="1:5" x14ac:dyDescent="0.25">
      <c r="A363" t="s">
        <v>251</v>
      </c>
      <c r="B363" s="11">
        <v>40031</v>
      </c>
      <c r="C363" s="10">
        <v>55.5</v>
      </c>
      <c r="E363" s="11"/>
    </row>
    <row r="364" spans="1:5" x14ac:dyDescent="0.25">
      <c r="A364" t="s">
        <v>251</v>
      </c>
      <c r="B364" s="11">
        <v>40039</v>
      </c>
      <c r="C364" s="10">
        <v>65.875</v>
      </c>
      <c r="E364" s="11"/>
    </row>
    <row r="365" spans="1:5" x14ac:dyDescent="0.25">
      <c r="A365" t="s">
        <v>251</v>
      </c>
      <c r="B365" s="11">
        <v>40049</v>
      </c>
      <c r="C365" s="10">
        <v>73.962500000000006</v>
      </c>
      <c r="E365" s="11"/>
    </row>
    <row r="366" spans="1:5" x14ac:dyDescent="0.25">
      <c r="A366" t="s">
        <v>251</v>
      </c>
      <c r="B366" s="11">
        <v>40070</v>
      </c>
      <c r="C366" s="10">
        <v>86.285714285714292</v>
      </c>
      <c r="E366" s="11"/>
    </row>
    <row r="367" spans="1:5" x14ac:dyDescent="0.25">
      <c r="A367" t="s">
        <v>251</v>
      </c>
      <c r="B367" s="11">
        <v>40087</v>
      </c>
      <c r="C367" s="10">
        <v>91.285714285714292</v>
      </c>
      <c r="E367" s="11"/>
    </row>
    <row r="368" spans="1:5" x14ac:dyDescent="0.25">
      <c r="A368" t="s">
        <v>252</v>
      </c>
      <c r="B368" s="11">
        <v>40001</v>
      </c>
      <c r="C368" s="10">
        <v>25.5</v>
      </c>
      <c r="E368" s="11"/>
    </row>
    <row r="369" spans="1:5" x14ac:dyDescent="0.25">
      <c r="A369" t="s">
        <v>252</v>
      </c>
      <c r="B369" s="11">
        <v>40018</v>
      </c>
      <c r="C369" s="10">
        <v>30.571428571428573</v>
      </c>
      <c r="E369" s="11"/>
    </row>
    <row r="370" spans="1:5" x14ac:dyDescent="0.25">
      <c r="A370" t="s">
        <v>252</v>
      </c>
      <c r="B370" s="11">
        <v>40031</v>
      </c>
      <c r="C370" s="10">
        <v>33.5</v>
      </c>
      <c r="E370" s="11"/>
    </row>
    <row r="371" spans="1:5" x14ac:dyDescent="0.25">
      <c r="A371" t="s">
        <v>252</v>
      </c>
      <c r="B371" s="11">
        <v>40049</v>
      </c>
      <c r="C371" s="10">
        <v>55.75</v>
      </c>
      <c r="E371" s="11"/>
    </row>
    <row r="372" spans="1:5" x14ac:dyDescent="0.25">
      <c r="A372" t="s">
        <v>252</v>
      </c>
      <c r="B372" s="11">
        <v>40071</v>
      </c>
      <c r="C372" s="10">
        <v>71.75</v>
      </c>
      <c r="E372" s="11"/>
    </row>
    <row r="373" spans="1:5" x14ac:dyDescent="0.25">
      <c r="A373" t="s">
        <v>252</v>
      </c>
      <c r="B373" s="11">
        <v>40087</v>
      </c>
      <c r="C373" s="10">
        <v>81.5</v>
      </c>
      <c r="E373" s="11"/>
    </row>
    <row r="374" spans="1:5" x14ac:dyDescent="0.25">
      <c r="A374" t="s">
        <v>252</v>
      </c>
      <c r="B374" s="11">
        <v>40106</v>
      </c>
      <c r="C374" s="10">
        <v>92</v>
      </c>
      <c r="E374" s="11"/>
    </row>
    <row r="375" spans="1:5" x14ac:dyDescent="0.25">
      <c r="A375" t="s">
        <v>253</v>
      </c>
      <c r="B375" s="11">
        <v>40070</v>
      </c>
      <c r="C375" s="10">
        <v>30.875</v>
      </c>
      <c r="E375" s="11"/>
    </row>
    <row r="376" spans="1:5" x14ac:dyDescent="0.25">
      <c r="A376" t="s">
        <v>253</v>
      </c>
      <c r="B376" s="11">
        <v>40087</v>
      </c>
      <c r="C376" s="10">
        <v>57.875</v>
      </c>
      <c r="E376" s="11"/>
    </row>
    <row r="377" spans="1:5" x14ac:dyDescent="0.25">
      <c r="A377" t="s">
        <v>253</v>
      </c>
      <c r="B377" s="11">
        <v>40107</v>
      </c>
      <c r="C377" s="10">
        <v>79.5</v>
      </c>
      <c r="E377" s="11"/>
    </row>
    <row r="378" spans="1:5" x14ac:dyDescent="0.25">
      <c r="A378" t="s">
        <v>253</v>
      </c>
      <c r="B378" s="11">
        <v>40133</v>
      </c>
      <c r="C378" s="10"/>
      <c r="E378" s="11"/>
    </row>
    <row r="379" spans="1:5" x14ac:dyDescent="0.25">
      <c r="A379" t="s">
        <v>254</v>
      </c>
      <c r="B379" s="11">
        <v>39973</v>
      </c>
      <c r="C379" s="10">
        <v>25.375</v>
      </c>
      <c r="E379" s="11"/>
    </row>
    <row r="380" spans="1:5" x14ac:dyDescent="0.25">
      <c r="A380" t="s">
        <v>254</v>
      </c>
      <c r="B380" s="11">
        <v>40000</v>
      </c>
      <c r="C380" s="10">
        <v>25</v>
      </c>
      <c r="E380" s="11"/>
    </row>
    <row r="381" spans="1:5" x14ac:dyDescent="0.25">
      <c r="A381" t="s">
        <v>254</v>
      </c>
      <c r="B381" s="11">
        <v>40031</v>
      </c>
      <c r="C381" s="10">
        <v>42.714285714285715</v>
      </c>
      <c r="E381" s="11"/>
    </row>
    <row r="382" spans="1:5" x14ac:dyDescent="0.25">
      <c r="A382" t="s">
        <v>254</v>
      </c>
      <c r="B382" s="11">
        <v>40039</v>
      </c>
      <c r="C382" s="10">
        <v>62</v>
      </c>
      <c r="E382" s="11"/>
    </row>
    <row r="383" spans="1:5" x14ac:dyDescent="0.25">
      <c r="A383" t="s">
        <v>254</v>
      </c>
      <c r="B383" s="11">
        <v>40049</v>
      </c>
      <c r="C383" s="10">
        <v>68.674999999999997</v>
      </c>
      <c r="E383" s="11"/>
    </row>
    <row r="384" spans="1:5" x14ac:dyDescent="0.25">
      <c r="A384" t="s">
        <v>254</v>
      </c>
      <c r="B384" s="11">
        <v>40070</v>
      </c>
      <c r="C384" s="10">
        <v>82.857142857142861</v>
      </c>
      <c r="E384" s="11"/>
    </row>
    <row r="385" spans="1:5" x14ac:dyDescent="0.25">
      <c r="A385" t="s">
        <v>254</v>
      </c>
      <c r="B385" s="11">
        <v>40087</v>
      </c>
      <c r="C385" s="10">
        <v>88.75</v>
      </c>
      <c r="E385" s="11"/>
    </row>
    <row r="386" spans="1:5" x14ac:dyDescent="0.25">
      <c r="A386" t="s">
        <v>255</v>
      </c>
      <c r="B386" s="11">
        <v>40001</v>
      </c>
      <c r="C386" s="10">
        <v>24.625</v>
      </c>
      <c r="E386" s="11"/>
    </row>
    <row r="387" spans="1:5" x14ac:dyDescent="0.25">
      <c r="A387" t="s">
        <v>255</v>
      </c>
      <c r="B387" s="11">
        <v>40018</v>
      </c>
      <c r="C387" s="10">
        <v>30.5</v>
      </c>
      <c r="E387" s="11"/>
    </row>
    <row r="388" spans="1:5" x14ac:dyDescent="0.25">
      <c r="A388" t="s">
        <v>255</v>
      </c>
      <c r="B388" s="11">
        <v>40031</v>
      </c>
      <c r="C388" s="10">
        <v>31.5</v>
      </c>
      <c r="E388" s="11"/>
    </row>
    <row r="389" spans="1:5" x14ac:dyDescent="0.25">
      <c r="A389" t="s">
        <v>255</v>
      </c>
      <c r="B389" s="11">
        <v>40049</v>
      </c>
      <c r="C389" s="10">
        <v>36.75</v>
      </c>
      <c r="E389" s="11"/>
    </row>
    <row r="390" spans="1:5" x14ac:dyDescent="0.25">
      <c r="A390" t="s">
        <v>255</v>
      </c>
      <c r="B390" s="11">
        <v>40071</v>
      </c>
      <c r="C390" s="10">
        <v>69.375</v>
      </c>
      <c r="E390" s="11"/>
    </row>
    <row r="391" spans="1:5" x14ac:dyDescent="0.25">
      <c r="A391" t="s">
        <v>255</v>
      </c>
      <c r="B391" s="11">
        <v>40087</v>
      </c>
      <c r="C391" s="10">
        <v>80.5</v>
      </c>
      <c r="E391" s="11"/>
    </row>
    <row r="392" spans="1:5" x14ac:dyDescent="0.25">
      <c r="A392" t="s">
        <v>255</v>
      </c>
      <c r="B392" s="11">
        <v>40106</v>
      </c>
      <c r="C392" s="10">
        <v>90.571428571428569</v>
      </c>
      <c r="E392" s="11"/>
    </row>
    <row r="393" spans="1:5" x14ac:dyDescent="0.25">
      <c r="A393" t="s">
        <v>256</v>
      </c>
      <c r="B393" s="11">
        <v>40070</v>
      </c>
      <c r="C393" s="10">
        <v>31.125</v>
      </c>
      <c r="E393" s="11"/>
    </row>
    <row r="394" spans="1:5" x14ac:dyDescent="0.25">
      <c r="A394" t="s">
        <v>256</v>
      </c>
      <c r="B394" s="11">
        <v>40087</v>
      </c>
      <c r="C394" s="10">
        <v>46</v>
      </c>
      <c r="E394" s="11"/>
    </row>
    <row r="395" spans="1:5" x14ac:dyDescent="0.25">
      <c r="A395" t="s">
        <v>256</v>
      </c>
      <c r="B395" s="11">
        <v>40107</v>
      </c>
      <c r="C395" s="10">
        <v>76.75</v>
      </c>
      <c r="E395" s="11"/>
    </row>
    <row r="396" spans="1:5" x14ac:dyDescent="0.25">
      <c r="A396" t="s">
        <v>256</v>
      </c>
      <c r="B396" s="11">
        <v>40133</v>
      </c>
      <c r="C396" s="10"/>
      <c r="E396" s="11"/>
    </row>
    <row r="397" spans="1:5" x14ac:dyDescent="0.25">
      <c r="A397" t="s">
        <v>257</v>
      </c>
      <c r="B397" s="11">
        <v>39973</v>
      </c>
      <c r="C397" s="10">
        <v>24</v>
      </c>
      <c r="E397" s="11"/>
    </row>
    <row r="398" spans="1:5" x14ac:dyDescent="0.25">
      <c r="A398" t="s">
        <v>257</v>
      </c>
      <c r="B398" s="11">
        <v>40000</v>
      </c>
      <c r="C398" s="10">
        <v>24.25</v>
      </c>
      <c r="E398" s="11"/>
    </row>
    <row r="399" spans="1:5" x14ac:dyDescent="0.25">
      <c r="A399" t="s">
        <v>257</v>
      </c>
      <c r="B399" s="11">
        <v>40031</v>
      </c>
      <c r="C399" s="10">
        <v>66.3125</v>
      </c>
      <c r="E399" s="11"/>
    </row>
    <row r="400" spans="1:5" x14ac:dyDescent="0.25">
      <c r="A400" t="s">
        <v>257</v>
      </c>
      <c r="B400" s="11">
        <v>40039</v>
      </c>
      <c r="C400" s="10">
        <v>71.5</v>
      </c>
      <c r="E400" s="11"/>
    </row>
    <row r="401" spans="1:5" x14ac:dyDescent="0.25">
      <c r="A401" t="s">
        <v>257</v>
      </c>
      <c r="B401" s="11">
        <v>40049</v>
      </c>
      <c r="C401" s="10">
        <v>81.25</v>
      </c>
      <c r="E401" s="11"/>
    </row>
    <row r="402" spans="1:5" x14ac:dyDescent="0.25">
      <c r="A402" t="s">
        <v>257</v>
      </c>
      <c r="B402" s="11">
        <v>40070</v>
      </c>
      <c r="C402" s="10">
        <v>87</v>
      </c>
      <c r="E402" s="11"/>
    </row>
    <row r="403" spans="1:5" x14ac:dyDescent="0.25">
      <c r="A403" t="s">
        <v>257</v>
      </c>
      <c r="B403" s="11">
        <v>40087</v>
      </c>
      <c r="C403" s="10">
        <v>91</v>
      </c>
      <c r="E403" s="11"/>
    </row>
    <row r="404" spans="1:5" x14ac:dyDescent="0.25">
      <c r="A404" t="s">
        <v>258</v>
      </c>
      <c r="B404" s="11">
        <v>40001</v>
      </c>
      <c r="C404" s="10">
        <v>25.5</v>
      </c>
      <c r="E404" s="11"/>
    </row>
    <row r="405" spans="1:5" x14ac:dyDescent="0.25">
      <c r="A405" t="s">
        <v>258</v>
      </c>
      <c r="B405" s="11">
        <v>40018</v>
      </c>
      <c r="C405" s="10">
        <v>30.875</v>
      </c>
      <c r="E405" s="11"/>
    </row>
    <row r="406" spans="1:5" x14ac:dyDescent="0.25">
      <c r="A406" t="s">
        <v>258</v>
      </c>
      <c r="B406" s="11">
        <v>40031</v>
      </c>
      <c r="C406" s="10">
        <v>32.5</v>
      </c>
      <c r="E406" s="11"/>
    </row>
    <row r="407" spans="1:5" x14ac:dyDescent="0.25">
      <c r="A407" t="s">
        <v>258</v>
      </c>
      <c r="B407" s="11">
        <v>40049</v>
      </c>
      <c r="C407" s="10">
        <v>61.75</v>
      </c>
      <c r="E407" s="11"/>
    </row>
    <row r="408" spans="1:5" x14ac:dyDescent="0.25">
      <c r="A408" t="s">
        <v>258</v>
      </c>
      <c r="B408" s="11">
        <v>40071</v>
      </c>
      <c r="C408" s="10">
        <v>75.4375</v>
      </c>
      <c r="E408" s="11"/>
    </row>
    <row r="409" spans="1:5" x14ac:dyDescent="0.25">
      <c r="A409" t="s">
        <v>258</v>
      </c>
      <c r="B409" s="11">
        <v>40087</v>
      </c>
      <c r="C409" s="10">
        <v>83</v>
      </c>
      <c r="E409" s="11"/>
    </row>
    <row r="410" spans="1:5" x14ac:dyDescent="0.25">
      <c r="A410" t="s">
        <v>258</v>
      </c>
      <c r="B410" s="11">
        <v>40106</v>
      </c>
      <c r="C410" s="10">
        <v>92.625</v>
      </c>
      <c r="E410" s="11"/>
    </row>
    <row r="411" spans="1:5" x14ac:dyDescent="0.25">
      <c r="A411" t="s">
        <v>259</v>
      </c>
      <c r="B411" s="11">
        <v>40070</v>
      </c>
      <c r="C411" s="10">
        <v>31.625</v>
      </c>
      <c r="E411" s="11"/>
    </row>
    <row r="412" spans="1:5" x14ac:dyDescent="0.25">
      <c r="A412" t="s">
        <v>259</v>
      </c>
      <c r="B412" s="11">
        <v>40087</v>
      </c>
      <c r="C412" s="10">
        <v>59.428571428571431</v>
      </c>
      <c r="E412" s="11"/>
    </row>
    <row r="413" spans="1:5" x14ac:dyDescent="0.25">
      <c r="A413" t="s">
        <v>259</v>
      </c>
      <c r="B413" s="11">
        <v>40107</v>
      </c>
      <c r="C413" s="10">
        <v>84.5</v>
      </c>
      <c r="E413" s="11"/>
    </row>
    <row r="414" spans="1:5" x14ac:dyDescent="0.25">
      <c r="A414" t="s">
        <v>259</v>
      </c>
      <c r="B414" s="11">
        <v>40133</v>
      </c>
      <c r="C414" s="10"/>
      <c r="E414" s="11"/>
    </row>
    <row r="415" spans="1:5" x14ac:dyDescent="0.25">
      <c r="A415" t="s">
        <v>268</v>
      </c>
      <c r="B415" s="11">
        <v>37104</v>
      </c>
      <c r="C415" s="17">
        <v>22</v>
      </c>
    </row>
    <row r="416" spans="1:5" x14ac:dyDescent="0.25">
      <c r="A416" t="s">
        <v>268</v>
      </c>
      <c r="B416" s="11">
        <v>37126</v>
      </c>
      <c r="C416" s="17">
        <v>28</v>
      </c>
    </row>
    <row r="417" spans="1:3" x14ac:dyDescent="0.25">
      <c r="A417" t="s">
        <v>268</v>
      </c>
      <c r="B417" s="11">
        <v>37166</v>
      </c>
      <c r="C417" s="17">
        <v>49</v>
      </c>
    </row>
    <row r="418" spans="1:3" x14ac:dyDescent="0.25">
      <c r="A418" t="s">
        <v>268</v>
      </c>
      <c r="B418" s="11">
        <v>37174</v>
      </c>
      <c r="C418" s="17">
        <v>60</v>
      </c>
    </row>
    <row r="419" spans="1:3" x14ac:dyDescent="0.25">
      <c r="A419" t="s">
        <v>268</v>
      </c>
      <c r="B419" s="11">
        <v>37229</v>
      </c>
      <c r="C419" s="17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workbookViewId="0">
      <pane ySplit="870" topLeftCell="A459" activePane="bottomLeft"/>
      <selection activeCell="F1" sqref="F1"/>
      <selection pane="bottomLeft" activeCell="B210" sqref="B210:B489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8" t="s">
        <v>204</v>
      </c>
      <c r="D1" s="9" t="s">
        <v>205</v>
      </c>
      <c r="E1" s="9" t="s">
        <v>206</v>
      </c>
      <c r="F1" s="9" t="s">
        <v>207</v>
      </c>
      <c r="G1" s="9" t="s">
        <v>208</v>
      </c>
      <c r="H1" s="9" t="s">
        <v>209</v>
      </c>
      <c r="I1" s="9" t="s">
        <v>210</v>
      </c>
      <c r="J1" s="9" t="s">
        <v>211</v>
      </c>
      <c r="K1" s="9" t="s">
        <v>212</v>
      </c>
      <c r="L1" s="9" t="s">
        <v>270</v>
      </c>
      <c r="M1" s="9" t="s">
        <v>271</v>
      </c>
    </row>
    <row r="2" spans="1:13" x14ac:dyDescent="0.25">
      <c r="A2" s="10" t="s">
        <v>192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0" t="s">
        <v>192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0" t="s">
        <v>192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0" t="s">
        <v>192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0" t="s">
        <v>192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0" t="s">
        <v>192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0" t="s">
        <v>192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0" t="s">
        <v>192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0" t="s">
        <v>192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0" t="s">
        <v>192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0" t="s">
        <v>192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0" t="s">
        <v>192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0" t="s">
        <v>192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0" t="s">
        <v>192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0" t="s">
        <v>192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0" t="s">
        <v>192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0" t="s">
        <v>192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0" t="s">
        <v>192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0" t="s">
        <v>192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0" t="s">
        <v>192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0" t="s">
        <v>192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0" t="s">
        <v>192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0" t="s">
        <v>192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0" t="s">
        <v>192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0" t="s">
        <v>192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0" t="s">
        <v>192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0" t="s">
        <v>192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0" t="s">
        <v>192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0" t="s">
        <v>192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0" t="s">
        <v>193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0" t="s">
        <v>193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0" t="s">
        <v>193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0" t="s">
        <v>193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0" t="s">
        <v>193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0" t="s">
        <v>193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0" t="s">
        <v>193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0" t="s">
        <v>193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0" t="s">
        <v>193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0" t="s">
        <v>193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0" t="s">
        <v>193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0" t="s">
        <v>193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0" t="s">
        <v>193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0" t="s">
        <v>193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0" t="s">
        <v>193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0" t="s">
        <v>193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0" t="s">
        <v>193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0" t="s">
        <v>193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0" t="s">
        <v>193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0" t="s">
        <v>193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0" t="s">
        <v>193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0" t="s">
        <v>193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0" t="s">
        <v>193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0" t="s">
        <v>193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0" t="s">
        <v>193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0" t="s">
        <v>193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0" t="s">
        <v>193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0" t="s">
        <v>193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0" t="s">
        <v>193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0" t="s">
        <v>194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0" t="s">
        <v>194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0" t="s">
        <v>194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0" t="s">
        <v>194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0" t="s">
        <v>194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0" t="s">
        <v>194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0" t="s">
        <v>194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0" t="s">
        <v>194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0" t="s">
        <v>194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0" t="s">
        <v>194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0" t="s">
        <v>194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0" t="s">
        <v>194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0" t="s">
        <v>194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0" t="s">
        <v>194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0" t="s">
        <v>194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0" t="s">
        <v>194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0" t="s">
        <v>194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0" t="s">
        <v>194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0" t="s">
        <v>194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0" t="s">
        <v>194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0" t="s">
        <v>194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0" t="s">
        <v>194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0" t="s">
        <v>194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0" t="s">
        <v>194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0" t="s">
        <v>194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0" t="s">
        <v>194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0" t="s">
        <v>194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0" t="s">
        <v>194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0" t="s">
        <v>194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0" t="s">
        <v>195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0" t="s">
        <v>195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0" t="s">
        <v>195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0" t="s">
        <v>195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0" t="s">
        <v>195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0" t="s">
        <v>195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0" t="s">
        <v>195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0" t="s">
        <v>195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0" t="s">
        <v>195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0" t="s">
        <v>195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0" t="s">
        <v>195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0" t="s">
        <v>195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0" t="s">
        <v>195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0" t="s">
        <v>195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0" t="s">
        <v>195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0" t="s">
        <v>195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0" t="s">
        <v>195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0" t="s">
        <v>195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0" t="s">
        <v>195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0" t="s">
        <v>195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0" t="s">
        <v>195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0" t="s">
        <v>195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0" t="s">
        <v>195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0" t="s">
        <v>195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0" t="s">
        <v>195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0" t="s">
        <v>195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0" t="s">
        <v>195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0" t="s">
        <v>195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0" t="s">
        <v>195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0" t="s">
        <v>196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0" t="s">
        <v>196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0" t="s">
        <v>196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0" t="s">
        <v>196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0" t="s">
        <v>196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0" t="s">
        <v>196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0" t="s">
        <v>196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0" t="s">
        <v>196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0" t="s">
        <v>196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0" t="s">
        <v>196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0" t="s">
        <v>196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0" t="s">
        <v>196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0" t="s">
        <v>196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0" t="s">
        <v>196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0" t="s">
        <v>196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0" t="s">
        <v>196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0" t="s">
        <v>196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0" t="s">
        <v>196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0" t="s">
        <v>196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0" t="s">
        <v>196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0" t="s">
        <v>196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0" t="s">
        <v>196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0" t="s">
        <v>196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0" t="s">
        <v>196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0" t="s">
        <v>196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0" t="s">
        <v>196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0" t="s">
        <v>196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0" t="s">
        <v>196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0" t="s">
        <v>196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0" t="s">
        <v>197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0" t="s">
        <v>197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0" t="s">
        <v>197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0" t="s">
        <v>197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0" t="s">
        <v>197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0" t="s">
        <v>197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0" t="s">
        <v>197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0" t="s">
        <v>197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0" t="s">
        <v>197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0" t="s">
        <v>197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0" t="s">
        <v>197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0" t="s">
        <v>197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0" t="s">
        <v>197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0" t="s">
        <v>197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0" t="s">
        <v>197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0" t="s">
        <v>197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0" t="s">
        <v>197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0" t="s">
        <v>197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0" t="s">
        <v>197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0" t="s">
        <v>197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0" t="s">
        <v>197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0" t="s">
        <v>197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0" t="s">
        <v>197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0" t="s">
        <v>197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0" t="s">
        <v>197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0" t="s">
        <v>197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0" t="s">
        <v>197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0" t="s">
        <v>197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0" t="s">
        <v>197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268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268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268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268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268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268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268</v>
      </c>
      <c r="B182" s="18">
        <v>37197</v>
      </c>
    </row>
    <row r="183" spans="1:13" x14ac:dyDescent="0.25">
      <c r="A183" t="s">
        <v>268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268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268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1">
        <v>34964</v>
      </c>
      <c r="C204">
        <v>443.23677883604279</v>
      </c>
    </row>
    <row r="205" spans="1:10" x14ac:dyDescent="0.25">
      <c r="A205" t="s">
        <v>36</v>
      </c>
      <c r="B205" s="11">
        <v>34991</v>
      </c>
      <c r="C205">
        <v>430.37541025726881</v>
      </c>
    </row>
    <row r="206" spans="1:10" x14ac:dyDescent="0.25">
      <c r="A206" t="s">
        <v>38</v>
      </c>
      <c r="B206" s="11">
        <v>34991</v>
      </c>
      <c r="C206">
        <v>395.47191224766141</v>
      </c>
    </row>
    <row r="207" spans="1:10" x14ac:dyDescent="0.25">
      <c r="A207" t="s">
        <v>37</v>
      </c>
      <c r="B207" s="11">
        <v>34991</v>
      </c>
    </row>
    <row r="208" spans="1:10" x14ac:dyDescent="0.25">
      <c r="A208" t="s">
        <v>32</v>
      </c>
      <c r="B208" s="11">
        <v>34964</v>
      </c>
      <c r="C208">
        <v>566.21451567862778</v>
      </c>
    </row>
    <row r="209" spans="1:11" x14ac:dyDescent="0.25">
      <c r="A209" t="s">
        <v>35</v>
      </c>
      <c r="B209" s="11">
        <v>34964</v>
      </c>
    </row>
    <row r="210" spans="1:11" x14ac:dyDescent="0.25">
      <c r="A210" t="s">
        <v>112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25">
      <c r="A211" t="s">
        <v>360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25">
      <c r="A212" t="s">
        <v>113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25">
      <c r="A213" t="s">
        <v>361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25">
      <c r="A214" t="s">
        <v>114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25">
      <c r="A215" t="s">
        <v>115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25">
      <c r="A216" t="s">
        <v>116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25">
      <c r="A217" t="s">
        <v>117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25">
      <c r="A218" t="s">
        <v>362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25">
      <c r="A219" t="s">
        <v>355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25">
      <c r="A220" t="s">
        <v>118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25">
      <c r="A221" t="s">
        <v>356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25">
      <c r="A222" t="s">
        <v>357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25">
      <c r="A223" t="s">
        <v>358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25">
      <c r="A224" t="s">
        <v>112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25">
      <c r="A225" t="s">
        <v>360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25">
      <c r="A226" t="s">
        <v>113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25">
      <c r="A227" t="s">
        <v>361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25">
      <c r="A228" t="s">
        <v>114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25">
      <c r="A229" t="s">
        <v>115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25">
      <c r="A230" t="s">
        <v>116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25">
      <c r="A231" t="s">
        <v>117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25">
      <c r="A232" t="s">
        <v>362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25">
      <c r="A233" t="s">
        <v>355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25">
      <c r="A234" t="s">
        <v>118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25">
      <c r="A235" t="s">
        <v>356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25">
      <c r="A236" t="s">
        <v>357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25">
      <c r="A237" t="s">
        <v>358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25">
      <c r="A238" t="s">
        <v>112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25">
      <c r="A239" t="s">
        <v>360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25">
      <c r="A240" t="s">
        <v>113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25">
      <c r="A241" t="s">
        <v>361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25">
      <c r="A242" t="s">
        <v>114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25">
      <c r="A243" t="s">
        <v>115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25">
      <c r="A244" t="s">
        <v>116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25">
      <c r="A245" t="s">
        <v>117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25">
      <c r="A246" t="s">
        <v>362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25">
      <c r="A247" t="s">
        <v>355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25">
      <c r="A248" t="s">
        <v>118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25">
      <c r="A249" t="s">
        <v>356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25">
      <c r="A250" t="s">
        <v>357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25">
      <c r="A251" t="s">
        <v>358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25">
      <c r="A252" t="s">
        <v>112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25">
      <c r="A253" t="s">
        <v>360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25">
      <c r="A254" t="s">
        <v>113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25">
      <c r="A255" t="s">
        <v>361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25">
      <c r="A256" t="s">
        <v>114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25">
      <c r="A257" t="s">
        <v>115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25">
      <c r="A258" t="s">
        <v>116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25">
      <c r="A259" t="s">
        <v>117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25">
      <c r="A260" t="s">
        <v>362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25">
      <c r="A261" t="s">
        <v>355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25">
      <c r="A262" t="s">
        <v>118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25">
      <c r="A263" t="s">
        <v>356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25">
      <c r="A264" t="s">
        <v>357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25">
      <c r="A265" t="s">
        <v>358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25">
      <c r="A266" t="s">
        <v>112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25">
      <c r="A267" t="s">
        <v>360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25">
      <c r="A268" t="s">
        <v>113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25">
      <c r="A269" t="s">
        <v>361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25">
      <c r="A270" t="s">
        <v>114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25">
      <c r="A271" t="s">
        <v>115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25">
      <c r="A272" t="s">
        <v>116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25">
      <c r="A273" t="s">
        <v>117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25">
      <c r="A274" t="s">
        <v>362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25">
      <c r="A275" t="s">
        <v>355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25">
      <c r="A276" t="s">
        <v>118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25">
      <c r="A277" t="s">
        <v>356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25">
      <c r="A278" t="s">
        <v>357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25">
      <c r="A279" t="s">
        <v>358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25">
      <c r="A280" t="s">
        <v>112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25">
      <c r="A281" t="s">
        <v>360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25">
      <c r="A282" t="s">
        <v>113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25">
      <c r="A283" t="s">
        <v>361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25">
      <c r="A284" t="s">
        <v>114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25">
      <c r="A285" t="s">
        <v>115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25">
      <c r="A286" t="s">
        <v>116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25">
      <c r="A287" t="s">
        <v>117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25">
      <c r="A288" t="s">
        <v>362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25">
      <c r="A289" t="s">
        <v>355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25">
      <c r="A290" t="s">
        <v>118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25">
      <c r="A291" t="s">
        <v>356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25">
      <c r="A292" t="s">
        <v>357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25">
      <c r="A293" t="s">
        <v>358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25">
      <c r="A294" t="s">
        <v>112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25">
      <c r="A295" t="s">
        <v>360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25">
      <c r="A296" t="s">
        <v>113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25">
      <c r="A297" t="s">
        <v>361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25">
      <c r="A298" t="s">
        <v>114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25">
      <c r="A299" t="s">
        <v>115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25">
      <c r="A300" t="s">
        <v>116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25">
      <c r="A301" t="s">
        <v>117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25">
      <c r="A302" t="s">
        <v>362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25">
      <c r="A303" t="s">
        <v>355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25">
      <c r="A304" t="s">
        <v>118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25">
      <c r="A305" t="s">
        <v>356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25">
      <c r="A306" t="s">
        <v>357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25">
      <c r="A307" t="s">
        <v>358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25">
      <c r="A308" t="s">
        <v>112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25">
      <c r="A309" t="s">
        <v>360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25">
      <c r="A310" t="s">
        <v>113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25">
      <c r="A311" t="s">
        <v>361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25">
      <c r="A312" t="s">
        <v>114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25">
      <c r="A313" t="s">
        <v>115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25">
      <c r="A314" t="s">
        <v>116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25">
      <c r="A315" t="s">
        <v>117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25">
      <c r="A316" t="s">
        <v>362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25">
      <c r="A317" t="s">
        <v>355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25">
      <c r="A318" t="s">
        <v>118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25">
      <c r="A319" t="s">
        <v>356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25">
      <c r="A320" t="s">
        <v>357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25">
      <c r="A321" t="s">
        <v>358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25">
      <c r="A322" t="s">
        <v>112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25">
      <c r="A323" t="s">
        <v>360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25">
      <c r="A324" t="s">
        <v>113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25">
      <c r="A325" t="s">
        <v>361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25">
      <c r="A326" t="s">
        <v>114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25">
      <c r="A327" t="s">
        <v>115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25">
      <c r="A328" t="s">
        <v>116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25">
      <c r="A329" t="s">
        <v>117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25">
      <c r="A330" t="s">
        <v>362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25">
      <c r="A331" t="s">
        <v>355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25">
      <c r="A332" t="s">
        <v>118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25">
      <c r="A333" t="s">
        <v>356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25">
      <c r="A334" t="s">
        <v>357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25">
      <c r="A335" t="s">
        <v>358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25">
      <c r="A336" t="s">
        <v>112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25">
      <c r="A337" t="s">
        <v>360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25">
      <c r="A338" t="s">
        <v>113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25">
      <c r="A339" t="s">
        <v>361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25">
      <c r="A340" t="s">
        <v>114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25">
      <c r="A341" t="s">
        <v>115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25">
      <c r="A342" t="s">
        <v>116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25">
      <c r="A343" t="s">
        <v>117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25">
      <c r="A344" t="s">
        <v>362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25">
      <c r="A345" t="s">
        <v>355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25">
      <c r="A346" t="s">
        <v>118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25">
      <c r="A347" t="s">
        <v>356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25">
      <c r="A348" t="s">
        <v>357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25">
      <c r="A349" t="s">
        <v>358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25">
      <c r="A350" t="s">
        <v>112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25">
      <c r="A351" t="s">
        <v>360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25">
      <c r="A352" t="s">
        <v>113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25">
      <c r="A353" t="s">
        <v>361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25">
      <c r="A354" t="s">
        <v>114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25">
      <c r="A355" t="s">
        <v>115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25">
      <c r="A356" t="s">
        <v>116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25">
      <c r="A357" t="s">
        <v>117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25">
      <c r="A358" t="s">
        <v>362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25">
      <c r="A359" t="s">
        <v>355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25">
      <c r="A360" t="s">
        <v>118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25">
      <c r="A361" t="s">
        <v>356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25">
      <c r="A362" t="s">
        <v>357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25">
      <c r="A363" t="s">
        <v>358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25">
      <c r="A364" t="s">
        <v>112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25">
      <c r="A365" t="s">
        <v>360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25">
      <c r="A366" t="s">
        <v>113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25">
      <c r="A367" t="s">
        <v>361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25">
      <c r="A368" t="s">
        <v>114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25">
      <c r="A369" t="s">
        <v>115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25">
      <c r="A370" t="s">
        <v>116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25">
      <c r="A371" t="s">
        <v>117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25">
      <c r="A372" t="s">
        <v>362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25">
      <c r="A373" t="s">
        <v>355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25">
      <c r="A374" t="s">
        <v>118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25">
      <c r="A375" t="s">
        <v>356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25">
      <c r="A376" t="s">
        <v>357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25">
      <c r="A377" t="s">
        <v>358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25">
      <c r="A378" t="s">
        <v>112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25">
      <c r="A379" t="s">
        <v>360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25">
      <c r="A380" t="s">
        <v>113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25">
      <c r="A381" t="s">
        <v>361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25">
      <c r="A382" t="s">
        <v>114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25">
      <c r="A383" t="s">
        <v>115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25">
      <c r="A384" t="s">
        <v>116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25">
      <c r="A385" t="s">
        <v>117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25">
      <c r="A386" t="s">
        <v>362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25">
      <c r="A387" t="s">
        <v>355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25">
      <c r="A388" t="s">
        <v>118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25">
      <c r="A389" t="s">
        <v>356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25">
      <c r="A390" t="s">
        <v>357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25">
      <c r="A391" t="s">
        <v>358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25">
      <c r="A392" t="s">
        <v>112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25">
      <c r="A393" t="s">
        <v>360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25">
      <c r="A394" t="s">
        <v>113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25">
      <c r="A395" t="s">
        <v>361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25">
      <c r="A396" t="s">
        <v>114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25">
      <c r="A397" t="s">
        <v>115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25">
      <c r="A398" t="s">
        <v>116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25">
      <c r="A399" t="s">
        <v>117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25">
      <c r="A400" t="s">
        <v>362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25">
      <c r="A401" t="s">
        <v>355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25">
      <c r="A402" t="s">
        <v>118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25">
      <c r="A403" t="s">
        <v>356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25">
      <c r="A404" t="s">
        <v>357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25">
      <c r="A405" t="s">
        <v>358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25">
      <c r="A406" t="s">
        <v>112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25">
      <c r="A407" t="s">
        <v>360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25">
      <c r="A408" t="s">
        <v>113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25">
      <c r="A409" t="s">
        <v>361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25">
      <c r="A410" t="s">
        <v>114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25">
      <c r="A411" t="s">
        <v>115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25">
      <c r="A412" t="s">
        <v>116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25">
      <c r="A413" t="s">
        <v>117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25">
      <c r="A414" t="s">
        <v>362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25">
      <c r="A415" t="s">
        <v>355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25">
      <c r="A416" t="s">
        <v>118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25">
      <c r="A417" t="s">
        <v>356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25">
      <c r="A418" t="s">
        <v>357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25">
      <c r="A419" t="s">
        <v>358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25">
      <c r="A420" t="s">
        <v>112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25">
      <c r="A421" t="s">
        <v>360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25">
      <c r="A422" t="s">
        <v>113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25">
      <c r="A423" t="s">
        <v>361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25">
      <c r="A424" t="s">
        <v>114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25">
      <c r="A425" t="s">
        <v>115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25">
      <c r="A426" t="s">
        <v>116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25">
      <c r="A427" t="s">
        <v>117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25">
      <c r="A428" t="s">
        <v>362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25">
      <c r="A429" t="s">
        <v>355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25">
      <c r="A430" t="s">
        <v>118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25">
      <c r="A431" t="s">
        <v>356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25">
      <c r="A432" t="s">
        <v>357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25">
      <c r="A433" t="s">
        <v>358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25">
      <c r="A434" t="s">
        <v>112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25">
      <c r="A435" t="s">
        <v>360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25">
      <c r="A436" t="s">
        <v>113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25">
      <c r="A437" t="s">
        <v>361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25">
      <c r="A438" t="s">
        <v>114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25">
      <c r="A439" t="s">
        <v>115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25">
      <c r="A440" t="s">
        <v>116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25">
      <c r="A441" t="s">
        <v>117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25">
      <c r="A442" t="s">
        <v>362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25">
      <c r="A443" t="s">
        <v>355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25">
      <c r="A444" t="s">
        <v>118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25">
      <c r="A445" t="s">
        <v>356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25">
      <c r="A446" t="s">
        <v>357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25">
      <c r="A447" t="s">
        <v>358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25">
      <c r="A448" t="s">
        <v>112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25">
      <c r="A449" t="s">
        <v>360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25">
      <c r="A450" t="s">
        <v>113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25">
      <c r="A451" t="s">
        <v>361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25">
      <c r="A452" t="s">
        <v>114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25">
      <c r="A453" t="s">
        <v>115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25">
      <c r="A454" t="s">
        <v>116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25">
      <c r="A455" t="s">
        <v>117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25">
      <c r="A456" t="s">
        <v>362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25">
      <c r="A457" t="s">
        <v>355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25">
      <c r="A458" t="s">
        <v>118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25">
      <c r="A459" t="s">
        <v>356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25">
      <c r="A460" t="s">
        <v>357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25">
      <c r="A461" t="s">
        <v>358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25">
      <c r="A462" t="s">
        <v>112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25">
      <c r="A463" t="s">
        <v>360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25">
      <c r="A464" t="s">
        <v>113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25">
      <c r="A465" t="s">
        <v>361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25">
      <c r="A466" t="s">
        <v>114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25">
      <c r="A467" t="s">
        <v>115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25">
      <c r="A468" t="s">
        <v>116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25">
      <c r="A469" t="s">
        <v>117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25">
      <c r="A470" t="s">
        <v>362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25">
      <c r="A471" t="s">
        <v>355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25">
      <c r="A472" t="s">
        <v>118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25">
      <c r="A473" t="s">
        <v>356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25">
      <c r="A474" t="s">
        <v>357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25">
      <c r="A475" t="s">
        <v>358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25">
      <c r="A476" t="s">
        <v>112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25">
      <c r="A477" t="s">
        <v>360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25">
      <c r="A478" t="s">
        <v>113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25">
      <c r="A479" t="s">
        <v>361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25">
      <c r="A480" t="s">
        <v>114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25">
      <c r="A481" t="s">
        <v>115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25">
      <c r="A482" t="s">
        <v>116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25">
      <c r="A483" t="s">
        <v>117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25">
      <c r="A484" t="s">
        <v>362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25">
      <c r="A485" t="s">
        <v>355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25">
      <c r="A486" t="s">
        <v>118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25">
      <c r="A487" t="s">
        <v>356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25">
      <c r="A488" t="s">
        <v>357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25">
      <c r="A489" t="s">
        <v>358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269</v>
      </c>
    </row>
    <row r="2" spans="1:3" x14ac:dyDescent="0.25">
      <c r="A2" t="s">
        <v>268</v>
      </c>
      <c r="B2" s="11">
        <v>37061</v>
      </c>
    </row>
    <row r="3" spans="1:3" x14ac:dyDescent="0.25">
      <c r="A3" t="s">
        <v>268</v>
      </c>
      <c r="B3" s="11">
        <v>37062</v>
      </c>
    </row>
    <row r="4" spans="1:3" x14ac:dyDescent="0.25">
      <c r="A4" t="s">
        <v>268</v>
      </c>
      <c r="B4" s="11">
        <v>37063</v>
      </c>
    </row>
    <row r="5" spans="1:3" x14ac:dyDescent="0.25">
      <c r="A5" t="s">
        <v>268</v>
      </c>
      <c r="B5" s="11">
        <v>37064</v>
      </c>
    </row>
    <row r="6" spans="1:3" x14ac:dyDescent="0.25">
      <c r="A6" t="s">
        <v>268</v>
      </c>
      <c r="B6" s="11">
        <v>37065</v>
      </c>
    </row>
    <row r="7" spans="1:3" x14ac:dyDescent="0.25">
      <c r="A7" t="s">
        <v>268</v>
      </c>
      <c r="B7" s="11">
        <v>37066</v>
      </c>
    </row>
    <row r="8" spans="1:3" x14ac:dyDescent="0.25">
      <c r="A8" t="s">
        <v>268</v>
      </c>
      <c r="B8" s="11">
        <v>37067</v>
      </c>
    </row>
    <row r="9" spans="1:3" x14ac:dyDescent="0.25">
      <c r="A9" t="s">
        <v>268</v>
      </c>
      <c r="B9" s="11">
        <v>37068</v>
      </c>
    </row>
    <row r="10" spans="1:3" x14ac:dyDescent="0.25">
      <c r="A10" t="s">
        <v>268</v>
      </c>
      <c r="B10" s="11">
        <v>37069</v>
      </c>
    </row>
    <row r="11" spans="1:3" x14ac:dyDescent="0.25">
      <c r="A11" t="s">
        <v>268</v>
      </c>
      <c r="B11" s="11">
        <v>37070</v>
      </c>
    </row>
    <row r="12" spans="1:3" x14ac:dyDescent="0.25">
      <c r="A12" t="s">
        <v>268</v>
      </c>
      <c r="B12" s="11">
        <v>37071</v>
      </c>
    </row>
    <row r="13" spans="1:3" x14ac:dyDescent="0.25">
      <c r="A13" t="s">
        <v>268</v>
      </c>
      <c r="B13" s="11">
        <v>37072</v>
      </c>
    </row>
    <row r="14" spans="1:3" x14ac:dyDescent="0.25">
      <c r="A14" t="s">
        <v>268</v>
      </c>
      <c r="B14" s="11">
        <v>37073</v>
      </c>
    </row>
    <row r="15" spans="1:3" x14ac:dyDescent="0.25">
      <c r="A15" t="s">
        <v>268</v>
      </c>
      <c r="B15" s="11">
        <v>37074</v>
      </c>
    </row>
    <row r="16" spans="1:3" x14ac:dyDescent="0.25">
      <c r="A16" t="s">
        <v>268</v>
      </c>
      <c r="B16" s="11">
        <v>37075</v>
      </c>
    </row>
    <row r="17" spans="1:2" x14ac:dyDescent="0.25">
      <c r="A17" t="s">
        <v>268</v>
      </c>
      <c r="B17" s="11">
        <v>37076</v>
      </c>
    </row>
    <row r="18" spans="1:2" x14ac:dyDescent="0.25">
      <c r="A18" t="s">
        <v>268</v>
      </c>
      <c r="B18" s="11">
        <v>37077</v>
      </c>
    </row>
    <row r="19" spans="1:2" x14ac:dyDescent="0.25">
      <c r="A19" t="s">
        <v>268</v>
      </c>
      <c r="B19" s="11">
        <v>37078</v>
      </c>
    </row>
    <row r="20" spans="1:2" x14ac:dyDescent="0.25">
      <c r="A20" t="s">
        <v>268</v>
      </c>
      <c r="B20" s="11">
        <v>37079</v>
      </c>
    </row>
    <row r="21" spans="1:2" x14ac:dyDescent="0.25">
      <c r="A21" t="s">
        <v>268</v>
      </c>
      <c r="B21" s="11">
        <v>37080</v>
      </c>
    </row>
    <row r="22" spans="1:2" x14ac:dyDescent="0.25">
      <c r="A22" t="s">
        <v>268</v>
      </c>
      <c r="B22" s="11">
        <v>37081</v>
      </c>
    </row>
    <row r="23" spans="1:2" x14ac:dyDescent="0.25">
      <c r="A23" t="s">
        <v>268</v>
      </c>
      <c r="B23" s="11">
        <v>37082</v>
      </c>
    </row>
    <row r="24" spans="1:2" x14ac:dyDescent="0.25">
      <c r="A24" t="s">
        <v>268</v>
      </c>
      <c r="B24" s="11">
        <v>37083</v>
      </c>
    </row>
    <row r="25" spans="1:2" x14ac:dyDescent="0.25">
      <c r="A25" t="s">
        <v>268</v>
      </c>
      <c r="B25" s="11">
        <v>37084</v>
      </c>
    </row>
    <row r="26" spans="1:2" x14ac:dyDescent="0.25">
      <c r="A26" t="s">
        <v>268</v>
      </c>
      <c r="B26" s="11">
        <v>37085</v>
      </c>
    </row>
    <row r="27" spans="1:2" x14ac:dyDescent="0.25">
      <c r="A27" t="s">
        <v>268</v>
      </c>
      <c r="B27" s="11">
        <v>37086</v>
      </c>
    </row>
    <row r="28" spans="1:2" x14ac:dyDescent="0.25">
      <c r="A28" t="s">
        <v>268</v>
      </c>
      <c r="B28" s="11">
        <v>37087</v>
      </c>
    </row>
    <row r="29" spans="1:2" x14ac:dyDescent="0.25">
      <c r="A29" t="s">
        <v>268</v>
      </c>
      <c r="B29" s="11">
        <v>37088</v>
      </c>
    </row>
    <row r="30" spans="1:2" x14ac:dyDescent="0.25">
      <c r="A30" t="s">
        <v>268</v>
      </c>
      <c r="B30" s="11">
        <v>37089</v>
      </c>
    </row>
    <row r="31" spans="1:2" x14ac:dyDescent="0.25">
      <c r="A31" t="s">
        <v>268</v>
      </c>
      <c r="B31" s="11">
        <v>37090</v>
      </c>
    </row>
    <row r="32" spans="1:2" x14ac:dyDescent="0.25">
      <c r="A32" t="s">
        <v>268</v>
      </c>
      <c r="B32" s="11">
        <v>37091</v>
      </c>
    </row>
    <row r="33" spans="1:3" x14ac:dyDescent="0.25">
      <c r="A33" t="s">
        <v>268</v>
      </c>
      <c r="B33" s="11">
        <v>37092</v>
      </c>
    </row>
    <row r="34" spans="1:3" x14ac:dyDescent="0.25">
      <c r="A34" t="s">
        <v>268</v>
      </c>
      <c r="B34" s="11">
        <v>37093</v>
      </c>
    </row>
    <row r="35" spans="1:3" x14ac:dyDescent="0.25">
      <c r="A35" t="s">
        <v>268</v>
      </c>
      <c r="B35" s="11">
        <v>37094</v>
      </c>
    </row>
    <row r="36" spans="1:3" x14ac:dyDescent="0.25">
      <c r="A36" t="s">
        <v>268</v>
      </c>
      <c r="B36" s="11">
        <v>37095</v>
      </c>
    </row>
    <row r="37" spans="1:3" x14ac:dyDescent="0.25">
      <c r="A37" t="s">
        <v>268</v>
      </c>
      <c r="B37" s="11">
        <v>37096</v>
      </c>
    </row>
    <row r="38" spans="1:3" x14ac:dyDescent="0.25">
      <c r="A38" t="s">
        <v>268</v>
      </c>
      <c r="B38" s="11">
        <v>37097</v>
      </c>
    </row>
    <row r="39" spans="1:3" x14ac:dyDescent="0.25">
      <c r="A39" t="s">
        <v>268</v>
      </c>
      <c r="B39" s="11">
        <v>37098</v>
      </c>
      <c r="C39">
        <v>0.67387271575670293</v>
      </c>
    </row>
    <row r="40" spans="1:3" x14ac:dyDescent="0.25">
      <c r="A40" t="s">
        <v>268</v>
      </c>
      <c r="B40" s="11">
        <v>37099</v>
      </c>
      <c r="C40">
        <v>1.0351647308139111</v>
      </c>
    </row>
    <row r="41" spans="1:3" x14ac:dyDescent="0.25">
      <c r="A41" t="s">
        <v>268</v>
      </c>
      <c r="B41" s="11">
        <v>37100</v>
      </c>
      <c r="C41">
        <v>1.7269137077923511</v>
      </c>
    </row>
    <row r="42" spans="1:3" x14ac:dyDescent="0.25">
      <c r="A42" t="s">
        <v>268</v>
      </c>
      <c r="B42" s="11">
        <v>37101</v>
      </c>
      <c r="C42">
        <v>1.35865720903725</v>
      </c>
    </row>
    <row r="43" spans="1:3" x14ac:dyDescent="0.25">
      <c r="A43" t="s">
        <v>268</v>
      </c>
      <c r="B43" s="11">
        <v>37102</v>
      </c>
      <c r="C43">
        <v>1.3014448591343089</v>
      </c>
    </row>
    <row r="44" spans="1:3" x14ac:dyDescent="0.25">
      <c r="A44" t="s">
        <v>268</v>
      </c>
      <c r="B44" s="11">
        <v>37103</v>
      </c>
      <c r="C44">
        <v>1.545464098037165</v>
      </c>
    </row>
    <row r="45" spans="1:3" x14ac:dyDescent="0.25">
      <c r="A45" t="s">
        <v>268</v>
      </c>
      <c r="B45" s="11">
        <v>37104</v>
      </c>
      <c r="C45">
        <v>1.645191104827457</v>
      </c>
    </row>
    <row r="46" spans="1:3" x14ac:dyDescent="0.25">
      <c r="A46" t="s">
        <v>268</v>
      </c>
      <c r="B46" s="11">
        <v>37105</v>
      </c>
      <c r="C46">
        <v>1.5073616205517082</v>
      </c>
    </row>
    <row r="47" spans="1:3" x14ac:dyDescent="0.25">
      <c r="A47" t="s">
        <v>268</v>
      </c>
      <c r="B47" s="11">
        <v>37106</v>
      </c>
      <c r="C47">
        <v>1.5218428191501556</v>
      </c>
    </row>
    <row r="48" spans="1:3" x14ac:dyDescent="0.25">
      <c r="A48" t="s">
        <v>268</v>
      </c>
      <c r="B48" s="11">
        <v>37107</v>
      </c>
      <c r="C48">
        <v>1.5188297393741945</v>
      </c>
    </row>
    <row r="49" spans="1:3" x14ac:dyDescent="0.25">
      <c r="A49" t="s">
        <v>268</v>
      </c>
      <c r="B49" s="11">
        <v>37108</v>
      </c>
      <c r="C49">
        <v>2.2268454522655037</v>
      </c>
    </row>
    <row r="50" spans="1:3" x14ac:dyDescent="0.25">
      <c r="A50" t="s">
        <v>268</v>
      </c>
      <c r="B50" s="11">
        <v>37109</v>
      </c>
      <c r="C50">
        <v>1.8126989666716444</v>
      </c>
    </row>
    <row r="51" spans="1:3" x14ac:dyDescent="0.25">
      <c r="A51" t="s">
        <v>268</v>
      </c>
      <c r="B51" s="11">
        <v>37110</v>
      </c>
      <c r="C51">
        <v>1.7870748189880483</v>
      </c>
    </row>
    <row r="52" spans="1:3" x14ac:dyDescent="0.25">
      <c r="A52" t="s">
        <v>268</v>
      </c>
      <c r="B52" s="11">
        <v>37111</v>
      </c>
    </row>
    <row r="53" spans="1:3" x14ac:dyDescent="0.25">
      <c r="A53" t="s">
        <v>268</v>
      </c>
      <c r="B53" s="11">
        <v>37112</v>
      </c>
    </row>
    <row r="54" spans="1:3" x14ac:dyDescent="0.25">
      <c r="A54" t="s">
        <v>268</v>
      </c>
      <c r="B54" s="11">
        <v>37113</v>
      </c>
    </row>
    <row r="55" spans="1:3" x14ac:dyDescent="0.25">
      <c r="A55" t="s">
        <v>268</v>
      </c>
      <c r="B55" s="11">
        <v>37114</v>
      </c>
    </row>
    <row r="56" spans="1:3" x14ac:dyDescent="0.25">
      <c r="A56" t="s">
        <v>268</v>
      </c>
      <c r="B56" s="11">
        <v>37115</v>
      </c>
    </row>
    <row r="57" spans="1:3" x14ac:dyDescent="0.25">
      <c r="A57" t="s">
        <v>268</v>
      </c>
      <c r="B57" s="11">
        <v>37116</v>
      </c>
    </row>
    <row r="58" spans="1:3" x14ac:dyDescent="0.25">
      <c r="A58" t="s">
        <v>268</v>
      </c>
      <c r="B58" s="11">
        <v>37117</v>
      </c>
    </row>
    <row r="59" spans="1:3" x14ac:dyDescent="0.25">
      <c r="A59" t="s">
        <v>268</v>
      </c>
      <c r="B59" s="11">
        <v>37118</v>
      </c>
    </row>
    <row r="60" spans="1:3" x14ac:dyDescent="0.25">
      <c r="A60" t="s">
        <v>268</v>
      </c>
      <c r="B60" s="11">
        <v>37119</v>
      </c>
    </row>
    <row r="61" spans="1:3" x14ac:dyDescent="0.25">
      <c r="A61" t="s">
        <v>268</v>
      </c>
      <c r="B61" s="11">
        <v>37120</v>
      </c>
      <c r="C61">
        <v>1.7397869493438232</v>
      </c>
    </row>
    <row r="62" spans="1:3" x14ac:dyDescent="0.25">
      <c r="A62" t="s">
        <v>268</v>
      </c>
      <c r="B62" s="11">
        <v>37121</v>
      </c>
      <c r="C62">
        <v>2.7803305540546619</v>
      </c>
    </row>
    <row r="63" spans="1:3" x14ac:dyDescent="0.25">
      <c r="A63" t="s">
        <v>268</v>
      </c>
      <c r="B63" s="11">
        <v>37122</v>
      </c>
      <c r="C63">
        <v>1.7091170744916566</v>
      </c>
    </row>
    <row r="64" spans="1:3" x14ac:dyDescent="0.25">
      <c r="A64" t="s">
        <v>268</v>
      </c>
      <c r="B64" s="11">
        <v>37123</v>
      </c>
      <c r="C64">
        <v>1.4535574482319122</v>
      </c>
    </row>
    <row r="65" spans="1:3" x14ac:dyDescent="0.25">
      <c r="A65" t="s">
        <v>268</v>
      </c>
      <c r="B65" s="11">
        <v>37124</v>
      </c>
      <c r="C65">
        <v>1.3</v>
      </c>
    </row>
    <row r="66" spans="1:3" x14ac:dyDescent="0.25">
      <c r="A66" t="s">
        <v>268</v>
      </c>
      <c r="B66" s="11">
        <v>37125</v>
      </c>
      <c r="C66">
        <v>1.6</v>
      </c>
    </row>
    <row r="67" spans="1:3" x14ac:dyDescent="0.25">
      <c r="A67" t="s">
        <v>268</v>
      </c>
      <c r="B67" s="11">
        <v>37126</v>
      </c>
      <c r="C67">
        <v>1.8250948324270242</v>
      </c>
    </row>
    <row r="68" spans="1:3" x14ac:dyDescent="0.25">
      <c r="A68" t="s">
        <v>268</v>
      </c>
      <c r="B68" s="11">
        <v>37127</v>
      </c>
      <c r="C68">
        <v>1.8665249829498325</v>
      </c>
    </row>
    <row r="69" spans="1:3" x14ac:dyDescent="0.25">
      <c r="A69" t="s">
        <v>268</v>
      </c>
      <c r="B69" s="11">
        <v>37128</v>
      </c>
      <c r="C69">
        <v>1.8340574014488069</v>
      </c>
    </row>
    <row r="70" spans="1:3" x14ac:dyDescent="0.25">
      <c r="A70" t="s">
        <v>268</v>
      </c>
      <c r="B70" s="11">
        <v>37129</v>
      </c>
      <c r="C70">
        <v>1.4905721512068881</v>
      </c>
    </row>
    <row r="71" spans="1:3" x14ac:dyDescent="0.25">
      <c r="A71" t="s">
        <v>268</v>
      </c>
      <c r="B71" s="11">
        <v>37130</v>
      </c>
      <c r="C71">
        <v>1.4909744978418737</v>
      </c>
    </row>
    <row r="72" spans="1:3" x14ac:dyDescent="0.25">
      <c r="A72" t="s">
        <v>268</v>
      </c>
      <c r="B72" s="11">
        <v>37131</v>
      </c>
      <c r="C72">
        <v>2.067111329573184</v>
      </c>
    </row>
    <row r="73" spans="1:3" x14ac:dyDescent="0.25">
      <c r="A73" t="s">
        <v>268</v>
      </c>
      <c r="B73" s="11">
        <v>37132</v>
      </c>
      <c r="C73">
        <v>1.2566132018213143</v>
      </c>
    </row>
    <row r="74" spans="1:3" x14ac:dyDescent="0.25">
      <c r="A74" t="s">
        <v>268</v>
      </c>
      <c r="B74" s="11">
        <v>37133</v>
      </c>
      <c r="C74">
        <v>1.7094057615957217</v>
      </c>
    </row>
    <row r="75" spans="1:3" x14ac:dyDescent="0.25">
      <c r="A75" t="s">
        <v>268</v>
      </c>
      <c r="B75" s="11">
        <v>37134</v>
      </c>
      <c r="C75">
        <v>2.6645781568422926</v>
      </c>
    </row>
    <row r="76" spans="1:3" x14ac:dyDescent="0.25">
      <c r="A76" t="s">
        <v>268</v>
      </c>
      <c r="B76" s="11">
        <v>37135</v>
      </c>
      <c r="C76">
        <v>3.5702415711162554</v>
      </c>
    </row>
    <row r="77" spans="1:3" x14ac:dyDescent="0.25">
      <c r="A77" t="s">
        <v>268</v>
      </c>
      <c r="B77" s="11">
        <v>37136</v>
      </c>
      <c r="C77">
        <v>2.9726684453780332</v>
      </c>
    </row>
    <row r="78" spans="1:3" x14ac:dyDescent="0.25">
      <c r="A78" t="s">
        <v>268</v>
      </c>
      <c r="B78" s="11">
        <v>37137</v>
      </c>
      <c r="C78">
        <v>2.3734136900208433</v>
      </c>
    </row>
    <row r="79" spans="1:3" x14ac:dyDescent="0.25">
      <c r="A79" t="s">
        <v>268</v>
      </c>
      <c r="B79" s="11">
        <v>37138</v>
      </c>
      <c r="C79">
        <v>2.1442586720252526</v>
      </c>
    </row>
    <row r="80" spans="1:3" x14ac:dyDescent="0.25">
      <c r="A80" t="s">
        <v>268</v>
      </c>
      <c r="B80" s="11">
        <v>37139</v>
      </c>
      <c r="C80">
        <v>2.5201831976986164</v>
      </c>
    </row>
    <row r="81" spans="1:3" x14ac:dyDescent="0.25">
      <c r="A81" t="s">
        <v>268</v>
      </c>
      <c r="B81" s="11">
        <v>37140</v>
      </c>
      <c r="C81">
        <v>3.0047539097978135</v>
      </c>
    </row>
    <row r="82" spans="1:3" x14ac:dyDescent="0.25">
      <c r="A82" t="s">
        <v>268</v>
      </c>
      <c r="B82" s="11">
        <v>37141</v>
      </c>
      <c r="C82">
        <v>1.5146214134319023</v>
      </c>
    </row>
    <row r="83" spans="1:3" x14ac:dyDescent="0.25">
      <c r="A83" t="s">
        <v>268</v>
      </c>
      <c r="B83" s="11">
        <v>37142</v>
      </c>
      <c r="C83">
        <v>1.6647636697479351</v>
      </c>
    </row>
    <row r="84" spans="1:3" x14ac:dyDescent="0.25">
      <c r="A84" t="s">
        <v>268</v>
      </c>
      <c r="B84" s="11">
        <v>37143</v>
      </c>
      <c r="C84">
        <v>2.8776337478286522</v>
      </c>
    </row>
    <row r="85" spans="1:3" x14ac:dyDescent="0.25">
      <c r="A85" t="s">
        <v>268</v>
      </c>
      <c r="B85" s="11">
        <v>37144</v>
      </c>
      <c r="C85">
        <v>3.4369111795743099</v>
      </c>
    </row>
    <row r="86" spans="1:3" x14ac:dyDescent="0.25">
      <c r="A86" t="s">
        <v>268</v>
      </c>
      <c r="B86" s="11">
        <v>37145</v>
      </c>
      <c r="C86">
        <v>3.0697670805656978</v>
      </c>
    </row>
    <row r="87" spans="1:3" x14ac:dyDescent="0.25">
      <c r="A87" t="s">
        <v>268</v>
      </c>
      <c r="B87" s="11">
        <v>37146</v>
      </c>
      <c r="C87">
        <v>3.3231527224725181</v>
      </c>
    </row>
    <row r="88" spans="1:3" x14ac:dyDescent="0.25">
      <c r="A88" t="s">
        <v>268</v>
      </c>
      <c r="B88" s="11">
        <v>37147</v>
      </c>
      <c r="C88">
        <v>3.8254505886744772</v>
      </c>
    </row>
    <row r="89" spans="1:3" x14ac:dyDescent="0.25">
      <c r="A89" t="s">
        <v>268</v>
      </c>
      <c r="B89" s="11">
        <v>37148</v>
      </c>
      <c r="C89">
        <v>2.2336273120770871</v>
      </c>
    </row>
    <row r="90" spans="1:3" x14ac:dyDescent="0.25">
      <c r="A90" t="s">
        <v>268</v>
      </c>
      <c r="B90" s="11">
        <v>37149</v>
      </c>
      <c r="C90">
        <v>4.0816190660025278</v>
      </c>
    </row>
    <row r="91" spans="1:3" x14ac:dyDescent="0.25">
      <c r="A91" t="s">
        <v>268</v>
      </c>
      <c r="B91" s="11">
        <v>37150</v>
      </c>
      <c r="C91">
        <v>4.5272845029118374</v>
      </c>
    </row>
    <row r="92" spans="1:3" x14ac:dyDescent="0.25">
      <c r="A92" t="s">
        <v>268</v>
      </c>
      <c r="B92" s="11">
        <v>37151</v>
      </c>
      <c r="C92">
        <v>4.944985407606711</v>
      </c>
    </row>
    <row r="93" spans="1:3" x14ac:dyDescent="0.25">
      <c r="A93" t="s">
        <v>268</v>
      </c>
      <c r="B93" s="11">
        <v>37152</v>
      </c>
      <c r="C93">
        <v>4.5309412590448392</v>
      </c>
    </row>
    <row r="94" spans="1:3" x14ac:dyDescent="0.25">
      <c r="A94" t="s">
        <v>268</v>
      </c>
      <c r="B94" s="11">
        <v>37153</v>
      </c>
      <c r="C94">
        <v>4.0624717261318288</v>
      </c>
    </row>
    <row r="95" spans="1:3" x14ac:dyDescent="0.25">
      <c r="A95" t="s">
        <v>268</v>
      </c>
      <c r="B95" s="11">
        <v>37154</v>
      </c>
      <c r="C95">
        <v>3.9883141046808612</v>
      </c>
    </row>
    <row r="96" spans="1:3" x14ac:dyDescent="0.25">
      <c r="A96" t="s">
        <v>268</v>
      </c>
      <c r="B96" s="11">
        <v>37155</v>
      </c>
      <c r="C96">
        <v>5.1259350005618423</v>
      </c>
    </row>
    <row r="97" spans="1:3" x14ac:dyDescent="0.25">
      <c r="A97" t="s">
        <v>268</v>
      </c>
      <c r="B97" s="11">
        <v>37156</v>
      </c>
      <c r="C97">
        <v>4.9653761687410327</v>
      </c>
    </row>
    <row r="98" spans="1:3" x14ac:dyDescent="0.25">
      <c r="A98" t="s">
        <v>268</v>
      </c>
      <c r="B98" s="11">
        <v>37157</v>
      </c>
      <c r="C98">
        <v>3.9893942292258022</v>
      </c>
    </row>
    <row r="99" spans="1:3" x14ac:dyDescent="0.25">
      <c r="A99" t="s">
        <v>268</v>
      </c>
      <c r="B99" s="11">
        <v>37158</v>
      </c>
      <c r="C99">
        <v>4.9890171424116776</v>
      </c>
    </row>
    <row r="100" spans="1:3" x14ac:dyDescent="0.25">
      <c r="A100" t="s">
        <v>268</v>
      </c>
      <c r="B100" s="11">
        <v>37159</v>
      </c>
      <c r="C100">
        <v>5.3327501641300632</v>
      </c>
    </row>
    <row r="101" spans="1:3" x14ac:dyDescent="0.25">
      <c r="A101" t="s">
        <v>268</v>
      </c>
      <c r="B101" s="11">
        <v>37160</v>
      </c>
      <c r="C101">
        <v>4.2028824887406104</v>
      </c>
    </row>
    <row r="102" spans="1:3" x14ac:dyDescent="0.25">
      <c r="A102" t="s">
        <v>268</v>
      </c>
      <c r="B102" s="11">
        <v>37161</v>
      </c>
      <c r="C102">
        <v>4.7231995393102437</v>
      </c>
    </row>
    <row r="103" spans="1:3" x14ac:dyDescent="0.25">
      <c r="A103" t="s">
        <v>268</v>
      </c>
      <c r="B103" s="11">
        <v>37162</v>
      </c>
      <c r="C103">
        <v>4.7623009532295191</v>
      </c>
    </row>
    <row r="104" spans="1:3" x14ac:dyDescent="0.25">
      <c r="A104" t="s">
        <v>268</v>
      </c>
      <c r="B104" s="11">
        <v>37163</v>
      </c>
      <c r="C104">
        <v>4.8671582089148533</v>
      </c>
    </row>
    <row r="105" spans="1:3" x14ac:dyDescent="0.25">
      <c r="A105" t="s">
        <v>268</v>
      </c>
      <c r="B105" s="11">
        <v>37164</v>
      </c>
      <c r="C105">
        <v>5.533129565011131</v>
      </c>
    </row>
    <row r="106" spans="1:3" x14ac:dyDescent="0.25">
      <c r="A106" t="s">
        <v>268</v>
      </c>
      <c r="B106" s="11">
        <v>37165</v>
      </c>
      <c r="C106">
        <v>4.9700742407771754</v>
      </c>
    </row>
    <row r="107" spans="1:3" x14ac:dyDescent="0.25">
      <c r="A107" t="s">
        <v>268</v>
      </c>
      <c r="B107" s="11">
        <v>37166</v>
      </c>
      <c r="C107">
        <v>3.9117315750168462</v>
      </c>
    </row>
    <row r="108" spans="1:3" x14ac:dyDescent="0.25">
      <c r="A108" t="s">
        <v>268</v>
      </c>
      <c r="B108" s="11">
        <v>37167</v>
      </c>
      <c r="C108">
        <v>4.7292463977840171</v>
      </c>
    </row>
    <row r="109" spans="1:3" x14ac:dyDescent="0.25">
      <c r="A109" t="s">
        <v>268</v>
      </c>
      <c r="B109" s="11">
        <v>37168</v>
      </c>
      <c r="C109">
        <v>5.3700764090767183</v>
      </c>
    </row>
    <row r="110" spans="1:3" x14ac:dyDescent="0.25">
      <c r="A110" t="s">
        <v>268</v>
      </c>
      <c r="B110" s="11">
        <v>37169</v>
      </c>
      <c r="C110">
        <v>5.2839891795619849</v>
      </c>
    </row>
    <row r="111" spans="1:3" x14ac:dyDescent="0.25">
      <c r="A111" t="s">
        <v>268</v>
      </c>
      <c r="B111" s="11">
        <v>37170</v>
      </c>
      <c r="C111">
        <v>6.1227761769600475</v>
      </c>
    </row>
    <row r="112" spans="1:3" x14ac:dyDescent="0.25">
      <c r="A112" t="s">
        <v>268</v>
      </c>
      <c r="B112" s="11">
        <v>37171</v>
      </c>
      <c r="C112">
        <v>4.9929489396676621</v>
      </c>
    </row>
    <row r="113" spans="1:3" x14ac:dyDescent="0.25">
      <c r="A113" t="s">
        <v>268</v>
      </c>
      <c r="B113" s="11">
        <v>37172</v>
      </c>
      <c r="C113">
        <v>4.8010890287344434</v>
      </c>
    </row>
    <row r="114" spans="1:3" x14ac:dyDescent="0.25">
      <c r="A114" t="s">
        <v>268</v>
      </c>
      <c r="B114" s="11">
        <v>37173</v>
      </c>
      <c r="C114">
        <v>4.9086933092250566</v>
      </c>
    </row>
    <row r="115" spans="1:3" x14ac:dyDescent="0.25">
      <c r="A115" t="s">
        <v>268</v>
      </c>
      <c r="B115" s="11">
        <v>37174</v>
      </c>
      <c r="C115">
        <v>4.6242454715352119</v>
      </c>
    </row>
    <row r="116" spans="1:3" x14ac:dyDescent="0.25">
      <c r="A116" t="s">
        <v>268</v>
      </c>
      <c r="B116" s="11">
        <v>37175</v>
      </c>
      <c r="C116">
        <v>0.65535460649241606</v>
      </c>
    </row>
    <row r="117" spans="1:3" x14ac:dyDescent="0.25">
      <c r="A117" t="s">
        <v>268</v>
      </c>
      <c r="B117" s="11">
        <v>37176</v>
      </c>
      <c r="C117">
        <v>5.6335351539497651</v>
      </c>
    </row>
    <row r="118" spans="1:3" x14ac:dyDescent="0.25">
      <c r="A118" t="s">
        <v>268</v>
      </c>
      <c r="B118" s="11">
        <v>37177</v>
      </c>
      <c r="C118">
        <v>5.3645668782640632</v>
      </c>
    </row>
    <row r="119" spans="1:3" x14ac:dyDescent="0.25">
      <c r="A119" t="s">
        <v>268</v>
      </c>
      <c r="B119" s="11">
        <v>37178</v>
      </c>
      <c r="C119">
        <v>3.0954276340300431</v>
      </c>
    </row>
    <row r="120" spans="1:3" x14ac:dyDescent="0.25">
      <c r="A120" t="s">
        <v>268</v>
      </c>
      <c r="B120" s="11">
        <v>37179</v>
      </c>
      <c r="C120">
        <v>5.2583698405856785</v>
      </c>
    </row>
    <row r="121" spans="1:3" x14ac:dyDescent="0.25">
      <c r="A121" t="s">
        <v>268</v>
      </c>
      <c r="B121" s="11">
        <v>37180</v>
      </c>
      <c r="C121">
        <v>4.9889788166546669</v>
      </c>
    </row>
    <row r="122" spans="1:3" x14ac:dyDescent="0.25">
      <c r="A122" t="s">
        <v>268</v>
      </c>
      <c r="B122" s="11">
        <v>37181</v>
      </c>
      <c r="C122">
        <v>4.7492333726333005</v>
      </c>
    </row>
    <row r="123" spans="1:3" x14ac:dyDescent="0.25">
      <c r="A123" t="s">
        <v>268</v>
      </c>
      <c r="B123" s="11">
        <v>37182</v>
      </c>
      <c r="C123">
        <v>4.9392232099936564</v>
      </c>
    </row>
    <row r="124" spans="1:3" x14ac:dyDescent="0.25">
      <c r="A124" t="s">
        <v>268</v>
      </c>
      <c r="B124" s="11">
        <v>37183</v>
      </c>
      <c r="C124">
        <v>4.9073716488642853</v>
      </c>
    </row>
    <row r="125" spans="1:3" x14ac:dyDescent="0.25">
      <c r="A125" t="s">
        <v>268</v>
      </c>
      <c r="B125" s="11">
        <v>37184</v>
      </c>
      <c r="C125">
        <v>4.6431264699206647</v>
      </c>
    </row>
    <row r="126" spans="1:3" x14ac:dyDescent="0.25">
      <c r="A126" t="s">
        <v>268</v>
      </c>
      <c r="B126" s="11">
        <v>37185</v>
      </c>
      <c r="C126">
        <v>4.8584557475729824</v>
      </c>
    </row>
    <row r="127" spans="1:3" x14ac:dyDescent="0.25">
      <c r="A127" t="s">
        <v>268</v>
      </c>
      <c r="B127" s="11">
        <v>37186</v>
      </c>
      <c r="C127">
        <v>5.2673792469271357</v>
      </c>
    </row>
    <row r="128" spans="1:3" x14ac:dyDescent="0.25">
      <c r="A128" t="s">
        <v>268</v>
      </c>
      <c r="B128" s="11">
        <v>37187</v>
      </c>
      <c r="C128">
        <v>5.5291826333913141</v>
      </c>
    </row>
    <row r="129" spans="1:3" x14ac:dyDescent="0.25">
      <c r="A129" t="s">
        <v>268</v>
      </c>
      <c r="B129" s="11">
        <v>37188</v>
      </c>
      <c r="C129">
        <v>1.1818226198749846</v>
      </c>
    </row>
    <row r="130" spans="1:3" x14ac:dyDescent="0.25">
      <c r="A130" t="s">
        <v>268</v>
      </c>
      <c r="B130" s="11">
        <v>37189</v>
      </c>
      <c r="C130">
        <v>4.273916881687871</v>
      </c>
    </row>
    <row r="131" spans="1:3" x14ac:dyDescent="0.25">
      <c r="A131" t="s">
        <v>268</v>
      </c>
      <c r="B131" s="11">
        <v>37190</v>
      </c>
      <c r="C131">
        <v>3.3486918179720999</v>
      </c>
    </row>
    <row r="132" spans="1:3" x14ac:dyDescent="0.25">
      <c r="A132" t="s">
        <v>268</v>
      </c>
      <c r="B132" s="11">
        <v>37191</v>
      </c>
      <c r="C132">
        <v>4.8372266776979655</v>
      </c>
    </row>
    <row r="133" spans="1:3" x14ac:dyDescent="0.25">
      <c r="A133" t="s">
        <v>268</v>
      </c>
      <c r="B133" s="11">
        <v>37192</v>
      </c>
      <c r="C133">
        <v>5.5894745627217839</v>
      </c>
    </row>
    <row r="134" spans="1:3" x14ac:dyDescent="0.25">
      <c r="A134" t="s">
        <v>268</v>
      </c>
      <c r="B134" s="11">
        <v>37193</v>
      </c>
      <c r="C134">
        <v>5.7764282149802133</v>
      </c>
    </row>
    <row r="135" spans="1:3" x14ac:dyDescent="0.25">
      <c r="A135" t="s">
        <v>268</v>
      </c>
      <c r="B135" s="11">
        <v>37194</v>
      </c>
      <c r="C135">
        <v>5.346861764340356</v>
      </c>
    </row>
    <row r="136" spans="1:3" x14ac:dyDescent="0.25">
      <c r="A136" t="s">
        <v>268</v>
      </c>
      <c r="B136" s="11">
        <v>37195</v>
      </c>
      <c r="C136">
        <v>5.0192323461903481</v>
      </c>
    </row>
    <row r="137" spans="1:3" x14ac:dyDescent="0.25">
      <c r="A137" t="s">
        <v>268</v>
      </c>
      <c r="B137" s="11">
        <v>37196</v>
      </c>
      <c r="C137">
        <v>5.0566908502672696</v>
      </c>
    </row>
    <row r="138" spans="1:3" x14ac:dyDescent="0.25">
      <c r="A138" t="s">
        <v>268</v>
      </c>
      <c r="B138" s="11">
        <v>37197</v>
      </c>
      <c r="C138">
        <v>5.916578033642101</v>
      </c>
    </row>
    <row r="139" spans="1:3" x14ac:dyDescent="0.25">
      <c r="A139" t="s">
        <v>268</v>
      </c>
      <c r="B139" s="11">
        <v>37198</v>
      </c>
      <c r="C139">
        <v>4.91950719659068</v>
      </c>
    </row>
    <row r="140" spans="1:3" x14ac:dyDescent="0.25">
      <c r="A140" t="s">
        <v>268</v>
      </c>
      <c r="B140" s="11">
        <v>37199</v>
      </c>
      <c r="C140">
        <v>5.0780584105475368</v>
      </c>
    </row>
    <row r="141" spans="1:3" x14ac:dyDescent="0.25">
      <c r="A141" t="s">
        <v>268</v>
      </c>
      <c r="B141" s="11">
        <v>37200</v>
      </c>
      <c r="C141">
        <v>4.7547340060910139</v>
      </c>
    </row>
    <row r="142" spans="1:3" x14ac:dyDescent="0.25">
      <c r="A142" t="s">
        <v>268</v>
      </c>
      <c r="B142" s="11">
        <v>37201</v>
      </c>
      <c r="C142">
        <v>4.1029807195916881</v>
      </c>
    </row>
    <row r="143" spans="1:3" x14ac:dyDescent="0.25">
      <c r="A143" t="s">
        <v>268</v>
      </c>
      <c r="B143" s="11">
        <v>37202</v>
      </c>
      <c r="C143">
        <v>4.0042559811026885</v>
      </c>
    </row>
    <row r="144" spans="1:3" x14ac:dyDescent="0.25">
      <c r="A144" t="s">
        <v>268</v>
      </c>
      <c r="B144" s="11">
        <v>37203</v>
      </c>
      <c r="C144">
        <v>4.7268732853947881</v>
      </c>
    </row>
    <row r="145" spans="1:3" x14ac:dyDescent="0.25">
      <c r="A145" t="s">
        <v>268</v>
      </c>
      <c r="B145" s="11">
        <v>37204</v>
      </c>
      <c r="C145">
        <v>1.4944552084930534</v>
      </c>
    </row>
    <row r="146" spans="1:3" x14ac:dyDescent="0.25">
      <c r="A146" t="s">
        <v>268</v>
      </c>
      <c r="B146" s="11">
        <v>37205</v>
      </c>
      <c r="C146">
        <v>5.4214635564543903</v>
      </c>
    </row>
    <row r="147" spans="1:3" x14ac:dyDescent="0.25">
      <c r="A147" t="s">
        <v>268</v>
      </c>
      <c r="B147" s="11">
        <v>37206</v>
      </c>
      <c r="C147">
        <v>3.7072926844625784</v>
      </c>
    </row>
    <row r="148" spans="1:3" x14ac:dyDescent="0.25">
      <c r="A148" t="s">
        <v>268</v>
      </c>
      <c r="B148" s="11">
        <v>37207</v>
      </c>
      <c r="C148">
        <v>4.997640537716161</v>
      </c>
    </row>
    <row r="149" spans="1:3" x14ac:dyDescent="0.25">
      <c r="A149" t="s">
        <v>268</v>
      </c>
      <c r="B149" s="11">
        <v>37208</v>
      </c>
      <c r="C149">
        <v>4.1851789034118658</v>
      </c>
    </row>
    <row r="150" spans="1:3" x14ac:dyDescent="0.25">
      <c r="A150" t="s">
        <v>268</v>
      </c>
      <c r="B150" s="11">
        <v>37209</v>
      </c>
      <c r="C150">
        <v>5.820617083308262</v>
      </c>
    </row>
    <row r="151" spans="1:3" x14ac:dyDescent="0.25">
      <c r="A151" t="s">
        <v>268</v>
      </c>
      <c r="B151" s="11">
        <v>37210</v>
      </c>
      <c r="C151">
        <v>1.7558846720005905</v>
      </c>
    </row>
    <row r="152" spans="1:3" x14ac:dyDescent="0.25">
      <c r="A152" t="s">
        <v>268</v>
      </c>
      <c r="B152" s="11">
        <v>37211</v>
      </c>
      <c r="C152">
        <v>5.3045644178088764</v>
      </c>
    </row>
    <row r="153" spans="1:3" x14ac:dyDescent="0.25">
      <c r="A153" t="s">
        <v>268</v>
      </c>
      <c r="B153" s="11">
        <v>37212</v>
      </c>
      <c r="C153">
        <v>5.2865995190472521</v>
      </c>
    </row>
    <row r="154" spans="1:3" x14ac:dyDescent="0.25">
      <c r="A154" t="s">
        <v>268</v>
      </c>
      <c r="B154" s="11">
        <v>37213</v>
      </c>
      <c r="C154">
        <v>3.7355451985035089</v>
      </c>
    </row>
    <row r="155" spans="1:3" x14ac:dyDescent="0.25">
      <c r="A155" t="s">
        <v>268</v>
      </c>
      <c r="B155" s="11">
        <v>37214</v>
      </c>
      <c r="C155">
        <v>2.5734578190376505</v>
      </c>
    </row>
    <row r="156" spans="1:3" x14ac:dyDescent="0.25">
      <c r="A156" t="s">
        <v>268</v>
      </c>
      <c r="B156" s="11">
        <v>37215</v>
      </c>
      <c r="C156">
        <v>2.5552695337169178</v>
      </c>
    </row>
    <row r="157" spans="1:3" x14ac:dyDescent="0.25">
      <c r="A157" t="s">
        <v>268</v>
      </c>
      <c r="B157" s="11">
        <v>37216</v>
      </c>
      <c r="C157">
        <v>3.251634463592239</v>
      </c>
    </row>
    <row r="158" spans="1:3" x14ac:dyDescent="0.25">
      <c r="A158" t="s">
        <v>268</v>
      </c>
      <c r="B158" s="11">
        <v>37217</v>
      </c>
      <c r="C158">
        <v>3.7279107990597469</v>
      </c>
    </row>
    <row r="159" spans="1:3" x14ac:dyDescent="0.25">
      <c r="A159" t="s">
        <v>268</v>
      </c>
      <c r="B159" s="11">
        <v>37218</v>
      </c>
      <c r="C159">
        <v>3.3259424892735048</v>
      </c>
    </row>
    <row r="160" spans="1:3" x14ac:dyDescent="0.25">
      <c r="A160" t="s">
        <v>268</v>
      </c>
      <c r="B160" s="11">
        <v>37219</v>
      </c>
      <c r="C160">
        <v>3.4544516920298531</v>
      </c>
    </row>
    <row r="161" spans="1:3" x14ac:dyDescent="0.25">
      <c r="A161" t="s">
        <v>268</v>
      </c>
      <c r="B161" s="11">
        <v>37220</v>
      </c>
      <c r="C161">
        <v>1.8356750244657747</v>
      </c>
    </row>
    <row r="162" spans="1:3" x14ac:dyDescent="0.25">
      <c r="A162" t="s">
        <v>268</v>
      </c>
      <c r="B162" s="11">
        <v>37221</v>
      </c>
      <c r="C162">
        <v>1.2172382285402064</v>
      </c>
    </row>
    <row r="163" spans="1:3" x14ac:dyDescent="0.25">
      <c r="A163" t="s">
        <v>268</v>
      </c>
      <c r="B163" s="11">
        <v>37222</v>
      </c>
      <c r="C163">
        <v>2.5890187901638613</v>
      </c>
    </row>
    <row r="164" spans="1:3" x14ac:dyDescent="0.25">
      <c r="A164" t="s">
        <v>268</v>
      </c>
      <c r="B164" s="11">
        <v>37223</v>
      </c>
      <c r="C164">
        <v>4.2770652789024615</v>
      </c>
    </row>
    <row r="165" spans="1:3" x14ac:dyDescent="0.25">
      <c r="A165" t="s">
        <v>268</v>
      </c>
      <c r="B165" s="11">
        <v>37224</v>
      </c>
      <c r="C165">
        <v>3.49681112952914</v>
      </c>
    </row>
    <row r="166" spans="1:3" x14ac:dyDescent="0.25">
      <c r="A166" t="s">
        <v>268</v>
      </c>
      <c r="B166" s="11">
        <v>37225</v>
      </c>
      <c r="C166">
        <v>4.1637312196171177</v>
      </c>
    </row>
    <row r="167" spans="1:3" x14ac:dyDescent="0.25">
      <c r="A167" t="s">
        <v>268</v>
      </c>
      <c r="B167" s="11">
        <v>37226</v>
      </c>
      <c r="C167">
        <v>4.7442173822931837</v>
      </c>
    </row>
    <row r="168" spans="1:3" x14ac:dyDescent="0.25">
      <c r="A168" t="s">
        <v>268</v>
      </c>
      <c r="B168" s="11">
        <v>37227</v>
      </c>
      <c r="C168">
        <v>3.7276743051403782</v>
      </c>
    </row>
    <row r="169" spans="1:3" x14ac:dyDescent="0.25">
      <c r="A169" t="s">
        <v>268</v>
      </c>
      <c r="B169" s="11">
        <v>37228</v>
      </c>
      <c r="C169">
        <v>4.0677862870066877</v>
      </c>
    </row>
    <row r="170" spans="1:3" x14ac:dyDescent="0.25">
      <c r="A170" t="s">
        <v>268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3" t="s">
        <v>0</v>
      </c>
      <c r="B1" t="s">
        <v>335</v>
      </c>
      <c r="C1" t="s">
        <v>336</v>
      </c>
    </row>
    <row r="2" spans="1:3" x14ac:dyDescent="0.25">
      <c r="A2" t="s">
        <v>192</v>
      </c>
      <c r="B2">
        <v>1</v>
      </c>
      <c r="C2" s="20">
        <v>237.96099999999996</v>
      </c>
    </row>
    <row r="3" spans="1:3" x14ac:dyDescent="0.25">
      <c r="A3" t="s">
        <v>192</v>
      </c>
      <c r="B3">
        <v>2</v>
      </c>
      <c r="C3" s="20">
        <v>401.83750000000009</v>
      </c>
    </row>
    <row r="4" spans="1:3" x14ac:dyDescent="0.25">
      <c r="A4" t="s">
        <v>192</v>
      </c>
      <c r="B4">
        <v>3</v>
      </c>
      <c r="C4" s="20">
        <v>479.97850000000005</v>
      </c>
    </row>
    <row r="5" spans="1:3" x14ac:dyDescent="0.25">
      <c r="A5" t="s">
        <v>192</v>
      </c>
      <c r="B5">
        <v>4</v>
      </c>
      <c r="C5" s="20">
        <v>594.25437499999998</v>
      </c>
    </row>
    <row r="6" spans="1:3" x14ac:dyDescent="0.25">
      <c r="A6" t="s">
        <v>192</v>
      </c>
      <c r="B6">
        <v>5</v>
      </c>
      <c r="C6" s="20">
        <v>755.02749999999992</v>
      </c>
    </row>
    <row r="7" spans="1:3" x14ac:dyDescent="0.25">
      <c r="A7" t="s">
        <v>192</v>
      </c>
      <c r="B7">
        <v>6</v>
      </c>
      <c r="C7" s="20">
        <v>821.76149999999996</v>
      </c>
    </row>
    <row r="8" spans="1:3" x14ac:dyDescent="0.25">
      <c r="A8" t="s">
        <v>192</v>
      </c>
      <c r="B8">
        <v>7</v>
      </c>
      <c r="C8" s="20">
        <v>958.1880000000001</v>
      </c>
    </row>
    <row r="9" spans="1:3" x14ac:dyDescent="0.25">
      <c r="A9" t="s">
        <v>192</v>
      </c>
      <c r="B9">
        <v>8</v>
      </c>
      <c r="C9" s="20">
        <v>1133.8375000000001</v>
      </c>
    </row>
    <row r="10" spans="1:3" x14ac:dyDescent="0.25">
      <c r="A10" t="s">
        <v>192</v>
      </c>
      <c r="B10">
        <v>9</v>
      </c>
      <c r="C10" s="20">
        <v>1420.3544999999997</v>
      </c>
    </row>
    <row r="11" spans="1:3" x14ac:dyDescent="0.25">
      <c r="A11" t="s">
        <v>192</v>
      </c>
      <c r="B11">
        <v>10</v>
      </c>
      <c r="C11" s="20">
        <v>2067.0154999999995</v>
      </c>
    </row>
    <row r="12" spans="1:3" x14ac:dyDescent="0.25">
      <c r="A12" t="s">
        <v>192</v>
      </c>
      <c r="B12">
        <v>11</v>
      </c>
      <c r="C12" s="20">
        <v>2317.5119999999997</v>
      </c>
    </row>
    <row r="13" spans="1:3" x14ac:dyDescent="0.25">
      <c r="A13" t="s">
        <v>192</v>
      </c>
      <c r="B13">
        <v>12</v>
      </c>
      <c r="C13" s="20">
        <v>2259.8364999999999</v>
      </c>
    </row>
    <row r="14" spans="1:3" x14ac:dyDescent="0.25">
      <c r="A14" t="s">
        <v>192</v>
      </c>
      <c r="B14">
        <v>13</v>
      </c>
      <c r="C14" s="20">
        <v>2548.0919999999996</v>
      </c>
    </row>
    <row r="15" spans="1:3" x14ac:dyDescent="0.25">
      <c r="A15" t="s">
        <v>192</v>
      </c>
      <c r="B15">
        <v>14</v>
      </c>
      <c r="C15" s="20">
        <v>3005.3784999999998</v>
      </c>
    </row>
    <row r="16" spans="1:3" x14ac:dyDescent="0.25">
      <c r="A16" t="s">
        <v>192</v>
      </c>
      <c r="B16">
        <v>15</v>
      </c>
      <c r="C16" s="20">
        <v>2983.4228571428575</v>
      </c>
    </row>
    <row r="17" spans="1:3" x14ac:dyDescent="0.25">
      <c r="A17" t="s">
        <v>193</v>
      </c>
      <c r="B17">
        <v>1</v>
      </c>
      <c r="C17" s="20">
        <v>224.51049999999995</v>
      </c>
    </row>
    <row r="18" spans="1:3" x14ac:dyDescent="0.25">
      <c r="A18" t="s">
        <v>193</v>
      </c>
      <c r="B18">
        <v>2</v>
      </c>
      <c r="C18" s="20">
        <v>435.66199999999998</v>
      </c>
    </row>
    <row r="19" spans="1:3" x14ac:dyDescent="0.25">
      <c r="A19" t="s">
        <v>193</v>
      </c>
      <c r="B19">
        <v>3</v>
      </c>
      <c r="C19" s="20">
        <v>535.73250000000007</v>
      </c>
    </row>
    <row r="20" spans="1:3" x14ac:dyDescent="0.25">
      <c r="A20" t="s">
        <v>193</v>
      </c>
      <c r="B20">
        <v>4</v>
      </c>
      <c r="C20" s="20">
        <v>622.32199999999989</v>
      </c>
    </row>
    <row r="21" spans="1:3" x14ac:dyDescent="0.25">
      <c r="A21" t="s">
        <v>193</v>
      </c>
      <c r="B21">
        <v>5</v>
      </c>
      <c r="C21" s="20">
        <v>785.46649999999977</v>
      </c>
    </row>
    <row r="22" spans="1:3" x14ac:dyDescent="0.25">
      <c r="A22" t="s">
        <v>193</v>
      </c>
      <c r="B22">
        <v>6</v>
      </c>
      <c r="C22" s="20">
        <v>906.33799999999997</v>
      </c>
    </row>
    <row r="23" spans="1:3" x14ac:dyDescent="0.25">
      <c r="A23" t="s">
        <v>193</v>
      </c>
      <c r="B23">
        <v>7</v>
      </c>
      <c r="C23" s="20">
        <v>1017.7850000000001</v>
      </c>
    </row>
    <row r="24" spans="1:3" x14ac:dyDescent="0.25">
      <c r="A24" t="s">
        <v>193</v>
      </c>
      <c r="B24">
        <v>8</v>
      </c>
      <c r="C24" s="20">
        <v>1152.1680000000001</v>
      </c>
    </row>
    <row r="25" spans="1:3" x14ac:dyDescent="0.25">
      <c r="A25" t="s">
        <v>193</v>
      </c>
      <c r="B25">
        <v>9</v>
      </c>
      <c r="C25" s="20">
        <v>1334.009</v>
      </c>
    </row>
    <row r="26" spans="1:3" x14ac:dyDescent="0.25">
      <c r="A26" t="s">
        <v>193</v>
      </c>
      <c r="B26">
        <v>10</v>
      </c>
      <c r="C26" s="20">
        <v>1986.7394999999997</v>
      </c>
    </row>
    <row r="27" spans="1:3" x14ac:dyDescent="0.25">
      <c r="A27" t="s">
        <v>193</v>
      </c>
      <c r="B27">
        <v>11</v>
      </c>
      <c r="C27" s="20">
        <v>2317.4205000000002</v>
      </c>
    </row>
    <row r="28" spans="1:3" x14ac:dyDescent="0.25">
      <c r="A28" t="s">
        <v>193</v>
      </c>
      <c r="B28">
        <v>12</v>
      </c>
      <c r="C28" s="20">
        <v>2219.1189999999997</v>
      </c>
    </row>
    <row r="29" spans="1:3" x14ac:dyDescent="0.25">
      <c r="A29" t="s">
        <v>193</v>
      </c>
      <c r="B29">
        <v>13</v>
      </c>
      <c r="C29" s="20">
        <v>2375.8584999999998</v>
      </c>
    </row>
    <row r="30" spans="1:3" x14ac:dyDescent="0.25">
      <c r="A30" t="s">
        <v>193</v>
      </c>
      <c r="B30">
        <v>14</v>
      </c>
      <c r="C30" s="20">
        <v>2432.9544999999994</v>
      </c>
    </row>
    <row r="31" spans="1:3" x14ac:dyDescent="0.25">
      <c r="A31" t="s">
        <v>193</v>
      </c>
      <c r="B31">
        <v>15</v>
      </c>
      <c r="C31" s="20">
        <v>2149.25875</v>
      </c>
    </row>
    <row r="32" spans="1:3" x14ac:dyDescent="0.25">
      <c r="A32" t="s">
        <v>194</v>
      </c>
      <c r="B32">
        <v>1</v>
      </c>
      <c r="C32" s="20">
        <v>226.61499999999995</v>
      </c>
    </row>
    <row r="33" spans="1:3" x14ac:dyDescent="0.25">
      <c r="A33" t="s">
        <v>194</v>
      </c>
      <c r="B33">
        <v>2</v>
      </c>
      <c r="C33" s="20">
        <v>413.06149999999997</v>
      </c>
    </row>
    <row r="34" spans="1:3" x14ac:dyDescent="0.25">
      <c r="A34" t="s">
        <v>194</v>
      </c>
      <c r="B34">
        <v>3</v>
      </c>
      <c r="C34" s="20">
        <v>490.745</v>
      </c>
    </row>
    <row r="35" spans="1:3" x14ac:dyDescent="0.25">
      <c r="A35" t="s">
        <v>194</v>
      </c>
      <c r="B35">
        <v>4</v>
      </c>
      <c r="C35" s="20">
        <v>621.46800000000007</v>
      </c>
    </row>
    <row r="36" spans="1:3" x14ac:dyDescent="0.25">
      <c r="A36" t="s">
        <v>194</v>
      </c>
      <c r="B36">
        <v>5</v>
      </c>
      <c r="C36" s="20">
        <v>762.01199999999994</v>
      </c>
    </row>
    <row r="37" spans="1:3" x14ac:dyDescent="0.25">
      <c r="A37" t="s">
        <v>194</v>
      </c>
      <c r="B37">
        <v>6</v>
      </c>
      <c r="C37" s="20">
        <v>807.51799999999992</v>
      </c>
    </row>
    <row r="38" spans="1:3" x14ac:dyDescent="0.25">
      <c r="A38" t="s">
        <v>194</v>
      </c>
      <c r="B38">
        <v>7</v>
      </c>
      <c r="C38" s="20">
        <v>906.1244999999999</v>
      </c>
    </row>
    <row r="39" spans="1:3" x14ac:dyDescent="0.25">
      <c r="A39" t="s">
        <v>194</v>
      </c>
      <c r="B39">
        <v>8</v>
      </c>
      <c r="C39" s="20">
        <v>1029.1309999999999</v>
      </c>
    </row>
    <row r="40" spans="1:3" x14ac:dyDescent="0.25">
      <c r="A40" t="s">
        <v>194</v>
      </c>
      <c r="B40">
        <v>9</v>
      </c>
      <c r="C40" s="20">
        <v>1306.5894999999998</v>
      </c>
    </row>
    <row r="41" spans="1:3" x14ac:dyDescent="0.25">
      <c r="A41" t="s">
        <v>194</v>
      </c>
      <c r="B41">
        <v>10</v>
      </c>
      <c r="C41" s="20">
        <v>2021.5399999999997</v>
      </c>
    </row>
    <row r="42" spans="1:3" x14ac:dyDescent="0.25">
      <c r="A42" t="s">
        <v>194</v>
      </c>
      <c r="B42">
        <v>11</v>
      </c>
      <c r="C42" s="20">
        <v>2356.4605000000001</v>
      </c>
    </row>
    <row r="43" spans="1:3" x14ac:dyDescent="0.25">
      <c r="A43" t="s">
        <v>194</v>
      </c>
      <c r="B43">
        <v>12</v>
      </c>
      <c r="C43" s="20">
        <v>2301.1945000000005</v>
      </c>
    </row>
    <row r="44" spans="1:3" x14ac:dyDescent="0.25">
      <c r="A44" t="s">
        <v>194</v>
      </c>
      <c r="B44">
        <v>13</v>
      </c>
      <c r="C44" s="20">
        <v>2478.4910000000004</v>
      </c>
    </row>
    <row r="45" spans="1:3" x14ac:dyDescent="0.25">
      <c r="A45" t="s">
        <v>194</v>
      </c>
      <c r="B45">
        <v>14</v>
      </c>
      <c r="C45" s="20">
        <v>2406.0839999999998</v>
      </c>
    </row>
    <row r="46" spans="1:3" x14ac:dyDescent="0.25">
      <c r="A46" t="s">
        <v>194</v>
      </c>
      <c r="B46">
        <v>15</v>
      </c>
      <c r="C46" s="20">
        <v>2193.1025</v>
      </c>
    </row>
    <row r="47" spans="1:3" x14ac:dyDescent="0.25">
      <c r="A47" t="s">
        <v>195</v>
      </c>
      <c r="B47">
        <v>1</v>
      </c>
      <c r="C47" s="20">
        <v>281.10833333333335</v>
      </c>
    </row>
    <row r="48" spans="1:3" x14ac:dyDescent="0.25">
      <c r="A48" t="s">
        <v>195</v>
      </c>
      <c r="B48">
        <v>2</v>
      </c>
      <c r="C48" s="20">
        <v>489.15222222222224</v>
      </c>
    </row>
    <row r="49" spans="1:3" x14ac:dyDescent="0.25">
      <c r="A49" t="s">
        <v>195</v>
      </c>
      <c r="B49">
        <v>3</v>
      </c>
      <c r="C49" s="20">
        <v>596.73250000000007</v>
      </c>
    </row>
    <row r="50" spans="1:3" x14ac:dyDescent="0.25">
      <c r="A50" t="s">
        <v>195</v>
      </c>
      <c r="B50">
        <v>4</v>
      </c>
      <c r="C50" s="20">
        <v>658.678</v>
      </c>
    </row>
    <row r="51" spans="1:3" x14ac:dyDescent="0.25">
      <c r="A51" t="s">
        <v>195</v>
      </c>
      <c r="B51">
        <v>5</v>
      </c>
      <c r="C51" s="20">
        <v>816.3325000000001</v>
      </c>
    </row>
    <row r="52" spans="1:3" x14ac:dyDescent="0.25">
      <c r="A52" t="s">
        <v>195</v>
      </c>
      <c r="B52">
        <v>6</v>
      </c>
      <c r="C52" s="20">
        <v>906.82599999999979</v>
      </c>
    </row>
    <row r="53" spans="1:3" x14ac:dyDescent="0.25">
      <c r="A53" t="s">
        <v>195</v>
      </c>
      <c r="B53">
        <v>7</v>
      </c>
      <c r="C53" s="20">
        <v>1050.9690000000001</v>
      </c>
    </row>
    <row r="54" spans="1:3" x14ac:dyDescent="0.25">
      <c r="A54" t="s">
        <v>195</v>
      </c>
      <c r="B54">
        <v>8</v>
      </c>
      <c r="C54" s="20">
        <v>1139.663</v>
      </c>
    </row>
    <row r="55" spans="1:3" x14ac:dyDescent="0.25">
      <c r="A55" t="s">
        <v>195</v>
      </c>
      <c r="B55">
        <v>9</v>
      </c>
      <c r="C55" s="20">
        <v>1435.0554999999999</v>
      </c>
    </row>
    <row r="56" spans="1:3" x14ac:dyDescent="0.25">
      <c r="A56" t="s">
        <v>195</v>
      </c>
      <c r="B56">
        <v>10</v>
      </c>
      <c r="C56" s="20">
        <v>2067.6254999999996</v>
      </c>
    </row>
    <row r="57" spans="1:3" x14ac:dyDescent="0.25">
      <c r="A57" t="s">
        <v>195</v>
      </c>
      <c r="B57">
        <v>11</v>
      </c>
      <c r="C57" s="20">
        <v>2258.3419999999996</v>
      </c>
    </row>
    <row r="58" spans="1:3" x14ac:dyDescent="0.25">
      <c r="A58" t="s">
        <v>195</v>
      </c>
      <c r="B58">
        <v>12</v>
      </c>
      <c r="C58" s="20">
        <v>2191.7910000000002</v>
      </c>
    </row>
    <row r="59" spans="1:3" x14ac:dyDescent="0.25">
      <c r="A59" t="s">
        <v>195</v>
      </c>
      <c r="B59">
        <v>13</v>
      </c>
      <c r="C59" s="20">
        <v>2572.0039999999999</v>
      </c>
    </row>
    <row r="60" spans="1:3" x14ac:dyDescent="0.25">
      <c r="A60" t="s">
        <v>195</v>
      </c>
      <c r="B60">
        <v>14</v>
      </c>
      <c r="C60" s="20">
        <v>2710.0165000000002</v>
      </c>
    </row>
    <row r="61" spans="1:3" x14ac:dyDescent="0.25">
      <c r="A61" t="s">
        <v>195</v>
      </c>
      <c r="B61">
        <v>15</v>
      </c>
      <c r="C61" s="20">
        <v>2198.2366666666662</v>
      </c>
    </row>
    <row r="62" spans="1:3" x14ac:dyDescent="0.25">
      <c r="A62" t="s">
        <v>196</v>
      </c>
      <c r="B62">
        <v>1</v>
      </c>
      <c r="C62" s="20">
        <v>239.24199999999996</v>
      </c>
    </row>
    <row r="63" spans="1:3" x14ac:dyDescent="0.25">
      <c r="A63" t="s">
        <v>196</v>
      </c>
      <c r="B63">
        <v>2</v>
      </c>
      <c r="C63" s="20">
        <v>426.63400000000001</v>
      </c>
    </row>
    <row r="64" spans="1:3" x14ac:dyDescent="0.25">
      <c r="A64" t="s">
        <v>196</v>
      </c>
      <c r="B64">
        <v>3</v>
      </c>
      <c r="C64" s="20">
        <v>515.0535000000001</v>
      </c>
    </row>
    <row r="65" spans="1:3" x14ac:dyDescent="0.25">
      <c r="A65" t="s">
        <v>196</v>
      </c>
      <c r="B65">
        <v>4</v>
      </c>
      <c r="C65" s="20">
        <v>632.05149999999992</v>
      </c>
    </row>
    <row r="66" spans="1:3" x14ac:dyDescent="0.25">
      <c r="A66" t="s">
        <v>196</v>
      </c>
      <c r="B66">
        <v>5</v>
      </c>
      <c r="C66" s="20">
        <v>821.09050000000002</v>
      </c>
    </row>
    <row r="67" spans="1:3" x14ac:dyDescent="0.25">
      <c r="A67" t="s">
        <v>196</v>
      </c>
      <c r="B67">
        <v>6</v>
      </c>
      <c r="C67" s="20">
        <v>863.88199999999995</v>
      </c>
    </row>
    <row r="68" spans="1:3" x14ac:dyDescent="0.25">
      <c r="A68" t="s">
        <v>196</v>
      </c>
      <c r="B68">
        <v>7</v>
      </c>
      <c r="C68" s="20">
        <v>1037.3965000000003</v>
      </c>
    </row>
    <row r="69" spans="1:3" x14ac:dyDescent="0.25">
      <c r="A69" t="s">
        <v>196</v>
      </c>
      <c r="B69">
        <v>8</v>
      </c>
      <c r="C69" s="20">
        <v>1154.3944999999999</v>
      </c>
    </row>
    <row r="70" spans="1:3" x14ac:dyDescent="0.25">
      <c r="A70" t="s">
        <v>196</v>
      </c>
      <c r="B70">
        <v>9</v>
      </c>
      <c r="C70" s="20">
        <v>1483.0930000000003</v>
      </c>
    </row>
    <row r="71" spans="1:3" x14ac:dyDescent="0.25">
      <c r="A71" t="s">
        <v>196</v>
      </c>
      <c r="B71">
        <v>10</v>
      </c>
      <c r="C71" s="20">
        <v>2107.5804999999991</v>
      </c>
    </row>
    <row r="72" spans="1:3" x14ac:dyDescent="0.25">
      <c r="A72" t="s">
        <v>196</v>
      </c>
      <c r="B72">
        <v>11</v>
      </c>
      <c r="C72" s="20">
        <v>2302.75</v>
      </c>
    </row>
    <row r="73" spans="1:3" x14ac:dyDescent="0.25">
      <c r="A73" t="s">
        <v>196</v>
      </c>
      <c r="B73">
        <v>12</v>
      </c>
      <c r="C73" s="20">
        <v>2117.7979999999998</v>
      </c>
    </row>
    <row r="74" spans="1:3" x14ac:dyDescent="0.25">
      <c r="A74" t="s">
        <v>196</v>
      </c>
      <c r="B74">
        <v>13</v>
      </c>
      <c r="C74" s="20">
        <v>2377.9629999999993</v>
      </c>
    </row>
    <row r="75" spans="1:3" x14ac:dyDescent="0.25">
      <c r="A75" t="s">
        <v>196</v>
      </c>
      <c r="B75">
        <v>14</v>
      </c>
      <c r="C75" s="20">
        <v>2700.148947368421</v>
      </c>
    </row>
    <row r="76" spans="1:3" x14ac:dyDescent="0.25">
      <c r="A76" t="s">
        <v>196</v>
      </c>
      <c r="B76">
        <v>15</v>
      </c>
      <c r="C76" s="20">
        <v>2503.5162500000001</v>
      </c>
    </row>
    <row r="77" spans="1:3" x14ac:dyDescent="0.25">
      <c r="A77" t="s">
        <v>197</v>
      </c>
      <c r="B77">
        <v>1</v>
      </c>
      <c r="C77" s="20">
        <v>233.142</v>
      </c>
    </row>
    <row r="78" spans="1:3" x14ac:dyDescent="0.25">
      <c r="A78" t="s">
        <v>197</v>
      </c>
      <c r="B78">
        <v>2</v>
      </c>
      <c r="C78" s="20">
        <v>411.94263157894738</v>
      </c>
    </row>
    <row r="79" spans="1:3" x14ac:dyDescent="0.25">
      <c r="A79" t="s">
        <v>197</v>
      </c>
      <c r="B79">
        <v>3</v>
      </c>
      <c r="C79" s="20">
        <v>522.46499999999992</v>
      </c>
    </row>
    <row r="80" spans="1:3" x14ac:dyDescent="0.25">
      <c r="A80" t="s">
        <v>197</v>
      </c>
      <c r="B80">
        <v>4</v>
      </c>
      <c r="C80" s="20">
        <v>631.77699999999993</v>
      </c>
    </row>
    <row r="81" spans="1:3" x14ac:dyDescent="0.25">
      <c r="A81" t="s">
        <v>197</v>
      </c>
      <c r="B81">
        <v>5</v>
      </c>
      <c r="C81" s="20">
        <v>763.84199999999998</v>
      </c>
    </row>
    <row r="82" spans="1:3" x14ac:dyDescent="0.25">
      <c r="A82" t="s">
        <v>197</v>
      </c>
      <c r="B82">
        <v>6</v>
      </c>
      <c r="C82" s="20">
        <v>829.81349999999998</v>
      </c>
    </row>
    <row r="83" spans="1:3" x14ac:dyDescent="0.25">
      <c r="A83" t="s">
        <v>197</v>
      </c>
      <c r="B83">
        <v>7</v>
      </c>
      <c r="C83" s="20">
        <v>1002.7179999999998</v>
      </c>
    </row>
    <row r="84" spans="1:3" x14ac:dyDescent="0.25">
      <c r="A84" t="s">
        <v>197</v>
      </c>
      <c r="B84">
        <v>8</v>
      </c>
      <c r="C84" s="20">
        <v>1141.5539999999996</v>
      </c>
    </row>
    <row r="85" spans="1:3" x14ac:dyDescent="0.25">
      <c r="A85" t="s">
        <v>197</v>
      </c>
      <c r="B85">
        <v>9</v>
      </c>
      <c r="C85" s="20">
        <v>1439.0509999999999</v>
      </c>
    </row>
    <row r="86" spans="1:3" x14ac:dyDescent="0.25">
      <c r="A86" t="s">
        <v>197</v>
      </c>
      <c r="B86">
        <v>10</v>
      </c>
      <c r="C86" s="20">
        <v>2059.7869999999994</v>
      </c>
    </row>
    <row r="87" spans="1:3" x14ac:dyDescent="0.25">
      <c r="A87" t="s">
        <v>197</v>
      </c>
      <c r="B87">
        <v>11</v>
      </c>
      <c r="C87" s="20">
        <v>2336.8490000000006</v>
      </c>
    </row>
    <row r="88" spans="1:3" x14ac:dyDescent="0.25">
      <c r="A88" t="s">
        <v>197</v>
      </c>
      <c r="B88">
        <v>12</v>
      </c>
      <c r="C88" s="20">
        <v>2197.0065000000004</v>
      </c>
    </row>
    <row r="89" spans="1:3" x14ac:dyDescent="0.25">
      <c r="A89" t="s">
        <v>197</v>
      </c>
      <c r="B89">
        <v>13</v>
      </c>
      <c r="C89" s="20">
        <v>2446.893</v>
      </c>
    </row>
    <row r="90" spans="1:3" x14ac:dyDescent="0.25">
      <c r="A90" t="s">
        <v>197</v>
      </c>
      <c r="B90">
        <v>14</v>
      </c>
      <c r="C90" s="20">
        <v>2840.2819999999997</v>
      </c>
    </row>
    <row r="91" spans="1:3" x14ac:dyDescent="0.25">
      <c r="A91" t="s">
        <v>197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dcterms:created xsi:type="dcterms:W3CDTF">2014-04-28T02:28:47Z</dcterms:created>
  <dcterms:modified xsi:type="dcterms:W3CDTF">2016-04-14T20:21:56Z</dcterms:modified>
</cp:coreProperties>
</file>